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Evaluacion de Proyectos\Unidad 3 Marketing\"/>
    </mc:Choice>
  </mc:AlternateContent>
  <xr:revisionPtr revIDLastSave="0" documentId="13_ncr:1_{97F7E296-8F10-48C6-B56F-E7E1913AB26D}" xr6:coauthVersionLast="47" xr6:coauthVersionMax="47" xr10:uidLastSave="{00000000-0000-0000-0000-000000000000}"/>
  <bookViews>
    <workbookView xWindow="-108" yWindow="-108" windowWidth="23256" windowHeight="12456" firstSheet="3" activeTab="3" xr2:uid="{475C8129-36F8-42E6-976B-7EA3A81C06D4}"/>
  </bookViews>
  <sheets>
    <sheet name="Sheet1" sheetId="5" r:id="rId1"/>
    <sheet name="Sheet2" sheetId="6" r:id="rId2"/>
    <sheet name="Importacion de heladeras por añ" sheetId="3" state="hidden" r:id="rId3"/>
    <sheet name="Encuesta Hogares" sheetId="4" r:id="rId4"/>
    <sheet name="Bd importaciones" sheetId="1" r:id="rId5"/>
  </sheets>
  <definedNames>
    <definedName name="_xlnm._FilterDatabase" localSheetId="4" hidden="1">'Bd importaciones'!$A$1:$W$5049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2" i="1"/>
  <c r="J8" i="3"/>
  <c r="I25" i="3" l="1" a="1"/>
  <c r="I25" i="3" s="1"/>
  <c r="J25" i="3" s="1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L8" i="3"/>
  <c r="J9" i="3"/>
  <c r="L9" i="3" s="1"/>
  <c r="J10" i="3"/>
  <c r="J11" i="3"/>
  <c r="J12" i="3"/>
  <c r="J13" i="3"/>
  <c r="J14" i="3"/>
  <c r="J15" i="3"/>
  <c r="J16" i="3"/>
  <c r="L16" i="3" s="1"/>
  <c r="J17" i="3"/>
  <c r="L17" i="3" s="1"/>
  <c r="J18" i="3"/>
  <c r="J19" i="3"/>
  <c r="L19" i="3" s="1"/>
  <c r="J20" i="3"/>
  <c r="L20" i="3" s="1"/>
  <c r="J21" i="3"/>
  <c r="J22" i="3"/>
  <c r="J23" i="3"/>
  <c r="J24" i="3"/>
  <c r="L24" i="3" s="1"/>
  <c r="B1074" i="1"/>
  <c r="B389" i="1"/>
  <c r="B811" i="1"/>
  <c r="B1933" i="1"/>
  <c r="B1934" i="1"/>
  <c r="B1935" i="1"/>
  <c r="B1075" i="1"/>
  <c r="B1936" i="1"/>
  <c r="B1607" i="1"/>
  <c r="B1608" i="1"/>
  <c r="B1609" i="1"/>
  <c r="B1610" i="1"/>
  <c r="B1611" i="1"/>
  <c r="B1379" i="1"/>
  <c r="B1937" i="1"/>
  <c r="B1938" i="1"/>
  <c r="B1076" i="1"/>
  <c r="B1612" i="1"/>
  <c r="B1939" i="1"/>
  <c r="B1613" i="1"/>
  <c r="B1077" i="1"/>
  <c r="B1078" i="1"/>
  <c r="B1614" i="1"/>
  <c r="B1079" i="1"/>
  <c r="B1080" i="1"/>
  <c r="B1081" i="1"/>
  <c r="B1940" i="1"/>
  <c r="B1082" i="1"/>
  <c r="B1615" i="1"/>
  <c r="B1616" i="1"/>
  <c r="B1083" i="1"/>
  <c r="B1941" i="1"/>
  <c r="B1084" i="1"/>
  <c r="B1942" i="1"/>
  <c r="B1085" i="1"/>
  <c r="B1943" i="1"/>
  <c r="B1086" i="1"/>
  <c r="B1617" i="1"/>
  <c r="B1618" i="1"/>
  <c r="B390" i="1"/>
  <c r="B1087" i="1"/>
  <c r="B1619" i="1"/>
  <c r="B812" i="1"/>
  <c r="B1088" i="1"/>
  <c r="B1089" i="1"/>
  <c r="B603" i="1"/>
  <c r="B1944" i="1"/>
  <c r="B1945" i="1"/>
  <c r="B1090" i="1"/>
  <c r="B1091" i="1"/>
  <c r="B1946" i="1"/>
  <c r="B1947" i="1"/>
  <c r="B1948" i="1"/>
  <c r="B1092" i="1"/>
  <c r="B1620" i="1"/>
  <c r="B1621" i="1"/>
  <c r="B1622" i="1"/>
  <c r="B1380" i="1"/>
  <c r="B1381" i="1"/>
  <c r="B1382" i="1"/>
  <c r="B1383" i="1"/>
  <c r="B1384" i="1"/>
  <c r="B1385" i="1"/>
  <c r="B1386" i="1"/>
  <c r="B1623" i="1"/>
  <c r="B1387" i="1"/>
  <c r="B1624" i="1"/>
  <c r="B1388" i="1"/>
  <c r="B1389" i="1"/>
  <c r="B1390" i="1"/>
  <c r="B391" i="1"/>
  <c r="B1625" i="1"/>
  <c r="B392" i="1"/>
  <c r="B1626" i="1"/>
  <c r="B1949" i="1"/>
  <c r="B1627" i="1"/>
  <c r="B393" i="1"/>
  <c r="B1628" i="1"/>
  <c r="B1629" i="1"/>
  <c r="B1950" i="1"/>
  <c r="B1951" i="1"/>
  <c r="B394" i="1"/>
  <c r="B1952" i="1"/>
  <c r="B1953" i="1"/>
  <c r="B1630" i="1"/>
  <c r="B1631" i="1"/>
  <c r="B395" i="1"/>
  <c r="B1954" i="1"/>
  <c r="B396" i="1"/>
  <c r="B1955" i="1"/>
  <c r="B1956" i="1"/>
  <c r="B1957" i="1"/>
  <c r="B397" i="1"/>
  <c r="B398" i="1"/>
  <c r="B1958" i="1"/>
  <c r="B1959" i="1"/>
  <c r="B1960" i="1"/>
  <c r="B1961" i="1"/>
  <c r="B1632" i="1"/>
  <c r="B1633" i="1"/>
  <c r="B1634" i="1"/>
  <c r="B1962" i="1"/>
  <c r="B1093" i="1"/>
  <c r="B1094" i="1"/>
  <c r="B1095" i="1"/>
  <c r="B1096" i="1"/>
  <c r="B1097" i="1"/>
  <c r="B1963" i="1"/>
  <c r="B1098" i="1"/>
  <c r="B1099" i="1"/>
  <c r="B1964" i="1"/>
  <c r="B1100" i="1"/>
  <c r="B1101" i="1"/>
  <c r="B1635" i="1"/>
  <c r="B1636" i="1"/>
  <c r="B1391" i="1"/>
  <c r="B1637" i="1"/>
  <c r="B1392" i="1"/>
  <c r="B1638" i="1"/>
  <c r="B1393" i="1"/>
  <c r="B1394" i="1"/>
  <c r="B1965" i="1"/>
  <c r="B1639" i="1"/>
  <c r="B1640" i="1"/>
  <c r="B1395" i="1"/>
  <c r="B1396" i="1"/>
  <c r="B1966" i="1"/>
  <c r="B1641" i="1"/>
  <c r="B1642" i="1"/>
  <c r="B1643" i="1"/>
  <c r="B1644" i="1"/>
  <c r="B1967" i="1"/>
  <c r="B1968" i="1"/>
  <c r="B1645" i="1"/>
  <c r="B1646" i="1"/>
  <c r="B1647" i="1"/>
  <c r="B2" i="1"/>
  <c r="B3" i="1"/>
  <c r="B4" i="1"/>
  <c r="B5" i="1"/>
  <c r="B92" i="1"/>
  <c r="B4783" i="1"/>
  <c r="B4288" i="1"/>
  <c r="B3546" i="1"/>
  <c r="B4784" i="1"/>
  <c r="B3914" i="1"/>
  <c r="B4289" i="1"/>
  <c r="B4290" i="1"/>
  <c r="B4291" i="1"/>
  <c r="B4292" i="1"/>
  <c r="B4785" i="1"/>
  <c r="B3915" i="1"/>
  <c r="B4293" i="1"/>
  <c r="B3916" i="1"/>
  <c r="B3547" i="1"/>
  <c r="B4786" i="1"/>
  <c r="B4294" i="1"/>
  <c r="B4787" i="1"/>
  <c r="B3548" i="1"/>
  <c r="B4788" i="1"/>
  <c r="B3549" i="1"/>
  <c r="B4295" i="1"/>
  <c r="B4789" i="1"/>
  <c r="B4296" i="1"/>
  <c r="B4297" i="1"/>
  <c r="B4298" i="1"/>
  <c r="B4299" i="1"/>
  <c r="B4300" i="1"/>
  <c r="B3550" i="1"/>
  <c r="B4790" i="1"/>
  <c r="B3917" i="1"/>
  <c r="B3551" i="1"/>
  <c r="B4301" i="1"/>
  <c r="B4791" i="1"/>
  <c r="B4302" i="1"/>
  <c r="B4303" i="1"/>
  <c r="B3918" i="1"/>
  <c r="B3919" i="1"/>
  <c r="B4304" i="1"/>
  <c r="B3920" i="1"/>
  <c r="B4305" i="1"/>
  <c r="B4306" i="1"/>
  <c r="B3552" i="1"/>
  <c r="B4307" i="1"/>
  <c r="B3553" i="1"/>
  <c r="B4308" i="1"/>
  <c r="B3921" i="1"/>
  <c r="B3922" i="1"/>
  <c r="B4792" i="1"/>
  <c r="B4793" i="1"/>
  <c r="B3554" i="1"/>
  <c r="B4309" i="1"/>
  <c r="B4310" i="1"/>
  <c r="B3555" i="1"/>
  <c r="B3556" i="1"/>
  <c r="B4794" i="1"/>
  <c r="B4311" i="1"/>
  <c r="B4312" i="1"/>
  <c r="B4313" i="1"/>
  <c r="B4314" i="1"/>
  <c r="B3557" i="1"/>
  <c r="B4315" i="1"/>
  <c r="B4316" i="1"/>
  <c r="B4795" i="1"/>
  <c r="B4796" i="1"/>
  <c r="B3558" i="1"/>
  <c r="B3923" i="1"/>
  <c r="B3559" i="1"/>
  <c r="B3560" i="1"/>
  <c r="B4317" i="1"/>
  <c r="B3924" i="1"/>
  <c r="B4318" i="1"/>
  <c r="B3561" i="1"/>
  <c r="B3562" i="1"/>
  <c r="B3925" i="1"/>
  <c r="B4319" i="1"/>
  <c r="B4797" i="1"/>
  <c r="B3563" i="1"/>
  <c r="B3564" i="1"/>
  <c r="B3565" i="1"/>
  <c r="B3566" i="1"/>
  <c r="B4320" i="1"/>
  <c r="B4321" i="1"/>
  <c r="B3567" i="1"/>
  <c r="B4322" i="1"/>
  <c r="B3568" i="1"/>
  <c r="B4798" i="1"/>
  <c r="B4323" i="1"/>
  <c r="B3569" i="1"/>
  <c r="B4324" i="1"/>
  <c r="B4325" i="1"/>
  <c r="B3570" i="1"/>
  <c r="B3571" i="1"/>
  <c r="B3572" i="1"/>
  <c r="B3573" i="1"/>
  <c r="B3574" i="1"/>
  <c r="B4326" i="1"/>
  <c r="B4799" i="1"/>
  <c r="B4800" i="1"/>
  <c r="B4327" i="1"/>
  <c r="B4328" i="1"/>
  <c r="B3575" i="1"/>
  <c r="B4329" i="1"/>
  <c r="B3576" i="1"/>
  <c r="B3577" i="1"/>
  <c r="B3926" i="1"/>
  <c r="B3578" i="1"/>
  <c r="B3579" i="1"/>
  <c r="B3580" i="1"/>
  <c r="B3581" i="1"/>
  <c r="B2532" i="1"/>
  <c r="B2533" i="1"/>
  <c r="B2745" i="1"/>
  <c r="B3168" i="1"/>
  <c r="B3169" i="1"/>
  <c r="B2746" i="1"/>
  <c r="B3170" i="1"/>
  <c r="B2747" i="1"/>
  <c r="B3171" i="1"/>
  <c r="B2748" i="1"/>
  <c r="B3172" i="1"/>
  <c r="B2749" i="1"/>
  <c r="B2534" i="1"/>
  <c r="B2535" i="1"/>
  <c r="B2536" i="1"/>
  <c r="B2537" i="1"/>
  <c r="B2750" i="1"/>
  <c r="B2751" i="1"/>
  <c r="B3173" i="1"/>
  <c r="B3174" i="1"/>
  <c r="B3175" i="1"/>
  <c r="B3176" i="1"/>
  <c r="B2538" i="1"/>
  <c r="B2752" i="1"/>
  <c r="B2753" i="1"/>
  <c r="B3177" i="1"/>
  <c r="B3178" i="1"/>
  <c r="B2754" i="1"/>
  <c r="B3179" i="1"/>
  <c r="B3180" i="1"/>
  <c r="B2755" i="1"/>
  <c r="B2756" i="1"/>
  <c r="B4330" i="1"/>
  <c r="B3181" i="1"/>
  <c r="B3182" i="1"/>
  <c r="B3183" i="1"/>
  <c r="B2757" i="1"/>
  <c r="B2758" i="1"/>
  <c r="B2759" i="1"/>
  <c r="B2760" i="1"/>
  <c r="B2761" i="1"/>
  <c r="B2762" i="1"/>
  <c r="B3184" i="1"/>
  <c r="B2763" i="1"/>
  <c r="B4331" i="1"/>
  <c r="B3185" i="1"/>
  <c r="B2764" i="1"/>
  <c r="B2765" i="1"/>
  <c r="B2766" i="1"/>
  <c r="B2767" i="1"/>
  <c r="B2768" i="1"/>
  <c r="B2769" i="1"/>
  <c r="B2539" i="1"/>
  <c r="B2540" i="1"/>
  <c r="B2541" i="1"/>
  <c r="B2770" i="1"/>
  <c r="B2771" i="1"/>
  <c r="B2772" i="1"/>
  <c r="B2773" i="1"/>
  <c r="B2774" i="1"/>
  <c r="B2775" i="1"/>
  <c r="B2542" i="1"/>
  <c r="B2776" i="1"/>
  <c r="B2543" i="1"/>
  <c r="B2544" i="1"/>
  <c r="B4332" i="1"/>
  <c r="B3927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3928" i="1"/>
  <c r="B4360" i="1"/>
  <c r="B4361" i="1"/>
  <c r="B4362" i="1"/>
  <c r="B4363" i="1"/>
  <c r="B4364" i="1"/>
  <c r="B2545" i="1"/>
  <c r="B2546" i="1"/>
  <c r="B3186" i="1"/>
  <c r="B2777" i="1"/>
  <c r="B3187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547" i="1"/>
  <c r="B2214" i="1"/>
  <c r="B2215" i="1"/>
  <c r="B2216" i="1"/>
  <c r="B2217" i="1"/>
  <c r="B2218" i="1"/>
  <c r="B2219" i="1"/>
  <c r="B2220" i="1"/>
  <c r="B2221" i="1"/>
  <c r="B2222" i="1"/>
  <c r="B2548" i="1"/>
  <c r="B2549" i="1"/>
  <c r="B2223" i="1"/>
  <c r="B2550" i="1"/>
  <c r="B2551" i="1"/>
  <c r="B2224" i="1"/>
  <c r="B2225" i="1"/>
  <c r="B3582" i="1"/>
  <c r="B4365" i="1"/>
  <c r="B3929" i="1"/>
  <c r="B3188" i="1"/>
  <c r="B4801" i="1"/>
  <c r="B3930" i="1"/>
  <c r="B3931" i="1"/>
  <c r="B4366" i="1"/>
  <c r="B4367" i="1"/>
  <c r="B4368" i="1"/>
  <c r="B3189" i="1"/>
  <c r="B3190" i="1"/>
  <c r="B3583" i="1"/>
  <c r="B4369" i="1"/>
  <c r="B3932" i="1"/>
  <c r="B3191" i="1"/>
  <c r="B4370" i="1"/>
  <c r="B4371" i="1"/>
  <c r="B4372" i="1"/>
  <c r="B4373" i="1"/>
  <c r="B3933" i="1"/>
  <c r="B4374" i="1"/>
  <c r="B3934" i="1"/>
  <c r="B3584" i="1"/>
  <c r="B3585" i="1"/>
  <c r="B3586" i="1"/>
  <c r="B3587" i="1"/>
  <c r="B3192" i="1"/>
  <c r="B3193" i="1"/>
  <c r="B3588" i="1"/>
  <c r="B3589" i="1"/>
  <c r="B3935" i="1"/>
  <c r="B4375" i="1"/>
  <c r="B4802" i="1"/>
  <c r="B3590" i="1"/>
  <c r="B3194" i="1"/>
  <c r="B4803" i="1"/>
  <c r="B3936" i="1"/>
  <c r="B3195" i="1"/>
  <c r="B3591" i="1"/>
  <c r="B4804" i="1"/>
  <c r="B3937" i="1"/>
  <c r="B3592" i="1"/>
  <c r="B3196" i="1"/>
  <c r="B3938" i="1"/>
  <c r="B3197" i="1"/>
  <c r="B3198" i="1"/>
  <c r="B2778" i="1"/>
  <c r="B3939" i="1"/>
  <c r="B3593" i="1"/>
  <c r="B3940" i="1"/>
  <c r="B4376" i="1"/>
  <c r="B3594" i="1"/>
  <c r="B3199" i="1"/>
  <c r="B3941" i="1"/>
  <c r="B3200" i="1"/>
  <c r="B3595" i="1"/>
  <c r="B4377" i="1"/>
  <c r="B3942" i="1"/>
  <c r="B3596" i="1"/>
  <c r="B3943" i="1"/>
  <c r="B4378" i="1"/>
  <c r="B4379" i="1"/>
  <c r="B3597" i="1"/>
  <c r="B3944" i="1"/>
  <c r="B3945" i="1"/>
  <c r="B3201" i="1"/>
  <c r="B3946" i="1"/>
  <c r="B4805" i="1"/>
  <c r="B4380" i="1"/>
  <c r="B4381" i="1"/>
  <c r="B4382" i="1"/>
  <c r="B3598" i="1"/>
  <c r="B3599" i="1"/>
  <c r="B3600" i="1"/>
  <c r="B4383" i="1"/>
  <c r="B3601" i="1"/>
  <c r="B3947" i="1"/>
  <c r="B3202" i="1"/>
  <c r="B3948" i="1"/>
  <c r="B4384" i="1"/>
  <c r="B3949" i="1"/>
  <c r="B2779" i="1"/>
  <c r="B4385" i="1"/>
  <c r="B3950" i="1"/>
  <c r="B4386" i="1"/>
  <c r="B4387" i="1"/>
  <c r="B4388" i="1"/>
  <c r="B4389" i="1"/>
  <c r="B2552" i="1"/>
  <c r="B4390" i="1"/>
  <c r="B2780" i="1"/>
  <c r="B4391" i="1"/>
  <c r="B4392" i="1"/>
  <c r="B4393" i="1"/>
  <c r="B4394" i="1"/>
  <c r="B4395" i="1"/>
  <c r="B3951" i="1"/>
  <c r="B4396" i="1"/>
  <c r="B3952" i="1"/>
  <c r="B4397" i="1"/>
  <c r="B4398" i="1"/>
  <c r="B3953" i="1"/>
  <c r="B3954" i="1"/>
  <c r="B4399" i="1"/>
  <c r="B4400" i="1"/>
  <c r="B4401" i="1"/>
  <c r="B3955" i="1"/>
  <c r="B4402" i="1"/>
  <c r="B3956" i="1"/>
  <c r="B3957" i="1"/>
  <c r="B3958" i="1"/>
  <c r="B4403" i="1"/>
  <c r="B4404" i="1"/>
  <c r="B4405" i="1"/>
  <c r="B4406" i="1"/>
  <c r="B4407" i="1"/>
  <c r="B3959" i="1"/>
  <c r="B3960" i="1"/>
  <c r="B3961" i="1"/>
  <c r="B4408" i="1"/>
  <c r="B4409" i="1"/>
  <c r="B3962" i="1"/>
  <c r="B4410" i="1"/>
  <c r="B2781" i="1"/>
  <c r="B2226" i="1"/>
  <c r="B3963" i="1"/>
  <c r="B3602" i="1"/>
  <c r="B4411" i="1"/>
  <c r="B4806" i="1"/>
  <c r="B4807" i="1"/>
  <c r="B3203" i="1"/>
  <c r="B2782" i="1"/>
  <c r="B3603" i="1"/>
  <c r="B3604" i="1"/>
  <c r="B4412" i="1"/>
  <c r="B3605" i="1"/>
  <c r="B3606" i="1"/>
  <c r="B3607" i="1"/>
  <c r="B3608" i="1"/>
  <c r="B3609" i="1"/>
  <c r="B3610" i="1"/>
  <c r="B3611" i="1"/>
  <c r="B3612" i="1"/>
  <c r="B3613" i="1"/>
  <c r="B4413" i="1"/>
  <c r="B3614" i="1"/>
  <c r="B3964" i="1"/>
  <c r="B2553" i="1"/>
  <c r="B2227" i="1"/>
  <c r="B2783" i="1"/>
  <c r="B2554" i="1"/>
  <c r="B2784" i="1"/>
  <c r="B3204" i="1"/>
  <c r="B2785" i="1"/>
  <c r="B2786" i="1"/>
  <c r="B4414" i="1"/>
  <c r="B2228" i="1"/>
  <c r="B3965" i="1"/>
  <c r="B2787" i="1"/>
  <c r="B2229" i="1"/>
  <c r="B3205" i="1"/>
  <c r="B2230" i="1"/>
  <c r="B2555" i="1"/>
  <c r="B2231" i="1"/>
  <c r="B2232" i="1"/>
  <c r="B2233" i="1"/>
  <c r="B2788" i="1"/>
  <c r="B2789" i="1"/>
  <c r="B3615" i="1"/>
  <c r="B3616" i="1"/>
  <c r="B3966" i="1"/>
  <c r="B3967" i="1"/>
  <c r="B3968" i="1"/>
  <c r="B3617" i="1"/>
  <c r="B3969" i="1"/>
  <c r="B3206" i="1"/>
  <c r="B3618" i="1"/>
  <c r="B3619" i="1"/>
  <c r="B3970" i="1"/>
  <c r="B3620" i="1"/>
  <c r="B3207" i="1"/>
  <c r="B3971" i="1"/>
  <c r="B3208" i="1"/>
  <c r="B3972" i="1"/>
  <c r="B3973" i="1"/>
  <c r="B3621" i="1"/>
  <c r="B3974" i="1"/>
  <c r="B3209" i="1"/>
  <c r="B3210" i="1"/>
  <c r="B3211" i="1"/>
  <c r="B3212" i="1"/>
  <c r="B3213" i="1"/>
  <c r="B3214" i="1"/>
  <c r="B3622" i="1"/>
  <c r="B3975" i="1"/>
  <c r="B3215" i="1"/>
  <c r="B3216" i="1"/>
  <c r="B3976" i="1"/>
  <c r="B3217" i="1"/>
  <c r="B3623" i="1"/>
  <c r="B4415" i="1"/>
  <c r="B3624" i="1"/>
  <c r="B3625" i="1"/>
  <c r="B3977" i="1"/>
  <c r="B3978" i="1"/>
  <c r="B3979" i="1"/>
  <c r="B4808" i="1"/>
  <c r="B4809" i="1"/>
  <c r="B3980" i="1"/>
  <c r="B4810" i="1"/>
  <c r="B3981" i="1"/>
  <c r="B3218" i="1"/>
  <c r="B2790" i="1"/>
  <c r="B3219" i="1"/>
  <c r="B2791" i="1"/>
  <c r="B2792" i="1"/>
  <c r="B3220" i="1"/>
  <c r="B2793" i="1"/>
  <c r="B2794" i="1"/>
  <c r="B2795" i="1"/>
  <c r="B3221" i="1"/>
  <c r="B2796" i="1"/>
  <c r="B2797" i="1"/>
  <c r="B2798" i="1"/>
  <c r="B2556" i="1"/>
  <c r="B2557" i="1"/>
  <c r="B2558" i="1"/>
  <c r="B2799" i="1"/>
  <c r="B2800" i="1"/>
  <c r="B2801" i="1"/>
  <c r="B2802" i="1"/>
  <c r="B3222" i="1"/>
  <c r="B2234" i="1"/>
  <c r="B2803" i="1"/>
  <c r="B3223" i="1"/>
  <c r="B2804" i="1"/>
  <c r="B2805" i="1"/>
  <c r="B3224" i="1"/>
  <c r="B3626" i="1"/>
  <c r="B2559" i="1"/>
  <c r="B3225" i="1"/>
  <c r="B2560" i="1"/>
  <c r="B3226" i="1"/>
  <c r="B2806" i="1"/>
  <c r="B3227" i="1"/>
  <c r="B2807" i="1"/>
  <c r="B2808" i="1"/>
  <c r="B2235" i="1"/>
  <c r="B3627" i="1"/>
  <c r="B3628" i="1"/>
  <c r="B2809" i="1"/>
  <c r="B3228" i="1"/>
  <c r="B3229" i="1"/>
  <c r="B2810" i="1"/>
  <c r="B3230" i="1"/>
  <c r="B2811" i="1"/>
  <c r="B2236" i="1"/>
  <c r="B3629" i="1"/>
  <c r="B2561" i="1"/>
  <c r="B3630" i="1"/>
  <c r="B2812" i="1"/>
  <c r="B3231" i="1"/>
  <c r="B2237" i="1"/>
  <c r="B2813" i="1"/>
  <c r="B2814" i="1"/>
  <c r="B3232" i="1"/>
  <c r="B2815" i="1"/>
  <c r="B4416" i="1"/>
  <c r="B3631" i="1"/>
  <c r="B3233" i="1"/>
  <c r="B3234" i="1"/>
  <c r="B3632" i="1"/>
  <c r="B3633" i="1"/>
  <c r="B3634" i="1"/>
  <c r="B3635" i="1"/>
  <c r="B3235" i="1"/>
  <c r="B3636" i="1"/>
  <c r="B3637" i="1"/>
  <c r="B3236" i="1"/>
  <c r="B3638" i="1"/>
  <c r="B3639" i="1"/>
  <c r="B3640" i="1"/>
  <c r="B3641" i="1"/>
  <c r="B3237" i="1"/>
  <c r="B3642" i="1"/>
  <c r="B3643" i="1"/>
  <c r="B3644" i="1"/>
  <c r="B4417" i="1"/>
  <c r="B4418" i="1"/>
  <c r="B4419" i="1"/>
  <c r="B3982" i="1"/>
  <c r="B3983" i="1"/>
  <c r="B4420" i="1"/>
  <c r="B4421" i="1"/>
  <c r="B3984" i="1"/>
  <c r="B4811" i="1"/>
  <c r="B4422" i="1"/>
  <c r="B4423" i="1"/>
  <c r="B4424" i="1"/>
  <c r="B4425" i="1"/>
  <c r="B4812" i="1"/>
  <c r="B4426" i="1"/>
  <c r="B4427" i="1"/>
  <c r="B4428" i="1"/>
  <c r="B4429" i="1"/>
  <c r="B4430" i="1"/>
  <c r="B4813" i="1"/>
  <c r="B4814" i="1"/>
  <c r="B4815" i="1"/>
  <c r="B4431" i="1"/>
  <c r="B4816" i="1"/>
  <c r="B4817" i="1"/>
  <c r="B4432" i="1"/>
  <c r="B4818" i="1"/>
  <c r="B3985" i="1"/>
  <c r="B4433" i="1"/>
  <c r="B4434" i="1"/>
  <c r="B4435" i="1"/>
  <c r="B4436" i="1"/>
  <c r="B4437" i="1"/>
  <c r="B4438" i="1"/>
  <c r="B4439" i="1"/>
  <c r="B4440" i="1"/>
  <c r="B4441" i="1"/>
  <c r="B4442" i="1"/>
  <c r="B4443" i="1"/>
  <c r="B4819" i="1"/>
  <c r="B4444" i="1"/>
  <c r="B4445" i="1"/>
  <c r="B3986" i="1"/>
  <c r="B4446" i="1"/>
  <c r="B3987" i="1"/>
  <c r="B4447" i="1"/>
  <c r="B4820" i="1"/>
  <c r="B3988" i="1"/>
  <c r="B4448" i="1"/>
  <c r="B4449" i="1"/>
  <c r="B3989" i="1"/>
  <c r="B4450" i="1"/>
  <c r="B4821" i="1"/>
  <c r="B4822" i="1"/>
  <c r="B4451" i="1"/>
  <c r="B4452" i="1"/>
  <c r="B4453" i="1"/>
  <c r="B3990" i="1"/>
  <c r="B4823" i="1"/>
  <c r="B4454" i="1"/>
  <c r="B3991" i="1"/>
  <c r="B4824" i="1"/>
  <c r="B4455" i="1"/>
  <c r="B4456" i="1"/>
  <c r="B4457" i="1"/>
  <c r="B4458" i="1"/>
  <c r="B4459" i="1"/>
  <c r="B4460" i="1"/>
  <c r="B4825" i="1"/>
  <c r="B4461" i="1"/>
  <c r="B4826" i="1"/>
  <c r="B4462" i="1"/>
  <c r="B4827" i="1"/>
  <c r="B4463" i="1"/>
  <c r="B4464" i="1"/>
  <c r="B4465" i="1"/>
  <c r="B4466" i="1"/>
  <c r="B3645" i="1"/>
  <c r="B3238" i="1"/>
  <c r="B3992" i="1"/>
  <c r="B4467" i="1"/>
  <c r="B3239" i="1"/>
  <c r="B4468" i="1"/>
  <c r="B4828" i="1"/>
  <c r="B4469" i="1"/>
  <c r="B4829" i="1"/>
  <c r="B4470" i="1"/>
  <c r="B4471" i="1"/>
  <c r="B4472" i="1"/>
  <c r="B4473" i="1"/>
  <c r="B3646" i="1"/>
  <c r="B3647" i="1"/>
  <c r="B2816" i="1"/>
  <c r="B3993" i="1"/>
  <c r="B3994" i="1"/>
  <c r="B3995" i="1"/>
  <c r="B3996" i="1"/>
  <c r="B3997" i="1"/>
  <c r="B3998" i="1"/>
  <c r="B3999" i="1"/>
  <c r="B2817" i="1"/>
  <c r="B2818" i="1"/>
  <c r="B2819" i="1"/>
  <c r="B4000" i="1"/>
  <c r="B4001" i="1"/>
  <c r="B4002" i="1"/>
  <c r="B4003" i="1"/>
  <c r="B4830" i="1"/>
  <c r="B2820" i="1"/>
  <c r="B3240" i="1"/>
  <c r="B4474" i="1"/>
  <c r="B4004" i="1"/>
  <c r="B2821" i="1"/>
  <c r="B4831" i="1"/>
  <c r="B4005" i="1"/>
  <c r="B4006" i="1"/>
  <c r="B2822" i="1"/>
  <c r="B4007" i="1"/>
  <c r="B4008" i="1"/>
  <c r="B4009" i="1"/>
  <c r="B4010" i="1"/>
  <c r="B4011" i="1"/>
  <c r="B2823" i="1"/>
  <c r="B2824" i="1"/>
  <c r="B4012" i="1"/>
  <c r="B4013" i="1"/>
  <c r="B4832" i="1"/>
  <c r="B3648" i="1"/>
  <c r="B4475" i="1"/>
  <c r="B4014" i="1"/>
  <c r="B3649" i="1"/>
  <c r="B4015" i="1"/>
  <c r="B4016" i="1"/>
  <c r="B4476" i="1"/>
  <c r="B4477" i="1"/>
  <c r="B3650" i="1"/>
  <c r="B3651" i="1"/>
  <c r="B3652" i="1"/>
  <c r="B4833" i="1"/>
  <c r="B3653" i="1"/>
  <c r="B3654" i="1"/>
  <c r="B4017" i="1"/>
  <c r="B3655" i="1"/>
  <c r="B4018" i="1"/>
  <c r="B3656" i="1"/>
  <c r="B4019" i="1"/>
  <c r="B3657" i="1"/>
  <c r="B4478" i="1"/>
  <c r="B4479" i="1"/>
  <c r="B4020" i="1"/>
  <c r="B4480" i="1"/>
  <c r="B4021" i="1"/>
  <c r="B4481" i="1"/>
  <c r="B4482" i="1"/>
  <c r="B3658" i="1"/>
  <c r="B4022" i="1"/>
  <c r="B4023" i="1"/>
  <c r="B4483" i="1"/>
  <c r="B4024" i="1"/>
  <c r="B4025" i="1"/>
  <c r="B4026" i="1"/>
  <c r="B4484" i="1"/>
  <c r="B4485" i="1"/>
  <c r="B4486" i="1"/>
  <c r="B4027" i="1"/>
  <c r="B4028" i="1"/>
  <c r="B3659" i="1"/>
  <c r="B4029" i="1"/>
  <c r="B4030" i="1"/>
  <c r="B4031" i="1"/>
  <c r="B3660" i="1"/>
  <c r="B4487" i="1"/>
  <c r="B4488" i="1"/>
  <c r="B4489" i="1"/>
  <c r="B4032" i="1"/>
  <c r="B4490" i="1"/>
  <c r="B4491" i="1"/>
  <c r="B4492" i="1"/>
  <c r="B4493" i="1"/>
  <c r="B4033" i="1"/>
  <c r="B4034" i="1"/>
  <c r="B2825" i="1"/>
  <c r="B4494" i="1"/>
  <c r="B4035" i="1"/>
  <c r="B4036" i="1"/>
  <c r="B4037" i="1"/>
  <c r="B4038" i="1"/>
  <c r="B4495" i="1"/>
  <c r="B4039" i="1"/>
  <c r="B4040" i="1"/>
  <c r="B4496" i="1"/>
  <c r="B4041" i="1"/>
  <c r="B4497" i="1"/>
  <c r="B4498" i="1"/>
  <c r="B4499" i="1"/>
  <c r="B4500" i="1"/>
  <c r="B3661" i="1"/>
  <c r="B4834" i="1"/>
  <c r="B3662" i="1"/>
  <c r="B4042" i="1"/>
  <c r="B4043" i="1"/>
  <c r="B4044" i="1"/>
  <c r="B3663" i="1"/>
  <c r="B4045" i="1"/>
  <c r="B4046" i="1"/>
  <c r="B4047" i="1"/>
  <c r="B4048" i="1"/>
  <c r="B4501" i="1"/>
  <c r="B4049" i="1"/>
  <c r="B4050" i="1"/>
  <c r="B4051" i="1"/>
  <c r="B4052" i="1"/>
  <c r="B3664" i="1"/>
  <c r="B4053" i="1"/>
  <c r="B4054" i="1"/>
  <c r="B3241" i="1"/>
  <c r="B3665" i="1"/>
  <c r="B2238" i="1"/>
  <c r="B2826" i="1"/>
  <c r="B2239" i="1"/>
  <c r="B2240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562" i="1"/>
  <c r="B2839" i="1"/>
  <c r="B3242" i="1"/>
  <c r="B2840" i="1"/>
  <c r="B2563" i="1"/>
  <c r="B2841" i="1"/>
  <c r="B2842" i="1"/>
  <c r="B2843" i="1"/>
  <c r="B2844" i="1"/>
  <c r="B3243" i="1"/>
  <c r="B2845" i="1"/>
  <c r="B2846" i="1"/>
  <c r="B2847" i="1"/>
  <c r="B3244" i="1"/>
  <c r="B2848" i="1"/>
  <c r="B2849" i="1"/>
  <c r="B2850" i="1"/>
  <c r="B2851" i="1"/>
  <c r="B2852" i="1"/>
  <c r="B2853" i="1"/>
  <c r="B3245" i="1"/>
  <c r="B3246" i="1"/>
  <c r="B3247" i="1"/>
  <c r="B2854" i="1"/>
  <c r="B3248" i="1"/>
  <c r="B3249" i="1"/>
  <c r="B4055" i="1"/>
  <c r="B4056" i="1"/>
  <c r="B4057" i="1"/>
  <c r="B4058" i="1"/>
  <c r="B4059" i="1"/>
  <c r="B3666" i="1"/>
  <c r="B3250" i="1"/>
  <c r="B3667" i="1"/>
  <c r="B3668" i="1"/>
  <c r="B3669" i="1"/>
  <c r="B3670" i="1"/>
  <c r="B3671" i="1"/>
  <c r="B3672" i="1"/>
  <c r="B4060" i="1"/>
  <c r="B4061" i="1"/>
  <c r="B4502" i="1"/>
  <c r="B4503" i="1"/>
  <c r="B4504" i="1"/>
  <c r="B4062" i="1"/>
  <c r="B4505" i="1"/>
  <c r="B4063" i="1"/>
  <c r="B4064" i="1"/>
  <c r="B4065" i="1"/>
  <c r="B4066" i="1"/>
  <c r="B4067" i="1"/>
  <c r="B4068" i="1"/>
  <c r="B4069" i="1"/>
  <c r="B4506" i="1"/>
  <c r="B4070" i="1"/>
  <c r="B4071" i="1"/>
  <c r="B4072" i="1"/>
  <c r="B4073" i="1"/>
  <c r="B4074" i="1"/>
  <c r="B4507" i="1"/>
  <c r="B4075" i="1"/>
  <c r="B4076" i="1"/>
  <c r="B4077" i="1"/>
  <c r="B4078" i="1"/>
  <c r="B4079" i="1"/>
  <c r="B4080" i="1"/>
  <c r="B4508" i="1"/>
  <c r="B4081" i="1"/>
  <c r="B4082" i="1"/>
  <c r="B4083" i="1"/>
  <c r="B4084" i="1"/>
  <c r="B3251" i="1"/>
  <c r="B3673" i="1"/>
  <c r="B3674" i="1"/>
  <c r="B3675" i="1"/>
  <c r="B3676" i="1"/>
  <c r="B3677" i="1"/>
  <c r="B3678" i="1"/>
  <c r="B3679" i="1"/>
  <c r="B3680" i="1"/>
  <c r="B3681" i="1"/>
  <c r="B2855" i="1"/>
  <c r="B2856" i="1"/>
  <c r="B2857" i="1"/>
  <c r="B2858" i="1"/>
  <c r="B2564" i="1"/>
  <c r="B2241" i="1"/>
  <c r="B2242" i="1"/>
  <c r="B2859" i="1"/>
  <c r="B2243" i="1"/>
  <c r="B2244" i="1"/>
  <c r="B2245" i="1"/>
  <c r="B2246" i="1"/>
  <c r="B2247" i="1"/>
  <c r="B2565" i="1"/>
  <c r="B2248" i="1"/>
  <c r="B2249" i="1"/>
  <c r="B2250" i="1"/>
  <c r="B2860" i="1"/>
  <c r="B2861" i="1"/>
  <c r="B2862" i="1"/>
  <c r="B2863" i="1"/>
  <c r="B2864" i="1"/>
  <c r="B2865" i="1"/>
  <c r="B2866" i="1"/>
  <c r="B2867" i="1"/>
  <c r="B2868" i="1"/>
  <c r="B2869" i="1"/>
  <c r="B2870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4835" i="1"/>
  <c r="B4509" i="1"/>
  <c r="B4836" i="1"/>
  <c r="B3252" i="1"/>
  <c r="B3253" i="1"/>
  <c r="B3254" i="1"/>
  <c r="B3255" i="1"/>
  <c r="B3256" i="1"/>
  <c r="B3257" i="1"/>
  <c r="B3258" i="1"/>
  <c r="B3259" i="1"/>
  <c r="B3260" i="1"/>
  <c r="B3261" i="1"/>
  <c r="B2871" i="1"/>
  <c r="B3262" i="1"/>
  <c r="B3263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3264" i="1"/>
  <c r="B3265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566" i="1"/>
  <c r="B2567" i="1"/>
  <c r="B2568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837" i="1"/>
  <c r="B4838" i="1"/>
  <c r="B4839" i="1"/>
  <c r="B4840" i="1"/>
  <c r="B4841" i="1"/>
  <c r="B1102" i="1"/>
  <c r="B1103" i="1"/>
  <c r="B1104" i="1"/>
  <c r="B1105" i="1"/>
  <c r="B1106" i="1"/>
  <c r="B813" i="1"/>
  <c r="B1969" i="1"/>
  <c r="B1970" i="1"/>
  <c r="B1107" i="1"/>
  <c r="B1108" i="1"/>
  <c r="B1109" i="1"/>
  <c r="B1110" i="1"/>
  <c r="B1111" i="1"/>
  <c r="B1397" i="1"/>
  <c r="B1648" i="1"/>
  <c r="B1649" i="1"/>
  <c r="B399" i="1"/>
  <c r="B1971" i="1"/>
  <c r="B400" i="1"/>
  <c r="B238" i="1"/>
  <c r="B239" i="1"/>
  <c r="B240" i="1"/>
  <c r="B241" i="1"/>
  <c r="B401" i="1"/>
  <c r="B1112" i="1"/>
  <c r="B1398" i="1"/>
  <c r="B1113" i="1"/>
  <c r="B1114" i="1"/>
  <c r="B1115" i="1"/>
  <c r="B1972" i="1"/>
  <c r="B1973" i="1"/>
  <c r="B1116" i="1"/>
  <c r="B604" i="1"/>
  <c r="B6" i="1"/>
  <c r="B2590" i="1"/>
  <c r="B3290" i="1"/>
  <c r="B3700" i="1"/>
  <c r="B2279" i="1"/>
  <c r="B2280" i="1"/>
  <c r="B2281" i="1"/>
  <c r="B2885" i="1"/>
  <c r="B2886" i="1"/>
  <c r="B3291" i="1"/>
  <c r="B2282" i="1"/>
  <c r="B3701" i="1"/>
  <c r="B3702" i="1"/>
  <c r="B4536" i="1"/>
  <c r="B4085" i="1"/>
  <c r="B4537" i="1"/>
  <c r="B3292" i="1"/>
  <c r="B2887" i="1"/>
  <c r="B4538" i="1"/>
  <c r="B3293" i="1"/>
  <c r="B4086" i="1"/>
  <c r="B3703" i="1"/>
  <c r="B4539" i="1"/>
  <c r="B4540" i="1"/>
  <c r="B3704" i="1"/>
  <c r="B3705" i="1"/>
  <c r="B4087" i="1"/>
  <c r="B2591" i="1"/>
  <c r="B3294" i="1"/>
  <c r="B2888" i="1"/>
  <c r="B2283" i="1"/>
  <c r="B2592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02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242" i="1"/>
  <c r="B4923" i="1"/>
  <c r="B4924" i="1"/>
  <c r="B4925" i="1"/>
  <c r="B4926" i="1"/>
  <c r="B4927" i="1"/>
  <c r="B4928" i="1"/>
  <c r="B4929" i="1"/>
  <c r="B1974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243" i="1"/>
  <c r="B4961" i="1"/>
  <c r="B4962" i="1"/>
  <c r="B4963" i="1"/>
  <c r="B4964" i="1"/>
  <c r="B1975" i="1"/>
  <c r="B4965" i="1"/>
  <c r="B4966" i="1"/>
  <c r="B4967" i="1"/>
  <c r="B4968" i="1"/>
  <c r="B4969" i="1"/>
  <c r="B4970" i="1"/>
  <c r="B4971" i="1"/>
  <c r="B4972" i="1"/>
  <c r="B4973" i="1"/>
  <c r="B4974" i="1"/>
  <c r="B4975" i="1"/>
  <c r="B1117" i="1"/>
  <c r="B4976" i="1"/>
  <c r="B2593" i="1"/>
  <c r="B2594" i="1"/>
  <c r="B4541" i="1"/>
  <c r="B4088" i="1"/>
  <c r="B2889" i="1"/>
  <c r="B4089" i="1"/>
  <c r="B3706" i="1"/>
  <c r="B4977" i="1"/>
  <c r="B4542" i="1"/>
  <c r="B3707" i="1"/>
  <c r="B4543" i="1"/>
  <c r="B3295" i="1"/>
  <c r="B2890" i="1"/>
  <c r="B4544" i="1"/>
  <c r="B4545" i="1"/>
  <c r="B3708" i="1"/>
  <c r="B3296" i="1"/>
  <c r="B3297" i="1"/>
  <c r="B2595" i="1"/>
  <c r="B2284" i="1"/>
  <c r="B2285" i="1"/>
  <c r="B2286" i="1"/>
  <c r="B2596" i="1"/>
  <c r="B2597" i="1"/>
  <c r="B1976" i="1"/>
  <c r="B1118" i="1"/>
  <c r="B1119" i="1"/>
  <c r="B403" i="1"/>
  <c r="B1120" i="1"/>
  <c r="B1121" i="1"/>
  <c r="B1399" i="1"/>
  <c r="B814" i="1"/>
  <c r="B1400" i="1"/>
  <c r="B1401" i="1"/>
  <c r="B1122" i="1"/>
  <c r="B1402" i="1"/>
  <c r="B1650" i="1"/>
  <c r="B1123" i="1"/>
  <c r="B1124" i="1"/>
  <c r="B1125" i="1"/>
  <c r="B1126" i="1"/>
  <c r="B404" i="1"/>
  <c r="B1403" i="1"/>
  <c r="B1651" i="1"/>
  <c r="B1977" i="1"/>
  <c r="B1127" i="1"/>
  <c r="B1652" i="1"/>
  <c r="B405" i="1"/>
  <c r="B1404" i="1"/>
  <c r="B1405" i="1"/>
  <c r="B406" i="1"/>
  <c r="B1653" i="1"/>
  <c r="B1406" i="1"/>
  <c r="B1128" i="1"/>
  <c r="B1407" i="1"/>
  <c r="B407" i="1"/>
  <c r="B1129" i="1"/>
  <c r="B1130" i="1"/>
  <c r="B1408" i="1"/>
  <c r="B1131" i="1"/>
  <c r="B1654" i="1"/>
  <c r="B1409" i="1"/>
  <c r="B1132" i="1"/>
  <c r="B408" i="1"/>
  <c r="B1133" i="1"/>
  <c r="B1410" i="1"/>
  <c r="B1978" i="1"/>
  <c r="B605" i="1"/>
  <c r="B1979" i="1"/>
  <c r="B1134" i="1"/>
  <c r="B1135" i="1"/>
  <c r="B7" i="1"/>
  <c r="B3298" i="1"/>
  <c r="B2891" i="1"/>
  <c r="B2892" i="1"/>
  <c r="B3709" i="1"/>
  <c r="B2893" i="1"/>
  <c r="B2894" i="1"/>
  <c r="B2895" i="1"/>
  <c r="B2896" i="1"/>
  <c r="B2598" i="1"/>
  <c r="B2897" i="1"/>
  <c r="B2287" i="1"/>
  <c r="B2288" i="1"/>
  <c r="B2289" i="1"/>
  <c r="B2290" i="1"/>
  <c r="B2291" i="1"/>
  <c r="B3299" i="1"/>
  <c r="B2898" i="1"/>
  <c r="B3300" i="1"/>
  <c r="B2292" i="1"/>
  <c r="B2293" i="1"/>
  <c r="B2294" i="1"/>
  <c r="B3301" i="1"/>
  <c r="B3302" i="1"/>
  <c r="B3303" i="1"/>
  <c r="B3304" i="1"/>
  <c r="B4978" i="1"/>
  <c r="B8" i="1"/>
  <c r="B3710" i="1"/>
  <c r="B2899" i="1"/>
  <c r="B3305" i="1"/>
  <c r="B3711" i="1"/>
  <c r="B2900" i="1"/>
  <c r="B3306" i="1"/>
  <c r="B3307" i="1"/>
  <c r="B3712" i="1"/>
  <c r="B3713" i="1"/>
  <c r="B3714" i="1"/>
  <c r="B3308" i="1"/>
  <c r="B4090" i="1"/>
  <c r="B3715" i="1"/>
  <c r="B3716" i="1"/>
  <c r="B3717" i="1"/>
  <c r="B4091" i="1"/>
  <c r="B4092" i="1"/>
  <c r="B3718" i="1"/>
  <c r="B3309" i="1"/>
  <c r="B2599" i="1"/>
  <c r="B1980" i="1"/>
  <c r="B1655" i="1"/>
  <c r="B1981" i="1"/>
  <c r="B1982" i="1"/>
  <c r="B1983" i="1"/>
  <c r="B409" i="1"/>
  <c r="B1984" i="1"/>
  <c r="B1985" i="1"/>
  <c r="B1986" i="1"/>
  <c r="B1987" i="1"/>
  <c r="B1988" i="1"/>
  <c r="B1989" i="1"/>
  <c r="B1990" i="1"/>
  <c r="B1991" i="1"/>
  <c r="B244" i="1"/>
  <c r="B1656" i="1"/>
  <c r="B245" i="1"/>
  <c r="B1992" i="1"/>
  <c r="B1993" i="1"/>
  <c r="B1657" i="1"/>
  <c r="B1658" i="1"/>
  <c r="B1659" i="1"/>
  <c r="B1660" i="1"/>
  <c r="B1994" i="1"/>
  <c r="B1661" i="1"/>
  <c r="B1662" i="1"/>
  <c r="B1411" i="1"/>
  <c r="B1412" i="1"/>
  <c r="B1663" i="1"/>
  <c r="B1664" i="1"/>
  <c r="B1995" i="1"/>
  <c r="B1665" i="1"/>
  <c r="B1996" i="1"/>
  <c r="B1666" i="1"/>
  <c r="B1997" i="1"/>
  <c r="B1998" i="1"/>
  <c r="B1999" i="1"/>
  <c r="B2000" i="1"/>
  <c r="B2295" i="1"/>
  <c r="B2296" i="1"/>
  <c r="B3310" i="1"/>
  <c r="B3311" i="1"/>
  <c r="B3312" i="1"/>
  <c r="B2297" i="1"/>
  <c r="B2298" i="1"/>
  <c r="B2299" i="1"/>
  <c r="B2901" i="1"/>
  <c r="B3313" i="1"/>
  <c r="B2902" i="1"/>
  <c r="B2300" i="1"/>
  <c r="B3314" i="1"/>
  <c r="B3315" i="1"/>
  <c r="B3316" i="1"/>
  <c r="B2301" i="1"/>
  <c r="B2903" i="1"/>
  <c r="B2302" i="1"/>
  <c r="B2904" i="1"/>
  <c r="B2905" i="1"/>
  <c r="B2906" i="1"/>
  <c r="B2907" i="1"/>
  <c r="B3317" i="1"/>
  <c r="B3318" i="1"/>
  <c r="B3719" i="1"/>
  <c r="B2600" i="1"/>
  <c r="B2303" i="1"/>
  <c r="B2908" i="1"/>
  <c r="B2304" i="1"/>
  <c r="B2305" i="1"/>
  <c r="B3319" i="1"/>
  <c r="B3320" i="1"/>
  <c r="B2909" i="1"/>
  <c r="B2601" i="1"/>
  <c r="B2306" i="1"/>
  <c r="B2307" i="1"/>
  <c r="B2308" i="1"/>
  <c r="B3720" i="1"/>
  <c r="B2309" i="1"/>
  <c r="B2310" i="1"/>
  <c r="B2910" i="1"/>
  <c r="B2602" i="1"/>
  <c r="B2311" i="1"/>
  <c r="B2911" i="1"/>
  <c r="B2912" i="1"/>
  <c r="B2913" i="1"/>
  <c r="B2914" i="1"/>
  <c r="B2915" i="1"/>
  <c r="B3321" i="1"/>
  <c r="B2312" i="1"/>
  <c r="B2313" i="1"/>
  <c r="B2314" i="1"/>
  <c r="B2603" i="1"/>
  <c r="B2604" i="1"/>
  <c r="B4546" i="1"/>
  <c r="B1667" i="1"/>
  <c r="B606" i="1"/>
  <c r="B1668" i="1"/>
  <c r="B246" i="1"/>
  <c r="B247" i="1"/>
  <c r="B248" i="1"/>
  <c r="B9" i="1"/>
  <c r="B93" i="1"/>
  <c r="B10" i="1"/>
  <c r="B94" i="1"/>
  <c r="B95" i="1"/>
  <c r="B96" i="1"/>
  <c r="B97" i="1"/>
  <c r="B98" i="1"/>
  <c r="B249" i="1"/>
  <c r="B3322" i="1"/>
  <c r="B3721" i="1"/>
  <c r="B4093" i="1"/>
  <c r="B4094" i="1"/>
  <c r="B4095" i="1"/>
  <c r="B3323" i="1"/>
  <c r="B2916" i="1"/>
  <c r="B2917" i="1"/>
  <c r="B4096" i="1"/>
  <c r="B3722" i="1"/>
  <c r="B4097" i="1"/>
  <c r="B4098" i="1"/>
  <c r="B2918" i="1"/>
  <c r="B3324" i="1"/>
  <c r="B2315" i="1"/>
  <c r="B2605" i="1"/>
  <c r="B4979" i="1"/>
  <c r="B1136" i="1"/>
  <c r="B250" i="1"/>
  <c r="B251" i="1"/>
  <c r="B410" i="1"/>
  <c r="B411" i="1"/>
  <c r="B11" i="1"/>
  <c r="B99" i="1"/>
  <c r="B12" i="1"/>
  <c r="B13" i="1"/>
  <c r="B14" i="1"/>
  <c r="B100" i="1"/>
  <c r="B101" i="1"/>
  <c r="B102" i="1"/>
  <c r="B103" i="1"/>
  <c r="B104" i="1"/>
  <c r="B105" i="1"/>
  <c r="B106" i="1"/>
  <c r="B3723" i="1"/>
  <c r="B3724" i="1"/>
  <c r="B815" i="1"/>
  <c r="B2001" i="1"/>
  <c r="B1669" i="1"/>
  <c r="B1413" i="1"/>
  <c r="B2002" i="1"/>
  <c r="B607" i="1"/>
  <c r="B608" i="1"/>
  <c r="B1137" i="1"/>
  <c r="B2003" i="1"/>
  <c r="B816" i="1"/>
  <c r="B609" i="1"/>
  <c r="B2004" i="1"/>
  <c r="B252" i="1"/>
  <c r="B253" i="1"/>
  <c r="B610" i="1"/>
  <c r="B817" i="1"/>
  <c r="B818" i="1"/>
  <c r="B1414" i="1"/>
  <c r="B412" i="1"/>
  <c r="B1415" i="1"/>
  <c r="B1670" i="1"/>
  <c r="B819" i="1"/>
  <c r="B611" i="1"/>
  <c r="B1671" i="1"/>
  <c r="B820" i="1"/>
  <c r="B1672" i="1"/>
  <c r="B821" i="1"/>
  <c r="B822" i="1"/>
  <c r="B612" i="1"/>
  <c r="B1416" i="1"/>
  <c r="B1417" i="1"/>
  <c r="B1673" i="1"/>
  <c r="B413" i="1"/>
  <c r="B1674" i="1"/>
  <c r="B1675" i="1"/>
  <c r="B1418" i="1"/>
  <c r="B823" i="1"/>
  <c r="B1676" i="1"/>
  <c r="B1677" i="1"/>
  <c r="B1678" i="1"/>
  <c r="B824" i="1"/>
  <c r="B825" i="1"/>
  <c r="B1419" i="1"/>
  <c r="B826" i="1"/>
  <c r="B827" i="1"/>
  <c r="B1420" i="1"/>
  <c r="B2005" i="1"/>
  <c r="B254" i="1"/>
  <c r="B613" i="1"/>
  <c r="B828" i="1"/>
  <c r="B829" i="1"/>
  <c r="B830" i="1"/>
  <c r="B831" i="1"/>
  <c r="B1421" i="1"/>
  <c r="B255" i="1"/>
  <c r="B614" i="1"/>
  <c r="B1679" i="1"/>
  <c r="B1680" i="1"/>
  <c r="B832" i="1"/>
  <c r="B1681" i="1"/>
  <c r="B833" i="1"/>
  <c r="B2006" i="1"/>
  <c r="B1138" i="1"/>
  <c r="B834" i="1"/>
  <c r="B835" i="1"/>
  <c r="B1682" i="1"/>
  <c r="B1139" i="1"/>
  <c r="B414" i="1"/>
  <c r="B1683" i="1"/>
  <c r="B615" i="1"/>
  <c r="B1422" i="1"/>
  <c r="B836" i="1"/>
  <c r="B837" i="1"/>
  <c r="B616" i="1"/>
  <c r="B1140" i="1"/>
  <c r="B617" i="1"/>
  <c r="B1684" i="1"/>
  <c r="B1685" i="1"/>
  <c r="B838" i="1"/>
  <c r="B1686" i="1"/>
  <c r="B839" i="1"/>
  <c r="B840" i="1"/>
  <c r="B2007" i="1"/>
  <c r="B841" i="1"/>
  <c r="B1687" i="1"/>
  <c r="B1688" i="1"/>
  <c r="B2008" i="1"/>
  <c r="B1423" i="1"/>
  <c r="B1689" i="1"/>
  <c r="B842" i="1"/>
  <c r="B1141" i="1"/>
  <c r="B618" i="1"/>
  <c r="B843" i="1"/>
  <c r="B844" i="1"/>
  <c r="B1690" i="1"/>
  <c r="B1691" i="1"/>
  <c r="B1692" i="1"/>
  <c r="B1693" i="1"/>
  <c r="B1424" i="1"/>
  <c r="B619" i="1"/>
  <c r="B1425" i="1"/>
  <c r="B1426" i="1"/>
  <c r="B620" i="1"/>
  <c r="B1142" i="1"/>
  <c r="B2009" i="1"/>
  <c r="B1694" i="1"/>
  <c r="B1695" i="1"/>
  <c r="B1427" i="1"/>
  <c r="B1428" i="1"/>
  <c r="B621" i="1"/>
  <c r="B1429" i="1"/>
  <c r="B845" i="1"/>
  <c r="B1430" i="1"/>
  <c r="B1143" i="1"/>
  <c r="B622" i="1"/>
  <c r="B1431" i="1"/>
  <c r="B1432" i="1"/>
  <c r="B1696" i="1"/>
  <c r="B256" i="1"/>
  <c r="B107" i="1"/>
  <c r="B108" i="1"/>
  <c r="B3725" i="1"/>
  <c r="B2919" i="1"/>
  <c r="B2920" i="1"/>
  <c r="B3726" i="1"/>
  <c r="B2921" i="1"/>
  <c r="B3727" i="1"/>
  <c r="B2922" i="1"/>
  <c r="B3325" i="1"/>
  <c r="B2923" i="1"/>
  <c r="B3728" i="1"/>
  <c r="B3326" i="1"/>
  <c r="B3327" i="1"/>
  <c r="B846" i="1"/>
  <c r="B3729" i="1"/>
  <c r="B3328" i="1"/>
  <c r="B2924" i="1"/>
  <c r="B3329" i="1"/>
  <c r="B3330" i="1"/>
  <c r="B2925" i="1"/>
  <c r="B2926" i="1"/>
  <c r="B3730" i="1"/>
  <c r="B2316" i="1"/>
  <c r="B2317" i="1"/>
  <c r="B2318" i="1"/>
  <c r="B2319" i="1"/>
  <c r="B2320" i="1"/>
  <c r="B2321" i="1"/>
  <c r="B2322" i="1"/>
  <c r="B2927" i="1"/>
  <c r="B2323" i="1"/>
  <c r="B3331" i="1"/>
  <c r="B2928" i="1"/>
  <c r="B2606" i="1"/>
  <c r="B2324" i="1"/>
  <c r="B2929" i="1"/>
  <c r="B2607" i="1"/>
  <c r="B2325" i="1"/>
  <c r="B2608" i="1"/>
  <c r="B2609" i="1"/>
  <c r="B2610" i="1"/>
  <c r="B2930" i="1"/>
  <c r="B2611" i="1"/>
  <c r="B4547" i="1"/>
  <c r="B4548" i="1"/>
  <c r="B4099" i="1"/>
  <c r="B2931" i="1"/>
  <c r="B4549" i="1"/>
  <c r="B3731" i="1"/>
  <c r="B3332" i="1"/>
  <c r="B3333" i="1"/>
  <c r="B3334" i="1"/>
  <c r="B3335" i="1"/>
  <c r="B3336" i="1"/>
  <c r="B2326" i="1"/>
  <c r="B2932" i="1"/>
  <c r="B2933" i="1"/>
  <c r="B2934" i="1"/>
  <c r="B2612" i="1"/>
  <c r="B3337" i="1"/>
  <c r="B3338" i="1"/>
  <c r="B3339" i="1"/>
  <c r="B3340" i="1"/>
  <c r="B2613" i="1"/>
  <c r="B2327" i="1"/>
  <c r="B2328" i="1"/>
  <c r="B2329" i="1"/>
  <c r="B2330" i="1"/>
  <c r="B2331" i="1"/>
  <c r="B2332" i="1"/>
  <c r="B2333" i="1"/>
  <c r="B2334" i="1"/>
  <c r="B2335" i="1"/>
  <c r="B2336" i="1"/>
  <c r="B2935" i="1"/>
  <c r="B2936" i="1"/>
  <c r="B2614" i="1"/>
  <c r="B2615" i="1"/>
  <c r="B2937" i="1"/>
  <c r="B3732" i="1"/>
  <c r="B3341" i="1"/>
  <c r="B2337" i="1"/>
  <c r="B2338" i="1"/>
  <c r="B2339" i="1"/>
  <c r="B2340" i="1"/>
  <c r="B2341" i="1"/>
  <c r="B2616" i="1"/>
  <c r="B3342" i="1"/>
  <c r="B3343" i="1"/>
  <c r="B3733" i="1"/>
  <c r="B3734" i="1"/>
  <c r="B3735" i="1"/>
  <c r="B1697" i="1"/>
  <c r="B1433" i="1"/>
  <c r="B257" i="1"/>
  <c r="B258" i="1"/>
  <c r="B2010" i="1"/>
  <c r="B1144" i="1"/>
  <c r="B1145" i="1"/>
  <c r="B847" i="1"/>
  <c r="B848" i="1"/>
  <c r="B849" i="1"/>
  <c r="B623" i="1"/>
  <c r="B850" i="1"/>
  <c r="B1146" i="1"/>
  <c r="B851" i="1"/>
  <c r="B1147" i="1"/>
  <c r="B1148" i="1"/>
  <c r="B1698" i="1"/>
  <c r="B1149" i="1"/>
  <c r="B1150" i="1"/>
  <c r="B415" i="1"/>
  <c r="B1151" i="1"/>
  <c r="B1152" i="1"/>
  <c r="B852" i="1"/>
  <c r="B2011" i="1"/>
  <c r="B1153" i="1"/>
  <c r="B1154" i="1"/>
  <c r="B1155" i="1"/>
  <c r="B1156" i="1"/>
  <c r="B1699" i="1"/>
  <c r="B1157" i="1"/>
  <c r="B2012" i="1"/>
  <c r="B1158" i="1"/>
  <c r="B624" i="1"/>
  <c r="B1700" i="1"/>
  <c r="B625" i="1"/>
  <c r="B1434" i="1"/>
  <c r="B1435" i="1"/>
  <c r="B1436" i="1"/>
  <c r="B2013" i="1"/>
  <c r="B626" i="1"/>
  <c r="B1437" i="1"/>
  <c r="B1438" i="1"/>
  <c r="B1439" i="1"/>
  <c r="B1440" i="1"/>
  <c r="B627" i="1"/>
  <c r="B1441" i="1"/>
  <c r="B628" i="1"/>
  <c r="B629" i="1"/>
  <c r="B1701" i="1"/>
  <c r="B1702" i="1"/>
  <c r="B1442" i="1"/>
  <c r="B1443" i="1"/>
  <c r="B1444" i="1"/>
  <c r="B1445" i="1"/>
  <c r="B1446" i="1"/>
  <c r="B1447" i="1"/>
  <c r="B1448" i="1"/>
  <c r="B1449" i="1"/>
  <c r="B1450" i="1"/>
  <c r="B1703" i="1"/>
  <c r="B630" i="1"/>
  <c r="B1451" i="1"/>
  <c r="B259" i="1"/>
  <c r="B1452" i="1"/>
  <c r="B416" i="1"/>
  <c r="B1453" i="1"/>
  <c r="B1704" i="1"/>
  <c r="B1454" i="1"/>
  <c r="B1455" i="1"/>
  <c r="B1456" i="1"/>
  <c r="B1457" i="1"/>
  <c r="B631" i="1"/>
  <c r="B1458" i="1"/>
  <c r="B1459" i="1"/>
  <c r="B1705" i="1"/>
  <c r="B1706" i="1"/>
  <c r="B1707" i="1"/>
  <c r="B853" i="1"/>
  <c r="B1708" i="1"/>
  <c r="B417" i="1"/>
  <c r="B1709" i="1"/>
  <c r="B418" i="1"/>
  <c r="B1710" i="1"/>
  <c r="B1711" i="1"/>
  <c r="B1712" i="1"/>
  <c r="B854" i="1"/>
  <c r="B855" i="1"/>
  <c r="B856" i="1"/>
  <c r="B419" i="1"/>
  <c r="B857" i="1"/>
  <c r="B1159" i="1"/>
  <c r="B420" i="1"/>
  <c r="B858" i="1"/>
  <c r="B859" i="1"/>
  <c r="B860" i="1"/>
  <c r="B1160" i="1"/>
  <c r="B2014" i="1"/>
  <c r="B2015" i="1"/>
  <c r="B1161" i="1"/>
  <c r="B260" i="1"/>
  <c r="B15" i="1"/>
  <c r="B3344" i="1"/>
  <c r="B3345" i="1"/>
  <c r="B4100" i="1"/>
  <c r="B4101" i="1"/>
  <c r="B4980" i="1"/>
  <c r="B4550" i="1"/>
  <c r="B4551" i="1"/>
  <c r="B4552" i="1"/>
  <c r="B4553" i="1"/>
  <c r="B4554" i="1"/>
  <c r="B4555" i="1"/>
  <c r="B4981" i="1"/>
  <c r="B3736" i="1"/>
  <c r="B4982" i="1"/>
  <c r="B3737" i="1"/>
  <c r="B4102" i="1"/>
  <c r="B4556" i="1"/>
  <c r="B4103" i="1"/>
  <c r="B4557" i="1"/>
  <c r="B861" i="1"/>
  <c r="B4104" i="1"/>
  <c r="B2342" i="1"/>
  <c r="B4558" i="1"/>
  <c r="B2938" i="1"/>
  <c r="B2343" i="1"/>
  <c r="B4559" i="1"/>
  <c r="B2344" i="1"/>
  <c r="B2345" i="1"/>
  <c r="B4983" i="1"/>
  <c r="B2346" i="1"/>
  <c r="B4105" i="1"/>
  <c r="B2347" i="1"/>
  <c r="B4106" i="1"/>
  <c r="B3346" i="1"/>
  <c r="B4560" i="1"/>
  <c r="B4561" i="1"/>
  <c r="B3347" i="1"/>
  <c r="B4562" i="1"/>
  <c r="B2348" i="1"/>
  <c r="B862" i="1"/>
  <c r="B2349" i="1"/>
  <c r="B4107" i="1"/>
  <c r="B2350" i="1"/>
  <c r="B2351" i="1"/>
  <c r="B4108" i="1"/>
  <c r="B2352" i="1"/>
  <c r="B3738" i="1"/>
  <c r="B2353" i="1"/>
  <c r="B4563" i="1"/>
  <c r="B2354" i="1"/>
  <c r="B4564" i="1"/>
  <c r="B4109" i="1"/>
  <c r="B2355" i="1"/>
  <c r="B4565" i="1"/>
  <c r="B2356" i="1"/>
  <c r="B4110" i="1"/>
  <c r="B2357" i="1"/>
  <c r="B4566" i="1"/>
  <c r="B2358" i="1"/>
  <c r="B4567" i="1"/>
  <c r="B2939" i="1"/>
  <c r="B2617" i="1"/>
  <c r="B3739" i="1"/>
  <c r="B2618" i="1"/>
  <c r="B4111" i="1"/>
  <c r="B3740" i="1"/>
  <c r="B4112" i="1"/>
  <c r="B4113" i="1"/>
  <c r="B3741" i="1"/>
  <c r="B4114" i="1"/>
  <c r="B2940" i="1"/>
  <c r="B3742" i="1"/>
  <c r="B2941" i="1"/>
  <c r="B3743" i="1"/>
  <c r="B3348" i="1"/>
  <c r="B3349" i="1"/>
  <c r="B3744" i="1"/>
  <c r="B3350" i="1"/>
  <c r="B2942" i="1"/>
  <c r="B3745" i="1"/>
  <c r="B2619" i="1"/>
  <c r="B3746" i="1"/>
  <c r="B2943" i="1"/>
  <c r="B2620" i="1"/>
  <c r="B3351" i="1"/>
  <c r="B3747" i="1"/>
  <c r="B3352" i="1"/>
  <c r="B3748" i="1"/>
  <c r="B2621" i="1"/>
  <c r="B2359" i="1"/>
  <c r="B3749" i="1"/>
  <c r="B4568" i="1"/>
  <c r="B4115" i="1"/>
  <c r="B4116" i="1"/>
  <c r="B4569" i="1"/>
  <c r="B4117" i="1"/>
  <c r="B4118" i="1"/>
  <c r="B3750" i="1"/>
  <c r="B4570" i="1"/>
  <c r="B4119" i="1"/>
  <c r="B4120" i="1"/>
  <c r="B4121" i="1"/>
  <c r="B4122" i="1"/>
  <c r="B4571" i="1"/>
  <c r="B4123" i="1"/>
  <c r="B4984" i="1"/>
  <c r="B4124" i="1"/>
  <c r="B4125" i="1"/>
  <c r="B3751" i="1"/>
  <c r="B4572" i="1"/>
  <c r="B4573" i="1"/>
  <c r="B2944" i="1"/>
  <c r="B2945" i="1"/>
  <c r="B2946" i="1"/>
  <c r="B3752" i="1"/>
  <c r="B3753" i="1"/>
  <c r="B3754" i="1"/>
  <c r="B4126" i="1"/>
  <c r="B4127" i="1"/>
  <c r="B2947" i="1"/>
  <c r="B4574" i="1"/>
  <c r="B2360" i="1"/>
  <c r="B2361" i="1"/>
  <c r="B2362" i="1"/>
  <c r="B2363" i="1"/>
  <c r="B3755" i="1"/>
  <c r="B3756" i="1"/>
  <c r="B3757" i="1"/>
  <c r="B4128" i="1"/>
  <c r="B4985" i="1"/>
  <c r="B2622" i="1"/>
  <c r="B3353" i="1"/>
  <c r="B2623" i="1"/>
  <c r="B2948" i="1"/>
  <c r="B3354" i="1"/>
  <c r="B3355" i="1"/>
  <c r="B2364" i="1"/>
  <c r="B2365" i="1"/>
  <c r="B2366" i="1"/>
  <c r="B1460" i="1"/>
  <c r="B1713" i="1"/>
  <c r="B863" i="1"/>
  <c r="B2016" i="1"/>
  <c r="B1714" i="1"/>
  <c r="B1715" i="1"/>
  <c r="B1162" i="1"/>
  <c r="B2017" i="1"/>
  <c r="B2018" i="1"/>
  <c r="B1716" i="1"/>
  <c r="B1163" i="1"/>
  <c r="B2019" i="1"/>
  <c r="B2020" i="1"/>
  <c r="B1461" i="1"/>
  <c r="B1164" i="1"/>
  <c r="B1165" i="1"/>
  <c r="B2021" i="1"/>
  <c r="B2022" i="1"/>
  <c r="B1717" i="1"/>
  <c r="B2023" i="1"/>
  <c r="B1166" i="1"/>
  <c r="B2024" i="1"/>
  <c r="B1462" i="1"/>
  <c r="B1167" i="1"/>
  <c r="B1168" i="1"/>
  <c r="B1169" i="1"/>
  <c r="B1170" i="1"/>
  <c r="B1171" i="1"/>
  <c r="B1718" i="1"/>
  <c r="B1719" i="1"/>
  <c r="B864" i="1"/>
  <c r="B865" i="1"/>
  <c r="B1172" i="1"/>
  <c r="B632" i="1"/>
  <c r="B2025" i="1"/>
  <c r="B866" i="1"/>
  <c r="B2026" i="1"/>
  <c r="B1173" i="1"/>
  <c r="B2027" i="1"/>
  <c r="B1174" i="1"/>
  <c r="B867" i="1"/>
  <c r="B1175" i="1"/>
  <c r="B868" i="1"/>
  <c r="B869" i="1"/>
  <c r="B633" i="1"/>
  <c r="B870" i="1"/>
  <c r="B2028" i="1"/>
  <c r="B634" i="1"/>
  <c r="B871" i="1"/>
  <c r="B421" i="1"/>
  <c r="B1176" i="1"/>
  <c r="B422" i="1"/>
  <c r="B1720" i="1"/>
  <c r="B635" i="1"/>
  <c r="B2029" i="1"/>
  <c r="B872" i="1"/>
  <c r="B2030" i="1"/>
  <c r="B1177" i="1"/>
  <c r="B636" i="1"/>
  <c r="B873" i="1"/>
  <c r="B2031" i="1"/>
  <c r="B2032" i="1"/>
  <c r="B1178" i="1"/>
  <c r="B1463" i="1"/>
  <c r="B2033" i="1"/>
  <c r="B2034" i="1"/>
  <c r="B874" i="1"/>
  <c r="B637" i="1"/>
  <c r="B423" i="1"/>
  <c r="B638" i="1"/>
  <c r="B1464" i="1"/>
  <c r="B875" i="1"/>
  <c r="B876" i="1"/>
  <c r="B1179" i="1"/>
  <c r="B1180" i="1"/>
  <c r="B877" i="1"/>
  <c r="B878" i="1"/>
  <c r="B879" i="1"/>
  <c r="B424" i="1"/>
  <c r="B639" i="1"/>
  <c r="B425" i="1"/>
  <c r="B2035" i="1"/>
  <c r="B1181" i="1"/>
  <c r="B880" i="1"/>
  <c r="B1721" i="1"/>
  <c r="B2036" i="1"/>
  <c r="B1182" i="1"/>
  <c r="B2037" i="1"/>
  <c r="B881" i="1"/>
  <c r="B1465" i="1"/>
  <c r="B882" i="1"/>
  <c r="B2038" i="1"/>
  <c r="B2039" i="1"/>
  <c r="B2040" i="1"/>
  <c r="B883" i="1"/>
  <c r="B1183" i="1"/>
  <c r="B2041" i="1"/>
  <c r="B884" i="1"/>
  <c r="B426" i="1"/>
  <c r="B885" i="1"/>
  <c r="B1184" i="1"/>
  <c r="B2042" i="1"/>
  <c r="B1466" i="1"/>
  <c r="B1467" i="1"/>
  <c r="B2043" i="1"/>
  <c r="B1185" i="1"/>
  <c r="B640" i="1"/>
  <c r="B1186" i="1"/>
  <c r="B1187" i="1"/>
  <c r="B2044" i="1"/>
  <c r="B2045" i="1"/>
  <c r="B886" i="1"/>
  <c r="B887" i="1"/>
  <c r="B641" i="1"/>
  <c r="B1188" i="1"/>
  <c r="B1468" i="1"/>
  <c r="B642" i="1"/>
  <c r="B2046" i="1"/>
  <c r="B643" i="1"/>
  <c r="B644" i="1"/>
  <c r="B1469" i="1"/>
  <c r="B1470" i="1"/>
  <c r="B1471" i="1"/>
  <c r="B888" i="1"/>
  <c r="B1472" i="1"/>
  <c r="B1473" i="1"/>
  <c r="B1474" i="1"/>
  <c r="B1189" i="1"/>
  <c r="B1475" i="1"/>
  <c r="B1476" i="1"/>
  <c r="B1477" i="1"/>
  <c r="B1190" i="1"/>
  <c r="B1722" i="1"/>
  <c r="B1191" i="1"/>
  <c r="B427" i="1"/>
  <c r="B428" i="1"/>
  <c r="B1478" i="1"/>
  <c r="B1723" i="1"/>
  <c r="B889" i="1"/>
  <c r="B890" i="1"/>
  <c r="B891" i="1"/>
  <c r="B892" i="1"/>
  <c r="B1192" i="1"/>
  <c r="B1193" i="1"/>
  <c r="B2047" i="1"/>
  <c r="B1194" i="1"/>
  <c r="B1195" i="1"/>
  <c r="B1196" i="1"/>
  <c r="B1197" i="1"/>
  <c r="B893" i="1"/>
  <c r="B429" i="1"/>
  <c r="B2048" i="1"/>
  <c r="B430" i="1"/>
  <c r="B894" i="1"/>
  <c r="B895" i="1"/>
  <c r="B1198" i="1"/>
  <c r="B1199" i="1"/>
  <c r="B1200" i="1"/>
  <c r="B645" i="1"/>
  <c r="B896" i="1"/>
  <c r="B431" i="1"/>
  <c r="B1201" i="1"/>
  <c r="B1202" i="1"/>
  <c r="B646" i="1"/>
  <c r="B1203" i="1"/>
  <c r="B647" i="1"/>
  <c r="B648" i="1"/>
  <c r="B649" i="1"/>
  <c r="B897" i="1"/>
  <c r="B650" i="1"/>
  <c r="B898" i="1"/>
  <c r="B1204" i="1"/>
  <c r="B1205" i="1"/>
  <c r="B651" i="1"/>
  <c r="B1724" i="1"/>
  <c r="B1206" i="1"/>
  <c r="B652" i="1"/>
  <c r="B432" i="1"/>
  <c r="B1479" i="1"/>
  <c r="B899" i="1"/>
  <c r="B1480" i="1"/>
  <c r="B653" i="1"/>
  <c r="B900" i="1"/>
  <c r="B1481" i="1"/>
  <c r="B1482" i="1"/>
  <c r="B1483" i="1"/>
  <c r="B433" i="1"/>
  <c r="B2049" i="1"/>
  <c r="B1484" i="1"/>
  <c r="B1207" i="1"/>
  <c r="B434" i="1"/>
  <c r="B654" i="1"/>
  <c r="B435" i="1"/>
  <c r="B436" i="1"/>
  <c r="B437" i="1"/>
  <c r="B438" i="1"/>
  <c r="B439" i="1"/>
  <c r="B440" i="1"/>
  <c r="B1725" i="1"/>
  <c r="B2050" i="1"/>
  <c r="B441" i="1"/>
  <c r="B1726" i="1"/>
  <c r="B442" i="1"/>
  <c r="B655" i="1"/>
  <c r="B443" i="1"/>
  <c r="B444" i="1"/>
  <c r="B445" i="1"/>
  <c r="B446" i="1"/>
  <c r="B901" i="1"/>
  <c r="B447" i="1"/>
  <c r="B448" i="1"/>
  <c r="B1727" i="1"/>
  <c r="B449" i="1"/>
  <c r="B450" i="1"/>
  <c r="B656" i="1"/>
  <c r="B451" i="1"/>
  <c r="B657" i="1"/>
  <c r="B452" i="1"/>
  <c r="B453" i="1"/>
  <c r="B454" i="1"/>
  <c r="B1208" i="1"/>
  <c r="B658" i="1"/>
  <c r="B2051" i="1"/>
  <c r="B1209" i="1"/>
  <c r="B1210" i="1"/>
  <c r="B659" i="1"/>
  <c r="B660" i="1"/>
  <c r="B1211" i="1"/>
  <c r="B902" i="1"/>
  <c r="B1212" i="1"/>
  <c r="B1728" i="1"/>
  <c r="B1213" i="1"/>
  <c r="B2052" i="1"/>
  <c r="B661" i="1"/>
  <c r="B1729" i="1"/>
  <c r="B1214" i="1"/>
  <c r="B2053" i="1"/>
  <c r="B1485" i="1"/>
  <c r="B1486" i="1"/>
  <c r="B2054" i="1"/>
  <c r="B903" i="1"/>
  <c r="B1730" i="1"/>
  <c r="B662" i="1"/>
  <c r="B1487" i="1"/>
  <c r="B904" i="1"/>
  <c r="B2055" i="1"/>
  <c r="B1488" i="1"/>
  <c r="B1489" i="1"/>
  <c r="B1215" i="1"/>
  <c r="B1216" i="1"/>
  <c r="B1490" i="1"/>
  <c r="B1491" i="1"/>
  <c r="B2056" i="1"/>
  <c r="B1492" i="1"/>
  <c r="B1493" i="1"/>
  <c r="B2057" i="1"/>
  <c r="B663" i="1"/>
  <c r="B455" i="1"/>
  <c r="B1731" i="1"/>
  <c r="B2058" i="1"/>
  <c r="B1494" i="1"/>
  <c r="B1732" i="1"/>
  <c r="B1495" i="1"/>
  <c r="B1496" i="1"/>
  <c r="B1733" i="1"/>
  <c r="B2059" i="1"/>
  <c r="B1497" i="1"/>
  <c r="B1217" i="1"/>
  <c r="B1218" i="1"/>
  <c r="B1734" i="1"/>
  <c r="B2060" i="1"/>
  <c r="B1219" i="1"/>
  <c r="B664" i="1"/>
  <c r="B1498" i="1"/>
  <c r="B1735" i="1"/>
  <c r="B665" i="1"/>
  <c r="B1220" i="1"/>
  <c r="B905" i="1"/>
  <c r="B456" i="1"/>
  <c r="B666" i="1"/>
  <c r="B1499" i="1"/>
  <c r="B1500" i="1"/>
  <c r="B1736" i="1"/>
  <c r="B1737" i="1"/>
  <c r="B1221" i="1"/>
  <c r="B1738" i="1"/>
  <c r="B906" i="1"/>
  <c r="B1222" i="1"/>
  <c r="B2061" i="1"/>
  <c r="B1501" i="1"/>
  <c r="B1502" i="1"/>
  <c r="B1739" i="1"/>
  <c r="B1503" i="1"/>
  <c r="B1504" i="1"/>
  <c r="B2062" i="1"/>
  <c r="B1223" i="1"/>
  <c r="B1505" i="1"/>
  <c r="B907" i="1"/>
  <c r="B1506" i="1"/>
  <c r="B1224" i="1"/>
  <c r="B1740" i="1"/>
  <c r="B2063" i="1"/>
  <c r="B1741" i="1"/>
  <c r="B908" i="1"/>
  <c r="B1742" i="1"/>
  <c r="B1743" i="1"/>
  <c r="B1744" i="1"/>
  <c r="B1225" i="1"/>
  <c r="B2064" i="1"/>
  <c r="B1226" i="1"/>
  <c r="B1227" i="1"/>
  <c r="B1745" i="1"/>
  <c r="B1228" i="1"/>
  <c r="B1229" i="1"/>
  <c r="B1746" i="1"/>
  <c r="B1230" i="1"/>
  <c r="B1231" i="1"/>
  <c r="B1747" i="1"/>
  <c r="B1748" i="1"/>
  <c r="B1232" i="1"/>
  <c r="B909" i="1"/>
  <c r="B910" i="1"/>
  <c r="B1233" i="1"/>
  <c r="B457" i="1"/>
  <c r="B667" i="1"/>
  <c r="B668" i="1"/>
  <c r="B669" i="1"/>
  <c r="B1749" i="1"/>
  <c r="B2065" i="1"/>
  <c r="B458" i="1"/>
  <c r="B459" i="1"/>
  <c r="B670" i="1"/>
  <c r="B671" i="1"/>
  <c r="B460" i="1"/>
  <c r="B461" i="1"/>
  <c r="B672" i="1"/>
  <c r="B673" i="1"/>
  <c r="B1234" i="1"/>
  <c r="B674" i="1"/>
  <c r="B462" i="1"/>
  <c r="B463" i="1"/>
  <c r="B464" i="1"/>
  <c r="B465" i="1"/>
  <c r="B466" i="1"/>
  <c r="B467" i="1"/>
  <c r="B1235" i="1"/>
  <c r="B1750" i="1"/>
  <c r="B1236" i="1"/>
  <c r="B1507" i="1"/>
  <c r="B1751" i="1"/>
  <c r="B1752" i="1"/>
  <c r="B1508" i="1"/>
  <c r="B1509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2066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2067" i="1"/>
  <c r="B1779" i="1"/>
  <c r="B1780" i="1"/>
  <c r="B2068" i="1"/>
  <c r="B1781" i="1"/>
  <c r="B1782" i="1"/>
  <c r="B675" i="1"/>
  <c r="B1783" i="1"/>
  <c r="B2069" i="1"/>
  <c r="B676" i="1"/>
  <c r="B677" i="1"/>
  <c r="B1784" i="1"/>
  <c r="B2070" i="1"/>
  <c r="B678" i="1"/>
  <c r="B16" i="1"/>
  <c r="B2367" i="1"/>
  <c r="B2368" i="1"/>
  <c r="B2369" i="1"/>
  <c r="B2370" i="1"/>
  <c r="B2371" i="1"/>
  <c r="B2372" i="1"/>
  <c r="B2373" i="1"/>
  <c r="B2374" i="1"/>
  <c r="B911" i="1"/>
  <c r="B3356" i="1"/>
  <c r="B3357" i="1"/>
  <c r="B3358" i="1"/>
  <c r="B3359" i="1"/>
  <c r="B3360" i="1"/>
  <c r="B3361" i="1"/>
  <c r="B3362" i="1"/>
  <c r="B3363" i="1"/>
  <c r="B3364" i="1"/>
  <c r="B3365" i="1"/>
  <c r="B3366" i="1"/>
  <c r="B4129" i="1"/>
  <c r="B4130" i="1"/>
  <c r="B2624" i="1"/>
  <c r="B4131" i="1"/>
  <c r="B2625" i="1"/>
  <c r="B2949" i="1"/>
  <c r="B3367" i="1"/>
  <c r="B912" i="1"/>
  <c r="B2375" i="1"/>
  <c r="B2376" i="1"/>
  <c r="B913" i="1"/>
  <c r="B2950" i="1"/>
  <c r="B4132" i="1"/>
  <c r="B4986" i="1"/>
  <c r="B3368" i="1"/>
  <c r="B3369" i="1"/>
  <c r="B2951" i="1"/>
  <c r="B4133" i="1"/>
  <c r="B4134" i="1"/>
  <c r="B4135" i="1"/>
  <c r="B3758" i="1"/>
  <c r="B4136" i="1"/>
  <c r="B4575" i="1"/>
  <c r="B3370" i="1"/>
  <c r="B4137" i="1"/>
  <c r="B4138" i="1"/>
  <c r="B3759" i="1"/>
  <c r="B4987" i="1"/>
  <c r="B3371" i="1"/>
  <c r="B2952" i="1"/>
  <c r="B3760" i="1"/>
  <c r="B4988" i="1"/>
  <c r="B4139" i="1"/>
  <c r="B2626" i="1"/>
  <c r="B2377" i="1"/>
  <c r="B3372" i="1"/>
  <c r="B2627" i="1"/>
  <c r="B2628" i="1"/>
  <c r="B2629" i="1"/>
  <c r="B2953" i="1"/>
  <c r="B3373" i="1"/>
  <c r="B2630" i="1"/>
  <c r="B3374" i="1"/>
  <c r="B2631" i="1"/>
  <c r="B3375" i="1"/>
  <c r="B4140" i="1"/>
  <c r="B2954" i="1"/>
  <c r="B4576" i="1"/>
  <c r="B3376" i="1"/>
  <c r="B3377" i="1"/>
  <c r="B2955" i="1"/>
  <c r="B4141" i="1"/>
  <c r="B2956" i="1"/>
  <c r="B3378" i="1"/>
  <c r="B2378" i="1"/>
  <c r="B4142" i="1"/>
  <c r="B2957" i="1"/>
  <c r="B2379" i="1"/>
  <c r="B2632" i="1"/>
  <c r="B2633" i="1"/>
  <c r="B2380" i="1"/>
  <c r="B4577" i="1"/>
  <c r="B2958" i="1"/>
  <c r="B2381" i="1"/>
  <c r="B2959" i="1"/>
  <c r="B4578" i="1"/>
  <c r="B2382" i="1"/>
  <c r="B2960" i="1"/>
  <c r="B2634" i="1"/>
  <c r="B2961" i="1"/>
  <c r="B2962" i="1"/>
  <c r="B2963" i="1"/>
  <c r="B4579" i="1"/>
  <c r="B2635" i="1"/>
  <c r="B2383" i="1"/>
  <c r="B4989" i="1"/>
  <c r="B2384" i="1"/>
  <c r="B3379" i="1"/>
  <c r="B4580" i="1"/>
  <c r="B2385" i="1"/>
  <c r="B2386" i="1"/>
  <c r="B4990" i="1"/>
  <c r="B4991" i="1"/>
  <c r="B4143" i="1"/>
  <c r="B3761" i="1"/>
  <c r="B2636" i="1"/>
  <c r="B3380" i="1"/>
  <c r="B2964" i="1"/>
  <c r="B4144" i="1"/>
  <c r="B2637" i="1"/>
  <c r="B2965" i="1"/>
  <c r="B2638" i="1"/>
  <c r="B2966" i="1"/>
  <c r="B2387" i="1"/>
  <c r="B2639" i="1"/>
  <c r="B2388" i="1"/>
  <c r="B2389" i="1"/>
  <c r="B2640" i="1"/>
  <c r="B2967" i="1"/>
  <c r="B4145" i="1"/>
  <c r="B2968" i="1"/>
  <c r="B2390" i="1"/>
  <c r="B2969" i="1"/>
  <c r="B4146" i="1"/>
  <c r="B4992" i="1"/>
  <c r="B4581" i="1"/>
  <c r="B2391" i="1"/>
  <c r="B2392" i="1"/>
  <c r="B2970" i="1"/>
  <c r="B2641" i="1"/>
  <c r="B4993" i="1"/>
  <c r="B4994" i="1"/>
  <c r="B3762" i="1"/>
  <c r="B2642" i="1"/>
  <c r="B3381" i="1"/>
  <c r="B2393" i="1"/>
  <c r="B2971" i="1"/>
  <c r="B2643" i="1"/>
  <c r="B2972" i="1"/>
  <c r="B3382" i="1"/>
  <c r="B2644" i="1"/>
  <c r="B2645" i="1"/>
  <c r="B2973" i="1"/>
  <c r="B2974" i="1"/>
  <c r="B2394" i="1"/>
  <c r="B3383" i="1"/>
  <c r="B2395" i="1"/>
  <c r="B2646" i="1"/>
  <c r="B2647" i="1"/>
  <c r="B3384" i="1"/>
  <c r="B4995" i="1"/>
  <c r="B4147" i="1"/>
  <c r="B2975" i="1"/>
  <c r="B2648" i="1"/>
  <c r="B4582" i="1"/>
  <c r="B2976" i="1"/>
  <c r="B3763" i="1"/>
  <c r="B3385" i="1"/>
  <c r="B4996" i="1"/>
  <c r="B2977" i="1"/>
  <c r="B3764" i="1"/>
  <c r="B2649" i="1"/>
  <c r="B2650" i="1"/>
  <c r="B3765" i="1"/>
  <c r="B4583" i="1"/>
  <c r="B3386" i="1"/>
  <c r="B3387" i="1"/>
  <c r="B3388" i="1"/>
  <c r="B3766" i="1"/>
  <c r="B3767" i="1"/>
  <c r="B3389" i="1"/>
  <c r="B3768" i="1"/>
  <c r="B3390" i="1"/>
  <c r="B3769" i="1"/>
  <c r="B3391" i="1"/>
  <c r="B3392" i="1"/>
  <c r="B3770" i="1"/>
  <c r="B4148" i="1"/>
  <c r="B3393" i="1"/>
  <c r="B3771" i="1"/>
  <c r="B3772" i="1"/>
  <c r="B3773" i="1"/>
  <c r="B3774" i="1"/>
  <c r="B3775" i="1"/>
  <c r="B3776" i="1"/>
  <c r="B3394" i="1"/>
  <c r="B3395" i="1"/>
  <c r="B3396" i="1"/>
  <c r="B3397" i="1"/>
  <c r="B2978" i="1"/>
  <c r="B3398" i="1"/>
  <c r="B3777" i="1"/>
  <c r="B3778" i="1"/>
  <c r="B3779" i="1"/>
  <c r="B3780" i="1"/>
  <c r="B3781" i="1"/>
  <c r="B2651" i="1"/>
  <c r="B2652" i="1"/>
  <c r="B3399" i="1"/>
  <c r="B4149" i="1"/>
  <c r="B2979" i="1"/>
  <c r="B2653" i="1"/>
  <c r="B4150" i="1"/>
  <c r="B4584" i="1"/>
  <c r="B4585" i="1"/>
  <c r="B4586" i="1"/>
  <c r="B4151" i="1"/>
  <c r="B4152" i="1"/>
  <c r="B2980" i="1"/>
  <c r="B4587" i="1"/>
  <c r="B2396" i="1"/>
  <c r="B3400" i="1"/>
  <c r="B4153" i="1"/>
  <c r="B4154" i="1"/>
  <c r="B4588" i="1"/>
  <c r="B4155" i="1"/>
  <c r="B2654" i="1"/>
  <c r="B4156" i="1"/>
  <c r="B4157" i="1"/>
  <c r="B4589" i="1"/>
  <c r="B4158" i="1"/>
  <c r="B4590" i="1"/>
  <c r="B2397" i="1"/>
  <c r="B2981" i="1"/>
  <c r="B4591" i="1"/>
  <c r="B4592" i="1"/>
  <c r="B3782" i="1"/>
  <c r="B4593" i="1"/>
  <c r="B4997" i="1"/>
  <c r="B3783" i="1"/>
  <c r="B4159" i="1"/>
  <c r="B3784" i="1"/>
  <c r="B3785" i="1"/>
  <c r="B3786" i="1"/>
  <c r="B2655" i="1"/>
  <c r="B2656" i="1"/>
  <c r="B2982" i="1"/>
  <c r="B2983" i="1"/>
  <c r="B2657" i="1"/>
  <c r="B3401" i="1"/>
  <c r="B4160" i="1"/>
  <c r="B4161" i="1"/>
  <c r="B3787" i="1"/>
  <c r="B4162" i="1"/>
  <c r="B4163" i="1"/>
  <c r="B2398" i="1"/>
  <c r="B2399" i="1"/>
  <c r="B2658" i="1"/>
  <c r="B2400" i="1"/>
  <c r="B2659" i="1"/>
  <c r="B2401" i="1"/>
  <c r="B3402" i="1"/>
  <c r="B4998" i="1"/>
  <c r="B4594" i="1"/>
  <c r="B2660" i="1"/>
  <c r="B2661" i="1"/>
  <c r="B4164" i="1"/>
  <c r="B2402" i="1"/>
  <c r="B2984" i="1"/>
  <c r="B4595" i="1"/>
  <c r="B2985" i="1"/>
  <c r="B2986" i="1"/>
  <c r="B4999" i="1"/>
  <c r="B4596" i="1"/>
  <c r="B4165" i="1"/>
  <c r="B4597" i="1"/>
  <c r="B4598" i="1"/>
  <c r="B4599" i="1"/>
  <c r="B4600" i="1"/>
  <c r="B4601" i="1"/>
  <c r="B4602" i="1"/>
  <c r="B4603" i="1"/>
  <c r="B3788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166" i="1"/>
  <c r="B3403" i="1"/>
  <c r="B5000" i="1"/>
  <c r="B4167" i="1"/>
  <c r="B4168" i="1"/>
  <c r="B4169" i="1"/>
  <c r="B3789" i="1"/>
  <c r="B5001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3790" i="1"/>
  <c r="B4194" i="1"/>
  <c r="B5002" i="1"/>
  <c r="B5003" i="1"/>
  <c r="B5004" i="1"/>
  <c r="B4195" i="1"/>
  <c r="B5005" i="1"/>
  <c r="B5006" i="1"/>
  <c r="B3404" i="1"/>
  <c r="B4196" i="1"/>
  <c r="B3405" i="1"/>
  <c r="B2987" i="1"/>
  <c r="B2988" i="1"/>
  <c r="B2403" i="1"/>
  <c r="B2404" i="1"/>
  <c r="B2405" i="1"/>
  <c r="B2406" i="1"/>
  <c r="B2407" i="1"/>
  <c r="B2408" i="1"/>
  <c r="B2409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4621" i="1"/>
  <c r="B4622" i="1"/>
  <c r="B4197" i="1"/>
  <c r="B4198" i="1"/>
  <c r="B5007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3808" i="1"/>
  <c r="B4211" i="1"/>
  <c r="B4212" i="1"/>
  <c r="B4213" i="1"/>
  <c r="B4214" i="1"/>
  <c r="B4215" i="1"/>
  <c r="B4216" i="1"/>
  <c r="B2410" i="1"/>
  <c r="B5008" i="1"/>
  <c r="B4217" i="1"/>
  <c r="B4218" i="1"/>
  <c r="B4623" i="1"/>
  <c r="B5009" i="1"/>
  <c r="B4624" i="1"/>
  <c r="B4625" i="1"/>
  <c r="B4626" i="1"/>
  <c r="B4627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406" i="1"/>
  <c r="B3407" i="1"/>
  <c r="B3408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424" i="1"/>
  <c r="B3425" i="1"/>
  <c r="B3426" i="1"/>
  <c r="B3427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662" i="1"/>
  <c r="B2438" i="1"/>
  <c r="B2439" i="1"/>
  <c r="B2440" i="1"/>
  <c r="B2441" i="1"/>
  <c r="B2442" i="1"/>
  <c r="B2663" i="1"/>
  <c r="B2664" i="1"/>
  <c r="B2665" i="1"/>
  <c r="B2666" i="1"/>
  <c r="B2667" i="1"/>
  <c r="B2668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5010" i="1"/>
  <c r="B5011" i="1"/>
  <c r="B5012" i="1"/>
  <c r="B5013" i="1"/>
  <c r="B5014" i="1"/>
  <c r="B5015" i="1"/>
  <c r="B5016" i="1"/>
  <c r="B5017" i="1"/>
  <c r="B5018" i="1"/>
  <c r="B5019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071" i="1"/>
  <c r="B279" i="1"/>
  <c r="B280" i="1"/>
  <c r="B281" i="1"/>
  <c r="B282" i="1"/>
  <c r="B283" i="1"/>
  <c r="B284" i="1"/>
  <c r="B285" i="1"/>
  <c r="B286" i="1"/>
  <c r="B17" i="1"/>
  <c r="B18" i="1"/>
  <c r="B109" i="1"/>
  <c r="B110" i="1"/>
  <c r="B111" i="1"/>
  <c r="B287" i="1"/>
  <c r="B112" i="1"/>
  <c r="B288" i="1"/>
  <c r="B113" i="1"/>
  <c r="B114" i="1"/>
  <c r="B115" i="1"/>
  <c r="B116" i="1"/>
  <c r="B117" i="1"/>
  <c r="B118" i="1"/>
  <c r="B289" i="1"/>
  <c r="B679" i="1"/>
  <c r="B914" i="1"/>
  <c r="B915" i="1"/>
  <c r="B468" i="1"/>
  <c r="B680" i="1"/>
  <c r="B469" i="1"/>
  <c r="B916" i="1"/>
  <c r="B470" i="1"/>
  <c r="B471" i="1"/>
  <c r="B472" i="1"/>
  <c r="B473" i="1"/>
  <c r="B917" i="1"/>
  <c r="B918" i="1"/>
  <c r="B681" i="1"/>
  <c r="B919" i="1"/>
  <c r="B920" i="1"/>
  <c r="B921" i="1"/>
  <c r="B922" i="1"/>
  <c r="B923" i="1"/>
  <c r="B924" i="1"/>
  <c r="B925" i="1"/>
  <c r="B682" i="1"/>
  <c r="B926" i="1"/>
  <c r="B927" i="1"/>
  <c r="B928" i="1"/>
  <c r="B929" i="1"/>
  <c r="B930" i="1"/>
  <c r="B931" i="1"/>
  <c r="B932" i="1"/>
  <c r="B683" i="1"/>
  <c r="B684" i="1"/>
  <c r="B1237" i="1"/>
  <c r="B933" i="1"/>
  <c r="B934" i="1"/>
  <c r="B935" i="1"/>
  <c r="B936" i="1"/>
  <c r="B937" i="1"/>
  <c r="B938" i="1"/>
  <c r="B685" i="1"/>
  <c r="B686" i="1"/>
  <c r="B939" i="1"/>
  <c r="B940" i="1"/>
  <c r="B474" i="1"/>
  <c r="B687" i="1"/>
  <c r="B941" i="1"/>
  <c r="B942" i="1"/>
  <c r="B943" i="1"/>
  <c r="B944" i="1"/>
  <c r="B945" i="1"/>
  <c r="B475" i="1"/>
  <c r="B946" i="1"/>
  <c r="B1238" i="1"/>
  <c r="B947" i="1"/>
  <c r="B688" i="1"/>
  <c r="B948" i="1"/>
  <c r="B949" i="1"/>
  <c r="B950" i="1"/>
  <c r="B951" i="1"/>
  <c r="B952" i="1"/>
  <c r="B953" i="1"/>
  <c r="B689" i="1"/>
  <c r="B954" i="1"/>
  <c r="B476" i="1"/>
  <c r="B1239" i="1"/>
  <c r="B955" i="1"/>
  <c r="B956" i="1"/>
  <c r="B690" i="1"/>
  <c r="B691" i="1"/>
  <c r="B692" i="1"/>
  <c r="B290" i="1"/>
  <c r="B1240" i="1"/>
  <c r="B1241" i="1"/>
  <c r="B693" i="1"/>
  <c r="B957" i="1"/>
  <c r="B694" i="1"/>
  <c r="B695" i="1"/>
  <c r="B958" i="1"/>
  <c r="B477" i="1"/>
  <c r="B696" i="1"/>
  <c r="B1242" i="1"/>
  <c r="B478" i="1"/>
  <c r="B1243" i="1"/>
  <c r="B959" i="1"/>
  <c r="B697" i="1"/>
  <c r="B698" i="1"/>
  <c r="B699" i="1"/>
  <c r="B960" i="1"/>
  <c r="B700" i="1"/>
  <c r="B701" i="1"/>
  <c r="B702" i="1"/>
  <c r="B703" i="1"/>
  <c r="B479" i="1"/>
  <c r="B704" i="1"/>
  <c r="B705" i="1"/>
  <c r="B1510" i="1"/>
  <c r="B706" i="1"/>
  <c r="B961" i="1"/>
  <c r="B707" i="1"/>
  <c r="B708" i="1"/>
  <c r="B709" i="1"/>
  <c r="B710" i="1"/>
  <c r="B711" i="1"/>
  <c r="B712" i="1"/>
  <c r="B713" i="1"/>
  <c r="B714" i="1"/>
  <c r="B962" i="1"/>
  <c r="B715" i="1"/>
  <c r="B716" i="1"/>
  <c r="B717" i="1"/>
  <c r="B718" i="1"/>
  <c r="B719" i="1"/>
  <c r="B480" i="1"/>
  <c r="B963" i="1"/>
  <c r="B481" i="1"/>
  <c r="B964" i="1"/>
  <c r="B965" i="1"/>
  <c r="B966" i="1"/>
  <c r="B482" i="1"/>
  <c r="B967" i="1"/>
  <c r="B968" i="1"/>
  <c r="B483" i="1"/>
  <c r="B1785" i="1"/>
  <c r="B720" i="1"/>
  <c r="B484" i="1"/>
  <c r="B485" i="1"/>
  <c r="B486" i="1"/>
  <c r="B1786" i="1"/>
  <c r="B487" i="1"/>
  <c r="B1787" i="1"/>
  <c r="B488" i="1"/>
  <c r="B1788" i="1"/>
  <c r="B489" i="1"/>
  <c r="B721" i="1"/>
  <c r="B969" i="1"/>
  <c r="B970" i="1"/>
  <c r="B971" i="1"/>
  <c r="B1789" i="1"/>
  <c r="B1790" i="1"/>
  <c r="B972" i="1"/>
  <c r="B490" i="1"/>
  <c r="B722" i="1"/>
  <c r="B491" i="1"/>
  <c r="B492" i="1"/>
  <c r="B973" i="1"/>
  <c r="B974" i="1"/>
  <c r="B493" i="1"/>
  <c r="B494" i="1"/>
  <c r="B975" i="1"/>
  <c r="B495" i="1"/>
  <c r="B723" i="1"/>
  <c r="B976" i="1"/>
  <c r="B496" i="1"/>
  <c r="B497" i="1"/>
  <c r="B724" i="1"/>
  <c r="B498" i="1"/>
  <c r="B499" i="1"/>
  <c r="B977" i="1"/>
  <c r="B500" i="1"/>
  <c r="B978" i="1"/>
  <c r="B501" i="1"/>
  <c r="B979" i="1"/>
  <c r="B980" i="1"/>
  <c r="B981" i="1"/>
  <c r="B502" i="1"/>
  <c r="B982" i="1"/>
  <c r="B983" i="1"/>
  <c r="B503" i="1"/>
  <c r="B1244" i="1"/>
  <c r="B504" i="1"/>
  <c r="B505" i="1"/>
  <c r="B506" i="1"/>
  <c r="B507" i="1"/>
  <c r="B984" i="1"/>
  <c r="B1245" i="1"/>
  <c r="B1246" i="1"/>
  <c r="B985" i="1"/>
  <c r="B1247" i="1"/>
  <c r="B1248" i="1"/>
  <c r="B725" i="1"/>
  <c r="B726" i="1"/>
  <c r="B727" i="1"/>
  <c r="B508" i="1"/>
  <c r="B728" i="1"/>
  <c r="B729" i="1"/>
  <c r="B730" i="1"/>
  <c r="B731" i="1"/>
  <c r="B509" i="1"/>
  <c r="B732" i="1"/>
  <c r="B733" i="1"/>
  <c r="B510" i="1"/>
  <c r="B511" i="1"/>
  <c r="B512" i="1"/>
  <c r="B513" i="1"/>
  <c r="B514" i="1"/>
  <c r="B515" i="1"/>
  <c r="B516" i="1"/>
  <c r="B517" i="1"/>
  <c r="B986" i="1"/>
  <c r="B987" i="1"/>
  <c r="B988" i="1"/>
  <c r="B518" i="1"/>
  <c r="B989" i="1"/>
  <c r="B519" i="1"/>
  <c r="B734" i="1"/>
  <c r="B520" i="1"/>
  <c r="B521" i="1"/>
  <c r="B735" i="1"/>
  <c r="B990" i="1"/>
  <c r="B522" i="1"/>
  <c r="B523" i="1"/>
  <c r="B524" i="1"/>
  <c r="B1249" i="1"/>
  <c r="B525" i="1"/>
  <c r="B526" i="1"/>
  <c r="B527" i="1"/>
  <c r="B991" i="1"/>
  <c r="B992" i="1"/>
  <c r="B993" i="1"/>
  <c r="B994" i="1"/>
  <c r="B4219" i="1"/>
  <c r="B4220" i="1"/>
  <c r="B4221" i="1"/>
  <c r="B4222" i="1"/>
  <c r="B4223" i="1"/>
  <c r="B4669" i="1"/>
  <c r="B4670" i="1"/>
  <c r="B995" i="1"/>
  <c r="B996" i="1"/>
  <c r="B4224" i="1"/>
  <c r="B4671" i="1"/>
  <c r="B4672" i="1"/>
  <c r="B4673" i="1"/>
  <c r="B5020" i="1"/>
  <c r="B4674" i="1"/>
  <c r="B4675" i="1"/>
  <c r="B4676" i="1"/>
  <c r="B4677" i="1"/>
  <c r="B4225" i="1"/>
  <c r="B4678" i="1"/>
  <c r="B5021" i="1"/>
  <c r="B4679" i="1"/>
  <c r="B4680" i="1"/>
  <c r="B4681" i="1"/>
  <c r="B5022" i="1"/>
  <c r="B4682" i="1"/>
  <c r="B4683" i="1"/>
  <c r="B4226" i="1"/>
  <c r="B3452" i="1"/>
  <c r="B4684" i="1"/>
  <c r="B4685" i="1"/>
  <c r="B4686" i="1"/>
  <c r="B4687" i="1"/>
  <c r="B4688" i="1"/>
  <c r="B4689" i="1"/>
  <c r="B4690" i="1"/>
  <c r="B4691" i="1"/>
  <c r="B4692" i="1"/>
  <c r="B4693" i="1"/>
  <c r="B4694" i="1"/>
  <c r="B5023" i="1"/>
  <c r="B4695" i="1"/>
  <c r="B4696" i="1"/>
  <c r="B4697" i="1"/>
  <c r="B4698" i="1"/>
  <c r="B4699" i="1"/>
  <c r="B4227" i="1"/>
  <c r="B4700" i="1"/>
  <c r="B4701" i="1"/>
  <c r="B4702" i="1"/>
  <c r="B4703" i="1"/>
  <c r="B4704" i="1"/>
  <c r="B4705" i="1"/>
  <c r="B4706" i="1"/>
  <c r="B5024" i="1"/>
  <c r="B4707" i="1"/>
  <c r="B5025" i="1"/>
  <c r="B4708" i="1"/>
  <c r="B4228" i="1"/>
  <c r="B2443" i="1"/>
  <c r="B4709" i="1"/>
  <c r="B4710" i="1"/>
  <c r="B4711" i="1"/>
  <c r="B4712" i="1"/>
  <c r="B4713" i="1"/>
  <c r="B4714" i="1"/>
  <c r="B4715" i="1"/>
  <c r="B4716" i="1"/>
  <c r="B4717" i="1"/>
  <c r="B2444" i="1"/>
  <c r="B4718" i="1"/>
  <c r="B4719" i="1"/>
  <c r="B4720" i="1"/>
  <c r="B4721" i="1"/>
  <c r="B4722" i="1"/>
  <c r="B4723" i="1"/>
  <c r="B4724" i="1"/>
  <c r="B4725" i="1"/>
  <c r="B4726" i="1"/>
  <c r="B4727" i="1"/>
  <c r="B4229" i="1"/>
  <c r="B4230" i="1"/>
  <c r="B4231" i="1"/>
  <c r="B4728" i="1"/>
  <c r="B4729" i="1"/>
  <c r="B5026" i="1"/>
  <c r="B291" i="1"/>
  <c r="B292" i="1"/>
  <c r="B293" i="1"/>
  <c r="B294" i="1"/>
  <c r="B19" i="1"/>
  <c r="B119" i="1"/>
  <c r="B120" i="1"/>
  <c r="B121" i="1"/>
  <c r="B3851" i="1"/>
  <c r="B3852" i="1"/>
  <c r="B997" i="1"/>
  <c r="B736" i="1"/>
  <c r="B295" i="1"/>
  <c r="B296" i="1"/>
  <c r="B297" i="1"/>
  <c r="B298" i="1"/>
  <c r="B299" i="1"/>
  <c r="B300" i="1"/>
  <c r="B301" i="1"/>
  <c r="B302" i="1"/>
  <c r="B998" i="1"/>
  <c r="B303" i="1"/>
  <c r="B304" i="1"/>
  <c r="B305" i="1"/>
  <c r="B306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4730" i="1"/>
  <c r="B3853" i="1"/>
  <c r="B3453" i="1"/>
  <c r="B4731" i="1"/>
  <c r="B4232" i="1"/>
  <c r="B3854" i="1"/>
  <c r="B4732" i="1"/>
  <c r="B528" i="1"/>
  <c r="B999" i="1"/>
  <c r="B737" i="1"/>
  <c r="B1000" i="1"/>
  <c r="B2072" i="1"/>
  <c r="B2073" i="1"/>
  <c r="B1791" i="1"/>
  <c r="B1792" i="1"/>
  <c r="B1511" i="1"/>
  <c r="B1512" i="1"/>
  <c r="B529" i="1"/>
  <c r="B2074" i="1"/>
  <c r="B738" i="1"/>
  <c r="B530" i="1"/>
  <c r="B1250" i="1"/>
  <c r="B531" i="1"/>
  <c r="B1251" i="1"/>
  <c r="B1252" i="1"/>
  <c r="B532" i="1"/>
  <c r="B533" i="1"/>
  <c r="B1001" i="1"/>
  <c r="B739" i="1"/>
  <c r="B1002" i="1"/>
  <c r="B1003" i="1"/>
  <c r="B1004" i="1"/>
  <c r="B1253" i="1"/>
  <c r="B740" i="1"/>
  <c r="B1005" i="1"/>
  <c r="B1006" i="1"/>
  <c r="B1007" i="1"/>
  <c r="B741" i="1"/>
  <c r="B1008" i="1"/>
  <c r="B1009" i="1"/>
  <c r="B1010" i="1"/>
  <c r="B2075" i="1"/>
  <c r="B1011" i="1"/>
  <c r="B1012" i="1"/>
  <c r="B742" i="1"/>
  <c r="B743" i="1"/>
  <c r="B1013" i="1"/>
  <c r="B534" i="1"/>
  <c r="B1254" i="1"/>
  <c r="B744" i="1"/>
  <c r="B2076" i="1"/>
  <c r="B745" i="1"/>
  <c r="B746" i="1"/>
  <c r="B1793" i="1"/>
  <c r="B747" i="1"/>
  <c r="B1014" i="1"/>
  <c r="B1255" i="1"/>
  <c r="B748" i="1"/>
  <c r="B1015" i="1"/>
  <c r="B1016" i="1"/>
  <c r="B1256" i="1"/>
  <c r="B749" i="1"/>
  <c r="B1257" i="1"/>
  <c r="B750" i="1"/>
  <c r="B751" i="1"/>
  <c r="B1794" i="1"/>
  <c r="B1017" i="1"/>
  <c r="B752" i="1"/>
  <c r="B753" i="1"/>
  <c r="B535" i="1"/>
  <c r="B1258" i="1"/>
  <c r="B1513" i="1"/>
  <c r="B754" i="1"/>
  <c r="B755" i="1"/>
  <c r="B756" i="1"/>
  <c r="B2077" i="1"/>
  <c r="B1018" i="1"/>
  <c r="B757" i="1"/>
  <c r="B758" i="1"/>
  <c r="B759" i="1"/>
  <c r="B1795" i="1"/>
  <c r="B1514" i="1"/>
  <c r="B1515" i="1"/>
  <c r="B1516" i="1"/>
  <c r="B1517" i="1"/>
  <c r="B1518" i="1"/>
  <c r="B1019" i="1"/>
  <c r="B760" i="1"/>
  <c r="B1519" i="1"/>
  <c r="B761" i="1"/>
  <c r="B1020" i="1"/>
  <c r="B536" i="1"/>
  <c r="B762" i="1"/>
  <c r="B763" i="1"/>
  <c r="B764" i="1"/>
  <c r="B765" i="1"/>
  <c r="B537" i="1"/>
  <c r="B538" i="1"/>
  <c r="B766" i="1"/>
  <c r="B539" i="1"/>
  <c r="B540" i="1"/>
  <c r="B541" i="1"/>
  <c r="B1520" i="1"/>
  <c r="B2078" i="1"/>
  <c r="B1021" i="1"/>
  <c r="B542" i="1"/>
  <c r="B543" i="1"/>
  <c r="B2079" i="1"/>
  <c r="B767" i="1"/>
  <c r="B544" i="1"/>
  <c r="B545" i="1"/>
  <c r="B546" i="1"/>
  <c r="B547" i="1"/>
  <c r="B2080" i="1"/>
  <c r="B2081" i="1"/>
  <c r="B548" i="1"/>
  <c r="B2082" i="1"/>
  <c r="B2083" i="1"/>
  <c r="B1022" i="1"/>
  <c r="B1796" i="1"/>
  <c r="B1797" i="1"/>
  <c r="B1521" i="1"/>
  <c r="B1023" i="1"/>
  <c r="B768" i="1"/>
  <c r="B1024" i="1"/>
  <c r="B549" i="1"/>
  <c r="B1025" i="1"/>
  <c r="B550" i="1"/>
  <c r="B1798" i="1"/>
  <c r="B551" i="1"/>
  <c r="B1026" i="1"/>
  <c r="B1799" i="1"/>
  <c r="B552" i="1"/>
  <c r="B1800" i="1"/>
  <c r="B1027" i="1"/>
  <c r="B1028" i="1"/>
  <c r="B1029" i="1"/>
  <c r="B1030" i="1"/>
  <c r="B1801" i="1"/>
  <c r="B1802" i="1"/>
  <c r="B1031" i="1"/>
  <c r="B1803" i="1"/>
  <c r="B769" i="1"/>
  <c r="B1804" i="1"/>
  <c r="B1805" i="1"/>
  <c r="B553" i="1"/>
  <c r="B1806" i="1"/>
  <c r="B554" i="1"/>
  <c r="B2084" i="1"/>
  <c r="B1807" i="1"/>
  <c r="B1032" i="1"/>
  <c r="B1033" i="1"/>
  <c r="B1034" i="1"/>
  <c r="B1035" i="1"/>
  <c r="B1036" i="1"/>
  <c r="B1259" i="1"/>
  <c r="B2085" i="1"/>
  <c r="B555" i="1"/>
  <c r="B1037" i="1"/>
  <c r="B1260" i="1"/>
  <c r="B1261" i="1"/>
  <c r="B1038" i="1"/>
  <c r="B556" i="1"/>
  <c r="B1039" i="1"/>
  <c r="B4233" i="1"/>
  <c r="B4234" i="1"/>
  <c r="B4235" i="1"/>
  <c r="B4236" i="1"/>
  <c r="B4237" i="1"/>
  <c r="B4733" i="1"/>
  <c r="B1040" i="1"/>
  <c r="B1041" i="1"/>
  <c r="B5027" i="1"/>
  <c r="B4238" i="1"/>
  <c r="B4239" i="1"/>
  <c r="B4240" i="1"/>
  <c r="B4241" i="1"/>
  <c r="B4242" i="1"/>
  <c r="B4243" i="1"/>
  <c r="B4244" i="1"/>
  <c r="B4245" i="1"/>
  <c r="B4246" i="1"/>
  <c r="B4247" i="1"/>
  <c r="B5028" i="1"/>
  <c r="B1042" i="1"/>
  <c r="B3061" i="1"/>
  <c r="B3855" i="1"/>
  <c r="B3856" i="1"/>
  <c r="B3857" i="1"/>
  <c r="B3858" i="1"/>
  <c r="B3859" i="1"/>
  <c r="B3860" i="1"/>
  <c r="B3861" i="1"/>
  <c r="B4734" i="1"/>
  <c r="B4735" i="1"/>
  <c r="B4736" i="1"/>
  <c r="B4737" i="1"/>
  <c r="B4738" i="1"/>
  <c r="B4739" i="1"/>
  <c r="B4740" i="1"/>
  <c r="B4741" i="1"/>
  <c r="B4742" i="1"/>
  <c r="B4743" i="1"/>
  <c r="B4744" i="1"/>
  <c r="B5029" i="1"/>
  <c r="B4745" i="1"/>
  <c r="B4746" i="1"/>
  <c r="B4747" i="1"/>
  <c r="B4748" i="1"/>
  <c r="B5030" i="1"/>
  <c r="B4749" i="1"/>
  <c r="B4750" i="1"/>
  <c r="B5031" i="1"/>
  <c r="B4751" i="1"/>
  <c r="B4752" i="1"/>
  <c r="B5032" i="1"/>
  <c r="B4753" i="1"/>
  <c r="B4754" i="1"/>
  <c r="B4755" i="1"/>
  <c r="B4248" i="1"/>
  <c r="B4249" i="1"/>
  <c r="B5033" i="1"/>
  <c r="B5034" i="1"/>
  <c r="B5035" i="1"/>
  <c r="B4756" i="1"/>
  <c r="B5036" i="1"/>
  <c r="B5037" i="1"/>
  <c r="B5038" i="1"/>
  <c r="B5039" i="1"/>
  <c r="B4757" i="1"/>
  <c r="B5040" i="1"/>
  <c r="B4758" i="1"/>
  <c r="B4250" i="1"/>
  <c r="B4759" i="1"/>
  <c r="B4760" i="1"/>
  <c r="B4761" i="1"/>
  <c r="B4762" i="1"/>
  <c r="B4763" i="1"/>
  <c r="B4764" i="1"/>
  <c r="B4765" i="1"/>
  <c r="B5041" i="1"/>
  <c r="B5042" i="1"/>
  <c r="B5043" i="1"/>
  <c r="B3862" i="1"/>
  <c r="B3454" i="1"/>
  <c r="B4766" i="1"/>
  <c r="B4767" i="1"/>
  <c r="B5044" i="1"/>
  <c r="B5045" i="1"/>
  <c r="B5046" i="1"/>
  <c r="B770" i="1"/>
  <c r="B771" i="1"/>
  <c r="B1043" i="1"/>
  <c r="B557" i="1"/>
  <c r="B1808" i="1"/>
  <c r="B1809" i="1"/>
  <c r="B1262" i="1"/>
  <c r="B2086" i="1"/>
  <c r="B772" i="1"/>
  <c r="B307" i="1"/>
  <c r="B308" i="1"/>
  <c r="B2087" i="1"/>
  <c r="B2088" i="1"/>
  <c r="B773" i="1"/>
  <c r="B4251" i="1"/>
  <c r="B309" i="1"/>
  <c r="B774" i="1"/>
  <c r="B310" i="1"/>
  <c r="B3455" i="1"/>
  <c r="B4252" i="1"/>
  <c r="B3863" i="1"/>
  <c r="B1044" i="1"/>
  <c r="B558" i="1"/>
  <c r="B1810" i="1"/>
  <c r="B1522" i="1"/>
  <c r="B1045" i="1"/>
  <c r="B1811" i="1"/>
  <c r="B559" i="1"/>
  <c r="B775" i="1"/>
  <c r="B1046" i="1"/>
  <c r="B1047" i="1"/>
  <c r="B1812" i="1"/>
  <c r="B1523" i="1"/>
  <c r="B776" i="1"/>
  <c r="B1048" i="1"/>
  <c r="B777" i="1"/>
  <c r="B1049" i="1"/>
  <c r="B1813" i="1"/>
  <c r="B1263" i="1"/>
  <c r="B2089" i="1"/>
  <c r="B1814" i="1"/>
  <c r="B1050" i="1"/>
  <c r="B1815" i="1"/>
  <c r="B1816" i="1"/>
  <c r="B1051" i="1"/>
  <c r="B1052" i="1"/>
  <c r="B1817" i="1"/>
  <c r="B1264" i="1"/>
  <c r="B778" i="1"/>
  <c r="B2090" i="1"/>
  <c r="B1053" i="1"/>
  <c r="B1818" i="1"/>
  <c r="B1819" i="1"/>
  <c r="B1054" i="1"/>
  <c r="B1820" i="1"/>
  <c r="B779" i="1"/>
  <c r="B780" i="1"/>
  <c r="B1265" i="1"/>
  <c r="B1524" i="1"/>
  <c r="B1821" i="1"/>
  <c r="B1266" i="1"/>
  <c r="B1055" i="1"/>
  <c r="B1525" i="1"/>
  <c r="B1822" i="1"/>
  <c r="B781" i="1"/>
  <c r="B2091" i="1"/>
  <c r="B1526" i="1"/>
  <c r="B782" i="1"/>
  <c r="B2092" i="1"/>
  <c r="B783" i="1"/>
  <c r="B560" i="1"/>
  <c r="B561" i="1"/>
  <c r="B1823" i="1"/>
  <c r="B1267" i="1"/>
  <c r="B1268" i="1"/>
  <c r="B562" i="1"/>
  <c r="B1824" i="1"/>
  <c r="B1056" i="1"/>
  <c r="B1825" i="1"/>
  <c r="B1826" i="1"/>
  <c r="B784" i="1"/>
  <c r="B563" i="1"/>
  <c r="B1827" i="1"/>
  <c r="B1269" i="1"/>
  <c r="B1828" i="1"/>
  <c r="B1829" i="1"/>
  <c r="B3864" i="1"/>
  <c r="B2093" i="1"/>
  <c r="B1830" i="1"/>
  <c r="B1831" i="1"/>
  <c r="B1527" i="1"/>
  <c r="B1832" i="1"/>
  <c r="B1833" i="1"/>
  <c r="B1834" i="1"/>
  <c r="B1835" i="1"/>
  <c r="B3456" i="1"/>
  <c r="B311" i="1"/>
  <c r="B785" i="1"/>
  <c r="B1836" i="1"/>
  <c r="B1837" i="1"/>
  <c r="B786" i="1"/>
  <c r="B312" i="1"/>
  <c r="B313" i="1"/>
  <c r="B20" i="1"/>
  <c r="B314" i="1"/>
  <c r="B315" i="1"/>
  <c r="B316" i="1"/>
  <c r="B317" i="1"/>
  <c r="B318" i="1"/>
  <c r="B319" i="1"/>
  <c r="B142" i="1"/>
  <c r="B143" i="1"/>
  <c r="B144" i="1"/>
  <c r="B320" i="1"/>
  <c r="B145" i="1"/>
  <c r="B146" i="1"/>
  <c r="B147" i="1"/>
  <c r="B148" i="1"/>
  <c r="B149" i="1"/>
  <c r="B150" i="1"/>
  <c r="B151" i="1"/>
  <c r="B152" i="1"/>
  <c r="B153" i="1"/>
  <c r="B321" i="1"/>
  <c r="B154" i="1"/>
  <c r="B322" i="1"/>
  <c r="B323" i="1"/>
  <c r="B155" i="1"/>
  <c r="B156" i="1"/>
  <c r="B157" i="1"/>
  <c r="B21" i="1"/>
  <c r="B158" i="1"/>
  <c r="B324" i="1"/>
  <c r="B159" i="1"/>
  <c r="B160" i="1"/>
  <c r="B325" i="1"/>
  <c r="B161" i="1"/>
  <c r="B162" i="1"/>
  <c r="B163" i="1"/>
  <c r="B164" i="1"/>
  <c r="B326" i="1"/>
  <c r="B327" i="1"/>
  <c r="B787" i="1"/>
  <c r="B2094" i="1"/>
  <c r="B328" i="1"/>
  <c r="B329" i="1"/>
  <c r="B330" i="1"/>
  <c r="B1838" i="1"/>
  <c r="B788" i="1"/>
  <c r="B564" i="1"/>
  <c r="B1270" i="1"/>
  <c r="B2095" i="1"/>
  <c r="B1839" i="1"/>
  <c r="B789" i="1"/>
  <c r="B2096" i="1"/>
  <c r="B565" i="1"/>
  <c r="B331" i="1"/>
  <c r="B2097" i="1"/>
  <c r="B2098" i="1"/>
  <c r="B566" i="1"/>
  <c r="B567" i="1"/>
  <c r="B1271" i="1"/>
  <c r="B2099" i="1"/>
  <c r="B790" i="1"/>
  <c r="B568" i="1"/>
  <c r="B569" i="1"/>
  <c r="B791" i="1"/>
  <c r="B2100" i="1"/>
  <c r="B1272" i="1"/>
  <c r="B1273" i="1"/>
  <c r="B2101" i="1"/>
  <c r="B570" i="1"/>
  <c r="B1840" i="1"/>
  <c r="B571" i="1"/>
  <c r="B572" i="1"/>
  <c r="B573" i="1"/>
  <c r="B2102" i="1"/>
  <c r="B574" i="1"/>
  <c r="B575" i="1"/>
  <c r="B1274" i="1"/>
  <c r="B1275" i="1"/>
  <c r="B576" i="1"/>
  <c r="B577" i="1"/>
  <c r="B1841" i="1"/>
  <c r="B792" i="1"/>
  <c r="B578" i="1"/>
  <c r="B332" i="1"/>
  <c r="B579" i="1"/>
  <c r="B580" i="1"/>
  <c r="B581" i="1"/>
  <c r="B2103" i="1"/>
  <c r="B1842" i="1"/>
  <c r="B793" i="1"/>
  <c r="B333" i="1"/>
  <c r="B334" i="1"/>
  <c r="B335" i="1"/>
  <c r="B1276" i="1"/>
  <c r="B1057" i="1"/>
  <c r="B336" i="1"/>
  <c r="B2104" i="1"/>
  <c r="B794" i="1"/>
  <c r="B1277" i="1"/>
  <c r="B1843" i="1"/>
  <c r="B2105" i="1"/>
  <c r="B1844" i="1"/>
  <c r="B1845" i="1"/>
  <c r="B582" i="1"/>
  <c r="B583" i="1"/>
  <c r="B2106" i="1"/>
  <c r="B2107" i="1"/>
  <c r="B584" i="1"/>
  <c r="B585" i="1"/>
  <c r="B2108" i="1"/>
  <c r="B1846" i="1"/>
  <c r="B1278" i="1"/>
  <c r="B2109" i="1"/>
  <c r="B1528" i="1"/>
  <c r="B2110" i="1"/>
  <c r="B2111" i="1"/>
  <c r="B586" i="1"/>
  <c r="B795" i="1"/>
  <c r="B2112" i="1"/>
  <c r="B1279" i="1"/>
  <c r="B2113" i="1"/>
  <c r="B1280" i="1"/>
  <c r="B2114" i="1"/>
  <c r="B2115" i="1"/>
  <c r="B587" i="1"/>
  <c r="B2116" i="1"/>
  <c r="B337" i="1"/>
  <c r="B338" i="1"/>
  <c r="B339" i="1"/>
  <c r="B340" i="1"/>
  <c r="B341" i="1"/>
  <c r="B342" i="1"/>
  <c r="B343" i="1"/>
  <c r="B344" i="1"/>
  <c r="B165" i="1"/>
  <c r="B166" i="1"/>
  <c r="B22" i="1"/>
  <c r="B167" i="1"/>
  <c r="B23" i="1"/>
  <c r="B24" i="1"/>
  <c r="B25" i="1"/>
  <c r="B26" i="1"/>
  <c r="B3457" i="1"/>
  <c r="B3458" i="1"/>
  <c r="B3459" i="1"/>
  <c r="B3460" i="1"/>
  <c r="B3461" i="1"/>
  <c r="B3462" i="1"/>
  <c r="B3463" i="1"/>
  <c r="B3062" i="1"/>
  <c r="B3464" i="1"/>
  <c r="B3465" i="1"/>
  <c r="B3063" i="1"/>
  <c r="B3466" i="1"/>
  <c r="B3467" i="1"/>
  <c r="B3468" i="1"/>
  <c r="B3064" i="1"/>
  <c r="B3469" i="1"/>
  <c r="B3065" i="1"/>
  <c r="B3470" i="1"/>
  <c r="B3471" i="1"/>
  <c r="B3066" i="1"/>
  <c r="B3067" i="1"/>
  <c r="B3472" i="1"/>
  <c r="B3473" i="1"/>
  <c r="B3068" i="1"/>
  <c r="B2692" i="1"/>
  <c r="B2693" i="1"/>
  <c r="B3069" i="1"/>
  <c r="B2694" i="1"/>
  <c r="B3070" i="1"/>
  <c r="B3071" i="1"/>
  <c r="B3072" i="1"/>
  <c r="B2695" i="1"/>
  <c r="B2696" i="1"/>
  <c r="B3073" i="1"/>
  <c r="B3074" i="1"/>
  <c r="B3075" i="1"/>
  <c r="B2445" i="1"/>
  <c r="B2446" i="1"/>
  <c r="B2697" i="1"/>
  <c r="B2698" i="1"/>
  <c r="B3076" i="1"/>
  <c r="B3077" i="1"/>
  <c r="B3078" i="1"/>
  <c r="B3079" i="1"/>
  <c r="B3080" i="1"/>
  <c r="B2699" i="1"/>
  <c r="B2700" i="1"/>
  <c r="B2701" i="1"/>
  <c r="B4768" i="1"/>
  <c r="B4769" i="1"/>
  <c r="B2702" i="1"/>
  <c r="B2703" i="1"/>
  <c r="B2447" i="1"/>
  <c r="B2704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705" i="1"/>
  <c r="B2460" i="1"/>
  <c r="B2461" i="1"/>
  <c r="B2462" i="1"/>
  <c r="B2706" i="1"/>
  <c r="B2463" i="1"/>
  <c r="B2464" i="1"/>
  <c r="B2465" i="1"/>
  <c r="B2466" i="1"/>
  <c r="B2467" i="1"/>
  <c r="B2468" i="1"/>
  <c r="B2469" i="1"/>
  <c r="B2470" i="1"/>
  <c r="B2471" i="1"/>
  <c r="B2707" i="1"/>
  <c r="B2472" i="1"/>
  <c r="B2473" i="1"/>
  <c r="B2474" i="1"/>
  <c r="B2475" i="1"/>
  <c r="B3081" i="1"/>
  <c r="B2708" i="1"/>
  <c r="B2709" i="1"/>
  <c r="B2476" i="1"/>
  <c r="B2710" i="1"/>
  <c r="B2711" i="1"/>
  <c r="B2712" i="1"/>
  <c r="B2713" i="1"/>
  <c r="B2714" i="1"/>
  <c r="B1058" i="1"/>
  <c r="B168" i="1"/>
  <c r="B345" i="1"/>
  <c r="B346" i="1"/>
  <c r="B347" i="1"/>
  <c r="B1059" i="1"/>
  <c r="B2117" i="1"/>
  <c r="B796" i="1"/>
  <c r="B797" i="1"/>
  <c r="B1529" i="1"/>
  <c r="B1530" i="1"/>
  <c r="B1531" i="1"/>
  <c r="B348" i="1"/>
  <c r="B349" i="1"/>
  <c r="B350" i="1"/>
  <c r="B351" i="1"/>
  <c r="B798" i="1"/>
  <c r="B1847" i="1"/>
  <c r="B1848" i="1"/>
  <c r="B1849" i="1"/>
  <c r="B588" i="1"/>
  <c r="B1850" i="1"/>
  <c r="B1851" i="1"/>
  <c r="B1852" i="1"/>
  <c r="B1853" i="1"/>
  <c r="B1854" i="1"/>
  <c r="B1855" i="1"/>
  <c r="B1856" i="1"/>
  <c r="B1857" i="1"/>
  <c r="B2118" i="1"/>
  <c r="B1858" i="1"/>
  <c r="B2119" i="1"/>
  <c r="B2120" i="1"/>
  <c r="B352" i="1"/>
  <c r="B353" i="1"/>
  <c r="B3865" i="1"/>
  <c r="B4770" i="1"/>
  <c r="B4771" i="1"/>
  <c r="B4253" i="1"/>
  <c r="B1859" i="1"/>
  <c r="B1281" i="1"/>
  <c r="B1282" i="1"/>
  <c r="B1860" i="1"/>
  <c r="B2121" i="1"/>
  <c r="B2122" i="1"/>
  <c r="B1861" i="1"/>
  <c r="B1862" i="1"/>
  <c r="B2123" i="1"/>
  <c r="B2124" i="1"/>
  <c r="B799" i="1"/>
  <c r="B1283" i="1"/>
  <c r="B800" i="1"/>
  <c r="B1863" i="1"/>
  <c r="B2125" i="1"/>
  <c r="B2126" i="1"/>
  <c r="B2127" i="1"/>
  <c r="B1284" i="1"/>
  <c r="B1532" i="1"/>
  <c r="B2128" i="1"/>
  <c r="B2129" i="1"/>
  <c r="B1864" i="1"/>
  <c r="B1865" i="1"/>
  <c r="B1866" i="1"/>
  <c r="B1060" i="1"/>
  <c r="B1533" i="1"/>
  <c r="B2130" i="1"/>
  <c r="B1534" i="1"/>
  <c r="B1061" i="1"/>
  <c r="B1535" i="1"/>
  <c r="B2131" i="1"/>
  <c r="B1867" i="1"/>
  <c r="B2132" i="1"/>
  <c r="B1868" i="1"/>
  <c r="B2133" i="1"/>
  <c r="B1062" i="1"/>
  <c r="B2134" i="1"/>
  <c r="B1063" i="1"/>
  <c r="B2135" i="1"/>
  <c r="B1064" i="1"/>
  <c r="B1065" i="1"/>
  <c r="B1066" i="1"/>
  <c r="B1285" i="1"/>
  <c r="B1869" i="1"/>
  <c r="B1286" i="1"/>
  <c r="B2136" i="1"/>
  <c r="B1067" i="1"/>
  <c r="B1068" i="1"/>
  <c r="B1069" i="1"/>
  <c r="B801" i="1"/>
  <c r="B802" i="1"/>
  <c r="B2137" i="1"/>
  <c r="B803" i="1"/>
  <c r="B1870" i="1"/>
  <c r="B1871" i="1"/>
  <c r="B1872" i="1"/>
  <c r="B804" i="1"/>
  <c r="B589" i="1"/>
  <c r="B590" i="1"/>
  <c r="B2138" i="1"/>
  <c r="B2139" i="1"/>
  <c r="B1070" i="1"/>
  <c r="B1287" i="1"/>
  <c r="B1873" i="1"/>
  <c r="B1071" i="1"/>
  <c r="B1874" i="1"/>
  <c r="B1875" i="1"/>
  <c r="B1876" i="1"/>
  <c r="B1072" i="1"/>
  <c r="B1877" i="1"/>
  <c r="B1288" i="1"/>
  <c r="B1878" i="1"/>
  <c r="B2140" i="1"/>
  <c r="B805" i="1"/>
  <c r="B2141" i="1"/>
  <c r="B1289" i="1"/>
  <c r="B1536" i="1"/>
  <c r="B806" i="1"/>
  <c r="B807" i="1"/>
  <c r="B808" i="1"/>
  <c r="B2142" i="1"/>
  <c r="B1537" i="1"/>
  <c r="B2143" i="1"/>
  <c r="B1290" i="1"/>
  <c r="B1879" i="1"/>
  <c r="B1291" i="1"/>
  <c r="B1880" i="1"/>
  <c r="B809" i="1"/>
  <c r="B1538" i="1"/>
  <c r="B1881" i="1"/>
  <c r="B1882" i="1"/>
  <c r="B591" i="1"/>
  <c r="B592" i="1"/>
  <c r="B593" i="1"/>
  <c r="B1883" i="1"/>
  <c r="B1292" i="1"/>
  <c r="B1293" i="1"/>
  <c r="B1073" i="1"/>
  <c r="B169" i="1"/>
  <c r="B2477" i="1"/>
  <c r="B2478" i="1"/>
  <c r="B3474" i="1"/>
  <c r="B3475" i="1"/>
  <c r="B3476" i="1"/>
  <c r="B3477" i="1"/>
  <c r="B3478" i="1"/>
  <c r="B3479" i="1"/>
  <c r="B5047" i="1"/>
  <c r="B4772" i="1"/>
  <c r="B3480" i="1"/>
  <c r="B3082" i="1"/>
  <c r="B3083" i="1"/>
  <c r="B4773" i="1"/>
  <c r="B4254" i="1"/>
  <c r="B4255" i="1"/>
  <c r="B4256" i="1"/>
  <c r="B5048" i="1"/>
  <c r="B2479" i="1"/>
  <c r="B3084" i="1"/>
  <c r="B3085" i="1"/>
  <c r="B4257" i="1"/>
  <c r="B4258" i="1"/>
  <c r="B4774" i="1"/>
  <c r="B3866" i="1"/>
  <c r="B3867" i="1"/>
  <c r="B3868" i="1"/>
  <c r="B3869" i="1"/>
  <c r="B3481" i="1"/>
  <c r="B3482" i="1"/>
  <c r="B3483" i="1"/>
  <c r="B3484" i="1"/>
  <c r="B3485" i="1"/>
  <c r="B2480" i="1"/>
  <c r="B2481" i="1"/>
  <c r="B3486" i="1"/>
  <c r="B4775" i="1"/>
  <c r="B4776" i="1"/>
  <c r="B4777" i="1"/>
  <c r="B4778" i="1"/>
  <c r="B4779" i="1"/>
  <c r="B4780" i="1"/>
  <c r="B4781" i="1"/>
  <c r="B4782" i="1"/>
  <c r="B5049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170" i="1"/>
  <c r="B27" i="1"/>
  <c r="B171" i="1"/>
  <c r="B28" i="1"/>
  <c r="B172" i="1"/>
  <c r="B173" i="1"/>
  <c r="B174" i="1"/>
  <c r="B175" i="1"/>
  <c r="B176" i="1"/>
  <c r="B177" i="1"/>
  <c r="B17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179" i="1"/>
  <c r="B44" i="1"/>
  <c r="B45" i="1"/>
  <c r="B180" i="1"/>
  <c r="B181" i="1"/>
  <c r="B46" i="1"/>
  <c r="B47" i="1"/>
  <c r="B48" i="1"/>
  <c r="B49" i="1"/>
  <c r="B50" i="1"/>
  <c r="B51" i="1"/>
  <c r="B52" i="1"/>
  <c r="B53" i="1"/>
  <c r="B54" i="1"/>
  <c r="B55" i="1"/>
  <c r="B56" i="1"/>
  <c r="B57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378" i="1"/>
  <c r="B379" i="1"/>
  <c r="B380" i="1"/>
  <c r="B196" i="1"/>
  <c r="B197" i="1"/>
  <c r="B198" i="1"/>
  <c r="B199" i="1"/>
  <c r="B200" i="1"/>
  <c r="B201" i="1"/>
  <c r="B202" i="1"/>
  <c r="B1884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885" i="1"/>
  <c r="B1314" i="1"/>
  <c r="B1315" i="1"/>
  <c r="B1316" i="1"/>
  <c r="B1317" i="1"/>
  <c r="B594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595" i="1"/>
  <c r="B1331" i="1"/>
  <c r="B2144" i="1"/>
  <c r="B2145" i="1"/>
  <c r="B2146" i="1"/>
  <c r="B1539" i="1"/>
  <c r="B2147" i="1"/>
  <c r="B1332" i="1"/>
  <c r="B1333" i="1"/>
  <c r="B1334" i="1"/>
  <c r="B2148" i="1"/>
  <c r="B1335" i="1"/>
  <c r="B1336" i="1"/>
  <c r="B2149" i="1"/>
  <c r="B1337" i="1"/>
  <c r="B1338" i="1"/>
  <c r="B1339" i="1"/>
  <c r="B1340" i="1"/>
  <c r="B1341" i="1"/>
  <c r="B1342" i="1"/>
  <c r="B1343" i="1"/>
  <c r="B2150" i="1"/>
  <c r="B2151" i="1"/>
  <c r="B1344" i="1"/>
  <c r="B1345" i="1"/>
  <c r="B1346" i="1"/>
  <c r="B2152" i="1"/>
  <c r="B2153" i="1"/>
  <c r="B2154" i="1"/>
  <c r="B1347" i="1"/>
  <c r="B1348" i="1"/>
  <c r="B1349" i="1"/>
  <c r="B1350" i="1"/>
  <c r="B1351" i="1"/>
  <c r="B1352" i="1"/>
  <c r="B1353" i="1"/>
  <c r="B1886" i="1"/>
  <c r="B1354" i="1"/>
  <c r="B1355" i="1"/>
  <c r="B1356" i="1"/>
  <c r="B1357" i="1"/>
  <c r="B1358" i="1"/>
  <c r="B1359" i="1"/>
  <c r="B1887" i="1"/>
  <c r="B1888" i="1"/>
  <c r="B2155" i="1"/>
  <c r="B1889" i="1"/>
  <c r="B1360" i="1"/>
  <c r="B1361" i="1"/>
  <c r="B1362" i="1"/>
  <c r="B1363" i="1"/>
  <c r="B1364" i="1"/>
  <c r="B1365" i="1"/>
  <c r="B1890" i="1"/>
  <c r="B2156" i="1"/>
  <c r="B1366" i="1"/>
  <c r="B1367" i="1"/>
  <c r="B2157" i="1"/>
  <c r="B1368" i="1"/>
  <c r="B2158" i="1"/>
  <c r="B1891" i="1"/>
  <c r="B2159" i="1"/>
  <c r="B2160" i="1"/>
  <c r="B1892" i="1"/>
  <c r="B1893" i="1"/>
  <c r="B1894" i="1"/>
  <c r="B1369" i="1"/>
  <c r="B596" i="1"/>
  <c r="B1370" i="1"/>
  <c r="B1371" i="1"/>
  <c r="B2161" i="1"/>
  <c r="B1372" i="1"/>
  <c r="B2162" i="1"/>
  <c r="B1895" i="1"/>
  <c r="B2163" i="1"/>
  <c r="B2164" i="1"/>
  <c r="B2165" i="1"/>
  <c r="B2166" i="1"/>
  <c r="B2167" i="1"/>
  <c r="B1896" i="1"/>
  <c r="B1897" i="1"/>
  <c r="B597" i="1"/>
  <c r="B1373" i="1"/>
  <c r="B2168" i="1"/>
  <c r="B1374" i="1"/>
  <c r="B1898" i="1"/>
  <c r="B1899" i="1"/>
  <c r="B1900" i="1"/>
  <c r="B1375" i="1"/>
  <c r="B1901" i="1"/>
  <c r="B1902" i="1"/>
  <c r="B1376" i="1"/>
  <c r="B2169" i="1"/>
  <c r="B1377" i="1"/>
  <c r="B1903" i="1"/>
  <c r="B1378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904" i="1"/>
  <c r="B1580" i="1"/>
  <c r="B1581" i="1"/>
  <c r="B1582" i="1"/>
  <c r="B1583" i="1"/>
  <c r="B1584" i="1"/>
  <c r="B1585" i="1"/>
  <c r="B190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906" i="1"/>
  <c r="B1907" i="1"/>
  <c r="B1908" i="1"/>
  <c r="B1909" i="1"/>
  <c r="B1910" i="1"/>
  <c r="B1911" i="1"/>
  <c r="B1912" i="1"/>
  <c r="B1913" i="1"/>
  <c r="B1914" i="1"/>
  <c r="B598" i="1"/>
  <c r="B2170" i="1"/>
  <c r="B2171" i="1"/>
  <c r="B2172" i="1"/>
  <c r="B810" i="1"/>
  <c r="B2173" i="1"/>
  <c r="B2174" i="1"/>
  <c r="B1915" i="1"/>
  <c r="B1916" i="1"/>
  <c r="B2175" i="1"/>
  <c r="B2176" i="1"/>
  <c r="B599" i="1"/>
  <c r="B1917" i="1"/>
  <c r="B1918" i="1"/>
  <c r="B1919" i="1"/>
  <c r="B1920" i="1"/>
  <c r="B1921" i="1"/>
  <c r="B1922" i="1"/>
  <c r="B2177" i="1"/>
  <c r="B1923" i="1"/>
  <c r="B2178" i="1"/>
  <c r="B1924" i="1"/>
  <c r="B1925" i="1"/>
  <c r="B1926" i="1"/>
  <c r="B1927" i="1"/>
  <c r="B1928" i="1"/>
  <c r="B1929" i="1"/>
  <c r="B1930" i="1"/>
  <c r="B1931" i="1"/>
  <c r="B1932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600" i="1"/>
  <c r="B601" i="1"/>
  <c r="B58" i="1"/>
  <c r="B59" i="1"/>
  <c r="B60" i="1"/>
  <c r="B61" i="1"/>
  <c r="B62" i="1"/>
  <c r="B63" i="1"/>
  <c r="B64" i="1"/>
  <c r="B3870" i="1"/>
  <c r="B3871" i="1"/>
  <c r="B4259" i="1"/>
  <c r="B4260" i="1"/>
  <c r="B2482" i="1"/>
  <c r="B3872" i="1"/>
  <c r="B2483" i="1"/>
  <c r="B2484" i="1"/>
  <c r="B2485" i="1"/>
  <c r="B3086" i="1"/>
  <c r="B3087" i="1"/>
  <c r="B3088" i="1"/>
  <c r="B3089" i="1"/>
  <c r="B3090" i="1"/>
  <c r="B3091" i="1"/>
  <c r="B3092" i="1"/>
  <c r="B3093" i="1"/>
  <c r="B3094" i="1"/>
  <c r="B3095" i="1"/>
  <c r="B3096" i="1"/>
  <c r="B3873" i="1"/>
  <c r="B2715" i="1"/>
  <c r="B3487" i="1"/>
  <c r="B3488" i="1"/>
  <c r="B3874" i="1"/>
  <c r="B3875" i="1"/>
  <c r="B3097" i="1"/>
  <c r="B3876" i="1"/>
  <c r="B2486" i="1"/>
  <c r="B3098" i="1"/>
  <c r="B2487" i="1"/>
  <c r="B3877" i="1"/>
  <c r="B4261" i="1"/>
  <c r="B3099" i="1"/>
  <c r="B3878" i="1"/>
  <c r="B3100" i="1"/>
  <c r="B3101" i="1"/>
  <c r="B3879" i="1"/>
  <c r="B3880" i="1"/>
  <c r="B3102" i="1"/>
  <c r="B4262" i="1"/>
  <c r="B3103" i="1"/>
  <c r="B3881" i="1"/>
  <c r="B3104" i="1"/>
  <c r="B3105" i="1"/>
  <c r="B3489" i="1"/>
  <c r="B3106" i="1"/>
  <c r="B3882" i="1"/>
  <c r="B3883" i="1"/>
  <c r="B4263" i="1"/>
  <c r="B3884" i="1"/>
  <c r="B3107" i="1"/>
  <c r="B4264" i="1"/>
  <c r="B3490" i="1"/>
  <c r="B3885" i="1"/>
  <c r="B3491" i="1"/>
  <c r="B3108" i="1"/>
  <c r="B3886" i="1"/>
  <c r="B3887" i="1"/>
  <c r="B3109" i="1"/>
  <c r="B3888" i="1"/>
  <c r="B3110" i="1"/>
  <c r="B4265" i="1"/>
  <c r="B4266" i="1"/>
  <c r="B3889" i="1"/>
  <c r="B3111" i="1"/>
  <c r="B4267" i="1"/>
  <c r="B3492" i="1"/>
  <c r="B3890" i="1"/>
  <c r="B3891" i="1"/>
  <c r="B3892" i="1"/>
  <c r="B2716" i="1"/>
  <c r="B4268" i="1"/>
  <c r="B3893" i="1"/>
  <c r="B3112" i="1"/>
  <c r="B3493" i="1"/>
  <c r="B2717" i="1"/>
  <c r="B3113" i="1"/>
  <c r="B3894" i="1"/>
  <c r="B3494" i="1"/>
  <c r="B4269" i="1"/>
  <c r="B3495" i="1"/>
  <c r="B3114" i="1"/>
  <c r="B3895" i="1"/>
  <c r="B3496" i="1"/>
  <c r="B3115" i="1"/>
  <c r="B3497" i="1"/>
  <c r="B3116" i="1"/>
  <c r="B2488" i="1"/>
  <c r="B2489" i="1"/>
  <c r="B4270" i="1"/>
  <c r="B2718" i="1"/>
  <c r="B4271" i="1"/>
  <c r="B3896" i="1"/>
  <c r="B3498" i="1"/>
  <c r="B3117" i="1"/>
  <c r="B2719" i="1"/>
  <c r="B3499" i="1"/>
  <c r="B3118" i="1"/>
  <c r="B3500" i="1"/>
  <c r="B3119" i="1"/>
  <c r="B2720" i="1"/>
  <c r="B3501" i="1"/>
  <c r="B3120" i="1"/>
  <c r="B3502" i="1"/>
  <c r="B4272" i="1"/>
  <c r="B3503" i="1"/>
  <c r="B3121" i="1"/>
  <c r="B4273" i="1"/>
  <c r="B4274" i="1"/>
  <c r="B3122" i="1"/>
  <c r="B3897" i="1"/>
  <c r="B3123" i="1"/>
  <c r="B3124" i="1"/>
  <c r="B3898" i="1"/>
  <c r="B3899" i="1"/>
  <c r="B3125" i="1"/>
  <c r="B3504" i="1"/>
  <c r="B4275" i="1"/>
  <c r="B2721" i="1"/>
  <c r="B3505" i="1"/>
  <c r="B3126" i="1"/>
  <c r="B3127" i="1"/>
  <c r="B2722" i="1"/>
  <c r="B3128" i="1"/>
  <c r="B3129" i="1"/>
  <c r="B2723" i="1"/>
  <c r="B3506" i="1"/>
  <c r="B2724" i="1"/>
  <c r="B3507" i="1"/>
  <c r="B3508" i="1"/>
  <c r="B2725" i="1"/>
  <c r="B3509" i="1"/>
  <c r="B2726" i="1"/>
  <c r="B3130" i="1"/>
  <c r="B2727" i="1"/>
  <c r="B2728" i="1"/>
  <c r="B3131" i="1"/>
  <c r="B3510" i="1"/>
  <c r="B4276" i="1"/>
  <c r="B2729" i="1"/>
  <c r="B3900" i="1"/>
  <c r="B3511" i="1"/>
  <c r="B3512" i="1"/>
  <c r="B3901" i="1"/>
  <c r="B2490" i="1"/>
  <c r="B3513" i="1"/>
  <c r="B2491" i="1"/>
  <c r="B2492" i="1"/>
  <c r="B3514" i="1"/>
  <c r="B3132" i="1"/>
  <c r="B2493" i="1"/>
  <c r="B2730" i="1"/>
  <c r="B2494" i="1"/>
  <c r="B2495" i="1"/>
  <c r="B3133" i="1"/>
  <c r="B3515" i="1"/>
  <c r="B2496" i="1"/>
  <c r="B4277" i="1"/>
  <c r="B3516" i="1"/>
  <c r="B2497" i="1"/>
  <c r="B3902" i="1"/>
  <c r="B3134" i="1"/>
  <c r="B3135" i="1"/>
  <c r="B3903" i="1"/>
  <c r="B3517" i="1"/>
  <c r="B2731" i="1"/>
  <c r="B2498" i="1"/>
  <c r="B2499" i="1"/>
  <c r="B3518" i="1"/>
  <c r="B2500" i="1"/>
  <c r="B3904" i="1"/>
  <c r="B4278" i="1"/>
  <c r="B3136" i="1"/>
  <c r="B3137" i="1"/>
  <c r="B3138" i="1"/>
  <c r="B2501" i="1"/>
  <c r="B3519" i="1"/>
  <c r="B2502" i="1"/>
  <c r="B2503" i="1"/>
  <c r="B2732" i="1"/>
  <c r="B3520" i="1"/>
  <c r="B2504" i="1"/>
  <c r="B4279" i="1"/>
  <c r="B2505" i="1"/>
  <c r="B4280" i="1"/>
  <c r="B3905" i="1"/>
  <c r="B3139" i="1"/>
  <c r="B3521" i="1"/>
  <c r="B3140" i="1"/>
  <c r="B3522" i="1"/>
  <c r="B4281" i="1"/>
  <c r="B3141" i="1"/>
  <c r="B2506" i="1"/>
  <c r="B3142" i="1"/>
  <c r="B2507" i="1"/>
  <c r="B3523" i="1"/>
  <c r="B3143" i="1"/>
  <c r="B3524" i="1"/>
  <c r="B3144" i="1"/>
  <c r="B2508" i="1"/>
  <c r="B3525" i="1"/>
  <c r="B3145" i="1"/>
  <c r="B3146" i="1"/>
  <c r="B3526" i="1"/>
  <c r="B2509" i="1"/>
  <c r="B4282" i="1"/>
  <c r="B2510" i="1"/>
  <c r="B3906" i="1"/>
  <c r="B3147" i="1"/>
  <c r="B3527" i="1"/>
  <c r="B3148" i="1"/>
  <c r="B3528" i="1"/>
  <c r="B3529" i="1"/>
  <c r="B3530" i="1"/>
  <c r="B3531" i="1"/>
  <c r="B3149" i="1"/>
  <c r="B2511" i="1"/>
  <c r="B3150" i="1"/>
  <c r="B2733" i="1"/>
  <c r="B3151" i="1"/>
  <c r="B2734" i="1"/>
  <c r="B3152" i="1"/>
  <c r="B3532" i="1"/>
  <c r="B3533" i="1"/>
  <c r="B3153" i="1"/>
  <c r="B3154" i="1"/>
  <c r="B3534" i="1"/>
  <c r="B3155" i="1"/>
  <c r="B3156" i="1"/>
  <c r="B4283" i="1"/>
  <c r="B3535" i="1"/>
  <c r="B2735" i="1"/>
  <c r="B3536" i="1"/>
  <c r="B2512" i="1"/>
  <c r="B3537" i="1"/>
  <c r="B3157" i="1"/>
  <c r="B3907" i="1"/>
  <c r="B3158" i="1"/>
  <c r="B2513" i="1"/>
  <c r="B2514" i="1"/>
  <c r="B4284" i="1"/>
  <c r="B3538" i="1"/>
  <c r="B3539" i="1"/>
  <c r="B2515" i="1"/>
  <c r="B3908" i="1"/>
  <c r="B3159" i="1"/>
  <c r="B3909" i="1"/>
  <c r="B3160" i="1"/>
  <c r="B4285" i="1"/>
  <c r="B2736" i="1"/>
  <c r="B3910" i="1"/>
  <c r="B3161" i="1"/>
  <c r="B3540" i="1"/>
  <c r="B4286" i="1"/>
  <c r="B3911" i="1"/>
  <c r="B4287" i="1"/>
  <c r="B2516" i="1"/>
  <c r="B3541" i="1"/>
  <c r="B3542" i="1"/>
  <c r="B3543" i="1"/>
  <c r="B3162" i="1"/>
  <c r="B3544" i="1"/>
  <c r="B2517" i="1"/>
  <c r="B2518" i="1"/>
  <c r="B2519" i="1"/>
  <c r="B3163" i="1"/>
  <c r="B3164" i="1"/>
  <c r="B2520" i="1"/>
  <c r="B2521" i="1"/>
  <c r="B2522" i="1"/>
  <c r="B2523" i="1"/>
  <c r="B3165" i="1"/>
  <c r="B2524" i="1"/>
  <c r="B2525" i="1"/>
  <c r="B2526" i="1"/>
  <c r="B2527" i="1"/>
  <c r="B2528" i="1"/>
  <c r="B2737" i="1"/>
  <c r="B2738" i="1"/>
  <c r="B2739" i="1"/>
  <c r="B2740" i="1"/>
  <c r="B2741" i="1"/>
  <c r="B2742" i="1"/>
  <c r="B2743" i="1"/>
  <c r="B2744" i="1"/>
  <c r="B2529" i="1"/>
  <c r="B3912" i="1"/>
  <c r="B3545" i="1"/>
  <c r="B2530" i="1"/>
  <c r="B2531" i="1"/>
  <c r="B3166" i="1"/>
  <c r="B3913" i="1"/>
  <c r="B3167" i="1"/>
  <c r="B65" i="1"/>
  <c r="B203" i="1"/>
  <c r="B66" i="1"/>
  <c r="B204" i="1"/>
  <c r="B205" i="1"/>
  <c r="B206" i="1"/>
  <c r="B207" i="1"/>
  <c r="B208" i="1"/>
  <c r="B209" i="1"/>
  <c r="B210" i="1"/>
  <c r="B381" i="1"/>
  <c r="B382" i="1"/>
  <c r="B383" i="1"/>
  <c r="B384" i="1"/>
  <c r="B385" i="1"/>
  <c r="B386" i="1"/>
  <c r="B67" i="1"/>
  <c r="B68" i="1"/>
  <c r="B211" i="1"/>
  <c r="B69" i="1"/>
  <c r="B212" i="1"/>
  <c r="B213" i="1"/>
  <c r="B70" i="1"/>
  <c r="B214" i="1"/>
  <c r="B215" i="1"/>
  <c r="B216" i="1"/>
  <c r="B217" i="1"/>
  <c r="B218" i="1"/>
  <c r="B219" i="1"/>
  <c r="B220" i="1"/>
  <c r="B221" i="1"/>
  <c r="B222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223" i="1"/>
  <c r="B87" i="1"/>
  <c r="B88" i="1"/>
  <c r="B89" i="1"/>
  <c r="B90" i="1"/>
  <c r="B91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387" i="1"/>
  <c r="B236" i="1"/>
  <c r="B237" i="1"/>
  <c r="B388" i="1"/>
  <c r="B602" i="1"/>
  <c r="K25" i="3" l="1"/>
  <c r="J31" i="3"/>
  <c r="O22" i="3"/>
  <c r="O14" i="3"/>
  <c r="O12" i="3"/>
  <c r="O11" i="3"/>
  <c r="O10" i="3"/>
  <c r="I26" i="3" a="1"/>
  <c r="I26" i="3" s="1"/>
  <c r="J26" i="3" s="1"/>
  <c r="J32" i="3" s="1"/>
  <c r="O18" i="3"/>
  <c r="O23" i="3"/>
  <c r="O15" i="3"/>
  <c r="L10" i="3"/>
  <c r="L18" i="3"/>
  <c r="O20" i="3"/>
  <c r="O21" i="3"/>
  <c r="O13" i="3"/>
  <c r="L11" i="3"/>
  <c r="L12" i="3"/>
  <c r="O17" i="3"/>
  <c r="O9" i="3"/>
  <c r="L13" i="3"/>
  <c r="L21" i="3"/>
  <c r="L14" i="3"/>
  <c r="L22" i="3"/>
  <c r="L15" i="3"/>
  <c r="L23" i="3"/>
  <c r="O24" i="3"/>
  <c r="O16" i="3"/>
  <c r="O19" i="3"/>
  <c r="K26" i="3" l="1"/>
  <c r="I27" i="3" a="1"/>
  <c r="I27" i="3" s="1"/>
  <c r="J27" i="3" s="1"/>
  <c r="K27" i="3" l="1"/>
  <c r="J33" i="3"/>
  <c r="I28" i="3" a="1"/>
  <c r="I28" i="3" s="1"/>
  <c r="J28" i="3" l="1"/>
  <c r="I29" i="3" a="1"/>
  <c r="I29" i="3" s="1"/>
  <c r="J29" i="3" s="1"/>
  <c r="K29" i="3" s="1"/>
  <c r="K28" i="3" l="1"/>
  <c r="J34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<sst xmlns="http://schemas.openxmlformats.org/spreadsheetml/2006/main" count="63617" uniqueCount="10051">
  <si>
    <t>Fecha</t>
  </si>
  <si>
    <t>Aduana</t>
  </si>
  <si>
    <t>Posicion</t>
  </si>
  <si>
    <t>Año</t>
  </si>
  <si>
    <t>RUC Importador</t>
  </si>
  <si>
    <t>Importador</t>
  </si>
  <si>
    <t>Pais Origen</t>
  </si>
  <si>
    <t>Transportista</t>
  </si>
  <si>
    <t>Proveedor</t>
  </si>
  <si>
    <t>Cantidad</t>
  </si>
  <si>
    <t>Medida</t>
  </si>
  <si>
    <t>Kilos Neto</t>
  </si>
  <si>
    <t>Kilos Bruto</t>
  </si>
  <si>
    <t>U$S-FOB</t>
  </si>
  <si>
    <t>Flete</t>
  </si>
  <si>
    <t>Seguro</t>
  </si>
  <si>
    <t>U$S-CIF</t>
  </si>
  <si>
    <t>Medio de Transporte</t>
  </si>
  <si>
    <t>Matricula</t>
  </si>
  <si>
    <t>Marca</t>
  </si>
  <si>
    <t>Mercaderia</t>
  </si>
  <si>
    <t>Detalle de Mercaderia</t>
  </si>
  <si>
    <t>2009-11-17</t>
  </si>
  <si>
    <t>PAKSA</t>
  </si>
  <si>
    <t xml:space="preserve">84181000    </t>
  </si>
  <si>
    <t>GONZALEZ ODDONE SA</t>
  </si>
  <si>
    <t>ARGENTINA</t>
  </si>
  <si>
    <t>LIMA MOLINAS JULIO EUSEBIO</t>
  </si>
  <si>
    <t xml:space="preserve">unidad              </t>
  </si>
  <si>
    <t>TERRESTRE</t>
  </si>
  <si>
    <t xml:space="preserve">-                                       </t>
  </si>
  <si>
    <t xml:space="preserve">refrigerador </t>
  </si>
  <si>
    <t>combinaciones de refrigerador y congelador en: 1 unid. refrigerador mod: hpk 35 cd.</t>
  </si>
  <si>
    <t>2011-06-29</t>
  </si>
  <si>
    <t>TERPORT</t>
  </si>
  <si>
    <t>SAMBARIE SRL COM E IND</t>
  </si>
  <si>
    <t>CHINA</t>
  </si>
  <si>
    <t>CMSP S.R.L.</t>
  </si>
  <si>
    <t>FLUVIAL</t>
  </si>
  <si>
    <t>Prestige</t>
  </si>
  <si>
    <t>refrigerador</t>
  </si>
  <si>
    <t>combinaciones de refrigerador y congelador con puerta exteriores separados en: 1.378 unidades refrigerador marca: prestige modelo pry-338</t>
  </si>
  <si>
    <t>2008-01-04</t>
  </si>
  <si>
    <t>PUERTOS Y ESTIBAJES</t>
  </si>
  <si>
    <t>08ISS000073</t>
  </si>
  <si>
    <t>CAMERONI R. LEISSA</t>
  </si>
  <si>
    <t>EE.UU.</t>
  </si>
  <si>
    <t>REPREMAR S.R.L.</t>
  </si>
  <si>
    <t xml:space="preserve">PARAGUAY FEEDER                         </t>
  </si>
  <si>
    <t>Brandsmart</t>
  </si>
  <si>
    <t xml:space="preserve">heladera de vino (12 bottle /th), </t>
  </si>
  <si>
    <t>combinaciones de refrigerador y congelador en: 01) unds. heladera de vino (12 bottle /th), conforme en factura comercial.-</t>
  </si>
  <si>
    <t>2010-07-16</t>
  </si>
  <si>
    <t>CAPITAL</t>
  </si>
  <si>
    <t>CERVECERIA PYA SA</t>
  </si>
  <si>
    <t>ITALIA</t>
  </si>
  <si>
    <t>ANABISETIA S Y BDGAS</t>
  </si>
  <si>
    <t>Viservice</t>
  </si>
  <si>
    <t xml:space="preserve">equipos enfriadores de cerveza </t>
  </si>
  <si>
    <t>112) unid. equipos enfriadores de cerveza colder supreme 120 vertical, 2 vias carcaza de acero inoxidable con accesorios</t>
  </si>
  <si>
    <t>2014-08-25</t>
  </si>
  <si>
    <t>INVERFIN SA</t>
  </si>
  <si>
    <t>MEXICO</t>
  </si>
  <si>
    <t xml:space="preserve">PARANAVE </t>
  </si>
  <si>
    <t>Samsung</t>
  </si>
  <si>
    <t xml:space="preserve">refrigeradores </t>
  </si>
  <si>
    <t>modelo rs26tkapn</t>
  </si>
  <si>
    <t>2014-10-20</t>
  </si>
  <si>
    <t>CAACUPEMI</t>
  </si>
  <si>
    <t xml:space="preserve">NAV.YSYRY </t>
  </si>
  <si>
    <t>Fama</t>
  </si>
  <si>
    <t>556) unidades de heladera modelo h-24</t>
  </si>
  <si>
    <t>2014-11-12</t>
  </si>
  <si>
    <t xml:space="preserve">heladeras </t>
  </si>
  <si>
    <t>heladeras siendo, 35) und modelo rt35fbahdsl, 35) und modelo rt38feakdsl</t>
  </si>
  <si>
    <t>2011-07-12</t>
  </si>
  <si>
    <t>NAVEMAR SA.</t>
  </si>
  <si>
    <t>refrigeradores</t>
  </si>
  <si>
    <t>conbinacion de refrigerador y congelador en: 106 unidades refrigerador prestige modelo: pry-338</t>
  </si>
  <si>
    <t>2014-03-07</t>
  </si>
  <si>
    <t xml:space="preserve">NAVISHIP </t>
  </si>
  <si>
    <t>Tokyo</t>
  </si>
  <si>
    <t>refrigeradores (heladeras) , diferentes modelos</t>
  </si>
  <si>
    <t>unids. refrigeradores, modelo tok342p</t>
  </si>
  <si>
    <t>2013-09-23</t>
  </si>
  <si>
    <t>PARANAVE SA</t>
  </si>
  <si>
    <t xml:space="preserve">piezas              </t>
  </si>
  <si>
    <t>combinaciones de refrigerador y congelador en:</t>
  </si>
  <si>
    <t>refrigerador mod: tok342p.</t>
  </si>
  <si>
    <t>2013-11-15</t>
  </si>
  <si>
    <t>combinaciones de refrigerador y congelador en: 73 unid. refrigerador mod: tok452p.</t>
  </si>
  <si>
    <t>2013-08-26</t>
  </si>
  <si>
    <t>VESSEL PARAGUAY SA</t>
  </si>
  <si>
    <t>combinaciones de refrigerador y congelador en: 572 pcs. refrigerador mod: tok280.</t>
  </si>
  <si>
    <t>2013-12-02</t>
  </si>
  <si>
    <t>106.-unids. refrigeradores tok342p</t>
  </si>
  <si>
    <t>2013-07-26</t>
  </si>
  <si>
    <t>NAVISHIP PARAGUAY S.A.</t>
  </si>
  <si>
    <t>combinaciones de refrigerador y congelador con puertas exteriores separas en: 710 unidades refrigeradores modelo pr-rfd2308</t>
  </si>
  <si>
    <t>2012-09-20</t>
  </si>
  <si>
    <t>CONAY S.A.</t>
  </si>
  <si>
    <t>combinaciones de refrigerador y congelador en: 1.060 unidades refrigerador prestige modelo: pr-rfd2340</t>
  </si>
  <si>
    <t>2014-09-18</t>
  </si>
  <si>
    <t>heladeras modelo h-24</t>
  </si>
  <si>
    <t>244) unidades de heladeras modelo h-24</t>
  </si>
  <si>
    <t>2014-11-21</t>
  </si>
  <si>
    <t>834) unidades de heladeras modelo h-24</t>
  </si>
  <si>
    <t>2011-12-28</t>
  </si>
  <si>
    <t>combinaciones de refrigerador y congelador en: 292 unidades refrigerador prestige modelo: pr-rfd2450</t>
  </si>
  <si>
    <t>2013-01-09</t>
  </si>
  <si>
    <t>ELECTROBAN SA</t>
  </si>
  <si>
    <t>Gala</t>
  </si>
  <si>
    <t>unidades heladeras 300lts 2puertas, modelo bcd-215v53h color blanco</t>
  </si>
  <si>
    <t>2014-07-18</t>
  </si>
  <si>
    <t>CMSP SA</t>
  </si>
  <si>
    <t>278) unidades de heladera modelo h-24</t>
  </si>
  <si>
    <t>2013-12-18</t>
  </si>
  <si>
    <t>combinaciones de refrigerador y congelador  en: 73 unid. refrigerador mod: tok452p, de 450 litros.</t>
  </si>
  <si>
    <t>2011-04-13</t>
  </si>
  <si>
    <t>CIUDAD DEL ESTE</t>
  </si>
  <si>
    <t>BRASIL</t>
  </si>
  <si>
    <t>TRANS-CERAMICA LTDA.-</t>
  </si>
  <si>
    <t>Whirlpool</t>
  </si>
  <si>
    <t xml:space="preserve">refrigeradores , congeladores y demas material en :  ( 67 ) un.refrigerador mod.wrj49bbzwa ( 75 ) un.refrigerador mod.wrm39ebdwa ( 75 ) un.refrigerador mod.wrm39erdwa ( 72 ) un.refrigerador mod.wrm42erdwa </t>
  </si>
  <si>
    <t>refrigeradores,congeladores y demas material en:(67)un.refrigerador mod.wrj49bbzwa(75)un.refrigerador mod.wrm39ebdwa(75)un.refrigerador mod.wrm39erdwa(72)un.refrigerador mod.wrm42erdwa.-</t>
  </si>
  <si>
    <t>2011-04-14</t>
  </si>
  <si>
    <t xml:space="preserve">refrigeradores , congeladores y demas material en :  ( 67 ) un.refrigerador modelo wrz49crzwa </t>
  </si>
  <si>
    <t>refrigeradores,congeladores y demas material en:(67)un.refrigerador modelo wrz49crzwa.-</t>
  </si>
  <si>
    <t>2013-05-22</t>
  </si>
  <si>
    <t>TRANSCERAMICA LTDA</t>
  </si>
  <si>
    <t>refrigerador mod: wrd36hbdwx.</t>
  </si>
  <si>
    <t>combinaciones de refrigerador y congelador en: 75 unid. refrigerador mod: wrd36hbdwx.</t>
  </si>
  <si>
    <t>2011-11-29</t>
  </si>
  <si>
    <t>combinaciones de refrigerador y congelador en: 584 unidades refrigerador prestige modelo: pr-rfd2450</t>
  </si>
  <si>
    <t>2011-04-19</t>
  </si>
  <si>
    <t>COPANU S.A.</t>
  </si>
  <si>
    <t xml:space="preserve">                                        </t>
  </si>
  <si>
    <t>refrigeradores mod: sbs 21ri-d4 pt.</t>
  </si>
  <si>
    <t>comnibaciones de refrigerador y congelador en: 24 unid. refrigeradores mod: sbs 21ri-d4 pt.</t>
  </si>
  <si>
    <t>2011-11-14</t>
  </si>
  <si>
    <t xml:space="preserve">combinaciones de refrigerador y congelador </t>
  </si>
  <si>
    <t>unidades refrigerador prestige modelo: pr-rfd2450</t>
  </si>
  <si>
    <t>2014-06-06</t>
  </si>
  <si>
    <t xml:space="preserve">T.CERAMICA </t>
  </si>
  <si>
    <t xml:space="preserve">refrigerador y congelador  </t>
  </si>
  <si>
    <t>refrigerador mod: wrj50nbdwa.</t>
  </si>
  <si>
    <t>2011-02-18</t>
  </si>
  <si>
    <t>refrigerador mod: erm30ebdwa.</t>
  </si>
  <si>
    <t>combinaciones de refrigerador y congelador en: 184 uniud. refrigerador mod: erm30ebdwa.</t>
  </si>
  <si>
    <t>2013-06-26</t>
  </si>
  <si>
    <t>NOS LOGISTIC S.R.L.</t>
  </si>
  <si>
    <t>22.-unids. refrigerador 5wsc20cayb 585 20?,  26.-unids. refrigerador 5wsc20cayy 585 20`</t>
  </si>
  <si>
    <t>2013-05-07</t>
  </si>
  <si>
    <t>combinaciones de refrig. y conge. en: 74 unid. refrigerador mod: wrw50nrdwa., 30 unid. mod: wrm48nrdwa., 30 unid. mod: wrj50nbdwa, 37 mod: wre50nrdwa, 30 mod: wre50nbdwa, 30 mod: wrw50nbdwa.</t>
  </si>
  <si>
    <t>2011-05-26</t>
  </si>
  <si>
    <t>combinaciones de refrigerador y congelador en: 92 unid. refrigerador mod: erm30ebdwa.</t>
  </si>
  <si>
    <t>2014-05-20</t>
  </si>
  <si>
    <t>refrigeradores modelo: pr-rfd2308</t>
  </si>
  <si>
    <t>combinaciones de refrigerador y congelador con puertas exteriores separadas en: 710 unidades refrigeradores modelo: pr-rfd2308</t>
  </si>
  <si>
    <t>2011-02-03</t>
  </si>
  <si>
    <t>-combinaciones de refrigerador y congelador en: 69 unid. refrigerador mod: wrz49crzwa. , 72 unid. mod: wrm42ebdwa. , 75 unid. mod: wrd36gbdwa. , 67 unid. mod: wrj49bbzwa. , 67 unid. mod: wrm39ebdwa.</t>
  </si>
  <si>
    <t>2014-04-24</t>
  </si>
  <si>
    <t>refrigerador mod: wrd36hbdwx, de 360 litros.</t>
  </si>
  <si>
    <t>combinaciones de refrigerador y congelador  en: 150 unid. refrigerador mod: wrd36hbdwx, de 360 litros.</t>
  </si>
  <si>
    <t>2011-06-10</t>
  </si>
  <si>
    <t>TRANS CERAMICAS LTDA</t>
  </si>
  <si>
    <t>refrigerador mod: wrz49crzwa. , 67 unid. mod: wrj49bbzwa. , 75 unid. mod: wrm39erdwa.</t>
  </si>
  <si>
    <t>combinaciones de refrigerador y congelador en: 67 unid. refrigerador mod: wrz49crzwa. , 67 unid. mod: wrj49bbzwa. , 75 unid. mod: wrm39erdwa.</t>
  </si>
  <si>
    <t>2014-03-13</t>
  </si>
  <si>
    <t xml:space="preserve">combinaciones de refrigerador y congelador  </t>
  </si>
  <si>
    <t>refrigerador mod: wrm39fbdwa</t>
  </si>
  <si>
    <t>2011-06-15</t>
  </si>
  <si>
    <t>refrigerador mod: wrd36gbdwa.</t>
  </si>
  <si>
    <t>combinaciones de refrigerador y congelador en: 150 unid. refrigerador mod: wrd36gbdwa.</t>
  </si>
  <si>
    <t>2013-04-05</t>
  </si>
  <si>
    <t>combinaciones de refrigerador y congelador en: 67 unid. refrigerador mod: wrm48nrdwa. , 67 unid. wru48nbdwa.</t>
  </si>
  <si>
    <t>2013-04-15</t>
  </si>
  <si>
    <t>combinaciones de refrigerador y congelador en: 72 unid. refrigerador mod: wrm42fbdwa. , 75 unid. mod: wrm39fbdwa. , 74 unid. mod: wrm39frdwa. , 42 unid. wrm42fbdwa. , 30 unid. mod: wrm42frdwa.</t>
  </si>
  <si>
    <t>2008-03-10</t>
  </si>
  <si>
    <t>T.CERAMICA</t>
  </si>
  <si>
    <t>combinaciones de refrigerador y congelador en: 73 unids. refrigerador mod: wrm41abdwa.</t>
  </si>
  <si>
    <t>2011-03-14</t>
  </si>
  <si>
    <t>combinaciones de refrigerador y congelador en: 150 unid. refrigerador mod: wrm39erdwa. , 144 unid. mod: wrm42erdwa.</t>
  </si>
  <si>
    <t>2013-03-22</t>
  </si>
  <si>
    <t>combinaciones de refrigerador y congelador en: 30 unid. refrigerador mod: wrm48nrdwa. , 37 unid. mod: wrw50nrdwa.</t>
  </si>
  <si>
    <t>2010-05-14</t>
  </si>
  <si>
    <t>BARCAZA 250-9</t>
  </si>
  <si>
    <t>refrigeradores modelo hs-44 y hs-36</t>
  </si>
  <si>
    <t>2011-07-22</t>
  </si>
  <si>
    <t>combinaciones de refrigerador y congelador en: 75 unid. refrigerador mod: wrm39erdwa. , 72 unid. mod: wrm42erdwa. , 67 unid. mod: wrz49crzwa. , 92 unid. mod: erm30ebdwa.</t>
  </si>
  <si>
    <t>2009-01-05</t>
  </si>
  <si>
    <t>GONZALEZ RIQUELME</t>
  </si>
  <si>
    <t>combinaciones de refrigerador y congelador en: 94 unid. refrigerador mod: erm30dbdwa. , 67 unid mod: wrz49crzwa. , 73 unid mod: wrm41brdwa.</t>
  </si>
  <si>
    <t>2014-12-05</t>
  </si>
  <si>
    <t xml:space="preserve">REPREMAR </t>
  </si>
  <si>
    <t>modelo h-24</t>
  </si>
  <si>
    <t>2014-11-10</t>
  </si>
  <si>
    <t>2011-10-17</t>
  </si>
  <si>
    <t>combinaciones de refrigerador y congelador en: 67 unid. refrigerador mod: wre50nrdwa. , 67 unid. mod: wrj50nbdwa. , 68 unid. mod: wru48nbdwa. , 67 unid. mod: wrj50nrdwa. , 67 unid. mod: wrk50nrdwa.</t>
  </si>
  <si>
    <t>combinaciones de refrigerador y congelador en: 75 unid. refrigerador mod: wrm39ebdwa. , 67 unid. mod: wrm48nrdwa. , 67 unid. mod: wre50nbdwa.</t>
  </si>
  <si>
    <t>2014-11-18</t>
  </si>
  <si>
    <t>refrigerador mod: wre50prdwa.</t>
  </si>
  <si>
    <t>refrigerador mod: wre50pbdwa.</t>
  </si>
  <si>
    <t>2014-03-25</t>
  </si>
  <si>
    <t>combinaciones de refrigerador y congelador en: 150 unid. refrigerador mod: wrd36hbdwx.</t>
  </si>
  <si>
    <t>2011-03-25</t>
  </si>
  <si>
    <t>refrigerador mod: wrm39erdwa.</t>
  </si>
  <si>
    <t>2013-04-26</t>
  </si>
  <si>
    <t>combinaciones de refrig. y congel. en: 30 unid. refrigerador mod: wre50nbdwa, 30 unid. mod: wrj50nrdwa, 75 unid. mod: wrm39fbdwa, 30 mod: wrm48nrdwa, 37 mod: wrw50nbdwa, 37 unid. mod: wrw50nrdwa.</t>
  </si>
  <si>
    <t>2013-04-18</t>
  </si>
  <si>
    <t>refrigeradores modelo pr-rfd2340</t>
  </si>
  <si>
    <t>combinaciones de refrigerador y congelador con puertas exteriores separados en: 210 unidades refrigeradores modelo pr-rfd2340</t>
  </si>
  <si>
    <t>2013-04-08</t>
  </si>
  <si>
    <t>conbinaciones de refrigerador y congelador con puertas exteriores separadas en: 1.802 unidades refrigeradores modelo: pr-rfd2340</t>
  </si>
  <si>
    <t>2012-02-02</t>
  </si>
  <si>
    <t>refrigerador mod: wrd36gbdwa. , 67 unid. mod: wrw50nbdwa. , 67 unid. mod: wrw50nrdwa.</t>
  </si>
  <si>
    <t>combinaciones de refrigerador y congelador en: 75 unid. refrigerador mod: wrd36gbdwa. , 67 unid. mod: wrw50nbdwa. , 67 unid. mod: wrw50nrdwa.</t>
  </si>
  <si>
    <t>2012-02-06</t>
  </si>
  <si>
    <t>TRANSCERAMICA LTDA.</t>
  </si>
  <si>
    <t>refrigerador mod: wru48nbdwa.</t>
  </si>
  <si>
    <t>combinaciones de refrigerador y congelador en: 67 unid. refrigerador mod: wru48nbdwa.</t>
  </si>
  <si>
    <t>2012-04-19</t>
  </si>
  <si>
    <t>refrigerador.</t>
  </si>
  <si>
    <t>combinaciones de refrigerador y congelador en: 15 unid. refrigerador mod: wre50nbdwa. , 37 unid. mod: wre50nedwa. , 15 unid. mod: wre50nrdwa. , 30 unid. mod: wrw50nbdwa. , 37 unid. mod: wrw50nrdwa.</t>
  </si>
  <si>
    <t>2012-08-14</t>
  </si>
  <si>
    <t>combinaciones de refrigerador y congelador en: 72 unid. refrigerador mod: wrm42frdwa. , 67 unid. wrw50nrdwa. , 67 unid. mod: wre50nrdwa.</t>
  </si>
  <si>
    <t>2012-08-28</t>
  </si>
  <si>
    <t>combinaciones de refrigerador y congelador en: 67 unid. refrigerador mod: wru48nbdwa. , 67 unid. mod: wrw50nrdwa.</t>
  </si>
  <si>
    <t>combinaciones de refrigerador y congelador en: 75 unid. refrigerador mod: wrd36gbdwa. , 37 unid. mod: wre50nedwa. , 30 unid. mod: wrk50nrdwa.</t>
  </si>
  <si>
    <t>2012-08-30</t>
  </si>
  <si>
    <t>combinaciones de refrigerador y congelador  en: 30 unid. refrigerador mod: wre50nbdwa. , 37 unid. mod: wre50nrdwa. , 30 unid. mod: wrk50nrdwa. , 37 unid. mod: wrm48nrdwa. , 75 unid. mod: wrm39fbdwa.</t>
  </si>
  <si>
    <t>combinaciones de refrigerador y congelador con puertas exteriores separadas en: 1.110 unidades refrigerador modelo pr-rfd2450</t>
  </si>
  <si>
    <t>2012-10-29</t>
  </si>
  <si>
    <t>combinaciones de refrigerador y congelador en: 150 unid. refrigerador mod: wrd36gbdwa. , 30 unid. mod: wre50nbdwa. , 37 unid. mod: wre50nedwa. , 72 unid. mod: wrm42frdwa. , 67 unid. mod: wrw50nrdwa.</t>
  </si>
  <si>
    <t>2013-07-08</t>
  </si>
  <si>
    <t>combinaciones de refrigerador y congelador con puerta exteriores, separada en: 74 unidades refrigeradores modelo: pr-rfd2450</t>
  </si>
  <si>
    <t>2012-12-05</t>
  </si>
  <si>
    <t xml:space="preserve">combinaciones de refrigerador y congelador en  :  </t>
  </si>
  <si>
    <t>refrigerador mod: wrm42fbdwa.</t>
  </si>
  <si>
    <t>2012-12-17</t>
  </si>
  <si>
    <t>ombinaciones de refrigerador y congelador en: 67 unid. refrigerador mod: wrw50nrdwa.</t>
  </si>
  <si>
    <t>combinaciones de refrigerador y congelador en: 75 unid. refrigerador mod: wrd36gbdwa. , 67 unid. mod: wrj50nrdwa. , 42 unid. mod: wrm42fbdwa. , 30 unid. mod: wrm42frdwa.</t>
  </si>
  <si>
    <t>2008-01-08</t>
  </si>
  <si>
    <t>67)unid.de refrigerador mod.wre48ebzwa.,75)unid.mod.wrd36ebdwa.,150)unid.mod.wrm35abdwa</t>
  </si>
  <si>
    <t>2013-04-16</t>
  </si>
  <si>
    <t>combinaciones de refrigerador y congelador en: 132 unid. refrigerador mod: wrj50nrdwa. , 67 unid. mod: wrj50nbdwa., 67 unid. mod: wru48nbdwa.</t>
  </si>
  <si>
    <t>2008-01-21</t>
  </si>
  <si>
    <t>combinaciones de refrigerador y congelador en: 75 unids. refrigerador mod: wrm35abdwa.</t>
  </si>
  <si>
    <t>2013-01-28</t>
  </si>
  <si>
    <t>combinacion de refrig. y congelador en: 67 unid refrigerador mod: wrk50nrdwa, 72 unid mod wrm42fbdwa, 67 unid mod: wru48nbdwa, 67 unid mod: wrw50nrdwa, 30 unid mod: wre50nbdwa, 37 unid mod: wrm48nrdwa</t>
  </si>
  <si>
    <t>2014-06-25</t>
  </si>
  <si>
    <t>TR.FLUVIAL PYO</t>
  </si>
  <si>
    <t>heladeras</t>
  </si>
  <si>
    <t>278) unidades de heladeras</t>
  </si>
  <si>
    <t>2013-02-04</t>
  </si>
  <si>
    <t>combinaciones de refrigerador y congelador en: 67 unid. refrigerador mod: wre50nedwa. , 67 unid. mod: wre50nrdwa. , 67 unid. mod: wrj50nbdwa. , 67 unid. mod: wrj50nrdwa.</t>
  </si>
  <si>
    <t>2008-03-03</t>
  </si>
  <si>
    <t>combinaciones de refrigerador y congelador en: 67 unids. refrigerador mod: wrm44fbdea. , 75 unids. mod: wrd36ebdwa.</t>
  </si>
  <si>
    <t>2013-03-12</t>
  </si>
  <si>
    <t>combinaciones de refrigerador y congelador en: 67 unid. refrigerador mod: wre50nrdwa.</t>
  </si>
  <si>
    <t>2013-07-09</t>
  </si>
  <si>
    <t>unidades refrigeradores modelo: pr-rfd2308</t>
  </si>
  <si>
    <t>2014-08-26</t>
  </si>
  <si>
    <t>refrigerador mod: wrw50nbdwa</t>
  </si>
  <si>
    <t>2008-05-07</t>
  </si>
  <si>
    <t>combinaciones de refrigerador y congelador en: 63 unid refrigerador mod: wrz49brzwa. , 75 unid mod: wrd36ebdwa. , 73 unid mod: wrm41abdwa</t>
  </si>
  <si>
    <t>refrigerador mod: wrd36hbdwx</t>
  </si>
  <si>
    <t>2014-12-19</t>
  </si>
  <si>
    <t>2013-05-16</t>
  </si>
  <si>
    <t>combinaciones de refrigerador y congelador  en: 150 unid. refrigerador mod: wrd36hbdwx.</t>
  </si>
  <si>
    <t>2013-06-05</t>
  </si>
  <si>
    <t>combinaciones de refrigerador y congelador en: 37 unid. refrigerador mod: wre50nedwa , 30 unid. mod: wrk50nrdwa , 75 unid. mod: wrm39fbdwa , 30 unid. mod: wrm42frdwa , 30 unid. mod: wrw50nbdwa.</t>
  </si>
  <si>
    <t>2008-07-14</t>
  </si>
  <si>
    <t>TER. DE CARGAS KM.12</t>
  </si>
  <si>
    <t>refrigeradores,congeladores y demas aparatos en:(150)un.refrigeradores modelo (wasa:wrm35- wrm35abdim).-</t>
  </si>
  <si>
    <t>2014-10-06</t>
  </si>
  <si>
    <t>combinaciones de refrigerador y congelador en: 1.350)unidades heladeras bcd-215v, modelo a53h, color blanco.-</t>
  </si>
  <si>
    <t>2008-01-19</t>
  </si>
  <si>
    <t>refrigeradores,congeladores y demas aparatos en:(67)un.refrigeradores modelo wrz48erzwa</t>
  </si>
  <si>
    <t>refrigeradores,congeladores y demas aparatos en:(67)un.refrigeradores modelo wrz48erzwa.-</t>
  </si>
  <si>
    <t>2014-10-08</t>
  </si>
  <si>
    <t>2014-05-07</t>
  </si>
  <si>
    <t>refrigerador mod: wre80ardwa.</t>
  </si>
  <si>
    <t>2014-04-10</t>
  </si>
  <si>
    <t>refrigerador mod: wrm48nrdwa.</t>
  </si>
  <si>
    <t>2008-07-22</t>
  </si>
  <si>
    <t xml:space="preserve">NT                                      </t>
  </si>
  <si>
    <t>refrigeradores, congeladores y demas material para la produccion de frio en:(300)un.refrigeradores modelo wrd36ebdwa.-</t>
  </si>
  <si>
    <t>2008-10-16</t>
  </si>
  <si>
    <t>refrigeradores,congeladores y demas material en:(100)un.refrigeradores modelo wrm30dbdwa.-</t>
  </si>
  <si>
    <t>2014-03-12</t>
  </si>
  <si>
    <t>refrigerador mod: wre50nrdwa</t>
  </si>
  <si>
    <t>2014-03-24</t>
  </si>
  <si>
    <t>refrigerador mod: wrm39fbdwa.</t>
  </si>
  <si>
    <t>2014-03-20</t>
  </si>
  <si>
    <t>refrigerador mod: wrj50nrdwa.</t>
  </si>
  <si>
    <t>2014-04-09</t>
  </si>
  <si>
    <t>combinaciones de refrigerador y congelador en: 184 unid. refrigerador mod: erm30ebdwa.</t>
  </si>
  <si>
    <t>2013-04-24</t>
  </si>
  <si>
    <t>combinaciones de refrigerador y congelador en: 231 pcs. refrigerador mod: tok450.</t>
  </si>
  <si>
    <t>2013-03-20</t>
  </si>
  <si>
    <t>combinaciones de refrigerador y congelador en: 432 pcs. refrigerador mod: tok280. , 231 pcs. mod: tok450.</t>
  </si>
  <si>
    <t>2013-11-18</t>
  </si>
  <si>
    <t>refrigerador tok280, dos puertas</t>
  </si>
  <si>
    <t>3.003.-pcs. refrigerador tok280, dos puertas</t>
  </si>
  <si>
    <t>combinaciones de refrigerador y congelador en: 296 pcs. refrigerador mod: tok452p.</t>
  </si>
  <si>
    <t>2011-10-24</t>
  </si>
  <si>
    <t>combinaciones de refrigerador y congelador en: 365 pcs. refrigerador mod: tok452p. , 106 pcs. mod: tok342p.</t>
  </si>
  <si>
    <t>combinaciones de refrigerador y congelador en: 219 pcs. refrigerador mod: tok452p. , 318 pcs. mod: tok342p.</t>
  </si>
  <si>
    <t>combinaciones de refrigerador y congelador en: 146 pcs. refrigerador mod: tok452p. , 424 pcs. refrigerador mod: tok342p.</t>
  </si>
  <si>
    <t>combinaciones de refrigerador y congelador en: 636 pcs. refrigerador mod: tok342p.</t>
  </si>
  <si>
    <t>2011-11-23</t>
  </si>
  <si>
    <t>refrigerador mod: tok452p. , 212 unid. mod: tok342p. , 140 unid. mod: tok282p.</t>
  </si>
  <si>
    <t>combinaciones de refrigerador y congelador en: 145 unid. refrigerador mod: tok452p. , 212 unid. mod: tok342p. , 140 unid. mod: tok282p.</t>
  </si>
  <si>
    <t>2014-09-10</t>
  </si>
  <si>
    <t>TAILANDIA</t>
  </si>
  <si>
    <t>CIA PYA DE NAVEG.</t>
  </si>
  <si>
    <t>modelo rt46h5501sl</t>
  </si>
  <si>
    <t>refrigerador mod: tok282p. , 212 unid. mod: tok342p. , 274 unid. mod: tok2p.</t>
  </si>
  <si>
    <t>combinaciones de refrigerador y congelador  en: 280 unid.refrigerador mod: tok282p. , 212 unid. mod: tok342p. , 274 unid. mod: tok2p.</t>
  </si>
  <si>
    <t>2011-11-24</t>
  </si>
  <si>
    <t>refrigerador mod: tok342p. , 560 unid. mod: tok282p.</t>
  </si>
  <si>
    <t>combinaciones de refrigerador y congelador en: 106 unid. refrigerador mod: tok342p. , 560 unid. mod: tok282p.</t>
  </si>
  <si>
    <t>2014-12-11</t>
  </si>
  <si>
    <t>refrigerador 282 lts., mod: tok31onf.</t>
  </si>
  <si>
    <t>combinaciones de refrigerador y congelador en: 224 unid. refrigerador 282 lts., mod: tok31onf.</t>
  </si>
  <si>
    <t>2011-12-12</t>
  </si>
  <si>
    <t>combinaciones de refrigerador y congelador en: 530 unid.refrigerador mod: tok342p.</t>
  </si>
  <si>
    <t>combinaciones de refrigerador y congelador en: 274 unid. refrigerador mod: tok2p. , 424 unid. mod: tok342p.</t>
  </si>
  <si>
    <t>combinaciones de refrigerador y congelador en: 318 unid. refrigerador mod: tok342p.</t>
  </si>
  <si>
    <t>combinaciones de refrigerador y congelador  en: 636 unid. refrigerador mod: tok342p.</t>
  </si>
  <si>
    <t>2012-06-22</t>
  </si>
  <si>
    <t>TRANSPORTES Y ESTIBAJES SA.</t>
  </si>
  <si>
    <t>combinaciones de refrigerador y congelador en: 576 pcs. refrigerador mod: tok220. , 616 pcs. refrigerador mod: tok350.</t>
  </si>
  <si>
    <t>2013-10-18</t>
  </si>
  <si>
    <t>combinaciones de refrigerador y congelador con puertas exteriores separadas en: 365 und. refrigerators tokyo brand tok452p 220v-50hz - two round pin plug. (regrigeradores tokyo modelo: tok452p).</t>
  </si>
  <si>
    <t>2012-08-23</t>
  </si>
  <si>
    <t>combinaciones de refrigerador y congelador  en: 576 pcs. refrigerador mod: tok220. , 616 pcs. refrigerador mod: tok350.</t>
  </si>
  <si>
    <t>2013-12-16</t>
  </si>
  <si>
    <t>combinaciones de refrigerador y congelador en: 3.003 unid. refrigerador mod: tok280, de 280 litros.</t>
  </si>
  <si>
    <t>2012-09-17</t>
  </si>
  <si>
    <t>combinaciones de refrigerador y congelador en: 1060 pcs. refrigerador mod: tok342p.</t>
  </si>
  <si>
    <t>2012-09-21</t>
  </si>
  <si>
    <t>combinaciones de refrigerador y congelador en: 424 pcs. refrigerador mod: tok342p.</t>
  </si>
  <si>
    <t>2014-02-21</t>
  </si>
  <si>
    <t>refrigerador mod: tok342p, de 340 litros.</t>
  </si>
  <si>
    <t>2013-12-26</t>
  </si>
  <si>
    <t>combinaciones de refrigerador y congelador en: 742 pcs. refrigerador mod: tok342p, de 340 litros.</t>
  </si>
  <si>
    <t>2013-09-19</t>
  </si>
  <si>
    <t>combinaciones de refrigerador y congelador en: 3.003 unid. refrigerador de 280 lts. , mod: tok280.</t>
  </si>
  <si>
    <t>2012-11-26</t>
  </si>
  <si>
    <t>refrigerador mod: tok452p.</t>
  </si>
  <si>
    <t>combinaciones de refrigerador y congelador en: 219 pcs. refrigerador mod: tok452p.</t>
  </si>
  <si>
    <t>refrigerador mod: tok282p.</t>
  </si>
  <si>
    <t>combinaciones de refrigerador y congelador en: 426 pcs. refrigerador mod: tok282p.</t>
  </si>
  <si>
    <t>2014-02-12</t>
  </si>
  <si>
    <t>2013-09-26</t>
  </si>
  <si>
    <t>refrigeradores tok342p</t>
  </si>
  <si>
    <t>848.-unids. refrigeradores tok342p</t>
  </si>
  <si>
    <t>2013-01-14</t>
  </si>
  <si>
    <t>combinaciones de refrigerador y congelador  en: 425 pcs. refrigerador mod: tok282p.</t>
  </si>
  <si>
    <t>2013-01-02</t>
  </si>
  <si>
    <t>combinaciones de refrigerador y congelador  en: 73 pcs. refrigerador mod: tok452p.</t>
  </si>
  <si>
    <t>2013-01-18</t>
  </si>
  <si>
    <t>combinaciones de refrigerador y congelador en: 573 pcs. refrigerador mod: tok220.</t>
  </si>
  <si>
    <t>2014-06-17</t>
  </si>
  <si>
    <t>combinaciones de refrigerador y congelador en: 222 unid. refrigerador 450 lts. mod: tok452p.</t>
  </si>
  <si>
    <t>2014-01-30</t>
  </si>
  <si>
    <t>modelo rt35fbahdsl</t>
  </si>
  <si>
    <t>2013-08-01</t>
  </si>
  <si>
    <t>CHACOI</t>
  </si>
  <si>
    <t>SALEMMA RETAIL SA</t>
  </si>
  <si>
    <t>TRANSPORTE INTERNACIONAL GUARA</t>
  </si>
  <si>
    <t>Premier</t>
  </si>
  <si>
    <t>combinaciones de refrigerador y congelador con puertas exteriores separadas. criterio tecnico legal: r.g.i. 1 y 6. se trata de: 6 unidades refrigerador</t>
  </si>
  <si>
    <t>2013-09-03</t>
  </si>
  <si>
    <t>combinaciones de refrigerador y congelador  en: 106 unid. refrigerador mod: tok342p. , 73 unid. refrigerador mod: tok452p.</t>
  </si>
  <si>
    <t>2013-08-22</t>
  </si>
  <si>
    <t>NAVEMAR SA</t>
  </si>
  <si>
    <t>refrigeradores domesticos modelo tok342p</t>
  </si>
  <si>
    <t>2005-12-19</t>
  </si>
  <si>
    <t xml:space="preserve">8418100000  </t>
  </si>
  <si>
    <t>YUTA008530W</t>
  </si>
  <si>
    <t>LA YUTEÑA   SAE</t>
  </si>
  <si>
    <t>DC TRANS.</t>
  </si>
  <si>
    <t>MABE ITU ELECTRODOMESTICOS S.A</t>
  </si>
  <si>
    <t xml:space="preserve">106                                     </t>
  </si>
  <si>
    <t>Cce</t>
  </si>
  <si>
    <t>combinaciones de refrigerador y congelador de puertas exteriores separadas en:106 unidades refrigeradores turbo frio 2 puertas 360 litros blanco 220v 50hz marca cce cod.u36ica31</t>
  </si>
  <si>
    <t xml:space="preserve">152                                     </t>
  </si>
  <si>
    <t>combinaciones de refrigeradores y congeladores con puertas exteriores separadas en: 152 unidades refrigeradores turbo frio 2 puertas 360 litros blanco 220v 50hz marca cce cod.u36ica31</t>
  </si>
  <si>
    <t>2005-12-28</t>
  </si>
  <si>
    <t>TRANSRED</t>
  </si>
  <si>
    <t xml:space="preserve">31                                      </t>
  </si>
  <si>
    <t>-</t>
  </si>
  <si>
    <t>unidades refrigeradores turbo frio 2 puertas 360 litros blanco 220v 50hz marca mabe cod.u36xma34</t>
  </si>
  <si>
    <t>MABE ITU ELECTRODOMESTCOS S.A</t>
  </si>
  <si>
    <t xml:space="preserve">118                                     </t>
  </si>
  <si>
    <t>unidades refrigeradores turbo frio 2 puertas 360 litros blanco 220v 50hz marca cce cod.u36ica31</t>
  </si>
  <si>
    <t>2006-08-22</t>
  </si>
  <si>
    <t>ACOB9457505</t>
  </si>
  <si>
    <t>AGROVET. CONSULTPEC SRL</t>
  </si>
  <si>
    <t>BARTHOLO</t>
  </si>
  <si>
    <t>MERIAL SAUDE ANIMAL LTDA,</t>
  </si>
  <si>
    <t>Merial</t>
  </si>
  <si>
    <t>refrigerador  cmd</t>
  </si>
  <si>
    <t>2022-01-31</t>
  </si>
  <si>
    <t>CHACOMER SA</t>
  </si>
  <si>
    <t xml:space="preserve">BINACIONAL </t>
  </si>
  <si>
    <t>Electrolux Do Brasil S.A.</t>
  </si>
  <si>
    <t>Electrolux</t>
  </si>
  <si>
    <t>combinaciones de refrigerador y congelador conservador con puertas exteriores separadas, en: heladeras marca electrolux.</t>
  </si>
  <si>
    <t>2021-12-15</t>
  </si>
  <si>
    <t>combinaciones de refrigerador y congelador conservador con puertas exteriores separadas en: heladeras marca electrolux</t>
  </si>
  <si>
    <t>heladeras marca electrolux</t>
  </si>
  <si>
    <t>2019-09-27</t>
  </si>
  <si>
    <t>combinaciones de refrigerador y congelador conservador con puertas exteriores separadas en: heladeras marca electrolux modelo dfn41 2 medium top</t>
  </si>
  <si>
    <t>heladeras, marca electrolux</t>
  </si>
  <si>
    <t>2020-02-04</t>
  </si>
  <si>
    <t xml:space="preserve">Nt                                      </t>
  </si>
  <si>
    <t>combinaciones de refrigerador y congelador conservador con puertas exteriores separadas en: heladeras marca: electrolux</t>
  </si>
  <si>
    <t>heladeras modelo df82x 2 large top</t>
  </si>
  <si>
    <t>2021-11-24</t>
  </si>
  <si>
    <t>2021-11-30</t>
  </si>
  <si>
    <t>2021-03-09</t>
  </si>
  <si>
    <t xml:space="preserve">refrigeradores, congeladores y demas material, maquinas yaparatos para producci?n de fr?o, combinaciones de refrigerador y congelador con puertas exteriores separadas, </t>
  </si>
  <si>
    <t>dc44 2 small top freezer</t>
  </si>
  <si>
    <t>2021-04-15</t>
  </si>
  <si>
    <t xml:space="preserve">- congeladores horizontales del tipo arc?n (cofre), de capacidad inferior o igual a 800 l, </t>
  </si>
  <si>
    <t>2022-03-23</t>
  </si>
  <si>
    <t>2020-12-14</t>
  </si>
  <si>
    <t>CAMPESTRE S.A.</t>
  </si>
  <si>
    <t>heladera modelo df42 2 small top</t>
  </si>
  <si>
    <t>2021-07-28</t>
  </si>
  <si>
    <t>combinaciones de refrigerador y congelador conservador con puertas exteriores separadas, en: heladeras marca electrolux</t>
  </si>
  <si>
    <t>2020-12-03</t>
  </si>
  <si>
    <t>heladeras modelo ib53x 2 medium bottom</t>
  </si>
  <si>
    <t>heladeras modelo dm84x 2 freestanding multidoor 3 door</t>
  </si>
  <si>
    <t>2022-02-15</t>
  </si>
  <si>
    <t>2021-07-07</t>
  </si>
  <si>
    <t>2022-01-07</t>
  </si>
  <si>
    <t>combinaciones de refrigerador y congelador en: congeladores, marca electrolux</t>
  </si>
  <si>
    <t>congeladores marca electrolux</t>
  </si>
  <si>
    <t>2019-07-30</t>
  </si>
  <si>
    <t>combinaciones de refrigerador y congelador conservador con puertas exteriores separadas en: heladera electrolux modelo db83x</t>
  </si>
  <si>
    <t>heladera modelo db83x</t>
  </si>
  <si>
    <t>2019-12-26</t>
  </si>
  <si>
    <t>heladeras modelo dw42x 2 small top</t>
  </si>
  <si>
    <t>2021-07-01</t>
  </si>
  <si>
    <t>2022-01-28</t>
  </si>
  <si>
    <t>combinaciones de refrigerador y congelador conservador con puertas exteriores separadas, en: heladera marca electrolux</t>
  </si>
  <si>
    <t>combinaciones de refrigerador y congelador conservador con puertas exteriores separadas, en: heladeras electrolux</t>
  </si>
  <si>
    <t>2021-11-26</t>
  </si>
  <si>
    <t>heladeras modelo dwa51</t>
  </si>
  <si>
    <t>2022-01-26</t>
  </si>
  <si>
    <t>2020-12-11</t>
  </si>
  <si>
    <t>2019-11-27</t>
  </si>
  <si>
    <t>heladeras dfn41 medium top freezer</t>
  </si>
  <si>
    <t>2021-11-02</t>
  </si>
  <si>
    <t>combinaciones de refrigerador y congelador conservador con puertas exteriores separadas, en: heladeras  marca : electrolux</t>
  </si>
  <si>
    <t>heladeras electrolux</t>
  </si>
  <si>
    <t>congeladores horizontales del tipo arc?n (cofre), de capacidad inferior o igual a 800 l en: dc44 2 small top freezer</t>
  </si>
  <si>
    <t>2021-11-16</t>
  </si>
  <si>
    <t>combinaciones de refrigerador y congelador conservador con puertas exteriores separadas, en: heladeras , marca : electrolux</t>
  </si>
  <si>
    <t>heladeras , marca : electrolux</t>
  </si>
  <si>
    <t>heladera modelo dm84x freestanding multidoor 3 door</t>
  </si>
  <si>
    <t>2020-07-31</t>
  </si>
  <si>
    <t>combinaciones de refrigerador y congelador conservador con puertas exteriores separadas en: heladeras modelo electrolux</t>
  </si>
  <si>
    <t>2021-12-14</t>
  </si>
  <si>
    <t>heladeras modelo df42 2 small top</t>
  </si>
  <si>
    <t>2021-09-03</t>
  </si>
  <si>
    <t>2021-03-31</t>
  </si>
  <si>
    <t>heladeras modelo dfn41 medium top freezer</t>
  </si>
  <si>
    <t>2019-10-09</t>
  </si>
  <si>
    <t>heladera modelo df35a 2 small top</t>
  </si>
  <si>
    <t>2021-11-04</t>
  </si>
  <si>
    <t>2019-12-17</t>
  </si>
  <si>
    <t>2020-05-25</t>
  </si>
  <si>
    <t>heladera modelo df35a small top</t>
  </si>
  <si>
    <t>2022-02-03</t>
  </si>
  <si>
    <t>2022-01-12</t>
  </si>
  <si>
    <t>combinaciones de refrigerador y congelador con puertas exteriores separadas en: heladeras marca electrolux</t>
  </si>
  <si>
    <t>2019-11-21</t>
  </si>
  <si>
    <t>heladeras modelo dfx41 2 medium top</t>
  </si>
  <si>
    <t>heladeras modelo db84x</t>
  </si>
  <si>
    <t>2019-10-01</t>
  </si>
  <si>
    <t>heladera modelo dw42x 2 small top</t>
  </si>
  <si>
    <t>2021-03-03</t>
  </si>
  <si>
    <t>heladera modelo dc44 2 small top</t>
  </si>
  <si>
    <t>2021-02-03</t>
  </si>
  <si>
    <t>Electrox</t>
  </si>
  <si>
    <t>combinaciones de refrigerador y congelador conservador con puertas exteriores separadas, en: heladeras , marca: electrolux</t>
  </si>
  <si>
    <t>heladeras , marca: electrolux df42 2</t>
  </si>
  <si>
    <t>2021-10-13</t>
  </si>
  <si>
    <t>2021-09-06</t>
  </si>
  <si>
    <t>2019-07-08</t>
  </si>
  <si>
    <t>refrigerador y congelador conservador con puertas exteriores separadas en: heladeras marca electrolux</t>
  </si>
  <si>
    <t>heladera marca electrolux modelo dm84x 2 3 puertas</t>
  </si>
  <si>
    <t xml:space="preserve">refrigeradores, congeladores y demas material, maquinas yaparatos para producci?n de fr?o, combinaciones de refrigerador y congelador con puertas exteriores separadas </t>
  </si>
  <si>
    <t>2022-03-07</t>
  </si>
  <si>
    <t>2022-02-18</t>
  </si>
  <si>
    <t>2019-12-23</t>
  </si>
  <si>
    <t>2020-12-10</t>
  </si>
  <si>
    <t>combinaciones de refrigerador y congelador conservador con puertas exteriores separadas, en: heladeras electrolux mod.: ib53x/tf56s</t>
  </si>
  <si>
    <t>heladeras electrolux modelo ib53x</t>
  </si>
  <si>
    <t>2019-09-30</t>
  </si>
  <si>
    <t>heladera modelo dc35a 2 small top</t>
  </si>
  <si>
    <t>2019-10-15</t>
  </si>
  <si>
    <t>2020-08-06</t>
  </si>
  <si>
    <t>2021-06-01</t>
  </si>
  <si>
    <t>combinaciones de refrigerador y congelador con puertas exteriores separadas, en: heladeras marca electrolux.-</t>
  </si>
  <si>
    <t>heladeras modelo df35a 2 small top</t>
  </si>
  <si>
    <t>2019-11-25</t>
  </si>
  <si>
    <t>heladeras modelo dc44 2 small top</t>
  </si>
  <si>
    <t>2020-02-21</t>
  </si>
  <si>
    <t>combinaciones de refrigerador y congelador conservador con puertas exteriores separadas, en: refrigerador re31 2 upright  electrolux</t>
  </si>
  <si>
    <t>2019-10-23</t>
  </si>
  <si>
    <t>heladeras modelo dc44 small top</t>
  </si>
  <si>
    <t>2019-10-22</t>
  </si>
  <si>
    <t>2019-11-13</t>
  </si>
  <si>
    <t>heladeras modelo dm90x 2 freestanding multidoor 4 door</t>
  </si>
  <si>
    <t>2019-10-30</t>
  </si>
  <si>
    <t>heladeras modelo if55s medium top</t>
  </si>
  <si>
    <t>2021-10-29</t>
  </si>
  <si>
    <t>combinaciones de refrigerador y congelador conservador con puertas exteriores separadas, en: heladeras : marca : electrolux</t>
  </si>
  <si>
    <t>2021-11-15</t>
  </si>
  <si>
    <t>2021-10-14</t>
  </si>
  <si>
    <t>2019-10-18</t>
  </si>
  <si>
    <t>2022-03-29</t>
  </si>
  <si>
    <t>combinaciones de refrigerador y congelador conservador con puertas exteriores separadas en: heladeas marca electrolux</t>
  </si>
  <si>
    <t>heladeas marca electrolux</t>
  </si>
  <si>
    <t>heladera modelo dw42x</t>
  </si>
  <si>
    <t>2021-06-03</t>
  </si>
  <si>
    <t>refrigeradores, congeladores y demas material, maqunas yaparatos para producci?n de fr?o, aunque no sean electricos, en: heladeras marca electrolux</t>
  </si>
  <si>
    <t>heladera, marca electrolux</t>
  </si>
  <si>
    <t>2021-05-19</t>
  </si>
  <si>
    <t>combinaciones de refrigerador y congelador conservador con puertas exteriores separadas en: heladeras modelo dfx41 2 medium top</t>
  </si>
  <si>
    <t>2019-11-01</t>
  </si>
  <si>
    <t>heladeras modelo dfn41 medium top</t>
  </si>
  <si>
    <t>2019-11-19</t>
  </si>
  <si>
    <t>combinaciones de refrigerador y congelador conservador con puertas exteriores separadas, en: dc35a 2 small top freezer</t>
  </si>
  <si>
    <t>dc35a 2 small top freezer</t>
  </si>
  <si>
    <t>2019-12-16</t>
  </si>
  <si>
    <t>2021-07-19</t>
  </si>
  <si>
    <t>combinaciones de refrigerador y congelador conservador con puertas exteriores separadas, en: heladeras marca : electrolux</t>
  </si>
  <si>
    <t>combinaciones de refrigerador y congelador conservador con puertas exteriores separadas en: congeladores marca electrolux</t>
  </si>
  <si>
    <t>2021-05-20</t>
  </si>
  <si>
    <t>heladeras modelo dc35a 2 small top freezer</t>
  </si>
  <si>
    <t>2019-10-25</t>
  </si>
  <si>
    <t>combinaciones de refrigerador y congelador conservador con puertas exteriores separadas en: heladeras modelo dc44 2 small top</t>
  </si>
  <si>
    <t>2019-12-03</t>
  </si>
  <si>
    <t>2020-01-17</t>
  </si>
  <si>
    <t>freezer electrolux dw44s medium top</t>
  </si>
  <si>
    <t>combinaciones de refrigerador y congelador conservador con puertas exteriores separadas, en: freezer electrolux dw44s medium top</t>
  </si>
  <si>
    <t>2019-11-28</t>
  </si>
  <si>
    <t>combinaciones de refrigerador y congelador conservador con puertas exteriores separadas en: heladeras electrolux dc44 2 small top freezer</t>
  </si>
  <si>
    <t>heladeras electrolux dc44 2 small top freezer</t>
  </si>
  <si>
    <t>2016-09-26</t>
  </si>
  <si>
    <t>Whirlpool S.A.</t>
  </si>
  <si>
    <t>Whrilpool</t>
  </si>
  <si>
    <t>combinaciones de refrigerador y congelador en: 150 unid refrigerador modelo wrd36hbdwx</t>
  </si>
  <si>
    <t>2016-10-25</t>
  </si>
  <si>
    <t>-combinaciones de refrigerador y congelador  en: 67 unid refrigerador modelo wru48nbdwa</t>
  </si>
  <si>
    <t>2017-10-05</t>
  </si>
  <si>
    <t xml:space="preserve">CERAMICA TRANSPORTES SOCIEDAD </t>
  </si>
  <si>
    <t>combinaciones de refrigerador y congelador en: 64 unid refrigerador modelo wrm39gbdwa</t>
  </si>
  <si>
    <t>2018-01-17</t>
  </si>
  <si>
    <t>combinaciones de refrigerador y congelador  en:</t>
  </si>
  <si>
    <t>refrigerador modelo wru48nbdwa</t>
  </si>
  <si>
    <t>2018-09-03</t>
  </si>
  <si>
    <t>CERAMICA TRANSP.</t>
  </si>
  <si>
    <t>-combinaciones de refrigerador y congelador en: 75) unid refrigerador modelo wrd36hbdwx</t>
  </si>
  <si>
    <t>2017-01-17</t>
  </si>
  <si>
    <t>refrigerador modelo wrj50nkdwa</t>
  </si>
  <si>
    <t>2018-02-27</t>
  </si>
  <si>
    <t>combinaciones de refrigerador y congelador</t>
  </si>
  <si>
    <t>refrigerador modelo wrm39gkdwa</t>
  </si>
  <si>
    <t>2017-02-06</t>
  </si>
  <si>
    <t>combinaciones de refrigerador y congelador en: 225) unid refrigerador modelo wre36hbdwx</t>
  </si>
  <si>
    <t>2018-05-08</t>
  </si>
  <si>
    <t>2017-02-13</t>
  </si>
  <si>
    <t>-combinaciones de refrigerador y congelador  en: 150 unid refrigerador modelo wrd36hbdwx</t>
  </si>
  <si>
    <t>2018-04-20</t>
  </si>
  <si>
    <t>-combinaciones de refrigerador y congelador</t>
  </si>
  <si>
    <t>refrigerador modelo wre57akdwc</t>
  </si>
  <si>
    <t>2017-12-07</t>
  </si>
  <si>
    <t>combinaciones de refrigerador y congelador en: 67 unid refrigerador modelo wrw50nkdwa</t>
  </si>
  <si>
    <t>-combinaciones de refrigerador y congelador en: 75) unid refrigerador modelo wre36hbdwx</t>
  </si>
  <si>
    <t>2016-09-23</t>
  </si>
  <si>
    <t>-combinaciones de refrigerador y congelador en: 72 unid refrigerador modelo wrm42d2</t>
  </si>
  <si>
    <t>2016-09-22</t>
  </si>
  <si>
    <t>2016-10-24</t>
  </si>
  <si>
    <t>CERAMICA TRANSPORTES SOCIEDAD</t>
  </si>
  <si>
    <t>-combinaciones de refrigerador y congelador  en: 39 unid refrigerador modelo wre80bwdwa</t>
  </si>
  <si>
    <t>2017-02-24</t>
  </si>
  <si>
    <t>2017-02-16</t>
  </si>
  <si>
    <t>-combinaciones de refrigerador y congelador  en: 222) unid refrigerador modelo wrm42gkdwa</t>
  </si>
  <si>
    <t>2018-04-19</t>
  </si>
  <si>
    <t>-combinaciones de refrigerador y congelador en:</t>
  </si>
  <si>
    <t>refrigeradores modelo wrm56abdwc</t>
  </si>
  <si>
    <t>2018-04-12</t>
  </si>
  <si>
    <t>combinaciones de refrigerador y congelador  en: 72 unid refrigerador modelo wrm39gkdwa</t>
  </si>
  <si>
    <t>2017-03-29</t>
  </si>
  <si>
    <t>combinaciones de refrigerador y congelador en: 61 unid refrigerador modelo wru48nbdwa</t>
  </si>
  <si>
    <t>2017-03-30</t>
  </si>
  <si>
    <t>combinaciones de refrigerador y congelador  en: 75 unid refrigerador modelo wrm42gkdwa</t>
  </si>
  <si>
    <t>2018-02-12</t>
  </si>
  <si>
    <t>combinaciones de refrigerador y congelador en: 67) unid refrigerador modelo wrm42gkdwa</t>
  </si>
  <si>
    <t>2018-05-16</t>
  </si>
  <si>
    <t>-combinaciones de refrigerador y congelador en: 67 unidades refrigerador modelo: wrm56akdwc</t>
  </si>
  <si>
    <t>2017-12-28</t>
  </si>
  <si>
    <t>2018-04-16</t>
  </si>
  <si>
    <t>-combinaciones de refrigerador y congelador en: 67) unid refrigerador modelo: wrm56akdwc</t>
  </si>
  <si>
    <t>2017-04-07</t>
  </si>
  <si>
    <t>combinaciones de refrigerador y congelador  en: 67 unid refrigerador modelo wrw50nkdwa</t>
  </si>
  <si>
    <t>2021-03-05</t>
  </si>
  <si>
    <t>refrigerador modelo wrm45akdwc</t>
  </si>
  <si>
    <t>combinaciones de refrigerador y congelador  en: 225 unid refrigerador modelo wrm45akdwc</t>
  </si>
  <si>
    <t>2018-07-02</t>
  </si>
  <si>
    <t>-combinaciones de refrigerador y congelador  en: 39 unid refrigerador modelo wro80ckdwa</t>
  </si>
  <si>
    <t>refrigerador modelo: wrm39gkdwa</t>
  </si>
  <si>
    <t>2018-01-22</t>
  </si>
  <si>
    <t>-combinaciones de refrigerador y congelador  en:</t>
  </si>
  <si>
    <t>refrigerador modelo wrm48nkdwa</t>
  </si>
  <si>
    <t>2017-12-21</t>
  </si>
  <si>
    <t>-combinaciones de refrigerador y congelador en: 67) unid refrigerador modelo wrn48k1</t>
  </si>
  <si>
    <t>2017-05-30</t>
  </si>
  <si>
    <t>-combinaciones de refrigerador y congelador en: 150) unid refrigerador (wasa: wrd36) ref: wrd36hbdwx</t>
  </si>
  <si>
    <t>2017-05-17</t>
  </si>
  <si>
    <t>refrigerador (wasa: wrd36) ref: wrd36hbdwx</t>
  </si>
  <si>
    <t>2017-07-27</t>
  </si>
  <si>
    <t>combinaciones de refrigerador y congelador en: 78 unid refrigerador modelo wre80ckdwa</t>
  </si>
  <si>
    <t>2017-01-31</t>
  </si>
  <si>
    <t>refrigerador modelo wrd36hbdwx</t>
  </si>
  <si>
    <t>2018-07-25</t>
  </si>
  <si>
    <t>2017-07-28</t>
  </si>
  <si>
    <t>2021-03-02</t>
  </si>
  <si>
    <t>refrigerador modelo wrm45abwc</t>
  </si>
  <si>
    <t>2018-07-24</t>
  </si>
  <si>
    <t>refrigerador modelo wrm56akdwc</t>
  </si>
  <si>
    <t>2017-05-04</t>
  </si>
  <si>
    <t>refrigerador modelo wrm39gbdwa</t>
  </si>
  <si>
    <t>2017-05-23</t>
  </si>
  <si>
    <t>2017-06-19</t>
  </si>
  <si>
    <t>combinaciones de refrigerador y congelador en: 225) unid refrigerador (wasa: wrd36) modelo wrd36hbdwx</t>
  </si>
  <si>
    <t>2017-09-06</t>
  </si>
  <si>
    <t>combinaciones de refrigerador y congelador en: 150 unid refrigerador (wasa: wrd36) ref: wrd36hbdwx</t>
  </si>
  <si>
    <t>2017-09-18</t>
  </si>
  <si>
    <t>refrigerador modelo wrw50nbdwa</t>
  </si>
  <si>
    <t>combinaciones de refrigerador y congelador en: 39 unid refrigerador modelo wre80ckdwa</t>
  </si>
  <si>
    <t>2016-11-11</t>
  </si>
  <si>
    <t>refrigerador modelo  wru48nbdwa</t>
  </si>
  <si>
    <t>2016-08-16</t>
  </si>
  <si>
    <t>refrigerador modelo wrm42gkdwa</t>
  </si>
  <si>
    <t>2016-05-06</t>
  </si>
  <si>
    <t>refrigerador modelo wre50pbdwa</t>
  </si>
  <si>
    <t>2017-08-29</t>
  </si>
  <si>
    <t>refrigerador (modelo comercial wrj52k1) ref. wrj50nkdwa</t>
  </si>
  <si>
    <t>2017-11-10</t>
  </si>
  <si>
    <t>combinaciones de refrigerador y congelador en :  150 unid refrigerador modelo wrd36hbdwx</t>
  </si>
  <si>
    <t>2017-11-23</t>
  </si>
  <si>
    <t>combinaciones de refrigerador y congelador en: 75 unid refrigerador modelo wrm39gbdwa</t>
  </si>
  <si>
    <t>-combinaciones de refrigerador y congelador en: 53 unid refrigerador modelo wrw50nkdwa</t>
  </si>
  <si>
    <t>combinaciones de refrigerador y congelador en: 59 unid refrigerador modelo wrm42gkdwa</t>
  </si>
  <si>
    <t>2016-04-14</t>
  </si>
  <si>
    <t>refrigerador modelo wrj50nbdwa</t>
  </si>
  <si>
    <t>2017-06-27</t>
  </si>
  <si>
    <t>-combinaciones de refrigerador y congelador en: 73) unid refrigerador modelo wrm42gkdwa</t>
  </si>
  <si>
    <t>2016-08-29</t>
  </si>
  <si>
    <t>2021-07-12</t>
  </si>
  <si>
    <t>Kronen Internacional S.A.</t>
  </si>
  <si>
    <t>230- unidades de refrigeradores cic tokyo bla, modelo: rtk300m00b</t>
  </si>
  <si>
    <t>2020-11-16</t>
  </si>
  <si>
    <t xml:space="preserve">TRANSRED </t>
  </si>
  <si>
    <t>combinaciones de refrigerador y congelador en: 115) unid refrigerador modelo rtk300m00b</t>
  </si>
  <si>
    <t>2021-06-07</t>
  </si>
  <si>
    <t>230- refrigerador y congelador con puertas exteriores separadas, modelo: rtk300m00b</t>
  </si>
  <si>
    <t>2021-04-05</t>
  </si>
  <si>
    <t>230- unidades de combinaciones de refrigerador y congelador, modelo: rtk300m00b</t>
  </si>
  <si>
    <t>2021-07-22</t>
  </si>
  <si>
    <t>2021-05-03</t>
  </si>
  <si>
    <t>2021-04-30</t>
  </si>
  <si>
    <t>2021-08-09</t>
  </si>
  <si>
    <t>2021-04-23</t>
  </si>
  <si>
    <t>combinaciones de refrigerador y congelador en : 115 unid refrigerador modelo ertk300m00b</t>
  </si>
  <si>
    <t>2021-05-10</t>
  </si>
  <si>
    <t>230- combinaciones de refrigeradores y congeladores con puertas exteriores separadas, modelo: rtk300m00b</t>
  </si>
  <si>
    <t>2021-04-22</t>
  </si>
  <si>
    <t>230- unidades de refrigerador cic tokyo bla, modelo: rtk300m00b</t>
  </si>
  <si>
    <t>2021-05-07</t>
  </si>
  <si>
    <t>2021-05-18</t>
  </si>
  <si>
    <t>230- unidades de refrigeradores cic tokyo bla,modelo: rtk300m00b</t>
  </si>
  <si>
    <t>2021-05-17</t>
  </si>
  <si>
    <t>2021-05-21</t>
  </si>
  <si>
    <t>-combinaciones de refrigerador y congelador  en: 115 unid refrigerador modelo rtk300m00b</t>
  </si>
  <si>
    <t>2021-03-30</t>
  </si>
  <si>
    <t>230- unidades de combinaciones de refrigerador y congelador con puertas exteriores separadas, modelo: rtk300m00b</t>
  </si>
  <si>
    <t>2021-06-28</t>
  </si>
  <si>
    <t>2021-06-25</t>
  </si>
  <si>
    <t>230- refrigeradores cic tokyo bla, modelo: rtk300m00b</t>
  </si>
  <si>
    <t>2021-04-29</t>
  </si>
  <si>
    <t>2021-07-23</t>
  </si>
  <si>
    <t>230- unidades de refrigeradores cic tokyo bla, modelo:  rtk300m00b</t>
  </si>
  <si>
    <t>2021-07-02</t>
  </si>
  <si>
    <t>2021-07-05</t>
  </si>
  <si>
    <t>2021-06-14</t>
  </si>
  <si>
    <t>230- unidades de refrigerador cic tokyo bla,modelo: rtk300m00b</t>
  </si>
  <si>
    <t>2021-06-17</t>
  </si>
  <si>
    <t>2021-06-21</t>
  </si>
  <si>
    <t>230-combinaciones de refrigerador y congelador con puertas exteriores separadas, modelo: rtk300m00b</t>
  </si>
  <si>
    <t>2021-08-03</t>
  </si>
  <si>
    <t>2021-07-30</t>
  </si>
  <si>
    <t>2021-07-15</t>
  </si>
  <si>
    <t>2016-03-22</t>
  </si>
  <si>
    <t>Whirlpool Sa.</t>
  </si>
  <si>
    <t>2016-09-05</t>
  </si>
  <si>
    <t>refrigerador mod: wrm39gbdwa.</t>
  </si>
  <si>
    <t>2018-01-18</t>
  </si>
  <si>
    <t>2017-11-24</t>
  </si>
  <si>
    <t xml:space="preserve">combinaciones de refrigerador y congelador en : </t>
  </si>
  <si>
    <t>refrigerador mod: wrm42gkdwa.</t>
  </si>
  <si>
    <t>2018-01-03</t>
  </si>
  <si>
    <t>refrigerador mod: wru48nbdwa</t>
  </si>
  <si>
    <t>2015-02-19</t>
  </si>
  <si>
    <t>2015-03-12</t>
  </si>
  <si>
    <t>combinaciones de refrigerador y congelador en: 67 unid. refrigerador mod: wrj50nrdwa.</t>
  </si>
  <si>
    <t>2015-06-09</t>
  </si>
  <si>
    <t>refrigerador mod: wrm39frdwa</t>
  </si>
  <si>
    <t>2015-05-12</t>
  </si>
  <si>
    <t>2015-04-20</t>
  </si>
  <si>
    <t>refrigerador mod: wre80ardwa</t>
  </si>
  <si>
    <t>2015-06-10</t>
  </si>
  <si>
    <t>2015-08-03</t>
  </si>
  <si>
    <t>2015-08-25</t>
  </si>
  <si>
    <t>refrigerador mod: wrj50nbdwa</t>
  </si>
  <si>
    <t>2015-01-16</t>
  </si>
  <si>
    <t>refrigerador mod: wrj50nrdwa</t>
  </si>
  <si>
    <t>2015-01-26</t>
  </si>
  <si>
    <t>2015-04-14</t>
  </si>
  <si>
    <t>2015-04-09</t>
  </si>
  <si>
    <t>refrigerador mod: wre80abdwa</t>
  </si>
  <si>
    <t>2015-08-17</t>
  </si>
  <si>
    <t>2015-11-09</t>
  </si>
  <si>
    <t xml:space="preserve">DUCHICO </t>
  </si>
  <si>
    <t>combinaciones de refrigerador y congelador en: 300 unid. refrigerador mod: wrd36hbdwx.</t>
  </si>
  <si>
    <t>2015-11-04</t>
  </si>
  <si>
    <t>combinaciones de refrigerador y congelador en: 225 unid. refrigerador mod: wrd36hbdwx.</t>
  </si>
  <si>
    <t>2015-04-17</t>
  </si>
  <si>
    <t>2015-06-08</t>
  </si>
  <si>
    <t>2016-01-15</t>
  </si>
  <si>
    <t>refrigerador mod: wrm48nkdwa</t>
  </si>
  <si>
    <t>2015-08-18</t>
  </si>
  <si>
    <t>2015-12-22</t>
  </si>
  <si>
    <t>2015-12-21</t>
  </si>
  <si>
    <t>combinaciones de refrigerador y congelador en: 75 unid. refrigerador mod: wrm42gbdwa.</t>
  </si>
  <si>
    <t>2015-12-23</t>
  </si>
  <si>
    <t>refrigerador mod: wrw50nrdwa</t>
  </si>
  <si>
    <t>2015-12-11</t>
  </si>
  <si>
    <t>refrigerador mod: wrm42gbdwa.</t>
  </si>
  <si>
    <t>combinaciones de refrigerador y congelador  en: 268 unid. refrigerador mod: wrw50nrdwa.</t>
  </si>
  <si>
    <t>2016-02-08</t>
  </si>
  <si>
    <t>2016-12-19</t>
  </si>
  <si>
    <t>2016-07-18</t>
  </si>
  <si>
    <t>combinaciones de refrigerador y congelador en: 75 unid. refrigerador mod: wrm39gbdwa</t>
  </si>
  <si>
    <t>2015-12-18</t>
  </si>
  <si>
    <t>refrigerador mod: wrw50nkdwa</t>
  </si>
  <si>
    <t>combinaciones de refrigerador y congelador en: 375 unid. refrigerador mod: wrd36hbdwx.</t>
  </si>
  <si>
    <t>2019-08-28</t>
  </si>
  <si>
    <t>Whirlpool S.A</t>
  </si>
  <si>
    <t>refrigerador mod: wrm45abdwc</t>
  </si>
  <si>
    <t>2021-12-24</t>
  </si>
  <si>
    <t>refrigerador mod: wrm45akdwc.</t>
  </si>
  <si>
    <t>2020-10-08</t>
  </si>
  <si>
    <t>refrigerador mod: wrm45abdwc.</t>
  </si>
  <si>
    <t>2018-10-19</t>
  </si>
  <si>
    <t>refrigerador mod: wrm42gkda2</t>
  </si>
  <si>
    <t>-combinaciones de refrigerador y congelador en: 67 unidades refrigerador mod: wrm42gkda2</t>
  </si>
  <si>
    <t>refrigerador mod: wrm44hbdwc</t>
  </si>
  <si>
    <t>2020-03-06</t>
  </si>
  <si>
    <t>refrigerador mod: wrm45akdwc</t>
  </si>
  <si>
    <t>2020-11-30</t>
  </si>
  <si>
    <t>refrigerador mod: wrm56bkdwx.</t>
  </si>
  <si>
    <t>2021-12-17</t>
  </si>
  <si>
    <t>-combinaciones de refrigerador y congelador  en: 400 unidades refrigerador mod: wrm44hkdwc.</t>
  </si>
  <si>
    <t>2021-11-23</t>
  </si>
  <si>
    <t>2021-03-18</t>
  </si>
  <si>
    <t>-combinaciones de refrigerador y congelador  en: 67 unidades refrigerador mod: wrm42gkda2</t>
  </si>
  <si>
    <t>2018-09-25</t>
  </si>
  <si>
    <t>-combinaciones de refrigerador y congelador  en: 150 unidades refrigerador mod: wrm39gbdwa</t>
  </si>
  <si>
    <t>2019-11-18</t>
  </si>
  <si>
    <t>refrigerador mod: wrm54abdwc.</t>
  </si>
  <si>
    <t>refrigerador mod: wrm44hbdwc.</t>
  </si>
  <si>
    <t>2020-10-13</t>
  </si>
  <si>
    <t>refrigerador mod: wre80ckdwa.</t>
  </si>
  <si>
    <t>-combinaciones de refrigerador y congelador en: 67) unid refrigerador modelo : wrm56akdwc</t>
  </si>
  <si>
    <t>2021-04-19</t>
  </si>
  <si>
    <t>refrigerador mod: wrm54abdwc</t>
  </si>
  <si>
    <t>2021-06-02</t>
  </si>
  <si>
    <t>refrigerador mod: wrm57bkdwx.</t>
  </si>
  <si>
    <t>2021-02-12</t>
  </si>
  <si>
    <t>2021-11-18</t>
  </si>
  <si>
    <t>refrigerador mod: wrm54akdwc.</t>
  </si>
  <si>
    <t>2020-04-21</t>
  </si>
  <si>
    <t>2021-10-15</t>
  </si>
  <si>
    <t>refrigerador mod: wrm56bkdwx</t>
  </si>
  <si>
    <t>2020-10-26</t>
  </si>
  <si>
    <t>-combinaciones de refrigerador y congelador  en: 450 unidades refrigerador mod: wrm44hkdwc.</t>
  </si>
  <si>
    <t>2019-04-11</t>
  </si>
  <si>
    <t>-combinaciones de refrigerador y congelador  en: 64 unidades refrigerador mod: wrm57akdwc.</t>
  </si>
  <si>
    <t>2019-01-07</t>
  </si>
  <si>
    <t>-combinaciones de refrigerador y congelador  en: 39 unidades refrigerador mod: wre80ckdwa.</t>
  </si>
  <si>
    <t>2019-10-24</t>
  </si>
  <si>
    <t>refrigerador mod: wre57akdwc.</t>
  </si>
  <si>
    <t>2019-05-13</t>
  </si>
  <si>
    <t>refrigerador mod: wrm57akdwc.</t>
  </si>
  <si>
    <t>2018-03-07</t>
  </si>
  <si>
    <t>2018-09-17</t>
  </si>
  <si>
    <t>refrigerador mod: wre57akdwc</t>
  </si>
  <si>
    <t>2019-07-11</t>
  </si>
  <si>
    <t>-combinaciones de refrigerador y congelador  en: 75 unidades refrigerador mod: wrm45akdwc.</t>
  </si>
  <si>
    <t>2019-07-26</t>
  </si>
  <si>
    <t>2020-01-14</t>
  </si>
  <si>
    <t>refrigerador mod: wrm56akdwc</t>
  </si>
  <si>
    <t>2021-02-08</t>
  </si>
  <si>
    <t>2022-02-22</t>
  </si>
  <si>
    <t>refrigerador mod: wre80ckdwx</t>
  </si>
  <si>
    <t>refrigerador mod: wrm56akdwc.</t>
  </si>
  <si>
    <t>-combinaciones de refrigerador y congelador  en: 127 unidades refrigerador mod: wrm56akdwc.</t>
  </si>
  <si>
    <t>2022-02-16</t>
  </si>
  <si>
    <t>2020-07-10</t>
  </si>
  <si>
    <t>JLDALLAGNOL ARMAZENAMENTO</t>
  </si>
  <si>
    <t>refrigerador mod: wrm54akdwc</t>
  </si>
  <si>
    <t>2018-10-16</t>
  </si>
  <si>
    <t>-combinaciones de refrigerador y congelador  en: 268 unidades refrigerador mod: wrm42gkda2</t>
  </si>
  <si>
    <t>-combinaciones de refrigerador y congelador  en: 288 unidades refrigeradores mod: wrm54akdwc.</t>
  </si>
  <si>
    <t>2022-03-09</t>
  </si>
  <si>
    <t>2020-01-16</t>
  </si>
  <si>
    <t>2019-10-02</t>
  </si>
  <si>
    <t>-combinaciones de refrigerador y congelador  en: 90 unidades refrigerador mod: wrm54akdwc.</t>
  </si>
  <si>
    <t>2018-09-27</t>
  </si>
  <si>
    <t>-combinaciones de refrigerador y congelador  en: 134 unidades refrigerador mod: wrm42gkda2</t>
  </si>
  <si>
    <t>2020-12-21</t>
  </si>
  <si>
    <t>regrigerador mod: wrm45akdwc.</t>
  </si>
  <si>
    <t>2018-09-26</t>
  </si>
  <si>
    <t>2018-09-21</t>
  </si>
  <si>
    <t>-combinaciones de refrigerador y congelador  en: 75 unidades refrigeradores mod: wrd36hbdwx</t>
  </si>
  <si>
    <t>combinaciones de refrigerador y congelador  en: 39 unid refrigerador modelo wro80wkdwa</t>
  </si>
  <si>
    <t>-combinaciones de refrigerador y congelador  en: 144 unidades refrigerador mod: wrm54akdwc.</t>
  </si>
  <si>
    <t>2019-05-10</t>
  </si>
  <si>
    <t>refrigerador mod: wro80ckdwa</t>
  </si>
  <si>
    <t>2020-07-06</t>
  </si>
  <si>
    <t>2021-12-30</t>
  </si>
  <si>
    <t>2019-06-26</t>
  </si>
  <si>
    <t>refrigerador mod: wrm57akdwc</t>
  </si>
  <si>
    <t>2018-11-01</t>
  </si>
  <si>
    <t>refrigerador mod: wre80ckdwa</t>
  </si>
  <si>
    <t>-combinaciones de refrigerador y congelador  en: 39 unidades refrigerador mod: wre80ckdwa</t>
  </si>
  <si>
    <t>2018-09-18</t>
  </si>
  <si>
    <t>-combinaciones de refrigerador y congelador  en: 150 unidades refrigerador mod: wrm39gbewa</t>
  </si>
  <si>
    <t>2019-11-15</t>
  </si>
  <si>
    <t>-combinaciones de refrigerador y congelador  en: 300 unidades refrigerador mod: wrm45akdwc.</t>
  </si>
  <si>
    <t>2021-01-06</t>
  </si>
  <si>
    <t>refrigerador mod: wrm44hkdwc.</t>
  </si>
  <si>
    <t>2020-11-26</t>
  </si>
  <si>
    <t>2019-06-18</t>
  </si>
  <si>
    <t>refrigeradores mod: wrm56akdwc.-</t>
  </si>
  <si>
    <t>-combinaciones de refrigerador y congelador  en: 664 unidades refrigeradores mod: wrm56akdwc.-</t>
  </si>
  <si>
    <t>2021-01-26</t>
  </si>
  <si>
    <t>-combinaciones de refrigerador y congelador  en: 375 unidades refrigerador mod: wrm45akdwc.</t>
  </si>
  <si>
    <t>2021-11-11</t>
  </si>
  <si>
    <t>2019-12-02</t>
  </si>
  <si>
    <t>2020-02-11</t>
  </si>
  <si>
    <t>-combinaciones de refrigerador y congelador  en: 78 unidades refrigerador mod: wro80ckdwa.</t>
  </si>
  <si>
    <t>2018-12-18</t>
  </si>
  <si>
    <t>2020-01-07</t>
  </si>
  <si>
    <t>2022-01-03</t>
  </si>
  <si>
    <t>2021-10-20</t>
  </si>
  <si>
    <t>refigerador</t>
  </si>
  <si>
    <t>2021-05-28</t>
  </si>
  <si>
    <t>-combinaciones de refrigerador y congelador  en: 147 unidades refrigerador mod: wrm45abdwc.</t>
  </si>
  <si>
    <t>2019-05-30</t>
  </si>
  <si>
    <t>2019-06-24</t>
  </si>
  <si>
    <t>2019-11-26</t>
  </si>
  <si>
    <t>2021-11-03</t>
  </si>
  <si>
    <t>-combinaciones de refrigerador y congelador  en: 320 unidades refrigerador mod: wrm44hkdwc.</t>
  </si>
  <si>
    <t>2019-04-08</t>
  </si>
  <si>
    <t>2020-05-28</t>
  </si>
  <si>
    <t>2018-10-15</t>
  </si>
  <si>
    <t>refrigerador mod: wrm39gbdwa</t>
  </si>
  <si>
    <t>-combinaciones de refrigerador y congelador  en: 75 unidades refrigerador mod: wrm39gbdwa</t>
  </si>
  <si>
    <t>2021-11-29</t>
  </si>
  <si>
    <t>2020-11-03</t>
  </si>
  <si>
    <t>2017-12-01</t>
  </si>
  <si>
    <t>-combinaciones de refrigerador y congelador 39 unid refrigerador modelo wre80ckdwa</t>
  </si>
  <si>
    <t>refrigerador mod: wre57bkdwx.</t>
  </si>
  <si>
    <t>2021-10-22</t>
  </si>
  <si>
    <t>refrigerador mod: wro80ckdwx.</t>
  </si>
  <si>
    <t>-combinaciones de refrigerador y congelador  en: 39 unidades refrigerador mod: wro80ckdwx.</t>
  </si>
  <si>
    <t>2021-08-06</t>
  </si>
  <si>
    <t>2016-02-17</t>
  </si>
  <si>
    <t>2021-08-13</t>
  </si>
  <si>
    <t>2017-10-20</t>
  </si>
  <si>
    <t>Kronen Internacional Sa</t>
  </si>
  <si>
    <t>2021-03-16</t>
  </si>
  <si>
    <t>Kronen Internacional S.A</t>
  </si>
  <si>
    <t>-combinaciones de refrigerador y congelador  en: 115 unidades refrigerador mod: rtk300m00b.</t>
  </si>
  <si>
    <t>2021-02-25</t>
  </si>
  <si>
    <t>2021-02-22</t>
  </si>
  <si>
    <t>2020-11-17</t>
  </si>
  <si>
    <t>2021-03-25</t>
  </si>
  <si>
    <t>2020-12-17</t>
  </si>
  <si>
    <t>2021-02-15</t>
  </si>
  <si>
    <t>2020-11-19</t>
  </si>
  <si>
    <t>2021-03-29</t>
  </si>
  <si>
    <t>2021-02-11</t>
  </si>
  <si>
    <t>-combinaciones de refrigerador y congelador en: 115 unidades refrigerador mod: rtk300m00b.</t>
  </si>
  <si>
    <t>2020-12-23</t>
  </si>
  <si>
    <t>-combinaciones de refrigerador y congelador  en: 115 unidades refrigeradores mod: rtk300m00b.</t>
  </si>
  <si>
    <t>combinaciones de refrigerador y congelador  en: 115 unidades refrigerador mod: rtk300m00b.</t>
  </si>
  <si>
    <t>2021-03-23</t>
  </si>
  <si>
    <t>-combinaciones de refrigerador y congelador  en,: 115 unidades refrigerador mod: rtk300m00b.</t>
  </si>
  <si>
    <t>2017-12-26</t>
  </si>
  <si>
    <t>Whirlpool  S.A.</t>
  </si>
  <si>
    <t>combinaciones de refrigerador y congelador  en: 67 unid refrigerador modelo wre50pkdwa</t>
  </si>
  <si>
    <t>2015-09-07</t>
  </si>
  <si>
    <t>Whirlpool Sa</t>
  </si>
  <si>
    <t>2020-05-11</t>
  </si>
  <si>
    <t>SINGAPUR</t>
  </si>
  <si>
    <t>Midea Electric Trading</t>
  </si>
  <si>
    <t xml:space="preserve">365- unidades de combinaciones de congeladores y refrigeradores, </t>
  </si>
  <si>
    <t>modelo: hetokmm257</t>
  </si>
  <si>
    <t>2019-12-30</t>
  </si>
  <si>
    <t xml:space="preserve">SG3 - SHIPPING GROUP </t>
  </si>
  <si>
    <t>256- piezas de refrigeradores (heladeras) 2 puertas, difrentes modelos</t>
  </si>
  <si>
    <t>pcs. refrigeradores model. hetokmm257</t>
  </si>
  <si>
    <t>2021-12-22</t>
  </si>
  <si>
    <t>PTO SEGURO FLUVIAL</t>
  </si>
  <si>
    <t>TURQUIA</t>
  </si>
  <si>
    <t>Arcelik A.S.</t>
  </si>
  <si>
    <t>Beko</t>
  </si>
  <si>
    <t>2) unid. heladeras beko modelo sbs gn163242xbn.-</t>
  </si>
  <si>
    <t>2022-01-18</t>
  </si>
  <si>
    <t>TERPORT - VILLETA</t>
  </si>
  <si>
    <t xml:space="preserve">NAV. DEL MERCOSUR </t>
  </si>
  <si>
    <t>refrigeradores en:</t>
  </si>
  <si>
    <t>36) unid. heladeras beko modelo gn162341xbrn.-</t>
  </si>
  <si>
    <t>2022-01-10</t>
  </si>
  <si>
    <t>36) unid. heladeras beko modelo gne64021xb.-</t>
  </si>
  <si>
    <t>2018-07-13</t>
  </si>
  <si>
    <t>BONUS SA</t>
  </si>
  <si>
    <t>COMP.SALINERA DEL PY</t>
  </si>
  <si>
    <t>Samsung Electronics Co Ltd</t>
  </si>
  <si>
    <t>42 unidades conteniendo refrigeradores de la marca samsung modelo rt53k6541bs</t>
  </si>
  <si>
    <t>2017-01-05</t>
  </si>
  <si>
    <t>COREA DEL NORTE</t>
  </si>
  <si>
    <t xml:space="preserve">VESSEL </t>
  </si>
  <si>
    <t>refrigeradores en 24 unidades refrigeradores marca samsung modelo rh77h90507h</t>
  </si>
  <si>
    <t>2019-01-15</t>
  </si>
  <si>
    <t>COREA DEL SUR</t>
  </si>
  <si>
    <t>12 unidades de refrigeradores marca samsung modelo f28k9380sg/zs origen korea del sur</t>
  </si>
  <si>
    <t>2019-09-05</t>
  </si>
  <si>
    <t>Electrolux Do Brasil Sa</t>
  </si>
  <si>
    <t>SOLUCION LOGISTICA</t>
  </si>
  <si>
    <t xml:space="preserve">BARTHOLO </t>
  </si>
  <si>
    <t>heladera dc44 2 small top</t>
  </si>
  <si>
    <t>2019-10-07</t>
  </si>
  <si>
    <t>heladera modelo dfx41 2 small top</t>
  </si>
  <si>
    <t>2019-10-03</t>
  </si>
  <si>
    <t>2019-09-04</t>
  </si>
  <si>
    <t>combinaciones de refrigerador y congelador conservador con puertas exteriores separadas en: freezer marca electrolux</t>
  </si>
  <si>
    <t>freezer modelo dfn41 2 medium top</t>
  </si>
  <si>
    <t>2019-10-29</t>
  </si>
  <si>
    <t>heladeras modelo dc35a 2 small top</t>
  </si>
  <si>
    <t>2019-09-24</t>
  </si>
  <si>
    <t>congelador modelo df42 2 small top</t>
  </si>
  <si>
    <t>combinaciones de refrigerador y congelador conservador con puertas exteriores separadas en: heladera modelo dc44</t>
  </si>
  <si>
    <t>2019-09-25</t>
  </si>
  <si>
    <t>combinaciones de refrigerador y congelador conservador con puertas exteriores separadas en: heladeras marca electrolux modelo dc44</t>
  </si>
  <si>
    <t>2021-08-10</t>
  </si>
  <si>
    <t xml:space="preserve">NAVEMAR </t>
  </si>
  <si>
    <t>Midea Electric Trading (Singapore) Co. Pte. Ltd.</t>
  </si>
  <si>
    <t>212) unid. heladeras de dos puertas modelo h-30 de 268 lts.</t>
  </si>
  <si>
    <t>2019-01-03</t>
  </si>
  <si>
    <t xml:space="preserve">GUARAN FEEDER </t>
  </si>
  <si>
    <t>Arcelik A.S. 11</t>
  </si>
  <si>
    <t>heladera modelo rdse465k20w</t>
  </si>
  <si>
    <t>2020-08-18</t>
  </si>
  <si>
    <t>Homa Appliances Co., Ltd</t>
  </si>
  <si>
    <t>219- unidades de refrigeradores y congeladores con puertas exteriores separadas, modelo: tok45fsid</t>
  </si>
  <si>
    <t>2016-05-24</t>
  </si>
  <si>
    <t>refrigeradores tokyo, diferentes modelos</t>
  </si>
  <si>
    <t>pcs. refrigeradores tok342p</t>
  </si>
  <si>
    <t>2015-09-08</t>
  </si>
  <si>
    <t>refrigerador modelo tok252p</t>
  </si>
  <si>
    <t>combinaciones de refrigerador y congelador  en: 1650 unidades refrigerador modelo tok252p</t>
  </si>
  <si>
    <t>2017-05-03</t>
  </si>
  <si>
    <t>292.-pcs. refrigeradores (heladeras) tok450in</t>
  </si>
  <si>
    <t>2016-10-10</t>
  </si>
  <si>
    <t>refrigeradores, diferentes modelos</t>
  </si>
  <si>
    <t>pcs. refrigeradores tok252p</t>
  </si>
  <si>
    <t>2017-04-25</t>
  </si>
  <si>
    <t>1.055.-pcs. refrigeradores (heladeras) tokyo, diferentes modelos</t>
  </si>
  <si>
    <t>pcs. refrigeradores tok282p</t>
  </si>
  <si>
    <t>1.035.-pcs. heladeras 2 puertas, diferentes modelos</t>
  </si>
  <si>
    <t>pcs. heladeras 2 puertas tok28fs</t>
  </si>
  <si>
    <t>2017-10-06</t>
  </si>
  <si>
    <t>984.-unids. refrigeradores, diferentes modelos</t>
  </si>
  <si>
    <t>unids. refrigeradores modelo:tok28fs</t>
  </si>
  <si>
    <t>2017-06-26</t>
  </si>
  <si>
    <t>530.-pcs. refrigeradores tok342p</t>
  </si>
  <si>
    <t>750- unidades de refrigerador y congelador con puertas exteriores separadas, modelo: tok252p</t>
  </si>
  <si>
    <t>2015-09-01</t>
  </si>
  <si>
    <t>refrigeradores tok282p (heladeras) 2 puertas</t>
  </si>
  <si>
    <t>426.-pcs. refrigeradores tok282p (heladeras) 2 puertas</t>
  </si>
  <si>
    <t>refrigeradores (heladeras), diferentes modelos</t>
  </si>
  <si>
    <t>pcs. refrigeradores model. tok45fsd</t>
  </si>
  <si>
    <t>2017-09-25</t>
  </si>
  <si>
    <t>73.-pcs. refrigeradores modelo:tok452p</t>
  </si>
  <si>
    <t>2015-04-16</t>
  </si>
  <si>
    <t>refrigeradores 2 puertas mod. tok450in</t>
  </si>
  <si>
    <t>438.-unids. refrigeradores 2 puertas mod. tok450in</t>
  </si>
  <si>
    <t>2015-04-06</t>
  </si>
  <si>
    <t>318.-pcs. refrigerador tok342p</t>
  </si>
  <si>
    <t>2016-09-06</t>
  </si>
  <si>
    <t xml:space="preserve">CMSP </t>
  </si>
  <si>
    <t>refrigerador modelo tok342p</t>
  </si>
  <si>
    <t>2015-10-12</t>
  </si>
  <si>
    <t>900.-pcs. refrigeradores tok252p</t>
  </si>
  <si>
    <t>2015-10-19</t>
  </si>
  <si>
    <t>284.-pcs. refrigeradores tok282p</t>
  </si>
  <si>
    <t>2017-10-23</t>
  </si>
  <si>
    <t>Homa Appliances Co.,Ltd</t>
  </si>
  <si>
    <t>refrigerador modelo tok282p</t>
  </si>
  <si>
    <t>combinaciones de refrigerador y congelador  en: 142 unid refrigerador modelo tok282p</t>
  </si>
  <si>
    <t>2017-07-14</t>
  </si>
  <si>
    <t>COMP.PANAM.DE SERV.</t>
  </si>
  <si>
    <t>refrigerador modelo tok452p</t>
  </si>
  <si>
    <t>2019-03-20</t>
  </si>
  <si>
    <t>Samsung Electronics Co., Ltd</t>
  </si>
  <si>
    <t>refrigeradores marca samsung modelos rt35k573bsl origen mexico</t>
  </si>
  <si>
    <t>70 unidades de refrigeradores marca samsung modelos rt35k573bsl origen mexico</t>
  </si>
  <si>
    <t>42 unidades de refrigeradores marca samsung modelos rt53k6541bs origen tailandia</t>
  </si>
  <si>
    <t>2020-09-09</t>
  </si>
  <si>
    <t>70 unidades conteniendo refrigeradores de la marca samsung modelo rt35k5730sl con capacidad de refrigeracion de 375lts</t>
  </si>
  <si>
    <t>2020-05-18</t>
  </si>
  <si>
    <t xml:space="preserve">251 unidades conteniendo refrigeradores de la marca samsung de diferentes modelos </t>
  </si>
  <si>
    <t>73 unidades de refrigeradores de la marca samsung modelo rt32k5030sl</t>
  </si>
  <si>
    <t>2020-09-21</t>
  </si>
  <si>
    <t>146 unidades conteniendo refrigeradores de la marca samsung modelo rt32k5030sl con capacidad de refrigeracion de 330lts</t>
  </si>
  <si>
    <t>2019-02-18</t>
  </si>
  <si>
    <t>2020-09-28</t>
  </si>
  <si>
    <t>36 unidades conteniendo refrigeradores de la marca samsung modelo rs65r5411m9 con capacidad de refrigeracion de 660lts</t>
  </si>
  <si>
    <t>2018-11-30</t>
  </si>
  <si>
    <t>70 unidades de refrigeradores marca samsung modelo rt35k573bsl origen mexico</t>
  </si>
  <si>
    <t>2019-09-11</t>
  </si>
  <si>
    <t xml:space="preserve">227 unidades de refrigeradores de la marca samsung modelos rt32k5030sl, rt38k5032s8, rt53k6541bs. </t>
  </si>
  <si>
    <t>73 unidades de refrigeradores de la marca samsung modelos rt32k5030sl</t>
  </si>
  <si>
    <t>12 unidades de refrigeradores marca samsung modelos rf28k9380sg/zs origen corea</t>
  </si>
  <si>
    <t>2020-07-08</t>
  </si>
  <si>
    <t xml:space="preserve">132 unidades conteniendo refrigeradores de la marca samsung de distintos modelos </t>
  </si>
  <si>
    <t>66 unidades de refrigeradores de la marca samsung modelo rt43k6231sl con capacidad de refrigeracion de 454 litros</t>
  </si>
  <si>
    <t>2019-02-06</t>
  </si>
  <si>
    <t>169 unidades de refrigeradores marca samsung modelos rs25h5113sl, rt32k573bsl, rt35k573bsl origen  mexico</t>
  </si>
  <si>
    <t>26 unidades de refrigeradores marca samsung modelos rs25h5113sl origen mexico</t>
  </si>
  <si>
    <t xml:space="preserve">70 unidades de refrigeradores marca samsung modelos rt38k598csl y rt38k598csl origen mexico </t>
  </si>
  <si>
    <t>35 unidades de refrigeradores marca samsung modelos rt38k598csl</t>
  </si>
  <si>
    <t>2020-06-04</t>
  </si>
  <si>
    <t>26 unidades conteniendo refrigeradores de la marca samsung modelo rf28k9380sg/zs</t>
  </si>
  <si>
    <t>2018-06-20</t>
  </si>
  <si>
    <t>70 unidades de refrigeradores marca samsung modelo rt35k573bsl</t>
  </si>
  <si>
    <t>73 unidades conteniendo refrigeradores de la marca samsung modelo rt32k5030sl</t>
  </si>
  <si>
    <t>2020-09-17</t>
  </si>
  <si>
    <t xml:space="preserve">206 unidades conteniendo refrigeradores de la marca samsung diferentes modelos </t>
  </si>
  <si>
    <t>70 unidades de refrigeradores de la marca samsung modelo rt35k5730sl con capacidad de refrigeracion de 375 litros</t>
  </si>
  <si>
    <t>12 unidades de refrigeradores marca samsung modelo rf28k9380sg/zs origen corea</t>
  </si>
  <si>
    <t>70 unidades conteniendo refrigeradores de la marca samsung modelo rt35k573bsl</t>
  </si>
  <si>
    <t>2018-12-11</t>
  </si>
  <si>
    <t>12 unidades de refrigeradores marca samsung modelo rf28k9380sg/zs origen corea del sur</t>
  </si>
  <si>
    <t>2018-05-17</t>
  </si>
  <si>
    <t xml:space="preserve">refrigeradores de la marca samsung </t>
  </si>
  <si>
    <t>26 unidades conteniendo refrigeradores de la marca samsung modelo rs25h5113sl/ey</t>
  </si>
  <si>
    <t>2018-12-04</t>
  </si>
  <si>
    <t>refrigeradores marca samsung modelo rt53k6541bs origen tailandia</t>
  </si>
  <si>
    <t>42 unidades de refrigeradores marca samsung modelo rt53k6541bs origen tailandia</t>
  </si>
  <si>
    <t>2018-03-28</t>
  </si>
  <si>
    <t>refrigeradores marca samsung modelo rt43k6631sl/zs , rt53k6541bs/zs</t>
  </si>
  <si>
    <t>27 unidades de refrigeradores marca samsung modelo rt53k6541bs/zs</t>
  </si>
  <si>
    <t>2018-08-13</t>
  </si>
  <si>
    <t>12 unidades de refrigeradores marca samsung modelo rf28k9380sg/zs</t>
  </si>
  <si>
    <t xml:space="preserve">70 unidades conteniendo refrigeradores de la marca samsung modelos rt35k573bsl y rt38k598csl </t>
  </si>
  <si>
    <t>35 unidades conteniendo refrigeradores de la marca samsung modelo rt35k573bsl</t>
  </si>
  <si>
    <t>140 unidades conteniendo refrigeradores de la marca samsung modelo rt35k573bsl.-</t>
  </si>
  <si>
    <t>70 unidades conteniendo refrigeradores de la marca samsung modelo rt35k5730sl con capacidad de refrigeracion de 375 lts</t>
  </si>
  <si>
    <t>2018-08-20</t>
  </si>
  <si>
    <t>refrigeradores marca samsung modelos  rt35k573bsl y rt38k598csl origen mexico.</t>
  </si>
  <si>
    <t>70 unidades de refrigeradores marca samsung modelos  rt35k573bsl origen mexico.</t>
  </si>
  <si>
    <t>refrieradores marca samsung modelo rs25h5113sl</t>
  </si>
  <si>
    <t>26 unidades de refrieradores marca samsung modelo rs25h5113sl</t>
  </si>
  <si>
    <t>2020-04-28</t>
  </si>
  <si>
    <t xml:space="preserve">181 unidades de refrigeradores de la marca samsung de distinto modelo </t>
  </si>
  <si>
    <t>73 unidades de refrigeradores modelo rt32k5030sl con capacidad de refrigeracion de 32 litros</t>
  </si>
  <si>
    <t>2018-03-27</t>
  </si>
  <si>
    <t>175 unidades de refrigeradores marcas samsung modelos rf263beaesg/ey , rs25h5113sl/ey , rt35k573bsl/ey , rt38k598csl/ey.</t>
  </si>
  <si>
    <t>8 unidades de refrigeradores marca samsung modelo  rs25h5113sl/ey</t>
  </si>
  <si>
    <t>2019-01-09</t>
  </si>
  <si>
    <t>143) unidades de refrigeradores marca samsung modelo rt32k573bsl y rt35k573bsl origen mexico</t>
  </si>
  <si>
    <t>73) unidades conteniendo refrigeradores marca samsung modelo rt32k573bsl origen mexico</t>
  </si>
  <si>
    <t>Ticaret A.S. (Vestel Trade Co. Inc)</t>
  </si>
  <si>
    <t>803- unidades de refrigeradores y congeladores con puertas exteriores separadas, modelo: hetokvm213</t>
  </si>
  <si>
    <t>2019-01-11</t>
  </si>
  <si>
    <t>268.-unidades. heladeras 2 puertas hetokmagna</t>
  </si>
  <si>
    <t>2019-01-04</t>
  </si>
  <si>
    <t>RUMANIA</t>
  </si>
  <si>
    <t>Arctic S.A. 37</t>
  </si>
  <si>
    <t>heladeras modelo rdsa280k20w</t>
  </si>
  <si>
    <t>2020-04-29</t>
  </si>
  <si>
    <t>Midea Electric Trading (Singapore) Co. Pte. Ltd</t>
  </si>
  <si>
    <t>Tokio</t>
  </si>
  <si>
    <t xml:space="preserve">1225- combinaciones de refrigeradores y congeladores con puertas exteriores separadas, </t>
  </si>
  <si>
    <t>modelos: hetokmmagna</t>
  </si>
  <si>
    <t xml:space="preserve">416- combinaciones de refrigeraqdores y congeladores con puertas exteriores separadas, </t>
  </si>
  <si>
    <t>modelo: hetokmmi257</t>
  </si>
  <si>
    <t xml:space="preserve">727- unidades de combinaciones de refrigerador y congelador con puertas exteriores separadas, </t>
  </si>
  <si>
    <t>2022-01-06</t>
  </si>
  <si>
    <t>388- unidades de combinaciones de refrigerador y congelador con puertas exteriores separadas, modelo: hetok420b</t>
  </si>
  <si>
    <t>2022-03-01</t>
  </si>
  <si>
    <t>97-pcs de combinaciones de refrigerador y congelador con puertas exteriores separadas, modelo: hetok420b</t>
  </si>
  <si>
    <t>2020-10-21</t>
  </si>
  <si>
    <t>CAACUPEMI - PILAR</t>
  </si>
  <si>
    <t>1584- unidades de combinaciones de refrigeradores y congeladores con puertas exteriores separadas, modelo: hetokmmagna</t>
  </si>
  <si>
    <t>97-pcs de combinaciones de refrigerador y congelador con puertas separadas, modelo: hetok420b</t>
  </si>
  <si>
    <t>2020-02-06</t>
  </si>
  <si>
    <t>Midea</t>
  </si>
  <si>
    <t xml:space="preserve">365- piezas de combinaciones de refrigerador y congelador con puertas exteriores separadas, </t>
  </si>
  <si>
    <t>mod: hetokmm320</t>
  </si>
  <si>
    <t>2018-11-28</t>
  </si>
  <si>
    <t>AEROP. PETTIROSSI</t>
  </si>
  <si>
    <t>FARMACEUTICA PYA SA</t>
  </si>
  <si>
    <t xml:space="preserve">TAMPA CARGO </t>
  </si>
  <si>
    <t>Asm S.A.</t>
  </si>
  <si>
    <t>AEREO</t>
  </si>
  <si>
    <t xml:space="preserve">Qt-4087                                 </t>
  </si>
  <si>
    <t>Fiocchetti</t>
  </si>
  <si>
    <t>refrigerador combinado con freezer con puertas exteriores separadas con sus partes y accesorios correspondientes, que se detalla en sub item como sigue:</t>
  </si>
  <si>
    <t>unid. refrigerador combinado con freezer labor 2t 500 - ect-f touch</t>
  </si>
  <si>
    <t>2017-04-24</t>
  </si>
  <si>
    <t>Whirlpool Chile Limitada</t>
  </si>
  <si>
    <t>combinaciones de refrigerador y congelador  en: 48 unid refrigerador sbs evox modelo wrs49akdwc</t>
  </si>
  <si>
    <t>2018-11-02</t>
  </si>
  <si>
    <t>48.-unids. wrs49akdwc refrigeradores sbs evox</t>
  </si>
  <si>
    <t>2017-02-15</t>
  </si>
  <si>
    <t>refrigerador modelo wri51akdwc</t>
  </si>
  <si>
    <t>combinaciones de refrigerador y congelador  en: 48) unid refrigerador modelo wri51akdwc</t>
  </si>
  <si>
    <t>2017-03-09</t>
  </si>
  <si>
    <t>combinaciones de refrigerador y congelador  en: 48 unid refrigerador sbs evox wri51akdwc</t>
  </si>
  <si>
    <t>2018-02-01</t>
  </si>
  <si>
    <t>combinaciones de refrigerador y congelador  en: 48 unid refrigerador modelo sbs evox ref: wrs49akdwc</t>
  </si>
  <si>
    <t>2017-07-11</t>
  </si>
  <si>
    <t>COLOMBIA</t>
  </si>
  <si>
    <t>refrigerador modelo wrm22bkdwa 235l</t>
  </si>
  <si>
    <t>2017-03-02</t>
  </si>
  <si>
    <t>476.-unids. combinaciones de refrigerador y congelador, con puertas exteriores separadas, diferentes modelos</t>
  </si>
  <si>
    <t>unids. wrm22bkdww heladera whirlpool 235l</t>
  </si>
  <si>
    <t>2017-04-26</t>
  </si>
  <si>
    <t>426.-unids. heladeras whirlpool, diferentes modelos</t>
  </si>
  <si>
    <t>unids. wrw27bkdww heladera whirlpool 285 l</t>
  </si>
  <si>
    <t>2018-08-28</t>
  </si>
  <si>
    <t>refrigerador modelo sbs evox wrs49ahdwc</t>
  </si>
  <si>
    <t>2017-09-13</t>
  </si>
  <si>
    <t>refrigerador modelo wrm22bkdww 235l</t>
  </si>
  <si>
    <t>2017-03-16</t>
  </si>
  <si>
    <t>heladera whirlpool 305l</t>
  </si>
  <si>
    <t>70.-unids. wrw32bkdww heladera whirlpool 305l</t>
  </si>
  <si>
    <t>-combinaciones de refrigerador y congelador en: 280 unid refrigerador modelo wrw32bkdww305l</t>
  </si>
  <si>
    <t>2016-06-06</t>
  </si>
  <si>
    <t>refrigerador sb3 evox modelo brs49akdwc</t>
  </si>
  <si>
    <t>combinaciones de refrigerador y congelador en: 48 unid refrigerador sb3 evox modelo brs49akdwc</t>
  </si>
  <si>
    <t>2016-05-13</t>
  </si>
  <si>
    <t>combinaciones de refrigerador y congelador en: 48 unid refrigerador svs evox modelo wri51akdwc</t>
  </si>
  <si>
    <t>2016-06-28</t>
  </si>
  <si>
    <t xml:space="preserve">DHL </t>
  </si>
  <si>
    <t>combinaciones de refrigerador y congelador  en: 1 unid. refrigerador mod: wrd30akdwc</t>
  </si>
  <si>
    <t>2017-01-26</t>
  </si>
  <si>
    <t>refrigerador sbs evox ref wrs49akdwc</t>
  </si>
  <si>
    <t>-combinaciones de refrigerador y congelador  en: 47 unid refrigerador sbs evox ref wrs49akdwc</t>
  </si>
  <si>
    <t>2017-06-08</t>
  </si>
  <si>
    <t>Homa Appliances Co., Ltd.</t>
  </si>
  <si>
    <t>refrigeradores modelo: tok282p</t>
  </si>
  <si>
    <t>1.278 unidades de refrigeradores modelo: tok282p</t>
  </si>
  <si>
    <t>2017-12-06</t>
  </si>
  <si>
    <t>73.-pcs. refrigeradores models tok450in</t>
  </si>
  <si>
    <t>pcs. refrigeradores models tok452p</t>
  </si>
  <si>
    <t>refrigerador modelo: tok45fsid</t>
  </si>
  <si>
    <t>2015-08-27</t>
  </si>
  <si>
    <t xml:space="preserve">refrigeradores (heladeras) </t>
  </si>
  <si>
    <t>unids. refrigeradores tok252p</t>
  </si>
  <si>
    <t>2017-11-09</t>
  </si>
  <si>
    <t>1.728.-pcs. refrigeradores, diferentes modelos</t>
  </si>
  <si>
    <t>pcs. refrigeradores models tok282p</t>
  </si>
  <si>
    <t>2018-08-23</t>
  </si>
  <si>
    <t>2017-09-27</t>
  </si>
  <si>
    <t>unids. refrigeradores modelo:hetok252p</t>
  </si>
  <si>
    <t>2017-07-20</t>
  </si>
  <si>
    <t>2018-01-16</t>
  </si>
  <si>
    <t>365.-pcs. refrigeradores tok450in</t>
  </si>
  <si>
    <t>212.-pcs. heladeras model. tok340in</t>
  </si>
  <si>
    <t>2016-11-01</t>
  </si>
  <si>
    <t>2018-05-28</t>
  </si>
  <si>
    <t>pcs. refrigeradores modelo:tok252p</t>
  </si>
  <si>
    <t>2016-06-23</t>
  </si>
  <si>
    <t>refrigeradores tok282p</t>
  </si>
  <si>
    <t>994.-pcs. refrigeradores tok282p</t>
  </si>
  <si>
    <t>2018-06-18</t>
  </si>
  <si>
    <t>292.-unids. heladeras tok450in</t>
  </si>
  <si>
    <t>153.-pcs. refrigeradores (heladeras) tokyo, diferentes modelos</t>
  </si>
  <si>
    <t>2018-10-24</t>
  </si>
  <si>
    <t>73.-pcs. heladeras 2 puertas mod. tok452p</t>
  </si>
  <si>
    <t>2017-06-05</t>
  </si>
  <si>
    <t>heladeras dos puertas modelo: tok252p</t>
  </si>
  <si>
    <t>750.- unidades de heladras dos puertas modelo: tok252p</t>
  </si>
  <si>
    <t>refrigeradores modelo: tok252p</t>
  </si>
  <si>
    <t>900.- unidades de refrigeradores modelo: tok252p</t>
  </si>
  <si>
    <t>2015-03-19</t>
  </si>
  <si>
    <t>2019-06-03</t>
  </si>
  <si>
    <t>-combinaciones de refrigerador y congelador  en: 1.050 unidades refrigerador mod: tok252p.</t>
  </si>
  <si>
    <t>2019-01-23</t>
  </si>
  <si>
    <t xml:space="preserve">heladeras de 2 puertas </t>
  </si>
  <si>
    <t>heladera modelo: tok342p</t>
  </si>
  <si>
    <t>unids. refrigerador modelo:hetok252p</t>
  </si>
  <si>
    <t>2018-11-06</t>
  </si>
  <si>
    <t xml:space="preserve">REFRIGERADORES </t>
  </si>
  <si>
    <t>2018-10-25</t>
  </si>
  <si>
    <t>994.-pcs. heladeras 2 puertas mod. tok282p</t>
  </si>
  <si>
    <t>2017-09-20</t>
  </si>
  <si>
    <t>1.500.-unids. refrigeradores modelo: tok252p</t>
  </si>
  <si>
    <t>2018-06-12</t>
  </si>
  <si>
    <t>refrigerador modelo tok28fs</t>
  </si>
  <si>
    <t>2017-08-22</t>
  </si>
  <si>
    <t>296.-pcs. refrigeradores tokyo, diferetnes modelos</t>
  </si>
  <si>
    <t>2015-02-03</t>
  </si>
  <si>
    <t>refrigerador mod: tok45fsd.</t>
  </si>
  <si>
    <t>2016-06-09</t>
  </si>
  <si>
    <t>2019-07-01</t>
  </si>
  <si>
    <t>heladeras tokyo model. tok252p, 2 puertas</t>
  </si>
  <si>
    <t>1.050.-pcs. heladeras tokyo model. tok252p, 2 puertas</t>
  </si>
  <si>
    <t>2017-09-14</t>
  </si>
  <si>
    <t>AGRO LOGISTICA</t>
  </si>
  <si>
    <t>146.-pcs. refrigerador, modelo: tok 450in</t>
  </si>
  <si>
    <t>2018-06-21</t>
  </si>
  <si>
    <t>combinaciones de refrigerador y congelador en: 142) unid refrigerador modelo tok252p</t>
  </si>
  <si>
    <t>2017-10-11</t>
  </si>
  <si>
    <t>2.126.-pcs. refrigeradores 2 puertas, diferentes modelos</t>
  </si>
  <si>
    <t>unids. refrigerador modelo:tok282p</t>
  </si>
  <si>
    <t>2017-11-17</t>
  </si>
  <si>
    <t>102.-pcs. refrigeradores models tok34fs</t>
  </si>
  <si>
    <t>2018-07-20</t>
  </si>
  <si>
    <t>365.-pcs. heladeras de 2 puertas, diferentes modelos</t>
  </si>
  <si>
    <t>pcs. heladeras 2 puertas model. tok452p</t>
  </si>
  <si>
    <t>pcs. refrigeradores models tok34fs</t>
  </si>
  <si>
    <t>Whirlpool Chile Ltda.</t>
  </si>
  <si>
    <t>-combinaciones de refrigerador y congelador  en: 45 unidades heladeras ref: enblh 19122. 322l</t>
  </si>
  <si>
    <t>2019-06-05</t>
  </si>
  <si>
    <t>Samsung Electronics Co., Ltd.</t>
  </si>
  <si>
    <t>26 unidades conteniendo refrigeradores de la marca samsung modelo rf28k9380sg/zs origen korea.-</t>
  </si>
  <si>
    <t>2018-04-03</t>
  </si>
  <si>
    <t>24 unidades de refrigeradores marca samsung modelo rf28k9380sg/zs y rh77h90507h/zs.</t>
  </si>
  <si>
    <t>12 unidades de refrigeradores marca samsung modelo rh77h90507h/zs.</t>
  </si>
  <si>
    <t>GUARAN FEEDER S.A.</t>
  </si>
  <si>
    <t>refrigeradores de la marca samsung modelo rf28k9380sg/zs. origen: korea</t>
  </si>
  <si>
    <t>12 unidades conteniendo refrigeradores de la marca samsung modelo rf28k9380sg/zs. origen: korea</t>
  </si>
  <si>
    <t>2019-09-10</t>
  </si>
  <si>
    <t>210 unidades de refrigeradores de la marca samsung modelos rt35k573bsl y rt38k5930bs origen mexico</t>
  </si>
  <si>
    <t>70 unidades de refrigeradores de la marca samsung modelos rt35k573bsl</t>
  </si>
  <si>
    <t>2019-10-08</t>
  </si>
  <si>
    <t>73 unidades de refrigeradores de la marca samsung modelos rt32k5030sl/zs origen tailandia</t>
  </si>
  <si>
    <t>26 unidades de refrigeradores marca samsung modelos rs25h5113sl</t>
  </si>
  <si>
    <t>2019-04-12</t>
  </si>
  <si>
    <t>12 unidades de refrigeradores marca samsung modelos rf28k9380sg/zs origen corea.</t>
  </si>
  <si>
    <t>2018-05-10</t>
  </si>
  <si>
    <t>84 unidades de regrigeradores marca samsung modelo rt53k6541bs</t>
  </si>
  <si>
    <t>2019-04-04</t>
  </si>
  <si>
    <t>2019-02-01</t>
  </si>
  <si>
    <t>2018-07-12</t>
  </si>
  <si>
    <t>refrigeradores marca samsung modelo rf28k9380sg/zs</t>
  </si>
  <si>
    <t>26 unidades de refrigeradores de la marca samsung modelos rs25h5113sl origen mexico</t>
  </si>
  <si>
    <t>2019-05-09</t>
  </si>
  <si>
    <t>refrigeradores marca samsung modelos rf28k9380sg/zs origen corea del sur.</t>
  </si>
  <si>
    <t>12 unidades de refrigeradores marca samsung modelos rf28k9380sg/zs origen corea del sur.</t>
  </si>
  <si>
    <t>26 unidades conteniendo refrigeradores de la marca samsung modelo rs25h5113sl origen mexico</t>
  </si>
  <si>
    <t>2019-07-29</t>
  </si>
  <si>
    <t>140 unidades de refrigeradores de la marca samsung modelos rt38k5032s8</t>
  </si>
  <si>
    <t>2018-11-12</t>
  </si>
  <si>
    <t>refrigeradores marca samsung modelo rt32k573bsl origen mexico.</t>
  </si>
  <si>
    <t>70 unidades de refrigeradores marca samsung modelo rt32k573bsl origen mexico.</t>
  </si>
  <si>
    <t>2019-06-04</t>
  </si>
  <si>
    <t>154 unidades de refrigeradores marca samsung modelos rt38k5032s8 y rt53k6541bs detallados en sub item</t>
  </si>
  <si>
    <t>70 unidades de refrigeradores marca samsung modelos rt38k5032s8</t>
  </si>
  <si>
    <t>2019-08-08</t>
  </si>
  <si>
    <t>refrigeradores de la marca samsung modelos rt38k5930bs origen mexico.</t>
  </si>
  <si>
    <t>70 unidades de refrigeradores de la marca samsung modelos rt38k5930bs origen mexico.</t>
  </si>
  <si>
    <t>Arcelik A.S. 2440</t>
  </si>
  <si>
    <t>67) unidades de heladeras modelo rdse465k20w</t>
  </si>
  <si>
    <t>Whirlpool Chile Limitada.</t>
  </si>
  <si>
    <t>heladera mod: w55tm6110x.</t>
  </si>
  <si>
    <t>2021-01-22</t>
  </si>
  <si>
    <t>Midea Electric Trading (Singapore) Co. Pte Ltd</t>
  </si>
  <si>
    <t>1008- unidades de heladeras, modelo: hetokmmagna</t>
  </si>
  <si>
    <t>Midea Electric Trading (Singapore) Co. Pte .Ltd</t>
  </si>
  <si>
    <t xml:space="preserve">208- unidades de combinaciones de refrigerador y congelador con puertas exteriores separadas, </t>
  </si>
  <si>
    <t>2020-10-27</t>
  </si>
  <si>
    <t xml:space="preserve">520- unidades de combinaciones de refrigeradores y congeladores con puertas exteriores separadas, </t>
  </si>
  <si>
    <t>Samsung Electronics Co.,Ltd.</t>
  </si>
  <si>
    <t>84)pzas.samsung brand refrigerator (rt53k6541sl) - heladera freezer superior twin cooling plus 526l</t>
  </si>
  <si>
    <t>samsung brand refrigerator(rs62r5011m9/zs-heladera side by side con space max, 647l</t>
  </si>
  <si>
    <t>2021-12-10</t>
  </si>
  <si>
    <t>66)pzas.samsung brand refrigerator(rt46k6631bs) -  heladera freezer superior y twin cooling plus?, 452l</t>
  </si>
  <si>
    <t xml:space="preserve">kits                </t>
  </si>
  <si>
    <t>36)sets samsung brand refrigerator (rs62r5011m9) - refrigeradores</t>
  </si>
  <si>
    <t>66)pzas.samsung brand refrigerator(rt43k6231sl) - heladera freezer superior twin cooling plus?, 440l</t>
  </si>
  <si>
    <t>2021-01-25</t>
  </si>
  <si>
    <t>66)pzas.samsung brand refrigerator</t>
  </si>
  <si>
    <t>samsung brand refrigerator (rt43k6231sl/zs)heladera freezer superior twin cooling plus?, 440l</t>
  </si>
  <si>
    <t>72)pzas.samsung brand refrigerator (rs62r501m9) - heladera side by side con space max, 647l</t>
  </si>
  <si>
    <t>42)pzas.samsung brand refrigerator(rt53k6541l) -heladera freezer superior twin cooling plus? 526l</t>
  </si>
  <si>
    <t>2021-10-27</t>
  </si>
  <si>
    <t>112)pzas.refrigeradores samsung</t>
  </si>
  <si>
    <t>samsung brand refrigerator(rt35k5730sl) - heladera freezer superior twin cooling plus?, 350 l</t>
  </si>
  <si>
    <t>73)pzas.samsung brand refrigerator(rt32k5030sl) - heladera freezer superior twin cooling plus??, 321l</t>
  </si>
  <si>
    <t>2021-09-21</t>
  </si>
  <si>
    <t>26)pzas.samsung brand refrigerator(rf71a9671sg/pe) - refrigeradora french door flexzone 713 l</t>
  </si>
  <si>
    <t>55)pzas.samsung brand refrigerator</t>
  </si>
  <si>
    <t>samsung brand refrigerator(rt53k6541sl/zs) - heladera freezer superior twin cooling plus? 526l</t>
  </si>
  <si>
    <t>2021-10-25</t>
  </si>
  <si>
    <t>26)pzas.samsung brand refrigerator(rf71a9671sg/pe) heladera french door con beverage center? 713 l</t>
  </si>
  <si>
    <t>2021-07-21</t>
  </si>
  <si>
    <t>36)sets samsung brand refrigerator (rs62r5011m9) - heladera side by side con space max, 647l</t>
  </si>
  <si>
    <t>139)pzas.samsung brand refrigerator-refrigeradores marca samsung</t>
  </si>
  <si>
    <t>samsung brand refrigerator(rt32k5030sl) - heladera freezer superior twin cooling plus??, 321l</t>
  </si>
  <si>
    <t>66)pzas.samsung brand refrigerator(rt46k6631bs) - heladera freezer superior y twin cooling plus?, 452l</t>
  </si>
  <si>
    <t>73)pzas.samsung brand refrigerator(rt32k5030sl)  - heladera freezer superior twin cooling plus??, 321l</t>
  </si>
  <si>
    <t>26)pzas.samsung brand refrigerator(rf71a9671sg/pe) -heladera french door con beverage center? 713 l</t>
  </si>
  <si>
    <t>112)pzas.samsung brand refrigerator - refrigeradores marca samsung</t>
  </si>
  <si>
    <t>samsung brand refrigerator(rt53k6541sl)heladera freezer superior twin cooling plus? 526l</t>
  </si>
  <si>
    <t>70)pzas.samsung brand refrigerator(rt35k5730sl) - rt5000k top freezer twin cooling plus?, 350 l</t>
  </si>
  <si>
    <t>2022-02-11</t>
  </si>
  <si>
    <t xml:space="preserve">combinaciones de refrigerador y congelador conservador con puertas exteriores separadas, </t>
  </si>
  <si>
    <t>36)pzas.samsung brand refrigerator(rs60t5200b1) - heladera side by side con space max, 622l</t>
  </si>
  <si>
    <t>2022-03-14</t>
  </si>
  <si>
    <t>36)pzas.samsung brand refrgerator rs60t5200b1) - heladera side by side con space max, 602l</t>
  </si>
  <si>
    <t>84)pzas.samsung brand refrigeradores(rt53k6541l)</t>
  </si>
  <si>
    <t>72)sets samsung brand refrigeradores</t>
  </si>
  <si>
    <t>rs62r 5011m9 - heladera side by side con space max, 647l</t>
  </si>
  <si>
    <t>2021-07-14</t>
  </si>
  <si>
    <t>36)sets samsung brand refrigerator(rs62r5011m9) - heladera side by side con space max, 647l</t>
  </si>
  <si>
    <t>2021-10-12</t>
  </si>
  <si>
    <t>36)pzas.samsung brand refrigerator (rs60t5200b1) - heladera side by side con space max, 622l</t>
  </si>
  <si>
    <t>2021-06-10</t>
  </si>
  <si>
    <t>2021-08-31</t>
  </si>
  <si>
    <t>70)samsung brand refrigerator(rt35k5730sl) -rt5000k top freezer twin cooling plus?, 350 l</t>
  </si>
  <si>
    <t>36)sets samsung brand refrigerator (rs65r5411m9) - heladera side by side con space max, 617l</t>
  </si>
  <si>
    <t>36)sets samsung brand refrigerator(rs62r5011m9)heladera side by side con space max, 647l</t>
  </si>
  <si>
    <t>2021-09-01</t>
  </si>
  <si>
    <t>108)pzas.samsung brand refrigerator(rt53k6541sl)</t>
  </si>
  <si>
    <t>samsung brand refrigerator(rt43k6231sl) - heladera freezer superior twin cooling plus?, 440l</t>
  </si>
  <si>
    <t>2021-06-16</t>
  </si>
  <si>
    <t>36)sets samsung brand refrigerator (rs62r5011m9) - heladera side by side con space max, 647l. rs62r5011m9/zs</t>
  </si>
  <si>
    <t>70)pzas.samsung brand refrigerator (rt35k5730sl) - heladera freezer superior twin cooling plus?, 350 l</t>
  </si>
  <si>
    <t>2021-04-07</t>
  </si>
  <si>
    <t>136)unids.samsung brand refrigerator</t>
  </si>
  <si>
    <t>samsung brand refrigerator (rt38k5992sl)-heladera freezer superior twin cooling plus,380l</t>
  </si>
  <si>
    <t>213)pzas.samsung brand refrigeradores</t>
  </si>
  <si>
    <t>samsung brand refrigeradores (rt32k5030sl)</t>
  </si>
  <si>
    <t>VIETNAM</t>
  </si>
  <si>
    <t>136)pzas.samsung brand refrigerator</t>
  </si>
  <si>
    <t>samsung brand refrigerator(rt35k5730sl) - heladera freezer superior twin cooling plus?, 350 l. rt35k5730sl.</t>
  </si>
  <si>
    <t>140)kits samsung brand refrigerator(rt38k5992sl) - refrigerador samsung rt38k5992sl 368lt inox</t>
  </si>
  <si>
    <t>2021-02-23</t>
  </si>
  <si>
    <t>140)pzas.samsung brand refrigerator(rt35k5730sl/zs) - heladera freezer superior twin cooling plus?, 350 l</t>
  </si>
  <si>
    <t xml:space="preserve">-combinaciones de refrigerador y congelador conservador con puertas exteriores separadas, </t>
  </si>
  <si>
    <t>samsung brand refrigerator(rt35k5730sl) - heladera samsung 375lts. twin cooling c/dispenser inoxi</t>
  </si>
  <si>
    <t>2020-10-28</t>
  </si>
  <si>
    <t>samsung brand refrigerator(rt38k5992sl) - refrigeradores</t>
  </si>
  <si>
    <t>36)sets samsung brand refrigerator (rs62r5011m9) - heladera samsung 647 ltrs side by side c/tec space max inox</t>
  </si>
  <si>
    <t>2021-12-28</t>
  </si>
  <si>
    <t>36)sets samsung brand refrigerator(rs65r5411m9) - refrigerdores</t>
  </si>
  <si>
    <t>73)pzas.samsung brand refrigerator(rt32k5030sl) - heladera freezer superior twin cooling plus 321 lts clean steel</t>
  </si>
  <si>
    <t>70)pzas.samsung brand refrigerator(rt38k5992sl) - heladera freezer superior twin cooling plus?, 380l</t>
  </si>
  <si>
    <t>73)pzas.samsung brand refrigerator (rt32k5030sl)  - heladera freezer superior twin cooling plus 321litros</t>
  </si>
  <si>
    <t>2021-04-16</t>
  </si>
  <si>
    <t>70)pzas.samsung brand refrigerator (rt38k5992sl) - heladera freezer superior twin cooling plus,380l</t>
  </si>
  <si>
    <t>2021-05-26</t>
  </si>
  <si>
    <t>RIO PARANA NAVEG.</t>
  </si>
  <si>
    <t>108)pzas.samsung brand refrigerator</t>
  </si>
  <si>
    <t>samsung brand refrigerator (rt46k6631bs) - heladera freezer superior y twin cooling plus?, 452l</t>
  </si>
  <si>
    <t>2020-11-06</t>
  </si>
  <si>
    <t>26)pzas.samsung brand refrigerator (rf28k9380sg)-heladera samsung rf28k9380sg/zs 690 lts no frost - acero inox</t>
  </si>
  <si>
    <t>samsung brand refrigerator (rt35k5730sl) - heladera freezer superior twin cooling plus?, 350 l</t>
  </si>
  <si>
    <t>2021-10-05</t>
  </si>
  <si>
    <t>140)pzas.samsung brand refrigerator(rt35k5730sl) -heladera freezer superior twin cooling plus?, 350 l</t>
  </si>
  <si>
    <t>66)pzas.samsung brand refrigerator (rt43k6231sl) - refrigeradores samsung</t>
  </si>
  <si>
    <t>2022-01-14</t>
  </si>
  <si>
    <t>-combinaciones de refrigerador y congelador conservador con puertas exteriores separadas.</t>
  </si>
  <si>
    <t>samsung brand refrigerator(rt43k6231sl) -heladera freezer superior twin cooling plus?, 440l</t>
  </si>
  <si>
    <t>26)pzas, samsung brand refrigerator(rf71a9671sg/pe) - refrigeradora french door flexzone 713 l</t>
  </si>
  <si>
    <t>2021-06-11</t>
  </si>
  <si>
    <t>36)sets samsung brand refrigerator(rs65r5411m9) - heladera side by side con space max, 617l</t>
  </si>
  <si>
    <t>2021-05-13</t>
  </si>
  <si>
    <t>279)pzas.samsung brand refrigerator - heladeras samsung</t>
  </si>
  <si>
    <t>2021-05-05</t>
  </si>
  <si>
    <t>36)sets samsung brand refrigerator(rs65r5411m9) - heladera side by side con space max,617l</t>
  </si>
  <si>
    <t>26)pzas.samsung brand refrigerator(rf28k9380sg/zs) - heladera french door con tecnolog?a triple cooling, 690 l</t>
  </si>
  <si>
    <t>108)pzas.samsung brand refrigerator(rt46k6631bs/rt53k6541sl) - heladeras samsung</t>
  </si>
  <si>
    <t>samsung brand refrigerator(rt53k6541sl)-heladera freezer superior twin cooling plus? 526l</t>
  </si>
  <si>
    <t>2022-01-05</t>
  </si>
  <si>
    <t>25)unids.samsung brand refrigerator(rf71a9671sg/pe) - refrigeradora french door flexzone 713 l</t>
  </si>
  <si>
    <t>70)pzas.samsung brand refrigerator(rt35k5730sl) - heladera freezer superior twin cooling plus?, 350 l</t>
  </si>
  <si>
    <t>samsung brand refrigerator(rt35k5730sl) -heladera freezer superior twin cooling plus?, 380l</t>
  </si>
  <si>
    <t>26)pzas.samsung brand refrigerator(rf28k9380sg/zs) - samsung refrigerador puerta francesa black edition</t>
  </si>
  <si>
    <t>72)pzas.samsung brand refrigerator(rs62r5011m9)  - heladera side by side con space max, 647l</t>
  </si>
  <si>
    <t>Zhejiang Xingxing Refrigeration Co., Ltd.</t>
  </si>
  <si>
    <t>106) unid. refrigeradores fama modelo h-30 de 268 litros.-</t>
  </si>
  <si>
    <t>76) unid. heladeras de dos puertas inoxidable modelo h-38 inox de 350 lts..-</t>
  </si>
  <si>
    <t>2021-11-09</t>
  </si>
  <si>
    <t>104) unid. refrigeradores fama modelo h-12 de 118lts.-</t>
  </si>
  <si>
    <t>2021-09-24</t>
  </si>
  <si>
    <t>211) unid. heladeras fama modelo h-30 de 268 lts. color gris.-</t>
  </si>
  <si>
    <t>2019-12-19</t>
  </si>
  <si>
    <t>heladeras fama h-30 268 litros.-</t>
  </si>
  <si>
    <t>424) unid. heladeras fama h-30 268 litros.-</t>
  </si>
  <si>
    <t>modelo h-30</t>
  </si>
  <si>
    <t>2020-01-10</t>
  </si>
  <si>
    <t>76) unid. heladeras fama h-38 350 lt.-</t>
  </si>
  <si>
    <t>71) unid. heladeras fama modelo h-38 de 350 litros.-</t>
  </si>
  <si>
    <t>139) unidades de heladeras modelo h-24</t>
  </si>
  <si>
    <t>106) unid. heladeras fama modelo h-30 de 268 litros.-</t>
  </si>
  <si>
    <t>2022-03-31</t>
  </si>
  <si>
    <t>Importadora Y Exportadora Electrolux Iquique Ltda</t>
  </si>
  <si>
    <t>2021-06-23</t>
  </si>
  <si>
    <t>Electolux</t>
  </si>
  <si>
    <t>combinaciones de refrigerador y congelador conservador con puertas exteriores separadas en: heladera f/seco multidoor</t>
  </si>
  <si>
    <t>2021-02-09</t>
  </si>
  <si>
    <t>combinaciones de refrigerador y congelador conservador con puertas exteriores separadas en: heladera modelo dm90x multidoor - 540 litros - 2 cajones</t>
  </si>
  <si>
    <t>2021-08-02</t>
  </si>
  <si>
    <t>Continental</t>
  </si>
  <si>
    <t>352)pzas.combinaciones de refrigerador y congelador</t>
  </si>
  <si>
    <t>tc41s refrigeradores continental 220-50 pubn</t>
  </si>
  <si>
    <t>2021-06-24</t>
  </si>
  <si>
    <t>2021-10-21</t>
  </si>
  <si>
    <t>2019-10-28</t>
  </si>
  <si>
    <t>combinaciones de refrigerador y congelador conservador con puertas exteriores separadas en: heladeras modelo ertm45f5hpw</t>
  </si>
  <si>
    <t>ertm28g5hrw 2 doors refrig frost 252l</t>
  </si>
  <si>
    <t>Samsung Electronics Co.,Ltd</t>
  </si>
  <si>
    <t xml:space="preserve">refrigeradores de la marca samsung modelos rt43k6631sl,rt53k6541bs con capacidades de 430 y 526 litros </t>
  </si>
  <si>
    <t>22 unidades de refrigeradores de la marca samsung modelo rt43k6631sl con capacidad de 430 litros</t>
  </si>
  <si>
    <t>2020-06-24</t>
  </si>
  <si>
    <t>36 unidades de refrigeradores de la marca samsung modelo rs62r5011m9 con capacidad de refrigerado de  680 litros</t>
  </si>
  <si>
    <t>2020-02-19</t>
  </si>
  <si>
    <t xml:space="preserve">210 unidades de refrigeradores de la marca samsung </t>
  </si>
  <si>
    <t>140 unidades de refrigeradores de la marca samsung modelo rt35k5730sl</t>
  </si>
  <si>
    <t>2020-08-27</t>
  </si>
  <si>
    <t>66 unidades de refrigeradores de la marca samsung modelo rt46k6631bs con capacidad de refrigeracion de 466 litros</t>
  </si>
  <si>
    <t>2020-06-03</t>
  </si>
  <si>
    <t xml:space="preserve">112 unidades de refrigeradores de la marca samsung de distintos modelos </t>
  </si>
  <si>
    <t xml:space="preserve">72 unidades de refrigeradores de la marca samsung </t>
  </si>
  <si>
    <t>36 unidades de refrigeradores modelo: rs62r5011m9</t>
  </si>
  <si>
    <t xml:space="preserve">132 unidades de refrigeradores de la marca samsung </t>
  </si>
  <si>
    <t>66 unidades de refrigeradores de la marca samsung modelo rt43k6231sl</t>
  </si>
  <si>
    <t>26 unidades de refrigeradores de la marca samsung modelo rf28k9380sg/zs con capacidad de refrigeracion de 690 litros</t>
  </si>
  <si>
    <t xml:space="preserve">24 unidades de refrigeradores de la marca samsung modelos rf28k9380sg/zs, rh77h90507h/zs </t>
  </si>
  <si>
    <t>12 unidades de refrigeradores de la marca samsung modelo rf28k9380sg/zs con capacidad de 690 litros</t>
  </si>
  <si>
    <t>2017-10-10</t>
  </si>
  <si>
    <t xml:space="preserve">42 unidades de refrigeradores de la marca samsung modelos rt53k6541bs/rt53k6541sl con capacidadades de 530 litros </t>
  </si>
  <si>
    <t>26 unidades de refrigeradores de la marca samsung modelo rt53k6541bs en color negro con capacidad de 530  litros</t>
  </si>
  <si>
    <t>2017-08-01</t>
  </si>
  <si>
    <t xml:space="preserve">140 unidades de refrigeradores de la marca samsung modelos rt35k5730sl/ey, rt38k5982sl/ey </t>
  </si>
  <si>
    <t>70 unidades de refrigeradores de la marca samsung modelo rt35k5730sl/ey con capacidad de 350 litros</t>
  </si>
  <si>
    <t>2020-05-08</t>
  </si>
  <si>
    <t xml:space="preserve">213 unidades de refrigeradores de la marca samsung de distintos modelos </t>
  </si>
  <si>
    <t>2020-08-05</t>
  </si>
  <si>
    <t>26 unidades de refrigeradores de la marca samsung modelo rf28k9380sg/zs con capacidad de refrigeracion de  690 litros</t>
  </si>
  <si>
    <t>2020-07-28</t>
  </si>
  <si>
    <t>36 unidades de refrigeradores de la marca samsung modelo rs62r5011m9 con capacidad de refrigeracion de  680 litros</t>
  </si>
  <si>
    <t>36 unidades de refrigeradores de la marca samsung modelo rs65r5411m9 con capacidad de refrigeracion de  660 litros</t>
  </si>
  <si>
    <t>2022-02-07</t>
  </si>
  <si>
    <t>36)sets.samsung brand refrigerator(rs62r5011m9) heladera samsung side by side con tec spacemax.64lts</t>
  </si>
  <si>
    <t>2017-10-24</t>
  </si>
  <si>
    <t xml:space="preserve">refrigeradores de la marca samsung modelo rf263beaesg y rs25h5113sl </t>
  </si>
  <si>
    <t>14 unidades de refrigeradores de la marca samsung modelo rf263beaesg con capacidad de 589 litros</t>
  </si>
  <si>
    <t>2018-05-22</t>
  </si>
  <si>
    <t>refrigeradores marca samsung modelos rf28k9380sg/zs y rh77h90507h/zs</t>
  </si>
  <si>
    <t>24 unidades de refrigeradores marca samsung modelos rf28k9380sg/zs</t>
  </si>
  <si>
    <t>143)pzas.samsung brand refrigerator</t>
  </si>
  <si>
    <t>samsung brand refrigerator (rt32k5030sl) -  heladera samsung 321lts rt32k5030sl twin cooling plus clean steel</t>
  </si>
  <si>
    <t>42 unidades de refrigeradores de la marca samsung modelo rt53k6541bs con capacidad de refrigeracion de  542 litros</t>
  </si>
  <si>
    <t>2017-12-20</t>
  </si>
  <si>
    <t>refrigeradores de la marca samsung modelo rf28k9380sg/zs black edition con capacidad 690 litros</t>
  </si>
  <si>
    <t>12 unidades de refrigeradores de la marca samsung modelo rf28k9380sg/zs black edition con capacidad 690 litros</t>
  </si>
  <si>
    <t>66)pzas.de heladeras samsung,</t>
  </si>
  <si>
    <t>33)pzas.samsung brand refrigerator(rt43k6231sl) - heladera freezer superior twin cooling plus?, 440l</t>
  </si>
  <si>
    <t>2020-09-03</t>
  </si>
  <si>
    <t xml:space="preserve">36 unidades de refrigeradores de la marca samsung de distintos modelo </t>
  </si>
  <si>
    <t>15 unidades de refrigeradores de la marca samsung modelo rs62r5011m9 con capacidad de refrigeracion de 680 litros</t>
  </si>
  <si>
    <t>2020-01-15</t>
  </si>
  <si>
    <t xml:space="preserve">117 unidades de refrigeradores de la marca samsung modelos rs25h5113sl/ey,rt32k5730sl/ey,rt35k5730sl/ey,rt38k598sl/ey </t>
  </si>
  <si>
    <t>12 unidades de refrigeradores de la marca samsung modelo rs25h5113sl/ey con capacidad de 423 litros</t>
  </si>
  <si>
    <t>2020-06-10</t>
  </si>
  <si>
    <t xml:space="preserve">136 unidades de refrigeradores de la marca samsung de distintos modelos </t>
  </si>
  <si>
    <t>70 unidades de refrigeradores de la marca samsnug modelo rt38k5992sl con capacidad de refrigeracion de  394 litros</t>
  </si>
  <si>
    <t>140 unidades de refrigeradores de la marca samsung modelo rt35k5730sl con capacidad de refrigeracion de 375 litros</t>
  </si>
  <si>
    <t>2020-07-02</t>
  </si>
  <si>
    <t>70 unidades de refrigeradores de la marca samsung modelo rt35k5730sl con capacidad de  refrigeracion de 375 litros</t>
  </si>
  <si>
    <t>2020-05-21</t>
  </si>
  <si>
    <t>refrigeradores de la marca samsung modelo rs62r5011m9 con capacidad de refrigeracion de 680 litros</t>
  </si>
  <si>
    <t>36 unidades de refrigeradores de la marca samsung modelo rs62r5011m9 con capacidad de refrigeracion de 680 litros</t>
  </si>
  <si>
    <t>2020-07-13</t>
  </si>
  <si>
    <t xml:space="preserve">182 unidades de refrigeradores de la marca samsung de distintos modelos </t>
  </si>
  <si>
    <t>2017-03-23</t>
  </si>
  <si>
    <t xml:space="preserve">refrigeradores de la marca samsung modelos rs25h5113sl/ey , rt32k5730sl/ey </t>
  </si>
  <si>
    <t>12 unidades de refrigeradores de la marca samsung modelo rs25h5113sl/ey de 697 lt</t>
  </si>
  <si>
    <t>2017-12-05</t>
  </si>
  <si>
    <t xml:space="preserve">26 unidades de refrigeradores de la marca samsung modelos rf263beaesg , rs25h5113sl con capacidades de 589 y 626 litros </t>
  </si>
  <si>
    <t>132)pzas.samsung brand refrigeradores</t>
  </si>
  <si>
    <t>samsung brand refrigeradores(rt43k6231sl)</t>
  </si>
  <si>
    <t>2020-01-30</t>
  </si>
  <si>
    <t>Midea Electric Trading (Singapore) Co Pte Ltd.</t>
  </si>
  <si>
    <t>refrigerador mod: hetokmmagna.</t>
  </si>
  <si>
    <t>-combinaciones de refrigerador y congelador en: 144 unidades refrigerador mod: hetokmmagna.</t>
  </si>
  <si>
    <t>2022-02-21</t>
  </si>
  <si>
    <t>-combinaciones de refrigerador y congelador  en: 291 unidades refrigerador mod: hetok420in.</t>
  </si>
  <si>
    <t>2019-12-04</t>
  </si>
  <si>
    <t>refrigerador mod: hetokmm320</t>
  </si>
  <si>
    <t>2021-02-02</t>
  </si>
  <si>
    <t>-combinaciones de refrigerador y congelador  en: 1.440 unidades refrigeradores mod: hetokmagna.</t>
  </si>
  <si>
    <t>-combinaciones de refrigerador y congelador  en: 208 unidades refrigerador mod: hetokmm257.</t>
  </si>
  <si>
    <t>2019-09-02</t>
  </si>
  <si>
    <t>-combinaciones de refrigerador y congelador  en: 1008 unidades refrigerador mod: hetokmmagna.</t>
  </si>
  <si>
    <t>refrigerador mod: hetokmm257.</t>
  </si>
  <si>
    <t>-combinaciones de refrigerador y congelador  en: 21 unidades refrigerador mod: hetokmm257.</t>
  </si>
  <si>
    <t>2021-01-14</t>
  </si>
  <si>
    <t>Hisense International Hong Kong America Investment Co., Ltd. 8436</t>
  </si>
  <si>
    <t>530) unidades de heladera modelo h-30</t>
  </si>
  <si>
    <t>Hisense International Hong Kong America Investment Co., Ltd. 883</t>
  </si>
  <si>
    <t>48) unidades de heladeras modelo h-67sbs</t>
  </si>
  <si>
    <t>2019-10-10</t>
  </si>
  <si>
    <t>Hisense International (Hong Kong) America Investment Co., Ltd.</t>
  </si>
  <si>
    <t>134) unid. heladeras fama h-53 400l inox frio seco.-</t>
  </si>
  <si>
    <t>Goodweather</t>
  </si>
  <si>
    <t>584) unid. refrigeradores h-24.-</t>
  </si>
  <si>
    <t>Hisense</t>
  </si>
  <si>
    <t>172) unid. refrigeradores h-22b.-</t>
  </si>
  <si>
    <t>292) unid. refrigedores goodweather modelo gw-43wrs de 321 lts.-</t>
  </si>
  <si>
    <t>720) unid. refrigeradores gw-27dr.-</t>
  </si>
  <si>
    <t>2019-09-18</t>
  </si>
  <si>
    <t>70) unid. heladeras goodweather gw-49wr 375 lts.-</t>
  </si>
  <si>
    <t>438) unid. refrigeradores goodweather modelo gw-27dr de 205 lts.-</t>
  </si>
  <si>
    <t>172) unid. refrigeradores h-22g.-</t>
  </si>
  <si>
    <t>2020-12-16</t>
  </si>
  <si>
    <t>refrigeradores, combinaciones de refrigerador y congelador con puertas en:</t>
  </si>
  <si>
    <t>292) unid. refrigeradores goodweather modelo gw-27dr 205lt.-</t>
  </si>
  <si>
    <t>504) unid. refrigeradores gw-17dr.-</t>
  </si>
  <si>
    <t>Goodwaether</t>
  </si>
  <si>
    <t>refrigeradores gw-27dr.-</t>
  </si>
  <si>
    <t>292) unid. refrigeradores gw-27dr.-</t>
  </si>
  <si>
    <t>2021-12-09</t>
  </si>
  <si>
    <t>292) unid. refigeradores goodweather modelo gw-27dr de 205 litros.-</t>
  </si>
  <si>
    <t>2021-08-25</t>
  </si>
  <si>
    <t>48) unid. heladeras goodweather modelo gw-67ws 2p de 510 lts.-</t>
  </si>
  <si>
    <t>212) unid. heladeras fama de 268 lts modelo h-30.-</t>
  </si>
  <si>
    <t>292) unid. heladeras goodweather gw-27dr 205lt.-</t>
  </si>
  <si>
    <t>heladeras h-53 fama.-</t>
  </si>
  <si>
    <t>134) unid. heladeras h-53 fama.-</t>
  </si>
  <si>
    <t>Good Weather</t>
  </si>
  <si>
    <t>113) unid. refrigeradores good weather modelo gw-27dr de 205 litros.-</t>
  </si>
  <si>
    <t>146) unid. heladeras goodweather 205 lts. modelo gw-27dr.-</t>
  </si>
  <si>
    <t>Midea Electric Trading Singapore Co Pte Ltd.</t>
  </si>
  <si>
    <t>refrigerador mod: hetokmmi257</t>
  </si>
  <si>
    <t>refrigerador mod: hetokmm257,refrigerador mod: hetokmmi257</t>
  </si>
  <si>
    <t>REFRIGERADOR MOD: HETOKMM257,REFRIGERADOR MOD: HETOKMMI257</t>
  </si>
  <si>
    <t>-combinaciones de refrigerador y congelador  en: 288 unidades refrigerador mod: hetokmmagna.</t>
  </si>
  <si>
    <t>refrigerador mod: hetokmm257</t>
  </si>
  <si>
    <t>-combinaciones de refrigerador y congelador  en: 104 unidades refrigerador mod: hetokmm257.</t>
  </si>
  <si>
    <t>-combinaciones de refrigerador y congelador  en: 1.296 unidades refrigerador mod: hetokmmagna.</t>
  </si>
  <si>
    <t>Electrolux Iquique Ltda.</t>
  </si>
  <si>
    <t>Electrolox</t>
  </si>
  <si>
    <t>combinaciones de refrigerador y congelador conservador con puertas exteriores separadas, en: heladeras dm90x multidoor - 540 litros  - 2 puertas</t>
  </si>
  <si>
    <t>combinaciones de refrigerador y congelador conservador con puertas exteriores separadas, en: heladeras electrolux modelo: ersb51j5mqs sxs</t>
  </si>
  <si>
    <t>2021-04-06</t>
  </si>
  <si>
    <t>combinaciones de refrigerador y congelador conservador con puertas exteriores separadas, en: freezer dfn41 medium top</t>
  </si>
  <si>
    <t>refrigeradores electrolux modelo: erso52b5hqs</t>
  </si>
  <si>
    <t>combinaciones de refrigerador y congelador conservador con puertas exteriores separadas, en: refrigeradores electrolux modelo: erso52b5hqs</t>
  </si>
  <si>
    <t>TJH TRANSPORTES DE CARGAS RODO</t>
  </si>
  <si>
    <t>Import Y Export Electrolux Iquique Ltda</t>
  </si>
  <si>
    <t>166)unidades refrigeradores</t>
  </si>
  <si>
    <t>tc56 refrigeradores cont 220-50 pub</t>
  </si>
  <si>
    <t>Electrolux Do Brasil Ltda</t>
  </si>
  <si>
    <t>2020-09-04</t>
  </si>
  <si>
    <t>heladera modelo dm84x 2 freestanding multidoor 3 door</t>
  </si>
  <si>
    <t>2020-10-30</t>
  </si>
  <si>
    <t>2019-12-27</t>
  </si>
  <si>
    <t>Midea Electric Trading (Singapore)Co.,Pte.Ltd</t>
  </si>
  <si>
    <t>69 piezas de combinaciones de refrigerador y congelador con puertas exteriores separadas, hetokmm320</t>
  </si>
  <si>
    <t>HONG KONG</t>
  </si>
  <si>
    <t>Hisense International Hong Kong America Investment Co., Ltd.  2666</t>
  </si>
  <si>
    <t>146) unidades de heladeras modelo h-24</t>
  </si>
  <si>
    <t>2021-04-27</t>
  </si>
  <si>
    <t>Electrolux Do Brasil Ltda.</t>
  </si>
  <si>
    <t>heladera electrolux dm85x 3 puertas</t>
  </si>
  <si>
    <t xml:space="preserve">congeladores </t>
  </si>
  <si>
    <t>dw42x 2 small top freezer</t>
  </si>
  <si>
    <t>2020-09-07</t>
  </si>
  <si>
    <t>combinaciones de refrigerador y congelador conservador con puertas exteriores separadas, en: refrigeradores electrolux</t>
  </si>
  <si>
    <t>refrigeradores df35x 2</t>
  </si>
  <si>
    <t>dm84x multidoor</t>
  </si>
  <si>
    <t>combinaciones de refrigerador y congelador conservador con puertas exteriores separadas, en: heladeras, marca: electrolux, modelos : dm84x / ib53x / db53x / dfx41</t>
  </si>
  <si>
    <t>heladeras electrolux modelo dm84x</t>
  </si>
  <si>
    <t>Hisense International Hong Kong America Investment Co., Ltd.  2740</t>
  </si>
  <si>
    <t>96) unidades de heladeras modelo gw-67ws</t>
  </si>
  <si>
    <t xml:space="preserve">INDEPEND.SHIPING </t>
  </si>
  <si>
    <t>Zhejiang Xingxing Refrigeration Co., Ltd. 2282</t>
  </si>
  <si>
    <t>h-38 inox bcd-350</t>
  </si>
  <si>
    <t>2020-03-18</t>
  </si>
  <si>
    <t>Homa Appliances Co Ltd.</t>
  </si>
  <si>
    <t>refrigerador mod: tok45fsid.</t>
  </si>
  <si>
    <t>2020-06-16</t>
  </si>
  <si>
    <t>-combinaciones de refrigerador y congelador  en: 219 unidades refrigerador mod: tok45fsid.</t>
  </si>
  <si>
    <t>2017-04-05</t>
  </si>
  <si>
    <t>-combinaciones de refrigerador y congelador  en: 219 unidades refrigeradores mod: tok45fsd.</t>
  </si>
  <si>
    <t>refrigerador mod: tok252p</t>
  </si>
  <si>
    <t>2020-07-14</t>
  </si>
  <si>
    <t>refrigerador mod: tok450in</t>
  </si>
  <si>
    <t>2020-12-24</t>
  </si>
  <si>
    <t>-combinaciones de refrigerador y congelador  en: 993 unidades refrigerador mod: tok282p.</t>
  </si>
  <si>
    <t>2020-11-23</t>
  </si>
  <si>
    <t>-combinaciones de refrigerador y congelador  en: 219 unidades refrigerador mod: tok450in.</t>
  </si>
  <si>
    <t>2021-01-11</t>
  </si>
  <si>
    <t>-combinaciones de refrigerador y congelador  en: 1800 unidades refrigerador mod: tok252p.</t>
  </si>
  <si>
    <t>2021-02-16</t>
  </si>
  <si>
    <t>refrigerador mod: tok45fsd</t>
  </si>
  <si>
    <t>Arctic S.A. 1215</t>
  </si>
  <si>
    <t>modelo rdsa310k30wn</t>
  </si>
  <si>
    <t>Arvelik A.S.</t>
  </si>
  <si>
    <t>refrigeradores convinaciones de refrigerador y congelador con puertas en:</t>
  </si>
  <si>
    <t>28) unid. heladeras beko dn153720dx - 495-ss 530 lts.-</t>
  </si>
  <si>
    <t>Homa Appliances Co .,Ltd</t>
  </si>
  <si>
    <t>combinaciones de refrigerador y congelador: en</t>
  </si>
  <si>
    <t>refrigerador modelo tok450in</t>
  </si>
  <si>
    <t>Arctic S.A. 802</t>
  </si>
  <si>
    <t>72) unidades de heladeras modelo rdsa310k30wn</t>
  </si>
  <si>
    <t>Importadora Y Exportadora Electrolux Iquique Ltda.</t>
  </si>
  <si>
    <t>852 unidades heladera de dos puertas modelo ertmg5hpw refrig (top freezer - frost) 212l</t>
  </si>
  <si>
    <t>Samsung Electronics Co.Ltd.</t>
  </si>
  <si>
    <t>36)pzas.samsung brand refrigerator(rs62r5011m9) - heladera side by side con space max, 647l</t>
  </si>
  <si>
    <t>2019-07-12</t>
  </si>
  <si>
    <t>Samsung Electronics Co. Ltd.</t>
  </si>
  <si>
    <t xml:space="preserve">refrigeradores de la marca samsung modelos rt35k573bsl y rt38k5930bs origen mexico </t>
  </si>
  <si>
    <t>70 unidades de refrigeradores de la marca samsung modelo rt35k573bsl</t>
  </si>
  <si>
    <t>2020-12-02</t>
  </si>
  <si>
    <t>Samsung Electronic Co.,Ltd.</t>
  </si>
  <si>
    <t>36)sets samsung brand refrigerator (rs62r5011m9) - refrigeradores 647l</t>
  </si>
  <si>
    <t>213)pzas.samsung brand refrigerator - refrigeradores</t>
  </si>
  <si>
    <t>samsung brand refrigerator (rt32k5030sl) - refrigeradores</t>
  </si>
  <si>
    <t>2020-08-03</t>
  </si>
  <si>
    <t>Midea Electric Trading (Singapore) Co Pte.Ltd</t>
  </si>
  <si>
    <t>combinaciones de refrigerador y congelador en: 208) unidades refrigerador (heladeras) hd-341f(n) gala blanco 257 litros</t>
  </si>
  <si>
    <t>Importadora Y Exportadora Electrolux Iquique Ltd.</t>
  </si>
  <si>
    <t>424 unidades heladera 2 puerta frio humedo 252l. cod. ertm28g5hrw</t>
  </si>
  <si>
    <t>2020-03-20</t>
  </si>
  <si>
    <t>Hisense International Hong Kong America Investment Co., Ltd. 1806</t>
  </si>
  <si>
    <t>212) unidades de heladeras modelo h-30</t>
  </si>
  <si>
    <t>2020-04-15</t>
  </si>
  <si>
    <t>Hisense International Hong Kong America Investment Co., Ltd. 2040</t>
  </si>
  <si>
    <t>292) unidades de heladeras modelo h-24</t>
  </si>
  <si>
    <t>2020-01-03</t>
  </si>
  <si>
    <t>Arcelik A.S. 38</t>
  </si>
  <si>
    <t>heladeras modelo rcne365e20dzx</t>
  </si>
  <si>
    <t>72) unidades de heladeras modelo rcne365e20dzx</t>
  </si>
  <si>
    <t>Hisense International (Hong Kong) America Investment Co., Ltd</t>
  </si>
  <si>
    <t>heladera goodweather gw-17dr 120lt</t>
  </si>
  <si>
    <t>504) unid. heladera goodweather gw-17dr 120lt</t>
  </si>
  <si>
    <t>70) unid. refrigerador fama h-53s de 375lt  inox frio seco</t>
  </si>
  <si>
    <t>Hisense International Hong Kong America Investment Co., Ltd. 1502</t>
  </si>
  <si>
    <t>"96) unidades de 	heladera modelo gw-67ws"</t>
  </si>
  <si>
    <t>Arcelik A.S. 1808</t>
  </si>
  <si>
    <t>36) unidades de heladera modelo gn163131zie</t>
  </si>
  <si>
    <t>Arcelik A.S. 1797</t>
  </si>
  <si>
    <t>36) unidades de heladeras modelo gn162430x</t>
  </si>
  <si>
    <t>Homa Appliances Co Ltd-</t>
  </si>
  <si>
    <t>refrigerador mod: tok45fsid,refrigerador mod: tok45fsd</t>
  </si>
  <si>
    <t>REFRIGERADOR MOD: TOK45FSID,REFRIGERADOR MOD: TOK45FSD</t>
  </si>
  <si>
    <t>2019-08-16</t>
  </si>
  <si>
    <t>Homa Appliances Co.,Ltd.</t>
  </si>
  <si>
    <t>-combinaciones de refrigerador y congelador  en: 219 unidades heladeras mod: tok450in.</t>
  </si>
  <si>
    <t>2020-02-12</t>
  </si>
  <si>
    <t>146 unidades de combinaciones de refrigerador y congelador con puertas exteriores separadas, model: tok45fsd</t>
  </si>
  <si>
    <t>2020-04-06</t>
  </si>
  <si>
    <t>Midea Electric Trading (Singapore) Co., Pte Ltd</t>
  </si>
  <si>
    <t>combinaciones de refrigerador y congelador con puertas exteriores separadas, modelo: hetokmm1257</t>
  </si>
  <si>
    <t>64- unidades de combinaciones de refrigerador y congelador con puertas exteriores separadas, modelo: hetokmm1257</t>
  </si>
  <si>
    <t>Whirpool Chile Limitada</t>
  </si>
  <si>
    <t>refrigerador modelo evox wri51akdwc</t>
  </si>
  <si>
    <t>combinaciones de refrigerador y congelador  en: 48 unid refrigerador modelo evox wri51akdwc</t>
  </si>
  <si>
    <t>Samsung Electronic Co Ltd.</t>
  </si>
  <si>
    <t>70.-unidades de refrigeradores de la marca samsung modelo rt35k573bsl</t>
  </si>
  <si>
    <t>2015-10-23</t>
  </si>
  <si>
    <t>Midea Electric Trading Singapore Co. Pte. Ltd.</t>
  </si>
  <si>
    <t>2017-03-22</t>
  </si>
  <si>
    <t>Zhongshan Galanz Consumer Electric A. Co. Ltd.</t>
  </si>
  <si>
    <t xml:space="preserve">combinaciones de refrigerador y congelador con puertas exteriores separadas </t>
  </si>
  <si>
    <t>combinaciones de refrigerador y congelador con puertas exteriores separadas en: 1.350 ) unidades refrigeradores mod. bcd-215v-a53h doble puerta   color blanco.-</t>
  </si>
  <si>
    <t>2015-07-22</t>
  </si>
  <si>
    <t>Ningbo Changer Electron Co., Ltd.</t>
  </si>
  <si>
    <t>refrigeradores tok310nf</t>
  </si>
  <si>
    <t>224.-sets refrigeradores tok310nf</t>
  </si>
  <si>
    <t>560.-sets refrigeradores tok310nf</t>
  </si>
  <si>
    <t>2017-01-19</t>
  </si>
  <si>
    <t>Midea Electric Trading (Singapore) Co Pte Ltd 5938</t>
  </si>
  <si>
    <t>2017-02-22</t>
  </si>
  <si>
    <t>Midea Electric Trading Singapore Co. Pte. Ltd. 569</t>
  </si>
  <si>
    <t>heladeras modelo h-30</t>
  </si>
  <si>
    <t>520) unidades de heladeras modelo h-30</t>
  </si>
  <si>
    <t>2017-01-02</t>
  </si>
  <si>
    <t>Arcelik A.S. 4795</t>
  </si>
  <si>
    <t>refrigeradores modelo dn156720dx</t>
  </si>
  <si>
    <t>28) unidades de refrigeradores modelo dn156720dx</t>
  </si>
  <si>
    <t>Arcelik A.S. 4794</t>
  </si>
  <si>
    <t>refrigeradores modelo rdne455e30zx</t>
  </si>
  <si>
    <t>96) unidades de refrigeradores modelo rdne455e30zx</t>
  </si>
  <si>
    <t>2017-01-04</t>
  </si>
  <si>
    <t>Zhongshan Galanz Cons. Electric Appliances Co Ltd</t>
  </si>
  <si>
    <t>combinaciones de refrigerador y congelador en: 1.350 ) unidades refrigerador gala mod. bcd-215v-a-53h doble puerta.- color blanco.-</t>
  </si>
  <si>
    <t>2017-01-23</t>
  </si>
  <si>
    <t>Arcelik A.S. 5955</t>
  </si>
  <si>
    <t>heladera con congelador separado, modelo rdne350k20x</t>
  </si>
  <si>
    <t>Arcelik A.S. 5954</t>
  </si>
  <si>
    <t>heladera modelo rdne350k20x</t>
  </si>
  <si>
    <t>2017-02-07</t>
  </si>
  <si>
    <t>Zhejiang Xingxing Home Appliance Co., Ltd. 5934</t>
  </si>
  <si>
    <t>424) unidades de heladeras modelo h-30</t>
  </si>
  <si>
    <t>Zhejiang Xingxing Home Appliance Co., Ltd. 5892</t>
  </si>
  <si>
    <t>2017-05-10</t>
  </si>
  <si>
    <t>Samsung Electronics Co Ltda</t>
  </si>
  <si>
    <t xml:space="preserve">24 unidades de refrigeradores de la marca samsung modelos rfg28mesl1 y rh77h90507h </t>
  </si>
  <si>
    <t>12 unidades de refrigeradores marca samsung modelo rfg28mesl1/xzs de 614 litros</t>
  </si>
  <si>
    <t>-combinaciones de refrigerador y congelador en 280 unidades refrigeradores  detalldo en sub ietm</t>
  </si>
  <si>
    <t>refrigeradores marca samsung modelo rt35k5730sl/ey</t>
  </si>
  <si>
    <t>2017-05-09</t>
  </si>
  <si>
    <t xml:space="preserve">-combinaciones de refrigerador y congelador en 50 unidades refrigeradores marca samsung </t>
  </si>
  <si>
    <t>refrigerdores marca samsung modelo rt46k6531sl de 460 litros</t>
  </si>
  <si>
    <t>2016-09-15</t>
  </si>
  <si>
    <t xml:space="preserve">-combinaciones de refrigerador y congelador en 335 unidades de refrigadores marca samsung, </t>
  </si>
  <si>
    <t>refrigeradores marca samsung modelo rs25h5113sl/ey</t>
  </si>
  <si>
    <t>2017-03-27</t>
  </si>
  <si>
    <t xml:space="preserve">refrigeradores marca samsung modelo rt35k5730sl y rt38k5982sl/ey </t>
  </si>
  <si>
    <t>refrigerador marca samsung modelo rt35k5730sl/ey de 350lt</t>
  </si>
  <si>
    <t>2018-03-02</t>
  </si>
  <si>
    <t>70 unidades refrigeradores marca samsung modelo rt35k573bsl origen mexico</t>
  </si>
  <si>
    <t>2017-06-23</t>
  </si>
  <si>
    <t xml:space="preserve">210 unidades de refrigeradores de la marca samsung modelos rt32k5730sl/ey,rt35k5730sl/ey,rt38k5982sl/ey </t>
  </si>
  <si>
    <t>70 unidades de refrigerdores de la marca samsung modelo rt32k5730sl/ey de 318 litros</t>
  </si>
  <si>
    <t>SG3 - SHIPPING GROUP S.A.</t>
  </si>
  <si>
    <t>refrigeradores rt32k5730sl de 320 litros</t>
  </si>
  <si>
    <t>Homa Appliances Co Ltd</t>
  </si>
  <si>
    <t>combinaciones de refrigerador y congelador  en: 600 unid refrigerador modelo tok252p</t>
  </si>
  <si>
    <t>-combinaciones de refrigerador y congelador  en: 318) unid refrigerador modelo hetok340in</t>
  </si>
  <si>
    <t>2017-11-29</t>
  </si>
  <si>
    <t>2018-06-04</t>
  </si>
  <si>
    <t>refrigerador modelo tok45fsid</t>
  </si>
  <si>
    <t>2017-03-17</t>
  </si>
  <si>
    <t>refrigerador modelo tok282p 280 l</t>
  </si>
  <si>
    <t>2017-04-20</t>
  </si>
  <si>
    <t>Zhejiang Xingxing Refrigeration Co., Ltd. 888</t>
  </si>
  <si>
    <t>heladeras modelo h-38 inox</t>
  </si>
  <si>
    <t>152) unidades de heladeras modelo h-38 inox</t>
  </si>
  <si>
    <t>2017-04-21</t>
  </si>
  <si>
    <t>Midea Electric Trading Singapore Co. Pte. Ltd.1478</t>
  </si>
  <si>
    <t>207) unidades de heladeras modelo h-30</t>
  </si>
  <si>
    <t>Samsung Lelctronics Co.,Ltd</t>
  </si>
  <si>
    <t xml:space="preserve">42.unidades de refrigeradores de la marca samsung modelos rt46k6531sl/ey, rt53k6541sl/ey </t>
  </si>
  <si>
    <t>21 unidades de refrigeradores de la marca samsung modelo rt46k6531sl/ey de 460lt</t>
  </si>
  <si>
    <t>2017-04-06</t>
  </si>
  <si>
    <t>Midea Electric Trading Singapore Co. Pte. Ltd.1477</t>
  </si>
  <si>
    <t>262) unidades de heladeras modelo h-24</t>
  </si>
  <si>
    <t xml:space="preserve">AEROVIP </t>
  </si>
  <si>
    <t>Honorable Ocean International</t>
  </si>
  <si>
    <t xml:space="preserve">Vz0103                                  </t>
  </si>
  <si>
    <t>01.- set combinaciones de refrigerador y congelador conservador con puertas exteriores separadas, modelo: bcd-138</t>
  </si>
  <si>
    <t>2017-09-22</t>
  </si>
  <si>
    <t>Hisense International Hong Kong America Investment</t>
  </si>
  <si>
    <t>heladeras modelo gw-43wr</t>
  </si>
  <si>
    <t>146) unidades de heladeras modelo gw-43wr</t>
  </si>
  <si>
    <t>2018-01-23</t>
  </si>
  <si>
    <t>modelo gw-28dr</t>
  </si>
  <si>
    <t>2018-06-13</t>
  </si>
  <si>
    <t>952) unidades de heladeras modelo gw-28dr</t>
  </si>
  <si>
    <t>2018-06-19</t>
  </si>
  <si>
    <t>438) unidades de heladeras modelo gw-43wr</t>
  </si>
  <si>
    <t>2017-08-24</t>
  </si>
  <si>
    <t>2018-03-14</t>
  </si>
  <si>
    <t>Samsung Electronics Co Ltd.</t>
  </si>
  <si>
    <t xml:space="preserve">refrigeradores marca samsungo modelos rt35k573bsl y rt38k598csl origen mexico </t>
  </si>
  <si>
    <t>2020-01-21</t>
  </si>
  <si>
    <t>Samsung Electronics Co. ,Ltd</t>
  </si>
  <si>
    <t>2020-02-13</t>
  </si>
  <si>
    <t xml:space="preserve">115 unidades conteniendo refrigeradores de la marca samsung modelos rt32k5030sl y rt53k6541bs </t>
  </si>
  <si>
    <t>2020-01-27</t>
  </si>
  <si>
    <t>2020-02-07</t>
  </si>
  <si>
    <t>26 unidades de refrigeradores de la marca samsung modelo rf28k9380sg/zs</t>
  </si>
  <si>
    <t>Samsung Electronics .,Ltd</t>
  </si>
  <si>
    <t xml:space="preserve">136 unidades de refrigeradores de la marca samsung </t>
  </si>
  <si>
    <t>70 unidaes de refrigeradores modelo rt35k5730sl con capacidad de refrigeracion de 35 litros</t>
  </si>
  <si>
    <t>2019-04-24</t>
  </si>
  <si>
    <t>Arcelik A.S. 1427</t>
  </si>
  <si>
    <t>heladera modelo rcne365e20dzx</t>
  </si>
  <si>
    <t>48) unidades de heladera modelo rcne365e20dzx</t>
  </si>
  <si>
    <t>2018-10-12</t>
  </si>
  <si>
    <t>COMPA?IA DE NAVEGACION YSYRY S</t>
  </si>
  <si>
    <t>Hisense International Hong Kong America Investment Co., Ltd.</t>
  </si>
  <si>
    <t>heladera modelo h-30</t>
  </si>
  <si>
    <t>2019-01-24</t>
  </si>
  <si>
    <t>Arctic S.A. 141</t>
  </si>
  <si>
    <t>congeladores cm 400 beko uruguay (cm400-hc)</t>
  </si>
  <si>
    <t>2019-02-20</t>
  </si>
  <si>
    <t>Arctic S.A. 228</t>
  </si>
  <si>
    <t>97) unidades de heladeras modelo rdsa280k20w</t>
  </si>
  <si>
    <t>Arctic S.A. 1038</t>
  </si>
  <si>
    <t>4) unidades de heladeras modelo rdsa280k20w</t>
  </si>
  <si>
    <t>Arcelik A.S. 1429</t>
  </si>
  <si>
    <t>heladeras modelo gn163131zie</t>
  </si>
  <si>
    <t>36) unidades de heladeras modelo gn163131zie</t>
  </si>
  <si>
    <t>2019-04-16</t>
  </si>
  <si>
    <t>Arctic S.A. 1375</t>
  </si>
  <si>
    <t>heladeras modelo rdsa310m20</t>
  </si>
  <si>
    <t>72 unidades de heladeras modelo rdsa310m20</t>
  </si>
  <si>
    <t>2019-02-12</t>
  </si>
  <si>
    <t>Hisense International Hongkong America Investment Co., Ltd. 223</t>
  </si>
  <si>
    <t>408) unidades de heladeras modelo gw-28dr</t>
  </si>
  <si>
    <t>2020-07-20</t>
  </si>
  <si>
    <t>Hisense International (Hongkong) America Investment Co., Ltd.</t>
  </si>
  <si>
    <t>292) unid. heladeras goodweather gw-27dr 205lts.-</t>
  </si>
  <si>
    <t>292) unid. heladeras fama h-24 208lts.-</t>
  </si>
  <si>
    <t>2021-05-12</t>
  </si>
  <si>
    <t>57) unid. heladeras goodweather de 490 lt. modelo gw-65wr.-</t>
  </si>
  <si>
    <t>Arctic Sa 2742</t>
  </si>
  <si>
    <t>refrigeradores (7522720089 rcna366e40dzxbn beko eu2_k60366ne) en 54 unidades</t>
  </si>
  <si>
    <t>Arctic Sa 3122</t>
  </si>
  <si>
    <t>refrigeradores (rdsa310k30wn) en 52 unidades</t>
  </si>
  <si>
    <t>Zhejiang Xingxing Refrigeration Co., Ltd. 3362</t>
  </si>
  <si>
    <t>2021-12-23</t>
  </si>
  <si>
    <t>Hisense International Hongkong America Investment Co., Ltd.</t>
  </si>
  <si>
    <t>heladeras modelo gw-43wrs</t>
  </si>
  <si>
    <t>Hisense International (Hong Kong) America Investment Co., Ltd 2498</t>
  </si>
  <si>
    <t>106 unidades de heladeras modelo: h-30</t>
  </si>
  <si>
    <t>Hisense International Hong Kong America Investment Co., Ltd. 3130</t>
  </si>
  <si>
    <t>212) unidades de heladera modelo h-30</t>
  </si>
  <si>
    <t>2020-05-07</t>
  </si>
  <si>
    <t>Hisenseintrnational (Hong Kong) America Investment Co., Limited</t>
  </si>
  <si>
    <t>292) unid. heladeras fama h-24 208 litros.-</t>
  </si>
  <si>
    <t>CHILE</t>
  </si>
  <si>
    <t>TRANSP. FLUV. PYO</t>
  </si>
  <si>
    <t>Importadora Y Exportadora Electrolux Ltda</t>
  </si>
  <si>
    <t>combinaciones de refrigerador y congelador conservador con puertas exteriores separadas en: heladeras modelo ersb51j5mqs</t>
  </si>
  <si>
    <t>Arctic S.A 2478</t>
  </si>
  <si>
    <t xml:space="preserve">las demas heladeras </t>
  </si>
  <si>
    <t>102 unidades de heladeras modelo: rdsa282k20w</t>
  </si>
  <si>
    <t>Arcelik A.S 2480</t>
  </si>
  <si>
    <t>36 unidades de heladeras modelo: gn163131zie</t>
  </si>
  <si>
    <t>Samsung Elecronics Co.,Ltd</t>
  </si>
  <si>
    <t>36 unidades de refrigeradores de la marca samsung modelo rs65r5411m9  con capacidad de refrigeracion de 660 litros</t>
  </si>
  <si>
    <t>2021-08-05</t>
  </si>
  <si>
    <t>Arcelik A.S 3148</t>
  </si>
  <si>
    <t>28 unidades de heladeras modelo: dn156720dx</t>
  </si>
  <si>
    <t>Arcelik A.S. 3144</t>
  </si>
  <si>
    <t>66) unidades de heladeras modelo rdse465k20w</t>
  </si>
  <si>
    <t>Zhejiang Xingxing Refrigeration Co., Ltd. 3139</t>
  </si>
  <si>
    <t>76) unidades de heladeras modelo h-38</t>
  </si>
  <si>
    <t>Hisense International (Hong Kong) Amercia Investment Co., Ltd.</t>
  </si>
  <si>
    <t>438) unid. heladeras fama 208 litros.-</t>
  </si>
  <si>
    <t>2020-07-09</t>
  </si>
  <si>
    <t>Midea Electric Trading (Singapore)Co Pte Ltd</t>
  </si>
  <si>
    <t>-combinaciones de refrigerador y congelador en: 1.440 unidades refrigerador (heladeras) hd-273fn gala blanco 207 litros.-</t>
  </si>
  <si>
    <t>2021-10-07</t>
  </si>
  <si>
    <t>ZA FRCA GLOBAL</t>
  </si>
  <si>
    <t>IMPORTAD. AUDI SA</t>
  </si>
  <si>
    <t>Alouette Enterprises Inc.</t>
  </si>
  <si>
    <t>Subzero</t>
  </si>
  <si>
    <t>"combinaciones de refrigerador y congelador conservador con puertas exteriores separadas. en: 01)unidad refrigerador subzero 36"" al stainless steel tubular handle, right hinge / 220/50hz, con sus acce."</t>
  </si>
  <si>
    <t>2020-09-15</t>
  </si>
  <si>
    <t>Arctic S.A. 5680</t>
  </si>
  <si>
    <t>modelo rdsa280k20w</t>
  </si>
  <si>
    <t>Arcelik A.S. 8195</t>
  </si>
  <si>
    <t>63) unidades de heladeras modelo rcne365e20dzx</t>
  </si>
  <si>
    <t>2020-10-23</t>
  </si>
  <si>
    <t>TJH TRANSP.</t>
  </si>
  <si>
    <t>Import/Export Electrolux Iquique Ltda</t>
  </si>
  <si>
    <t>176)pzas.tc41s refrigeradores cont.220-50 plat pub</t>
  </si>
  <si>
    <t>tc41s refrigeradores cont.220-50 plat pub</t>
  </si>
  <si>
    <t>Import&amp;Export Electrolux Iquique Ltda</t>
  </si>
  <si>
    <t>186)pzas.refirgeradores cont 220-50 pub</t>
  </si>
  <si>
    <t>tc41 refirgeradores cont 220-50 pub</t>
  </si>
  <si>
    <t>Kronen Internacional S,A</t>
  </si>
  <si>
    <t>combinaciones de refrigerador y congelador  en: 115 unidades refrigerador mod: rtk300moob.</t>
  </si>
  <si>
    <t>-combinaciones de refrigerador y congelador  en: 115 unidades refrigerador mod: rtk300moob.</t>
  </si>
  <si>
    <t>Beko Thai Co., Ltd.</t>
  </si>
  <si>
    <t>192) unid. heladeras 2 puertas beko modelo rdnt440i20vbs.-</t>
  </si>
  <si>
    <t>71) unid. heladeras beko rdnt360i20vzdp 360 lts.-</t>
  </si>
  <si>
    <t>Zhejiang Xingxing Refrigeration Co., Ltd. 7560</t>
  </si>
  <si>
    <t>76) unidades de heladeras modelo: h-38 inox</t>
  </si>
  <si>
    <t>Hisense International Hongkong America Investment Co., Ltd. 7576</t>
  </si>
  <si>
    <t>48) unidades de heladera modelo h-67sbs</t>
  </si>
  <si>
    <t>Hisense International Hong Kong America Investment Co Ltd. 7205</t>
  </si>
  <si>
    <t>106) unidades de heladera modelo h-30</t>
  </si>
  <si>
    <t>2018-10-18</t>
  </si>
  <si>
    <t>Midea Electric Trading (Singapore) Co Pte.Ltd.</t>
  </si>
  <si>
    <t>combinaciones de refrigerador y congelador con puertas exteriores separadas en: 1.728 unidades refrigerador mod. hd -273fn (defrost)</t>
  </si>
  <si>
    <t>2019-08-13</t>
  </si>
  <si>
    <t>heladeras mod: hetokmmagna.</t>
  </si>
  <si>
    <t>-combinaciones de refrigerador y congelador  en: 1.440 unidades heladeras mod: hetokmmagna.</t>
  </si>
  <si>
    <t>2019-06-19</t>
  </si>
  <si>
    <t>Midea Electric Trading (Singapore)Co.Pte.Ltd.-</t>
  </si>
  <si>
    <t>refrigerador (heladeras) defrost  hd-273fn 207l/hd341f(n)257l (lmhd-300l)</t>
  </si>
  <si>
    <t>-combinaciones de refrigerador y congelador en: 1.151 unid. refrigerador (heladeras) defrost  hd-273fn 207l/hd341f(n)257l (lmhd-300l)</t>
  </si>
  <si>
    <t>2019-08-22</t>
  </si>
  <si>
    <t>Midea Electric Trading (Singapore)Co</t>
  </si>
  <si>
    <t>combinaciones de refrigerador y congelador  en: 208)unidades refrigerador gala  hd-341 257l, (lmhd-340l)</t>
  </si>
  <si>
    <t>2019-05-17</t>
  </si>
  <si>
    <t>Arctic S.A. 2644</t>
  </si>
  <si>
    <t>72) unidades de heladeras modelo rdsa310m20</t>
  </si>
  <si>
    <t>2019-06-20</t>
  </si>
  <si>
    <t>Beko Thai Co., Ltd. 2765</t>
  </si>
  <si>
    <t>modelo rdnt440i20bs</t>
  </si>
  <si>
    <t>2019-07-16</t>
  </si>
  <si>
    <t>Arctic S.A. 3106</t>
  </si>
  <si>
    <t>102) unidades de heladeras modelo rdsa280k20w</t>
  </si>
  <si>
    <t>2019-08-23</t>
  </si>
  <si>
    <t>Arctic S.A 3702</t>
  </si>
  <si>
    <t>72) unidades de heladera modelo rdsa310m20 beko italy</t>
  </si>
  <si>
    <t>2019-08-27</t>
  </si>
  <si>
    <t>Arctic S.A 4801</t>
  </si>
  <si>
    <t>Arctic S.A 4802</t>
  </si>
  <si>
    <t>2017-05-29</t>
  </si>
  <si>
    <t>Midea Electric Trading Singapore Co. Pte. Ltd 1911</t>
  </si>
  <si>
    <t>624) unidades de heladeras modelo h-30</t>
  </si>
  <si>
    <t>Zhejiang Xingxing Refrigeration Co., Ltd. 3492</t>
  </si>
  <si>
    <t>Midea Electric Trading Singapore Co. Pte. Ltd.3491</t>
  </si>
  <si>
    <t>208) unidades de heladeras modelo h-30</t>
  </si>
  <si>
    <t>2017-07-17</t>
  </si>
  <si>
    <t xml:space="preserve">LATINO AMERICA </t>
  </si>
  <si>
    <t>Samsung Electronics Chile Ltda</t>
  </si>
  <si>
    <t xml:space="preserve">3 unidades de refrigeradores de la marca samsung modelos rf28k9380sg/zs ,  rl4363sbabs/zsm ,  rt53k6541bs/zs </t>
  </si>
  <si>
    <t>1 unidad de refrigerador de la marca samsung modelo rf28k9380sg/zs con capacidad de 690 litros</t>
  </si>
  <si>
    <t>2016-07-20</t>
  </si>
  <si>
    <t>Homa Appliances Co. Ltd.</t>
  </si>
  <si>
    <t>2015-02-10</t>
  </si>
  <si>
    <t>refrigerador mod: tok452p</t>
  </si>
  <si>
    <t>2015-07-03</t>
  </si>
  <si>
    <t>combinaciones de refrigerador y congelador en: 1.800 pcs. refrigerador mod: tok252p.</t>
  </si>
  <si>
    <t>2017-06-16</t>
  </si>
  <si>
    <t>refrigerador modelo :tok342p</t>
  </si>
  <si>
    <t>2015-06-18</t>
  </si>
  <si>
    <t>refrigerador mod: tok252p.</t>
  </si>
  <si>
    <t>combinaciones de refrigerador y congelador en: 284 unid. refrigerador mod: tok282p.</t>
  </si>
  <si>
    <t>2015-09-18</t>
  </si>
  <si>
    <t>combinaciones de refrigerador y congelador  en: 150 unid. refrigerador mod: tok252p.</t>
  </si>
  <si>
    <t>2015-11-12</t>
  </si>
  <si>
    <t>combinaciones de refrigerador y congelador en: 899 unid. refrigerador mod: tok252p.</t>
  </si>
  <si>
    <t>2015-06-16</t>
  </si>
  <si>
    <t>Homa Appliances Co. Ltd</t>
  </si>
  <si>
    <t>combinaciones de refrigerador y congelador  en: 146) unid refrigerador modelo tok452p</t>
  </si>
  <si>
    <t>Midea Electric Trading (Singapore) Co,. Pte Ltd</t>
  </si>
  <si>
    <t>heladera modelo h-24</t>
  </si>
  <si>
    <t>Zhejiang Xingxing Refrigeration Co., Ltd. 2538</t>
  </si>
  <si>
    <t>76) unidades de heladeras modelo h-38 inox</t>
  </si>
  <si>
    <t>2017-06-07</t>
  </si>
  <si>
    <t>Midea Electric Trading Singapore Co., Pte Ltd 1910</t>
  </si>
  <si>
    <t>144) unidades de heladeras modelo h-24</t>
  </si>
  <si>
    <t>Zhejiang Xingxing Refrigeration Co., Ltd. 2532</t>
  </si>
  <si>
    <t>2017-06-13</t>
  </si>
  <si>
    <t>Zhejiang Xingxing Refrigeration Co., Ltd. 2539</t>
  </si>
  <si>
    <t>heladeras modelo h-38</t>
  </si>
  <si>
    <t>75) unidades de heladeras modelo h-38</t>
  </si>
  <si>
    <t>Arcelik A.S. 1984</t>
  </si>
  <si>
    <t>heladera modelo rdne455e30zx</t>
  </si>
  <si>
    <t>48) unidades de heladera modelo rdne455e30zx</t>
  </si>
  <si>
    <t>2017-07-19</t>
  </si>
  <si>
    <t>Midea Electric Trading Singapore Co., Pte Ltd 3217</t>
  </si>
  <si>
    <t>432) unidades de heladeras modelo h-24</t>
  </si>
  <si>
    <t>2017-07-03</t>
  </si>
  <si>
    <t>Arcelik A.S. 2662</t>
  </si>
  <si>
    <t>2017-08-25</t>
  </si>
  <si>
    <t>Zhejiang Xingxing Refrigeration Co., Ltd. 4003</t>
  </si>
  <si>
    <t>2017-08-14</t>
  </si>
  <si>
    <t>Zhejiang Xingxing Refrigeration Co., Ltd. 3498</t>
  </si>
  <si>
    <t>Importadora Y Exportadora Electrolux Iquiuqe Ltda.</t>
  </si>
  <si>
    <t xml:space="preserve">748 unidades heladeras </t>
  </si>
  <si>
    <t>heladera de dos puertas modelo ertm20g5hpw refrig (top freezer - frost) 212l</t>
  </si>
  <si>
    <t>Hisense International (Hong Kong) Amerca Investments Co., Ltd.</t>
  </si>
  <si>
    <t>48) unid. refrigeradores gw-67ws.-</t>
  </si>
  <si>
    <t>2019-11-06</t>
  </si>
  <si>
    <t>Hisense International Hong Kong America Investment Co., Ltd. 5565</t>
  </si>
  <si>
    <t>heladera modelo: gw-27dr</t>
  </si>
  <si>
    <t>Samsung Electronics Ltd.</t>
  </si>
  <si>
    <t>140 unidades de refrigeradres de la marca samsung modelos rt35k573bsl origen mexico</t>
  </si>
  <si>
    <t>2019-12-12</t>
  </si>
  <si>
    <t>Samsung Electronics Co. Tld.</t>
  </si>
  <si>
    <t>73 unidades conteniendo refrigeradores de la marca samsung modelo (rt32k5030sl) origen tailandia.-</t>
  </si>
  <si>
    <t>Mportadora Y Exportadora Electrolux Iquique Ltda.</t>
  </si>
  <si>
    <t xml:space="preserve">925 unidades heladeras </t>
  </si>
  <si>
    <t>heladera de dos puertas modelo ertmg5hpw (top freezer - frost) 212 l</t>
  </si>
  <si>
    <t>2019-11-20</t>
  </si>
  <si>
    <t>Importadora Y Exportadora Electrolux Iquique Ltda..</t>
  </si>
  <si>
    <t>852 unidades heladeras de 2 puertas modelo ertm20g5hpw refrig (top freezer - fost)</t>
  </si>
  <si>
    <t>Midea Electric Trading ( Singapore) Co Pte Ltd.</t>
  </si>
  <si>
    <t>Arcelik A.S 4794</t>
  </si>
  <si>
    <t>heladeras modelo dn156720dx</t>
  </si>
  <si>
    <t>2019-09-03</t>
  </si>
  <si>
    <t>Arcelik A.S. 4805</t>
  </si>
  <si>
    <t>heladeras rdse465k20w</t>
  </si>
  <si>
    <t>Arctic S.A 6055</t>
  </si>
  <si>
    <t>heladeras modelo: rdsa280k20w</t>
  </si>
  <si>
    <t>Hisense International Hong Kong America Investment Co., Ltd. 5295</t>
  </si>
  <si>
    <t>Beko Thai Co. Ltd. 5297</t>
  </si>
  <si>
    <t>heladeras modelo rdnt360i20vzdp</t>
  </si>
  <si>
    <t>Beko Thai Co., Ltd. 5291</t>
  </si>
  <si>
    <t xml:space="preserve">heladera </t>
  </si>
  <si>
    <t>modelo rdnt360i20vzdp</t>
  </si>
  <si>
    <t>2019-11-11</t>
  </si>
  <si>
    <t>Arctic S.A. 6054</t>
  </si>
  <si>
    <t>modelo rdsa310m20</t>
  </si>
  <si>
    <t>Arcelik A.S 5564</t>
  </si>
  <si>
    <t>heladeras modelo: gn162430x</t>
  </si>
  <si>
    <t>Arctic S.A. 6493</t>
  </si>
  <si>
    <t>72) unidades de heladera modelo rdsa310m20</t>
  </si>
  <si>
    <t>Arctic S.A. 7359</t>
  </si>
  <si>
    <t>101) unidades de heladera modelo rdsa280k20w</t>
  </si>
  <si>
    <t>2022-03-25</t>
  </si>
  <si>
    <t>Arctic S.A.</t>
  </si>
  <si>
    <t>72) unid. heladeras beko modelo rdsa310k30wn de 306 lts.-</t>
  </si>
  <si>
    <t>Arctic</t>
  </si>
  <si>
    <t>510) unid. heladera rdsa280k30wn beko eu_d54280</t>
  </si>
  <si>
    <t>2022-01-21</t>
  </si>
  <si>
    <t>204) unid. refrigeradores beko modelo rdsa280k30wn de 280 lts.-</t>
  </si>
  <si>
    <t>2018-01-19</t>
  </si>
  <si>
    <t>Arcelik A.S</t>
  </si>
  <si>
    <t>28) unds. heladeras modelo dn156720dx marca beko</t>
  </si>
  <si>
    <t>96) unds. heladeras modelo rdne455e30zx marca beko</t>
  </si>
  <si>
    <t>Zhejiang Xingxing Refrigeration Co., Ltd. 6843</t>
  </si>
  <si>
    <t>2018-03-20</t>
  </si>
  <si>
    <t>Zhejiang Xingxing Refrigeration Co., Ltd. 1408</t>
  </si>
  <si>
    <t>2018-04-04</t>
  </si>
  <si>
    <t>Zhejiang Xingxing Refrigeration Co., Ltd. 1409</t>
  </si>
  <si>
    <t>modelo h-38</t>
  </si>
  <si>
    <t>Samsung Electronics Coltda</t>
  </si>
  <si>
    <t>refrigeradores rt43k6631sl/zs</t>
  </si>
  <si>
    <t>2018-04-25</t>
  </si>
  <si>
    <t>Whilrpool S.A.</t>
  </si>
  <si>
    <t>Arcelik A.S. 631</t>
  </si>
  <si>
    <t>Beko Thai Co., Ltd. 6845</t>
  </si>
  <si>
    <t>72) unidades de heladera modelo rdnt360i20vzdp</t>
  </si>
  <si>
    <t>Zhejiang Xingxing Refrigeration Co., Ltd. 1411</t>
  </si>
  <si>
    <t>Hisense International Hongkong America Investment</t>
  </si>
  <si>
    <t>954) unidades de heladeras modelo gw-35dr</t>
  </si>
  <si>
    <t>modelo gw-65wr</t>
  </si>
  <si>
    <t>modelo gw-35dr</t>
  </si>
  <si>
    <t>2017-11-06</t>
  </si>
  <si>
    <t>2017-10-17</t>
  </si>
  <si>
    <t>636) unidades de heladeras modelo h-30</t>
  </si>
  <si>
    <t>Homa Appliances Co.., Ltd.</t>
  </si>
  <si>
    <t>223.-unids. refrigeradores, diferentes modelos</t>
  </si>
  <si>
    <t>unids. refrigeradores modelo:tok252p</t>
  </si>
  <si>
    <t>Homa Appliances Cp., Ltd.</t>
  </si>
  <si>
    <t>146.-pcs. refrigeradores, diferentes modelos</t>
  </si>
  <si>
    <t>pcs. refrigerdores models tok450in</t>
  </si>
  <si>
    <t>Homa Appliances Co.,  Ltd</t>
  </si>
  <si>
    <t>219.-pcs. refrigeradores tok45fsd</t>
  </si>
  <si>
    <t>2017-09-08</t>
  </si>
  <si>
    <t>Arcelik A.S. 3504</t>
  </si>
  <si>
    <t>56) unidades de heladeras modelo dn156720dx</t>
  </si>
  <si>
    <t>2017-09-19</t>
  </si>
  <si>
    <t>Beko Thai Co., Ltd. 4654</t>
  </si>
  <si>
    <t>72) unidades heladera modelo rdnt360i20vzdp</t>
  </si>
  <si>
    <t>2017-10-13</t>
  </si>
  <si>
    <t>Zhejiang Xingxing Refrigeration Co., Ltd 4522</t>
  </si>
  <si>
    <t xml:space="preserve">heladeras, </t>
  </si>
  <si>
    <t>h-24</t>
  </si>
  <si>
    <t>Arcelik A.S. 5580</t>
  </si>
  <si>
    <t>35) unidades de heladeras modelo gn1306230zdx</t>
  </si>
  <si>
    <t>2017-11-21</t>
  </si>
  <si>
    <t>Zhejiang Xingxing Refrigeration Co., Ltd. 5255</t>
  </si>
  <si>
    <t>2017-12-22</t>
  </si>
  <si>
    <t>Zhejiang Xingxing Refrigeration Co., Ltd. 6070</t>
  </si>
  <si>
    <t>Arcelik A.S. 2566</t>
  </si>
  <si>
    <t>modelo rdne455e30zx</t>
  </si>
  <si>
    <t>2018-05-23</t>
  </si>
  <si>
    <t>Zhejiang Xingxing Refrigeration Co., Ltd. 2118</t>
  </si>
  <si>
    <t>106) unidades de heladeras modelo h-30</t>
  </si>
  <si>
    <t>2015-03-05</t>
  </si>
  <si>
    <t>Hongkong Woods Best Industrial Co., Ltd</t>
  </si>
  <si>
    <t>combinaciones de refrigerador y congelador. cri. tec. leg. r.g.i. 1 y 6. se trata de: refrigerador mod. hd-341f (n) cap. 262l, parte sup. congelador, deshielo, 220v/50hz, blanco.</t>
  </si>
  <si>
    <t>combinaciones de refrigerador y congelador. cri. tec. leg. r.g.i. 1 y 6. se trata de: refrigerador mod. hd-442fw 2 puertas cap. 340l, 220v/50hz, blanco control mecanico</t>
  </si>
  <si>
    <t>combinaciones d/refrig. y congelador c/puertas ext. separadas. c.t.l. rgi 1y6. se trata de: refrigerador modelo hd-416f (n) cap. 320l superior congelador. deshielo, 220v/50hz color blanco</t>
  </si>
  <si>
    <t>refrigerador modelo hd-588fw cap. 430l</t>
  </si>
  <si>
    <t>combinaciones d/refrig. y congelador c/puertas exter. separadas. c.t.l. rgi 1y6. se trata de: refrigerador modelo hd-588fw cap. 430l, 220v/50hz color blanco c/manija, control mecanico</t>
  </si>
  <si>
    <t>2015-04-21</t>
  </si>
  <si>
    <t>Samsung Electronics Co., Ltd. 1290</t>
  </si>
  <si>
    <t>heladeras modelo rt35fbahdsl</t>
  </si>
  <si>
    <t>70) unidades de heladeras modelo rt35fbahdsl</t>
  </si>
  <si>
    <t>2015-01-14</t>
  </si>
  <si>
    <t>Hongkong Woods Best Industrial Co., Ltd.</t>
  </si>
  <si>
    <t>refrigerador modelo hd-533f cap. 410l</t>
  </si>
  <si>
    <t>combinaciones de refrigerador y congelador  conservador c/puertas ext. separadas. c.t.l. rgi 1 y 6. se trata de: refrigerador modelo hd-533f cap. 410l, superior congelador, deshielo, 220v/50hz blanco</t>
  </si>
  <si>
    <t>2015-05-29</t>
  </si>
  <si>
    <t>Zhejiang Xingxing Home Appliance Co., Ltd. 1676</t>
  </si>
  <si>
    <t>Zhejiang Xingxing Home Appliance Co., Ltd. 1934</t>
  </si>
  <si>
    <t>2015-06-17</t>
  </si>
  <si>
    <t>Zhejiang Xingxing Home Appliance Co., Ltd. 1932</t>
  </si>
  <si>
    <t>2015-06-25</t>
  </si>
  <si>
    <t>Zhejiang Xingxing Home Appliance Co., Ltd. 2113</t>
  </si>
  <si>
    <t>2015-06-26</t>
  </si>
  <si>
    <t>Zhejiang Xingxing Home Appliance Co., Ltd. 2212</t>
  </si>
  <si>
    <t>2015-07-08</t>
  </si>
  <si>
    <t>Samsung Electronics Co., Ltd. 2242</t>
  </si>
  <si>
    <t>modelo rt35jhrbdsl</t>
  </si>
  <si>
    <t>2015-08-21</t>
  </si>
  <si>
    <t>Samsung Electronics Co., Ltd. 2771</t>
  </si>
  <si>
    <t>Homa Appliances., Ltd.</t>
  </si>
  <si>
    <t>combinaciones de refrigerador y congelador en: 142 unidades refrigerador modelo tok282p</t>
  </si>
  <si>
    <t>2015-10-26</t>
  </si>
  <si>
    <t>Whirlpool China Co., Ltd. 3639</t>
  </si>
  <si>
    <t>418) unidades de heladeras modelo h-25</t>
  </si>
  <si>
    <t>2015-10-28</t>
  </si>
  <si>
    <t>Midea Electric Trading Singapore Co. Pte. Ltd.3647</t>
  </si>
  <si>
    <t>936) unidades de heladeras modelo h-30</t>
  </si>
  <si>
    <t>2015-11-11</t>
  </si>
  <si>
    <t>Midea Electric Trading Singapore Co. Pte. Ltd.3640</t>
  </si>
  <si>
    <t>refrigaradores modelo h-24</t>
  </si>
  <si>
    <t>393) unidades de refrigaradores modelo h-24</t>
  </si>
  <si>
    <t>Midea Electric Trading Singapore Co. Pte. Ltd.3641</t>
  </si>
  <si>
    <t>393) unidades de heladeras modelo h-24</t>
  </si>
  <si>
    <t>Midea Electric Trading Singapore Co. Pte. Ltd.4345</t>
  </si>
  <si>
    <t>refrigeradores modelo h-24</t>
  </si>
  <si>
    <t>262) unidades de refrigeradores modelo h-24</t>
  </si>
  <si>
    <t>Zhongshan Galanz Consumer Electric A. Co.Ltd</t>
  </si>
  <si>
    <t>refrigerador de 2 puertas modelo bcd-215-a 53h color blanco 220v/50hz.-</t>
  </si>
  <si>
    <t>combinaciones de refrigerador y congelador con puertas separadas en: ( 1.350 ) unidades refrigerador de 2 puertas modelo bcd-215-a 53h color blanco 220v/50hz.-</t>
  </si>
  <si>
    <t>Whirlp?Ol Sa.</t>
  </si>
  <si>
    <t>2015-10-06</t>
  </si>
  <si>
    <t>Zhejiang Xingxing Home Appliance Co., Ltd. 3652</t>
  </si>
  <si>
    <t>318) unidades de heladeras modelo h-30</t>
  </si>
  <si>
    <t>2015-10-13</t>
  </si>
  <si>
    <t>Zhejiang Xingxing Home Appliance Co., Ltd. 3651</t>
  </si>
  <si>
    <t>2015-10-22</t>
  </si>
  <si>
    <t>Zhejiang Xingxing Home Appliance Co., Ltd. 3653</t>
  </si>
  <si>
    <t>2015-11-10</t>
  </si>
  <si>
    <t>Zhejiang Xingxing Home Appliance Co., Ltd. 3654</t>
  </si>
  <si>
    <t>Zhejiang Xingxing Home Appliance Co., Ltd. 3769</t>
  </si>
  <si>
    <t>2015-12-02</t>
  </si>
  <si>
    <t>Midea Electric Trading Singapore Co Pte. Ltd. 4088</t>
  </si>
  <si>
    <t>Zhejiang Xingxing Home Appliance Co., Ltd. 4347</t>
  </si>
  <si>
    <t>refrigeradores modelo h-38</t>
  </si>
  <si>
    <t>152) unidades de refrigeradores modelo h-38</t>
  </si>
  <si>
    <t>2016-01-07</t>
  </si>
  <si>
    <t>Midea Electric Trading Singapore Co. Pte. Ltd.4087</t>
  </si>
  <si>
    <t>728) unidades de heladeras modelo h-30</t>
  </si>
  <si>
    <t>2016-02-23</t>
  </si>
  <si>
    <t>Zhejiang Xingxing Home Appliance Co.,Ltd. 356</t>
  </si>
  <si>
    <t>modelo h-12</t>
  </si>
  <si>
    <t>2016-01-20</t>
  </si>
  <si>
    <t>Midea Electric Trading Singapore Co. Pte. Ltd.4349</t>
  </si>
  <si>
    <t>2018-10-30</t>
  </si>
  <si>
    <t>Midea Electric Trading(Singapore)Co., Pte.Ltd.-</t>
  </si>
  <si>
    <t>combinaciones de refrigerador y congelador con puertas exteriores separadas en: 208)unidades refrigerador mod. lmhd-340l(hd-341f).-</t>
  </si>
  <si>
    <t>2018-12-14</t>
  </si>
  <si>
    <t>Hisense International Hong Kong America Investment Co., Ltd. 7548</t>
  </si>
  <si>
    <t>heladeras modelo gw-28dr</t>
  </si>
  <si>
    <t>105) unidades de heladeras modelo gw-28dr</t>
  </si>
  <si>
    <t>Hisense International Hong Kong America Investment Co., Ltd. 5165</t>
  </si>
  <si>
    <t>heladera modelo h-53</t>
  </si>
  <si>
    <t>67) unidades de heladera modelo h-53</t>
  </si>
  <si>
    <t>Hisense International Hong Kong America Investment Co., Ltd.  5166</t>
  </si>
  <si>
    <t>954) unidades de heladera modelo h-30</t>
  </si>
  <si>
    <t>2018-11-23</t>
  </si>
  <si>
    <t>Hisense International Hongkong America Investment Co., Ltd. 6539</t>
  </si>
  <si>
    <t>Hisense International Hong Kong America Investment Co., Ltd. 5431</t>
  </si>
  <si>
    <t>172) unidades de heladeras modelo h-22g</t>
  </si>
  <si>
    <t>2018-11-05</t>
  </si>
  <si>
    <t>Hisense International Ltd 5167</t>
  </si>
  <si>
    <t>heladeras modelo h-22b</t>
  </si>
  <si>
    <t>2018-12-21</t>
  </si>
  <si>
    <t>Zhejiang Xingxing Refrigeration Co., Ltd. 7838</t>
  </si>
  <si>
    <t>heladera modelo h-38 inox</t>
  </si>
  <si>
    <t>152) unidades de heladera modelo h-38 inox</t>
  </si>
  <si>
    <t>2018-12-07</t>
  </si>
  <si>
    <t>Arctic S.A.6291</t>
  </si>
  <si>
    <t>306) unidades de heladeras modelo rdsa280k20w</t>
  </si>
  <si>
    <t>2018-12-20</t>
  </si>
  <si>
    <t>Arctic S.A. 7831</t>
  </si>
  <si>
    <t>Arctic S.A. 6160</t>
  </si>
  <si>
    <t>2018-10-03</t>
  </si>
  <si>
    <t>COMPA?IA PARAGUAYA DE NAVEGACI</t>
  </si>
  <si>
    <t>Arctic S.A. 5295</t>
  </si>
  <si>
    <t>2018-10-09</t>
  </si>
  <si>
    <t>Arcelik A.S. 5163</t>
  </si>
  <si>
    <t>modelo dn156720dx</t>
  </si>
  <si>
    <t>2018-10-05</t>
  </si>
  <si>
    <t>Zhejiang Xingxing Refrigeration Co., Ltd. 5424</t>
  </si>
  <si>
    <t>2018-10-23</t>
  </si>
  <si>
    <t>Zhejiang Xingxing Refrigeration Co., Ltd. 6331</t>
  </si>
  <si>
    <t>Zhejiang Xingxing Refrigeration Co., Ltd. 5484</t>
  </si>
  <si>
    <t>2018-11-19</t>
  </si>
  <si>
    <t>Arcelik A.S. 6290</t>
  </si>
  <si>
    <t>Zhejiang Xingxing Refrigeration Co., Ltd. 7109</t>
  </si>
  <si>
    <t>2018-09-19</t>
  </si>
  <si>
    <t>Zhejiang Xingxing Refrigeration Co., Ltd. 4517</t>
  </si>
  <si>
    <t>Arcelik A.S. 5514</t>
  </si>
  <si>
    <t>65) unidades de heladeras modelo rdse465k20w</t>
  </si>
  <si>
    <t>2018-11-13</t>
  </si>
  <si>
    <t>Zhejiang Xingxing Refrigeration Co., Ltd. 6401</t>
  </si>
  <si>
    <t>Hisense International Hong Kong America Investment Co., Ltd.5596</t>
  </si>
  <si>
    <t>2018-11-14</t>
  </si>
  <si>
    <t>Zhejiang Xingxing Refrigeration Co., Ltd. 6867</t>
  </si>
  <si>
    <t>2018-09-06</t>
  </si>
  <si>
    <t>Zhejiang Xingxing Refrigeration Co., Ltd. 5393</t>
  </si>
  <si>
    <t>2016-06-02</t>
  </si>
  <si>
    <t>Whirlpool China Co., Ltd. 1272</t>
  </si>
  <si>
    <t>278) unidades de heladeras modelo h-25</t>
  </si>
  <si>
    <t>2016-08-25</t>
  </si>
  <si>
    <t>Zhongshan Galanz Consumer Electric A.C.O.Ltd.</t>
  </si>
  <si>
    <t xml:space="preserve">heladeras  </t>
  </si>
  <si>
    <t>combinaciones de refrigerador y congelador con puertas exteriores separadas en: ( 1.350 ) unidades heladeras  mod. bcd-215v-a-53h.-</t>
  </si>
  <si>
    <t>2016-05-05</t>
  </si>
  <si>
    <t>Midea Electric Trading Singapore Co. Pte. Ltd.1271</t>
  </si>
  <si>
    <t>2016-05-11</t>
  </si>
  <si>
    <t>Midea Electric Trading Singapore Co. Pte. Ltd. 951</t>
  </si>
  <si>
    <t>2016-05-19</t>
  </si>
  <si>
    <t>Samsung Electronics Co., Ltd. 1547</t>
  </si>
  <si>
    <t>modelo rt35k5730sl/ey</t>
  </si>
  <si>
    <t>Zhejiang Xingxing Home Appliance Co., Ltd. 1930</t>
  </si>
  <si>
    <t>Zhejiang Xingxing Home Appliance Co., Ltd. 2349</t>
  </si>
  <si>
    <t>2016-07-21</t>
  </si>
  <si>
    <t>Midea Electric Trading Singapore Co. Pte. Ltd.2190</t>
  </si>
  <si>
    <t>393) unidades de heladera modelo h-24</t>
  </si>
  <si>
    <t>2016-08-24</t>
  </si>
  <si>
    <t>Midea Electric Trading Singapore Co. Pte. Ltd.2025</t>
  </si>
  <si>
    <t>416) unidades de heladeras modelo h-30</t>
  </si>
  <si>
    <t>2016-11-21</t>
  </si>
  <si>
    <t>Midea Electric Trading Singapore Co. Pte. Ltd.3996</t>
  </si>
  <si>
    <t>2016-11-16</t>
  </si>
  <si>
    <t>Midea Electric Trading Singapore Co. Pte. Ltd.3799</t>
  </si>
  <si>
    <t>Whirlpool China Co., Ltd. 3999</t>
  </si>
  <si>
    <t>heladeras modelo h-25</t>
  </si>
  <si>
    <t>139) unidades de heladeras modelo h-25</t>
  </si>
  <si>
    <t>2016-11-14</t>
  </si>
  <si>
    <t>Industrias Haceb S.A.</t>
  </si>
  <si>
    <t>Haceb</t>
  </si>
  <si>
    <t xml:space="preserve">nevera </t>
  </si>
  <si>
    <t>-combinaciones de refrigerador y congelador , en: 01) unidad nevera wrw27bktww color gris art. 9000293</t>
  </si>
  <si>
    <t>Zhejiang Xingxing Home Appliance Co., Ltd. 3993</t>
  </si>
  <si>
    <t>2016-11-07</t>
  </si>
  <si>
    <t>Midea Electric Trading Singapore Co. Pte. Ltd.3634</t>
  </si>
  <si>
    <t>2016-11-09</t>
  </si>
  <si>
    <t>Midea Electric Trading Singapore Co. Pte. Ltd.4000</t>
  </si>
  <si>
    <t>655) unidades de heladeras modelo h-24</t>
  </si>
  <si>
    <t>2016-11-18</t>
  </si>
  <si>
    <t>Midea Electric Trading Singapore Co. Pte. Ltd.3800</t>
  </si>
  <si>
    <t>2016-10-11</t>
  </si>
  <si>
    <t>Zhejiang Xingxing Home Appliance Co., Ltd. 3995</t>
  </si>
  <si>
    <t>2016-09-21</t>
  </si>
  <si>
    <t>Midea Electric Trading Singapore Co. Pte. Ltd.3148</t>
  </si>
  <si>
    <t>modelo cf-420</t>
  </si>
  <si>
    <t>Zhejiang Xingxing Home Appliance Co., Ltd. 3991</t>
  </si>
  <si>
    <t>refrigeradores modelo h-30</t>
  </si>
  <si>
    <t>317) unidades de refrigeradores modelo h-30</t>
  </si>
  <si>
    <t>2016-12-20</t>
  </si>
  <si>
    <t>Zhejiang Xingxing Home Appliance Co., Ltd. 5255</t>
  </si>
  <si>
    <t>Zhejiang Xingxing Refrigeration Co Ltd 3126</t>
  </si>
  <si>
    <t>refrigerador fama modelo h-30 en 318 unidades</t>
  </si>
  <si>
    <t>2021-06-04</t>
  </si>
  <si>
    <t>Hisense International Hongkong America Investment Co., Ltd. 3127</t>
  </si>
  <si>
    <t>224) unidades de heladeras modelo gw-31dr</t>
  </si>
  <si>
    <t>Arcelik A.S. 3779</t>
  </si>
  <si>
    <t>60) unidades de heladeras modelo rdse465k30wn</t>
  </si>
  <si>
    <t>Arctic S.A. 4043</t>
  </si>
  <si>
    <t>heladeras modelo rdsa310k30wn</t>
  </si>
  <si>
    <t>432) unidades de heladeras modelo rdsa310k30wn</t>
  </si>
  <si>
    <t>Arctic S.A. 3835</t>
  </si>
  <si>
    <t>modelo rdsa280k30wn</t>
  </si>
  <si>
    <t>2021-06-15</t>
  </si>
  <si>
    <t>Ticaret A.S. (Vestel Trade Co.Inc)</t>
  </si>
  <si>
    <t>802- combinaciones de refrigerador y congelador con puertas exteriores separadas, moswlo: hetokvm213</t>
  </si>
  <si>
    <t>Arcelik A.S. 4344</t>
  </si>
  <si>
    <t>refrigerador (refrigerator gn163131zien beko) en 36 unidades</t>
  </si>
  <si>
    <t>Arcelik A.S. 4346</t>
  </si>
  <si>
    <t>refrigerador (refrigerator rdse465k30wn beko) en 68 unidades</t>
  </si>
  <si>
    <t>Hisense International Hong Kong America Investment Co., Ltd. 4547</t>
  </si>
  <si>
    <t>2021-07-29</t>
  </si>
  <si>
    <t>Zhejiang Xingxing Refrigeration Co., Ltd. 5317</t>
  </si>
  <si>
    <t>954) unidades de heladeras modelo h-30</t>
  </si>
  <si>
    <t>Arctic S.A. 4682</t>
  </si>
  <si>
    <t>2021-07-09</t>
  </si>
  <si>
    <t>Ticaret S.D. (Vestel Trade Co. Inc)</t>
  </si>
  <si>
    <t>combinaciones de refirgerador y congelador con puertas exteriores separadas, modelo: hetokvm213</t>
  </si>
  <si>
    <t>2021-08-23</t>
  </si>
  <si>
    <t>Arcelik A.S.5940</t>
  </si>
  <si>
    <t>8) unidades de heladera modelo rdse465k30wn</t>
  </si>
  <si>
    <t>2021-08-26</t>
  </si>
  <si>
    <t>Hisense International (Hong Kong) America Onvestment Co., Ltd.</t>
  </si>
  <si>
    <t>57) unid. heladeras goodweather modelo gw-65wr  490 lt.-.-</t>
  </si>
  <si>
    <t>Arcelik A.S. 4951</t>
  </si>
  <si>
    <t>68) unidades de heladeras modelo rdse465k30wn</t>
  </si>
  <si>
    <t>2021-08-27</t>
  </si>
  <si>
    <t>Arctic S.A. 5794</t>
  </si>
  <si>
    <t>2021-09-17</t>
  </si>
  <si>
    <t>Hisense International (Hong Kong) America Investment Co. Ltd.</t>
  </si>
  <si>
    <t>584) unid. heladeras goodweather modelo gw-27dr de 205 lts.-</t>
  </si>
  <si>
    <t>Hisense International Hong Kong America Investment Co., Ltd. 6657</t>
  </si>
  <si>
    <t>modelo h-67sbs</t>
  </si>
  <si>
    <t>Arctic S.A 7563</t>
  </si>
  <si>
    <t>heladera modelo: rdsa310k30wn</t>
  </si>
  <si>
    <t>Beko Thai Co., Ltd 7561</t>
  </si>
  <si>
    <t>heladeras modelo: rdnt440i20vbs</t>
  </si>
  <si>
    <t>2021-10-26</t>
  </si>
  <si>
    <t>Zhejiang Xingxing Refrigeration Co., Ltd. 7751</t>
  </si>
  <si>
    <t>2021-11-10</t>
  </si>
  <si>
    <t>Hisense International Hongkong America Investment Co., Ltd.  8077</t>
  </si>
  <si>
    <t>Arctic S.A. 6647</t>
  </si>
  <si>
    <t>2021-12-01</t>
  </si>
  <si>
    <t>Ticaret A.S (Vestel Trade Co Inc)</t>
  </si>
  <si>
    <t>1472- unidades de combinaciones de refrigeradores y congeladores con puertas exteriores separadas, modelo: hetokvm213s</t>
  </si>
  <si>
    <t>Zhejiang Xingxing Refrigeration Co., Ltd. 8879</t>
  </si>
  <si>
    <t>2021-12-06</t>
  </si>
  <si>
    <t>Arctic S.A. 8880</t>
  </si>
  <si>
    <t>6) unidades de heladeras modelo rcna366e40dzxbn</t>
  </si>
  <si>
    <t>Arctic S.A. 9700</t>
  </si>
  <si>
    <t>2022-01-20</t>
  </si>
  <si>
    <t>Arctic S.A. 237</t>
  </si>
  <si>
    <t>heladera modelo rdsa280k30wn</t>
  </si>
  <si>
    <t>2022-02-10</t>
  </si>
  <si>
    <t>Arctic S.A. 847</t>
  </si>
  <si>
    <t>modelo rcna366e40dzxbn</t>
  </si>
  <si>
    <t>Arctic S.A. 841</t>
  </si>
  <si>
    <t>2022-02-23</t>
  </si>
  <si>
    <t>Arcelik A.S. 1317</t>
  </si>
  <si>
    <t>2) unidades de heladeras modelo gn163242xbn</t>
  </si>
  <si>
    <t>2011-03-21</t>
  </si>
  <si>
    <t>CASA CENTRO SAECA</t>
  </si>
  <si>
    <t>China Refrigeration</t>
  </si>
  <si>
    <t>refrigerador hs36 , 100)unids. de refrigerador h-34 con sus partes y pieezas</t>
  </si>
  <si>
    <t>158)unids. de refrigerador hs36 , 100)unids. de refrigerador h-34 con sus partes y pieezas</t>
  </si>
  <si>
    <t>TECNOCENTRO SA</t>
  </si>
  <si>
    <t>Profile</t>
  </si>
  <si>
    <t>heladera</t>
  </si>
  <si>
    <t>heladera - modelo pfce1njydss</t>
  </si>
  <si>
    <t>22-unidades heladera - modelo pse29nhwcbb</t>
  </si>
  <si>
    <t>2-unidades heladera - modelo pse29nhwcwww</t>
  </si>
  <si>
    <t>heladera - modelo pse29nhwcbb</t>
  </si>
  <si>
    <t>2010-02-11</t>
  </si>
  <si>
    <t>General Electric</t>
  </si>
  <si>
    <t xml:space="preserve">refrigeradores domesticos </t>
  </si>
  <si>
    <t>refrigeradores domesticos combinados con congelador siendo:26 unids.modelo gce23ybtfbb,2 unids.modelo pse25ngtcbb.</t>
  </si>
  <si>
    <t>2014-06-19</t>
  </si>
  <si>
    <t>Ge</t>
  </si>
  <si>
    <t>refrigeradores modelo: gce23xgbfls</t>
  </si>
  <si>
    <t>28 unidades refrigeradores modelo: gce23xgbfls</t>
  </si>
  <si>
    <t>2014-07-14</t>
  </si>
  <si>
    <t>refrigeradores modelo: gse30vvhbtss</t>
  </si>
  <si>
    <t>refrigerador modelo: gce23yetfww</t>
  </si>
  <si>
    <t>heladera - modelo gse22ketfbb</t>
  </si>
  <si>
    <t>24-unidades heladeras - modelo gse25ketfww</t>
  </si>
  <si>
    <t>2-unidades heladera - modelo gse25ketfww</t>
  </si>
  <si>
    <t>20-unidades heladera - modelo gse25ketfbb</t>
  </si>
  <si>
    <t>2012-06-06</t>
  </si>
  <si>
    <t>refrigerador modelo: gse29kgycww</t>
  </si>
  <si>
    <t>2013-03-08</t>
  </si>
  <si>
    <t>refrigerador modelo gse27ngbcss</t>
  </si>
  <si>
    <t>6 unidaes refrigerador modelo gse27ngbcss</t>
  </si>
  <si>
    <t>2013-09-30</t>
  </si>
  <si>
    <t>refrigerador modelo: fug21dbrww</t>
  </si>
  <si>
    <t>2008-10-07</t>
  </si>
  <si>
    <t>PARAGUAY LINE</t>
  </si>
  <si>
    <t xml:space="preserve">Paraguay Line                           </t>
  </si>
  <si>
    <t>refrigeradores domesticos cod.gte25dbtww</t>
  </si>
  <si>
    <t>refrigeradores domesticos cod.gte25dbtww.</t>
  </si>
  <si>
    <t>2014-03-10</t>
  </si>
  <si>
    <t>refrigerador modelo: pte25sbtss</t>
  </si>
  <si>
    <t>2008-12-12</t>
  </si>
  <si>
    <t>CAMPESTRE</t>
  </si>
  <si>
    <t>BEST WEST SA</t>
  </si>
  <si>
    <t>KAITLIN 05 V 19N</t>
  </si>
  <si>
    <t xml:space="preserve">KAITLIN 05 V 19N                        </t>
  </si>
  <si>
    <t>Kenmor</t>
  </si>
  <si>
    <t>frezeer</t>
  </si>
  <si>
    <t>refrigeradores, congeladores y demas material, en: 1)unidad de frezeer</t>
  </si>
  <si>
    <t>2007-08-14</t>
  </si>
  <si>
    <t>PODI621870G</t>
  </si>
  <si>
    <t>POPP  DIETER</t>
  </si>
  <si>
    <t>ALEMANIA</t>
  </si>
  <si>
    <t xml:space="preserve">B/M EXPLORADOR.-                        </t>
  </si>
  <si>
    <t>refrigerador art. camera frio 20 x2m x 2m</t>
  </si>
  <si>
    <t>2007-09-07</t>
  </si>
  <si>
    <t>JOSE FALCON</t>
  </si>
  <si>
    <t>JPAA987690F</t>
  </si>
  <si>
    <t>JAMES PARAGUAY SA</t>
  </si>
  <si>
    <t xml:space="preserve">BG </t>
  </si>
  <si>
    <t>James</t>
  </si>
  <si>
    <t>combinaciones de refrigerador y congelador con puertas exteriores separadas, dierentes modelos</t>
  </si>
  <si>
    <t>piezas codigo:a0000396, modelo:rj2p-340 bl(frio humedo), para 340 litros</t>
  </si>
  <si>
    <t>2007-04-20</t>
  </si>
  <si>
    <t>N.S.A.</t>
  </si>
  <si>
    <t>refrigeradores(heladeras)con puertas exteriores separadas, frio seco en:113.-pzas. mod. rjnf-320bl, 30.-pzas. mod. rjnf-320s, 55.-pzas. mod. rjnf-440bl, 43.-pzas. mod. rjnf-440s</t>
  </si>
  <si>
    <t>2007-08-24</t>
  </si>
  <si>
    <t xml:space="preserve">BG TRANSPORTES </t>
  </si>
  <si>
    <t xml:space="preserve">refrigeradores y congelador </t>
  </si>
  <si>
    <t>piezas modelo:rjnf-290 bl, capacidad:290 litros, codigo:a0000401</t>
  </si>
  <si>
    <t>2008-12-09</t>
  </si>
  <si>
    <t xml:space="preserve">ANABISETIA S Y BDGAS                    </t>
  </si>
  <si>
    <t>refrigeradores domesticos siendo: 12un.cod.pse29nhwcss,12un.cod.pse25sgtcss,10un.cod.gse25ketfww.</t>
  </si>
  <si>
    <t>2011-07-07</t>
  </si>
  <si>
    <t>refrigeradores, congeladores y demas material. en: 21) unds. refrigeradores modelos pse27nhwcbb, 03) unds. refrigeradores modelos pse29nhwcbb</t>
  </si>
  <si>
    <t>2012-04-09</t>
  </si>
  <si>
    <t>ESPAOC</t>
  </si>
  <si>
    <t>Fagor</t>
  </si>
  <si>
    <t>refrigeradores modelo fq8925xg</t>
  </si>
  <si>
    <t>112 unidades refrigeradores modelo fq8925xg</t>
  </si>
  <si>
    <t>2011-02-08</t>
  </si>
  <si>
    <t>ZAOM S.A</t>
  </si>
  <si>
    <t>Ge Appliances</t>
  </si>
  <si>
    <t>mod: gse29kgycss series: dt403883, lt411665, lt411691, lt411693</t>
  </si>
  <si>
    <t>refrigeradores, congeladores. en: 24) unds. refrigeradores modelos pse27nhwcbb</t>
  </si>
  <si>
    <t>2014-07-30</t>
  </si>
  <si>
    <t>KUARAHY SRL</t>
  </si>
  <si>
    <t>Teka</t>
  </si>
  <si>
    <t xml:space="preserve">8 unidades refrigeradores siendo : </t>
  </si>
  <si>
    <t>refrigerador modelo: ts-138 l - codigo: 40607705</t>
  </si>
  <si>
    <t>2014-08-20</t>
  </si>
  <si>
    <t xml:space="preserve">armarios mixto de refrigeracion y congelado af-1402 mix, </t>
  </si>
  <si>
    <t xml:space="preserve">los demas: 06) unidades armarios mixto de refrigeracion y congelado af-1402 mix, </t>
  </si>
  <si>
    <t>refrigeradores. en: 06) unds. mod: gce23lgyfls, 02) unds. mod: gse25mgycss, 16) unds. mod: gce23lgwfbb, 4) unds. pie23ngtfbb</t>
  </si>
  <si>
    <t>2009-02-10</t>
  </si>
  <si>
    <t xml:space="preserve">Anabisetia S Y Bdgas                    </t>
  </si>
  <si>
    <t>Techwood</t>
  </si>
  <si>
    <t>refrigeradores domesticos modelo tcnt640e, con capacidad para 532 litros.</t>
  </si>
  <si>
    <t>2005-03-10</t>
  </si>
  <si>
    <t>FALCON</t>
  </si>
  <si>
    <t>GLOB927580Y</t>
  </si>
  <si>
    <t>GLOBO S.R.L.</t>
  </si>
  <si>
    <t>GALASSI</t>
  </si>
  <si>
    <t>MICIESLAO TREMBECKI E HIJOS SRL.</t>
  </si>
  <si>
    <t xml:space="preserve">Galassi                                 </t>
  </si>
  <si>
    <t>Mth</t>
  </si>
  <si>
    <t>heladeras absorcion a gas modelo c/ freezer de 10 pies, 2 puertas</t>
  </si>
  <si>
    <t>2016-04-18</t>
  </si>
  <si>
    <t>refrigerador gse30vhbtss</t>
  </si>
  <si>
    <t>2018-08-06</t>
  </si>
  <si>
    <t xml:space="preserve">LOS TRIGALES </t>
  </si>
  <si>
    <t>Teka Chile S.A.</t>
  </si>
  <si>
    <t>2 unidades refrigerador sidebyside nfe3-650 x - codigo: 4065903</t>
  </si>
  <si>
    <t>Kuppersbusch</t>
  </si>
  <si>
    <t>combinaciones de refrigerador y congelador conservador con puertas separadas - regrigerador side by side full inox</t>
  </si>
  <si>
    <t>2015-03-20</t>
  </si>
  <si>
    <t xml:space="preserve">TUPA </t>
  </si>
  <si>
    <t xml:space="preserve">12 unidades refrigerador  </t>
  </si>
  <si>
    <t>refrigerador ts-138 l - codigo: 40807705</t>
  </si>
  <si>
    <t>2015-05-18</t>
  </si>
  <si>
    <t xml:space="preserve">14 unidades refrigeradores siendo : </t>
  </si>
  <si>
    <t>refrigerador nft-340 inox - codigo: 40640100</t>
  </si>
  <si>
    <t>2015-12-29</t>
  </si>
  <si>
    <t>4 unidades refrigerador sidebyside nfe3-650 x - codigo :  40659030</t>
  </si>
  <si>
    <t>4 unidades refrigerador sidebyside nfe3-650 x - codigo: 40659030</t>
  </si>
  <si>
    <t>2017-07-26</t>
  </si>
  <si>
    <t>MASTERLINE LOGISTICS PARAGUAY</t>
  </si>
  <si>
    <t>los demas, 09 unidades de cobinaciones de refrigradores y congeladores con puerta exteriores separadas, detalla factura comercial en,</t>
  </si>
  <si>
    <t>frigorifico nfe 900x</t>
  </si>
  <si>
    <t>2017-11-22</t>
  </si>
  <si>
    <t>refrigerador sidebyside nfe3-650 x - codigo: 40659030</t>
  </si>
  <si>
    <t>3 unidades refrigerador sidebyside nfe3-650 x - codigo: 40659030</t>
  </si>
  <si>
    <t>2018-12-28</t>
  </si>
  <si>
    <t xml:space="preserve">los demas, 3 unidades de refrigeradores integrable modelo ci3-330 nf </t>
  </si>
  <si>
    <t>2015-09-03</t>
  </si>
  <si>
    <t>3 unidades refrigerador sidebyside nfe3-650 x - codigo :  40659030</t>
  </si>
  <si>
    <t>2019-05-16</t>
  </si>
  <si>
    <t>10 unidades refrigerador integrable codigo: ci3-330 nf</t>
  </si>
  <si>
    <t>combinaciones de refrigerador y congelador - refrigerado integrable ci3-330 nf</t>
  </si>
  <si>
    <t>2021-09-10</t>
  </si>
  <si>
    <t>ANDALUCIA</t>
  </si>
  <si>
    <t xml:space="preserve">los demas, 20 unidades de refrigeradores combi integrable modelo c13-330 </t>
  </si>
  <si>
    <t>combinaciones de refrigerador y congelador con puertas exteriores separadas siendo: 10 unidades refrigerador integrable ci3-330 nf, codigo 40633510.-</t>
  </si>
  <si>
    <t>Mabe S.A. De C.V.</t>
  </si>
  <si>
    <t xml:space="preserve">los demas, 47 unidades de refrigeradores conbinados(refrigerador/congeladora) modelo ref sxs ge inx </t>
  </si>
  <si>
    <t>2018-03-16</t>
  </si>
  <si>
    <t>Mabe</t>
  </si>
  <si>
    <t>184 unidades refrigeradores siendo:</t>
  </si>
  <si>
    <t>refrigerador psp25ngtcww</t>
  </si>
  <si>
    <t>197 unidades reffrigeradores siendo:</t>
  </si>
  <si>
    <t>refrigerador rgs1540xrus1</t>
  </si>
  <si>
    <t>64 unidades refrigerador codigo rgp400fgru.-</t>
  </si>
  <si>
    <t>2018-03-23</t>
  </si>
  <si>
    <t>115 unidades refrigeradores siendo:</t>
  </si>
  <si>
    <t>refrigerador rgs1540xrub1</t>
  </si>
  <si>
    <t>2020-03-10</t>
  </si>
  <si>
    <t>Vestel Trade Co.Inc</t>
  </si>
  <si>
    <t>Livetech</t>
  </si>
  <si>
    <t xml:space="preserve">los demas, 67 unidades de refrigeradores de diferentes modelos </t>
  </si>
  <si>
    <t>refrigerador modelo 653 a</t>
  </si>
  <si>
    <t>2019-02-19</t>
  </si>
  <si>
    <t>Qingdao Turbo Air Inc.</t>
  </si>
  <si>
    <t>Turbo Air</t>
  </si>
  <si>
    <t>8 unidades refrigerador/congelador krf45-4h</t>
  </si>
  <si>
    <t>2021-04-09</t>
  </si>
  <si>
    <t>Vestel Ticaret A.S.</t>
  </si>
  <si>
    <t>38 unidades refrigerador modelo 653 a++ inox.-</t>
  </si>
  <si>
    <t xml:space="preserve">los demas, 28 unidades de refrigeradores convinados modelo gt916 a+ </t>
  </si>
  <si>
    <t>2019-02-08</t>
  </si>
  <si>
    <t>Teka Chile S.A</t>
  </si>
  <si>
    <t>90 unidades refrigeradores, combinaciones de refrigerador y congelador con puertas exteriores separadas</t>
  </si>
  <si>
    <t>2019-03-22</t>
  </si>
  <si>
    <t>Mabe S.A.</t>
  </si>
  <si>
    <t>refrigeradores de uso domestico siendo:</t>
  </si>
  <si>
    <t>modelo: pscs9pggcss</t>
  </si>
  <si>
    <t>2020-05-12</t>
  </si>
  <si>
    <t>COEXMA SRL</t>
  </si>
  <si>
    <t>L &amp; L TRASP.</t>
  </si>
  <si>
    <t>Alffa Gourmet Ind De Equip Gastronomicos Ltda</t>
  </si>
  <si>
    <t>Af</t>
  </si>
  <si>
    <t>balcon refrigerado</t>
  </si>
  <si>
    <t>-combinaciones de refrigerador y congelador  conservador con puertas exteriores separadas.: en 1 und de balcon refrigerado</t>
  </si>
  <si>
    <t>2016-03-17</t>
  </si>
  <si>
    <t>2-unidades refrigerador ts3-370 inox</t>
  </si>
  <si>
    <t>2018-02-22</t>
  </si>
  <si>
    <t>Vestel Trade Co., Inc</t>
  </si>
  <si>
    <t>Vestel</t>
  </si>
  <si>
    <t>equipos de refrigeracion y congelador con puertas separadas, modelo gt3951, detalla factura comercial en,</t>
  </si>
  <si>
    <t>los demas, 36 unidades de equipos de refrigeracion y congelador con puertas separadas, modelo gt3951, detalla factura comercial en,</t>
  </si>
  <si>
    <t>2017-12-15</t>
  </si>
  <si>
    <t>HELIOTEC SRL</t>
  </si>
  <si>
    <t>Nantong Eco Green Co., Ltd</t>
  </si>
  <si>
    <t>Eco Green</t>
  </si>
  <si>
    <t>refrigerador solar 188 litros art. bcd-188</t>
  </si>
  <si>
    <t>-combinaciones de refrigerador y congelador, en: 05) unidades refrigerador solar 188 litros art. bcd-188</t>
  </si>
  <si>
    <t>2015-07-23</t>
  </si>
  <si>
    <t>Teka Chile Sa</t>
  </si>
  <si>
    <t>10-unidades refrigerador nft-340-inoxidable - art. 40640100</t>
  </si>
  <si>
    <t>2016-11-30</t>
  </si>
  <si>
    <t>Qingdao Turbo Air, Inc.-</t>
  </si>
  <si>
    <t>Turboair</t>
  </si>
  <si>
    <t>refrigerador y congelador con puertas separadas, marca turbo air, modelo krf45-2, detalla factura comercial en,</t>
  </si>
  <si>
    <t>los demas, 03 unidades de refrigerador y congelador con puertas separadas, marca turbo air, modelo krf45-2, detalla factura comercial en,</t>
  </si>
  <si>
    <t>2022-04-01</t>
  </si>
  <si>
    <t>SIN DATOS</t>
  </si>
  <si>
    <t>93)pzas.tc41s refrigeradores continental 220-50 plat pub2</t>
  </si>
  <si>
    <t>-combinaciones de refrigerador y congelador con puertas o cajones exteriores separados, o de combinaciones de estos elementos</t>
  </si>
  <si>
    <t>222.- unidades de heladeras, modelo: jams-416w</t>
  </si>
  <si>
    <t>- combinaciones de refrigerador y congelador con puertas exteriores separadas</t>
  </si>
  <si>
    <t>804 unidades heladeras midas modelo md-hl300b de 213lt</t>
  </si>
  <si>
    <t>2022-07-01</t>
  </si>
  <si>
    <t>(73) pzas.refrigeradores (neveras) de 2 puertas convencional volumen superior o igual a 269l, inferior 382l.mod. mtff310d2asd refri 12p no frost disp de agua silver luz col led 220, s/ factura 242607i</t>
  </si>
  <si>
    <t>2022-05-01</t>
  </si>
  <si>
    <t>-combinaciones de refrigerador y congelador con puertas o cajones exteriores separados, o de combinaciones de estos elementos. en: 350 unidades refrigerador modelo: crd37p1, cod: crd36gsdwx</t>
  </si>
  <si>
    <t>-Combinaciones de refrigerador y congelador con puertas o cajones exteriores separados, o de combinaciones de estos elementos</t>
  </si>
  <si>
    <t>144 unidades heladeras midas modelo md-hd300lbim</t>
  </si>
  <si>
    <t>36 unidades heladeras modelo ls66sxtc.amcpecl</t>
  </si>
  <si>
    <t>-combinaciones de refrigerador y congelador con puertas o cajones exteriores separados, o de combinaciones de estos elementos, en: 144 unidades refrigerador modelo: crm50hbduw</t>
  </si>
  <si>
    <t>2022-06-01</t>
  </si>
  <si>
    <t>78 unidades heladeras cic midas b/eco modelo md-hfh400ng</t>
  </si>
  <si>
    <t>39 unidades heladeras lg modelo lm22sgpk.apzpecl</t>
  </si>
  <si>
    <t>550.- unidades de combinaciones de refrigerador y congelador con puertas exteriores separadas, detallados en sub item.</t>
  </si>
  <si>
    <t>198.- unidades de refrigeradores, segun se detalla en el sub item.</t>
  </si>
  <si>
    <t>heladeras segun detalle en subitem</t>
  </si>
  <si>
    <t>230.- unidades de refrigeradores, modelo: hme350bl.-</t>
  </si>
  <si>
    <t>64 unidades refrigeradores ge nf 2p 400l inox</t>
  </si>
  <si>
    <t>combinaciones de refrigerador y congelador con puertas o cajones exteriores separados, o de combinaciones de estos elementos en:</t>
  </si>
  <si>
    <t>combinaciones de refrigerador y congelador con puertas o cajones exteriores separados, o de combinaciones de estos elementos en: heladeras marca electrolux</t>
  </si>
  <si>
    <t>64 unidades refrigeradores ge nf 2 p 400l inox</t>
  </si>
  <si>
    <t>222 unidades heladeras midas modelo md-hfh340ma</t>
  </si>
  <si>
    <t>144.- unidades de combinaciones de refrigeradores y congeladores con puertas exteriores separadas, detallados en sub item.</t>
  </si>
  <si>
    <t>68) unid. heladeras beko modelo rdse465k30wn de 437 litros color blanco.-</t>
  </si>
  <si>
    <t>76 unidades refrigeradores ge nf 2p 300l sl</t>
  </si>
  <si>
    <t>combinaciones de refrigerador y congelador con puertas o cajones exteriores separados en: 3 unidades de kurf18-3</t>
  </si>
  <si>
    <t>76 unidades refrigeradores tmmf 300l ge bla</t>
  </si>
  <si>
    <t>292 piezas de combinaciones de refrigerador y congelador con puertas exteriores separadas, modelo numero hetok430fsdi.</t>
  </si>
  <si>
    <t>66 unidades de refrigrator modelo lt44bgp.apzpecl</t>
  </si>
  <si>
    <t>36 unidades dee refrigerator modelo gs65spp1.apzpecl</t>
  </si>
  <si>
    <t>heladera modelo gn163242xbn</t>
  </si>
  <si>
    <t>59)pzas.samsung brand refrigerator(rt48a6640b1) - heladera freezer superior con dispensador de agua, 457 l</t>
  </si>
  <si>
    <t>93)pzas.tc41 refrigerador continental 220-50pub</t>
  </si>
  <si>
    <t>2008-05-20</t>
  </si>
  <si>
    <t>FORTALEZA IMP. EXP.</t>
  </si>
  <si>
    <t xml:space="preserve">MULTICARGAS </t>
  </si>
  <si>
    <t>Aspen</t>
  </si>
  <si>
    <t>hel. aspen has 415 cd b01 art. 468015</t>
  </si>
  <si>
    <t>70)pzas.samsung brand refrigerator(rt35k5730sl) - heladera  375l  twin cooling c/dispenser</t>
  </si>
  <si>
    <t>-combinaciones de refrigerador y congelador conservador con puertas exteriores separadas. en: 144 unidades refrigerador modelo: crm56hbduw</t>
  </si>
  <si>
    <t>59)pzas.samsung brand refrigerator(rt48a6640b1) - heladera samsung top mount freezer de 457 l con flex crisper</t>
  </si>
  <si>
    <t>-combinaciones de refrigerador y congelador con puertas o cajones exteriores separados, o de combinaciones de estos elementos, en: 216 unidades refrigerador modelo: crm50hkduw</t>
  </si>
  <si>
    <t>76 unidades refrigeradores tmnf 300l ge eco</t>
  </si>
  <si>
    <t>heladeras segun detalle en sub item</t>
  </si>
  <si>
    <t>73)pzas.samsung  brand refrigerator(rt32k503sl) - heladera freezer superior twin cooling plus?n, 321l</t>
  </si>
  <si>
    <t>36 unidades de refrigerator modelo gs63mpgk.adspecl</t>
  </si>
  <si>
    <t>combinaciones de refrigerador y congelador con puertas o cajones exteriores separados, o de combinaciones de estos elementos en: 400 unidades refrigerador mod: wrm44hkdwc.</t>
  </si>
  <si>
    <t>425 unidades heladeras modelo bc-75 (md-fgb75)</t>
  </si>
  <si>
    <t>144.- unidades de heladeras, modelo: jamd-273x.-</t>
  </si>
  <si>
    <t>83)pzas.tc56s refrigeradores continental 220-50 plt pub</t>
  </si>
  <si>
    <t>combinaciones de refrigerador y congelador con puertas exteriores separadas, en:</t>
  </si>
  <si>
    <t>-combinaciones de refrigerador y congelador con puertas o cajones exteriores separados, o de combinaciones de estos elementos. en: detallados en sub items</t>
  </si>
  <si>
    <t>26)pzas.samsung brand refrigerator(rf71a9671sg/pe)  - refrigeradora french door flexzone 713 l</t>
  </si>
  <si>
    <t>83)pzas.tc56 refrigeradores continental 220-50pub</t>
  </si>
  <si>
    <t>76 unidades refrigeradores ge nf 2p 300l b</t>
  </si>
  <si>
    <t>132 unidades heladeras lg modelo lt44bgp.apzpecl</t>
  </si>
  <si>
    <t>36)pzas.samsung brand refrigerator(rs05200b1) - heladera side by side con space max, 602l - samsung</t>
  </si>
  <si>
    <t>-combinaciones de refrigerador y congelador conservador con puertas exteriores separadas. en: 352 unidades refriferador modelo: crd37p1, cod: crd36gsdwx</t>
  </si>
  <si>
    <t>1.340 pcs. heladeras midas modelo md-hl300b 213lt</t>
  </si>
  <si>
    <t>72)pzas.samsung brand refrigerator(rs60t5200s9) - heladera side by side con space max, 602l</t>
  </si>
  <si>
    <t>-combinaciones de refrigerador y congelador con puertas o cajones exteriores separados, o de combinaciones de estos elementos en: 97 unidades refrigerador mod: hetok420b.</t>
  </si>
  <si>
    <t>-combinaciones de refrigerador y congelador-combinaciones de refrigerador y congelador, en: 216 unidades refrigerador modelo: crm56hkduw</t>
  </si>
  <si>
    <t>heladeras, en: 146 unidades modelo md-hfs420lt</t>
  </si>
  <si>
    <t>143)pzas.refrigeradores samsung</t>
  </si>
  <si>
    <t>-combinaciones de refrigerador y congelador conservador con puertas exteriores separadas. en:360 unidades refrigerador modelo: crm50hkduw</t>
  </si>
  <si>
    <t>134.- unidades de heladeras, modelo: jams-559w</t>
  </si>
  <si>
    <t>66 unidades heladeras lg modelo lt44agp.apzpecl</t>
  </si>
  <si>
    <t>combinaciones de refrigerador y congelador con puertas o cajones exteriores separados en: 3 unidades de kurf15-2</t>
  </si>
  <si>
    <t>291- pcs de heladeras 2 puertas tokyo inox frio humedo, modelo: hetok420in</t>
  </si>
  <si>
    <t>1440.- unidades de combinaciones de regrigerador y congelador con puertas exteriores separadas, detallados en sub item.</t>
  </si>
  <si>
    <t xml:space="preserve">SOLUCION LOGISTICA </t>
  </si>
  <si>
    <t>los demas, 1 unidad de refrigerador conbinado modelo rbf 78615 rtr segun detalla factura comercial.-</t>
  </si>
  <si>
    <t>-combinaciones de refrigerador y congelador con puertas o cajones exteriores separados, o de combinaciones de estos elementos, en: 288 unidades refrigerador modelo crm56hkduw</t>
  </si>
  <si>
    <t>1440.- unidades de combinaciones de refrigerador y congelador con puertas exteriores separadas, modelo numero mdrt294fgg01.</t>
  </si>
  <si>
    <t>-combinaciones de refrigerador y congelador con puertas o cajones exteriores separados, o de combinaciones de estos elementos, en: 216 unidades rfrigerador modelo: crm56hkduw</t>
  </si>
  <si>
    <t>143)pzas.samsung brand refrigerator - refrigeradores samsung</t>
  </si>
  <si>
    <t>520.- unidades de refrigerador y congelador con puertas exteriores separadas, modelo numero mdrt362fgg01</t>
  </si>
  <si>
    <t>258.- unidades de refrigeradores domesticos, modelo: rmc215purb0.</t>
  </si>
  <si>
    <t>292- combinaciones de refrigerador y congelador con puertas exteriores separadas, modelo: hetok430fsd</t>
  </si>
  <si>
    <t>2007-10-02</t>
  </si>
  <si>
    <t>SEGURIDAD S.R.L.</t>
  </si>
  <si>
    <t>hel aspen has 365 cd b01</t>
  </si>
  <si>
    <t>-combinaciones de refrigerador y congelador con puertas o cajones exteriores separados, o de combinaciones de estos elementos en: 292 unidades refrigerador mod: hetok430fsdi.</t>
  </si>
  <si>
    <t>576.- unidades de refrigeradores domesticos, segun se detalla en el sub item.</t>
  </si>
  <si>
    <t>-combinaciones de refrigerador y congelador con puertas o cajones exteriores separados, o de combinaciones de estos elementos. en: 72 unidades refrigerador modelo: crm56hbduw</t>
  </si>
  <si>
    <t>"-combinaciones de refrigerador y congelador con puertas o cajones exteriores separados, o de combinaciones de estos elementos,en:(2)-unidades refrigerador/congelador 340l""frigo 70 steel""ref.fd70en4hx"</t>
  </si>
  <si>
    <t>combinaciones de refrigerador y congelador con puertas o cajones exteriores separados, o de combinaciones de estos elementos</t>
  </si>
  <si>
    <t>combinaciones de refrigerador y congelador con puertas o cajones exteriores separados en: 2 unidades de krf45-2h</t>
  </si>
  <si>
    <t>2014-06-24</t>
  </si>
  <si>
    <t>ESTRELLA DE ORO SA</t>
  </si>
  <si>
    <t>NAVIERA DEL MERCOSUR S.A.</t>
  </si>
  <si>
    <t>refrigerador 2 puertas mod. bcd-230</t>
  </si>
  <si>
    <t>36)pzas.heladera samsung side by side con tec spacemax? 647 lts inox</t>
  </si>
  <si>
    <t>refrigeradores tokyo,det. en el sub items</t>
  </si>
  <si>
    <t>heladeras modelo rdsa280k30wn beko</t>
  </si>
  <si>
    <t>-combinaciones de refrigerador y congelador con puertas o cajones exteriores separados, o de combinaciones de estos elementos en: 59  unidades refrigerador mod: hetokmagna35.</t>
  </si>
  <si>
    <t>-combinaciones de refrigerador y congelador con puertas o cajones exteriores separados, o de combinaciones de estos elementos, en: 344 unidades refrigerador modelo: crd37p1, cod: crd36gsdwx</t>
  </si>
  <si>
    <t>(71) pzas.refrigeradores (neveras) de 2 puertas convencional volumen superior o igual a 269l, inferior 382l.mod.mtff310d2asd refri 12p no frost disp de agua silver luz col led 220, s/ factura 242627i</t>
  </si>
  <si>
    <t>-combinaciones de refrigerador y congelador con puertas o cajones exteriores separados, o de combinaciones de estos elementos. en: 352 unidades refrigerador modelo: crd37p1, cod: crd36gsdwx</t>
  </si>
  <si>
    <t>93)pzas.tc41s refrigeradores continental 220-50 plat pub</t>
  </si>
  <si>
    <t>77 unidades heladeras cic midas b/eco modelo md-hfh400ng</t>
  </si>
  <si>
    <t>288.- unidades de heladeras, modelo: jamd-273f.-</t>
  </si>
  <si>
    <t>86)pzas.refrigeradores continental</t>
  </si>
  <si>
    <t>combinaciones de refrigerador y congelador, detallado en sub item</t>
  </si>
  <si>
    <t>-combinaciones de refrigerador y congelador con puertas o cajones exteriores separados, o de combinaciones de estos elementos en: 115 unidades refrigerador mod: hetokmagna35.</t>
  </si>
  <si>
    <t>93)pzas.heladeras continental</t>
  </si>
  <si>
    <t>70)pzas.samsung brand refrigerator(rt35k5730sl) - heladera samsung 375 lts twin cooling</t>
  </si>
  <si>
    <t>864 unidades de heladeras jamd-273f.-</t>
  </si>
  <si>
    <t>-combinaciones de refrigerador y congelador con puertas o cajones exteriores separados, o de combinaciones de estos elementos en: 320 unidades refrigerador mod: wrm44hkdwc.</t>
  </si>
  <si>
    <t>combinaciones de refrigerador y congelador con puertas o cajones exteriores separados, o de combinaciones de estos elementos en: 97 unidades refrigerador mod: hetok420b.</t>
  </si>
  <si>
    <t>(73) pzas.refrigeradores (neveras) de 2 puertas convencional volumen superior o igual a 269l, inferior 382l.mod.mtff310d2asd refri 12p no frost disp de agua silver luz col led 220, s/ factura  242611i</t>
  </si>
  <si>
    <t>combinaciones de refrigerador y congelador con puertas o cajones exteriores separados, o de combinaciones de estos elementos en: 115 unidades refrigerador mod: hetokmagna35.</t>
  </si>
  <si>
    <t>combinaciones de refrigerador y congelador con puertas o cajones exteriores separados, o de combinaciones de estos elementos en, 115 unidades refrigerador mod: hetokmagna35.</t>
  </si>
  <si>
    <t>-combinaciones de refrigerador y congelador con puertas o cajones exteriores separados, o de combinaciones de estos elementos en:115 unidades refrigerador mod: hetokmagna35</t>
  </si>
  <si>
    <t>74.- unidades de heladeras, modelo: jams-416s</t>
  </si>
  <si>
    <t>heladeras, en: 73 unidades modelo gt32bppdc.apzpecl</t>
  </si>
  <si>
    <t>-combinaciones de refrigerador y congelador con puertas o cajones exteriores separados, o de combinaciones de estos elementos en: 56  unidades refrigerador mod: hetokmagna35.</t>
  </si>
  <si>
    <t>combinaciones de refrigerador y congelador con puertas o cajones exteriores separados, o de combinaciones de estos elementos en: 115 unidades refrigerador mod: hetokmagna35</t>
  </si>
  <si>
    <t>2007-11-21</t>
  </si>
  <si>
    <t>NSA</t>
  </si>
  <si>
    <t>hel. aspen has 814 cd b01 art. 468013</t>
  </si>
  <si>
    <t>(73) pzas.refrigeradores (neveras) de 2 puertas convencional volumen superior o igual a 269l, inferior 382l.mod.mtff310d2asd refri 12p no frost disp de agua silver luz col led 220, s/ factura 242614i</t>
  </si>
  <si>
    <t>-combinaciones de refrigerador y congelador con puertas o cajones exteriores separados, o de combinaciones de estos elementos en:</t>
  </si>
  <si>
    <t>70)pzas.samsung brand refrigerator(rt38k5992sl) -heladera samsung 394 lts twin cooling c/d f.hielo</t>
  </si>
  <si>
    <t>93)pzas.tc41s ref cont 220-50 plat pub - heladera continental 370lts 2p frio seco platinum tc41s</t>
  </si>
  <si>
    <t>2014-12-12</t>
  </si>
  <si>
    <t>ARTICO SRL</t>
  </si>
  <si>
    <t>Arcus</t>
  </si>
  <si>
    <t>ar-275 refrigerador.</t>
  </si>
  <si>
    <t>84)pzas.de heladeras continental</t>
  </si>
  <si>
    <t>combinaciones de refrigerador y  congeladores separados o de combinaciones de estos elementos en: 20 unidades de heladeras descriptas en sub items</t>
  </si>
  <si>
    <t>288.- unidades de heladeras, modelo: jamd-273x</t>
  </si>
  <si>
    <t>combinaciones de refrigerador y congelador con puertas o cajones exteriores separados, o de combinaciones de estos elementos en: 292 unidades refrigerador mod: hetok430fsd.</t>
  </si>
  <si>
    <t>72)pzas.samsung brand refrigerator(rs62r5011m9) - heladera samsung side by side con tec spacemax? 647 lts inox</t>
  </si>
  <si>
    <t>576 unidades heladeras midas modelo md-hd300lbim</t>
  </si>
  <si>
    <t>153 unidades heladeras cic midas b/eco modelo md-hfh400ng</t>
  </si>
  <si>
    <t>combinaciones de refrigerador y congelador con puertas o cajones exteriores separados, o de combinaciones de estos elementos en: 110 unidades refrigerador mod: hetokmagna35</t>
  </si>
  <si>
    <t>2011-05-31</t>
  </si>
  <si>
    <t>bcd-350</t>
  </si>
  <si>
    <t>combinaciones de refrigerador y congelador con puertas o cajones exteriores separados, o de combinaciones de estos elementos en:115 unidades refrigerador mod: hetokmagna35.</t>
  </si>
  <si>
    <t>2016-05-12</t>
  </si>
  <si>
    <t>MALASIA</t>
  </si>
  <si>
    <t>preparaciones de refrigeraciones</t>
  </si>
  <si>
    <t>rt53k6541sl/ey</t>
  </si>
  <si>
    <t>2016-05-09</t>
  </si>
  <si>
    <t>combinaciones de refrigeradores</t>
  </si>
  <si>
    <t>rt35k5730sl/ey</t>
  </si>
  <si>
    <t>2021-02-04</t>
  </si>
  <si>
    <t>BIOTEC DEL PARAGUAY</t>
  </si>
  <si>
    <t>Fanem Ltda.-</t>
  </si>
  <si>
    <t>Fanem</t>
  </si>
  <si>
    <t>camara de conservacion vertical(freezer)</t>
  </si>
  <si>
    <t>1-unidad camara de conservacion vertical(freezer)modelo 3349.-</t>
  </si>
  <si>
    <t>Nanjing Chuangwei Household Electronic Appliances Limited</t>
  </si>
  <si>
    <t>Skyworth</t>
  </si>
  <si>
    <t>refrigerador, ar-275dt</t>
  </si>
  <si>
    <t>2017-05-16</t>
  </si>
  <si>
    <t>PRIME YGUAZU SA</t>
  </si>
  <si>
    <t>Smeg S.P.A</t>
  </si>
  <si>
    <t>Smeg</t>
  </si>
  <si>
    <t>refrigerador/congelador,</t>
  </si>
  <si>
    <t>6-unds.de refrigerador side by side mod.fq60xpe</t>
  </si>
  <si>
    <t>Cata Electrodomesticos S.L.</t>
  </si>
  <si>
    <t>Cata</t>
  </si>
  <si>
    <t>-combinaciones de refrigerador y congelador conservador con puertas exteriores separadasen:(18)-diez y ocho unds.de refrigerador side by side,sbs 1732 wd</t>
  </si>
  <si>
    <t>2019-02-15</t>
  </si>
  <si>
    <t>Smeg S.P.A.</t>
  </si>
  <si>
    <t>-combinaciones de refrigerador y congelador  conservador con puertas exteriores separadas,en:(1)-una unidad refrigerador/congelador 4 puertas 600l</t>
  </si>
  <si>
    <t>-combinaciones de refrigerador y congelador  conservador con puertas exteriores separadas,en:(1)-una unidad refrigerador/congelador 4 puertas 600l.-</t>
  </si>
  <si>
    <t>CENTURY EMPREND.</t>
  </si>
  <si>
    <t xml:space="preserve">-combinaciones de refrigerador y congelador conservador con puertas exteriores separadas,en:(9)-nueve pzas.de refrigeradores, </t>
  </si>
  <si>
    <t>"refrigeradores ""frigo sbs 4p pn ott""ref.fq60cp05"</t>
  </si>
  <si>
    <t>-combinaciones de refrigerador y congelador conservador con puertas exteriores separadas,en:(6)-seis unidades de refrigerador/congelador (frigo sbs 4p inx classe f)ref.fq60xdf</t>
  </si>
  <si>
    <t>2019-11-05</t>
  </si>
  <si>
    <t>"-combinaciones de refrigerador y congelador conservador con puertas exteriores separadas,en:(1)-una unidad refrigerador/congelador ""frig./cong l.340"""</t>
  </si>
  <si>
    <t>2021-12-16</t>
  </si>
  <si>
    <t xml:space="preserve">-combinaciones de refrigerador y congelador conservador con puertas exteriores separadas,en:(8)-ocho unidades de refrigerador/congelador, </t>
  </si>
  <si>
    <t>"refrigerador/congelador""frigo dx inox""ref.fa3905rx5"</t>
  </si>
  <si>
    <t>combinaciones de refrigerador y congelador conservador con puertas exteriores separadas,en:(24)-veinte y cuatro unidades de refrigerador/congelador,</t>
  </si>
  <si>
    <t>"refrigerador/congelador ""frigo side by side 4 porte""modelo fq60xpe"</t>
  </si>
  <si>
    <t>-combinaciones de refrigerador y congelador conservador con puertas exteriores separadas.en:(01)unidad frig./cong-l.340.-</t>
  </si>
  <si>
    <t>-combinaciones de refrigerador y congelador conservador con puertas exteriores separadas,en:(1)-una unidad refrigerador+congelador(frigo dx pn)ref.fab30rcr5</t>
  </si>
  <si>
    <t>2021-12-02</t>
  </si>
  <si>
    <t xml:space="preserve">-combinaciones de refrigerador y congelador conservador con puertas exteriores separadas,en:(6)-seis unidades de refrigeradores/congeladores </t>
  </si>
  <si>
    <t>"refrigerador/congelador""frigo dx pn""ref.fa8005rp05"</t>
  </si>
  <si>
    <t>2019-10-17</t>
  </si>
  <si>
    <t>Cata Electromesticos S.A.</t>
  </si>
  <si>
    <t>-combinaciones de refrigerador y congelador conservador con puertas exteriores separadas,en:(12)-doce unidades de frigorifico,cata ci-54177 nf</t>
  </si>
  <si>
    <t>2018-03-01</t>
  </si>
  <si>
    <t>Smeg S.P.A./Infiniti-Omp S.R.L/Rd Italia S.Rl.-</t>
  </si>
  <si>
    <t>refrigeradores/congeladores modelo fa390x4</t>
  </si>
  <si>
    <t>2018-02-16</t>
  </si>
  <si>
    <t>Smeg Usa, Inc.</t>
  </si>
  <si>
    <t>"-combinaciones de refrigerador y congelador  conservador con puertas exteriores separadas.en:(05)unidades refrigerador (36"" stainless steel french door refrigerator (4 door) with automatic freezer.-"</t>
  </si>
  <si>
    <t>LUCK SA</t>
  </si>
  <si>
    <t>SUIZA</t>
  </si>
  <si>
    <t>Puntoluz S.A</t>
  </si>
  <si>
    <t>Ariston</t>
  </si>
  <si>
    <t>refrigerador ariston bcb 33 a cod: 80031033af.</t>
  </si>
  <si>
    <t>2015-11-20</t>
  </si>
  <si>
    <t>LOGISTIC GROUP</t>
  </si>
  <si>
    <t>refrigeradores ariston entm 18020 f(ex cod: 800318020</t>
  </si>
  <si>
    <t>2015-11-23</t>
  </si>
  <si>
    <t>Ridel S.A</t>
  </si>
  <si>
    <t>refrigerador ariston entm 19010 f(ex) cod: 800319010</t>
  </si>
  <si>
    <t>2015-11-19</t>
  </si>
  <si>
    <t>refrigerador ariston ebl 18123 f (ex) cod: 800318123</t>
  </si>
  <si>
    <t>2016-02-24</t>
  </si>
  <si>
    <t>refrigerador ariston entm 19010f.</t>
  </si>
  <si>
    <t>2016-12-01</t>
  </si>
  <si>
    <t>FRIGORIFICO CONCEPCION</t>
  </si>
  <si>
    <t>Dry Ager Manufaktur</t>
  </si>
  <si>
    <t>Dry Ager</t>
  </si>
  <si>
    <t>refrigerador dry ager 1001 modelo dx 1000</t>
  </si>
  <si>
    <t>2 unidades refrigerador dry ager 1001 modelo dx 1000</t>
  </si>
  <si>
    <t>B.G. TRANSP.</t>
  </si>
  <si>
    <t>refrigeradores modelo: j-600mb</t>
  </si>
  <si>
    <t>2011-04-12</t>
  </si>
  <si>
    <t>CEREGRAL SAECA</t>
  </si>
  <si>
    <t>B.G. TRANSPORTES S.R.L.</t>
  </si>
  <si>
    <t>105.-unids. combinaciones de refrigerador y congelador con puertas exteriores separadas, modelo:rjnf-290 bl</t>
  </si>
  <si>
    <t>2011-03-22</t>
  </si>
  <si>
    <t>BG TRANSPORTE SRL.</t>
  </si>
  <si>
    <t>210.-unids. combinaciones de refrigerador y congelador con puertas exteriores separadas, modelo:rj2p-340 bl</t>
  </si>
  <si>
    <t>2008-03-12</t>
  </si>
  <si>
    <t>BG TRANSP.</t>
  </si>
  <si>
    <t>combinaciones de refrigerador y congelador c/puertas exteriores separadas, en:272.-pzas. mod.rjnf-320bl,p/320 litros(frio calor) codigo:a0000397, 178.-pzas. mod.rjnf-320s, p/320 litros,codigo:a0000398</t>
  </si>
  <si>
    <t>2011-05-02</t>
  </si>
  <si>
    <t>B.G TRANSP. S.R.L.</t>
  </si>
  <si>
    <t>105unids. combinaciones de refrigerador y congelador con puertas exteriores separadas, modelo:rjnf-290 bl</t>
  </si>
  <si>
    <t>2011-02-23</t>
  </si>
  <si>
    <t>combinaciones de refrigerador y congelador, con puertas exteriores separadas, modelo:rj2p-340 bl</t>
  </si>
  <si>
    <t>105unids. combinaciones de refrigerador y congelador, con puertas exteriores separadas, modelo:rj2p-340 bl</t>
  </si>
  <si>
    <t>2012-03-27</t>
  </si>
  <si>
    <t>TRANSGAS S.A.</t>
  </si>
  <si>
    <t>105.-unid. combinaciones de refrigeradores y congeladores con puertas exteriores separadas modelo: rjnf-320 s (2p270-mr-prgy)</t>
  </si>
  <si>
    <t>2010-07-14</t>
  </si>
  <si>
    <t>10ISS002762</t>
  </si>
  <si>
    <t>VICEMINISTERIO DE MINAS Y ENER</t>
  </si>
  <si>
    <t>ESPAF1A</t>
  </si>
  <si>
    <t>Cymy</t>
  </si>
  <si>
    <t>neveras</t>
  </si>
  <si>
    <t>11) pzas. neveras</t>
  </si>
  <si>
    <t>2012-01-30</t>
  </si>
  <si>
    <t xml:space="preserve">refrigerador y congelador </t>
  </si>
  <si>
    <t>combinaciones de refrigerador y congelador con puertas exteriores separadas mod.: j-510mb,  j-510ms</t>
  </si>
  <si>
    <t>2012-01-18</t>
  </si>
  <si>
    <t>EMP. DE TRANSP. TRANSGAS S.A.</t>
  </si>
  <si>
    <t>-combinaciones de refrigerador y congelador -conservador con puertas exteriores separadas mod.:rj2p</t>
  </si>
  <si>
    <t>2011-09-01</t>
  </si>
  <si>
    <t>105 unidades de combinaciones de refrigerador y congelador con puertas exteriores separdas</t>
  </si>
  <si>
    <t>2012-03-20</t>
  </si>
  <si>
    <t>499.-unid. combinaciones de refrigerador y congelador con puertas exteriores separadas model: j-280mb, j-280ms, j-360mb, j-360ms, j-510mb,j-510ms,j-600mb,j-600ms.</t>
  </si>
  <si>
    <t>modelo: j-281msd</t>
  </si>
  <si>
    <t>2011-07-11</t>
  </si>
  <si>
    <t>BG TRANSPORTES SRL.</t>
  </si>
  <si>
    <t>70 unidades de combinaciones de refrigerador y congelador, con puertas exteriores separadas, modelo rjnf-440s (2p390-mr-prgy)</t>
  </si>
  <si>
    <t>2011-06-02</t>
  </si>
  <si>
    <t>BG TRANSP. SRL.-</t>
  </si>
  <si>
    <t>combinaciones de refrigerador y congelador, con puertas exteriores separadas, en:105.-unids. modelo rjnf-320 bl,  105.-unids. modelo rjnf-320 s</t>
  </si>
  <si>
    <t>2011-04-05</t>
  </si>
  <si>
    <t>BG TRANSPORTE SRL</t>
  </si>
  <si>
    <t>70.-unids. combinaciones de refrigerador y congelador con puertas exteriores separadas, modelo:rjnf-400 s</t>
  </si>
  <si>
    <t>2011-07-15</t>
  </si>
  <si>
    <t>105 unidades de combinaciones de refrigerador y congelador con puertas externas separadas, modelo rj2p-340bl</t>
  </si>
  <si>
    <t>2008-02-27</t>
  </si>
  <si>
    <t>BG TRANSPORTES S.R.L.-</t>
  </si>
  <si>
    <t>pzas. modelo:rjnf-290 bl, para 290 litros(frio seco) 2 puertas, codigo:a0000401</t>
  </si>
  <si>
    <t>2012-11-30</t>
  </si>
  <si>
    <t>refrigeradores segun se detalla en el sub item</t>
  </si>
  <si>
    <t>modelo: j281mb</t>
  </si>
  <si>
    <t>2013-06-11</t>
  </si>
  <si>
    <t>modelo: j-280mb</t>
  </si>
  <si>
    <t>2014-09-05</t>
  </si>
  <si>
    <t>71.-pzas de refrigeradores modelo: rjt-425n</t>
  </si>
  <si>
    <t>combinaciones de refrigerador y congelador con puertas exteriores separadas, en:105unids. modelo:rjnf-320 bl, 105unids. modelo:rjnf-320 s</t>
  </si>
  <si>
    <t>2013-03-06</t>
  </si>
  <si>
    <t>84.-pzas. de combinaciones de refrigeradores y congeladores con puertas exteriores separadas modelo: j-700mv</t>
  </si>
  <si>
    <t>2008-02-01</t>
  </si>
  <si>
    <t xml:space="preserve">combinaciones de rerigerador y congelador </t>
  </si>
  <si>
    <t>combinaciones de rerigerador y congelador c/puertas exteriores separadas, en:70.-pzas.mod. rjnf-440 bl, codigo:a0000399, 70.-pzas.mod. rjnf.440 s, codigo:a0000400, ambos 2 puertas,frio seco,p/440 lts.</t>
  </si>
  <si>
    <t>2012-02-07</t>
  </si>
  <si>
    <t xml:space="preserve">refrigerador - congelador </t>
  </si>
  <si>
    <t>combinaciones de refrigerador y congelador con puertas exteriores separadas modeloa.: j-600mb, j-600ms, j-360mb, j-700mb, j-700mv</t>
  </si>
  <si>
    <t>2012-09-11</t>
  </si>
  <si>
    <t>105.-unids.: combinaciones de refrigerador y congelador con puertas exteriores separadas, modelo: rj2p-340bl</t>
  </si>
  <si>
    <t>2008-12-22</t>
  </si>
  <si>
    <t>BARRIOS A. JOSE D.</t>
  </si>
  <si>
    <t xml:space="preserve">refrigrador y congelador </t>
  </si>
  <si>
    <t>combinaciones de refrigrador y congelador con puertas exteriores separadas, en:104.-pzas. modelo rj2p-340 bl, codigo:a0000396, 70.-pzas. modelo rjnf-440 bl, codigo:a0000399</t>
  </si>
  <si>
    <t>2013-05-31</t>
  </si>
  <si>
    <t>combinaciones de refrigeradores y congeladores en: 66.-unids modelo: j-510mb</t>
  </si>
  <si>
    <t>2012-12-11</t>
  </si>
  <si>
    <t>B.G. TRANSP. SRL</t>
  </si>
  <si>
    <t>modelo: j361mb</t>
  </si>
  <si>
    <t>2011-06-17</t>
  </si>
  <si>
    <t>B.G. TRANSP. S.RL.</t>
  </si>
  <si>
    <t>1 unidad modelo j-280mb</t>
  </si>
  <si>
    <t>2012-03-07</t>
  </si>
  <si>
    <t>583.-unid. combinaciones de refrigerador y congeladorcon puertas exteriores separadas , modelos.-j-280mb,j-280ms, j-360mb,j-360ms, j-510mb, j-510ms, j-600mb,j-600ms,j-700mb,j-700mv</t>
  </si>
  <si>
    <t>2008-04-21</t>
  </si>
  <si>
    <t>combinaciones de refrigerador y congelador con puertas exteriores separadas, en:140.-pzas. modelo:rjnf-440 bl, codigo:a0000399, 94.-pzas. modelo:rjnf-440 s, codigo:a0000400</t>
  </si>
  <si>
    <t>2011-10-14</t>
  </si>
  <si>
    <t>BG TRANSP. S.R.L.</t>
  </si>
  <si>
    <t>74 unidades, modelo j-360ms</t>
  </si>
  <si>
    <t>2011-08-23</t>
  </si>
  <si>
    <t xml:space="preserve">refrigeradores. </t>
  </si>
  <si>
    <t>105 unidades de combinaciones de refrigerador y congelador con puertas exteriores separadas, modelo rj2p - 340 bl</t>
  </si>
  <si>
    <t>2012-08-29</t>
  </si>
  <si>
    <t>105.-unidades -combinaciones de refrigerador y congelador de uso domestico con puertas exteriores separadas modelo: rj2p-340bl (2p340-mr-prgy)</t>
  </si>
  <si>
    <t>105 unidades de combinaciones de refrigerador y congelador con puertas ext. separadas</t>
  </si>
  <si>
    <t>2013-04-29</t>
  </si>
  <si>
    <t>refrigeradores rj 35 k nf-bl</t>
  </si>
  <si>
    <t>2012-07-27</t>
  </si>
  <si>
    <t>HOGAR FELIZ SA</t>
  </si>
  <si>
    <t>Hoffman</t>
  </si>
  <si>
    <t>combinaciones de fefrigerador y congelador,  conservador con puertas exteriores separadas. en:(144)unid., heladeras bcd-280</t>
  </si>
  <si>
    <t>2011-03-29</t>
  </si>
  <si>
    <t>BG TRANSPORTES SRL.-</t>
  </si>
  <si>
    <t>140.-unidades de combinaciones de refrigerador y congelador con puertas exterior separados, capacidad 440 litros.-</t>
  </si>
  <si>
    <t>2008-01-03</t>
  </si>
  <si>
    <t>piezas modelo:rj2p-340 bl, para 340 litros(frio humedo)</t>
  </si>
  <si>
    <t>combinaciones de refrigerador y congelador con puertas exteriores separadas, en:105.-unids. modelo rjnf-320 bl, 105.-unids. modelo rjnf-320 s</t>
  </si>
  <si>
    <t>2012-03-15</t>
  </si>
  <si>
    <t>227.-unid.  combinaciones de refrigerador y congelador con puertas exteriores separadas modelo: j-280mb, j-280ms, j-510mb, j-510ms.</t>
  </si>
  <si>
    <t>2014-06-18</t>
  </si>
  <si>
    <t>refrigerador modelo: j-510mb</t>
  </si>
  <si>
    <t>2009-03-05</t>
  </si>
  <si>
    <t>NEOS SRL</t>
  </si>
  <si>
    <t>heladera p/cosmeticos</t>
  </si>
  <si>
    <t>combinaciones en: 10)pz heladera p/cosmeticos</t>
  </si>
  <si>
    <t>2014-03-14</t>
  </si>
  <si>
    <t>-combinaciones de refrigerador y congelador, en 36 pcs.: de refrigeradores domesticos modelo: rj-22sbsi</t>
  </si>
  <si>
    <t>2011-05-24</t>
  </si>
  <si>
    <t>70.-unids. combinaciones de refrigerador y congelador, con puertas exteriores separadas, modelo:rjnf-440 bl</t>
  </si>
  <si>
    <t>2011-03-30</t>
  </si>
  <si>
    <t>70.-unids. combinaciones de refrigerador y congelador con puertas exteriores separadas, modelo:rjnf-440 bl, 2 puertas</t>
  </si>
  <si>
    <t>2005-11-29</t>
  </si>
  <si>
    <t>PABA956790X</t>
  </si>
  <si>
    <t>PABENSA SA</t>
  </si>
  <si>
    <t>CMSP</t>
  </si>
  <si>
    <t>ATLANTICO CASTELLAF1A S.L.</t>
  </si>
  <si>
    <t xml:space="preserve">BARCAZA 250-21                          </t>
  </si>
  <si>
    <t>heladera (usada)</t>
  </si>
  <si>
    <t>1) und. heladera (usada)</t>
  </si>
  <si>
    <t>Hefei Meiling Co. Ltd.</t>
  </si>
  <si>
    <t>141.- unidades de refrigeradores modelos: jmf-220 w</t>
  </si>
  <si>
    <t xml:space="preserve">207.- unidades de refrigeradores </t>
  </si>
  <si>
    <t>refrigerador modelo: rj 262 w</t>
  </si>
  <si>
    <t>2017-06-06</t>
  </si>
  <si>
    <t>284.- unidades de refrigerador segun se detalla en el sub item.</t>
  </si>
  <si>
    <t>refrigerador modelo: rj 210 w</t>
  </si>
  <si>
    <t>Dongbu Daewoo Electronics Home Appliance De Mexico S.A</t>
  </si>
  <si>
    <t xml:space="preserve">213.- unidades de refrigeradores </t>
  </si>
  <si>
    <t>refrigerador modelo: jn 400 b</t>
  </si>
  <si>
    <t>2017-05-19</t>
  </si>
  <si>
    <t>Midea Electric Trading (Singapore) Co. Pte.</t>
  </si>
  <si>
    <t>refrigeradores modelo: rj 256 nfw</t>
  </si>
  <si>
    <t>2017-07-07</t>
  </si>
  <si>
    <t>Midea Electric Trading(Singapore)Co.Pte.Ltd</t>
  </si>
  <si>
    <t>combinaciones de refrigerador y congelador, en:(144)unid., heladera 300 lts, dos puertas, f-280</t>
  </si>
  <si>
    <t>combinaciones de refrigerador y congelador, en:(104)unid., heladera 340 lts, dos puertas, hd-350</t>
  </si>
  <si>
    <t>2017-08-07</t>
  </si>
  <si>
    <t>combinaciones de refrigerador y congelador, en:(152)unid., heladera 260 lts, dos puertas, f-260</t>
  </si>
  <si>
    <t>2016-11-29</t>
  </si>
  <si>
    <t>combinaciones de refrigerador y congelador con puertas exteriores separadas, en:(144)unid., refrigerador f-280</t>
  </si>
  <si>
    <t>2017-06-30</t>
  </si>
  <si>
    <t>Dongbu Daewoo Electronic Home Appliance De Mexico</t>
  </si>
  <si>
    <t xml:space="preserve">316.- unidades de refrigeradores </t>
  </si>
  <si>
    <t>refrigerador modelo: j 400 inox</t>
  </si>
  <si>
    <t>2015-01-09</t>
  </si>
  <si>
    <t>AGRO LOGISTICA S.A.</t>
  </si>
  <si>
    <t>Dongbu Daewoo Electronics Home Appliance De Mexico</t>
  </si>
  <si>
    <t>refrigerador modelo: j-360-mb</t>
  </si>
  <si>
    <t xml:space="preserve">combinaciones de refrigerador y congelador, </t>
  </si>
  <si>
    <t>refrigeradores modelo: j-360-mb</t>
  </si>
  <si>
    <t>2015-06-15</t>
  </si>
  <si>
    <t>refrigerador modelo: j 700 mb</t>
  </si>
  <si>
    <t>refrigerador modelo: j-510-mb</t>
  </si>
  <si>
    <t>2015-07-17</t>
  </si>
  <si>
    <t>EMRESA DE TRANSP.Y TUR.</t>
  </si>
  <si>
    <t>2018-02-02</t>
  </si>
  <si>
    <t>Dongbu Deawoo Electronics Corporation</t>
  </si>
  <si>
    <t>refrigeradores model rj426 n</t>
  </si>
  <si>
    <t>Dongbu Daewo Electronics Home Appliance De Mexico.</t>
  </si>
  <si>
    <t>Daewoo</t>
  </si>
  <si>
    <t>133.- unidades de refrigeradores segun se detalla en el sub item.</t>
  </si>
  <si>
    <t>refrig. modelo: jn 500 b</t>
  </si>
  <si>
    <t>2018-08-21</t>
  </si>
  <si>
    <t>Winiadaewoo Electronics Home Appliance De Mex. S.A</t>
  </si>
  <si>
    <t xml:space="preserve">234.- unidades de refrigeradores </t>
  </si>
  <si>
    <t>refrigerador modelo: jn 300 b</t>
  </si>
  <si>
    <t>2015-03-27</t>
  </si>
  <si>
    <t>Dongbu Daewoo Electronics</t>
  </si>
  <si>
    <t>refrigeradores domesticos modelo: rj-22sbs1</t>
  </si>
  <si>
    <t>36.-pzas.: de refrigeradores domesticos modelo: rj-22sbs1</t>
  </si>
  <si>
    <t>2015-03-30</t>
  </si>
  <si>
    <t>Dongbu Daewoo Electronics Home</t>
  </si>
  <si>
    <t xml:space="preserve">refrigerador domestico, </t>
  </si>
  <si>
    <t>refrigerador domestico, model: j-510-mb</t>
  </si>
  <si>
    <t>Dongbu Daewoo Electrics Home Appliance De Mexico.</t>
  </si>
  <si>
    <t>refrigerador modelo: j-600-mb</t>
  </si>
  <si>
    <t>Winiadaewoo Electronics Home Appliance De Mexico</t>
  </si>
  <si>
    <t xml:space="preserve">322.- unidades de refrigeradores </t>
  </si>
  <si>
    <t>refrigeradores modelo: jn 300 b</t>
  </si>
  <si>
    <t>2018-11-22</t>
  </si>
  <si>
    <t>Hefei Meiling Co Ltd.</t>
  </si>
  <si>
    <t xml:space="preserve">366.- unidades de refrigeradores </t>
  </si>
  <si>
    <t>refrigeradores modelo: jmf-142w</t>
  </si>
  <si>
    <t>Winiadaewoo Electronics Home Appliance De Mexico S.A</t>
  </si>
  <si>
    <t>73.-unidades de refrigeradores modelo: jn 400 inox.</t>
  </si>
  <si>
    <t>Hefei Meiling Co., Ltd.</t>
  </si>
  <si>
    <t xml:space="preserve">651.- unidades de refrigeradores </t>
  </si>
  <si>
    <t>refrigeradores modelo: jmf-220 ss</t>
  </si>
  <si>
    <t>2022-03-02</t>
  </si>
  <si>
    <t>ALL WAYS CARGO SA (A.W. CARGO SA)</t>
  </si>
  <si>
    <t>FRANCIA</t>
  </si>
  <si>
    <t>Contamines Jean Philippe</t>
  </si>
  <si>
    <t>Sn</t>
  </si>
  <si>
    <t>1)pza.refrigerador</t>
  </si>
  <si>
    <t>2005-01-13</t>
  </si>
  <si>
    <t>CCPJ896120P</t>
  </si>
  <si>
    <t>CONG.CRIST.PUEBLO DE DIOS</t>
  </si>
  <si>
    <t>ASSOCIAZIONE SANINFANZIA ITALIA ONLUS</t>
  </si>
  <si>
    <t xml:space="preserve">BARCAZA 250-9                           </t>
  </si>
  <si>
    <t xml:space="preserve">regrigerador </t>
  </si>
  <si>
    <t>combinacion con refrigerador y congeladorcon puertas separadas en: 1 una unid. regrigerador con 100 kgs. peso bruto</t>
  </si>
  <si>
    <t>2019-01-25</t>
  </si>
  <si>
    <t>ENERSOL TEC SA</t>
  </si>
  <si>
    <t>Vm Trading Gmbh</t>
  </si>
  <si>
    <t>heladera mr040f</t>
  </si>
  <si>
    <t>refrigeradores, congeladores y demas material, - combinaciones de refrigerador y congelador en: 2) und de heladera mr040f</t>
  </si>
  <si>
    <t>2017-05-22</t>
  </si>
  <si>
    <t>combinaciones de refrigerador y congelador conservador con puertas exteriores separadas, en: 7) unid. heladera marca beko a++ dsa</t>
  </si>
  <si>
    <t>combinacion de refrigerador y congelador conservador con puertas exterior separadas en: 10) unid. heladeras beko a++ rdsa gas r600a</t>
  </si>
  <si>
    <t>heladera beko a++ rdsa</t>
  </si>
  <si>
    <t>refrigeradores, congeladores y demas material, maquinas y- combinaciones de refrigerador y congelador en: 1) una heladera beko a++ rdsa</t>
  </si>
  <si>
    <t>combinaciones de refrigerador y congelador  conservador con puertas exteriores separadas, en: 8) unid. heladeras marca: beko modelo a++dsa 25030</t>
  </si>
  <si>
    <t>Exquisit</t>
  </si>
  <si>
    <t>combinacion de refrigerador y congelador conservadorcon puertas exteriores separadas en: 2 unid. heladera exquisit a++ kgc270gas r600a</t>
  </si>
  <si>
    <t>combinacion de refrigerador y congelador conservadorcon puertas exteriores separadas en: 4) unid. heladera exquisit a++ ks124gas r600a</t>
  </si>
  <si>
    <t>2019-04-25</t>
  </si>
  <si>
    <t>heladeras exquisit a++ kgc</t>
  </si>
  <si>
    <t>-combinaciones de refrigerador y congelador conservador con puertas exteriores separadas, en: 20) unid. heladeras exquisit a++ kgc</t>
  </si>
  <si>
    <t>ELECTROCENTER SA</t>
  </si>
  <si>
    <t>Guangdong Chigo Air Conditioning Co., Ltd.</t>
  </si>
  <si>
    <t>Rgb</t>
  </si>
  <si>
    <t xml:space="preserve">refrigeradores con sus partes </t>
  </si>
  <si>
    <t>refrigerador con sus partes modelo rg-308</t>
  </si>
  <si>
    <t>ALEX SA</t>
  </si>
  <si>
    <t>Midea Electric T. (Singapore)Co.Pte.Ltd</t>
  </si>
  <si>
    <t>Electrostar</t>
  </si>
  <si>
    <t>refrigerator (heladeras model. es-hd3530</t>
  </si>
  <si>
    <t>combinaciones de refrigerador y congelador en: 48)unds refrigerator (heladeras model. es-hd3530</t>
  </si>
  <si>
    <t>Deupar Gmbh / Vm Trading Gmbh</t>
  </si>
  <si>
    <t>heladeras beko a++ rdsa</t>
  </si>
  <si>
    <t>combinaciones de refrigerador y congelador conservador con puertas exteriores separadas en: 14) unid. heladeras beko a++ rdsa</t>
  </si>
  <si>
    <t>2020-02-14</t>
  </si>
  <si>
    <t>Vm Trading Gmbh 1023</t>
  </si>
  <si>
    <t>10) unidades de heladera exquisit kgc270a++</t>
  </si>
  <si>
    <t>2019-02-04</t>
  </si>
  <si>
    <t>Midea Electric Trading (Singapore Co.Ltd</t>
  </si>
  <si>
    <t>combinacion de refrigerador y congelador en: 64)unds refrigerator (heladera model. es-hd3430</t>
  </si>
  <si>
    <t>2019-01-16</t>
  </si>
  <si>
    <t>Midea Electric Trad. (Singapore)Co.Pte.Ltd</t>
  </si>
  <si>
    <t>combinaciones y refrigerador y congelador en: 73)unds refrigerator (heladeras model. es-hd3300</t>
  </si>
  <si>
    <t>2019-04-22</t>
  </si>
  <si>
    <t>Midea Eletric T. (Singapore) Co.Pte.Ltd</t>
  </si>
  <si>
    <t>refrigerator (heladeras model. es-hd3370</t>
  </si>
  <si>
    <t>combinaciones de refrigerador y congelador en: 67)unds refrigerator (heladeras model. es-hd3370</t>
  </si>
  <si>
    <t>2020-06-11</t>
  </si>
  <si>
    <t>Zimmermann Pv-Stahlbau Gmbh - Bmw Service Ug</t>
  </si>
  <si>
    <t>- combinaciones de refrigerador y congelador en: 10 unidades de refrigeradores exquisit kgc270 a++</t>
  </si>
  <si>
    <t>2020-07-27</t>
  </si>
  <si>
    <t>GRANJA AVICOLA LA BLANCA</t>
  </si>
  <si>
    <t>Zhejiang Yunge Electric Co.,Ltd</t>
  </si>
  <si>
    <t>Zhejiang Yunge</t>
  </si>
  <si>
    <t>los demas, en: 15) car fridge cfr55</t>
  </si>
  <si>
    <t>2019-10-16</t>
  </si>
  <si>
    <t>Vm Trading 5932</t>
  </si>
  <si>
    <t>Vm Trading</t>
  </si>
  <si>
    <t>heladera exquist kgc270a</t>
  </si>
  <si>
    <t>2018-11-15</t>
  </si>
  <si>
    <t>Midea Elect.Trading (Singapore)Co.Pte.Ltd</t>
  </si>
  <si>
    <t>combinaciones de refrigerador y congelador con puertas exteriores separadas en: 48)unds refrigerator (heladeras model. es-hd3530</t>
  </si>
  <si>
    <t>2016-11-24</t>
  </si>
  <si>
    <t>MONACO TRADING SRL</t>
  </si>
  <si>
    <t>refrigeradores con congeladores</t>
  </si>
  <si>
    <t>frigo cong 4 port modelo fq60bpe</t>
  </si>
  <si>
    <t>2014-07-29</t>
  </si>
  <si>
    <t>ABACEL SA</t>
  </si>
  <si>
    <t>Hyundai</t>
  </si>
  <si>
    <t xml:space="preserve">refrigeradores, con puertas exteriores separadas, </t>
  </si>
  <si>
    <t>modelo hy-hb150lsf1pa-</t>
  </si>
  <si>
    <t>2013-07-23</t>
  </si>
  <si>
    <t>69 unidades de refrigeradores modelo rt38feakdsl origen mexico marca samsung</t>
  </si>
  <si>
    <t>CMSP SRL</t>
  </si>
  <si>
    <t>refrigeradores mod. rs26ddapn</t>
  </si>
  <si>
    <t>2014-12-01</t>
  </si>
  <si>
    <t>heladeras de dos puertas</t>
  </si>
  <si>
    <t>rt32farhdsl</t>
  </si>
  <si>
    <t>2014-06-23</t>
  </si>
  <si>
    <t>refrigeradores modelo rs25h5113sl</t>
  </si>
  <si>
    <t>26 unidades de refrigeradores modelo rs25h5113sl</t>
  </si>
  <si>
    <t>2008-03-26</t>
  </si>
  <si>
    <t>EMPRENDIMIENTOS COMERCIALES</t>
  </si>
  <si>
    <t xml:space="preserve">B/M ARA KO'E V17S.                      </t>
  </si>
  <si>
    <t>1 unid de heladera</t>
  </si>
  <si>
    <t>26 unidades heladeras marca samsung modelo rs25h5113sl</t>
  </si>
  <si>
    <t>2014-10-13</t>
  </si>
  <si>
    <t>refrigeradores domesticos</t>
  </si>
  <si>
    <t>refrigeradores mod. rt29farhdsp</t>
  </si>
  <si>
    <t>2014-04-28</t>
  </si>
  <si>
    <t>refrigeradores domesticos de (4) puertas, mod. rfg28mesl</t>
  </si>
  <si>
    <t>2014-04-30</t>
  </si>
  <si>
    <t>2014-06-04</t>
  </si>
  <si>
    <t>refrigeradores con dos puertas de diferentes modelos</t>
  </si>
  <si>
    <t>3 unidades de refrigeradores modelo rf31fmedbsl</t>
  </si>
  <si>
    <t>2014-11-17</t>
  </si>
  <si>
    <t>heladeras con dos puertas modelo rs25h5113sl</t>
  </si>
  <si>
    <t>26 unidades de heladeras con dos puertas modelo rs25h5113sl</t>
  </si>
  <si>
    <t>2014-11-27</t>
  </si>
  <si>
    <t>refrigeradores domesticos, con puertas externas separadas, mod. rl48rreih</t>
  </si>
  <si>
    <t>2007-10-24</t>
  </si>
  <si>
    <t>GLOBO IMP.EXP.SA</t>
  </si>
  <si>
    <t>STELLA AVILES</t>
  </si>
  <si>
    <t xml:space="preserve">heladeras absorc. a gas </t>
  </si>
  <si>
    <t>-combinaciones de refrigerador y congelador  conservador con puertas exteriores separadas en: heladeras absorc. a gas marca mth modelo c/freezer de 10 pies 2 puertas con embalaje</t>
  </si>
  <si>
    <t>refrigeradores, con puertas exteriores separadas, en: (26) unid. refrigeradores mod. rfg28mesl1/xzs</t>
  </si>
  <si>
    <t>2007-11-24</t>
  </si>
  <si>
    <t>AVILES S.</t>
  </si>
  <si>
    <t>Briket</t>
  </si>
  <si>
    <t>refrigerador-congelador bk 1600</t>
  </si>
  <si>
    <t>-combinaciones de refrigerador y congelador  conservador con puertas exteriores separadas en: refrigerador-congelador bk 1600</t>
  </si>
  <si>
    <t>2014-09-08</t>
  </si>
  <si>
    <t xml:space="preserve">refrigeradores domesticos, de (2) puertas, </t>
  </si>
  <si>
    <t>refrigeradores mod. rs25h5113sl</t>
  </si>
  <si>
    <t>2014-01-07</t>
  </si>
  <si>
    <t>Samdung</t>
  </si>
  <si>
    <t>modelo rs26ddapn</t>
  </si>
  <si>
    <t>2013-08-14</t>
  </si>
  <si>
    <t>SIRIA</t>
  </si>
  <si>
    <t>refrigeradores, con puertas separadas, en: (90) pzas. refrigeradores mod. rt22faradww.</t>
  </si>
  <si>
    <t>refrigerador dos puertas modelo rs26ddapn</t>
  </si>
  <si>
    <t>2013-09-12</t>
  </si>
  <si>
    <t>refrigeradores modelo rt22faradww</t>
  </si>
  <si>
    <t>90 refrigeradores modelo rt22faradww</t>
  </si>
  <si>
    <t>refrigeradores modelo rfg28mesl</t>
  </si>
  <si>
    <t>26 unidades de refrigeradores modelo rfg28mesl</t>
  </si>
  <si>
    <t>2014-07-09</t>
  </si>
  <si>
    <t>54 unidades de refrigeradores con puertas separadas modelo rl48rreih</t>
  </si>
  <si>
    <t>2013-09-17</t>
  </si>
  <si>
    <t>regriferadores mod. rt29fardhdsp</t>
  </si>
  <si>
    <t>2012-09-25</t>
  </si>
  <si>
    <t>GONZALEZ GIMENEZ Y CIA. SA</t>
  </si>
  <si>
    <t>SERINCAR S.A.</t>
  </si>
  <si>
    <t>Lg</t>
  </si>
  <si>
    <t>refrigerador mod. gh-b471uvb</t>
  </si>
  <si>
    <t>2012-11-06</t>
  </si>
  <si>
    <t>gc-p207bskb</t>
  </si>
  <si>
    <t>2013-12-24</t>
  </si>
  <si>
    <t>2013-12-23</t>
  </si>
  <si>
    <t>2014-08-05</t>
  </si>
  <si>
    <t>refrigeradores con puertas exteriores separadas, en: (24) unid. refrigeradores mod. rh77h90507h</t>
  </si>
  <si>
    <t>refrigeradores domesticos modelo rfg28mesl1, de (4) puertas.</t>
  </si>
  <si>
    <t>2014-08-21</t>
  </si>
  <si>
    <t>refrigeradores con puertas exteriores separadas</t>
  </si>
  <si>
    <t>refrigeradores mod. rt46h5501sl-</t>
  </si>
  <si>
    <t>refrigeradores domesticos, modelo rfg28mesl de (4) puertas.</t>
  </si>
  <si>
    <t>2014-10-03</t>
  </si>
  <si>
    <t>70 unidades de heladeras marca samsung modelo rt38feakdsl</t>
  </si>
  <si>
    <t>refrigeradores mod. rt32farhdsl</t>
  </si>
  <si>
    <t>refrigeradores domesticos de (4) puertas mod.rfg28mesl1/xzs</t>
  </si>
  <si>
    <t>2014-10-27</t>
  </si>
  <si>
    <t>heladeras modelo rt46h5501sl</t>
  </si>
  <si>
    <t>2015-11-16</t>
  </si>
  <si>
    <t>Kelon International Inc.</t>
  </si>
  <si>
    <t>refrigeradores, de puertas exteriores separadas, en: (202) unid. refrigeradores mod. hy-rt400d, con sus accesorios.</t>
  </si>
  <si>
    <t>2015-07-20</t>
  </si>
  <si>
    <t xml:space="preserve">refrigeradores domesticos, </t>
  </si>
  <si>
    <t>refrigeradores mod. hy-rt530n</t>
  </si>
  <si>
    <t>CERVEPAR SA</t>
  </si>
  <si>
    <t>Vinservice S.R.L.</t>
  </si>
  <si>
    <t>Vinservice</t>
  </si>
  <si>
    <t>enfriadores life 130v 5 vias con sus accesorios.-</t>
  </si>
  <si>
    <t>100) unid. enfriadores life 130v 5 vias con sus accesorios.-</t>
  </si>
  <si>
    <t>enfriadores life 130v verticales con sus aceesorios.-</t>
  </si>
  <si>
    <t>144) unid. enfriadores life 130v verticales con sus aceesorios.-</t>
  </si>
  <si>
    <t>enfriadores life 130v 2 vias con sus accesorios.-</t>
  </si>
  <si>
    <t>56) unid. enfriadores life 130v 2 vias con sus accesorios.-</t>
  </si>
  <si>
    <t>2015-05-22</t>
  </si>
  <si>
    <t>Samsung Electronics</t>
  </si>
  <si>
    <t xml:space="preserve">refrigeradores, com puertas exteriores separadas, </t>
  </si>
  <si>
    <t>modelo rt32fbrhdsl</t>
  </si>
  <si>
    <t>2015-06-03</t>
  </si>
  <si>
    <t>mod. rt46h5501sl</t>
  </si>
  <si>
    <t>refrigeradores mod. rt46h5501sl</t>
  </si>
  <si>
    <t xml:space="preserve">combinaciones de refrigerador y congelador, conservadores con puertas exteriores separadas, </t>
  </si>
  <si>
    <t>refrigerador rt46k6531sl</t>
  </si>
  <si>
    <t>2018-10-17</t>
  </si>
  <si>
    <t xml:space="preserve">refrigerador y congelador, conservadores </t>
  </si>
  <si>
    <t>rl43635babs/zs</t>
  </si>
  <si>
    <t>2017-10-16</t>
  </si>
  <si>
    <t>refrigerador rf263beaesg</t>
  </si>
  <si>
    <t>2015-01-20</t>
  </si>
  <si>
    <t>modelo rs25h5113sl</t>
  </si>
  <si>
    <t>rs25h5113sl/</t>
  </si>
  <si>
    <t>refrigeradores rl4363sbabs</t>
  </si>
  <si>
    <t>2018-04-06</t>
  </si>
  <si>
    <t>rl4363sbabs</t>
  </si>
  <si>
    <t>2015-05-26</t>
  </si>
  <si>
    <t>2017-09-15</t>
  </si>
  <si>
    <t>combinaciones de refrigerador y congelador, conservadores con puertas exteriores separadas, en:(21)unid., refrigeradores rl4363sbabs</t>
  </si>
  <si>
    <t>2015-06-11</t>
  </si>
  <si>
    <t>refrigeradorres con puertas exteriores separadas</t>
  </si>
  <si>
    <t>2017-01-24</t>
  </si>
  <si>
    <t>combinaciones de refrigerador y congelador, conservadores con puertas exteriores separadas, en:(24)unid., rh77h90507h</t>
  </si>
  <si>
    <t>2017-09-07</t>
  </si>
  <si>
    <t>refrigerador rt53k6541sl</t>
  </si>
  <si>
    <t>2017-01-30</t>
  </si>
  <si>
    <t>refrigerador rt32k5730sl/ey</t>
  </si>
  <si>
    <t>2018-07-17</t>
  </si>
  <si>
    <t>rl4363sbabs/zs</t>
  </si>
  <si>
    <t>2018-01-26</t>
  </si>
  <si>
    <t>refrigerador rt53k6541bs/zs</t>
  </si>
  <si>
    <t>2019-01-28</t>
  </si>
  <si>
    <t>rt32k573bsl</t>
  </si>
  <si>
    <t>2016-10-31</t>
  </si>
  <si>
    <t>refrigerador rfg28mesl1/xzs</t>
  </si>
  <si>
    <t>2015-06-22</t>
  </si>
  <si>
    <t>24 unidades de refrigeradores modelo rh77h90507h</t>
  </si>
  <si>
    <t>combinaciones de refrigerador y congelador, conservadores con puertas exteriores separadas, en:(70)unid., rt38k5982sl/ey</t>
  </si>
  <si>
    <t>2015-07-28</t>
  </si>
  <si>
    <t>refrigeradores con puertas exterior separadas</t>
  </si>
  <si>
    <t>2015-05-27</t>
  </si>
  <si>
    <t>refrigeradores con puertas separadas</t>
  </si>
  <si>
    <t>modelo rt53h6631sl</t>
  </si>
  <si>
    <t>combinaciones de refrigerador y congelador, conservadores con puertas exteriores separadas, en:(70)unid., refrigeradores rt38k598csl/</t>
  </si>
  <si>
    <t>rf263beaesg</t>
  </si>
  <si>
    <t>refrigeradores rs25h5113sl  capac. 697lts 2 puertas</t>
  </si>
  <si>
    <t>combinaciones de refrigerador y congelador, conservadores con puertas exteriores separadas, en:(26)unid., refrigeradores rs25h5113sl  capac. 697lts 2 puertas</t>
  </si>
  <si>
    <t>2016-10-17</t>
  </si>
  <si>
    <t>refrigerador rs25h5113sl</t>
  </si>
  <si>
    <t>2015-09-25</t>
  </si>
  <si>
    <t>Samsung Electronics Co. Ltd</t>
  </si>
  <si>
    <t>refrigerador modelo rs25h5113sl</t>
  </si>
  <si>
    <t>2015-02-13</t>
  </si>
  <si>
    <t>refrigeradores modelo rh77h90507h</t>
  </si>
  <si>
    <t>2015-07-21</t>
  </si>
  <si>
    <t>refrigeradores con puertas exterior separadas modelo rh77h90507h</t>
  </si>
  <si>
    <t>24 unidades de refrigeradores con puertas exterior separadas modelo rh77h90507h</t>
  </si>
  <si>
    <t>ASTILLERO TSUNEISHI PARAG.SA</t>
  </si>
  <si>
    <t>Glocal Trading (Shanghai)Co., Ltd</t>
  </si>
  <si>
    <t>Glocal</t>
  </si>
  <si>
    <t>combinaciones de refrigerador y congelador :marine  stainless steel fre &amp; ref</t>
  </si>
  <si>
    <t>2015-01-19</t>
  </si>
  <si>
    <t>refrigeradores diferentes modelos</t>
  </si>
  <si>
    <t>modelo rt32farhdsl</t>
  </si>
  <si>
    <t>2015-02-24</t>
  </si>
  <si>
    <t>Sejin Corporation</t>
  </si>
  <si>
    <t>Jeitek</t>
  </si>
  <si>
    <t>refrigerador ref. es1043f, 1081l, 220v, 50hz, 1260x800x1830.</t>
  </si>
  <si>
    <t>2017-01-06</t>
  </si>
  <si>
    <t>Kelon International Inc</t>
  </si>
  <si>
    <t>42 unidades de refrigeradores marca hyundai  modelo hy-md525n con sus accesorios</t>
  </si>
  <si>
    <t>2016-01-06</t>
  </si>
  <si>
    <t>refrigeradores domesticos, completos, con sus accesorios, en: (318) unid. mod. hy-rt350d</t>
  </si>
  <si>
    <t>2015-08-10</t>
  </si>
  <si>
    <t>refrigeradores, con puertas exteriores separadas</t>
  </si>
  <si>
    <t>mod. hy-sbs620n</t>
  </si>
  <si>
    <t>2017-01-12</t>
  </si>
  <si>
    <t>36 unidades de refrigeradores modelo hy-fd590n</t>
  </si>
  <si>
    <t>2017-01-10</t>
  </si>
  <si>
    <t>67 unidades de refrigeradores modelo hy-bm425n, marca hyundai</t>
  </si>
  <si>
    <t>Ningbo Handian Electric Appliance Co. Ltd</t>
  </si>
  <si>
    <t>modelo hy-sbs560</t>
  </si>
  <si>
    <t>MOLINO SAN JUAN SRL</t>
  </si>
  <si>
    <t>Zhejiang Sunny Import And Exp. Co..Ltda</t>
  </si>
  <si>
    <t>Zhejiang</t>
  </si>
  <si>
    <t>-combinaciones de refrigerador y congelador en: 2 pz abatidor.-</t>
  </si>
  <si>
    <t>2017-11-14</t>
  </si>
  <si>
    <t>JET TRADE ELECTRODOMESTICOS</t>
  </si>
  <si>
    <t>Midea Electric Trading (Singapore) Co. Pte. 5526</t>
  </si>
  <si>
    <t>refrigeradores modelo je-h280</t>
  </si>
  <si>
    <t>2018-08-27</t>
  </si>
  <si>
    <t>Cornelius Latino Americana S.A. De C.V.</t>
  </si>
  <si>
    <t>Cornelius</t>
  </si>
  <si>
    <t>50) unid. enfriadores de cerveza bajo mesa evo 100 4px9.5 hfa.-</t>
  </si>
  <si>
    <t>2015-03-17</t>
  </si>
  <si>
    <t>Samsung Electronics Digital Amppliances Mexico S.A</t>
  </si>
  <si>
    <t xml:space="preserve">refrigeradores con puertas separadas modelo rs25h5113sl </t>
  </si>
  <si>
    <t xml:space="preserve">26 unidades de refrigeradores con puertas separadas modelo rs25h5113sl </t>
  </si>
  <si>
    <t>2015-07-29</t>
  </si>
  <si>
    <t>UNGER GARCETE GROUP SA</t>
  </si>
  <si>
    <t>Cixi Feilong International Trading Co., Ltd.</t>
  </si>
  <si>
    <t>Ug</t>
  </si>
  <si>
    <t>refreigerador de dos puertas, modelo bcd-350., incluye una caja de partes y accesorios.</t>
  </si>
  <si>
    <t>2015-09-11</t>
  </si>
  <si>
    <t>Midea Electric Trading (Singapore)Co.Pte.Ltc. 2956</t>
  </si>
  <si>
    <t>Midea Electric Trading (Singapore) 4318</t>
  </si>
  <si>
    <t>Midea Electric Trading (Singapore)</t>
  </si>
  <si>
    <t>heladeras je-h340</t>
  </si>
  <si>
    <t>las demas heladeras je-h340</t>
  </si>
  <si>
    <t>2016-12-07</t>
  </si>
  <si>
    <t>Midea Electric Trading (Singapore) 4531</t>
  </si>
  <si>
    <t>Midea Electric (Singapore)</t>
  </si>
  <si>
    <t>heladeras je-h280</t>
  </si>
  <si>
    <t>las demas heladeras je-h280</t>
  </si>
  <si>
    <t>ESMART SRL</t>
  </si>
  <si>
    <t>Changhong International Holding (Hk) Limited</t>
  </si>
  <si>
    <t>Changhong</t>
  </si>
  <si>
    <t>141 unidades refrigeradores chiq modelo cqrt07z3g3rw y partes</t>
  </si>
  <si>
    <t>2013-07-01</t>
  </si>
  <si>
    <t>FORMOSA SA</t>
  </si>
  <si>
    <t>Brisa</t>
  </si>
  <si>
    <t>"combinaciones de refrigerador y congelador conservador con puertas exteriores separadas en: 424 unidadesrefrigeradores ""heladeras"" modelo 300-350lt, color blanco de dos puertas.-"</t>
  </si>
  <si>
    <t>2009-04-16</t>
  </si>
  <si>
    <t>NATURAL SA</t>
  </si>
  <si>
    <t>DENISE</t>
  </si>
  <si>
    <t>2 unid. heladera</t>
  </si>
  <si>
    <t>2013-04-19</t>
  </si>
  <si>
    <t>HF IMP. EXP.</t>
  </si>
  <si>
    <t>heladeras rd-28dr4sa</t>
  </si>
  <si>
    <t>combinaciones de fefrigerador y congelador,  conservador con puertas exteriores separadas. en:(144)unid., heladeras rd-28dr4sa</t>
  </si>
  <si>
    <t>2007-07-02</t>
  </si>
  <si>
    <t>LIMA9278602</t>
  </si>
  <si>
    <t>LASER IMPORT SA</t>
  </si>
  <si>
    <t>SAVL</t>
  </si>
  <si>
    <t>Bosch</t>
  </si>
  <si>
    <t>11 unidades modelo kdn46v00cl, refrigerador bosch nfrost kdn46v blanco.-</t>
  </si>
  <si>
    <t>2007-09-05</t>
  </si>
  <si>
    <t>freezer.-</t>
  </si>
  <si>
    <t>30 unidades modelo knd46v00cl, refrigerador nfrost kdn46n blanco.-</t>
  </si>
  <si>
    <t>2007-01-03</t>
  </si>
  <si>
    <t>JJS</t>
  </si>
  <si>
    <t xml:space="preserve"> ( 15 ) unidades modelo ksv365.46k , refrigerador</t>
  </si>
  <si>
    <t>(15)unidades modelo ksv365.46k, refrigerador</t>
  </si>
  <si>
    <t>2005-02-14</t>
  </si>
  <si>
    <t>ELECTROLUX  DO BRASIL S.A.</t>
  </si>
  <si>
    <t>White Westing.</t>
  </si>
  <si>
    <t>refrigeradores.-</t>
  </si>
  <si>
    <t>(78)unidades modelo wd365asw, de 2 puertas, refrigeradores.-</t>
  </si>
  <si>
    <t>2006-02-15</t>
  </si>
  <si>
    <t>KOREA S.</t>
  </si>
  <si>
    <t>VESSEL</t>
  </si>
  <si>
    <t>LG ELECTRONICS INC</t>
  </si>
  <si>
    <t xml:space="preserve">DENISE                                  </t>
  </si>
  <si>
    <t>10 unid.mod.gr-p257bta; 2 unid.mod.gr-p257bva; 2 unid.mod.gr-652qtp; 2 unid.mod.gr-642qtp y 16 unid.mod.gr-642qvp, refrigeradores marca lg</t>
  </si>
  <si>
    <t>2005-11-28</t>
  </si>
  <si>
    <t>LG ELECTRONIC</t>
  </si>
  <si>
    <t>6 unid. refrigeradores mod. gr-p257bta y 9 unid. refrigeradores mod. gr-652qtp</t>
  </si>
  <si>
    <t>2006-08-08</t>
  </si>
  <si>
    <t>BSH CONTINENTAL ELETRODOMESTICOS LTDA</t>
  </si>
  <si>
    <t>121 unid.mod.ksv365046k refrigeradores 350l; 7 unid.mod.ksu445926n, refrigeradores 410l</t>
  </si>
  <si>
    <t>2006-04-04</t>
  </si>
  <si>
    <t>BSH CONTINENTAL ELECTRODOMESTICOS LTDA.-</t>
  </si>
  <si>
    <t>(10)uinid.mod.ksv365046k,(10)unid.mod.ksu435006k,(10)unid.mod.ksu445906n, refrigeradores</t>
  </si>
  <si>
    <t>2006-07-20</t>
  </si>
  <si>
    <t>(21)unid.mod.style 350l,(7)unid.mod.frost 410l,(5)unid.mod.frost style 410l, refrigeradores</t>
  </si>
  <si>
    <t>2006-11-08</t>
  </si>
  <si>
    <t>(10)unidades modelo ksu445926n, refrigerador.-</t>
  </si>
  <si>
    <t>2006-06-20</t>
  </si>
  <si>
    <t>LG ELECTRONICS MONTERREY MEXICO S.A. DE C.V.</t>
  </si>
  <si>
    <t xml:space="preserve">BARCAZA 250-22                          </t>
  </si>
  <si>
    <t>refrigerador domestico</t>
  </si>
  <si>
    <t>67 unidades modelo gm-t422xq.aswparg., refrigerador domestico</t>
  </si>
  <si>
    <t>PK</t>
  </si>
  <si>
    <t>BSH CONTINENTAL  ELECTRODOMESTICOS LTDA.-</t>
  </si>
  <si>
    <t>2018-02-07</t>
  </si>
  <si>
    <t>Eumax Corporation Ltd</t>
  </si>
  <si>
    <t>combinaciones de refrigerador y congelador en:495 sets de heladeras 200-290lt y sus partes</t>
  </si>
  <si>
    <t>RUBEN DARIO COM. SRL</t>
  </si>
  <si>
    <t>Ningbo Handian Electric.Appliance Co. Ltd.</t>
  </si>
  <si>
    <t>Rdc</t>
  </si>
  <si>
    <t>refrigeradores en: (144) und. refrigeradores dos puertas modelo rdc 300w, 220v-50hz - 300 lts, con sus accesorios correspondientes</t>
  </si>
  <si>
    <t>2020-03-26</t>
  </si>
  <si>
    <t>ZA FRCA TRANS TRADE</t>
  </si>
  <si>
    <t>BRISAS DEL PARANA SA</t>
  </si>
  <si>
    <t>Brisas Del Parana S.A.</t>
  </si>
  <si>
    <t>-combinaciones de refrigerador y congelador  en : 1-unidad de heladera modelo ge-gne27jsmss</t>
  </si>
  <si>
    <t>2020-09-24</t>
  </si>
  <si>
    <t>EMPEDRIL S.A.</t>
  </si>
  <si>
    <t>BIOCOM SRL</t>
  </si>
  <si>
    <t>SPEED SHIPPING SA</t>
  </si>
  <si>
    <t>Ibusinesz Llc</t>
  </si>
  <si>
    <t xml:space="preserve">refrigeradores, congeladores y demas material, maquinas y aparatos para producci?n de fr?o en: 03 unidades de heladeras </t>
  </si>
  <si>
    <t>01 unidad de heladera 24.5 cup, modelo rs25j500dsg</t>
  </si>
  <si>
    <t>Ningbo Handian Electric Appliance Co.Ltd.</t>
  </si>
  <si>
    <t>combinaciones de refrigerador y congelador en: (143) und. refrigeradores modelo rdc300w, 300lt - 220v 50hz</t>
  </si>
  <si>
    <t>2018-01-30</t>
  </si>
  <si>
    <t>Ningbo Handian Electric Appliance Co. Ltd.</t>
  </si>
  <si>
    <t>combinaciones de refrigerador y congelador en: (287) und. refrigeradores de marca rdc 220v-50hz, 300lts</t>
  </si>
  <si>
    <t>refrigeradores rdc 300w 220v-50 hz</t>
  </si>
  <si>
    <t>2017-04-10</t>
  </si>
  <si>
    <t>combinaciones de refrigerador y congelador en: (77) und. refrigerador rdc 300w, 308l - 220v/50 hz</t>
  </si>
  <si>
    <t>2017-02-01</t>
  </si>
  <si>
    <t>refrigeradores rdc-300w 220v-50hz 212 lts</t>
  </si>
  <si>
    <t>CELCOM SA</t>
  </si>
  <si>
    <t>ESPAOM</t>
  </si>
  <si>
    <t>Coreco S.A. / Repagas Sa / Sammic Sl</t>
  </si>
  <si>
    <t>Coreco</t>
  </si>
  <si>
    <t>1)unid. armario refrigerado + mant. de congelados 2 puertas mod. agm-1002</t>
  </si>
  <si>
    <t>2019-02-11</t>
  </si>
  <si>
    <t>SAN FERMIN SRL</t>
  </si>
  <si>
    <t>Ningbo Handian Electric Appliance.</t>
  </si>
  <si>
    <t>Kaede</t>
  </si>
  <si>
    <t>refrigeradores (</t>
  </si>
  <si>
    <t>refrigerator kd300l.</t>
  </si>
  <si>
    <t>Ningbo Handian Electric Appliance Co.,Ltd.</t>
  </si>
  <si>
    <t>combinaciones de refrigeradores en: 144 unds. refrigerador 2 puertas mod. kdb-300l</t>
  </si>
  <si>
    <t>2020-08-25</t>
  </si>
  <si>
    <t>los demas en: 144 unds. heladeras 2 puertas mod. kdb-300l.-</t>
  </si>
  <si>
    <t>2017-09-04</t>
  </si>
  <si>
    <t>Ningbo Handian Elect. Appliance Co. Ltd.</t>
  </si>
  <si>
    <t xml:space="preserve">refrigeradores doble puerta </t>
  </si>
  <si>
    <t>refrigadores doble rdc 300w, 300 lts.  220v / 50hz</t>
  </si>
  <si>
    <t>MCS INVERSIONES GANADERA Y MANDATOS S.R.L</t>
  </si>
  <si>
    <t>Shenzhen Xinxingjia Trading Company 3912</t>
  </si>
  <si>
    <t>Garyton</t>
  </si>
  <si>
    <t>refrigerator grt-db910d4 (refrigerador)</t>
  </si>
  <si>
    <t>2015-09-14</t>
  </si>
  <si>
    <t>Nanchang Zerowatt Electric Appliance Co.</t>
  </si>
  <si>
    <t>combinaciones de refrigerador y congelador en: (405) und. refrigeradores rdc-280 , 220v-50hz, 213 lts</t>
  </si>
  <si>
    <t>2016-04-04</t>
  </si>
  <si>
    <t>Nanchang Zerowatt Electrici Appliance.</t>
  </si>
  <si>
    <t>refrigeradores de marca rdc-280lt, 220v 50 hz</t>
  </si>
  <si>
    <t>refrigeradores, congeladores en: (135) und. refrigeradores de marca rdc-280lt, 220v 50 hz</t>
  </si>
  <si>
    <t>2022-03-15</t>
  </si>
  <si>
    <t>COM. PALMERA SRL</t>
  </si>
  <si>
    <t>Global Links Technology Co., Pted. Ltd.</t>
  </si>
  <si>
    <t>Decakila</t>
  </si>
  <si>
    <t>combinaciones refrigerador y congelador  conservador c/puertas exteriores separada, en: 20 unids refrigerador, mod: kefg003w, net capacity:280l/9.9cu.ft. freezing capacity(l):68l/2.4cu.ft. vol:220-240</t>
  </si>
  <si>
    <t>2011-06-28</t>
  </si>
  <si>
    <t>GALERIA GUARANI SA</t>
  </si>
  <si>
    <t>Whirpool</t>
  </si>
  <si>
    <t>bisicooler modelo bwc120ss edge star, 2) unids. de heladeras, 2) unids. de heladera chica cooler, 1) unidad de mini freezer.-</t>
  </si>
  <si>
    <t>3) unids. de bisicooler modelo bwc120ss edge star, 2) unids. de heladeras, 2) unids. de heladera chica cooler, 1) unidad de mini freezer.-</t>
  </si>
  <si>
    <t>DAKTONA IMP. EXP.</t>
  </si>
  <si>
    <t>refrigerador continental 460l bco. cod. rsv475006o</t>
  </si>
  <si>
    <t>combinaciones de refrigerador y congelador con puertas exteriores separadas. en:refrigerador continental 460l bco. cod. rsv475006o</t>
  </si>
  <si>
    <t>2007-05-17</t>
  </si>
  <si>
    <t>LA YUTEÑA SAs</t>
  </si>
  <si>
    <t xml:space="preserve">TRANSPORTADORA SAN RAFAEL </t>
  </si>
  <si>
    <t>heladera mabe hma 34fc b01.</t>
  </si>
  <si>
    <t>2008-12-16</t>
  </si>
  <si>
    <t>TERPOR</t>
  </si>
  <si>
    <t>MEGA TRANSPORT PARAG.</t>
  </si>
  <si>
    <t>KARAI GUASU</t>
  </si>
  <si>
    <t xml:space="preserve">Karai Guasu Y Bgas.                     </t>
  </si>
  <si>
    <t>Frigidaire</t>
  </si>
  <si>
    <t>"heladera de 29"" de 220/50"</t>
  </si>
  <si>
    <t>"1unidad heladera de 29"" de 220/50"</t>
  </si>
  <si>
    <t>2008-02-28</t>
  </si>
  <si>
    <t>POPP DIETER</t>
  </si>
  <si>
    <t>Philips</t>
  </si>
  <si>
    <t>heladera usada</t>
  </si>
  <si>
    <t>1 und. heladera usada</t>
  </si>
  <si>
    <t>2005-09-27</t>
  </si>
  <si>
    <t>LA YUTEÑA SAS</t>
  </si>
  <si>
    <t>DC</t>
  </si>
  <si>
    <t>MABE ITU ELECTRODOMESTICOS S.A.</t>
  </si>
  <si>
    <t>unidades refrigeradores turbo frio 2 puertas 360 ltros blanco 220v 50hz marca mabe modelo u36lca31</t>
  </si>
  <si>
    <t>2006-03-30</t>
  </si>
  <si>
    <t>combinaciones de refrigeradores y congeladores en:74 unidades refrigeradores duplex modelo r360 220v blc cod.u36icb31 cce mabe</t>
  </si>
  <si>
    <t>2005-06-07</t>
  </si>
  <si>
    <t>ZONA FRANCA TRANSTRADE</t>
  </si>
  <si>
    <t>OCEB045360F</t>
  </si>
  <si>
    <t>OCEAN S.R.L</t>
  </si>
  <si>
    <t>JUMBO CARGO INC</t>
  </si>
  <si>
    <t>combinaciones de refrigerador y congelador, en: 14 pzas. heladeras</t>
  </si>
  <si>
    <t>2005-11-07</t>
  </si>
  <si>
    <t>unidades refrigeradores 2 puertas turbo frio beige 2</t>
  </si>
  <si>
    <t>2005-11-08</t>
  </si>
  <si>
    <t>MABE ITU ELECTRODOEMESTICOS S.A.</t>
  </si>
  <si>
    <t>combinaciones de refrigeradores y congeladores con puertas exteriores separadas en: 6 unds. refrigeradores 2 puertas combinado turbo friio 360 litros blanco 220v 50hz mca. cce u36ica31</t>
  </si>
  <si>
    <t>2006-12-06</t>
  </si>
  <si>
    <t>F</t>
  </si>
  <si>
    <t>MULTICARGAS S.R.L.</t>
  </si>
  <si>
    <t>MABE KRONEN INTERNACIONAL S.A.</t>
  </si>
  <si>
    <t xml:space="preserve">LA YUTEÑA SA </t>
  </si>
  <si>
    <t>heladera mod. hma34fc-b01</t>
  </si>
  <si>
    <t>2006-12-22</t>
  </si>
  <si>
    <t>LA YUTEÑA SA.</t>
  </si>
  <si>
    <t>heladera mod. hma34fcb01</t>
  </si>
  <si>
    <t>2006-12-29</t>
  </si>
  <si>
    <t>2006-11-07</t>
  </si>
  <si>
    <t>refrigeradores en: 97 unds. heladeras hma 34 fc 801; 79 unds. heladeras hma 365 cd 801; 72 unds heladeras hma- 415 cd 801 marca  mabe</t>
  </si>
  <si>
    <t>LA YUTEÑA SAe</t>
  </si>
  <si>
    <t>heladeras mabe hma 34 fc b01</t>
  </si>
  <si>
    <t>TECNOLANDIA SA</t>
  </si>
  <si>
    <t>Kiland S.A.-</t>
  </si>
  <si>
    <t>Kiland</t>
  </si>
  <si>
    <t>146unidades de refrigerador c/f 294 lt kld294fs kiland</t>
  </si>
  <si>
    <t>146.-unidades de refrigerador c/f 294 lt kld294fs kiland.-</t>
  </si>
  <si>
    <t>2019-01-30</t>
  </si>
  <si>
    <t>208.-unidades de refrigerador 257 lts kld257fn kiland.-</t>
  </si>
  <si>
    <t>2010-11-10</t>
  </si>
  <si>
    <t>REGUERA G. ATILIO M.</t>
  </si>
  <si>
    <t>SALDIVAR CANTERO OSVALDO RAMON</t>
  </si>
  <si>
    <t xml:space="preserve"> ( 53 )  unds refrigeradores 2 puertas. </t>
  </si>
  <si>
    <t>refrigerador 2 puertas mod: dc 48</t>
  </si>
  <si>
    <t>2014-01-09</t>
  </si>
  <si>
    <t>TRANSCASA TRANSP. E LOG. LTDA</t>
  </si>
  <si>
    <t xml:space="preserve">-combinaciones de refrigerador y congelador en.  :    ( 248 )  pzs refrigeradores mod.  :   dc44  ,  df35a </t>
  </si>
  <si>
    <t>-combinaciones de refrigerador y congelador en.: (248) pzs refrigeradores mod.: dc44 , df35a.-</t>
  </si>
  <si>
    <t>GUSTAVO MARIN EIRL(GM).-</t>
  </si>
  <si>
    <t xml:space="preserve">-combinaciones de refrigerador y congelador  en. :   ( 443 ) pzs refrigeradores mod. :  dc35a  ,  df36a </t>
  </si>
  <si>
    <t>-combinaciones de refrigerador y congelador  en.: (443) pzs refrigeradores mod.: dc35a , df36a.-</t>
  </si>
  <si>
    <t>2012-02-23</t>
  </si>
  <si>
    <t>GM TRANSPORTES EIRL.-</t>
  </si>
  <si>
    <t xml:space="preserve">-combinaciones de refrigerador y congelador en :  ( 144 )  pzs.refrigerador 2 puertas </t>
  </si>
  <si>
    <t>(77) pzs.refrigerador 2 puertas mod:dc41</t>
  </si>
  <si>
    <t xml:space="preserve">-combinaciones de refrigerador y congelador  en.  :    ( 160 )  pzs refrigeradores mod.  :   dc35a </t>
  </si>
  <si>
    <t>-combinaciones de refrigerador y congelador  en.: (160) pzs refrigeradores mod.: dc35a.-</t>
  </si>
  <si>
    <t>2009-05-07</t>
  </si>
  <si>
    <t>FLECHA BARRIOS FATIMA ESTHER</t>
  </si>
  <si>
    <t xml:space="preserve">refrigeradores 2 puertas </t>
  </si>
  <si>
    <t>(82) ochenta y dos unds.refrigeradores 2 puertas mod:df35,marca:electrolux, origen:brasil.-</t>
  </si>
  <si>
    <t>2009-12-02</t>
  </si>
  <si>
    <t>ADRIANO VILLAALTA</t>
  </si>
  <si>
    <t>refrigeradores 2 puertas siendo:(01) und.mod:df38a,(10) unds.mod:df38x,(61) unds.mod:dc41,(09) unds.mod:df50x,marca:electrolux,origen:brasil.-</t>
  </si>
  <si>
    <t>2011-07-04</t>
  </si>
  <si>
    <t>BUZZA TRANSP.RODOV.LTDA.-</t>
  </si>
  <si>
    <t xml:space="preserve">combinaciones de refrigerador y congelador en :  ( 133 )  unds.refrigerador 2 puertas </t>
  </si>
  <si>
    <t>34 unds.refrigerador 2 puertas mod:df46</t>
  </si>
  <si>
    <t>refrigeradores mod. ersf67i5dms</t>
  </si>
  <si>
    <t>2010-04-29</t>
  </si>
  <si>
    <t>refrigerador 2 puertas siendo modelos:(20)und.dc33a.(25)und.df34.(39)und.dcw35.(77)und.df38a.(77)und.df38x.(35)und.dw50x.(10)und.df80,(11) und.df80x.(10)und.dfi80,(11)und.di80x.origen:brasil.-</t>
  </si>
  <si>
    <t>2009-10-02</t>
  </si>
  <si>
    <t>(162) ciento sesenta y dos unds.refrigerador 2 puertas mod:dcw35,marca:electrolux,origen:brasil.-</t>
  </si>
  <si>
    <t>2014-08-08</t>
  </si>
  <si>
    <t xml:space="preserve">-combinaciones de refrigerador y congelador  en. :  (229) pzs. refrigeradores mod. :  df35a  ,  df36x  ,  dc44. marca. :  electrolux. </t>
  </si>
  <si>
    <t>-combinaciones de refrigerador y congelador  en.: (229) pzs. refrigeradores mod.: df35a , df36x , dc44. marca.: electrolux.origen.:brasil.-</t>
  </si>
  <si>
    <t>2007-09-19</t>
  </si>
  <si>
    <t>TECA947980B</t>
  </si>
  <si>
    <t>14 unids.refrigeradores domesticos siendo:3 unids.cod.pse29nhtcss,6 unids.cod.pse25sgtcss,5 unids.cod.pte25sbtss.</t>
  </si>
  <si>
    <t>2007-08-09</t>
  </si>
  <si>
    <t xml:space="preserve">BARCAZA 240-4.-                         </t>
  </si>
  <si>
    <t>Ge Y Profile</t>
  </si>
  <si>
    <t xml:space="preserve">refrigeradores combinados con freezer </t>
  </si>
  <si>
    <t>10 unids.refrigeradores combinados con freezer siendo:5 unids.cod.gse25ketfww, 5 unids.cod.pse25gtcss.</t>
  </si>
  <si>
    <t>2009-10-01</t>
  </si>
  <si>
    <t>refrigerador 2 puertas  siendo:(77) unds.mod:dc41,(67) unds.mod:dc48,marca:electrolux, origen:brasil.-</t>
  </si>
  <si>
    <t>2010-04-06</t>
  </si>
  <si>
    <t>refrigeradores 2 puertas siendo:(42) cuarenta y dos unds.mod.dc41,(57) cincuenta y siete unds.mod:dc48,marca:electrolux,origen:brasil.-</t>
  </si>
  <si>
    <t>2010-04-08</t>
  </si>
  <si>
    <t>(132) ciento treinta y dos unds.refrigerador 2 puertas mod:dw50x,marca:electrolux,origen:brasil.-</t>
  </si>
  <si>
    <t>GM TRANSPORTES E.I.R.L.-</t>
  </si>
  <si>
    <t>(77) pzs.refrigerador 2 puertas mod:dc37</t>
  </si>
  <si>
    <t>2008-06-05</t>
  </si>
  <si>
    <t>TRANS,GARAY S.A.-</t>
  </si>
  <si>
    <t>(164) ciento sesenta y cuatro unds.refrigerador 2 puertas mod:df35.,(154) ciento cincuenta y cuatro unds.refrigerador 2 puertas mod:dc41,marca:electrolux,origen:brasil.-</t>
  </si>
  <si>
    <t>2012-07-12</t>
  </si>
  <si>
    <t xml:space="preserve"> combinaciones de refrigerador y congelador conservador con puertas exteriores separadas. en. :  ( 398 )  pzs refrigeradores mas </t>
  </si>
  <si>
    <t>(244) pzs refrigeradores mod.: dc33a.-</t>
  </si>
  <si>
    <t>2013-11-21</t>
  </si>
  <si>
    <t xml:space="preserve">-combinaciones de refrigerador y congelador  los demas en. :   ( 320 )  piezas refrigeradores marca electrolux mod. :  dc35a </t>
  </si>
  <si>
    <t>-combinaciones de refrigerador y congelador  los demas en.: (320) piezas refrigeradores marca electrolux mod.: dc35a.-</t>
  </si>
  <si>
    <t>2010-12-02</t>
  </si>
  <si>
    <t xml:space="preserve">VILLAALTA ADRIANO </t>
  </si>
  <si>
    <t xml:space="preserve">Villaalta Adriano                       </t>
  </si>
  <si>
    <t>Electroluix</t>
  </si>
  <si>
    <t>refrigerador 2 puertas mod:dc33a</t>
  </si>
  <si>
    <t>2009-05-08</t>
  </si>
  <si>
    <t>refrigeradores 2 puertas</t>
  </si>
  <si>
    <t>(164) ciento sesenta y cuatro unds.refrigeradores 2 puertas mod:df35,marca:electrolux, origen:brasil.-</t>
  </si>
  <si>
    <t>2013-04-30</t>
  </si>
  <si>
    <t>-combinaciones de refrigerador y congelador  en. :   ( 366 )  pzs refrigeradores mod. :  dc35a</t>
  </si>
  <si>
    <t>-combinaciones de refrigerador y congelador  en.: (366) pzs refrigeradores mod.: dc35a.-</t>
  </si>
  <si>
    <t>2010-03-29</t>
  </si>
  <si>
    <t>refrigeradores 2 puertas siendo:(244) docientos cuarenta y cuatro unds,mod:dc33a,(63) sesenta y tres unds.mod:dc41,marca:electrolux,origen:brasil.</t>
  </si>
  <si>
    <t>-combinaciones de refrigerador y congelador  en. :   ( 142 )  pzs refrigeradores mod. :  dw42x  ,  sw51x</t>
  </si>
  <si>
    <t>-combinaciones de refrigerador y congelador  en.: (142) pzs refrigeradores mod.: dw42x , sw51x.-</t>
  </si>
  <si>
    <t>2010-11-09</t>
  </si>
  <si>
    <t xml:space="preserve"> ( 95 )  unds refrigeradores 2 puertas mod. dc48 ,  marca electrolux ,  origen brasil </t>
  </si>
  <si>
    <t>(95) unds refrigeradores 2 puertas mod. dc48, marca electrolux, origen brasil.-</t>
  </si>
  <si>
    <t xml:space="preserve"> ( 19 )  unds refrigerador 2 puertas mod :  dc48  marca electrolux origen brasil.</t>
  </si>
  <si>
    <t>(19) unds refrigerador 2 puertas mod: dc48.- marca electrolux origen brasil.</t>
  </si>
  <si>
    <t>2009-09-17</t>
  </si>
  <si>
    <t>(244) docientos cuarenta y cuatro unds.refrigerador 2 puertas mod:dc33a,marca:electrolux, origen:brasil.-</t>
  </si>
  <si>
    <t>2012-06-11</t>
  </si>
  <si>
    <t xml:space="preserve"> - combinaciones de refrigerador y congelador conservador con puertas exteriores separadas. en. :   ( 348 )  unidades de refrigeradores mas </t>
  </si>
  <si>
    <t>(76) unidades de refrigeradores mod.: df42.-</t>
  </si>
  <si>
    <t>2012-05-30</t>
  </si>
  <si>
    <t xml:space="preserve">las demas en combinaciones de refrigerador y congelador  conservador con puertas exteriores separadas. en. :   ( 565 )  unidades de refrigeradores mas </t>
  </si>
  <si>
    <t>(488) unidades de refrigeradores mod.: dc33a.-</t>
  </si>
  <si>
    <t>2013-10-30</t>
  </si>
  <si>
    <t xml:space="preserve">-combinaciones de refrigerador y congelador  en.  :  ( 282 )  pzs refrigerador mod. :  dc35a </t>
  </si>
  <si>
    <t>-combinaciones de refrigerador y congelador  en. :(282) pzs refrigerador mod.: dc35a.-</t>
  </si>
  <si>
    <t>2008-05-13</t>
  </si>
  <si>
    <t>GOROSTIAGA AUTOMOVILES</t>
  </si>
  <si>
    <t xml:space="preserve">B/M LAGO YPOA V.19S.                    </t>
  </si>
  <si>
    <t>conbinaciones de refrigerador y congelador en: 3 - piezas de refrigerador</t>
  </si>
  <si>
    <t>2013-08-30</t>
  </si>
  <si>
    <t xml:space="preserve">-combinaciones de refrigerador y congelador  en. :   ( 120 )  pzs refrigeradores mod. :  dc35a </t>
  </si>
  <si>
    <t>-combinaciones de refrigerador y congelador  en.: (120) pzs refrigeradores mod.: dc35a.-</t>
  </si>
  <si>
    <t>2013-04-12</t>
  </si>
  <si>
    <t>-combinaciones de refrigerador y congelador  en. :   ( 96 ) pzs prefrigeradores  mod. :  df35a.</t>
  </si>
  <si>
    <t>-combinaciones de refrigerador y congelador  en.: (96) pzs prefrigeradores  mod.: df35a.</t>
  </si>
  <si>
    <t>2012-11-16</t>
  </si>
  <si>
    <t>refrigeradores mod.: di80x</t>
  </si>
  <si>
    <t>2010-09-01</t>
  </si>
  <si>
    <t>refrigeradores 02 puertas siendo:(82) unds.mod:df34a.,(77) unds.mod:df38a,marca:electrolux,origen:brasil.-</t>
  </si>
  <si>
    <t xml:space="preserve">-combinaciones de refrigerador y congelador  en.  :  ( 429 )  pzs refrigeradores mod. :  dc35a ,  df36a ,  dw42x ,  dc44 </t>
  </si>
  <si>
    <t>-combinaciones de refrigerador y congelador  en. :(429) pzs refrigeradores mod.: dc35a, df36a, dw42x, dc44.-</t>
  </si>
  <si>
    <t xml:space="preserve">-combinaciones de refrigerador y congelador los demas en. :   ( 188 )  piezas refrigeradores marca. :  electrolux mod. :  dc44 </t>
  </si>
  <si>
    <t>-combinaciones de refrigerador y congelador los demas en.: (188) piezas refrigeradores marca.: electrolux mod.: dc44.-</t>
  </si>
  <si>
    <t>2013-08-08</t>
  </si>
  <si>
    <t>TRANSPORTADORA BINACIONAL SRL</t>
  </si>
  <si>
    <t xml:space="preserve">combinaciones de refrigerador y congelador en. :   ( 141 )  pzs refrigeradores mod. :  dc44  ,  di80x   ,  dxw51 </t>
  </si>
  <si>
    <t>combinaciones de refrigerador y congelador en.: (141) pzs refrigeradores mod.: dc44 , di80x  , dxw51.-</t>
  </si>
  <si>
    <t>(244) docientos cuarenta y cuatro unds.refrigeradores 2 puertas mod:dc33a,marca:electrolux,origen:brasil.-</t>
  </si>
  <si>
    <t>refrigeradores 2 puertas siendo:(67) unds.mod:df46.,(18) unds.mod:df80.,(38) unds.mod:df80x.,(32) unds.mod:dfi80.,(38) unds.mod:di80x,marca:electrolux,origen:brasil.-</t>
  </si>
  <si>
    <t>2012-11-27</t>
  </si>
  <si>
    <t>refrigeradores mod.: dc33a</t>
  </si>
  <si>
    <t>2010-04-26</t>
  </si>
  <si>
    <t>refrigeradores 2 puertas siendo:(36) unds.mod:dc33a.,(28) unds.mod:df34,marca:electrolux,origen:brasil.-</t>
  </si>
  <si>
    <t>2010-12-14</t>
  </si>
  <si>
    <t>refrigerador 2 puertas mod:dw50x</t>
  </si>
  <si>
    <t>2012-08-03</t>
  </si>
  <si>
    <t>36 unidades refrigeradores</t>
  </si>
  <si>
    <t xml:space="preserve">-combinaciones de refrigerador y congelador  los demas en.  :    ( 185 )  pzs refrigeradores ,  siendo ,  modelos.  :   df36a  ,  df36x  ,  di80x  ,  df42  ,  dw42x </t>
  </si>
  <si>
    <t>-combinaciones de refrigerador y congelador  los demas en.: (185) pzs refrigeradores, siendo, modelos.: df36a , df36x , di80x , df42 , dw42x.-</t>
  </si>
  <si>
    <t>2007-09-12</t>
  </si>
  <si>
    <t>REGA502550O</t>
  </si>
  <si>
    <t xml:space="preserve">ROTELA </t>
  </si>
  <si>
    <t>(82) unds.refrigeradores mod:df35 220v/50hz,(77) unds.refrigeradores mod:df37 220v/50hz,(68) unds.refrigerador mod:df43 220v/50hz,marca:electrolux, origen:brasil.-</t>
  </si>
  <si>
    <t>2009-06-02</t>
  </si>
  <si>
    <t>(134) ciento treinta y cuatro unds.refrigeradores 2 puertas mod:df46,marca:electrolux,origen:brasil.-</t>
  </si>
  <si>
    <t>2010-09-16</t>
  </si>
  <si>
    <t>MOBILIARTE IND.Y COM.</t>
  </si>
  <si>
    <t>Viking</t>
  </si>
  <si>
    <t xml:space="preserve">heladera  / congeladora </t>
  </si>
  <si>
    <t>"1)un. heladera  / congeladora 48""w viking, 1 heladera / congeladora 36""w viking."</t>
  </si>
  <si>
    <t>2010-01-22</t>
  </si>
  <si>
    <t>(244) unds.refrigerador 2 puertas mod:dc33a,marca:electrolux,origen:brasil.-</t>
  </si>
  <si>
    <t>2010-07-21</t>
  </si>
  <si>
    <t>refrigeradores 2 puertas siendo:(53)unds.mod:dc33a.(174)unds.mod:dc41.(06)unds.mod:df46.(45)unds.mod.dc48.(15)unds.mod:df50x.(28)unds.mod:dfw50,(18)unds.mod:df80x,(24)unds.mod:dfi80,(35)unds.mod:di80x</t>
  </si>
  <si>
    <t>2010-07-19</t>
  </si>
  <si>
    <t>refrigeradores 02 puertas siendo:(25) unds.mod:dc33a.,(18) unds.mod:df50x.,(08) unds.mod:di80x.marca:electrolux,origen:brasil.-</t>
  </si>
  <si>
    <t>2012-12-28</t>
  </si>
  <si>
    <t>modelo dxw41</t>
  </si>
  <si>
    <t>2007-09-10</t>
  </si>
  <si>
    <t>(134) ciento treinta y cuatro unds.refrigeradores elux mod:dw48x 220v/50hz.,(67) sesenta y siete unds.refrigeradores elux mod:dfw48 220v/50hz,marca:electrolux, origen:brasil.-</t>
  </si>
  <si>
    <t>2009-11-27</t>
  </si>
  <si>
    <t>refrigeradores 02 puertas siendo:(244) unds.mod:dc33a,(81) unds.mod:dcw35,marca:electrolux,origen:brasil.-</t>
  </si>
  <si>
    <t>2013-09-10</t>
  </si>
  <si>
    <t>-combinaciones de refrigerador y congelador  en. : ( 171 )  pzs refrigeradores mod.: df36x  ,  dc44</t>
  </si>
  <si>
    <t>-combinaciones de refrigerador y congelador  en. :(171) pzs refrigeradores mod.: df36x , dc44.-</t>
  </si>
  <si>
    <t>2013-12-11</t>
  </si>
  <si>
    <t xml:space="preserve">-combinaciones de refrigerador y congelador  los demas en. :   ( 256 )  pzs refrigeradores mod. :  dc35a  ,  df36a  ,  df36x </t>
  </si>
  <si>
    <t>-combinaciones de refrigerador y congelador  los demas en.: (256) pzs refrigeradores mod.: dc35a , df36a , df36x.-</t>
  </si>
  <si>
    <t>2010-06-04</t>
  </si>
  <si>
    <t>refrigeradores 2 puertas siendo:(491) unds.mod:dc33a.,(150) unds.mod:dcw35,marca:electrolux,origen:brasil.-</t>
  </si>
  <si>
    <t>2013-07-04</t>
  </si>
  <si>
    <t xml:space="preserve">combinaciones de refrigerador y congelador  en. :   ( 311 )  pzs refrigeradores mod. :  dc35a  ,  df35a </t>
  </si>
  <si>
    <t>combinaciones de refrigerador y congelador  en.: (311) pzs refrigeradores mod.: dc35a , df35a.-</t>
  </si>
  <si>
    <t>2010-06-01</t>
  </si>
  <si>
    <t>refrigeradores 2 puertas siendo:(46) unds.mod:dc33a.,(67) ,unds.mod:df46.,(22) unds.mod:dc48.,(66) unds.mod:df50x.,marca:electrolux,origen:brasil.-</t>
  </si>
  <si>
    <t xml:space="preserve">-combinaciones de refrigerador y congelador  en. :   ( 160 )  pzs. refrigeradores mod. :  dc35a </t>
  </si>
  <si>
    <t>-combinaciones de refrigerador y congelador  en.: (160) pzs. refrigeradores mod.: dc35a.-</t>
  </si>
  <si>
    <t>-combinaciones de refrigerador y congelador en:(244) unds.refrigerador 2 puertas mod:dc33a.-</t>
  </si>
  <si>
    <t>(06) unds.refrigerador mod:df30x,marca:electrolux,origen:brasil.-</t>
  </si>
  <si>
    <t>2010-05-24</t>
  </si>
  <si>
    <t>(122) ciento veinte y dos unds.refrigerador 2 puertas mod:dc33a.,marca:electrolux,origen:brasil.-</t>
  </si>
  <si>
    <t>BUZZA TRANSPORTES ROD.LTDA.-</t>
  </si>
  <si>
    <t>dc35a</t>
  </si>
  <si>
    <t>2011-03-11</t>
  </si>
  <si>
    <t>BUZZA TRANSP.RODOV LTDA.-</t>
  </si>
  <si>
    <t>refrigerador 2 puertas mod:dcw35</t>
  </si>
  <si>
    <t>2008-02-11</t>
  </si>
  <si>
    <t>(82) ochenta y dos unds.refrigerador 2 puertas mod:df35 220v/50hz,marca:electrolux, origen:brasil.-</t>
  </si>
  <si>
    <t>2013-03-13</t>
  </si>
  <si>
    <t xml:space="preserve">-combinaciones de refrigerador y congelador  en. :   ( 620 )  pzs refrigeradores mod. :  re31 </t>
  </si>
  <si>
    <t>-combinaciones de refrigerador y congelador  en.: (620) pzs refrigeradores mod.: re31.-</t>
  </si>
  <si>
    <t>2009-11-23</t>
  </si>
  <si>
    <t>TARTALLONE JORGE</t>
  </si>
  <si>
    <t>BARCAZA 240-4</t>
  </si>
  <si>
    <t>compresor fridge</t>
  </si>
  <si>
    <t>220 pcs compresor fridge</t>
  </si>
  <si>
    <t>2012-01-19</t>
  </si>
  <si>
    <t xml:space="preserve">-combinaciones de refrigerador y congelador en :  ( 488 )  pzs.refrigerador 2 puertas mod : dc33a </t>
  </si>
  <si>
    <t>-combinaciones de refrigerador y congelador en:(488) pzs.refrigerador 2 puertas mod:dc33a.-</t>
  </si>
  <si>
    <t>2010-04-23</t>
  </si>
  <si>
    <t>refrigeradores 2 puertas siendo:(194) unds.mod:df34.,(81) unds.mod:dcw35.,(154) unds.mod:df33a,marca:electrolux,origen:brasil.-</t>
  </si>
  <si>
    <t>2010-06-10</t>
  </si>
  <si>
    <t>refrigeradores 2 puertas siendo:(59) unds.mod:dc33a.,(100) unds.mod:df38x,marca:electrolux,origen:brasil.-</t>
  </si>
  <si>
    <t>2009-12-01</t>
  </si>
  <si>
    <t>(81) unds.refrigerador 2 puertas mod:dcw35,marca:electrolux,origen:brasil.-</t>
  </si>
  <si>
    <t>2011-10-13</t>
  </si>
  <si>
    <t>refrigeradores mod. ersc5dsks</t>
  </si>
  <si>
    <t>(36) unidades refrigeradores mod. ersc5dsks</t>
  </si>
  <si>
    <t>2009-07-06</t>
  </si>
  <si>
    <t>refrigeradores 2 puertas siendo:(77) unds.mod:df38a,(77) unds.mod:df38x,(67) unds.mod:dc48,(66) unds.mod:df50x,(66) unds.mod:dfw50,marca:electrolux, origen:brasil.-</t>
  </si>
  <si>
    <t>2013-04-25</t>
  </si>
  <si>
    <t>-combinaciones de refrigerador y congelador  en. :   ( 96 )  pzs refrigeradores mod. :  df35a</t>
  </si>
  <si>
    <t>-combinaciones de refrigerador y congelador  en.: (96) pzs refrigeradores mod.: df35a.-</t>
  </si>
  <si>
    <t>2013-06-07</t>
  </si>
  <si>
    <t xml:space="preserve">-combinaciones de refrigerador y congelador  en. :   ( 244 )  pzs refrigeradores mod. :  dc35a </t>
  </si>
  <si>
    <t>-combinaciones de refrigerador y congelador  en.: (244) pzs refrigeradores mod.: dc35a.-</t>
  </si>
  <si>
    <t>2010-04-09</t>
  </si>
  <si>
    <t>refrigerador 2 puertas siendo:(21) unds.mod:df38a,(42) unds.mod:df38x,(40) unds.mod:dc48.,marca:electrolux,origen:brasil.-</t>
  </si>
  <si>
    <t>2013-12-09</t>
  </si>
  <si>
    <t xml:space="preserve">-combinaciones de refrigerador y congelador  los demas en. :   ( 237 )  pzs refrigeradores mod. :  df35a  ,  dwa51  ,  dxw51 </t>
  </si>
  <si>
    <t>-combinaciones de refrigerador y congelador  los demas en.: (237) pzs refrigeradores mod.: df35a , dwa51 , dxw51.-</t>
  </si>
  <si>
    <t>2010-05-27</t>
  </si>
  <si>
    <t>refrigeradores 2 puertas siendo:(53) unds.mod:dc33a.,(200) unds.mod:dc41.,(19) unds.mod:df46.,(31) unds.mod:dc48-.(15) unds.mod:df50x.,(37) unds.mod:dw50x.,(31) unds.mod:dfw50,marca:electrolux,origen:</t>
  </si>
  <si>
    <t>2010-06-28</t>
  </si>
  <si>
    <t>refrigeradores 2 puertas siendo:(50) unds.mod:dc33a.,(12) unds.mod:df50x.,marca:electrolux,origen:brasil.-</t>
  </si>
  <si>
    <t>2014-08-14</t>
  </si>
  <si>
    <t xml:space="preserve">-combinaciones de refrigerador y congelador  en. :  (87) pzs.refrigeradores mod. :  dwa51  ,  dxw51. marca. :  electrolux ,   </t>
  </si>
  <si>
    <t>-combinaciones de refrigerador y congelador  en.: (87) pzs.refrigeradores mod.: dwa51 , dxw51. marca.: electrolux, origen.: brasil.-</t>
  </si>
  <si>
    <t>2010-12-10</t>
  </si>
  <si>
    <t>ITA ENRAMADA</t>
  </si>
  <si>
    <t>CABALLERO S. VICTOR</t>
  </si>
  <si>
    <t>JAPON</t>
  </si>
  <si>
    <t>CAMPUZANO ENCINA HUGO RUBEN</t>
  </si>
  <si>
    <t xml:space="preserve">Campuzano Encina Hugo Ruben             </t>
  </si>
  <si>
    <t>frigobar sin motor</t>
  </si>
  <si>
    <t>1 unidad frigobar sin motor</t>
  </si>
  <si>
    <t>2013-07-05</t>
  </si>
  <si>
    <t>MARIN PESOA GUSTAVO ANIBAL EIR</t>
  </si>
  <si>
    <t xml:space="preserve">combinaciones de refrigerador y congelador en. :   ( 77 )  pzs refrigeradores mod. :  dc44 </t>
  </si>
  <si>
    <t>combinaciones de refrigerador y congelador en.: (77) pzs refrigeradores mod.: dc44.-</t>
  </si>
  <si>
    <t>2013-02-07</t>
  </si>
  <si>
    <t>combinaciones de refrigerador y congelador en.: (122) pzs refrigeradores mod.: dc35 a.-</t>
  </si>
  <si>
    <t>2014-07-28</t>
  </si>
  <si>
    <t>heladeras modelo ersb51i5mls</t>
  </si>
  <si>
    <t>48 unidades de heladeras modelo ersb51i5mls</t>
  </si>
  <si>
    <t>2012-04-12</t>
  </si>
  <si>
    <t xml:space="preserve">-combinaciones de refrigerador y congelador  en. :   ( 468 )  pzs conteniendo refrigeradores ,  mas </t>
  </si>
  <si>
    <t>(244) pzs conteniendo refrigeradores mod.: dc33a</t>
  </si>
  <si>
    <t>2013-11-05</t>
  </si>
  <si>
    <t xml:space="preserve">-combinaciones de refrigerador y congelador  en. :   ( 154 )  pzs refrigeradores mod. :  df35a. </t>
  </si>
  <si>
    <t>-combinaciones de refrigerador y congelador  en.: (154) pzs refrigeradores mod.: df35a..-</t>
  </si>
  <si>
    <t>refrigerador 2 puertas siendo:(122)unds.mod:dc33a.(77)unds.mod:dc41.(17)unds.mod:df46.(25)unds.mod:dw50x.(10)unds.mod:df80.(15)unds.mod:df80x.(10)unds.mod:dfi80.(07)unds.mod:di80x.,marca:electrolux</t>
  </si>
  <si>
    <t>2011-01-05</t>
  </si>
  <si>
    <t>refrigeradores 2 puertas mod:dcw35</t>
  </si>
  <si>
    <t>2009-08-05</t>
  </si>
  <si>
    <t>(154) ciento cincuenta y cuatro unds.refrigeradores 2 puertas mod:df37,marca:electrolux,origen:brasil.-</t>
  </si>
  <si>
    <t>(610) seiscientos diez unds.refrigerador 2 puertas mod:dc33a,marca:electrolux,origen:brasil.-</t>
  </si>
  <si>
    <t>refrigeradores 2 puertas siendo:(16) unds.mod:dw50x,(50) unds.mod:dfw50,(21) unds.mod:df80,(21) unds.mod:df80x,(21) unds.mod:dfi80,(21) unds.mod:di80x,marca:electrolux,origen:brasil.-</t>
  </si>
  <si>
    <t>2013-04-03</t>
  </si>
  <si>
    <t xml:space="preserve">-combinaciones de refrigerador y congelador  en. :   ( 153 ) pzs refrigeradores mod. :  df36x  ,  df42 </t>
  </si>
  <si>
    <t>-combinaciones de refrigerador y congelador  en.: (153) pzs refrigeradores mod.: df36x , df42.-</t>
  </si>
  <si>
    <t xml:space="preserve">combinaciones de refrigerador y congelador en. :   ( 152 )  pzs refrigeradores mod. :  df42  ,  dw42x </t>
  </si>
  <si>
    <t>combinaciones de refrigerador y congelador en.: (152) pzs refrigeradores mod.: df42 , dw42x.-</t>
  </si>
  <si>
    <t xml:space="preserve">-combinaciones de refrigerador y congelador en. :   ( 197 )  pzs refrigeradores mod. :  dc44  ,  dc w50  ,  dfw51  :  df 80x </t>
  </si>
  <si>
    <t>-combinaciones de refrigerador y congelador en.: (197) pzs refrigeradores mod.: dc44 , dc w50 , dfw51 : df 80x.-</t>
  </si>
  <si>
    <t xml:space="preserve">combinaciones de refrigerador y congelador  en. :   ( 154 )  pzs refrigeradores mod. :  df36a  ,  df36x </t>
  </si>
  <si>
    <t>combinaciones de refrigerador y congelador  en.: (154) pzs refrigeradores mod.: df36a , df36x.-</t>
  </si>
  <si>
    <t xml:space="preserve">-combinaciones de refrigerador y congelador en :  ( 307 )  pzs.refrigeradores </t>
  </si>
  <si>
    <t>(77) pzs conteniendo.: reefrigeradores mod.: dc37.-</t>
  </si>
  <si>
    <t>2009-11-04</t>
  </si>
  <si>
    <t>(01) una und.refrigerador frost free,2 puertas-di80x,marca:electrolux, origen:brasil.-</t>
  </si>
  <si>
    <t>2012-04-26</t>
  </si>
  <si>
    <t xml:space="preserve">-combinaciones de refrigerador y congelador en :  ( 455 )  unds.refrigerador 02 puertas </t>
  </si>
  <si>
    <t>(244) unds.refrigerador mod:dc33a</t>
  </si>
  <si>
    <t>2012-04-27</t>
  </si>
  <si>
    <t xml:space="preserve">-combinaciones de refrigerador y congelador en :  ( 54 )  unds.refrigerador 2 puertas </t>
  </si>
  <si>
    <t>(21) unds.refrigerador mod:di80x</t>
  </si>
  <si>
    <t>2009-08-07</t>
  </si>
  <si>
    <t>(77) setenta y siete unds.refrigerador 2 puertas mod:df37,marca:electrolux, origen:brasil.-</t>
  </si>
  <si>
    <t>2011-12-02</t>
  </si>
  <si>
    <t>(36) unds refrigerador 2 puertas mod.: dcw35</t>
  </si>
  <si>
    <t>2014-11-20</t>
  </si>
  <si>
    <t>refrigeradores mod. ert23c5clw</t>
  </si>
  <si>
    <t>2013-08-09</t>
  </si>
  <si>
    <t>2013-08-05</t>
  </si>
  <si>
    <t xml:space="preserve">-combinaciones de refrigerador y congelador  en. :   ( 66 )  pzs refrigeradores mod. :  dxw50 </t>
  </si>
  <si>
    <t>-combinaciones de refrigerador y congelador  en.: (66) pzs refrigeradores mod.: dxw50.-</t>
  </si>
  <si>
    <t>2012-06-05</t>
  </si>
  <si>
    <t xml:space="preserve">refrigerador  </t>
  </si>
  <si>
    <t>36 unidades refrigerador  electrolux mod. ersc5dsks</t>
  </si>
  <si>
    <t>2012-10-23</t>
  </si>
  <si>
    <t xml:space="preserve"> -combinaciones de refrigerador y congelador  en. :   ( 314 )  pzs refrigeradores </t>
  </si>
  <si>
    <t>2009-11-18</t>
  </si>
  <si>
    <t>refrigeradores 2 puertas siendo:(20) unds.mod:df38a,(25) unds.mod:df80x.,(25) unds.mod:di80x.,marca:electrolux,origen:brasil.-</t>
  </si>
  <si>
    <t>2012-05-28</t>
  </si>
  <si>
    <t xml:space="preserve">refrigeradores ,  congeladores y demas material ,  maquinas y aparatos para la produccion de frio ,  en. :   ( 374 )  unidades de refrigeradores ,  mas </t>
  </si>
  <si>
    <t>(66) unidades de refrigeradores mod.: dcw50.-</t>
  </si>
  <si>
    <t>2010-11-26</t>
  </si>
  <si>
    <t>2012-06-13</t>
  </si>
  <si>
    <t xml:space="preserve">las demas en combinaciones de refrigerador y congelador  conservador con puertas exteriores separadas.en. :   ( 389 )  unidades de refrigeradores ,  mas </t>
  </si>
  <si>
    <t>(231) unidades de refrigeradores mod.: dc37.-</t>
  </si>
  <si>
    <t>2011-08-26</t>
  </si>
  <si>
    <t>gpse28v9gs</t>
  </si>
  <si>
    <t>2009-01-07</t>
  </si>
  <si>
    <t>PILAR</t>
  </si>
  <si>
    <t>refrigeradores, modelo: gpse28v9gs</t>
  </si>
  <si>
    <t>2012-03-16</t>
  </si>
  <si>
    <t>VILLETA</t>
  </si>
  <si>
    <t>refrigeradores de 2 puertas mod. gpse28v9gs</t>
  </si>
  <si>
    <t>(26) unidades refrigeradores de 2 puertas mod. gpse28v9gs</t>
  </si>
  <si>
    <t>2012-08-24</t>
  </si>
  <si>
    <t>26 unid. refrigeradores</t>
  </si>
  <si>
    <t>-combinaciones de refrigerador y congelador  modelo fsgh30v8ls</t>
  </si>
  <si>
    <t>2007-01-23</t>
  </si>
  <si>
    <t xml:space="preserve">Electrolux </t>
  </si>
  <si>
    <t>(77) setenta y siete unds.refrigeradores 02 puertas mod:dc41,220v/50hz, marca:electrolux, origen:brasil.-</t>
  </si>
  <si>
    <t>2006-03-02</t>
  </si>
  <si>
    <t>SAN FRAN SRL</t>
  </si>
  <si>
    <t>REPREMAR</t>
  </si>
  <si>
    <t>CENIT INTERNACIONAL CORP</t>
  </si>
  <si>
    <t xml:space="preserve">B/M DON FORTUNATO                       </t>
  </si>
  <si>
    <t>9 unidades heladeras</t>
  </si>
  <si>
    <t>2006-05-16</t>
  </si>
  <si>
    <t>LASER IMP SA</t>
  </si>
  <si>
    <t>(33)unid.mod.style 350l,(19)unid.mod.frost 410l,(28)unid.mod.frost style 410 l,refrigeradores.-</t>
  </si>
  <si>
    <t>refrigeradores de dos puertas varios modelos.</t>
  </si>
  <si>
    <t>regrigerador 2 puertas modelo dm84x</t>
  </si>
  <si>
    <t xml:space="preserve"> ( 145 )  pzs. refrigeradores 2 puertas mod. :  df35a - df35a - dxw51 - db83x </t>
  </si>
  <si>
    <t>(145) pzs. refrigeradores 2 puertas mod.: df35a - df35a - dxw51 - db83x.-</t>
  </si>
  <si>
    <t>2017-09-29</t>
  </si>
  <si>
    <t xml:space="preserve"> ( 308 )  pzs. refrigeradores 2 puertas mod. :  dc35a </t>
  </si>
  <si>
    <t>(308) pzs. refrigeradores 2 puertas mod.: dc35a.-</t>
  </si>
  <si>
    <t>refrigerador 2 puertas.</t>
  </si>
  <si>
    <t>refrigerador 2 puertas mod df35a</t>
  </si>
  <si>
    <t>2017-09-12</t>
  </si>
  <si>
    <t xml:space="preserve"> ( 188 )  pzs. refrigeradores mod. :  dc44 </t>
  </si>
  <si>
    <t>(188) pzs. refrigeradores mod.: dc44.-</t>
  </si>
  <si>
    <t>2019-02-26</t>
  </si>
  <si>
    <t>dc35g refrigerador 2  puertas, df35x 2 small top frezer.</t>
  </si>
  <si>
    <t>df35x 2 small top frezzer</t>
  </si>
  <si>
    <t xml:space="preserve"> ( 152 )  pzs. refrigeraodres 2 puertas mod. :  df35a </t>
  </si>
  <si>
    <t>(152) pzs. refrigeraodres 2 puertas mod.: df35a.-</t>
  </si>
  <si>
    <t>2018-01-05</t>
  </si>
  <si>
    <t xml:space="preserve"> ( 132 )  pzs. refrigerador ,  df35x - freestanding top freezer  - mod. :  dc35a </t>
  </si>
  <si>
    <t>(132) pzs. refrigerador, df35x - freestanding top freezer  - mod.: dc35a.-</t>
  </si>
  <si>
    <t>2017-05-11</t>
  </si>
  <si>
    <t>-combinaciones de refrigerador y congelador , en:</t>
  </si>
  <si>
    <t>unidad refreigerador tf52x 220-50 inox art. 02365mvt389</t>
  </si>
  <si>
    <t>2019-02-27</t>
  </si>
  <si>
    <t>refrigeradores varios modelos.</t>
  </si>
  <si>
    <t>refrigerador 2 puertas mod. dxw51</t>
  </si>
  <si>
    <t>2018-04-10</t>
  </si>
  <si>
    <t xml:space="preserve"> ( 188 )  pzs. refrigeradores 2 puertas mod. :  dc44  </t>
  </si>
  <si>
    <t>(188) pzs. refrigeradores 2 puertas mod.: dc44 .-</t>
  </si>
  <si>
    <t>2018-02-08</t>
  </si>
  <si>
    <t>Electrolux+</t>
  </si>
  <si>
    <t xml:space="preserve"> ( 242 )  pzs. refrigerador 2 puerta mod ,  ,  df35a  ,  dw42x </t>
  </si>
  <si>
    <t>(242) pzs. refrigerador 2 puerta mod,, df35a , dw42x.-</t>
  </si>
  <si>
    <t>2010-10-04</t>
  </si>
  <si>
    <t>(106) unds.refrigerador 02 puertas mod:df46.,marca:electrolux,origen:brasil.-</t>
  </si>
  <si>
    <t>combinaciones de refrigerador y congelador conservador con puertas exteriores separadas, en: refrigerador 2 puertas mod dc44</t>
  </si>
  <si>
    <t>2018-01-10</t>
  </si>
  <si>
    <t xml:space="preserve"> ( 140 )  pzs. refrigeracion 2 puertas mod. :  db52x  ,  dw42w - dfx39 2 puertas </t>
  </si>
  <si>
    <t>(140) pzs. refrigeracion 2 puertas mod.: db52x , dw42w - dfx39 2 puertas.-</t>
  </si>
  <si>
    <t xml:space="preserve">  (  308  )   pzs. refrigeradores dos puerta mod. :  dc35a , .</t>
  </si>
  <si>
    <t>(308) pzs. refrigeradores dos puerta mod.: dc35a,.</t>
  </si>
  <si>
    <t>2018-05-18</t>
  </si>
  <si>
    <t>(154) pzs. refrigeradores 2 puertas mod.: dc35a.-</t>
  </si>
  <si>
    <t xml:space="preserve"> ( 94 )  pzs. refrigeradores 2 puertas mod. :  dc35a </t>
  </si>
  <si>
    <t>(94) pzs. refrigeradores 2 puertas mod.: dc35a.-</t>
  </si>
  <si>
    <t>2017-12-29</t>
  </si>
  <si>
    <t xml:space="preserve"> ( 21 )  pzs. refrigerador 2 puertas mod. :  dc44 - gris </t>
  </si>
  <si>
    <t>(21) pzs. refrigerador 2 puertas mod.: dc44 - gris.-</t>
  </si>
  <si>
    <t>2017-12-18</t>
  </si>
  <si>
    <t xml:space="preserve"> ( 188 )  pzs. refrigeradores 2 puertas mod. :  dc44 - gris </t>
  </si>
  <si>
    <t>(188) pzs. refrigeradores 2 puertas mod.: dc44 - gris.-</t>
  </si>
  <si>
    <t>refrigerador 2 puertas mod dfn39</t>
  </si>
  <si>
    <t>refrigeradores, congeladores y demas material en, refrigerador 2 puertas mod dfn39</t>
  </si>
  <si>
    <t>2015-10-30</t>
  </si>
  <si>
    <t>SERV.INT.DE CARGAS</t>
  </si>
  <si>
    <t>Cti S.A.</t>
  </si>
  <si>
    <t>2015-11-03</t>
  </si>
  <si>
    <t>combinaciones de refrigerador y congelador- mod. ert32c5cpg</t>
  </si>
  <si>
    <t>-combinaciones de refrigerador y congelador- mod. ert32c5cpg</t>
  </si>
  <si>
    <t>2015-04-30</t>
  </si>
  <si>
    <t>refrigeradores mod. ert26c5clw</t>
  </si>
  <si>
    <t>2015-05-04</t>
  </si>
  <si>
    <t>-combinaciones de refrigerador y congelador- refrigerador ert44c5clw</t>
  </si>
  <si>
    <t>2015-06-05</t>
  </si>
  <si>
    <t>combinaciones de refrigerador y congelador conservador con puertas exteriores separadas mod. ert44c5clw</t>
  </si>
  <si>
    <t>refrigeradores nf 232 ert26c5clw</t>
  </si>
  <si>
    <t>-combinaciones de refrigerador y congelador- electrolux</t>
  </si>
  <si>
    <t>2015-10-15</t>
  </si>
  <si>
    <t>refrigerador - ert21g5hpw</t>
  </si>
  <si>
    <t>2018-03-08</t>
  </si>
  <si>
    <t>Electrolux Do Brasil  S.A.</t>
  </si>
  <si>
    <t xml:space="preserve">-combinaciones de refrigerador y congelador en :  246 piezas </t>
  </si>
  <si>
    <t>refrigerador 2 puertas mod. df35a</t>
  </si>
  <si>
    <t>Electrolux Home Products International</t>
  </si>
  <si>
    <t xml:space="preserve">-combinaciones de refrigerador y congelador  conservador con puertas exteriores separadas. en :  246 piezas </t>
  </si>
  <si>
    <t>2016-07-07</t>
  </si>
  <si>
    <t xml:space="preserve"> ( 306 )  pzs. refrigerator  ( regrigeradores )  mod. :  dc35a - df35a </t>
  </si>
  <si>
    <t>(306) pzs. refrigerator (regrigeradores) mod.: dc35a - df35a.-</t>
  </si>
  <si>
    <t>2015-07-16</t>
  </si>
  <si>
    <t>refrigeradores mod. ersb51i5mls</t>
  </si>
  <si>
    <t xml:space="preserve"> ( 154 )  pzs. refrigerator  ( refrigeradores )  mod. :  dc35a </t>
  </si>
  <si>
    <t>(154) pzs. refrigerator (refrigeradores) mod.: dc35a.-</t>
  </si>
  <si>
    <t>2016-01-26</t>
  </si>
  <si>
    <t>refrigeradores mod. ersb53b5mls</t>
  </si>
  <si>
    <t>2015-08-06</t>
  </si>
  <si>
    <t>combinaciones de refrigerador y congelador conservador con puertas exteriores separadas mod. Ersb53b5mlt</t>
  </si>
  <si>
    <t>combinaciones de refrigerador y congelador conservador con puertas exteriores separadas mod. ersb53b5mlt</t>
  </si>
  <si>
    <t xml:space="preserve"> ( 152 )  pzs. refrigerator  ( refrigeradores )  mod. :  df35a </t>
  </si>
  <si>
    <t>(152) pzs. refrigerator (refrigeradores) mod.: df35a.-</t>
  </si>
  <si>
    <t>2016-07-05</t>
  </si>
  <si>
    <t xml:space="preserve"> ( 94 )  pzs. refrigerator  ( refrigeradores )  mod. :  dc44 </t>
  </si>
  <si>
    <t>(94) pzs. refrigerator (refrigeradores) mod.: dc44.-</t>
  </si>
  <si>
    <t xml:space="preserve"> ( 93 )  pzs. refrigerator  ( refrigeradores )  mod. :  dw42x </t>
  </si>
  <si>
    <t>(93) pzs. refrigerator (refrigeradores) mod.: dw42x.-</t>
  </si>
  <si>
    <t xml:space="preserve">-combinaciones de refrigerador y congelador  conservador con puertas exteriores separadas. en :  248 piezas </t>
  </si>
  <si>
    <t>refrigerador 2 puertas mod dc35a</t>
  </si>
  <si>
    <t>2016-03-03</t>
  </si>
  <si>
    <t xml:space="preserve"> ( 81 )  pzs. refrigeradores mod. :  dxw51 - db83x </t>
  </si>
  <si>
    <t>(81) pzs. refrigeradores mod.: dxw51 - db83x.-</t>
  </si>
  <si>
    <t>2021-08-24</t>
  </si>
  <si>
    <t>64 unidades refrigeradores ge nf 2p 400l  inox</t>
  </si>
  <si>
    <t>Hangzhou Jinsong Euna Electrical Appliances Co., Ltd.</t>
  </si>
  <si>
    <t>Consumer Cmr-280</t>
  </si>
  <si>
    <t>refrigerador negro de 280lts.-</t>
  </si>
  <si>
    <t>2020-03-05</t>
  </si>
  <si>
    <t>Consumer Cmr-300</t>
  </si>
  <si>
    <t>refrigerador gris de 300lts.-</t>
  </si>
  <si>
    <t>Mabe S.A De C.V</t>
  </si>
  <si>
    <t>28 piezas de heladeras cod. geh22dehfss</t>
  </si>
  <si>
    <t>2019-03-11</t>
  </si>
  <si>
    <t>CONFORT PARA EL HOGAR SA</t>
  </si>
  <si>
    <t>128.- unid de refrigeradores mabe 2p 420l inox modelo. rmp420fymu</t>
  </si>
  <si>
    <t>2018-07-30</t>
  </si>
  <si>
    <t>Import. &amp; Export. Cti Iquique Ltda.</t>
  </si>
  <si>
    <t>refrigerador electrolux - erso52b5hqs</t>
  </si>
  <si>
    <t>combinaciones de refrigerador y congelador conservador con puertas exteriores separadas, en: refrigerador electrolux - erso52b5hqs</t>
  </si>
  <si>
    <t>2018-09-12</t>
  </si>
  <si>
    <t>combinaciones de refrigerador y congelador conservador con puertas exteriores separadas, en: refrigerador electrolux - ersb51j5mqs</t>
  </si>
  <si>
    <t>2018-10-10</t>
  </si>
  <si>
    <t>combinaciones de refrigerador y congelador conservador con puertas exteriores separadas, en: refrigerador electrolux -ersb51j5mqs</t>
  </si>
  <si>
    <t>2018-12-13</t>
  </si>
  <si>
    <t>combinaciones de refrigerador y congelador, conservador con puertas exteriores separadas, en: refrigerador electrolux - ersb51j5mqs</t>
  </si>
  <si>
    <t>2018-06-06</t>
  </si>
  <si>
    <t>Electrolux Home Products Int.</t>
  </si>
  <si>
    <t>refrigerador (ert18g5hpw)</t>
  </si>
  <si>
    <t>combinaciones de refrigerador y congelador conservador con puertas exteriores separadas, en: refrigerador electrolux (refrigerator branded as electrolux)</t>
  </si>
  <si>
    <t>refrigerador electrolux (refrigerator branded as electrolux) - ertm18g5hpw</t>
  </si>
  <si>
    <t>combinaciones de refrigerador y congelador conservador con puertas exteriores separadas, en: refrigerador electrolux</t>
  </si>
  <si>
    <t>refrigerador electrolux - ertm18g5hpw</t>
  </si>
  <si>
    <t>refrigeradores electrolux - model ersc5dsks</t>
  </si>
  <si>
    <t>combinaciones de refrigerador y congelador conservador con puertas exteriores separadas, en: refrigeradores electrolux - model ersc5dsks</t>
  </si>
  <si>
    <t>2016-05-25</t>
  </si>
  <si>
    <t>refrigerador electrolux ( ersb51i5mls)</t>
  </si>
  <si>
    <t>Importadora Y Exportadora Cti Iquique Ltda</t>
  </si>
  <si>
    <t>combinaciones de refrigerador y congelador conservador con puertas exteriores separadas</t>
  </si>
  <si>
    <t>refrigerador de 2 puertas, capacidad 262 litros, modelo dc44</t>
  </si>
  <si>
    <t>2018-10-26</t>
  </si>
  <si>
    <t>refrigerador de 2 puertas acero modelo dxw51</t>
  </si>
  <si>
    <t>combinaciones de refrigerador y congelador,en:  6 unidades refrigerador de 2 puertas acero modelo dxw51</t>
  </si>
  <si>
    <t>refrigerador de 2 puertas , capacidad 262 litros, modelo dc44</t>
  </si>
  <si>
    <t>refrigerador congelador modelo dw42x</t>
  </si>
  <si>
    <t>Electrolux Home Products International.-</t>
  </si>
  <si>
    <t xml:space="preserve"> ( 248 )  pzs. refrigerator  ( refrigeradores )  mod. :  dc35a - dc44 </t>
  </si>
  <si>
    <t>(248) pzs. refrigerator (refrigeradores) mod.: dc35a - dc44.-</t>
  </si>
  <si>
    <t>2015-06-29</t>
  </si>
  <si>
    <t xml:space="preserve"> ( 246 )  pzs. refrigerator  ( refrigeradores )  mod. :  df35a  ,  dc44 </t>
  </si>
  <si>
    <t>(246) pzs. refrigerator (refrigeradores) mod.: df35a , dc44.-</t>
  </si>
  <si>
    <t xml:space="preserve"> ( 177 )  pzs. refrigerator  ( refrigeradores )  mod. :  dw24x  ,  dwa51 </t>
  </si>
  <si>
    <t>(177) pzs. refrigerator (refrigeradores) mod.: dw24x , dwa51.-</t>
  </si>
  <si>
    <t xml:space="preserve"> ( 177 )  pzs. refrigerator  ( refrigeradores )  mod. :  df42  ,  dxw51 </t>
  </si>
  <si>
    <t>(177) pzs. refrigerator (refrigeradores) mod.: df42 , dxw51.-</t>
  </si>
  <si>
    <t>2015-07-31</t>
  </si>
  <si>
    <t xml:space="preserve"> ( 190 )  pzs. refrigerator  ( refrigeradores )  mod. :  df42  ,  df36a </t>
  </si>
  <si>
    <t>(190) pzs. refrigerator (refrigeradores) mod.: df42 , df36a.-</t>
  </si>
  <si>
    <t xml:space="preserve"> ( 194 )  pzs. refrigerator  ( refrigeradores )  mod. :  df36a  ,  df36x </t>
  </si>
  <si>
    <t>(194) pzs. refrigerator (refrigeradores) mod.: df36a , df36x.-</t>
  </si>
  <si>
    <t>2015-09-29</t>
  </si>
  <si>
    <t xml:space="preserve"> ( 94 )  pzs. refrigerator  ( refrigerador )  mod. :  dc44 </t>
  </si>
  <si>
    <t>(94) pzs. refrigerator (refrigerador) mod.: dc44.-</t>
  </si>
  <si>
    <t>2015-05-05</t>
  </si>
  <si>
    <t xml:space="preserve"> ( 81 )  pzs. refrigerator  ( refrigeradores )  mod. :  dxw51  ,  dt80x </t>
  </si>
  <si>
    <t>(81) pzs. refrigerator (refrigeradores) mod.: dxw51 , dt80x.-</t>
  </si>
  <si>
    <t>2015-05-21</t>
  </si>
  <si>
    <t xml:space="preserve"> ( 82 )  pzs. refrigerator  ( refrigeradores )  mod. : db52x </t>
  </si>
  <si>
    <t>(82) pzs. refrigerator (refrigeradores) mod.:db52x.-</t>
  </si>
  <si>
    <t xml:space="preserve"> ( 95 )  pzs. refrigerator  ( refrigeradores )  mod. :  sw42x  ,  df36a </t>
  </si>
  <si>
    <t>(95) pzs. refrigerator (refrigeradores) mod.: sw42x , df36a.-</t>
  </si>
  <si>
    <t>Electrolux Home Prducts International</t>
  </si>
  <si>
    <t xml:space="preserve">-combinaciones de refrigerador y congelador  conservador con puertas exteriores separadas. en : 06 unidades </t>
  </si>
  <si>
    <t>refrigerador modelo df35x</t>
  </si>
  <si>
    <t xml:space="preserve">-combinaciones de refrigerador y congelador conservador con puertas exteriores separadas. en :  170 piezas </t>
  </si>
  <si>
    <t>refrigerador dw42x</t>
  </si>
  <si>
    <t>Electrolux Home Produts International</t>
  </si>
  <si>
    <t xml:space="preserve"> ( 186 )  pzs. refrigerator   ( refrigeradores )  mod. :  df42 - dw42x </t>
  </si>
  <si>
    <t>(186) pzs. refrigerator  (refrigeradores) mod.: df42 - dw42x.-</t>
  </si>
  <si>
    <t>2016-05-16</t>
  </si>
  <si>
    <t xml:space="preserve"> ( 55 )  pzs. refrigerator  ( refrigeradores )  mod. :  dxw51 - db52x </t>
  </si>
  <si>
    <t>(55) pzs. refrigerator (refrigeradores) mod.: dxw51 - db52x.-</t>
  </si>
  <si>
    <t>2017-05-02</t>
  </si>
  <si>
    <t>Electrolux Home Porducts International</t>
  </si>
  <si>
    <t xml:space="preserve"> ( 10 )  pzs. refrigerator  ( refrigeradores )  mod. :  dm83x </t>
  </si>
  <si>
    <t>(10) pzs. refrigerator (refrigeradores) mod.: dm83x.-</t>
  </si>
  <si>
    <t>2019-07-05</t>
  </si>
  <si>
    <t>Hangzhou Jinsong Euna Electrical Appliances Co., Ltd</t>
  </si>
  <si>
    <t>Consumer</t>
  </si>
  <si>
    <t>refrigerador cmr-300 silver</t>
  </si>
  <si>
    <t>2018-04-13</t>
  </si>
  <si>
    <t>Hangzhou Jinsong Euna Electrical Appliances Co Ltd</t>
  </si>
  <si>
    <t>LAS COSCOJAS LTDA</t>
  </si>
  <si>
    <t>Cti Sa</t>
  </si>
  <si>
    <t>modelo ert23c5clw</t>
  </si>
  <si>
    <t>2015-08-31</t>
  </si>
  <si>
    <t>Electrolux Home Prod. Int.</t>
  </si>
  <si>
    <t>refrigerador (ersc5dsks)</t>
  </si>
  <si>
    <t>2015-10-16</t>
  </si>
  <si>
    <t>refrigerador (erd92g5hpw)</t>
  </si>
  <si>
    <t>refrigerador (erfh69i5dms)</t>
  </si>
  <si>
    <t>refrigerador (ersf67i5dms)</t>
  </si>
  <si>
    <t>2016-04-12</t>
  </si>
  <si>
    <t>Electrolux Home Products International Inc</t>
  </si>
  <si>
    <t>Importadora Y Exportadora Iquique Ltda</t>
  </si>
  <si>
    <t>refrigerador de 2 puertas, 260 litros, modelo dc35a</t>
  </si>
  <si>
    <t>Hangzhou Jinsong Euna Electrical Appliances Co.Ltd</t>
  </si>
  <si>
    <t>2019-09-06</t>
  </si>
  <si>
    <t>GRUPO IBP SA</t>
  </si>
  <si>
    <t xml:space="preserve">GRUPO NORTE SUR  </t>
  </si>
  <si>
    <t>Lobov Y Cia S.A.</t>
  </si>
  <si>
    <t>Panasonic</t>
  </si>
  <si>
    <t xml:space="preserve">(01) unidad de refrigerador farmaceutico con freezer - 2 a 14c/-20 a -30c-340/82l, </t>
  </si>
  <si>
    <t>2019-03-12</t>
  </si>
  <si>
    <t>refrigeradores marca samsung modelo rf28k9380sg/zs origen corea del sur</t>
  </si>
  <si>
    <t>26 unidades de refrigeradores marca samsung modelo rf28k9380sg/zs origen corea del sur</t>
  </si>
  <si>
    <t>refrigeradores marca samsung modelos rt53k6541bs/zs origen tailandia</t>
  </si>
  <si>
    <t>42 unidades de refrigeradores marca samsung modelos rt53k6541bs/zs origen tailandia</t>
  </si>
  <si>
    <t>2013-02-08</t>
  </si>
  <si>
    <t xml:space="preserve">LA YUTE0 </t>
  </si>
  <si>
    <t>Speed</t>
  </si>
  <si>
    <t>combinaciones,refrigerador y congelador, con puertas esteriores separadas en: 521 unds. refrigeradores  2 puertas modelo: rf-fh-3002.-</t>
  </si>
  <si>
    <t>CADENA REAL SA</t>
  </si>
  <si>
    <t>NOS LOGISTIIC S.R.L.</t>
  </si>
  <si>
    <t>Kitchenaid</t>
  </si>
  <si>
    <t>refrigerador/freezer</t>
  </si>
  <si>
    <t>"refrigerador/freezer de 24"""</t>
  </si>
  <si>
    <t>2007-10-03</t>
  </si>
  <si>
    <t>FERRARI CUBIERTAS SRL</t>
  </si>
  <si>
    <t>TRANSFOZ- TRANS. RODV. LTDA.-</t>
  </si>
  <si>
    <t>Consul</t>
  </si>
  <si>
    <t xml:space="preserve">refrigeradores modelos crd34cbdea </t>
  </si>
  <si>
    <t>-combinaciones de refrigerador y congelador conservador con puertas exteriores separadas en:581)unidades refrigeradores de usos domesticos,modelos crd34cbdea,marcas consul.-</t>
  </si>
  <si>
    <t>2007-11-13</t>
  </si>
  <si>
    <t>TRANSFOZ-TRANSP.RODOV.LTDA.-</t>
  </si>
  <si>
    <t>-combinaciones de refrigerador y congelador conservador con puertas exteriores separadas en:335)unds.refrigeradores,siendo:134)unds.mod.crm45abdwx y 201)unds.mod.crd48dbdea.-</t>
  </si>
  <si>
    <t>2014-12-18</t>
  </si>
  <si>
    <t>EMPR.TRANSP. Y TURISM.</t>
  </si>
  <si>
    <t>Continetal</t>
  </si>
  <si>
    <t xml:space="preserve">refrigerador continental </t>
  </si>
  <si>
    <t>combinaciones de refrigerador y congelador conpuertas exteriores separadas. en refrigerador continental 515 inx cod. rfct515ewa3in</t>
  </si>
  <si>
    <t>"cod. rdv37v01lx blanco 12"""</t>
  </si>
  <si>
    <t>2011-02-22</t>
  </si>
  <si>
    <t>refrigerador y congelador con puertas exteriores separadas: cod. Rdv48v01lx</t>
  </si>
  <si>
    <t>refrigerador y congelador con puertas exteriores separadas: cod. rdv48v01lx</t>
  </si>
  <si>
    <t>"refrigeradores cod. rdv37v01lx semiautomatico 12"""</t>
  </si>
  <si>
    <t>2010-07-30</t>
  </si>
  <si>
    <t>refrigeradores-combinaciones de refrigerador y congelador con puertas exteriores separadas cod. rdv37v01lx</t>
  </si>
  <si>
    <t>refrigeradores. combinaciones de refrigerador y congelador con puertas exteriorres separados cod. rdv48v01lx</t>
  </si>
  <si>
    <t>2009-05-22</t>
  </si>
  <si>
    <t>refrigerador continental 460l blanco cod. rsv475006o</t>
  </si>
  <si>
    <t>2010-06-08</t>
  </si>
  <si>
    <t>"cod. rdv37v01lx color blanco 12"""</t>
  </si>
  <si>
    <t>2011-07-29</t>
  </si>
  <si>
    <t>"rdv48v01lx 16""  blanco"</t>
  </si>
  <si>
    <t>2010-05-06</t>
  </si>
  <si>
    <t>rdv37v01lx blanco</t>
  </si>
  <si>
    <t>refrigeradores. combinaciones de refrigerador y congelador con puertas exteriores separadas, codigo. rdv48v01lx .-</t>
  </si>
  <si>
    <t>2011-08-31</t>
  </si>
  <si>
    <t>combinaciones de refrigerador y congelador con puertas exteriores separadas cod. rdv37v01lx</t>
  </si>
  <si>
    <t>refrigeradores 2 puetas mod. rf-fh-3002.-</t>
  </si>
  <si>
    <t>2011-10-05</t>
  </si>
  <si>
    <t>combinaci?n de refrigerador y congelador con puertas exteriores separadas:refrigerador cod. rcct370mda3br</t>
  </si>
  <si>
    <t>2011-10-10</t>
  </si>
  <si>
    <t>combinaciones de refrigerador y congelador con puertas exteriores separadas cod. rdv48v01lx</t>
  </si>
  <si>
    <t>2008-10-09</t>
  </si>
  <si>
    <t>refrigerador continental 350l cod. rsv3750060</t>
  </si>
  <si>
    <t>combinaciones de refrigerador y congeladores, conservador con puertas exteriores separadas.. en: refrigerador continental 350l cod. rsv3750060</t>
  </si>
  <si>
    <t>2011-11-28</t>
  </si>
  <si>
    <t>refrigerador.-</t>
  </si>
  <si>
    <t>combinacion de refrigerador y congelador con puertas exteriores separadas. en. refrigerador.-</t>
  </si>
  <si>
    <t>2011-03-18</t>
  </si>
  <si>
    <t>-combinaciones de refrigerador y congelador  con puertas exteriores separadas. cod. rdv37v01lx</t>
  </si>
  <si>
    <t>2010-01-12</t>
  </si>
  <si>
    <t>refrigerador continental rdv37 blanco cod. rdv37v01lx</t>
  </si>
  <si>
    <t>2014-08-27</t>
  </si>
  <si>
    <t>cod. rfct500mda3br ref. continental 500 bla</t>
  </si>
  <si>
    <t>2011-12-06</t>
  </si>
  <si>
    <t>cod. rfct455mda3br</t>
  </si>
  <si>
    <t>2011-04-04</t>
  </si>
  <si>
    <t xml:space="preserve">combinaciones de refrigerador y congelador con puertas exteriores separado en :  572 unds. refrigeradores </t>
  </si>
  <si>
    <t>refrigeradores mod. mrf-3.000</t>
  </si>
  <si>
    <t>2011-12-01</t>
  </si>
  <si>
    <t>combinaciones de refrigerador y congelador con puertas exteriores separadas. en : refrigerador cod. rcct370mda3br</t>
  </si>
  <si>
    <t>combinaciones de refrigerador y congelador con puertas exteriores separados. art. rfct500mda38r</t>
  </si>
  <si>
    <t>SERV LOGISTICO DEL PARAGUAY SA</t>
  </si>
  <si>
    <t>combinaciones de refrigerador y congelador con puertas exteriores separadas en: 564 unds. refrigerador de 2 puertas mod. rf fh-3002</t>
  </si>
  <si>
    <t>2011-12-29</t>
  </si>
  <si>
    <t>2014-12-09</t>
  </si>
  <si>
    <t>refrigeradores 2 puertas modelo: rf-fh-3002. 220v/50hz.</t>
  </si>
  <si>
    <t>-combinaciones de refrigerador y congelador con puertas exteriores separadas cod. rdv48v01lx</t>
  </si>
  <si>
    <t>2009-08-13</t>
  </si>
  <si>
    <t>refrigeradores: combinaciones de refrigerador y congelador (freezer) con puertas exteriores separadas de 350 l.</t>
  </si>
  <si>
    <t>2013-01-21</t>
  </si>
  <si>
    <t>combinaciones de refrigerador y congelador con puertas exteriores separadas en: 282 unds. refrigeradores de 2 p?ertas mod. rf--fh-3002, 106 unds. refrigeradores 2 puertas mod. rf-fh-3502</t>
  </si>
  <si>
    <t>2009-09-16</t>
  </si>
  <si>
    <t>refrigeradores de conbinaciones de refrigerador y congelador</t>
  </si>
  <si>
    <t>cod. rdv37v01lx refrigerador continental rvd37 blanco</t>
  </si>
  <si>
    <t>2012-01-24</t>
  </si>
  <si>
    <t>refrigerador y congelador con puertas exteriores separadas. (refrigerador) cod. rdv48v01lx</t>
  </si>
  <si>
    <t>2012-01-28</t>
  </si>
  <si>
    <t>combinaciones de refrigerador y congelador con puertas exteriores separadaras</t>
  </si>
  <si>
    <t>2012-02-20</t>
  </si>
  <si>
    <t>refrigerador y congelador con puertas exteriores separadas. refrigerador: cod. rcct370mda3br</t>
  </si>
  <si>
    <t>conbinaciones de refrigerador y congelador con puertas exteriores separadas ( refrigerador) cod. rcct480mda4br.-</t>
  </si>
  <si>
    <t>2009-10-07</t>
  </si>
  <si>
    <t>refrigerador continental rdv37 blanco</t>
  </si>
  <si>
    <t>2012-03-06</t>
  </si>
  <si>
    <t>"cod. rdv48v01lx  16"" blanco"</t>
  </si>
  <si>
    <t>2012-04-04</t>
  </si>
  <si>
    <t>combinaciones de refrigerador y congelador con puertas exteriores separados cod. rdv48v01lx</t>
  </si>
  <si>
    <t>2012-04-20</t>
  </si>
  <si>
    <t>cod. rdv48v01lx</t>
  </si>
  <si>
    <t>2012-04-24</t>
  </si>
  <si>
    <t>combinaciones de refrigerador y congelador con puertas exteriores separadas cod. rcct370mda</t>
  </si>
  <si>
    <t>2009-04-07</t>
  </si>
  <si>
    <t>refrigerador continental 300l blanco cod. Rc30sba301</t>
  </si>
  <si>
    <t>refrigerador continental 300l blanco cod. rc30sba301</t>
  </si>
  <si>
    <t>combinacion de refrigerador y congelador con puertas exteriores separadas: refrigerador. cod. rcct370md3br</t>
  </si>
  <si>
    <t>2009-04-13</t>
  </si>
  <si>
    <t>CATUPYRY SRL</t>
  </si>
  <si>
    <t>OCAMPO ZARACHO VICTOR</t>
  </si>
  <si>
    <t>6 unds refrigerador</t>
  </si>
  <si>
    <t>combinaciones de refrigeradores y congeladores</t>
  </si>
  <si>
    <t>refrigerador continental rdv48 blanco cod. rdv48v01lx</t>
  </si>
  <si>
    <t>combinaciones de refrigeradores en: 423 unds. refrig.de 2 puertas mod. rf-fh-3002, 106 unds. refrig. 2 ptas mod. rf-fh-3502, 73 unds. refrig. 2 ptas mod. rf-fh-4402, 74 und. refrig. mod. 4202(mrf-338)</t>
  </si>
  <si>
    <t>combinaciones de refrigerador y congelador con puertas exteriores,separadas en: 423 unds. refrigeradores 2 ptas, mod. rf fh 3002, 74 unds refrig. 2 ptas rf fh 4202</t>
  </si>
  <si>
    <t>2012-06-14</t>
  </si>
  <si>
    <t>2012-07-09</t>
  </si>
  <si>
    <t>TRANSCASA LOG.LTDA</t>
  </si>
  <si>
    <t>combinaciones de refrigerador y congelador con puertas exteriores separadas cod. rcct370mda3br</t>
  </si>
  <si>
    <t>2012-09-07</t>
  </si>
  <si>
    <t>-combinaciones de refrigerador y congelador con puertas exteriores separadas cod. rfct515ewa3br</t>
  </si>
  <si>
    <t>cod. rfct515ewa3br</t>
  </si>
  <si>
    <t>2012-09-18</t>
  </si>
  <si>
    <t>cod. rcct370mda3br</t>
  </si>
  <si>
    <t>2012-09-26</t>
  </si>
  <si>
    <t>refrigeradores 2 puertas mod. rf-fh-3002</t>
  </si>
  <si>
    <t>2009-12-04</t>
  </si>
  <si>
    <t>refrigerador rdv37v01lx continental color blanco</t>
  </si>
  <si>
    <t>2012-10-05</t>
  </si>
  <si>
    <t>combinaciones de refrigerador y congelador con puertas exteriores separadas</t>
  </si>
  <si>
    <t>2007-10-12</t>
  </si>
  <si>
    <t>combnaciones de refrigerador y congelador en: 150 unids. refrigerador mod: erm30dbdwa. , 67 unids. mod: wrz48erzwa.</t>
  </si>
  <si>
    <t>2012-10-10</t>
  </si>
  <si>
    <t>-combinaciones de refrigerador y congelador con puertas exteriores separadas cod. rfct515ewa3in</t>
  </si>
  <si>
    <t>LIMA MOLINAS</t>
  </si>
  <si>
    <t>reffrigeradores continental 460l blco cod.rsv475006o</t>
  </si>
  <si>
    <t>2012-11-01</t>
  </si>
  <si>
    <t>combinaciones de refrigerador y congelador con puertas  exteriores separads en: 282 unds. refrigeradores 2 puertas modelo: rf-fh-3002.-</t>
  </si>
  <si>
    <t>2012-11-05</t>
  </si>
  <si>
    <t>-combinaciones de refrigerador y congelador con puertas exteriores separados cod. rfct515ewa3br</t>
  </si>
  <si>
    <t>combinaciones de refrigerador y congelador con puertas exteriores separadas cod. rdv48v71lx</t>
  </si>
  <si>
    <t>2012-11-08</t>
  </si>
  <si>
    <t>2009-04-23</t>
  </si>
  <si>
    <t>refrigerador continental 460 l. blanco cod. rsv475006o</t>
  </si>
  <si>
    <t>2012-12-21</t>
  </si>
  <si>
    <t>cod. rfct500mda3br</t>
  </si>
  <si>
    <t>cod. rfct455mda3in</t>
  </si>
  <si>
    <t>2013-01-15</t>
  </si>
  <si>
    <t>combinaciones de refrigerador y congelador con puertas exteriores separadas cod. rcct480mda3br</t>
  </si>
  <si>
    <t>2010-01-29</t>
  </si>
  <si>
    <t>BM EXPLORADOR.-</t>
  </si>
  <si>
    <t>los demas refrigeradores,combinados con congelador en: 588 unds. refrigeradores modelo: mrf-2.600 - (mrf-228)</t>
  </si>
  <si>
    <t>combinaciones de refrigerador y congelador con puertas exterires separados cod. rdv48v01lx</t>
  </si>
  <si>
    <t>combinaciones de refrigerador y congelador con puertas exteriores separadas. en: refrigerador continental 460l blanco cod. 475006o</t>
  </si>
  <si>
    <t>refrigeradores 2 puerats mod. rf-fh-3002</t>
  </si>
  <si>
    <t>refrigerador continental 460l blnco cod. rsv475006o</t>
  </si>
  <si>
    <t>2013-01-16</t>
  </si>
  <si>
    <t>combinaciones de refrigerador y congelador con puertas exteriores separados en: refrigerador.-</t>
  </si>
  <si>
    <t>conbinaciones de refrigerador y congelador con puertas exteriores separadas en: refrigerador cod. rfct455mda3br</t>
  </si>
  <si>
    <t>2013-02-21</t>
  </si>
  <si>
    <t>-combinaciones de refrigerador y congelador con puertas exteriores separadas cod. rcct480mda3br</t>
  </si>
  <si>
    <t>2010-11-17</t>
  </si>
  <si>
    <t>2010-11-18</t>
  </si>
  <si>
    <t>refrigeradores con puertas exteriores separadas cod. rdv48v01lx blanco</t>
  </si>
  <si>
    <t xml:space="preserve">Lima Molinas Julio Eusebio              </t>
  </si>
  <si>
    <t>combinaciones de refrigerador y congelador con puertas exteriores separadas. cod. rdv37v01lx</t>
  </si>
  <si>
    <t>2008-07-25</t>
  </si>
  <si>
    <t>combinaciones de refrigeradores y congeladores (conservador) con puertas exteriores separadas</t>
  </si>
  <si>
    <t>"-combinaciones de refrigerador y congelador con puertas exteriores separadas. cod. rdv48v01lx refrigerador 16"" blanco"</t>
  </si>
  <si>
    <t>refrigeradores mod. mrf-2.600(mrf-228),color blanco.-</t>
  </si>
  <si>
    <t>2008-09-02</t>
  </si>
  <si>
    <t>refrigerador continental 350l rsv3750060</t>
  </si>
  <si>
    <t>2010-03-18</t>
  </si>
  <si>
    <t>refrigeradores,mo0delo: mrf-3.000 (mrf-263).-</t>
  </si>
  <si>
    <t>refrigeradores,combinados con congelador,con puertas exteriores separadas en: 552 unds. refrigeradores,mo0delo: mrf-3.000 (mrf-263).-</t>
  </si>
  <si>
    <t>2010-12-27</t>
  </si>
  <si>
    <t>2010-02-25</t>
  </si>
  <si>
    <t>TRITON Y PAR3001.-</t>
  </si>
  <si>
    <t>refrigeradores modelo: mrf-4.500 inox.-</t>
  </si>
  <si>
    <t>los demas refrigeradores en: 68 unidades refrigeradores modelo: mrf-4.500 inox.-</t>
  </si>
  <si>
    <t>2011-02-04</t>
  </si>
  <si>
    <t>refrigeradores con puertas exteriores separadas cod. rdv48v01lx</t>
  </si>
  <si>
    <t>-combinaciones de refrigerador y congelador con puertas exteriores separadas</t>
  </si>
  <si>
    <t>2014-05-09</t>
  </si>
  <si>
    <t>combinaciones de refrigerador y congelador con puertas exteriores separadas: (refrigerador) cod. rfct455mda3in</t>
  </si>
  <si>
    <t>2011-02-02</t>
  </si>
  <si>
    <t>refrigeradores.-mod. rdv37v01lx</t>
  </si>
  <si>
    <t>2007-10-10</t>
  </si>
  <si>
    <t>Consul.-</t>
  </si>
  <si>
    <t xml:space="preserve">refrigerardores </t>
  </si>
  <si>
    <t>combinaciones refrigerador y congelador c/puertas exteriores separadas.en:290)unds.refrigerardores de usos domesticos,siendo:83)unds.mod.crd34cbdea,73)unds.mod.crm38bbdea y 134)unds.mod.crd48dbdea-</t>
  </si>
  <si>
    <t>2005-12-15</t>
  </si>
  <si>
    <t>DIEA966700H</t>
  </si>
  <si>
    <t>DAKTONA IMP. EXP. SA</t>
  </si>
  <si>
    <t>BSH CONTINENTAL ELETRODOMESTICOS LTDA.</t>
  </si>
  <si>
    <t xml:space="preserve">refrigeradores continental 460l </t>
  </si>
  <si>
    <t>refrigeradores continental 460l cod. rsv475006k color blanco</t>
  </si>
  <si>
    <t>2018-07-06</t>
  </si>
  <si>
    <t>Twister Industry (Hk) Company</t>
  </si>
  <si>
    <t xml:space="preserve">los demas refrigeradores en: 49 unidades de miniheladeras(frigobar) </t>
  </si>
  <si>
    <t>miniheladera (frigobar) model.  sh100lb</t>
  </si>
  <si>
    <t>-combinaciones de refrigerador y congelador, conservador con puertas separadas en, 137 heladeras modelo sh435l2p</t>
  </si>
  <si>
    <t>2020-01-31</t>
  </si>
  <si>
    <t>refrigeradores cic 320 l mabe blanco modelo: hme350bl.</t>
  </si>
  <si>
    <t>545.- unidades de refrigeradores cic 320 l mabe blanco modelo: hme350bl.</t>
  </si>
  <si>
    <t xml:space="preserve">LIDER EXPRESS </t>
  </si>
  <si>
    <t>345.- unidades de heladeras cic mabe color blanco, modelo: hme350bl</t>
  </si>
  <si>
    <t>2022-01-13</t>
  </si>
  <si>
    <t>230.- unidades de refrigeradores cic mabe blanco, modelo: hme350bl</t>
  </si>
  <si>
    <t>2021-11-22</t>
  </si>
  <si>
    <t>2021-12-07</t>
  </si>
  <si>
    <t>230.- unidades de refrigeradores cic mabe sil, modelo: hme136m00s01</t>
  </si>
  <si>
    <t>230.- unidades de refrigeradores ci mabe blanco, modelo: hme350bl.-</t>
  </si>
  <si>
    <t>2021-11-19</t>
  </si>
  <si>
    <t>115.- unidades de refrigerador cic mabe bla, modelo: hme350bl.-</t>
  </si>
  <si>
    <t>2022-01-27</t>
  </si>
  <si>
    <t>440.- unidades de heladeras modelo: hme350bl.</t>
  </si>
  <si>
    <t>230.- unidades de heladeras cic mabe sil, modelo: hme136m00s01</t>
  </si>
  <si>
    <t>2019-03-07</t>
  </si>
  <si>
    <t>-combinaciones de refrigerador y congelador  en: 64 unidades refrigerador mod: wrm56akdwc.</t>
  </si>
  <si>
    <t>2020-12-09</t>
  </si>
  <si>
    <t>230.- unidades de heladeras cic 320 l mabe, color blanco, modelo: hme350bl</t>
  </si>
  <si>
    <t>2021-11-25</t>
  </si>
  <si>
    <t xml:space="preserve">refrigeradores, </t>
  </si>
  <si>
    <t>refrigerador mabe nf 2p 420l sl, modelo: rmp360odml</t>
  </si>
  <si>
    <t>2020-04-02</t>
  </si>
  <si>
    <t>refrigeradores cic mabe blanco modelo: rmc215purb0</t>
  </si>
  <si>
    <t>1.584.- unidades de refrigeradores cic mabe blanco modelo: rmc215purb0</t>
  </si>
  <si>
    <t>2021-04-12</t>
  </si>
  <si>
    <t>1.584.- unidades de heladeras cic mabe, modelo: rmc215purb0.</t>
  </si>
  <si>
    <t>cod. rdv37v01lx</t>
  </si>
  <si>
    <t>2020-02-25</t>
  </si>
  <si>
    <t xml:space="preserve">298.- unid. de refrigeradores mabe </t>
  </si>
  <si>
    <t>refrigerador mabe cycle 2p, 390l, mod: rmc390fame.</t>
  </si>
  <si>
    <t>combinaciones de refrigerador y congelador con puertas exteriores separadas. cod. rcct480mda4br refrig man 2 doors</t>
  </si>
  <si>
    <t>1152- unidades de refrigeradores de 2 puertas, modelos: rmc215purb0 / rmc215purr0</t>
  </si>
  <si>
    <t>refrigeradores de dos puestas modelo: rcc350newwy0</t>
  </si>
  <si>
    <t>208.-unidades de refrigeradores de dos puestas modelo: rcc350newwy0</t>
  </si>
  <si>
    <t>2015-01-12</t>
  </si>
  <si>
    <t>cod. rcct480mda4br refrig man 2 doors</t>
  </si>
  <si>
    <t>2021-11-01</t>
  </si>
  <si>
    <t>128.- unidades de refrigeradores mabe 2p 360l inox, modelo: rmp736fymu.-</t>
  </si>
  <si>
    <t>cod. rcct480mda4br refrig. man 2 doors</t>
  </si>
  <si>
    <t>combinacion de refrigerador y congelador con puertas exteriores separadas: (refrigerador) cod. rcct480mda4in</t>
  </si>
  <si>
    <t>76.- unidades de refrigeradores mabe cycle 2p, 320l, modelo: rmc320fame</t>
  </si>
  <si>
    <t>2015-10-08</t>
  </si>
  <si>
    <t>cod. rcct375mda4br refrig man 2 doors</t>
  </si>
  <si>
    <t>2020-10-01</t>
  </si>
  <si>
    <t xml:space="preserve">326.- unidades de refrigeradores mabe </t>
  </si>
  <si>
    <t>refrigeradores inox modelo: rmp942fymu.</t>
  </si>
  <si>
    <t>combinaciones de refrigerador y congelador con puertas exteriores separads</t>
  </si>
  <si>
    <t>cod. rfct500mda4br refrig tm no frost</t>
  </si>
  <si>
    <t>288.- unidades de refrigeradores coc mabe modelo: rmc215purb0.</t>
  </si>
  <si>
    <t>modelo: co360fyhib</t>
  </si>
  <si>
    <t>2021-02-24</t>
  </si>
  <si>
    <t>64.- unidades de heladeras mabe nf 2p inox, modelo: rmp942fymu.</t>
  </si>
  <si>
    <t>55.- unidades de refrigeradores de 2 puertas, modelo: rmt1951zapx0.</t>
  </si>
  <si>
    <t>refrigeradores domesticos modelo: co250fxjib</t>
  </si>
  <si>
    <t xml:space="preserve">262.- unidades de heladeras, </t>
  </si>
  <si>
    <t>heladeras mabe cycle 2p 390l, modelo: rmc390fame</t>
  </si>
  <si>
    <t>2015-01-08</t>
  </si>
  <si>
    <t>combinaciones de refrigerador y congelador con puertas exteriores separadas cod. rcct375mda4br refrig man doors continental whi</t>
  </si>
  <si>
    <t>2010-10-08</t>
  </si>
  <si>
    <t>Contienental</t>
  </si>
  <si>
    <t xml:space="preserve">refrigerador con combinaciones de refrigerador y congelador </t>
  </si>
  <si>
    <t>refrigerador con combinaciones de refrigerador y congelador con puertas exteriores separadas cod. rdv37v01lx</t>
  </si>
  <si>
    <t>2015-01-06</t>
  </si>
  <si>
    <t>combinaciones de refrigerador y congelador con puertas exteriores separados cod. rcct480mda4br refrigerador man 2 doors</t>
  </si>
  <si>
    <t>2020-06-26</t>
  </si>
  <si>
    <t>144.- unidades de refrigerador cic mabe blanco modelo: rmc215purb0</t>
  </si>
  <si>
    <t>-combinaciones de refrigerador y congelador con puertas exteriores separadas cod. rcct480mda4in refrigerador man 2 doors</t>
  </si>
  <si>
    <t>2015-03-13</t>
  </si>
  <si>
    <t xml:space="preserve">864.- unidades de refrigeradores </t>
  </si>
  <si>
    <t>refrigerador cic mabe blanco modelo: rmc215purb0.</t>
  </si>
  <si>
    <t>combinaciones de refrigerador y congelador con puertas exteriores separadas cod. rcct375mda4br refrig man 2 doors</t>
  </si>
  <si>
    <t>2019-06-06</t>
  </si>
  <si>
    <t>64 unidades de refrig mabe nf 2p 420l inox, modelo: rmp420fymu.</t>
  </si>
  <si>
    <t>56.- unidades de refrigeradores domesticos tmnf 18 cuft, modelo: rmt1951zapx0</t>
  </si>
  <si>
    <t>cod. rcct375mda4br</t>
  </si>
  <si>
    <t>heladeras mabe cycle 2p 390l, modelo: rmc390fame.</t>
  </si>
  <si>
    <t>2020-09-16</t>
  </si>
  <si>
    <t>56- unidades de refrigeradores de 2 puertas, modelos: rms1951zchx1</t>
  </si>
  <si>
    <t>2021-10-06</t>
  </si>
  <si>
    <t>76.- unidades de refrigerador mabe cycle 2p, 320l, modelo: rmc320fame.-</t>
  </si>
  <si>
    <t>combinaciones de refrigerador y congelador con puertas exteriores separadas (refrigerador) cod. rcct375mda4br</t>
  </si>
  <si>
    <t>2020-10-19</t>
  </si>
  <si>
    <t>312.- unidades de refrigeradores modelo: rmc275purb0.</t>
  </si>
  <si>
    <t>combinaciones de refrigeradores y congeladores, con puertas exteriores separadas: (refrigerador) cod. rcct375mdabr</t>
  </si>
  <si>
    <t>2021-11-17</t>
  </si>
  <si>
    <t>288.- unidades de refrigeradores domesticos cyc mabe, modelo: rmc215purb0.-</t>
  </si>
  <si>
    <t>152.- unidades de refrigeradores mabe cycle 2p 320l, modelo:rmc320fame</t>
  </si>
  <si>
    <t>64.-unidades de refrigeradores modelo: co360fyjiss</t>
  </si>
  <si>
    <t>2016-12-23</t>
  </si>
  <si>
    <t>ECUADOR</t>
  </si>
  <si>
    <t>refrigeradores codigo: co250fxjib</t>
  </si>
  <si>
    <t>106.-unidades de refrigeradores codigo: co250fxjib</t>
  </si>
  <si>
    <t>64 unidades de refrig mabe nf 2p 420l inox, modelo rmp420fymu.</t>
  </si>
  <si>
    <t>2016-01-08</t>
  </si>
  <si>
    <t>2020-10-02</t>
  </si>
  <si>
    <t xml:space="preserve">2.016.- unidades de refrigeradores </t>
  </si>
  <si>
    <t>refrigeradores blanco, modelo: rmc215purb0.</t>
  </si>
  <si>
    <t>432.- unid. de refrigeradores cic mabe bla mod: rmc215purb0</t>
  </si>
  <si>
    <t>2020-01-20</t>
  </si>
  <si>
    <t>refrigeradores cic mabe bla modelo: rmc275purb0</t>
  </si>
  <si>
    <t>208.- unidades de refrigeradores cic mabe bla modelo: rmc275purb0</t>
  </si>
  <si>
    <t>48.- unidades de refrigeradores sxs mabe inx, modelo: msc504sorbs0</t>
  </si>
  <si>
    <t>-combinaciones de refrigerador y congelador conservador con puertas exteriores separadas.en, 104 unidades de heladeras 2 puertas modelo sh341l2p</t>
  </si>
  <si>
    <t>2020-04-16</t>
  </si>
  <si>
    <t>Midea Electric Trading (Singapore) Co Pte. Ltd.</t>
  </si>
  <si>
    <t>combinaciones de refrigerador y congelador conservador con p?ertas exterior separadas en: 208 unidades refrigerador vertical modelo: sh320l2pm.</t>
  </si>
  <si>
    <t>2017-01-09</t>
  </si>
  <si>
    <t>refrigerador cod: co360fyjiss</t>
  </si>
  <si>
    <t>192 unidades de refrigeradores mabe nf 2p 420l inox mod: rmp420fymu</t>
  </si>
  <si>
    <t>192.- unidades de refrigeradores mabe nf 2p 420l inox mod: rmp420fymu</t>
  </si>
  <si>
    <t>refrigerador modelo: rcc300newwy0 cod: 757638345866</t>
  </si>
  <si>
    <t>2019-06-13</t>
  </si>
  <si>
    <t>refrigerador tmnf mabe bla. modelo rms1951zinb1</t>
  </si>
  <si>
    <t>2018-01-24</t>
  </si>
  <si>
    <t>106.- unid de refrigerador continental nf 2p 250l cod: co250fxjib</t>
  </si>
  <si>
    <t>refrigeradores cont nf 2p 360l sl cod: co360fyjiss</t>
  </si>
  <si>
    <t>288.- unidades de refrigeradores cic mabe blanco mod rmc215purb0</t>
  </si>
  <si>
    <t>refrigerador cont nf 2p 360l cod: co360fyhib</t>
  </si>
  <si>
    <t>2017-11-16</t>
  </si>
  <si>
    <t xml:space="preserve">64.- unidades de refrigeradores continental </t>
  </si>
  <si>
    <t>refrigeradores 2p 360l sl modelo: co360fyjiss cod: 7704712029108</t>
  </si>
  <si>
    <t>56.- unidades de refrigeradores mabe blanco modelo: rms1951zinb1</t>
  </si>
  <si>
    <t>2016-11-03</t>
  </si>
  <si>
    <t>refrigerador cod: rcc350newwy0</t>
  </si>
  <si>
    <t>312.- pcs de refrigerador cod: rcc350newwy0</t>
  </si>
  <si>
    <t xml:space="preserve">refrigeradores continental </t>
  </si>
  <si>
    <t>refrigerador cic conti. eco modelo: co390cwix cod: 7704712029023</t>
  </si>
  <si>
    <t>2016-11-04</t>
  </si>
  <si>
    <t xml:space="preserve">refrigrador </t>
  </si>
  <si>
    <t>refrigerador cod: rcc300newwy0</t>
  </si>
  <si>
    <t xml:space="preserve">REFRIGERADORES CONTINENTAL </t>
  </si>
  <si>
    <t>2019-02-05</t>
  </si>
  <si>
    <t>432 unidades de refrigeradores cic mabe blanco mod: rmc215purb0</t>
  </si>
  <si>
    <t>432.- unidades de refrigeradores cic mabe blanco mod: rmc215purb0</t>
  </si>
  <si>
    <t>refrigeradores continental nf 2p 360l bl mod: co360fyhib</t>
  </si>
  <si>
    <t>64.- unidades de refrigeradores continental nf 2p 360l bl mod: co360fyhib</t>
  </si>
  <si>
    <t>864 unidades de refrigeradores conbinacion de nevera y congelador de uso domestico modelo: rmc215purb052141509</t>
  </si>
  <si>
    <t>2016-12-28</t>
  </si>
  <si>
    <t>refrigerador tmnf conti. blanco cod: co360fyhib</t>
  </si>
  <si>
    <t>Lg Electronics Inc. Chile Ltda.-</t>
  </si>
  <si>
    <t>refrigeradores mod. gt46hgp.-</t>
  </si>
  <si>
    <t>combinaciones de refrigerador y congelador,con puertas exteriores separadas en: 20 unds. refrigeradores mod. gt46hgp.-</t>
  </si>
  <si>
    <t>2019-05-03</t>
  </si>
  <si>
    <t>Mabe Colombia S.A.S.</t>
  </si>
  <si>
    <t>refrigeradores modelo: rmc390l sl</t>
  </si>
  <si>
    <t>10.-unidades de refrigeradores modelo: rmc390l sl</t>
  </si>
  <si>
    <t>2021-12-27</t>
  </si>
  <si>
    <t>Sinh Corporation Limited</t>
  </si>
  <si>
    <t>Brand</t>
  </si>
  <si>
    <t>-combinaciones de refrigerador y congelador en: 528 unidades de heladeras de la marca brand model. sh325flbml</t>
  </si>
  <si>
    <t>los demas en: 705) unidades de refrigeradores (speed brand refrigerator sh270l2p).-</t>
  </si>
  <si>
    <t>2020-10-09</t>
  </si>
  <si>
    <t xml:space="preserve">los demas, en: 482) unidades de refrigeradores speed, </t>
  </si>
  <si>
    <t>speed brand refrigerator sh395lifs</t>
  </si>
  <si>
    <t>2021-09-08</t>
  </si>
  <si>
    <t>"combinaciones de refrigerador y congelador  conservador con puertas exteriores separadas.sh395lifs	speed brand refrigerator"</t>
  </si>
  <si>
    <t>2020-12-15</t>
  </si>
  <si>
    <t>los demas en: 705) unidades de refrigeradores (speed brand refrigerator sh270l2p)</t>
  </si>
  <si>
    <t>los demas en: 845) unidades de refrigeradores (speed brand refrigerator sh270l2p)</t>
  </si>
  <si>
    <t>2019-12-13</t>
  </si>
  <si>
    <t xml:space="preserve">combinaciones de refrigerador y congelador con puertas separadasd </t>
  </si>
  <si>
    <t>-combinaciones de refrigerador y congelador conservador con puertas exteriores separadas. en: ( 48 ) unds. refrigeradores modelo sh568l2p</t>
  </si>
  <si>
    <t>los demas en: 846) unidades de refrigeradores (speed brand refrigerator sh270l2p)</t>
  </si>
  <si>
    <t>los demas en: 705) unidades de refrigeradores (speed brand refrigerator sh270l2p).</t>
  </si>
  <si>
    <t>2020-12-18</t>
  </si>
  <si>
    <t>los demas, en: 564) unidades de refrigeradores (speed brand refrigerator sh270l2p)</t>
  </si>
  <si>
    <t>combinaciones de refrigerador y congelador en: 182 unidades de heladeras de la marca speed model. sh590lifs</t>
  </si>
  <si>
    <t>2020-02-26</t>
  </si>
  <si>
    <t>Candy Hoover Group</t>
  </si>
  <si>
    <t>Candy</t>
  </si>
  <si>
    <t>heladeras cmnr 6184xwifi</t>
  </si>
  <si>
    <t>2022-02-04</t>
  </si>
  <si>
    <t>combinaciones de refrigerador y congelador en: 3 unidades de heladeras model. cmdn 182 eu</t>
  </si>
  <si>
    <t>2020-11-11</t>
  </si>
  <si>
    <t xml:space="preserve">los demas, en: 10) unidades de refrigeradores </t>
  </si>
  <si>
    <t>refrigerators fs candy cmnr 6184xwifi</t>
  </si>
  <si>
    <t>74 unidades de refrigeradores marca candy, modelo cddmn 6174xli</t>
  </si>
  <si>
    <t>Candy-Hoover Group</t>
  </si>
  <si>
    <t xml:space="preserve">-combinaciones de refrigerador y congelador conservador con puertas exteriores separadas en: 13 unidades heladeras </t>
  </si>
  <si>
    <t>heladera model. cxsn172ixh</t>
  </si>
  <si>
    <t>-combinaciones de refrigerador y congelador en: 5 unidades de heladera marca candy model. cmnr 6184xwifin</t>
  </si>
  <si>
    <t>-combinaciones de refrigerador y congelador con puertas separadas en: 10 unidades de refrigerador (heladeras ) model. chsvn 174x</t>
  </si>
  <si>
    <t>Mabe S.A De C.V.</t>
  </si>
  <si>
    <t>refrigeradores modelo: co450fyjiss cod: 7704712029115.</t>
  </si>
  <si>
    <t>62.- unidades de refrigeradores modelo: co450fyjiss cod: 7704712029115.</t>
  </si>
  <si>
    <t>2017-02-14</t>
  </si>
  <si>
    <t>refrigeradores 2p 250l modelo: co250fxjix cod: 7704712028767</t>
  </si>
  <si>
    <t>refrigeradores modelo: co450fyhib cod: dummy.</t>
  </si>
  <si>
    <t>64.- unidades  de refrigeradores modelo: co450fyhib cod: dummy.</t>
  </si>
  <si>
    <t>2019-03-21</t>
  </si>
  <si>
    <t>288.-unidades de refrigerador cic mabe bla  rmc215purb0 52141509</t>
  </si>
  <si>
    <t>2019-02-13</t>
  </si>
  <si>
    <t>208 unidades de refrigeradores cic mabe blanco modelo: rmc275purb0</t>
  </si>
  <si>
    <t>208.- unidades de refrigeradores cic mabe blanco modelo: rmc275purb0</t>
  </si>
  <si>
    <t>2020-07-22</t>
  </si>
  <si>
    <t>208.- unidades de refrigerador cic mabe blanco, modelo: rmc275purb0.</t>
  </si>
  <si>
    <t xml:space="preserve">55.- unidades de heladeras </t>
  </si>
  <si>
    <t>heladeras modelo: rms1951bchx0</t>
  </si>
  <si>
    <t>refrigeradores modelo: co390cwix cod: 7704712029023</t>
  </si>
  <si>
    <t>Mabe S.A. De C.V</t>
  </si>
  <si>
    <t>344 unidades de refrigerador 1pta mabe inx, modelo: rmf0411yinx1</t>
  </si>
  <si>
    <t>2015-10-21</t>
  </si>
  <si>
    <t>Ningbo Changer Electron Co.,Ltd</t>
  </si>
  <si>
    <t>refrigerador vertical</t>
  </si>
  <si>
    <t>sets de refrigerador vertical de 2 puerta, modelo: sh4002pcbc</t>
  </si>
  <si>
    <t>2015-04-10</t>
  </si>
  <si>
    <t>Lg Electronics Inc. Chile Ltda.</t>
  </si>
  <si>
    <t>refrigerador, modelo: gt32wpp, marca: lg, nuevo sin uso</t>
  </si>
  <si>
    <t>2015-05-06</t>
  </si>
  <si>
    <t>refrigeradores  mod. cc-b379slqk</t>
  </si>
  <si>
    <t>2015-07-30</t>
  </si>
  <si>
    <t>Hangzhou Kator Foreign Trade Co.,Ltd.</t>
  </si>
  <si>
    <t>2 unds refigerador con 1 puerta congelador mod: gn650f1-t.-</t>
  </si>
  <si>
    <t>2019-08-12</t>
  </si>
  <si>
    <t>Twister International Co., Limited</t>
  </si>
  <si>
    <t xml:space="preserve">combinaciones de refrigerador y congelador  conservador con puertas exteriores separadas en: 186 unidades de heladeras </t>
  </si>
  <si>
    <t>heladeras model. sh435l2p</t>
  </si>
  <si>
    <t>Twister International Co. Limited.</t>
  </si>
  <si>
    <t>refrigeradores, combinados con puertas exteriores separada en: 138 unidades refrigerador 2 puertas modelo: sh435l2p./ 48 unidades refrigerador 2 puertas modelo: sh568l2p.</t>
  </si>
  <si>
    <t>refrigerador 2 puertas modelo: sh435l2p.</t>
  </si>
  <si>
    <t>2019-02-07</t>
  </si>
  <si>
    <t>Twister International Co.,Limited.</t>
  </si>
  <si>
    <t>refrigeradores,combinaciones, con puertas separadas en: 1.410 unds. refrigerador 2 puertas mod. sh270l2p</t>
  </si>
  <si>
    <t>2020-05-22</t>
  </si>
  <si>
    <t>Candy Hoover Group S.R.L.</t>
  </si>
  <si>
    <t>Candy Hoover</t>
  </si>
  <si>
    <t>combinaciones de refrigerador y congelador con puertas exteriores separadas, en: ( 74 ) unds. refrigeradores fs candy cddmn 6174xli</t>
  </si>
  <si>
    <t>2022-03-18</t>
  </si>
  <si>
    <t>Kronen International S.A.</t>
  </si>
  <si>
    <t>114.-unidades de refrigeradores, hme350bl  cic mabe bla</t>
  </si>
  <si>
    <t>Wyoutarget Limited</t>
  </si>
  <si>
    <t>-combinaciones de refrigerador y congelador conservador con puertas exteriores separadas., en: (3.100) piezas de heladeras, sh300l2p</t>
  </si>
  <si>
    <t>2018-07-16</t>
  </si>
  <si>
    <t>-combinaciones de refrigerador y congelador conservador con puertas exteriores separadas. en, 48 unidades de heladeras de la marca speed modelo sh568l20</t>
  </si>
  <si>
    <t>2016-06-03</t>
  </si>
  <si>
    <t xml:space="preserve">-combinaciones de refrigerador y congelador conservador con puertas exteriores separadas. en: (1.898) piezas de heladeras, </t>
  </si>
  <si>
    <t>heladera sh100lb</t>
  </si>
  <si>
    <t>refrigerador sh270l2p (heladera de 2 puertas)</t>
  </si>
  <si>
    <t>2018-02-20</t>
  </si>
  <si>
    <t>18ISS000250</t>
  </si>
  <si>
    <t>NARCISO GIMENEZ  TONANES</t>
  </si>
  <si>
    <t>Florida Export Shipping</t>
  </si>
  <si>
    <t>Hyunday</t>
  </si>
  <si>
    <t>2 unidad de heladeras marca hyundai hy t280</t>
  </si>
  <si>
    <t>Mabe S.A  De C.V</t>
  </si>
  <si>
    <t>refrigeradores continental nf 2p 360l sl mod: co360fyjiss</t>
  </si>
  <si>
    <t>Mabe S.A. De.C.V.</t>
  </si>
  <si>
    <t>2015-06-30</t>
  </si>
  <si>
    <t>MDRUCK SA</t>
  </si>
  <si>
    <t>Rafain Brazilian Steakhouse</t>
  </si>
  <si>
    <t>Traulsen</t>
  </si>
  <si>
    <t>heladera usado mod. alt232 wut - hhs</t>
  </si>
  <si>
    <t>1 und. heladera usado mod. alt232 wut - hhs</t>
  </si>
  <si>
    <t>Hefei Meiling Co.,Td.</t>
  </si>
  <si>
    <t>refrigerador de 2 compartimientos modeo: rf-fh-3002</t>
  </si>
  <si>
    <t>-combinaciones de refrigerador y congelador  conservador con puertas exteriores separadas. en: (1.551) piezas de refrigerador de 2 compartimientos modeo: rf-fh-3002</t>
  </si>
  <si>
    <t>2012-02-21</t>
  </si>
  <si>
    <t>TRANSPORTE FLUVIAL PARAGUAYO S</t>
  </si>
  <si>
    <t>Midas.-</t>
  </si>
  <si>
    <t>unid. refrigeradores modelo bcd-213(white).-</t>
  </si>
  <si>
    <t>2013-01-17</t>
  </si>
  <si>
    <t>"unid.refrigerador 15"" 2pts.aut. blanco modelo rgs1540xlcbo.-"</t>
  </si>
  <si>
    <t>2010-07-07</t>
  </si>
  <si>
    <t>BRITAM SA</t>
  </si>
  <si>
    <t>TRITON Y PAR3001</t>
  </si>
  <si>
    <t>Dako</t>
  </si>
  <si>
    <t>"63unids. combinaciones de refrigerador y congelador con puertas exteriores separadas, ref. dako 14"" aut 2ptas bla"</t>
  </si>
  <si>
    <t>2014-11-07</t>
  </si>
  <si>
    <t>24 pcs. refrigeradores modelo rh77h90507h</t>
  </si>
  <si>
    <t>2013-12-27</t>
  </si>
  <si>
    <t>SERVICIO INTERNACIONAL DE CARG</t>
  </si>
  <si>
    <t>refrigerador, modelo: gc-j237jspn</t>
  </si>
  <si>
    <t>3 unidades de refrigerador, modelo: gc-j237jspn</t>
  </si>
  <si>
    <t>refrigerador, modelo: gc-p207bskv</t>
  </si>
  <si>
    <t>2011-01-11</t>
  </si>
  <si>
    <t>AREVALO AREVALO LELIO ESTEBAN</t>
  </si>
  <si>
    <t>unidades refrigerador modelo mb482uls-g</t>
  </si>
  <si>
    <t>2014-03-06</t>
  </si>
  <si>
    <t>2 unidades de refrigerador, mod.: gn-v232r</t>
  </si>
  <si>
    <t>28 unidades de refrigerador, mod.: gn-v232r.</t>
  </si>
  <si>
    <t>2013-07-16</t>
  </si>
  <si>
    <t>heladeras, en: 80 unidades modelo hma265 cd-py-m01, 110 unidades modelo hma385 cd-py-m01.-</t>
  </si>
  <si>
    <t>2011-01-19</t>
  </si>
  <si>
    <t>unidades modelo gn-v232rl</t>
  </si>
  <si>
    <t>2014-03-04</t>
  </si>
  <si>
    <t>10 unidades de refrigeradores marca lg modelo gn-v232r tipo aswpecl</t>
  </si>
  <si>
    <t>2014-03-26</t>
  </si>
  <si>
    <t>unid. refrigeradores modelo rt38feakdsl</t>
  </si>
  <si>
    <t>2012-01-10</t>
  </si>
  <si>
    <t>152 unidades refrigeradores cb 2pt 400l 220v codigo reme400cdm2c4br</t>
  </si>
  <si>
    <t>2011-01-26</t>
  </si>
  <si>
    <t>unidades modelo gm-393sc</t>
  </si>
  <si>
    <t>2011-03-15</t>
  </si>
  <si>
    <t>heladera 2 puertas 300 lts tq r134a refrigerant lg compressor</t>
  </si>
  <si>
    <t xml:space="preserve">combinaciones de refrigerador y congelador con puertas exteriores separadas, </t>
  </si>
  <si>
    <t>refrigerador modelo: gt32bpp tipo apzpecl</t>
  </si>
  <si>
    <t>2014-04-03</t>
  </si>
  <si>
    <t>05.- unidades de combinaciones de refrigerador y congelador con puertas exteriores separadas, modelo: gc-p207bskv, tipo: cavpecl.-</t>
  </si>
  <si>
    <t>2013-08-29</t>
  </si>
  <si>
    <t xml:space="preserve">General Electric </t>
  </si>
  <si>
    <t>"unid. refrigeradores ge 19""2pts.aut.silver modelo rgs1951zlcs0.-"</t>
  </si>
  <si>
    <t>14 unidades de refrigeradores marca lg modelo gc-f419blq tipo apvpecl</t>
  </si>
  <si>
    <t>2011-02-07</t>
  </si>
  <si>
    <t>refrigeradores, en: 16 unidades modelo gm-343sc</t>
  </si>
  <si>
    <t>2014-05-08</t>
  </si>
  <si>
    <t xml:space="preserve">GMO TRANS. </t>
  </si>
  <si>
    <t xml:space="preserve">los demas refrigeraodres, </t>
  </si>
  <si>
    <t>combinaciones de refrigerador y congelador puertas ext. separadas, mod.: gc-l207blk</t>
  </si>
  <si>
    <t>73.- sets de combinaciones de refrigerador y congelador con puertas exteriores separadas modelo: hd-416f(n)</t>
  </si>
  <si>
    <t>2011-12-23</t>
  </si>
  <si>
    <t>N/M.-</t>
  </si>
  <si>
    <t>2011-09-08</t>
  </si>
  <si>
    <t>63) und refrigerador, modelo rmt51zjmigc0.,  55) und refrigerador, modelo rmt91zjmgc0.</t>
  </si>
  <si>
    <t>refrigerador,en: 10 unidades modelo gc-f399blq</t>
  </si>
  <si>
    <t>2011-06-03</t>
  </si>
  <si>
    <t>refrigeradores modelo krf-270tx.-</t>
  </si>
  <si>
    <t>unidades de refrigeradores modelo krf-270tx.-</t>
  </si>
  <si>
    <t xml:space="preserve">NAVEMAR SA   </t>
  </si>
  <si>
    <t xml:space="preserve">Explorador.-                            </t>
  </si>
  <si>
    <t>unidades ref. tmnf 15 cuft mabe bla codigo m15mxb0</t>
  </si>
  <si>
    <t>"unid. refrigeradores ge 15"" 2pts. aut. silver blanco modelo rgs1540xlcb0.-"</t>
  </si>
  <si>
    <t>2013-11-04</t>
  </si>
  <si>
    <t>TUPA TRANSPORTE S.R.L.</t>
  </si>
  <si>
    <t>combinaciones de refrigerador y congelador conservador con puertas exteriores separadas en :  heladera abs a gas modelo 10 pies</t>
  </si>
  <si>
    <t>combinaciones de refrigerador y congelador conservador con puertas exteriores separadas en: heladera abs a gas modelo 10 pies</t>
  </si>
  <si>
    <t>2010-05-04</t>
  </si>
  <si>
    <t>GONZALEZ AMARILLA CELSO CRISPI</t>
  </si>
  <si>
    <t>heladera bkf 1600</t>
  </si>
  <si>
    <t>combinaciones de refrigerador y congelador conservador con puertas exteriores separadas.en: heladera bkf 1600</t>
  </si>
  <si>
    <t>heladera bkf 1300 camara c</t>
  </si>
  <si>
    <t>refrigeradores, congeladores y demas material, para la produccion de frio. combinaciones de refrigerador y congelador conservador con puertas exteriores separadas en: heladera bkf 1300 camara c</t>
  </si>
  <si>
    <t>2011-05-27</t>
  </si>
  <si>
    <t>SERMIG S.R.L</t>
  </si>
  <si>
    <t>heladera mod bkf 1600 camara c</t>
  </si>
  <si>
    <t>combinaciones de refrigerador y congelador conservador con puertas exteriores separadas en: heladera mod bkf 1600 camara c</t>
  </si>
  <si>
    <t>2009-11-19</t>
  </si>
  <si>
    <t>unidades refrigeradores ref nf460mb mec br auto exp. codigo reme460nfm2a4br.-</t>
  </si>
  <si>
    <t>2014-06-05</t>
  </si>
  <si>
    <t>refrigerador sxs ge inx modelo gse27ngbcss</t>
  </si>
  <si>
    <t>23 unidades refrigerador sxs ge inx modelo gse27ngbcss</t>
  </si>
  <si>
    <t>heladeras bkf 1600</t>
  </si>
  <si>
    <t>combinaciones de refrigerador y congelador conservador con puertas exteriores separadas en: heladeras bkf 1600</t>
  </si>
  <si>
    <t xml:space="preserve">KALADRIFA </t>
  </si>
  <si>
    <t>los demas refrigeradores de combinaciones de refrigerador y congelador conservador con puertas exteriores separadas en: 50 und. 0121613 hel mod bk2fpl 1620 r3 briket.</t>
  </si>
  <si>
    <t>2011-02-28</t>
  </si>
  <si>
    <t>heladeras bkf</t>
  </si>
  <si>
    <t>heladeras mod bkf 1600 camara c</t>
  </si>
  <si>
    <t>2014-01-24</t>
  </si>
  <si>
    <t>133 unidades de combinacion de refrigerador y congelador con puertas exteriores separadas, mod.: hd-496fw(n).</t>
  </si>
  <si>
    <t>2011-01-27</t>
  </si>
  <si>
    <t>heladera mod bkf 1600</t>
  </si>
  <si>
    <t>combinaciones de refrigerador y congelador conservador con puertas exteriores separadas en: heladera mod bkf 1600</t>
  </si>
  <si>
    <t>2010-02-03</t>
  </si>
  <si>
    <t>heladera bfk 1601</t>
  </si>
  <si>
    <t>combinaciones de refrigerador y congelador conservador con puertas exteriores separadas en: heladera bfk 1601</t>
  </si>
  <si>
    <t>2011-06-06</t>
  </si>
  <si>
    <t>heladera modelo bkf 1600 camara c</t>
  </si>
  <si>
    <t>combinaciones de refrigerador y congelador conservador con puertas exteriores separadas en: heladera modelo bkf 1600 camara c</t>
  </si>
  <si>
    <t>2010-10-29</t>
  </si>
  <si>
    <t>combinaciones de refrigerador y congelador conservador con puertas exteriores separadas en: heladeras bkf 1300</t>
  </si>
  <si>
    <t>2010-06-25</t>
  </si>
  <si>
    <t>heladera bkf 1300</t>
  </si>
  <si>
    <t>combinaciones de refrigerador y congelador conservador con puertas exteriores separadas en: heladera bkf 1300</t>
  </si>
  <si>
    <t>2009-03-03</t>
  </si>
  <si>
    <t>refrigeradores congeladores bkf-1600</t>
  </si>
  <si>
    <t>combinaciones de refrigerador y congelador conservador con puertas exteriores separadas en: refrigeradores congeladores bkf-1600</t>
  </si>
  <si>
    <t>2010-09-24</t>
  </si>
  <si>
    <t>heladera mod bkf 1300 camara c</t>
  </si>
  <si>
    <t>maquinas y aparatos para la produccion de frio. combinaciones de refrigerador y congelador conservador con puertas exteriores separadas en: heladera mod bkf 1300 camara c</t>
  </si>
  <si>
    <t>2014-11-11</t>
  </si>
  <si>
    <t>unid. ref 2ptas modelo hp5101gl.-</t>
  </si>
  <si>
    <t>2009-04-27</t>
  </si>
  <si>
    <t>refrigeradores bkf 1600 - 1601</t>
  </si>
  <si>
    <t>refrigeradores bkf 1600</t>
  </si>
  <si>
    <t>refrigeradores, en: 77 unidades ref mabe 12 cuft cycle def.  modelo reme370cdm2b4br</t>
  </si>
  <si>
    <t>2008-07-08</t>
  </si>
  <si>
    <t>BRITEZ BAEZ EMILIO</t>
  </si>
  <si>
    <t>refrigeradores, congeladores y aparatos para la produccion de frio. combinaciones de refrigerador y congelador conservador con puertas exteriores separadas en: refrigerador - congelador bkf 1600</t>
  </si>
  <si>
    <t>76 unidades refrigeradores cb 2 pt 400l 220v codigo reme400cdm2c4br</t>
  </si>
  <si>
    <t>2008-03-13</t>
  </si>
  <si>
    <t>refrigerador congelador 1600bk</t>
  </si>
  <si>
    <t>-combinaciones de refrigerador y congelador conservador con puertas exteriores separadas en: refrigerador congelador 1600bk</t>
  </si>
  <si>
    <t>2013-03-14</t>
  </si>
  <si>
    <t>heladeras modelo bcd-213(white).-</t>
  </si>
  <si>
    <t>unid. heladeras modelo bcd-213(white).-</t>
  </si>
  <si>
    <t>2009-04-15</t>
  </si>
  <si>
    <t>CEREGRAL</t>
  </si>
  <si>
    <t>combinaciones de refrigerador y congelador, con puertas exteriores separadas, en:62.-unids. modelo hda 814 cd b01, 26.-unids. modelo hda 415 cd b01</t>
  </si>
  <si>
    <t>2014-10-15</t>
  </si>
  <si>
    <t>unid. refrigeradores tmnf modelo gre15kicrww.-</t>
  </si>
  <si>
    <t>2010-11-11</t>
  </si>
  <si>
    <t>heladeras bkf 1300 camara c</t>
  </si>
  <si>
    <t>maquinas y aparatos para la produccion de frio. combinaciones de refrigerador y congelador conservador con puertas exteriores separadas en: heladeras bkf 1300 camara c</t>
  </si>
  <si>
    <t>2014-10-22</t>
  </si>
  <si>
    <t>208.-unidades. combinaciones de refrigerador y congelador con puertas exteriores separadas, modelo: hd-341f</t>
  </si>
  <si>
    <t>Midas.</t>
  </si>
  <si>
    <t>refrigeradores  modelo krf-270tx.-</t>
  </si>
  <si>
    <t>unidades de refrigeradores  modelo krf-270tx.-</t>
  </si>
  <si>
    <t>2009-06-15</t>
  </si>
  <si>
    <t>81pcs. combinaciones de refrigerador y congelador con puertas exteriores separadas modelo:ref. 2pt 337l br dk exp</t>
  </si>
  <si>
    <t>2010-11-15</t>
  </si>
  <si>
    <t>combinaciones de refrigerador y congelador conservador con puertas exteriores separadas en: heladeras bkf 1300 camara c</t>
  </si>
  <si>
    <t>2014-09-04</t>
  </si>
  <si>
    <t>refrigerador marca lg: gn-v232r tipo: aswpecl cod: gn-v232r.</t>
  </si>
  <si>
    <t>refrigeradores modelo: gn-v232r</t>
  </si>
  <si>
    <t>2011-12-09</t>
  </si>
  <si>
    <t>unid. de refrigerador modelo bcd205.-</t>
  </si>
  <si>
    <t>unid.refrigeradores modelo bcd-213(white).-</t>
  </si>
  <si>
    <t>refrigerador, tipo: aswpecl, modelo: gn-v232r.-</t>
  </si>
  <si>
    <t>2014-10-24</t>
  </si>
  <si>
    <t>heladeras modelo: bk1f</t>
  </si>
  <si>
    <t>116)unds heladeras modelo: bk1f</t>
  </si>
  <si>
    <t>2010-08-27</t>
  </si>
  <si>
    <t>combinaciones de refrigerador y congelador conservador con puertas exteriores separadas en: 84 unidades de heladeras bkf 1300 camara c</t>
  </si>
  <si>
    <t>2009-09-30</t>
  </si>
  <si>
    <t>heladeras bkf1600</t>
  </si>
  <si>
    <t>combinaciones de fefrigerador y congelador,  conservador con puertas exteriores separadas. en:(24)unid., heladeras bkf1600</t>
  </si>
  <si>
    <t>2008-10-17</t>
  </si>
  <si>
    <t>combinaciones de refrigerador y congelador conservador con puertas exteriores separadas en: heladeras absorcion a gas</t>
  </si>
  <si>
    <t>2009-11-03</t>
  </si>
  <si>
    <t xml:space="preserve">heladera absorcion a gas </t>
  </si>
  <si>
    <t>-combinaciones de refrigerador y congelador conservador con puertas exteriores separadas. heladera absorcion a gas c/ freezer 10 pies 2 puertas 283 litros</t>
  </si>
  <si>
    <t>General Electric.-</t>
  </si>
  <si>
    <t>refrigeradores segun se detalla en el subitem,</t>
  </si>
  <si>
    <t>unid.refrigerador  modelo pfce1njzdss.-</t>
  </si>
  <si>
    <t>refrigeradores cb 2pt 400l 220v</t>
  </si>
  <si>
    <t>228 unidades refrigeradores cb 2pt 400l 220v, codigo reme400cdm2c4br</t>
  </si>
  <si>
    <t>2010-05-10</t>
  </si>
  <si>
    <t>heladera 1601 bkf</t>
  </si>
  <si>
    <t>combinaciones de refrigerador y congelador conservador con puertas exteriores separadas en:  heladera 1601 bkf</t>
  </si>
  <si>
    <t>2011-08-09</t>
  </si>
  <si>
    <t>heladera mod bkf 1601 camara c</t>
  </si>
  <si>
    <t>combinaciones de refrigerador y congelador conservador con puertas exteriores separadas en: heladera mod bkf 1601 camara c</t>
  </si>
  <si>
    <t>2011-11-08</t>
  </si>
  <si>
    <t>unid. refrigerador modelo gce23lhyfss.-</t>
  </si>
  <si>
    <t>heladera bkf 1601</t>
  </si>
  <si>
    <t>combinaciones de refrigerador y congelador conservador con puertas exteriores separadas.en: heladera bkf 1601</t>
  </si>
  <si>
    <t>2010-04-05</t>
  </si>
  <si>
    <t>refrigeradores y demas material, maquinas y aparatos para la produccion de frio. combinaciones de refrigerador y congelador conservador con puertas exteriores separadas en: heladera 1601 bkf</t>
  </si>
  <si>
    <t>2010-03-19</t>
  </si>
  <si>
    <t>2008-05-05</t>
  </si>
  <si>
    <t>STELLA AMANDA AVILES</t>
  </si>
  <si>
    <t>refrigerador congelador bk 1600</t>
  </si>
  <si>
    <t>combinaciones de refrigerador y congelador conservador con puertas exteriores separadas en: refrigerador congelador bk 1600</t>
  </si>
  <si>
    <t>2009-11-25</t>
  </si>
  <si>
    <t>unidades ref. nf420mb mec br auto exp. codigo reme420nfm2a4br.-</t>
  </si>
  <si>
    <t>2008-12-15</t>
  </si>
  <si>
    <t>unidades modelo ksg305006p, refrigerador bosch 286l.-</t>
  </si>
  <si>
    <t>unid. refrigeradores tmnf 15ft sil modelo gre15kicrls.-</t>
  </si>
  <si>
    <t>2011-09-16</t>
  </si>
  <si>
    <t>heladera bk2f 1610 -012160b</t>
  </si>
  <si>
    <t>combinaciones de refrigerador y congelador conservador con puertas exteriores separadas en: heladera bk2f 1610 -012160b</t>
  </si>
  <si>
    <t>2010-05-03</t>
  </si>
  <si>
    <t xml:space="preserve">refrigeradores mabe 12 cuft cycle def. </t>
  </si>
  <si>
    <t>154 unidades refrigeradores mabe 12 cuft cycle def. codigo reme370cdm2b4br.-</t>
  </si>
  <si>
    <t>2013-04-10</t>
  </si>
  <si>
    <t>heladera mod bk2fpl 1620 briket</t>
  </si>
  <si>
    <t>combinaciones de refrigerador y congelador conservador con puertas exteriores separadas en: heladera mod bk2fpl 1620 briket</t>
  </si>
  <si>
    <t>2014-08-13</t>
  </si>
  <si>
    <t>unid. refrigeradores modelo nr-bb51pv1we.-</t>
  </si>
  <si>
    <t>2011-10-31</t>
  </si>
  <si>
    <t>heladera mod bk2fpl 1620</t>
  </si>
  <si>
    <t>combinaciones de refrigerador y congelador conservador con puertas exteriores separadas en: heladera mod bk2fpl 1620</t>
  </si>
  <si>
    <t>2014-11-04</t>
  </si>
  <si>
    <t>refrigeradora modelo nr-d513yz-s4</t>
  </si>
  <si>
    <t>21 unidades refrigeradora modelo nr-d513yz-s4</t>
  </si>
  <si>
    <t>2010-05-17</t>
  </si>
  <si>
    <t>combinaciones de refrigerador y congelador conservador con puertas exteriores separadas en: heladera 1600 bkf</t>
  </si>
  <si>
    <t>2012-02-13</t>
  </si>
  <si>
    <t>heladera mod bk2f 1610 briket</t>
  </si>
  <si>
    <t>combinaciones de refrigerador y congelador conservador con puertas exteriores separadas en: heladera mod bk2f 1610 briket</t>
  </si>
  <si>
    <t>2010-02-10</t>
  </si>
  <si>
    <t xml:space="preserve">refrigeradores combinados </t>
  </si>
  <si>
    <t>(77)unidades refrigeradores combinados de 2 puertas, codigo reme370cdm2a4br.-</t>
  </si>
  <si>
    <t>2014-10-10</t>
  </si>
  <si>
    <t>24)unds heladeras mod:bk2f 1610</t>
  </si>
  <si>
    <t>2014-07-10</t>
  </si>
  <si>
    <t>unid. refrigeradores en,</t>
  </si>
  <si>
    <t>unid. refrigerador tmnf 2ptas 14ft bla modelo gte14kiyrww.-</t>
  </si>
  <si>
    <t>2014-12-26</t>
  </si>
  <si>
    <t>unid. refrigeradores modelo nr-bb51pv1xe.-</t>
  </si>
  <si>
    <t>refrigeradores, en: 77 unidades rf 1 puerta 254l 220v codigo reme370cdm2b4br</t>
  </si>
  <si>
    <t>2011-11-09</t>
  </si>
  <si>
    <t>315.-unidades combinaciones de refrigerador y congelador con puertas exteriores separadas, modelo: hd-316f(n)</t>
  </si>
  <si>
    <t>2010-11-22</t>
  </si>
  <si>
    <t>refrigeradores y demas material, maquinas y aparatos para la produccion de frio. combinaciones de refrigerador y congelador conservador con puertas exteriores separadas en: heladeras bkf 1300 camara c</t>
  </si>
  <si>
    <t>2008-01-24</t>
  </si>
  <si>
    <t>refrigerador congelador 1600 bk</t>
  </si>
  <si>
    <t>-combinaciones de refrigerador y congelador ,conservador con puertas exteriores separadas en: refrigerador congelador 1600 bk</t>
  </si>
  <si>
    <t>2010-02-17</t>
  </si>
  <si>
    <t>2011-11-21</t>
  </si>
  <si>
    <t>heladeras mod bk2f 1310 briket</t>
  </si>
  <si>
    <t>combinaciones de refrigerador y congelador conservador con puertas exteriores separadas en: heladeras mod bk2f 1310 briket</t>
  </si>
  <si>
    <t>combinaciones de refrigerador y congelador con puertas exteriores separadas, modelo: hd-341f(n)</t>
  </si>
  <si>
    <t>2012-01-16</t>
  </si>
  <si>
    <t>combinaciones de refrigerador y congelador conservador con puertas exteriores separadas en  :   heladera mod bk2epl 1620 briket</t>
  </si>
  <si>
    <t>combinaciones de refrigerador y congelador conservador con puertas exteriores separadas en: heladera mod bk2epl 1620 briket</t>
  </si>
  <si>
    <t>2014-07-21</t>
  </si>
  <si>
    <t>hd-341f(n)</t>
  </si>
  <si>
    <t>combinaciones de refrigerador y congelador conservador con puertas exteriores separadas en: heladera bk2fpl 1620</t>
  </si>
  <si>
    <t>2009-12-23</t>
  </si>
  <si>
    <t>heladeras bkf 1600.</t>
  </si>
  <si>
    <t>combinaciones de refrigerador y congelador con puertas exteriores separadas, en:(80)unid., heladeras bkf 1600.</t>
  </si>
  <si>
    <t>2011-06-07</t>
  </si>
  <si>
    <t>Midas,.</t>
  </si>
  <si>
    <t>23)unds heladeras bk2fpl 1620 - 0121613, 1)und heladera bk2f 1610 - 0121603</t>
  </si>
  <si>
    <t>2014-11-26</t>
  </si>
  <si>
    <t>unid. refrigeradores sxs modelo gse27ngbcss.-</t>
  </si>
  <si>
    <t>2010-09-06</t>
  </si>
  <si>
    <t>154 unidades refrigeradores ref mabe 12 cuft cycle def codigo reme370cdm2b4br</t>
  </si>
  <si>
    <t>2010-09-17</t>
  </si>
  <si>
    <t>CONAY I/II V038 NB</t>
  </si>
  <si>
    <t>unidades refrigerador tmnf 15 cuft mabe bla codigo m15mxb0</t>
  </si>
  <si>
    <t>2009-04-06</t>
  </si>
  <si>
    <t>refrigeradores bkf 1600/1601</t>
  </si>
  <si>
    <t>refrigeradores cb 2 pts. 400l 220v codigo reme400cdm2c4br.-</t>
  </si>
  <si>
    <t>152 unidades refrigeradores cb 2 pts. 400l 220v codigo reme400cdm2c4br.-</t>
  </si>
  <si>
    <t>VESSEL PARAGUAY S.A</t>
  </si>
  <si>
    <t>Jam</t>
  </si>
  <si>
    <t>combinaciones de refrigerador y congelador con puertas exteriores separadas, modelo:-krf-213tq</t>
  </si>
  <si>
    <t>2009-09-03</t>
  </si>
  <si>
    <t>combinaciones de refrigerador y congelador conservador con puertas exteriores separadas en: heladera bkf 1600</t>
  </si>
  <si>
    <t>2014-01-08</t>
  </si>
  <si>
    <t>unid. refrigeradores en, 45)unid. modelo hma laser 265 cd-py-m01, 135)unid. modelo hma laser 385 cd-py-m01.-</t>
  </si>
  <si>
    <t>heladera bk1300</t>
  </si>
  <si>
    <t>combinaciones de refrigerador y congelador conservador con puertas exteriores separadas, en:(20)unid., heladera bk1300</t>
  </si>
  <si>
    <t>2009-11-06</t>
  </si>
  <si>
    <t>heladeras bkf 1600.-</t>
  </si>
  <si>
    <t>combinaciones de refrigerador y congelador con puertas exteriores separadas, en:(38)unid., heladeras bkf 1600.-</t>
  </si>
  <si>
    <t>heladera mod bk2f 1310 briket</t>
  </si>
  <si>
    <t>combinaciones de refrigerador y congelador conservador con puertas exteriores separadas en: heladera mod bk2f 1310 briket</t>
  </si>
  <si>
    <t>2012-02-24</t>
  </si>
  <si>
    <t>heladera mod. bk2fpl 1620</t>
  </si>
  <si>
    <t>combinaciones de refrigerador y congelador conservador con puertas exteriores separadas en: heladera mod. bk2fpl 1620</t>
  </si>
  <si>
    <t>2012-03-23</t>
  </si>
  <si>
    <t>2010-01-05</t>
  </si>
  <si>
    <t>refrigeradores, en:</t>
  </si>
  <si>
    <t>2012-04-10</t>
  </si>
  <si>
    <t>2012-03-13</t>
  </si>
  <si>
    <t>2011-04-18</t>
  </si>
  <si>
    <t>"unidades de refrigeradores ge 13"" de 2 puertas bla modelo rege390nm14b.-"</t>
  </si>
  <si>
    <t>heladera mod bk2f 1610</t>
  </si>
  <si>
    <t>combinaciones de refrigerador y congelador conservador con puertas exteriores separadas en: heladera mod bk2f 1610</t>
  </si>
  <si>
    <t>heladeras mod bk2fpl 1620</t>
  </si>
  <si>
    <t>combinaciones de refrigerador y congelador conservador con puertas exteriores separadas en, heladeras mod bk2fpl 1620</t>
  </si>
  <si>
    <t>2011-10-26</t>
  </si>
  <si>
    <t>Mabe.-</t>
  </si>
  <si>
    <t>refrigeradores 3.7 ljo 1 puerta modelo rm04y07exb0.-</t>
  </si>
  <si>
    <t>2013-03-05</t>
  </si>
  <si>
    <t>76 unidades refrigeradores cb 2 pt 400l 220v, codigo reme400cdm2c4br</t>
  </si>
  <si>
    <t>2008-12-01</t>
  </si>
  <si>
    <t>refrigeradores-congeladores bkf 1600</t>
  </si>
  <si>
    <t>refrigeradores y demas maquinas y aparatos para la produccion de frio.combinaciones de refrigerador y congelador. conservador con puertas exteriores separadas en:  refrigeradores-congeladores bkf 1600</t>
  </si>
  <si>
    <t>2008-12-02</t>
  </si>
  <si>
    <t>refrigeradores - congeladores bkf-1600</t>
  </si>
  <si>
    <t>combinaciones de refrigerador y congelador conservador con puertas exteriores separadas en: refrigeradores - congeladores bkf-1600</t>
  </si>
  <si>
    <t>2012-10-25</t>
  </si>
  <si>
    <t>2013-02-20</t>
  </si>
  <si>
    <t>2010-06-09</t>
  </si>
  <si>
    <t>refrigeradores, en: 27 unidades cb 2 puertas 400l 220v, codigo reme400cdm2c4br</t>
  </si>
  <si>
    <t>2010-07-06</t>
  </si>
  <si>
    <t>refrigeradores, en: 254 unidades refrigerador 1 puerta 254l 220v codigo reme310ufm1a4br</t>
  </si>
  <si>
    <t>2010-01-04</t>
  </si>
  <si>
    <t>combinaciones de refrigerador y congelador con puertas exteriores separadas, en:(84)unid., heladera bkf 1300.</t>
  </si>
  <si>
    <t>2010-07-09</t>
  </si>
  <si>
    <t>152 unidades refrigeradores cb 2 puertas 400l 220v, codigo reme400cdm2c4br</t>
  </si>
  <si>
    <t>2011-02-16</t>
  </si>
  <si>
    <t>refrigeradores en: 33)unidades modelo ch3589vq tipo atipecl</t>
  </si>
  <si>
    <t>refrigeradores cb 2pt 400l 220v codigo reme400cdm2c4br</t>
  </si>
  <si>
    <t>2014-10-14</t>
  </si>
  <si>
    <t>32)unds heladeras mod:bk1f 1211</t>
  </si>
  <si>
    <t>refrigeradores modelo krf-213tq.-</t>
  </si>
  <si>
    <t>unid. refrigeradores modelo krf-213tq.-</t>
  </si>
  <si>
    <t>2011-02-17</t>
  </si>
  <si>
    <t>refrigeradores en: 9) unidades modelo gh3936sc tipo aswpecl</t>
  </si>
  <si>
    <t>heladera mod. bkf 1300</t>
  </si>
  <si>
    <t>combinaciones de refrigerador y congelador conservador con puertas exteriores separadas en: heladera mod. bkf 1300</t>
  </si>
  <si>
    <t>unidades modelo gm-393sc.</t>
  </si>
  <si>
    <t>2010-12-23</t>
  </si>
  <si>
    <t>combinaciones de refrigerador y congelador conservador con puertas exteriores separadas en: heladera bkf 1600 camara c</t>
  </si>
  <si>
    <t>2008-11-11</t>
  </si>
  <si>
    <t>refrigeradores - congeladores bkf 1600</t>
  </si>
  <si>
    <t>combinaciones de refrigerador y congelador conservador con puertas exteriores separadas en: refrigeradores - congeladores bkf 1600</t>
  </si>
  <si>
    <t>9 unid.ref mabe modelo reme370cdm2b4br.-</t>
  </si>
  <si>
    <t>2008-11-07</t>
  </si>
  <si>
    <t>2010-12-28</t>
  </si>
  <si>
    <t>refrigeradores, en: 76 unidades cb 2 puertas 400l 220v reme400cdm2c4br</t>
  </si>
  <si>
    <t>"26 unidades refrigerador mabe sxs 25"" bla/bla codigo mem25wgweww"</t>
  </si>
  <si>
    <t>unidades de refrigeradores modelo krf-213tq.-</t>
  </si>
  <si>
    <t>2011-03-07</t>
  </si>
  <si>
    <t>heladera modelo bkf 1300 camara c</t>
  </si>
  <si>
    <t>combinaciones de refrigerador y congelador conservador con puertas exteriores separadas en: heladera modelo bkf 1300 camara c</t>
  </si>
  <si>
    <t>2011-07-27</t>
  </si>
  <si>
    <t>refrigerador y congelador</t>
  </si>
  <si>
    <t>78 unidades de combinaciones de refrigerador y congelador, modelo cb 2door 380l 220v</t>
  </si>
  <si>
    <t>2009-03-19</t>
  </si>
  <si>
    <t>98.-unids. combinaciones de refrigerador y congelador, con puertas exteriores separadas, modelo:hda py 34 fc b01</t>
  </si>
  <si>
    <t>2010-04-15</t>
  </si>
  <si>
    <t>2008-10-14</t>
  </si>
  <si>
    <t>refrigeradores- congeladores bkf</t>
  </si>
  <si>
    <t>refrigeradores- congeladores bkf 1600</t>
  </si>
  <si>
    <t>2011-09-07</t>
  </si>
  <si>
    <t>234 unidades de combinaciones de refrigerador y congelador (heladeras) con puertas exteriores separadas</t>
  </si>
  <si>
    <t>2011-10-27</t>
  </si>
  <si>
    <t>refrigerador codigo reme400cdm2c4br</t>
  </si>
  <si>
    <t>152 unidades refrigerador codigo reme400cdm2c4br</t>
  </si>
  <si>
    <t>2009-07-13</t>
  </si>
  <si>
    <t>92.-unids. de combinaciones de refrigerador y congelador con puertas exteriores separadas, modelo hda 814 cd b01</t>
  </si>
  <si>
    <t>2009-07-07</t>
  </si>
  <si>
    <t>combinaciones de refrigerador y congelador con puertas exteriores separadas modelo ref 2pt 400l br dk exp</t>
  </si>
  <si>
    <t>80.-pcs. combinaciones de refrigerador y congelador con puertas exteriores separadas modelo ref 2pt 400l br dk exp</t>
  </si>
  <si>
    <t>2009-08-11</t>
  </si>
  <si>
    <t>184unids. de combinaciones de refrigerador y congelador con puertas exteriores separadas, modelo hda 814 cd b01</t>
  </si>
  <si>
    <t>2009-07-16</t>
  </si>
  <si>
    <t>LOPEZ OLMEDO CRISTHIAN LUIS</t>
  </si>
  <si>
    <t>combinaciones de refrigerador y congelador con puertas exteriores separadas, en:78unids. modelo:hda 814 cd b01, 79unids. modelo:hda py 34 fc b01</t>
  </si>
  <si>
    <t>refrigeradores, en: 166 unidades rf 1 puerta 330l 220v, codigo reme330ufm1a4br</t>
  </si>
  <si>
    <t>2009-08-21</t>
  </si>
  <si>
    <t>115unids. combinaciones de refrigeradores y congeladores, con puertas exteriores separadas, modelo hda py 34 fc b01</t>
  </si>
  <si>
    <t>unidades refrigerador cb 2pt 337l 220v, codigo reme370cdm2a4br</t>
  </si>
  <si>
    <t>2011-12-27</t>
  </si>
  <si>
    <t>N.S.A. CISA</t>
  </si>
  <si>
    <t xml:space="preserve">refrigeradores ,  en : </t>
  </si>
  <si>
    <t>1 unid.mod.hma265 cd-a-b02, 1 unid.mod.hma 265 cs cd-a-m02, 1 unid.mod.hma 360 cdd-a-b02, 1 unid.mod.hma 360 cs cd-a-m02.-</t>
  </si>
  <si>
    <t xml:space="preserve">10 unidades refrigeradores dako equil 2 puertas 337l 220v blanco modelo redk370cdm2b2br </t>
  </si>
  <si>
    <t>10 unidades refrigeradores dako equil 2 puertas 337l 220v blanco modelo redk370cdm2b2br.-</t>
  </si>
  <si>
    <t>2009-09-08</t>
  </si>
  <si>
    <t>240.-pcs. combinaciones de refrigerador y congelador con puertas exteriores separadas, modelo:2pt 400l br dk exp</t>
  </si>
  <si>
    <t>ROBERTO JUAN GRANATI</t>
  </si>
  <si>
    <t>combinaciones de refrigerador y congelador con puertas exteriores separadas, diferentes modelos</t>
  </si>
  <si>
    <t>unids. combinaciones de refrigerador y congelador con puertas exteriores separadas, modelo:hdk 37 py cd b01</t>
  </si>
  <si>
    <t>2011-12-05</t>
  </si>
  <si>
    <t>VESSEL PARAGUAY S.A.</t>
  </si>
  <si>
    <t>405.-pcs. combinaciones de refrigerador y congelador con puertas exteriores separadas, modelo:krf-213tq</t>
  </si>
  <si>
    <t>2009-10-24</t>
  </si>
  <si>
    <t>combinaciones de refrigerador y congelador con puertas exteriores separadas, en:78.-pcs. modelo:cb 380 glac br dk ex, 76.-pcs. modelo:cb 400 glac br dk ex</t>
  </si>
  <si>
    <t>2008-05-27</t>
  </si>
  <si>
    <t>combinaciones de refrigerador y congelador con puertas exteriores separadas, en:225pzas. de hda 34 fc b01, art.nro.467235, 189pzas. de hda 814 cd b01, art.nro.467236</t>
  </si>
  <si>
    <t>2012-03-09</t>
  </si>
  <si>
    <t xml:space="preserve">refrigeradores  </t>
  </si>
  <si>
    <t>unid. refrigeradores  modelo bcd-213(white).-</t>
  </si>
  <si>
    <t>2010-01-08</t>
  </si>
  <si>
    <t>78.-unids. combinaciones de refrigerador y congelador con puertas exteriores separadas modelo:cb 2pt 380l 220v</t>
  </si>
  <si>
    <t>2012-07-03</t>
  </si>
  <si>
    <t>IGNACIO R. LEGUIZAMON M.</t>
  </si>
  <si>
    <t>modelo: hdk 35 py cd b01 cod.: 467355</t>
  </si>
  <si>
    <t>80.-pcs. combinaciones de refrigerador y congelador con puertas exteriores separadas, modelo:cb 380 glac br dk ex</t>
  </si>
  <si>
    <t>BENITEZ MACIEL HUGO RICARDO</t>
  </si>
  <si>
    <t>76.-unids. combinaciones de refrigerador y congelador con puertas exteriores separadas, modelo:cb 2pt 400l 220v</t>
  </si>
  <si>
    <t>2012-10-12</t>
  </si>
  <si>
    <t>combinaciones de refrigerador y congelador con puertas exteriores separadas modelo: rede380cdm2d4br</t>
  </si>
  <si>
    <t>228.-unidades de combinaciones de refrigerador y congelador con puertas exteriores separadas modelo: rede380cdm2d4br</t>
  </si>
  <si>
    <t>2012-10-17</t>
  </si>
  <si>
    <t>IGNACIO R.LEGUIZAMON M.</t>
  </si>
  <si>
    <t>modelo: hdk35, articulo: 467355</t>
  </si>
  <si>
    <t>TRANS. IGNACIO R. LEGUIZAMON M</t>
  </si>
  <si>
    <t>79.-unidades de combinaciones de refrigerador y congelador con puertas exteriores separadas</t>
  </si>
  <si>
    <t>combinaciones de refrigerador y congelador con puertas exteriores separadas, en:184.-unids. modelo:hda 814 cd b01</t>
  </si>
  <si>
    <t>2014-02-07</t>
  </si>
  <si>
    <t>regrigeradores modelo bcd-213(white).-</t>
  </si>
  <si>
    <t>unid. regrigeradores modelo bcd-213(white).-</t>
  </si>
  <si>
    <t>365 unidades de combinaciones de refrigerador y congelador con puertas exteriores separadas modelo  :   hdk 35 py cd b01 ,  hdk37 py cd b01.</t>
  </si>
  <si>
    <t>365.-unidades de combinaciones de refrigerador y congelador con puertas exteriores separadas modelo: hdk 35 py cd b01, hdk37 py cd b01.</t>
  </si>
  <si>
    <t>2011-04-07</t>
  </si>
  <si>
    <t>2008-01-02</t>
  </si>
  <si>
    <t>UNION SUR S.R.L.</t>
  </si>
  <si>
    <t>25) unid. heladeras marca: dako cod: hda34., 110) unid. de heladeras marca: dako, copd: hda 814</t>
  </si>
  <si>
    <t>2009-04-29</t>
  </si>
  <si>
    <t xml:space="preserve">combinaciones de refrigeradores y cogeladores </t>
  </si>
  <si>
    <t>combinaciones de refrigeradores y cogeladores con puertas exteriores separadas, en:57pcs. modelo: ref 2pt 337l br dk exp, 77pcs. modelo:ref 2pt 400l br dk exp</t>
  </si>
  <si>
    <t>UNION SUR S.R.L.-</t>
  </si>
  <si>
    <t>62)unid. heladeras marca dako</t>
  </si>
  <si>
    <t>30) unid. heladeras marca : dako cod: hda 365 cd b01</t>
  </si>
  <si>
    <t>32) unid. de heladera marca: dako</t>
  </si>
  <si>
    <t>10) unid. de heladeras marca: dako.</t>
  </si>
  <si>
    <t>2008-01-09</t>
  </si>
  <si>
    <t>107)unid. de heladeras marca: dako cod: hda</t>
  </si>
  <si>
    <t>2008-01-11</t>
  </si>
  <si>
    <t>UNION SUR  S.R.L.-</t>
  </si>
  <si>
    <t>99)unid. heladeras marca: dako, modelo hda34.-</t>
  </si>
  <si>
    <t>2013-01-11</t>
  </si>
  <si>
    <t>79.-unidades de combinaciones de refrigerador y congelador con puertas exteriores separadas modelo: hdk41pycdb01</t>
  </si>
  <si>
    <t>104.-unidades de combinaciones de refrigerador y congelador con puertas exteriores separadas, modelo: hd-341f</t>
  </si>
  <si>
    <t>50)unid. heladeras, marca dako.-</t>
  </si>
  <si>
    <t>220.-unidades de combinaciones de refrigerador y congelador con puertas exteriores separadas modelo:_ hdk35pycdb01</t>
  </si>
  <si>
    <t>100)unid. heladeras marca dako, modelo hda34</t>
  </si>
  <si>
    <t>2009-09-25</t>
  </si>
  <si>
    <t>unidades ref. nf460mb mec br auto exp, cod.reme460nfm2a4br.-</t>
  </si>
  <si>
    <t>2008-01-29</t>
  </si>
  <si>
    <t>combinaciones de refrigerador y congelador. detalle en subitem</t>
  </si>
  <si>
    <t>heladera dako  hda 34 fc b01.-</t>
  </si>
  <si>
    <t>96)unid. heladeras, marca dako hda 365 cd b01</t>
  </si>
  <si>
    <t>96)unid. heladeras, marca dako hda 365 cd b01.-</t>
  </si>
  <si>
    <t>detale enn subitem</t>
  </si>
  <si>
    <t>heladeras marca dako modelo hda 814 cd b01.-</t>
  </si>
  <si>
    <t>2008-11-27</t>
  </si>
  <si>
    <t>combinaciones de refrigerador y congelador con puertas exteriores separadas, en:174.-pzas. mod. hda 814 cd b01, 72.-pzas. mod. hda 415 cd b01</t>
  </si>
  <si>
    <t>2010-03-09</t>
  </si>
  <si>
    <t>77 unidades refrigeradores cb 2pt 337 l 220v, codigo reme370cdm2a4br.-</t>
  </si>
  <si>
    <t>2008-11-14</t>
  </si>
  <si>
    <t>87.-pzas. combinaciones de refrigerador y congelador con puertas exteriores separadas, modelo:hda 814 cd b01</t>
  </si>
  <si>
    <t>2008-03-25</t>
  </si>
  <si>
    <t>135) unid. de heladera dako hda 34 fc b01.,170) unid. de heladera dako hda 814 cd b01.,75) unid. de heladera hda 365 cd b01</t>
  </si>
  <si>
    <t>268.-unidades de combinaciones de refrigerador y congelador con puertas exteriores separadas</t>
  </si>
  <si>
    <t>2008-06-18</t>
  </si>
  <si>
    <t>156.-pzas. de combinaciones de refrigerador y congelador con puertas exteriores separadas, de hda 814 cd b01, art.nro. 467236</t>
  </si>
  <si>
    <t>2008-08-06</t>
  </si>
  <si>
    <t>AGUILAR DELVALLE ERASMO LUIS</t>
  </si>
  <si>
    <t>2.-pzas. combinaciones de refrigerador y congelador con puertas exteriores separadas, 2 puertas, modelo:hda 34 fc b01, articulo nro. 467235</t>
  </si>
  <si>
    <t>2009-01-13</t>
  </si>
  <si>
    <t>114unids. combinaciones de refrigerador y congelador, con puertas exteriores separadas, modelo hda py 34 fc b01</t>
  </si>
  <si>
    <t>120.-pzas. combinaciones de refrigerador y congelador con puertas exteriores separadas, modelo:hda 34 fc b01</t>
  </si>
  <si>
    <t>2009-01-20</t>
  </si>
  <si>
    <t>combinaciones de refrigerador y congelador con puertas exteriores separadas, en:72pzas. modelo:hda 415 cd b01, art.467238, 75pzas. modelo:hda 365 cd b01, art.467237</t>
  </si>
  <si>
    <t>2008-08-29</t>
  </si>
  <si>
    <t>combinaciones d/refrig.y congelador</t>
  </si>
  <si>
    <t>combinaciones d/refrig.y congelador c/puertas exteriores separadas,en:126pzas. mod.hda 415 cd b01,art.n. 467238, 54pzas. mod.hda 814 cd b01,art.n. 467236,96pzas. mod.hda 365 cd b01,art.n. 467237</t>
  </si>
  <si>
    <t>2008-10-24</t>
  </si>
  <si>
    <t>87.-pzas. de combinaciones de refrigerador y congelador con puertas exteriores separadas, modelo:hda 814 cd b01, art.nro. 467236</t>
  </si>
  <si>
    <t>2008-04-15</t>
  </si>
  <si>
    <t>combinacion de refrigerador y congelador. detall en subitem.-</t>
  </si>
  <si>
    <t>hel. dako hda 34 fc b01.-</t>
  </si>
  <si>
    <t>2011-03-08</t>
  </si>
  <si>
    <t>152.-unids. combinaciones de refrigerador y congelador con puertas exteriores separadas modelo:cb 2pt 400l</t>
  </si>
  <si>
    <t>2009-10-30</t>
  </si>
  <si>
    <t>231 unidades refrigeradores rf 370 ond 220/50hz br mb exp codigo reme370cdm2a4br.-</t>
  </si>
  <si>
    <t>2014-10-28</t>
  </si>
  <si>
    <t>735.-unidades de combinaciones de refrigerador y congelador con puertas exteriores separadas, modelo: mod: hd316f</t>
  </si>
  <si>
    <t>2011-05-13</t>
  </si>
  <si>
    <t>refrigerador, en: 7 unidades modelo gc-l207bsk</t>
  </si>
  <si>
    <t>unidades heladeras 2 puertas 300 lts tq r 134a refrigerant lg compressor 220v-240v/50hz.-</t>
  </si>
  <si>
    <t>2009-11-02</t>
  </si>
  <si>
    <t>unidades ref nf420mb mec br auto exp. codigo reme420nfm2a4br.-</t>
  </si>
  <si>
    <t>refrigerador, en: 327 unidades rf 1pt 254l 220v br mb exp. codigo reme310ufm1a4br.-</t>
  </si>
  <si>
    <t>refrigeradores, en: 126 unidades codigo rege390nm14b, 2 puertas blanco</t>
  </si>
  <si>
    <t>2010-10-27</t>
  </si>
  <si>
    <t>FRANCISCO JAVIER SUAREZ FLEITA</t>
  </si>
  <si>
    <t>refrigerador, en: 100 unidades modelo gc-151sa</t>
  </si>
  <si>
    <t>2011-05-03</t>
  </si>
  <si>
    <t>unidades heladera 2 puertas 300 lts. tq r134a refrigerant compressor 220v-240v/50hz.-</t>
  </si>
  <si>
    <t>2013-05-30</t>
  </si>
  <si>
    <t>LINEAS PANCHITA G SA.</t>
  </si>
  <si>
    <t>210.- unidades de combinaciones de refrigeradores y congeladores con puertas exteriores separados, hd-316f(n).-</t>
  </si>
  <si>
    <t>unidades modelo  mb582ulv-g</t>
  </si>
  <si>
    <t>2014-11-13</t>
  </si>
  <si>
    <t>275.-unidades de combinaciones de refrigerador y congelador con puertas exteriores separadas, modelo: hd-113f</t>
  </si>
  <si>
    <t>2009-09-22</t>
  </si>
  <si>
    <t>refrigeradores, en: 67 unidades modelo gm-r503yq.-</t>
  </si>
  <si>
    <t>2013-11-20</t>
  </si>
  <si>
    <t xml:space="preserve">Midas </t>
  </si>
  <si>
    <t xml:space="preserve">unid. refrigeradores modelo bcd-213 ( white )  </t>
  </si>
  <si>
    <t>2011-02-10</t>
  </si>
  <si>
    <t>refrigeradores codigo rege520ne24b, 2 puertas blanco</t>
  </si>
  <si>
    <t>modelo: hd-113f</t>
  </si>
  <si>
    <t>2012-03-29</t>
  </si>
  <si>
    <t>modelo: hd-274f</t>
  </si>
  <si>
    <t>BARTHOLO E HIJOS SRL</t>
  </si>
  <si>
    <t>BOGADO RAMIREZ MARTIN ALFREDO</t>
  </si>
  <si>
    <t>Bambi</t>
  </si>
  <si>
    <t>heladera modelo: 2f - 1600 k. completa con sus accesorios integrantes.</t>
  </si>
  <si>
    <t>2013-05-08</t>
  </si>
  <si>
    <t>sets combinaciones de refrigerador y congelador c/puertas exteriores separadas, modelo:hd-496fw(n)</t>
  </si>
  <si>
    <t>2009-08-31</t>
  </si>
  <si>
    <t>2012-10-04</t>
  </si>
  <si>
    <t>MARTIN FIERRO SRL.</t>
  </si>
  <si>
    <t>refrigerador gc-p207bskv</t>
  </si>
  <si>
    <t>refrigeradores, en: 228 unidades cb 2pt 400l 220v, codigo reme400cdm2c4br</t>
  </si>
  <si>
    <t>refrigeradores, en:3 unid. modelo reme310ufm1a4br,  4 unid.cb  modelo reme400cdm2c4br, 28 unid. modelo reme330ufm1a4br.-</t>
  </si>
  <si>
    <t>unids. combinaciones de refrigerador y congelador c/puertas exteriores separadas modelo:mb582ulv-g</t>
  </si>
  <si>
    <t>2012-10-22</t>
  </si>
  <si>
    <t>801.-set de combinaciones de refrigerador y congelador con puertas exteriores separadas modelo: hd-316f, hd-533f, hd-341f</t>
  </si>
  <si>
    <t>2011-06-23</t>
  </si>
  <si>
    <t>"refirgeradores mabe 3.7"" ljo 1 pta bla modelo  rm04y07exb0.-"</t>
  </si>
  <si>
    <t>combinaciones de refrigerador y congelador, modelo krf-213tq, con sistema de eliminador de escarcha, con estante de metal y condensador externo</t>
  </si>
  <si>
    <t>405 piezas de combinaciones de refrigerador y congelador, modelo krf-213tq, con sistema de eliminador de escarcha, con estante de metal y condensador externo</t>
  </si>
  <si>
    <t>2012-10-08</t>
  </si>
  <si>
    <t>73 sets de combinaciones de refrigerador y congelador con puertas exteriores separadas modelo: hd-416f(n)</t>
  </si>
  <si>
    <t>refrigerador modelo: gm-b471uvb</t>
  </si>
  <si>
    <t>Samsung.-</t>
  </si>
  <si>
    <t>unid. refrigeradores modelo rt38feakdsl/ey.-</t>
  </si>
  <si>
    <t>2012-10-11</t>
  </si>
  <si>
    <t xml:space="preserve">combinaciones de refrigeradores y congeladores </t>
  </si>
  <si>
    <t>refrigerador modelo.: gm-b471uvb.-</t>
  </si>
  <si>
    <t>combinaciones de refrigerador y congelador  con puertas exteriores separadas</t>
  </si>
  <si>
    <t>20.-unidades de combinaciones de refrigerador y congelador  con puertas exteriores separadas</t>
  </si>
  <si>
    <t>2014-06-30</t>
  </si>
  <si>
    <t>unidades modelo hma laser 267 cd-py-ml01</t>
  </si>
  <si>
    <t>2009-11-30</t>
  </si>
  <si>
    <t>2008-06-02</t>
  </si>
  <si>
    <t>117.-pzas. combinaciones de refrigerador y congelador con puertas exteriores separadas, modelo hda 415 cd b01</t>
  </si>
  <si>
    <t>2013-09-27</t>
  </si>
  <si>
    <t>combinacion de refrigerador y congelador con puertas exteriores separadas, modelo: hd-316f</t>
  </si>
  <si>
    <t>2014-11-06</t>
  </si>
  <si>
    <t>refrigeradores  tmnf modelo gre15kicrls.-</t>
  </si>
  <si>
    <t>pzs. refrigeradores  tmnf modelo gre15kicrls.-</t>
  </si>
  <si>
    <t>refrigerador modelo gc-p207bskv origen china</t>
  </si>
  <si>
    <t>NAVIERA DEL MERCOSUR SA</t>
  </si>
  <si>
    <t>"unidades ref. ge 19"" 2pts aut silver modelo rgs1951ulcs0"</t>
  </si>
  <si>
    <t>refrigeradores modelo: gc-f419blq, mb582ulv-g</t>
  </si>
  <si>
    <t>7.-unidades ee refrigeradores modelo: gc-f419blq, mb582ulv-g</t>
  </si>
  <si>
    <t>19.-unidades de refrigeradores modelo: gc-f419blq, gm-b561uvb, gn-b352cqc, mb482uls-g, mb582ulv-g, mb582ulv-g</t>
  </si>
  <si>
    <t>2013-01-08</t>
  </si>
  <si>
    <t>unid. heladeras modelo hma laser 265cd-pym01.-</t>
  </si>
  <si>
    <t>unid. ref. manual 1pta. modelo rmf0411yruso.-</t>
  </si>
  <si>
    <t>10.-unidades de -combinaciones de refrigerador y congelador  con puertas exteriores separadas modelo: mb482uls-g</t>
  </si>
  <si>
    <t>2011-11-18</t>
  </si>
  <si>
    <t>GICAL</t>
  </si>
  <si>
    <t>heladeras absorcion a gas nuevas mth modelo con freezer de 10 pies con dos puertas con embalaje</t>
  </si>
  <si>
    <t>combinaciones de refrigerador y congelador conservador con puertas exteriores separadas en: heladeras absorcion a gas nuevas mth modelo con freezer de 10 pies con dos puertas con embalaje</t>
  </si>
  <si>
    <t>unidades codigo m17mxb0</t>
  </si>
  <si>
    <t>"unid. refrig. ge 19""2pts aut. silver modelo rgs1951ylcs0.-"</t>
  </si>
  <si>
    <t>2014-02-14</t>
  </si>
  <si>
    <t>Midas-.</t>
  </si>
  <si>
    <t>refrigeradores modelo bcd-213(white).-</t>
  </si>
  <si>
    <t>152 unidades refrigeradores cb 2 pt. 400l 220v codigo reme400cdm2c4br</t>
  </si>
  <si>
    <t>refrigeradores, en: 154 unidades rf 370 ond 220/50hz br mb exp. codigo reme370cdm2a4br.-</t>
  </si>
  <si>
    <t>refrigerador cod. gc-f419blq origen: china</t>
  </si>
  <si>
    <t>2013-07-31</t>
  </si>
  <si>
    <t>"unid. refrigeradores ge 19"" 2pts aut silver.-"</t>
  </si>
  <si>
    <t>2009-11-26</t>
  </si>
  <si>
    <t>unidades rf 370 ond 220/50hz br mb exp. codigo reme370cdm2a4br.-</t>
  </si>
  <si>
    <t>2011-03-31</t>
  </si>
  <si>
    <t>"refrigeradores ge 15"" de 2 puertas inx modelo rege410nm34i.-"</t>
  </si>
  <si>
    <t>2010-09-10</t>
  </si>
  <si>
    <t xml:space="preserve">heladera. varios modelos. </t>
  </si>
  <si>
    <t>heladera modelo: 2f - 1200 k. completa con sus accesorios integrantes.</t>
  </si>
  <si>
    <t>2008-09-19</t>
  </si>
  <si>
    <t>heladera modelo: c1200/2</t>
  </si>
  <si>
    <t>-combinaciones de refrigerador y congelador consevador con puertas exteror separadas en: 40) cuarenta unidades: heladera modelo: c1200/2. completa con sus accesorios integrantes.</t>
  </si>
  <si>
    <t>2009-12-21</t>
  </si>
  <si>
    <t>refrigeradores, en: 154 unidades cb 2pt 337l codigo reme370cdm2a4br</t>
  </si>
  <si>
    <t>2012-12-10</t>
  </si>
  <si>
    <t>refrigerador modelo: gc-f419blq</t>
  </si>
  <si>
    <t>2012-12-19</t>
  </si>
  <si>
    <t>refrigeradores modelo: gc-f419blq, gm-b471uvb, gm-b561uvn, mb482uls.</t>
  </si>
  <si>
    <t>39.-unidades de refrigeradores modelo: gc-f419blq, gm-b471uvb, gm-b561uvn, mb482uls.</t>
  </si>
  <si>
    <t>2013-12-10</t>
  </si>
  <si>
    <t>unidades modelo hma laser 265 cd-py-m01</t>
  </si>
  <si>
    <t>63 unidades refrigeradores codigo rege410nm14b, 2 puertas blanco.-</t>
  </si>
  <si>
    <t>77 unidades refrigerador mabe 12 cult cycle def modelo reme370cdm2b4br</t>
  </si>
  <si>
    <t>2010-04-28</t>
  </si>
  <si>
    <t>77 unidades refrigeradores mabe 12 cuft cycle def. codigo reme370cdm2b4br</t>
  </si>
  <si>
    <t>unidades refrigeradores codigo m17mxb0</t>
  </si>
  <si>
    <t>2014-04-29</t>
  </si>
  <si>
    <t>refrigerador y congelador con puertas exteriores separadas.-</t>
  </si>
  <si>
    <t>modelo: hd-316f(n)</t>
  </si>
  <si>
    <t>2012-12-26</t>
  </si>
  <si>
    <t>refrigeradores modelos: gn-v232r,gn-b352cqc</t>
  </si>
  <si>
    <t>33 unidades de refrigeradores modelos: gn-v232r,gn-b352cqc</t>
  </si>
  <si>
    <t>unid. refrigerador mabe 3.1 ljo 1pta. grafito modelo ma004y07exs1.-</t>
  </si>
  <si>
    <t>Lg Electronics</t>
  </si>
  <si>
    <t>refrigerador marca: lg modelo: gc-f419blq tipo: apvpecl</t>
  </si>
  <si>
    <t>"unid. refrigeradores  ge 15"" 2 pts aut blanco modelo rgs1540xlcb0.-"</t>
  </si>
  <si>
    <t>refrigeradores mod: gn-b363cqc,gn-v232r</t>
  </si>
  <si>
    <t>23 unidades de refrigeradores mod: gn-b363cqc,gn-v232r</t>
  </si>
  <si>
    <t>2014-01-17</t>
  </si>
  <si>
    <t>unid. refrigeradores modelo bcd.213(white)</t>
  </si>
  <si>
    <t>refrigeradores modelos: gc-f419blq,gn-b352cqc,gn-v232r</t>
  </si>
  <si>
    <t>41 unidades de refrigeradores modelos: gc-f419blq,gn-b352cqc,gn-v232r</t>
  </si>
  <si>
    <t>-combinaciones de refrigerador y congelador  conservador con puertas exteriores separadas en: heladera bkf 1600</t>
  </si>
  <si>
    <t>"2)unid. refrigeradores duplex ge 27""inx modelo pse27nhwcss, 22)unid. refrigeradores ge sxs 25 cuft bla modelo gse25mgycww.-"</t>
  </si>
  <si>
    <t>unidades codigo rege520ne24b, 2 puertas blanco.-</t>
  </si>
  <si>
    <t>2013-01-04</t>
  </si>
  <si>
    <t>72.-unidades de refrigeradores modelo: mb582ulv-g, gc-f419blq, gn-b352cqc, gn-v232r, gn-v92rlc</t>
  </si>
  <si>
    <t>2013-01-25</t>
  </si>
  <si>
    <t>27.-unidades de refrigeradores modelo: gh-b471uvb, gh-b561uvb</t>
  </si>
  <si>
    <t>2010-03-17</t>
  </si>
  <si>
    <t>heladeras bkf 1600/1601</t>
  </si>
  <si>
    <t>2013-01-30</t>
  </si>
  <si>
    <t>56.-unidades de refrigeradores modelo: gc-f419blq, gm-b471uvb</t>
  </si>
  <si>
    <t>combinaciones de refrigerador y congelador conservador con puertas exteriores separadas en: refrigerador lg</t>
  </si>
  <si>
    <t>refrigerador modelo: gc-p207bskv</t>
  </si>
  <si>
    <t>44.-unidades-combinaciones de refrigerador y congelador conservador con puertas esteriores separadas modelo: gn-b352cqc</t>
  </si>
  <si>
    <t>Midas</t>
  </si>
  <si>
    <t>unidades de refrigeradores  white color r 134a modelo: krf-270tx</t>
  </si>
  <si>
    <t>2014-10-30</t>
  </si>
  <si>
    <t>pcs. modelo md-hd300</t>
  </si>
  <si>
    <t>unidades refrigeradores r134a and white color modelo krf-270tx.</t>
  </si>
  <si>
    <t>2011-05-05</t>
  </si>
  <si>
    <t>unidades refrigerador, modelo krf-270tx.</t>
  </si>
  <si>
    <t>66.-unidades de -combinaciones de refrigerador y congelador  conservador con puertas exteriores separadas</t>
  </si>
  <si>
    <t>unidades refrigeradores white color r134a modelo:krf-270tx-</t>
  </si>
  <si>
    <t>refrigerador, modelo krf-213tq.</t>
  </si>
  <si>
    <t>54.- unidades de combinaciones de refrigerador y congelador con puertas exteriores separadas modelo: gc-p207bskv, gn-b352cqc, gn-b352cqc.</t>
  </si>
  <si>
    <t>refrigerador, modelo krf-270tx.</t>
  </si>
  <si>
    <t>2011-06-14</t>
  </si>
  <si>
    <t>2013-02-06</t>
  </si>
  <si>
    <t>58.-unidades de combinaciones de refrigerador y congelador conservador con puertas exteriores separadas</t>
  </si>
  <si>
    <t>32.-unidades de combinaciones de refrigerador y congelador  conservador con puertas exteriores separadas, modelo: gc-f419blq-gn-v232r-cn-v292rlc.</t>
  </si>
  <si>
    <t>refrigeradores, en: 270 unidades modelo krf-213tq</t>
  </si>
  <si>
    <t>2010-08-10</t>
  </si>
  <si>
    <t>refrigeradores, en: 270 unidades modelo krf-213ta</t>
  </si>
  <si>
    <t>BARCAZA 250-22</t>
  </si>
  <si>
    <t>refrigeradores, en: 212 unidades modelo krf-270tx,.</t>
  </si>
  <si>
    <t>2011-06-16</t>
  </si>
  <si>
    <t>AMERICA SUR TRANSPORTE S.A.</t>
  </si>
  <si>
    <t>refrigerador bosh nfrost kdn47a inox</t>
  </si>
  <si>
    <t>30)pzas refrigerador bosh nfrost kdn47a inox, 28)pzas refrigerador bosh nfrost kdn47a inox</t>
  </si>
  <si>
    <t>2009-05-25</t>
  </si>
  <si>
    <t>unidades modelo kdn47a70cl, a. inox.-</t>
  </si>
  <si>
    <t>2009-03-18</t>
  </si>
  <si>
    <t>unidades modelo kdn49p70ar, refrigerador inox.-</t>
  </si>
  <si>
    <t>unidades modelo kdn47a70cl, refrigerador bosch nfrost inox.-</t>
  </si>
  <si>
    <t>2013-03-07</t>
  </si>
  <si>
    <t>-combinaciones de refrigerador y congelador conservador con puertas exteriores separadas modelo: gn-b352cqc,gm-b561uvb, gc-f419blq, gc-p207bskcv, gn-v232r, gn-v292rlc, mb482uls-g.</t>
  </si>
  <si>
    <t>2014-08-07</t>
  </si>
  <si>
    <t>refrigerador, modelo: gn-v232r, tipo: aswpecl, capacidad de hasta 300lts.-</t>
  </si>
  <si>
    <t>2008-09-18</t>
  </si>
  <si>
    <t>refrigerador, en: 60 unidades modelo ksv365226n, de 350l blanco.-</t>
  </si>
  <si>
    <t>refrigerador, en: 16 unidades modelo kdn46v00cl, blanco.-</t>
  </si>
  <si>
    <t>unidades modelo kdn47a70cl, refrigerador bosch inox.-</t>
  </si>
  <si>
    <t>2009-09-24</t>
  </si>
  <si>
    <t>unidades modelo kdn46v00cl, refrigerador bosch nfrost blan.-</t>
  </si>
  <si>
    <t>2008-09-16</t>
  </si>
  <si>
    <t>unidades modelo kdn47a70cl, inox.-</t>
  </si>
  <si>
    <t>2008-08-13</t>
  </si>
  <si>
    <t>ARIAS  LUIS GILBERTOARIAS  LUIS GILBERTO</t>
  </si>
  <si>
    <t>unidades modelo ksv365226n, refrigerador bosch 350l blanco</t>
  </si>
  <si>
    <t>refrigerador, en: 35 unidades modelo kdn47a70cl</t>
  </si>
  <si>
    <t>1 unidad refrigerador kd49p 220v. branco mod. kdn49p00ar y 14 unidades refrigerador kdn49 200v. inox mod. kdn49p70ar.-</t>
  </si>
  <si>
    <t>2011-06-22</t>
  </si>
  <si>
    <t>2009-01-06</t>
  </si>
  <si>
    <t>60unidadesrefrigeradorbosch220vblcomod.ksv365226n</t>
  </si>
  <si>
    <t>2008-06-03</t>
  </si>
  <si>
    <t>unidades modelo ksv365226n, blanco de 350l.-</t>
  </si>
  <si>
    <t>unidades modelo ksv365226n, refrigerador bosch 350l blanco.-</t>
  </si>
  <si>
    <t>2008-08-25</t>
  </si>
  <si>
    <t>unidades modelo ksv365226n, de 350l blanco.-</t>
  </si>
  <si>
    <t>2008-08-05</t>
  </si>
  <si>
    <t>ARCE OTA\O CESAR DANIEL</t>
  </si>
  <si>
    <t xml:space="preserve">refirgeradores </t>
  </si>
  <si>
    <t>refirgeradores, en: 9 unid.mod.ksv365226n de 350l blanco, 30 unid.mod. kdn46v00cl blanco, 66 unid.mod.kdn47a70cl inox., 27 unid.mod.kdn49p70ar inox.-</t>
  </si>
  <si>
    <t>2008-09-23</t>
  </si>
  <si>
    <t>2008-07-09</t>
  </si>
  <si>
    <t>refrigeradores, en: 77 unidades modelo ksv365226n, de 350l 220v blanco.-</t>
  </si>
  <si>
    <t>52.-combinaciones de refrigerador y congelador conservador con puertas exteriores separadas modelo: mb482uls-g, gn-b352cqc, gn-v232r, gn-v292rlc, gc-f419blq, gc-p207bskv, gm-b471ub.</t>
  </si>
  <si>
    <t>2011-10-20</t>
  </si>
  <si>
    <t>refrigerador modelo bcd-88v-53f</t>
  </si>
  <si>
    <t>272 pcs refrigerador modelo bcd-88v-53f</t>
  </si>
  <si>
    <t>heladera 2 puertas 300 lts modelo: bcd-213.</t>
  </si>
  <si>
    <t>refrigerador modelo gn-v292rlc</t>
  </si>
  <si>
    <t>48.-unidades de -combinaciones de refrigerador y congelador  conservador con puerta exteriores separadas modelo: gn-v232r, gc-f419blq, gc-p207bskv, gn-v292rlc, mb482uls-g, gn-b352cqc, gn-v292rlc</t>
  </si>
  <si>
    <t>2012-02-08</t>
  </si>
  <si>
    <t>heladeras modelokrf-88tx</t>
  </si>
  <si>
    <t>unidades de heladeras modelokrf-88tx</t>
  </si>
  <si>
    <t>LIENAS PANCHITA G SA.</t>
  </si>
  <si>
    <t>2013-03-15</t>
  </si>
  <si>
    <t>2013-03-26</t>
  </si>
  <si>
    <t>50.-unidades de refrigeradores modelo: gn-b352cqc, gn-v232r, gn-v292rlc, mb482uls-g</t>
  </si>
  <si>
    <t>810 unidades heladeras modelo bcd-213 (white), 270 unidades heladeras modelo bcd-213 (gray)</t>
  </si>
  <si>
    <t>1.080 unidades heladeras modelo bcd-213 (white), 270 unidades heladeras modelo bcd-213 (gray)</t>
  </si>
  <si>
    <t>30.-unidades de combinaciones de refrigerador y congelador  conservador con puertas exteriores separadas modelo: gm-b471uvb, gm-b561uvb</t>
  </si>
  <si>
    <t>2013-05-24</t>
  </si>
  <si>
    <t>heladeras, en: 1.080 unidades modelo bcd-213 (white), 270 unidades modelo bcd-213 (gray)</t>
  </si>
  <si>
    <t>2013-04-02</t>
  </si>
  <si>
    <t>50.-unidades de -combinaciones de refrigerador y congelador conservador con puertas exteriores separadas, modelo: gn-b352cqc, gn-v292rlc</t>
  </si>
  <si>
    <t>60.-unidades combinaciones de refrigerador y congelador  conservador con puertas exteriores separadas modelo: gc-p207bskv, gn-b352cqc, gn-v232r, gn-v292rlc, mb582ulv-g, mb482uls-g.</t>
  </si>
  <si>
    <t>refrigerador modelo mb482uls-g</t>
  </si>
  <si>
    <t>2013-04-04</t>
  </si>
  <si>
    <t>refrigerador modelo gc-f419blq</t>
  </si>
  <si>
    <t>combinaciones de refrigerador y congelador con puertas exteriores separadas, en:15.-unids. modelo:gc-f419blq y 8.-unids. modelo:gn-v232r</t>
  </si>
  <si>
    <t>unids. combinaciones de refrigerador y congelador c/puertas exteriores separadas, modelo:wb582ulv-g</t>
  </si>
  <si>
    <t>2014-12-10</t>
  </si>
  <si>
    <t>unid. refrigeradores modelo bcd-215 v53h stainless steel finish.-</t>
  </si>
  <si>
    <t>2013-05-06</t>
  </si>
  <si>
    <t>combinaciones de refrigerador y congelador con puertas exteriores separadas, modelo:gn-v232r</t>
  </si>
  <si>
    <t>17.-unids. combinaciones de refrigerador y congelador con puertas exteriores separadas, modelo:gn-v232r</t>
  </si>
  <si>
    <t>unids. combinaciones de refrigerador y congelador c/puertas exteriores separadas, modelo:mb582ulv-g</t>
  </si>
  <si>
    <t>combinaciones de refrigerador y congelador conservador con puertas exteriores separadas en: refrigerador</t>
  </si>
  <si>
    <t>2013-06-04</t>
  </si>
  <si>
    <t>10.- unidades de refrigerador, cod.: 1-13-20586-1, modelo: mb482uls-g, tipo: aplpecl, nuevo sin uso.-</t>
  </si>
  <si>
    <t>06.- unidades de refrigerador, cod.: 1-13-22668-3, modelo: gn-v292rlc, tipo: apvpecl, nuevo sin uso.-</t>
  </si>
  <si>
    <t>refrigerador modelo: f419blq</t>
  </si>
  <si>
    <t>refrigerador, cod.: 1-13-20586-2, modelo: mb582ulv-g.-</t>
  </si>
  <si>
    <t>3.-unidades de refrigerador modelo: gc-j237jspn, gr-j318lsj.</t>
  </si>
  <si>
    <t>2013-07-17</t>
  </si>
  <si>
    <t>10.-unidades de -combinaciones de refrigerador y congelador conservador con puertas exteriores separadas modelo: gc-f419blq, gc-j237jspn</t>
  </si>
  <si>
    <t>2013-08-07</t>
  </si>
  <si>
    <t>2013-09-06</t>
  </si>
  <si>
    <t>2013-10-01</t>
  </si>
  <si>
    <t>refrigerador, modelo: gc-j237jsph</t>
  </si>
  <si>
    <t>2014-12-23</t>
  </si>
  <si>
    <t>945 pcs. refrigeradores modelo bcd-215v53h-white finish</t>
  </si>
  <si>
    <t>2013-10-02</t>
  </si>
  <si>
    <t>refrigerador marca: lg modelo: gc-l207blk tipo: apvpecl</t>
  </si>
  <si>
    <t>2013-10-29</t>
  </si>
  <si>
    <t xml:space="preserve">los demas refrigeradores, </t>
  </si>
  <si>
    <t>10 unidades de refrigeradores, mod.: gt403gp.</t>
  </si>
  <si>
    <t>2013-11-07</t>
  </si>
  <si>
    <t>refrigerador marca: lg modelo: mb482uls-g tipo: aplpecl</t>
  </si>
  <si>
    <t>2013-06-03</t>
  </si>
  <si>
    <t>combinaciones de refrigerador y congelador, modelo: hdk35 py cd b01,  art: 467355.-</t>
  </si>
  <si>
    <t>2009-02-26</t>
  </si>
  <si>
    <t>combinaciones de refrigerador y congelador con puertas exteriores separadas, en:72.-pzas. mod. hda 415 cd b01, 75.-pzas. mod. hda 365 cd b01</t>
  </si>
  <si>
    <t>2013-11-08</t>
  </si>
  <si>
    <t>refrigerador marca: lg modelo: gc-p207bskv tipo: cavpecl</t>
  </si>
  <si>
    <t>2014-11-24</t>
  </si>
  <si>
    <t>288 pcs. refrigerador s</t>
  </si>
  <si>
    <t>PATI\O MERELES CESAR DANIEL</t>
  </si>
  <si>
    <t>197pcs. combinaciones de refrigerador y congelador con puertas exteriores separadas, mod. t450 2 puertas-220v</t>
  </si>
  <si>
    <t>2009-05-11</t>
  </si>
  <si>
    <t>combinaciones de refrigerador y congelador con puertas exteriores separadas, en 92unids. modelo hda 814 cd b01, 110unids. modelo hda py 34 fc b01</t>
  </si>
  <si>
    <t>refrigerador modelo: gc-j237jspn</t>
  </si>
  <si>
    <t>2014-10-07</t>
  </si>
  <si>
    <t>273 pcs. refrigeradores modelo md-he88</t>
  </si>
  <si>
    <t>2009-05-20</t>
  </si>
  <si>
    <t>-combinaciones de refrigerador y congelador  con puertas exteriores separadas en: 5)unidades de heladera dako hda 365 cd b01.-</t>
  </si>
  <si>
    <t>2005-02-02</t>
  </si>
  <si>
    <t>DIAZ V. RAFAEL</t>
  </si>
  <si>
    <t>EL MISMO</t>
  </si>
  <si>
    <t xml:space="preserve">B/M PARANA EXPRESS                      </t>
  </si>
  <si>
    <t>heladera de 2 puertas</t>
  </si>
  <si>
    <t>1) unid heladera de 2 puertas</t>
  </si>
  <si>
    <t>2015-06-04</t>
  </si>
  <si>
    <t>Briket S.A.</t>
  </si>
  <si>
    <t>heladera modelo: bk2fpl 1620 - 0121613</t>
  </si>
  <si>
    <t>20.-unidades de heladera modelo: bk2fpl 1620 - 0121613</t>
  </si>
  <si>
    <t>Briket S.A</t>
  </si>
  <si>
    <t>heladera modelo: bk2f 1610 r3 cod: 0121603</t>
  </si>
  <si>
    <t>29.- unidades de heladeras modelo: bk2fpl 1620 r3 cod: 0121613</t>
  </si>
  <si>
    <t>52.- unidades de heladeras modelo: bk2f 1610 r3 cod: 0121603</t>
  </si>
  <si>
    <t>24.- unidades de heladeras modelo: bk2fpl 1620 r3 cod: 0121613</t>
  </si>
  <si>
    <t>heladera modelo: bk2fne 1630 r3.</t>
  </si>
  <si>
    <t>20.- unidades de heladeras modelo: bk2f 1610 r3 cod: 0121603</t>
  </si>
  <si>
    <t>2015-08-05</t>
  </si>
  <si>
    <t>6.- unidades de heladera modelo: bk2fpl 1620 r3 cod: 0121613</t>
  </si>
  <si>
    <t>2010-10-06</t>
  </si>
  <si>
    <t>Talleres Metalurgicos Bambi S.A.</t>
  </si>
  <si>
    <t xml:space="preserve">NAV.SAN FRANCISCO </t>
  </si>
  <si>
    <t>Lg Electronics Inc.</t>
  </si>
  <si>
    <t>132 unidades de heladeras modelo lt44bgp.apzpecl</t>
  </si>
  <si>
    <t>2018-07-26</t>
  </si>
  <si>
    <t>146 unidades de heladeras modelo lt32bppx.apzpecl</t>
  </si>
  <si>
    <t>unidades modelo ls65sxn.anspecl</t>
  </si>
  <si>
    <t>heladeras,</t>
  </si>
  <si>
    <t>unidades de modelo ls65sxn.anspecl</t>
  </si>
  <si>
    <t>2018-08-16</t>
  </si>
  <si>
    <t>refrigerador, en: 252 unidades modelo gs63mpgk.adspecl</t>
  </si>
  <si>
    <t>2018-05-02</t>
  </si>
  <si>
    <t>INDONESIA</t>
  </si>
  <si>
    <t>67 unidades refrigeradores modelo lt39wpp.apzpecl</t>
  </si>
  <si>
    <t>73 unid. de heladera modelo lt32bppx.apzpecl</t>
  </si>
  <si>
    <t>unid. de heladeras modelo lt44bgp.apzpecl</t>
  </si>
  <si>
    <t>42 unidades refrigeradores modelo lt51mdp.apzpecl</t>
  </si>
  <si>
    <t>132 unidades refrigerador modelo lt44bgp.apzpecl</t>
  </si>
  <si>
    <t>1106- unidades de combinaciones de refrigeradores y congelador con puertas exteriores separadas</t>
  </si>
  <si>
    <t>hd-273</t>
  </si>
  <si>
    <t>205- unidades de combinaciones de refrigerador y congelador con puertas exteriores separadas cod: hd-325fws</t>
  </si>
  <si>
    <t>2016-04-13</t>
  </si>
  <si>
    <t xml:space="preserve">refrigeradores de puertas exteriores separadas, </t>
  </si>
  <si>
    <t>mod. hd-341 f</t>
  </si>
  <si>
    <t>combinaciones de refrigerador y congelador conservador con puertas exteriores separadas, en: heladeras jam</t>
  </si>
  <si>
    <t>heladera jam jamd-113f net 87l.</t>
  </si>
  <si>
    <t>2016-11-28</t>
  </si>
  <si>
    <t>heladeras jam modelo hd273f defrost 210l 220v, 50hz, de (2) puertas.</t>
  </si>
  <si>
    <t>2017-01-27</t>
  </si>
  <si>
    <t>refrigeradoresw, de (2) puertas mod. hd-341f defrost 262l, 220v 50hz</t>
  </si>
  <si>
    <t>2018-08-17</t>
  </si>
  <si>
    <t>refrigerador samsung brand rt46k6531sl.-</t>
  </si>
  <si>
    <t>21 unidades de refrigerador samsung brand rt46k6531sl.-</t>
  </si>
  <si>
    <t>combinaciones de refrigerador y congelador con puertas exteriores separadas, en:78unids. modelo:cb 2pt 380l, 76unids. modelo:cb 2pt 400l</t>
  </si>
  <si>
    <t>2015-12-30</t>
  </si>
  <si>
    <t>418 piezas de combinaciones de refrigerador y congelador con puertas exteriores separadas.</t>
  </si>
  <si>
    <t>unid. refrigeradores  tmnf inx modelo rgs1951ylcx0.-</t>
  </si>
  <si>
    <t>234unids. combinaciones de refrigerador y congelador con puertas exteriores separadas, modelo:cb 2pt 380l 220v</t>
  </si>
  <si>
    <t>2017-01-20</t>
  </si>
  <si>
    <t>mod. rt35k5730sl</t>
  </si>
  <si>
    <t>Midea Electric Trading (Singapore) Co.Pte.Ltd.</t>
  </si>
  <si>
    <t>heladeras en:</t>
  </si>
  <si>
    <t>modelo: jams-226w</t>
  </si>
  <si>
    <t>2022-01-25</t>
  </si>
  <si>
    <t xml:space="preserve">362 unid. de heladeras, </t>
  </si>
  <si>
    <t>mod.: jamd-273f</t>
  </si>
  <si>
    <t>heladera jamd-113f, 87lt.-</t>
  </si>
  <si>
    <t>heladeras hd-273f/jamd-273f  defrost, 210 l , 220v, 50hz, white.</t>
  </si>
  <si>
    <t>575 unidades de heladeras hd-273f/jamd-273f  defrost, 210 l , 220v, 50hz, white.</t>
  </si>
  <si>
    <t>1.152 unidades de combinaciones de refrigerador y congelador con puertas exteriores separadas , hd-273f.</t>
  </si>
  <si>
    <t>2020-06-05</t>
  </si>
  <si>
    <t>heladeras jam jamd-341f net 275l</t>
  </si>
  <si>
    <t>heladeras, modelo: jamd-341f (257l)</t>
  </si>
  <si>
    <t>208 unid de heladeras, modelo: jamd-341f (257l)</t>
  </si>
  <si>
    <t xml:space="preserve">483.- unidades de heladeras, marca jam </t>
  </si>
  <si>
    <t>heladeras jam modelo: jamd-113f</t>
  </si>
  <si>
    <t>2019-08-21</t>
  </si>
  <si>
    <t>1008 unid de heladeras, modelo: jamd-273f, capacidad: 207l</t>
  </si>
  <si>
    <t>2020-04-01</t>
  </si>
  <si>
    <t xml:space="preserve">1.780.- unidades de heladeras jam </t>
  </si>
  <si>
    <t>heladeras jam 207l modelo: jamd-273f</t>
  </si>
  <si>
    <t>432 unidades de heladeras, modelo: jamd-273f</t>
  </si>
  <si>
    <t>heladera jamd-341f, 262lt.-</t>
  </si>
  <si>
    <t xml:space="preserve">heladeras en, </t>
  </si>
  <si>
    <t>modelo: jamd-410x</t>
  </si>
  <si>
    <t>2020-06-23</t>
  </si>
  <si>
    <t>heladeras jam</t>
  </si>
  <si>
    <t>jams-226w</t>
  </si>
  <si>
    <t>2019-09-12</t>
  </si>
  <si>
    <t>432 unid. de heladeras jamd-273f</t>
  </si>
  <si>
    <t>483 unidades de refrigeradores en:</t>
  </si>
  <si>
    <t>208 unidades de refrigeradores hd-341f/jamd-341f</t>
  </si>
  <si>
    <t>2017-12-27</t>
  </si>
  <si>
    <t>1.872. - unid de heladeras segun se detalla en el sub item.</t>
  </si>
  <si>
    <t>heladeras modelo: hd-273s</t>
  </si>
  <si>
    <t>2019-11-08</t>
  </si>
  <si>
    <t xml:space="preserve">483 unidades de heladeras </t>
  </si>
  <si>
    <t>heladera modelo: jamd-113f lts</t>
  </si>
  <si>
    <t>2022-03-30</t>
  </si>
  <si>
    <t>combinaciones de refrigerador y congelador conservador con puertas exteriores separadas en: heladeras modelo jams-559w</t>
  </si>
  <si>
    <t xml:space="preserve">531.- unidades de heladeras </t>
  </si>
  <si>
    <t>heladera, 207l, modelo: jamd-273f</t>
  </si>
  <si>
    <t>heladera modelo: hd-273f, 210l</t>
  </si>
  <si>
    <t>73 unidades de combinaciones de refrigerador y congelador con puertas exteriores separadas, model: hd-416f.</t>
  </si>
  <si>
    <t>73 PCS DE HELADERAS JAM JAMD-416F 320L, RECESS HANDLE WHITE, 1440 PCS DE HELADERAS JAM JAMD-273F 210L, RECESS HANDLE WHITE</t>
  </si>
  <si>
    <t>73.- pcs de heladeras jam modelo: hd-416f 320l</t>
  </si>
  <si>
    <t>2016-09-20</t>
  </si>
  <si>
    <t>720 unidades de combinaciones de refrigerador y congelador con puertas exteriores separadas, hd-273f.</t>
  </si>
  <si>
    <t>2016-05-26</t>
  </si>
  <si>
    <t>104 unidades de combinaciones de refrigerador y congelador con puertas exteriores separadas, 228l, 220v. 50hz, r134a, mod.: hd-296fw.</t>
  </si>
  <si>
    <t>288 unid de heladeras jam hd-273f defrost 210l 220v 50hz</t>
  </si>
  <si>
    <t>1.439 unidades de combinaciones de refrigerador y congelador con puertas exteriores separadas, hd-273f.</t>
  </si>
  <si>
    <t>2016-03-01</t>
  </si>
  <si>
    <t>432 unidades de combinaciones de refrigerador y congelador con puertas exteriores separadas, hd-273f.</t>
  </si>
  <si>
    <t>2018-01-09</t>
  </si>
  <si>
    <t>312 unidades de combinaciones de refrigerador y congelador con puertas exteriores separadas, hd-341f.</t>
  </si>
  <si>
    <t>2016-12-09</t>
  </si>
  <si>
    <t>524 unidades de combinaciones de refrigerador y congelador con puertas exteriores separadas, hd-273f.</t>
  </si>
  <si>
    <t>2018-04-02</t>
  </si>
  <si>
    <t>144 unidades de combinaciones de refrigerador y congelador con puertas exteriores separadas.</t>
  </si>
  <si>
    <t>2020-01-06</t>
  </si>
  <si>
    <t xml:space="preserve">1.683.- unid. de heladeras </t>
  </si>
  <si>
    <t>heladeras modelo: jamd-273f</t>
  </si>
  <si>
    <t>2017-02-21</t>
  </si>
  <si>
    <t>combinaciones de refrigerador y congelador con puertas exteriores separadas, hd-273f.</t>
  </si>
  <si>
    <t>2021-09-07</t>
  </si>
  <si>
    <t>97.- unidades de combinaciones de refrigerador y congelador con puertas exteriores separadas, modelo: mdrt404fgg03</t>
  </si>
  <si>
    <t>99 unidades de combinaciones de refrigerador y congelador con puertas exteriores separadas, hd-294fw.</t>
  </si>
  <si>
    <t>2018-09-14</t>
  </si>
  <si>
    <t>heladera jamd-341f</t>
  </si>
  <si>
    <t>combinaciones de refrigerador y congelador con puertas exteriores separadas en: heladera jamd-341f</t>
  </si>
  <si>
    <t>2017-11-27</t>
  </si>
  <si>
    <t>3.456 unidades de combinaciones de refrigerador y congelador con puertas exteriores separadas, hd-273f.</t>
  </si>
  <si>
    <t>1.440.- unidades de heladeras modelo: jamd-273f.</t>
  </si>
  <si>
    <t>576 unidades de combinaciones de refrigerador y congelador con puertas exteriores separadas, hd-273f.</t>
  </si>
  <si>
    <t>2018-04-05</t>
  </si>
  <si>
    <t>144 unidades de combinaciones de refrigerador y congelador con puertas exteriores separadas, model: hd-273f.</t>
  </si>
  <si>
    <t>2020-09-14</t>
  </si>
  <si>
    <t xml:space="preserve">2.163.- unidades de heladeras </t>
  </si>
  <si>
    <t>heladeras modelo: jamd-410w</t>
  </si>
  <si>
    <t>2017-08-17</t>
  </si>
  <si>
    <t>104 unidades de combinaciones de refrigerador y congelador con puertas exteriores separadas, hd-341f.</t>
  </si>
  <si>
    <t>2015-12-15</t>
  </si>
  <si>
    <t>576 unidades de combinaciones de refrigerador y congelador con puertas exteriores separadas, mod.: hd 273-f.</t>
  </si>
  <si>
    <t>2016-08-10</t>
  </si>
  <si>
    <t>2016-12-15</t>
  </si>
  <si>
    <t>576 unidades de combinaciones de refrigerador y congelador con puertas exteriores separadas, model: hd-273f.</t>
  </si>
  <si>
    <t>288 unid. de heladeras, modelo: jamd-273f</t>
  </si>
  <si>
    <t>1.148 unidades de combinaciones de refrigerador y congelador con puertas exteriores separadas, hd-273f.</t>
  </si>
  <si>
    <t>model hc-670we(n)</t>
  </si>
  <si>
    <t>2017-05-24</t>
  </si>
  <si>
    <t>42 unidades de combinaciones de refrigerador y congelador con puertas exteriores separadas, hc-657wen.</t>
  </si>
  <si>
    <t>2021-02-17</t>
  </si>
  <si>
    <t xml:space="preserve">1.832.- unidades de heladeras, </t>
  </si>
  <si>
    <t>heladeras, modelo: jams-226w</t>
  </si>
  <si>
    <t>2015-07-13</t>
  </si>
  <si>
    <t>104 unidades de combinaciones de refrigerador y congelador con puertas exteriores separadas, model: hd-341f.</t>
  </si>
  <si>
    <t>2016-07-22</t>
  </si>
  <si>
    <t>288 unidades de combinaciones de refrigerador y congelador con puertas exteriores separadas, hd-273f.</t>
  </si>
  <si>
    <t>2017-09-21</t>
  </si>
  <si>
    <t>1.446 unidades de heladeras jam</t>
  </si>
  <si>
    <t>1008 unidades de heladeras jam hd-273f defrost, 210l, 220v, 50hz, blanco</t>
  </si>
  <si>
    <t>heladera jam hd-416f desfrost 320l con sus partes y piezas de recambio</t>
  </si>
  <si>
    <t>combinaciones de refrigerador y congelador conservador con puertas exteriores separadas en: heladera jam hd-416f desfrost 320l con sus partes y piezas de recambio</t>
  </si>
  <si>
    <t xml:space="preserve">774 unidades de combinaciones de refrigerador y congelador con puertas exteriores separadas, </t>
  </si>
  <si>
    <t>2021-03-10</t>
  </si>
  <si>
    <t>heladeras jamd-273x</t>
  </si>
  <si>
    <t>2016-02-19</t>
  </si>
  <si>
    <t>575.- unidades de combinaciones de refrigerador y congelador con puertas exteriores separadas.</t>
  </si>
  <si>
    <t>2015-09-16</t>
  </si>
  <si>
    <t>67 unidades de combinaciones de refrigerador y congelador con puertas exteriores separadas, mod.: hd-533f(n).</t>
  </si>
  <si>
    <t>2022-02-14</t>
  </si>
  <si>
    <t>432.- unidades de heladeras, modelo: jamd-273f</t>
  </si>
  <si>
    <t>275 unidades de combinaciones de refrigerador y congelador con puertas exteriores separadas, mod.: hd-113f.</t>
  </si>
  <si>
    <t>2018-03-19</t>
  </si>
  <si>
    <t>67 unid. de heladeras, mod.: jams-559w</t>
  </si>
  <si>
    <t>2015-08-12</t>
  </si>
  <si>
    <t>720 unidades de heladera de 300 lts., mod.: hd-273f.</t>
  </si>
  <si>
    <t>hc-666we(n).</t>
  </si>
  <si>
    <t>144.- unidades de heladeras, modelo: jamd-273f</t>
  </si>
  <si>
    <t>modelo: jamd-273x</t>
  </si>
  <si>
    <t>2020-03-11</t>
  </si>
  <si>
    <t xml:space="preserve">864.- unidades de heladeras </t>
  </si>
  <si>
    <t>2019-12-11</t>
  </si>
  <si>
    <t xml:space="preserve">1.513.- unid. de heladeras </t>
  </si>
  <si>
    <t>heladeras jam, 207l modelo: jamd-273f</t>
  </si>
  <si>
    <t>2016-11-08</t>
  </si>
  <si>
    <t xml:space="preserve">28 unidades de combinaciones de refrigerador y congelador puertas exteriores separadas, </t>
  </si>
  <si>
    <t>combinaciones de refrigerador y congelador puertas exteriores separadas, 530 litros, hq-690wen.</t>
  </si>
  <si>
    <t>146 unidades de combinaciones de refrigerador y congelador con puertas exteriores separadas, hd-416f.</t>
  </si>
  <si>
    <t>2020-07-03</t>
  </si>
  <si>
    <t>combinaciones de refrigerador y congelador conservador con puertas exteriores separadas en: heladeras marca jam modelo jamd-273f net 207l</t>
  </si>
  <si>
    <t>146.- pcs de heladeras jam modelo: hd-416f, 320l</t>
  </si>
  <si>
    <t>2017-07-24</t>
  </si>
  <si>
    <t>1.440 unidades combinaciones de refrigerador y congelador puertas exteriores separadas, hd-273f.</t>
  </si>
  <si>
    <t>2016-09-13</t>
  </si>
  <si>
    <t>heladeras jam modelo: hd-113f</t>
  </si>
  <si>
    <t>275.- pcs de heladeras jam modelo: hd-113f</t>
  </si>
  <si>
    <t>2017-12-14</t>
  </si>
  <si>
    <t>combinaciones de refrigerador y congelador con puertas exteriores separadas, hd-400rwen.</t>
  </si>
  <si>
    <t>73 unidades de combinaciones de refrigerador y congelador con puertas exteriores separadas, mod.: hd-416f.</t>
  </si>
  <si>
    <t>combinaciones de refrigerador y congelador con puertas exteriores separadas, hd-341f.</t>
  </si>
  <si>
    <t>2015-08-26</t>
  </si>
  <si>
    <t>67 unidades de combinaciones de refrigerador y congelador con puertas exteriores separadas, mod.: hd-533f.</t>
  </si>
  <si>
    <t>combinaciones de refrigerador y congelador, hd-273f.</t>
  </si>
  <si>
    <t>2017-03-20</t>
  </si>
  <si>
    <t>combinaciones de refrigerador y congelador en: 208 pcs. heladeras mod: hd-341 f defrost 262l.</t>
  </si>
  <si>
    <t xml:space="preserve">1.512.- unidades de heladeras </t>
  </si>
  <si>
    <t>2015-11-18</t>
  </si>
  <si>
    <t>104 unidades de combinaciones de refrigerador y congelador con puertas exteriores separadas, mod.: hd-296fw.</t>
  </si>
  <si>
    <t>98 unidades de combinaciones de refrigerador y congelador con puertas exteriores separadas, hd-294fw.</t>
  </si>
  <si>
    <t xml:space="preserve">2.262.- unidades de heladeras </t>
  </si>
  <si>
    <t>74.- unidades de heladeras, modelo: jams-416w</t>
  </si>
  <si>
    <t>104.- unidades de heladeras, modelo: jamd-341f</t>
  </si>
  <si>
    <t>combinaciones de congelador y refrigerador con puertas exteriores separadas, mod.: hd-341f.</t>
  </si>
  <si>
    <t>73 unidades de combinaciones de refrigerador y congelador con puertas exteriores separadas, hd-416f.</t>
  </si>
  <si>
    <t>2016-09-09</t>
  </si>
  <si>
    <t>288.- unidades de heladeras, modelo: jamd-273f</t>
  </si>
  <si>
    <t>2022-02-09</t>
  </si>
  <si>
    <t>576 unidades de heladeras, modelo: jamd-273f</t>
  </si>
  <si>
    <t>208.- unidades de heladeras jam 257l mod: jamd-341f</t>
  </si>
  <si>
    <t xml:space="preserve">792 unidades de combinaciones de refrigerador y congelador con puertas exteriores con puertas separadas, </t>
  </si>
  <si>
    <t>combinaciones de refrigerador y congelador con puertas exteriores con puertas separadas, hd-273f.</t>
  </si>
  <si>
    <t>288 unidades de combinaciones de refrigeradore y congelador con puertas exteriores separadas, model: hd-273f.</t>
  </si>
  <si>
    <t>2017-08-18</t>
  </si>
  <si>
    <t>2016-07-25</t>
  </si>
  <si>
    <t xml:space="preserve">177 unidades de combinaciones de refrigerador y congelador con puertas exteriores separadas, </t>
  </si>
  <si>
    <t>hd-296fw.</t>
  </si>
  <si>
    <t>208 unidades de combinaciones de refrigerador y congelador con puertas exteriores separadas, hd-341f.</t>
  </si>
  <si>
    <t>2018-05-04</t>
  </si>
  <si>
    <t xml:space="preserve">204 unidades de combinaciones de refrigerador y congelador con puertas exteriores separadas, </t>
  </si>
  <si>
    <t>combinaciones de refrigerador y congelador con puertas exteriores separadas, hd-585fw.</t>
  </si>
  <si>
    <t>heladeras jam modelo: hd-341f- 262l</t>
  </si>
  <si>
    <t>104.- pcs de heladeras jam modelo: hd-341f- 262l</t>
  </si>
  <si>
    <t>2016-12-21</t>
  </si>
  <si>
    <t>2017-03-14</t>
  </si>
  <si>
    <t>combinaciones de refrigerador y congelador con puertas exteriores separadas, hd-416f.</t>
  </si>
  <si>
    <t>288 unidades de combinaciones de refrigerador y congelador con puertas exteriores separadas, model: hd-273f.</t>
  </si>
  <si>
    <t>2018-12-03</t>
  </si>
  <si>
    <t>heladera 262lt, modelo jamd-341f.-</t>
  </si>
  <si>
    <t>combinaciones de congelador y refrigerador con puertas exteriores separadas.</t>
  </si>
  <si>
    <t>104 unidades de combinaciones de congelador y refrigerador con puertas exteriores separadas.</t>
  </si>
  <si>
    <t>2016-11-15</t>
  </si>
  <si>
    <t>combinaciones de refrigerador y congelador con puertas exteriores, hd-273f.</t>
  </si>
  <si>
    <t>270 unidades de combinaciones de refrigerador y congelador con puertas exteriores, hd-273f.</t>
  </si>
  <si>
    <t>2016-12-14</t>
  </si>
  <si>
    <t>combinaciones de refrigerador y congelador en: 864 unid. heladeras mod: hd 273 f, defrost, 210 litros.</t>
  </si>
  <si>
    <t>combinaciones de refrigerador y congelador conservador con puertas exteriores separadas en: heladeras jam con sus partes y piezas de recambio</t>
  </si>
  <si>
    <t>heladera jam modelo d-273f</t>
  </si>
  <si>
    <t>2022-03-03</t>
  </si>
  <si>
    <t>74 unidades de heladeras modelo: jams-416s</t>
  </si>
  <si>
    <t xml:space="preserve">1.107.- unid. de heladeras marca: jam, </t>
  </si>
  <si>
    <t>heladeras jam 207l, modelo: jamd-273f.</t>
  </si>
  <si>
    <t>combinaciones de refrigerador y congelador con puertas exteriores separadas, thg-fd635s.</t>
  </si>
  <si>
    <t>2016-08-11</t>
  </si>
  <si>
    <t>104 unidades de combinaciones de refrigerador y congelador con puertas exteriores separadas, hd-296fw.</t>
  </si>
  <si>
    <t>2021-01-29</t>
  </si>
  <si>
    <t>93- unidades de combinaciones de refrigerador y congelador con puertas exteriores separadas, modelo: hd-383fn</t>
  </si>
  <si>
    <t>combinaciones de refrigerador y congelador en: 275 unid. refrigerador 87 lts. defrost, mod: hd-113f,</t>
  </si>
  <si>
    <t xml:space="preserve">1.369.- unidades de heladeras </t>
  </si>
  <si>
    <t>heladera modelo: jamd-273f</t>
  </si>
  <si>
    <t>combinaciones de refrigerador y congelador puertas exteriores separadas, hc-657we.</t>
  </si>
  <si>
    <t>48 unidades de combinaciones de refrigerador y congelador puertas exteriores separadas, hc-657we.</t>
  </si>
  <si>
    <t>144 unidades de heladeras, modelo: jamd-273f</t>
  </si>
  <si>
    <t>combinaciones de refrigerador y congelador con puertas exteriores separadas, hd-325fw.</t>
  </si>
  <si>
    <t>2019-08-07</t>
  </si>
  <si>
    <t>104 unidades de combinaciones de refrigerador y congelador con puertas exteriores separadas, 340 lts., hd-341f.</t>
  </si>
  <si>
    <t>262 unidades de combinaciones de refrigerador y congelador con puertas exteriores separadas, hd-273f.</t>
  </si>
  <si>
    <t>combinaciones de congelador y refrigerador con puertas exteriores separadas, hd-341f.</t>
  </si>
  <si>
    <t>104 unidades de combinaciones de congelador y refrigerador con puertas exteriores separadas, hd-341f.</t>
  </si>
  <si>
    <t>288 unidades de combinaciones de refrigerador y congelador con puertas exteriores separadas, hd-273s.</t>
  </si>
  <si>
    <t>2880.-unidades de combinaciones de refrigerador y congelador con puertas exteriores separadas, modelo numero mdrt294fgg01.</t>
  </si>
  <si>
    <t>2018-12-27</t>
  </si>
  <si>
    <t>combinaciones de refrigerador y congelador con puertas exteriores separadas, hd-273.</t>
  </si>
  <si>
    <t xml:space="preserve">combinaciones refrigerador y congelador con puertas exteriores separadas, </t>
  </si>
  <si>
    <t>combinaciones refrigerador y congelador con puertas exteriores separadas, hq-840we.</t>
  </si>
  <si>
    <t>2018-09-24</t>
  </si>
  <si>
    <t>refrigerador y congelador con puertas exteriores separadas, hd-273s.</t>
  </si>
  <si>
    <t>144 unidades de combinaciones de refrigerador y congelador con puertas exteriores separadas, hd-273s.</t>
  </si>
  <si>
    <t xml:space="preserve">602 unidades de combinaciones de refrigerador y congelador con puertas exteriores separadas, </t>
  </si>
  <si>
    <t>combinaciones de refrigerador y congelador con puertas exteriores separadas, hd-273s.</t>
  </si>
  <si>
    <t>2018-07-05</t>
  </si>
  <si>
    <t xml:space="preserve">combinaciones de refrigeradores y congeladores con puertas exteriores separadas, </t>
  </si>
  <si>
    <t>combinaciones de refrigeradores y congeladores con puertas exteriores separadas, hd-273f.</t>
  </si>
  <si>
    <t>2019-07-17</t>
  </si>
  <si>
    <t>2018-10-02</t>
  </si>
  <si>
    <t xml:space="preserve">290 unidades de combinaciones de refrigerador y congelador con puertas exteriores separadas, </t>
  </si>
  <si>
    <t>combinaciones de refrigerador y congelador con puertas exteriores separadas, hd-400.</t>
  </si>
  <si>
    <t>2019-01-14</t>
  </si>
  <si>
    <t xml:space="preserve">243 unidades de combinaciones de refrigerador y congelador con puertas exteriores separadas, </t>
  </si>
  <si>
    <t>combinaciones de refrigerador y congelador con puertas exteriores separadas, hd-400rw.</t>
  </si>
  <si>
    <t>275 unidades de combinaciones de refrigerador y congelador, hd-113f.</t>
  </si>
  <si>
    <t>2018-12-05</t>
  </si>
  <si>
    <t>5.183 unidades de combinaciones de refrigerador y congelador con puertas exteriores separadas, hd-273f.</t>
  </si>
  <si>
    <t>2019-10-14</t>
  </si>
  <si>
    <t>72 unidades de combinaciones de refrigerador y congelador con puertas exteriores separadas, hd-400.</t>
  </si>
  <si>
    <t>2020-03-09</t>
  </si>
  <si>
    <t xml:space="preserve">1439- unidades de combinaciones de refrigerador y congelador con puertas exteriores separadas, </t>
  </si>
  <si>
    <t>hd-273s</t>
  </si>
  <si>
    <t>2018-09-05</t>
  </si>
  <si>
    <t xml:space="preserve">96 unidades de refrigeradores con puertas exteriores separadas, </t>
  </si>
  <si>
    <t>refrigeradores con puertas exteriores separadas, hc-657we.</t>
  </si>
  <si>
    <t>432 unidades de combinaciones de refrigerador y congelador con puertas exteriores separadas, hd-273s.</t>
  </si>
  <si>
    <t xml:space="preserve">379 unidades de refrigeradores y congeladores con puertas exteriores separadas, </t>
  </si>
  <si>
    <t>refrigeradores y congeladores con puertas exteriores separadas, hd-113f.</t>
  </si>
  <si>
    <t>60 unidades de refrigeradores y congeladores con puertas exteriores separadas, hd-606fwen.</t>
  </si>
  <si>
    <t>1.008 unidades de combinaciones de refrigerador y congelador con puertas exteriores separadas, hd-273.</t>
  </si>
  <si>
    <t>2018-07-09</t>
  </si>
  <si>
    <t>Lg Electronics Inc</t>
  </si>
  <si>
    <t>refrigeradores modelo lt39bpp.apzpecl</t>
  </si>
  <si>
    <t>66 unidades refrigeradores modelo lt39bpp.apzpecl</t>
  </si>
  <si>
    <t>2018-05-29</t>
  </si>
  <si>
    <t>heladeras marca samsung</t>
  </si>
  <si>
    <t>heladeras marca samsung modelo rl4363sbabs</t>
  </si>
  <si>
    <t>combinaciones de refrigerador y congelador con puertas exteriores separadas en: refrigerador rl4363sbabs, rt53k6541bs</t>
  </si>
  <si>
    <t>refrigerador rl4363sbabs</t>
  </si>
  <si>
    <t>refrigerador samsung rt32k573bsl/rt38k598csl</t>
  </si>
  <si>
    <t>refrigerador rt32k573bsl</t>
  </si>
  <si>
    <t>combinaciones de refrigerador y congelador conservador con puertas exteriores separadas en: heladeras marca samsung modelo: rt35k573bsl</t>
  </si>
  <si>
    <t>2018-06-14</t>
  </si>
  <si>
    <t>combinaciones de refrigerador y congelador conservador con puertas exteriores separadas en: heladera samsung modelo rt38k598csl</t>
  </si>
  <si>
    <t>Lg Electronics Inc  2799</t>
  </si>
  <si>
    <t>Lg Electronics Inc  2797</t>
  </si>
  <si>
    <t>heladeras, en: 67 unidades modelo lt39bpp.apzpecl</t>
  </si>
  <si>
    <t>Lg Electronics Inc  004</t>
  </si>
  <si>
    <t>heladeras, en: 73 unidades modelo lt32bppx.apzpecl</t>
  </si>
  <si>
    <t>2019-01-08</t>
  </si>
  <si>
    <t>Midea Electric Trading (Singapore)Co. 2758</t>
  </si>
  <si>
    <t>576 pcs. heladeras blanca modelo md-hd300</t>
  </si>
  <si>
    <t>Midea E. T.(Singapore) Co. Pte. Ltd. 2793</t>
  </si>
  <si>
    <t>heladeras, en:</t>
  </si>
  <si>
    <t>pcs. de modelo md-hd351i (inox)</t>
  </si>
  <si>
    <t>Midea Electric Trading (Singapore) Co Pte Ltd</t>
  </si>
  <si>
    <t>heladeras jam modelo hd-341f defrost, 262l, de puertas separadas.</t>
  </si>
  <si>
    <t>2016-10-28</t>
  </si>
  <si>
    <t>refrigeradores, con puertas exteriores separadas, en: (720) unid. heladeras mod. jam hd-273f defrost 210 l.</t>
  </si>
  <si>
    <t>combinaciones de refrigerador y congelador conservador con puertas exteriores separadas en: heladeras marca jam con sus partes y piezas de recambio</t>
  </si>
  <si>
    <t>heladera marca jam modelo jamd-341f</t>
  </si>
  <si>
    <t>2020-09-02</t>
  </si>
  <si>
    <t>432- unidades de combinaciones de refrigeradores y congeladores con piertas exteriores separadas, modelo: hd-273</t>
  </si>
  <si>
    <t>heladeras modelo jam hd-273f defrost 210l 220v 50hz</t>
  </si>
  <si>
    <t>refrigeradores con puertas exteriores separadas, en: (1.006) pzas. heladeras modelo jam hd-273f defrost 210l 220v 50hz</t>
  </si>
  <si>
    <t>2016-07-13</t>
  </si>
  <si>
    <t>refrigeradores de 2 puertas mod. hd-341f</t>
  </si>
  <si>
    <t>2020-07-30</t>
  </si>
  <si>
    <t>combinaciones de refrigerador y congelador conservador con puertas exteriores separadas en: heladeras modelo jamd-341f 257l</t>
  </si>
  <si>
    <t xml:space="preserve">929- unidades de combinaciones de refrigerador y congelador con puertas exteriores separadas, </t>
  </si>
  <si>
    <t>modelo: hd-113fg</t>
  </si>
  <si>
    <t>2021-01-28</t>
  </si>
  <si>
    <t>jamd-273f</t>
  </si>
  <si>
    <t xml:space="preserve">1538- unidades de combinaciones de refrigeradores y congeladores con puertas exteriores separadas, </t>
  </si>
  <si>
    <t>modelo: hd-273</t>
  </si>
  <si>
    <t>104- unidades de combinaciones de refrigeradores y congeladores con puertas exteriores separadas, modelo: hd-341f</t>
  </si>
  <si>
    <t>275- unidades de refrigerador y congelador con puertas exteriores separadas, modelo: hd-113f</t>
  </si>
  <si>
    <t>heladeras jam hd-341f defrost 262l  220v 50hz</t>
  </si>
  <si>
    <t>104 unid de heladeras jam hd-341f defrost 262l  220v 50hz</t>
  </si>
  <si>
    <t xml:space="preserve">936- combinaciones de refrigerador y xongelador con puertas exteriores separadas, </t>
  </si>
  <si>
    <t>2015-03-09</t>
  </si>
  <si>
    <t>288 unidades de .-combinaciones de refrigerador y congelador con puertas exteriores separadas</t>
  </si>
  <si>
    <t>heladeras marca: jam modelo: jamhd-273f</t>
  </si>
  <si>
    <t>combinaciones de refrigerador y congelador conservador con puertas exteriores separadas en: heladeras marca: jam modelo: jamhd-273f</t>
  </si>
  <si>
    <t xml:space="preserve">2303- unidades de combinaciones de congeladores y  refrigeradores con puertas exteriores separadas, </t>
  </si>
  <si>
    <t>modelo: hd-273s</t>
  </si>
  <si>
    <t>combinaciones de refrigerador y congelador conservador con puertas exteriores separadas en: heladeras marca jam</t>
  </si>
  <si>
    <t>heladeras modelo jamd-273f net 207l</t>
  </si>
  <si>
    <t>2021-01-15</t>
  </si>
  <si>
    <t xml:space="preserve">195 - unidades de combinaciones de refrigeradores y congelaodres con puertas exteriores separadas, </t>
  </si>
  <si>
    <t>modelo: hd-383fn</t>
  </si>
  <si>
    <t>combinaciones de refrigerador y congelador conservador con puertas exteriores separadas en: heladera marca: jam hd-341f</t>
  </si>
  <si>
    <t>2020-01-13</t>
  </si>
  <si>
    <t>heladeras modelo jamd-113f</t>
  </si>
  <si>
    <t>208- unidades de combinaciones de refrigeradores y congeladores con puertas exteriores separadas, modelo: hd-341f</t>
  </si>
  <si>
    <t>modelo: jamd-113f</t>
  </si>
  <si>
    <t>2020-10-12</t>
  </si>
  <si>
    <t>combinaciones de refrigerador y congelador conservador con puertas exteriores separadas en: heladeras modelo jamd-113f</t>
  </si>
  <si>
    <t xml:space="preserve">268- combinaciones de refrigerador y congelador con puertas exteriores separadas, </t>
  </si>
  <si>
    <t>modelo: hd-400rw</t>
  </si>
  <si>
    <t>286.- pcs heladeras jam modelo: hd-273f 210l.</t>
  </si>
  <si>
    <t>2017-07-05</t>
  </si>
  <si>
    <t>heladeras marca jam modelos: hd-273f</t>
  </si>
  <si>
    <t>2021-01-12</t>
  </si>
  <si>
    <t>48 unid. de heladeras, modelo: jams-226s</t>
  </si>
  <si>
    <t>52- unidades de refrigeradores y congeladores con puertas exteriores separadas, modelo: mdrf644fgg02</t>
  </si>
  <si>
    <t>heladeras modelo jamd-273f</t>
  </si>
  <si>
    <t>48- combinaciones de refrigerador y congelador con puertas exteriores separadas, modelo: hc-689wen</t>
  </si>
  <si>
    <t>576 unid. de heladeras, modelo: jamd-273f</t>
  </si>
  <si>
    <t>Vestel Holland B.V.</t>
  </si>
  <si>
    <t>heladeras modelo: jf-270b 213 lt</t>
  </si>
  <si>
    <t>402 unid. de heladeras modelo: jf-270b 213 lt</t>
  </si>
  <si>
    <t>2019-05-06</t>
  </si>
  <si>
    <t>268 unid de refrigeradores, modelo: jf-270x 213 lt</t>
  </si>
  <si>
    <t>2019-05-24</t>
  </si>
  <si>
    <t>heladera marca jam modelo jf-270b 213 lt</t>
  </si>
  <si>
    <t>2019-04-05</t>
  </si>
  <si>
    <t>heladeras marca jam modelo jf-270b 213 lt</t>
  </si>
  <si>
    <t>combinaciones de refrigerador y congelador conservador con puertas exteriores separadas, en: refrigeradores samsung</t>
  </si>
  <si>
    <t>refrigeradores rs25h5113sl</t>
  </si>
  <si>
    <t xml:space="preserve">refrigeradores samsung </t>
  </si>
  <si>
    <t>refrigerador modelo: rfg28mesl1/xzs</t>
  </si>
  <si>
    <t>refrigerador modelo: rt46k6531sl/ey</t>
  </si>
  <si>
    <t>refrigerador rt32k5730sl</t>
  </si>
  <si>
    <t>2016-02-05</t>
  </si>
  <si>
    <t>70 sets de combinaciones de refrigerador y congelador con puertas exteriores separadas, modelos: rt32jcrbdsl, rt38feakdsl.</t>
  </si>
  <si>
    <t xml:space="preserve">96.- unidades de refrigeradores samsung </t>
  </si>
  <si>
    <t>refrigeradores modelo: rf263beaesg</t>
  </si>
  <si>
    <t>Midea Electric Trading (Dingapore) Co. Pte Ltd</t>
  </si>
  <si>
    <t xml:space="preserve">2355- unidades de combinaciones de refrigeradores y congeladores, con puertas exteriores separadas, </t>
  </si>
  <si>
    <t>IDEAS &amp; NEGOCIOS SA</t>
  </si>
  <si>
    <t>Homa Appliances Co.Ltd</t>
  </si>
  <si>
    <t>Mega</t>
  </si>
  <si>
    <t>conbinaciones de refrigerador y congelador en: 142)unds refrigerator (heladeras modelo mg-hd2280</t>
  </si>
  <si>
    <t>2019-09-19</t>
  </si>
  <si>
    <t>combinaciones de refrigerador y congelador en: 142)unds refrigerator (heladeras modelo mg-hd2280</t>
  </si>
  <si>
    <t>66- unidades de combinaciones de refrigeradores y congeladores con puertas exteriores separadas, modelo: hd-606fwen</t>
  </si>
  <si>
    <t>1.295.- unidades de heladeras jam modelo: jamd-273f.</t>
  </si>
  <si>
    <t>2015-12-28</t>
  </si>
  <si>
    <t>576.- pcs heladeras jam modelo: hd-273f</t>
  </si>
  <si>
    <t>2015-09-04</t>
  </si>
  <si>
    <t>286.- unidades de heladeras modelo: jam hd-273f 210l.</t>
  </si>
  <si>
    <t>275.- pcs de heladeras jam modelo: hd-113f, 87l</t>
  </si>
  <si>
    <t>heladeras jamhd-273f/ 210l</t>
  </si>
  <si>
    <t>288.- unidades de heladeras jamhd-273f/ 210l</t>
  </si>
  <si>
    <t>heladeras jam modelo: hd-273f - 210l.</t>
  </si>
  <si>
    <t>720.- pcs de heladeras jam modelo: hd-273f - 210l.</t>
  </si>
  <si>
    <t>432 unidades de combinaciones de refrigerador y congelador con puertas exteriores separadas, model: hd-273f.</t>
  </si>
  <si>
    <t>8 sets de refrigeradores rl4363sbabs/zs.-</t>
  </si>
  <si>
    <t>Midea Electric Trading (Singapore) Co. Pte.Ltd</t>
  </si>
  <si>
    <t>67 unidades de heladeras jams-559s</t>
  </si>
  <si>
    <t xml:space="preserve">combinaciones de refrigerador y congelador con pueertas exteriores </t>
  </si>
  <si>
    <t>45- combinaciones de refrigerador y congelador con pueertas exteriores separadas, modelo: mdrs678fgg02</t>
  </si>
  <si>
    <t>refrigeradores, congeladores y demas material, maquinas y aparatos para la produccion de frio:</t>
  </si>
  <si>
    <t>samsung brand refrigerator rt 46k6531sl</t>
  </si>
  <si>
    <t>2016-01-28</t>
  </si>
  <si>
    <t>Midea Electric Trading (Singapore)Co.Pte.Ltd.</t>
  </si>
  <si>
    <t>104 unidades de combinaciones de refrigerador y congelador con puertas exteriores separadas.</t>
  </si>
  <si>
    <t>2020-05-19</t>
  </si>
  <si>
    <t>Midea Electric Trading (Singapore) Co., Pte .Ltd</t>
  </si>
  <si>
    <t xml:space="preserve">195- combinacionesa de refrigeradores y congeladores con puertas exteriores separadas, </t>
  </si>
  <si>
    <t>modelo: hd-325fw</t>
  </si>
  <si>
    <t>85 piezas de combinaciones de refrigerador y congelador con puertas exteriores separadas.</t>
  </si>
  <si>
    <t>2017-08-30</t>
  </si>
  <si>
    <t>Midea Electric Trading (Singapore) Co., Pte. Ltd</t>
  </si>
  <si>
    <t>combinaciones de refrigerador y congelador conservador con puertas exteriores separadas en: heladeras marca: jam</t>
  </si>
  <si>
    <t>1008 pcs de heladeras marca: jam modelo: hd-273f, 210l, 220v, 50 hz, color: blanco</t>
  </si>
  <si>
    <t xml:space="preserve">825- unidades de combinaciones de refrigerador y congelador con puertas exteriores separadas, </t>
  </si>
  <si>
    <t>2017-11-30</t>
  </si>
  <si>
    <t>combinaciones de refrigerador y congelador conservador con puertas exteriores separadas en: heladera marca jam modelo hd-273f 220v 50hz</t>
  </si>
  <si>
    <t>combinaciones de refrigerador y congelador conservador con puertas exteriores separadas en: heladeras marca: jam modelo: hd-341f con sus partes y piezas de recambio</t>
  </si>
  <si>
    <t>combinaciones de refrigerador y congelador conservador con puertas exteriores separadas en: heladeras marca jam modelo: jams-325w</t>
  </si>
  <si>
    <t>Lg Electronics Inc  290A</t>
  </si>
  <si>
    <t>73 unidades heladeras modelo gt32bppdc.apzpecl</t>
  </si>
  <si>
    <t>combinaciones de refrigerador y congelador conservador con puertas exteriores separadas en: heladeras modelo jf-270b 213 lt</t>
  </si>
  <si>
    <t>Lg Electronics Inc  24A</t>
  </si>
  <si>
    <t>219 unidades heladeras modelo gt32bppdc.apzpecl</t>
  </si>
  <si>
    <t>2021-02-18</t>
  </si>
  <si>
    <t>Hisense International (Hong Kong)  05A</t>
  </si>
  <si>
    <t>heladeras, en: 1.460 pcs. modelo md-re300lh</t>
  </si>
  <si>
    <t>Midea Electric Trading (Singapore)Co Pte.Ltd.</t>
  </si>
  <si>
    <t>104.-unidades de rerigerador y congelador con puertas exteriores separadas, modelo numero mdrt362fgg01.</t>
  </si>
  <si>
    <t>104 unidades de refrigerador y cingelador con puertas exteriores separadas, hd-341f</t>
  </si>
  <si>
    <t>2021-08-04</t>
  </si>
  <si>
    <t xml:space="preserve">2516.- unidades de combinaciones de refrigerador y congelador con puertas exteriores separadas, </t>
  </si>
  <si>
    <t>unidades de combinaciones de refrigerador y congelador con puertas exteriores separadas, modelo numero mdrt294fgg25</t>
  </si>
  <si>
    <t>432 unidades de combinaciones de refrigerador y congelador con puertas exteriores separadas, mdrt294fgg01</t>
  </si>
  <si>
    <t>2021-09-30</t>
  </si>
  <si>
    <t xml:space="preserve">2.016 unidades de combinaciones de refrigerador y congelador con puertas ext.separadas, </t>
  </si>
  <si>
    <t>mdrt294fgg28</t>
  </si>
  <si>
    <t xml:space="preserve">1.034 unidades de combinaciones de refrigerador y congelador con puertas exteriores separadas, </t>
  </si>
  <si>
    <t>combinaciones de refrigerador y congelador con puertas exteriores separadas,hd-273s</t>
  </si>
  <si>
    <t>2021-03-19</t>
  </si>
  <si>
    <t>Lg Electronics Inc  122A</t>
  </si>
  <si>
    <t>heladeras, en: 65 unidades modelo lt44bgp.apzpecl</t>
  </si>
  <si>
    <t>Lg Electronics Inc  123A</t>
  </si>
  <si>
    <t>heladeras, en: 72 unidades modelo gs63mpgk.adspecl</t>
  </si>
  <si>
    <t>Lg Electronics Inc  121A</t>
  </si>
  <si>
    <t>unidades modelo gs65spp1.apzpecl</t>
  </si>
  <si>
    <t>Lg Electronics Inc  124A</t>
  </si>
  <si>
    <t>unidades modelo lb33mpp.apzpecl</t>
  </si>
  <si>
    <t>Lg Electronics Inc 193A</t>
  </si>
  <si>
    <t>73 unidades de refrigerator modelo gt32bppdc.apzpecl heladeras</t>
  </si>
  <si>
    <t>2021-03-08</t>
  </si>
  <si>
    <t>Lg Electronics Inc  111A</t>
  </si>
  <si>
    <t>2021-02-01</t>
  </si>
  <si>
    <t>Lg Electronics Inc  41A</t>
  </si>
  <si>
    <t>unidades modelo lt39bpp.apzpecl</t>
  </si>
  <si>
    <t>2021-02-10</t>
  </si>
  <si>
    <t>Hisense International (Hong Kong)  07A</t>
  </si>
  <si>
    <t>pcs. modelo md-re300lh</t>
  </si>
  <si>
    <t>Midea Electric Trading (Singapore)  1437A</t>
  </si>
  <si>
    <t>1.584 pcs. heladeras modelo md-hd300lbim</t>
  </si>
  <si>
    <t>Lg Electronics Inc  09A</t>
  </si>
  <si>
    <t>36 unidades heladeras modelo gs63mpgk.apzpecl</t>
  </si>
  <si>
    <t>Lg Electronics Inc  10A</t>
  </si>
  <si>
    <t>36 unidades heladeras modelo gs65spp1.apzpecl</t>
  </si>
  <si>
    <t>Lg Electronics Inc  08A</t>
  </si>
  <si>
    <t>66 unidades heladeras modelo lt44wgp.apzpecl</t>
  </si>
  <si>
    <t>Midea Electric Trading(Singapore)Co Pte.Ltd.</t>
  </si>
  <si>
    <t>144.- unidades de refrigerador y congelador con puertas exteriores separadas, modelo numero mdrb424fgg02.</t>
  </si>
  <si>
    <t>2021-07-27</t>
  </si>
  <si>
    <t>574.- combinaciones de refrigerador y congelador con puertas exteriores separadas</t>
  </si>
  <si>
    <t>142 combinaciones de refrigerador y congelador con puertas exteriores separadas, codigo mdrt294fgg01</t>
  </si>
  <si>
    <t>2021-08-30</t>
  </si>
  <si>
    <t>588.-unidades de combinaciones de refrigerador y congelador con puertas exteriores separadas, modelo numero mdrt385mtg28.</t>
  </si>
  <si>
    <t>2021-06-22</t>
  </si>
  <si>
    <t xml:space="preserve">1296 combinaciones de refrigerador y congelador con puertas exteriores separadas, </t>
  </si>
  <si>
    <t>combimnaciones de refrigerador y congelador con puertas exter. separadas, mdrt294fgg01</t>
  </si>
  <si>
    <t xml:space="preserve">169.- unidades de combinaciones de refrigerador y congelador con puertas exteriores separadas, </t>
  </si>
  <si>
    <t>combinaciones de refrigerador y congelador con puertas exteriores separadas, codigo mdrb424fgg02.</t>
  </si>
  <si>
    <t>Midea Electric Trading (Singapore)Co Pte.Ltd</t>
  </si>
  <si>
    <t xml:space="preserve">340 unidades de combinaciones de refrigerador y congelador con puertas exteriores separadas, </t>
  </si>
  <si>
    <t>hd-325fes</t>
  </si>
  <si>
    <t>combinaciones de refrigerador y congelador conservador con puertas exteriores separadas en: refrigeradores samsung rs25h5113sl / rt32k573bsl / rt35k573bsl</t>
  </si>
  <si>
    <t>refrigerador samsung rs25h5113sl</t>
  </si>
  <si>
    <t>Lg Electronics Inc  23A</t>
  </si>
  <si>
    <t>Midea Electric Trading (Singapore) Co Pte. Ltd</t>
  </si>
  <si>
    <t xml:space="preserve">3240- unidades de combinaciones de refrigerador y congelador con puertas exteriores separadas, </t>
  </si>
  <si>
    <t>modelo: hd-273b</t>
  </si>
  <si>
    <t>2020-01-02</t>
  </si>
  <si>
    <t>Midea Electric Trading(Singapore)Co Pte.Tld</t>
  </si>
  <si>
    <t xml:space="preserve">357 unidades de combinaciones de refrigerador con puertas exteriores separadas, </t>
  </si>
  <si>
    <t>combinaciones de refrigerador con puertas exteriores separadas, hd-273f(n)</t>
  </si>
  <si>
    <t>Midea Electric Trading(Singapore)Co Pte.Ltd</t>
  </si>
  <si>
    <t xml:space="preserve">combinaciones de refrigerador y congelador c/puertas ext.separadas, </t>
  </si>
  <si>
    <t>combinaciones de refrigerador y congelador c/puertas ext.separadas, hd-554fwen</t>
  </si>
  <si>
    <t xml:space="preserve">379 unidades de combinaciones de refrigerador con puertas exteriores separadas, </t>
  </si>
  <si>
    <t>combinaciones de refrigerador con puertas exteriores separadas, hd-341f</t>
  </si>
  <si>
    <t xml:space="preserve">275 unidades de refrigeradores y congeladores con puertas exteriores separadas, </t>
  </si>
  <si>
    <t>refrigeradores y congeladores con puertas exteriores separadas, mdrt134fgg42</t>
  </si>
  <si>
    <t>2020-01-24</t>
  </si>
  <si>
    <t>Midea Electric Trading (Singapore) Co., Ltd</t>
  </si>
  <si>
    <t>104- unidades de combinaciones de refrigerador y  congelador con puertas exteriores separadas, modelo: hd-341f</t>
  </si>
  <si>
    <t>2020-04-23</t>
  </si>
  <si>
    <t>Midea Electric Trading (Singapore)  516</t>
  </si>
  <si>
    <t>heladeras modelo md-hd351lixm</t>
  </si>
  <si>
    <t>208 pcs. heladeras modelo md-hd351lixm</t>
  </si>
  <si>
    <t>Midea Electric Trading (Singapore)  2841</t>
  </si>
  <si>
    <t>1.440 pcs. heladeras modelo md-hd300lbim</t>
  </si>
  <si>
    <t>Lg Electronics Inc  2482</t>
  </si>
  <si>
    <t>132 unidades heladeras modelo lt44bgp.apzpecl</t>
  </si>
  <si>
    <t>Lg Electronics Inc  2480</t>
  </si>
  <si>
    <t>72 unidades heladeras modelo gs63mpgk.adspecl</t>
  </si>
  <si>
    <t>Lg Electronics Inc  2481</t>
  </si>
  <si>
    <t>Midea Electric Trading (Singapore) 2848</t>
  </si>
  <si>
    <t>pcs. modelo md-hd300lbim</t>
  </si>
  <si>
    <t>Lg Electronics Inc  2784</t>
  </si>
  <si>
    <t>Lg Electronics Inc  2781</t>
  </si>
  <si>
    <t>Lg Electronics Inc  103</t>
  </si>
  <si>
    <t>Lg Electronics Inc  069</t>
  </si>
  <si>
    <t>2020-02-05</t>
  </si>
  <si>
    <t>Lg Electronics Inc  075</t>
  </si>
  <si>
    <t>66 unidades heladeras modelo lt44bgp.apzpecl</t>
  </si>
  <si>
    <t>Lg Electronics Inc  076</t>
  </si>
  <si>
    <t>Lg Electronics Inc  074</t>
  </si>
  <si>
    <t>Midea Electric Trading (Singapore) 2849</t>
  </si>
  <si>
    <t>720 pcs. heladeras modelo md-hd300lbim</t>
  </si>
  <si>
    <t>Midea Electric Trading (Singapore)  2797</t>
  </si>
  <si>
    <t>104 pcs. heladeras modelo md-hd351lixm</t>
  </si>
  <si>
    <t>2020-02-24</t>
  </si>
  <si>
    <t>Lg Electronics Inc  2782</t>
  </si>
  <si>
    <t>2020-03-03</t>
  </si>
  <si>
    <t>Lg Electronics Inc  300</t>
  </si>
  <si>
    <t>146 unidades heladeras modelo gt32bppdc.apzpecl</t>
  </si>
  <si>
    <t>Midea Electric Trading (Singapore)  152</t>
  </si>
  <si>
    <t>97 pcs. heladeras modelo md-hd400</t>
  </si>
  <si>
    <t>Lg Electronics Inc  299</t>
  </si>
  <si>
    <t>42 unidades heladeras lg modelo lt51mdp.apzpecl</t>
  </si>
  <si>
    <t>Lg Electronics Inc, 505</t>
  </si>
  <si>
    <t>unid. de heladeras modelo lt39bpp.apzpecl</t>
  </si>
  <si>
    <t>Midea Electric Trading Co. Pte. Ltd. 518</t>
  </si>
  <si>
    <t>heladeras modelo md-hd300lixm</t>
  </si>
  <si>
    <t>720 pcs. heladeras modelo md-hd300lixm</t>
  </si>
  <si>
    <t>2020-04-03</t>
  </si>
  <si>
    <t>Lg Electronics Inc, 508</t>
  </si>
  <si>
    <t>145 unid. de heladeras modelo gt32bppdc.apzpecl</t>
  </si>
  <si>
    <t>Lg Electronics Inc  510</t>
  </si>
  <si>
    <t>36 unidades heladeras modelo gs65mpp1.apzpecl</t>
  </si>
  <si>
    <t>2019-02-21</t>
  </si>
  <si>
    <t>Lg Electronics Inc  117</t>
  </si>
  <si>
    <t>unidades modelo lt44bgp.apzpecl</t>
  </si>
  <si>
    <t>Midea Electric Trading (Singapore) Co., Pte. Ltd.</t>
  </si>
  <si>
    <t>heladeras jam modelo jamd-341f net 257l</t>
  </si>
  <si>
    <t>combinaciones de refrigerador y congelador conservador con puertas exteriores separadas en: heladeras modelo jams-416w</t>
  </si>
  <si>
    <t>combinaciones de refrigerador y congelador conservador con puertas exteriores separadas en: heladera marca jam modelo jams-416w</t>
  </si>
  <si>
    <t>535.- unid. de heladeras segun se detalla en el sub item.</t>
  </si>
  <si>
    <t>heladeras jam modelo: jamd-273f</t>
  </si>
  <si>
    <t xml:space="preserve">486.- unidades de heladeras, </t>
  </si>
  <si>
    <t>heladeras, modelo: jamd-273x</t>
  </si>
  <si>
    <t>Midea Electric Trading Co. Pte. Ltd.</t>
  </si>
  <si>
    <t>heladeras jam defrost 210l</t>
  </si>
  <si>
    <t>heladeras jam 273s defrost 210l inox</t>
  </si>
  <si>
    <t>heladeras jam jamd-273x net 207l</t>
  </si>
  <si>
    <t>heladera jamd-273f</t>
  </si>
  <si>
    <t>2017-08-03</t>
  </si>
  <si>
    <t>combinaciones de refrigerador y congelador en: heladeras jam modelo hd-341f</t>
  </si>
  <si>
    <t>2017-11-01</t>
  </si>
  <si>
    <t>heladera jam hd-273f defrost, 210l, 220v, 50hz blanco</t>
  </si>
  <si>
    <t>refrigerador, mod.: gw-p429blqw</t>
  </si>
  <si>
    <t>refrigerador modelo: gc-b379slqk.</t>
  </si>
  <si>
    <t>refrigerador modelo: gc-b379slqk</t>
  </si>
  <si>
    <t>refrigerador modelo: gt40sgp</t>
  </si>
  <si>
    <t>refrigerador modelo: gt40bgp</t>
  </si>
  <si>
    <t>2015-03-04</t>
  </si>
  <si>
    <t>refrigerador, mod.: gt40sgp.</t>
  </si>
  <si>
    <t>10 unidades de refrigerador, mod.: gt40sgp.</t>
  </si>
  <si>
    <t>refrigerador, mod.: gt32spp</t>
  </si>
  <si>
    <t xml:space="preserve">ESPAR </t>
  </si>
  <si>
    <t>Bsh Electrodomesticos Espa?A, S.A. 70</t>
  </si>
  <si>
    <t>Ufesa</t>
  </si>
  <si>
    <t>pza. frigo 2pta 186x70 cm acero nofrost kdn46vi20*</t>
  </si>
  <si>
    <t>Midea Electric Trading (Singapore) Co. 404</t>
  </si>
  <si>
    <t>heladera midas modelo md-hd351</t>
  </si>
  <si>
    <t>Midea Elec.Trad.(Singapore)Co.Pte. 2624</t>
  </si>
  <si>
    <t>unidades modelo md-hd300 heladera inox</t>
  </si>
  <si>
    <t>2017-02-02</t>
  </si>
  <si>
    <t>Lg Electronics Inc  2849</t>
  </si>
  <si>
    <t>unidades de heladeras modelo gs65sp2</t>
  </si>
  <si>
    <t>Midea Electric Trading (Singapore) Co., Pte.Ltd.</t>
  </si>
  <si>
    <t>combinaciones de refrigerador y congelador conservador con puertas exteriores separadas en: heladera marca jam modelo hd-273f con sus partes y piezas de recambio</t>
  </si>
  <si>
    <t>2017-02-20</t>
  </si>
  <si>
    <t>Lg Electronics Inc 301</t>
  </si>
  <si>
    <t>unidades modelo gt31bpp.apzpecl</t>
  </si>
  <si>
    <t>Lg Electronics Inc,  509</t>
  </si>
  <si>
    <t>44 unidades modelo gt46hgp.apzpecl heladeras</t>
  </si>
  <si>
    <t>Vestel Ticaret A.S. 632</t>
  </si>
  <si>
    <t xml:space="preserve">Qt-831                                  </t>
  </si>
  <si>
    <t>1 unidad refrigerador gt300silver</t>
  </si>
  <si>
    <t>Midea Electric Trading(Singapore) 763</t>
  </si>
  <si>
    <t>1.584 unidades heladeras modelo md-hd300, inox.</t>
  </si>
  <si>
    <t>Lg Electronics Inc 496</t>
  </si>
  <si>
    <t>66 unidades refrigeradores modelo gt43bgp.apzpecl</t>
  </si>
  <si>
    <t>2017-04-28</t>
  </si>
  <si>
    <t>Lg Electronics Inc. 500</t>
  </si>
  <si>
    <t>unidades modelo gt31bgp.apzpecl</t>
  </si>
  <si>
    <t>2017-04-04</t>
  </si>
  <si>
    <t>Lg Electronics Inc 266</t>
  </si>
  <si>
    <t>refrigerador lg</t>
  </si>
  <si>
    <t>55 unid. modelo gt31bgp.apzpecl</t>
  </si>
  <si>
    <t>Samsung Electronics Ltd</t>
  </si>
  <si>
    <t>combinaciones de refrigerador y congelador conservador con puertas exteriores separadas en: refrigeradores</t>
  </si>
  <si>
    <t>refrigerador modelo rt32k5730sl</t>
  </si>
  <si>
    <t>2017-05-12</t>
  </si>
  <si>
    <t>Bsh Electrodomesticos Espa?A, S.A. 856</t>
  </si>
  <si>
    <t>unid. americano 177x91cm acero nofrost kag90ai20</t>
  </si>
  <si>
    <t>Bsh Electrodomesticos Espa�a, S.A. 411</t>
  </si>
  <si>
    <t>heladeras modelo kgd36vi31</t>
  </si>
  <si>
    <t>5 unidades heladeras modelo kgd36vi31</t>
  </si>
  <si>
    <t>Bsh Electrodomesticos Espa�a, S.A. 119</t>
  </si>
  <si>
    <t>heladeras, en: 5 unidades combi 186x60cm modelo kgd36vi31</t>
  </si>
  <si>
    <t>2019-04-10</t>
  </si>
  <si>
    <t>Bsh Electrodomesticos Espa�a, Sa 610</t>
  </si>
  <si>
    <t>combi 186x60cm modelo kgd36vi31</t>
  </si>
  <si>
    <t>10 unidades de combi 186x60cm modelo kgd36vi31</t>
  </si>
  <si>
    <t>Vestel Holland B.V-</t>
  </si>
  <si>
    <t xml:space="preserve">1.160 unidades de -combinaciones de refrigerador y congelador </t>
  </si>
  <si>
    <t>freezer modelo jv-180 de 182 litros de capacidad.-</t>
  </si>
  <si>
    <t>Lg Electronics Inc  307</t>
  </si>
  <si>
    <t>heladeras modelo lt51mdp.apzpecl</t>
  </si>
  <si>
    <t>42 unidades heladeras modelo lt51mdp.apzpecl</t>
  </si>
  <si>
    <t>Lg Electronics Inc. 308</t>
  </si>
  <si>
    <t xml:space="preserve">refrigerator, (heladeras) </t>
  </si>
  <si>
    <t>unidades de modelo ls65sxtaf.amtpecl</t>
  </si>
  <si>
    <t>Lg Electronics Inc. 309</t>
  </si>
  <si>
    <t>144 unidades de refrigerator modelo gs63mpgk.adspecl</t>
  </si>
  <si>
    <t>Lg Electronics Inc. 310</t>
  </si>
  <si>
    <t>132 unidades de refrigerator modelo lt44bgp.apzpecl (heladeras)</t>
  </si>
  <si>
    <t>Lg Electronics Inc. 311</t>
  </si>
  <si>
    <t>36 unidades de refrigerator modelo gs65spp1.apzpecl (heladeras)</t>
  </si>
  <si>
    <t>2019-04-15</t>
  </si>
  <si>
    <t>Midea Electric Trading (Singapore)  711</t>
  </si>
  <si>
    <t>1.440 pcs., heladera balnca modelo md-hd300</t>
  </si>
  <si>
    <t>Midea E. T. (Singapore)Co. Pte. Ltd. 2868</t>
  </si>
  <si>
    <t>unidades de heladeras modelo md-hd300 inox.-</t>
  </si>
  <si>
    <t>Lg Electronics Inc  2798</t>
  </si>
  <si>
    <t>Lg Electronics Inc  118</t>
  </si>
  <si>
    <t>Lg Electronics Inc  234</t>
  </si>
  <si>
    <t>73 unidades heladeras modelo lt32bppx.apzpecl</t>
  </si>
  <si>
    <t>2019-03-19</t>
  </si>
  <si>
    <t>Lg Electronics Inc, 477</t>
  </si>
  <si>
    <t>146 unidades de refrigerator modelo lt32bppx.apzpecl (heladeras)</t>
  </si>
  <si>
    <t>Lg Electronics Inc, 478</t>
  </si>
  <si>
    <t>177 unidades de refrigerator modelo gt26bpg.adspecl (heladera)</t>
  </si>
  <si>
    <t>Lg Electronics Inc  689</t>
  </si>
  <si>
    <t>Lg Electronics Inc  437A</t>
  </si>
  <si>
    <t>unidades modelo lt51sgd.ablpecl</t>
  </si>
  <si>
    <t>Lg Electronics Inc  348A</t>
  </si>
  <si>
    <t>Midea Electric Trading (Singapore)  957</t>
  </si>
  <si>
    <t>2.160 pcs. heladeras modelo md-hd300lixm</t>
  </si>
  <si>
    <t>2020-08-12</t>
  </si>
  <si>
    <t>Midea Electric Trading (Singapore) 1069A</t>
  </si>
  <si>
    <t>208 pcs. heladeras midas modelo md-hd351</t>
  </si>
  <si>
    <t>Midea Electric Trading (Singapore) Co.Pte.Ltd</t>
  </si>
  <si>
    <t>550 unidades de heladeras jamd-113f</t>
  </si>
  <si>
    <t>2020-05-06</t>
  </si>
  <si>
    <t>Lg Electronics Inc  509</t>
  </si>
  <si>
    <t>67 unidades heladeras modelo lt39bpp.apzpecl</t>
  </si>
  <si>
    <t>2020-06-09</t>
  </si>
  <si>
    <t>Lg Electronics Inc  750</t>
  </si>
  <si>
    <t>104 unidades modelo lt39bpp.apzpecl</t>
  </si>
  <si>
    <t>Lg Electronics Inc  679</t>
  </si>
  <si>
    <t>Lg Electronics Inc  680</t>
  </si>
  <si>
    <t>144 unidades heladeras modelo gs63mpgk.adspecl</t>
  </si>
  <si>
    <t>Midea Electric Trading (Singapore)  942</t>
  </si>
  <si>
    <t>2.160 pcs. heladeras modelo md-hd300lb1m</t>
  </si>
  <si>
    <t>Lg Electronics Inc  977</t>
  </si>
  <si>
    <t>Midea Et. T.(Singapore)Co. Pte. Ltd. 958</t>
  </si>
  <si>
    <t>unidades de heladeras modelo md-hd300lbim</t>
  </si>
  <si>
    <t>2020-07-17</t>
  </si>
  <si>
    <t>Midea Electric Trading (Singapore), Co. Pte .Ltd</t>
  </si>
  <si>
    <t xml:space="preserve">648-unidades de combinaciones de refrigerador y congelador con puertas exteriores separadas, </t>
  </si>
  <si>
    <t>2020-07-23</t>
  </si>
  <si>
    <t>Midea Electric Trading (Singapore)  1039A</t>
  </si>
  <si>
    <t>291 pcs. heladeras midas modelo md-hd400</t>
  </si>
  <si>
    <t>2020-08-04</t>
  </si>
  <si>
    <t>Midea Electric Trading (Singapore)  960</t>
  </si>
  <si>
    <t>Midea Electric Trading (Singapore) 1070A</t>
  </si>
  <si>
    <t>208 pcs. heladeras midas modelo md-hd351lixm</t>
  </si>
  <si>
    <t>2020-12-29</t>
  </si>
  <si>
    <t>Midea Electric Trading (Singapore)Copte.Ltd</t>
  </si>
  <si>
    <t xml:space="preserve">385 unidades de combinaciones de refrigeradores y congeladores con puertas exteriores separadas, </t>
  </si>
  <si>
    <t>hd-383fn</t>
  </si>
  <si>
    <t>2019-12-20</t>
  </si>
  <si>
    <t>combinaciones de refrigerador y congelador con puertas exteriores separadas, hd-273</t>
  </si>
  <si>
    <t>JAUSER CARGO PY</t>
  </si>
  <si>
    <t>Midea Electric Trading (Singapore)  1415A</t>
  </si>
  <si>
    <t>heladeras modelo md-hd300lbim</t>
  </si>
  <si>
    <t>432 pcs. heladeras modelo md-hd300lbim</t>
  </si>
  <si>
    <t>Lg Electronics Inc  1379A</t>
  </si>
  <si>
    <t>unidades modelo ls74sxsx.astqury</t>
  </si>
  <si>
    <t>Midea Electric Trading (Singapore) 1436A</t>
  </si>
  <si>
    <t>pcs. modelo md-hd351</t>
  </si>
  <si>
    <t>Lg Electronics Inc  1412A</t>
  </si>
  <si>
    <t>132 unidades heladeras modelo lt44wgp.apzpecl</t>
  </si>
  <si>
    <t>Lg Electronics Inc  1411A</t>
  </si>
  <si>
    <t>unidades modelo gs65sspp1.apzpecl</t>
  </si>
  <si>
    <t>Lg Electronics Inc 1446A</t>
  </si>
  <si>
    <t>2015-11-05</t>
  </si>
  <si>
    <t>Midea Electric Trading (Singapore) Co. Pte.Ltd.</t>
  </si>
  <si>
    <t>144 unidades de heladeras modelo: jamd-273f</t>
  </si>
  <si>
    <t>2020-11-13</t>
  </si>
  <si>
    <t>Lg Electronics Inc  1361A</t>
  </si>
  <si>
    <t>200 unidades heladeras modelo lt39bpp.apzpecl</t>
  </si>
  <si>
    <t>2020-12-07</t>
  </si>
  <si>
    <t>Midea Electric Trading (Singapore)  1418A</t>
  </si>
  <si>
    <t>2.160 pcs. heladeras modelo md-hd300lbim</t>
  </si>
  <si>
    <t>3.-unidades de combinaciones de refrigerador y congelador, modelo numero mdrs678fgg02.</t>
  </si>
  <si>
    <t>275.-unidades de refrigeradores y congeladores con puertas exteriores separadas, modelo numero mdrt134fgg04.</t>
  </si>
  <si>
    <t>294.-unidades de refrigeradores y congelador con puertas exteriores separadas, modelo numero mdrt385mtg28.</t>
  </si>
  <si>
    <t>2021-09-09</t>
  </si>
  <si>
    <t>65.-unidades de combinaciones de refrigerador y congelador con puertas exteriores separadas, modelo numero mdrt655mtg46.</t>
  </si>
  <si>
    <t>144.-unidades de combinaciones de refirgerador y congelador con puertas exteriores separadas, modelo numero mdrt294fgg01.</t>
  </si>
  <si>
    <t>432.-unidades de combinaciones de refrigerador y congelador con puertas exteriores separadas, modelo numero mdrt294fgg01.</t>
  </si>
  <si>
    <t>Mdiea Electric Trading (Singapore) Co Pte. Ltd.</t>
  </si>
  <si>
    <t xml:space="preserve">refrigerador y congelador con puertas exteriores separadas, </t>
  </si>
  <si>
    <t>2019-05-22</t>
  </si>
  <si>
    <t>Vestel Holland Bv</t>
  </si>
  <si>
    <t>refrigerador marca jam modelo jf-270b 213 lt</t>
  </si>
  <si>
    <t>Lg Electronics Inc  919</t>
  </si>
  <si>
    <t>2019-05-29</t>
  </si>
  <si>
    <t>Lg Electronics Inc  611</t>
  </si>
  <si>
    <t>refrigerador modelo lt44bgp.apzpecl</t>
  </si>
  <si>
    <t>Lg Electronics Inc  979</t>
  </si>
  <si>
    <t>unidades modelo gt26bpg.adspecl</t>
  </si>
  <si>
    <t>2019-06-21</t>
  </si>
  <si>
    <t>Lg Electronics Inc  920</t>
  </si>
  <si>
    <t>Lg Electronics Inc  1064</t>
  </si>
  <si>
    <t>heladeras modelo lt44bgp.apzpecl</t>
  </si>
  <si>
    <t>131 unidades heladeras modelo lt44bgp.apzpecl</t>
  </si>
  <si>
    <t>Lg Electronics Inc  1188</t>
  </si>
  <si>
    <t>2019-07-19</t>
  </si>
  <si>
    <t>Lg Electronics Inc  1065</t>
  </si>
  <si>
    <t>Lg Electronics Inc  1066</t>
  </si>
  <si>
    <t>heladeras, en: 66 unidades modelo lt44agp.apzpecl</t>
  </si>
  <si>
    <t>2019-07-22</t>
  </si>
  <si>
    <t>Lg Electronics Inc  1397</t>
  </si>
  <si>
    <t>Midea Electric Trading (Singapore)  1388</t>
  </si>
  <si>
    <t>2160 unidades heladeras modelo md-hd300lbim</t>
  </si>
  <si>
    <t>2019-07-23</t>
  </si>
  <si>
    <t>Lg Electronics Inc  1394</t>
  </si>
  <si>
    <t>2019-08-02</t>
  </si>
  <si>
    <t>EMP.TRANSP.Y TURISMO</t>
  </si>
  <si>
    <t>Lg Electronics Inc Chile Ltda.  1614</t>
  </si>
  <si>
    <t>22 unidades heladeras modelo lt44wgp.apzpecl</t>
  </si>
  <si>
    <t>2019-08-01</t>
  </si>
  <si>
    <t>TRA BERTA LUISA G G SRL</t>
  </si>
  <si>
    <t>Lg Electronics Inc Chile Ltda. 1546</t>
  </si>
  <si>
    <t>57 unidades heladeras modelo lt39wpp.apzpecl</t>
  </si>
  <si>
    <t>Lg Electronics Inc Chile Ltda. 1545</t>
  </si>
  <si>
    <t>Lg Electronics Inc Chile Ltda. 1544</t>
  </si>
  <si>
    <t>54 unidades heladeras modelo lt39wpp.apzpecl</t>
  </si>
  <si>
    <t>Lg Electronics Inc Chile Ltda. 1547</t>
  </si>
  <si>
    <t>unidades modelo lt44wgp.apzpecl</t>
  </si>
  <si>
    <t>2019-08-09</t>
  </si>
  <si>
    <t>Lg Electronics Inc  1396</t>
  </si>
  <si>
    <t>2019-08-20</t>
  </si>
  <si>
    <t>Lg Electronics Inc  1638</t>
  </si>
  <si>
    <t>Lg Electronics Inc  1639</t>
  </si>
  <si>
    <t>180 unidades heladeras modelo gs63mpgk-adspecl</t>
  </si>
  <si>
    <t>Lg Electronics Inc  1641</t>
  </si>
  <si>
    <t>198 unidades heladeras modelo lt44bgp.apzpecl</t>
  </si>
  <si>
    <t>2018-08-24</t>
  </si>
  <si>
    <t>Midea Electric Trading (Singapore) Co.Pte.Ltd.-</t>
  </si>
  <si>
    <t>heladeras marca jam color blanca modelo jamhd-273f.-</t>
  </si>
  <si>
    <t>1.296.- unidades de heladeras marca jam color blanca modelo jamhd-273f.-</t>
  </si>
  <si>
    <t>2018-07-10</t>
  </si>
  <si>
    <t>73.- unidades de heladeras marca jam, modelo hd-416f, color blanco.-</t>
  </si>
  <si>
    <t>2018-05-03</t>
  </si>
  <si>
    <t xml:space="preserve">1.586.- unidades de heladeras, </t>
  </si>
  <si>
    <t>864.- unidades de heladeras marca jam modelo jamd-273f defrost, 210l, 220v, 50hz, color blanco.-</t>
  </si>
  <si>
    <t>Bsh Electrodomesticos Espa?A, S.A. 677</t>
  </si>
  <si>
    <t>unidades frigo 2pta. 186x70cm acero nofrost modelo kdn46vi20</t>
  </si>
  <si>
    <t>Bsh Electrodomesticos Espa?A, S.A. 1314</t>
  </si>
  <si>
    <t>unidades combi 186x60 cm acero no frost modelo kgd36vi31</t>
  </si>
  <si>
    <t>2017-06-02</t>
  </si>
  <si>
    <t>Midea Electric Trading (Singapore) 1010</t>
  </si>
  <si>
    <t>heladeras modelo md-hd351</t>
  </si>
  <si>
    <t>208 unidades heladeras modelo md-hd351</t>
  </si>
  <si>
    <t>2017-08-04</t>
  </si>
  <si>
    <t>Midea Elect.Tra.(Singapore)Co.,Pte.1181</t>
  </si>
  <si>
    <t>208 unidades de heladeras modelo md-hd351</t>
  </si>
  <si>
    <t>2017-05-25</t>
  </si>
  <si>
    <t>Midea Electric Trading (Singapore) Co,.Pte Ltd.-</t>
  </si>
  <si>
    <t>03.-contenedores conteniendo 432.-unidades de heladeras jam hd-273f defrost, 210l,220v,50hz.-</t>
  </si>
  <si>
    <t>2017-05-05</t>
  </si>
  <si>
    <t>Midea E. T.(Singapore) Co. Pte. Ltd.767</t>
  </si>
  <si>
    <t>104 unidades de heladeras modelo md-hd351</t>
  </si>
  <si>
    <t>Lg Electronics Inc 621</t>
  </si>
  <si>
    <t>refrigeradores modelo gt43bgp.apzpecl</t>
  </si>
  <si>
    <t>Midea Electric Trading (Singapore)Co. 768</t>
  </si>
  <si>
    <t>refrigeradores modelo md-hd351 (inox)</t>
  </si>
  <si>
    <t>104 unidades refrigeradores modelo md-hd351 (inox)</t>
  </si>
  <si>
    <t>Midea Elec.Tra.(Singapore)Co.Pte Ltd 1009</t>
  </si>
  <si>
    <t>heladeras modelo md-hd300 blanca.-</t>
  </si>
  <si>
    <t>2.592 unidades de heladeras modelo md-hd300 blanca.-</t>
  </si>
  <si>
    <t>2017-06-20</t>
  </si>
  <si>
    <t>Lg Electronics Inc 498</t>
  </si>
  <si>
    <t>unidades modelo gt44mdp.apzpecl</t>
  </si>
  <si>
    <t>Lg Electronics Inc 1237</t>
  </si>
  <si>
    <t>refrigeradores,</t>
  </si>
  <si>
    <t>unidades de heladera modelo gt31bgp.apzpecl</t>
  </si>
  <si>
    <t>Midea Elec Tra (Singapore) Co Pte Ltd 1007</t>
  </si>
  <si>
    <t>292 unidades de heladeras modelo md-hd416</t>
  </si>
  <si>
    <t>Midea Elec. Tra.(Singapore) Co Pte Ltd1006</t>
  </si>
  <si>
    <t>unidades heladeras modelo md-hd300 inox</t>
  </si>
  <si>
    <t>Lg Electronics Inc. 1003</t>
  </si>
  <si>
    <t>unidades heladeras modelo gt43bgp.apzpecl</t>
  </si>
  <si>
    <t>2017-07-13</t>
  </si>
  <si>
    <t>Bsh Electrodomesticos Espa?A, S.A. 1315</t>
  </si>
  <si>
    <t>1 unidad frigo 2pta 186x70 cm blanco nofrost modelo kdn46vw20</t>
  </si>
  <si>
    <t>2017-08-21</t>
  </si>
  <si>
    <t>Bsh Electrodomesticos Espa?A, S.A. 1518</t>
  </si>
  <si>
    <t>15 unidades de combi 186x60cm  kgd36vi31</t>
  </si>
  <si>
    <t>Lg Electronics Inc 1318</t>
  </si>
  <si>
    <t>Lg Electronics Inc 1512</t>
  </si>
  <si>
    <t>66 unidades refrigeradores modelo lt44bgp.apzpecl</t>
  </si>
  <si>
    <t>2017-08-31</t>
  </si>
  <si>
    <t>Lg Electronics Inc 1815</t>
  </si>
  <si>
    <t>42 unidades refrigerador modelo gt50mdn.apzpecl</t>
  </si>
  <si>
    <t>2017-08-08</t>
  </si>
  <si>
    <t>Lg Electronics Inc,  1002</t>
  </si>
  <si>
    <t>unidades de heladera modelo gs65mpp1.apzpel</t>
  </si>
  <si>
    <t>Lg Electronics Inc, 1182</t>
  </si>
  <si>
    <t>66 unidades refrigeradores modelo lt44bgp.apzpeci</t>
  </si>
  <si>
    <t>Midea Electric Trading (Singapore) 1864</t>
  </si>
  <si>
    <t>291 pcs. heladeras modelo md-hd400</t>
  </si>
  <si>
    <t>Lg Electronics Inc. Chile Ltda. 1875</t>
  </si>
  <si>
    <t>57 unidades heladeras modelo lt44agp.apzpecl</t>
  </si>
  <si>
    <t>Lg Electronics Inc. Chile Ltda. 1876</t>
  </si>
  <si>
    <t>Lg Electronics Inc. Chile Ltda. 1877</t>
  </si>
  <si>
    <t>20 unidades heladeras modelo lt39wpp.apzpecl</t>
  </si>
  <si>
    <t>Lg Electronics Inc. Chile Ltda. 1878</t>
  </si>
  <si>
    <t>8 unidades heladeras modelo lt39wpp.apzpecl</t>
  </si>
  <si>
    <t>2019-09-13</t>
  </si>
  <si>
    <t>Lg Electronics Inc  1953</t>
  </si>
  <si>
    <t>2019-09-23</t>
  </si>
  <si>
    <t>Lg Electronics Inc  2001</t>
  </si>
  <si>
    <t>143 unidades heladeras modelo gs63mpgk.adspecl</t>
  </si>
  <si>
    <t>Ningbo Handian Electric A.  2209</t>
  </si>
  <si>
    <t>144 pcs. heladeras modelo md-hel300lk</t>
  </si>
  <si>
    <t>2019-10-04</t>
  </si>
  <si>
    <t>Lg Electronics Inc  1999</t>
  </si>
  <si>
    <t>196 unidades heladeras modelo lt44bgp.apzpecl</t>
  </si>
  <si>
    <t>Lg Electronics Inc  2000</t>
  </si>
  <si>
    <t>65 unidades heladeras modelo lt44bgp.apzpecl</t>
  </si>
  <si>
    <t>Lg Electronics Inc  2004</t>
  </si>
  <si>
    <t>Lg Electronics Inc  1997</t>
  </si>
  <si>
    <t>Lg Electronics Inc  1996</t>
  </si>
  <si>
    <t>Lg Electronics Inc  1994</t>
  </si>
  <si>
    <t>heladeras, en: 132 unidades modelo lt44bgp.apzpecl</t>
  </si>
  <si>
    <t>Midea Electric Trading (Singapore) 2540</t>
  </si>
  <si>
    <t>Midea Electric Trading (Singapore)  2453</t>
  </si>
  <si>
    <t>312 pcs. heladeras modelo md-hd351  lixm</t>
  </si>
  <si>
    <t>Lg Electronics Inc  2477</t>
  </si>
  <si>
    <t>2019-12-06</t>
  </si>
  <si>
    <t>Midea Electric Trading (Singapore) 2574</t>
  </si>
  <si>
    <t>193 pcs heladeras modelo md-hd400</t>
  </si>
  <si>
    <t>Hisense International (Hong Kong) 2650</t>
  </si>
  <si>
    <t>438 pcs. heladeras modelo md-re300lh</t>
  </si>
  <si>
    <t>Lg Electronics Inc 2565</t>
  </si>
  <si>
    <t>89 unidades heladeras modelo gt27bpg.adspecl</t>
  </si>
  <si>
    <t>Midea E. T. (Singapore) Co. Pte. Ltd. 362</t>
  </si>
  <si>
    <t>frigonares modelo md-fgb90m</t>
  </si>
  <si>
    <t>271 pcs. de frigonares modelo md-fgb90m</t>
  </si>
  <si>
    <t>2018-02-21</t>
  </si>
  <si>
    <t>Bsh Electrodomesticos Espa�a, S.A. 204</t>
  </si>
  <si>
    <t xml:space="preserve">FRIGO 2PTAS </t>
  </si>
  <si>
    <t>2018-01-08</t>
  </si>
  <si>
    <t>Lg Electronics Inc 032</t>
  </si>
  <si>
    <t>Lg Electronics Inc. Chile Ltda. 120</t>
  </si>
  <si>
    <t>40 unidades de heladeras modelo lt44bgp</t>
  </si>
  <si>
    <t>Lg Electronics Inc 2761</t>
  </si>
  <si>
    <t>lt44bgp. apzpecl</t>
  </si>
  <si>
    <t>Lg Electronics Inc 335</t>
  </si>
  <si>
    <t>refrigeradores modelo gs65mpp1.apzpecl</t>
  </si>
  <si>
    <t>36 unidades refrigeradores modelo gs65mpp1.apzpecl</t>
  </si>
  <si>
    <t>Lg Electronics Inc  393</t>
  </si>
  <si>
    <t>unidades modelo lt41wgp.apzpecl</t>
  </si>
  <si>
    <t>2018-03-05</t>
  </si>
  <si>
    <t>Ticaret A.S. (Vestel Trade Co. Inc) 288</t>
  </si>
  <si>
    <t>refrigerador midas brand model: md-hl410lv 305 lt</t>
  </si>
  <si>
    <t>Lg Electronics Inc. 433</t>
  </si>
  <si>
    <t>unidades de modelo lt39wpp.apzpecl</t>
  </si>
  <si>
    <t>Lg Electronics Inc.Chile Ltda. 480</t>
  </si>
  <si>
    <t>40 unidades refrigerador modelo lt23bpp</t>
  </si>
  <si>
    <t>2018-03-22</t>
  </si>
  <si>
    <t>Lg Electronics Inc 473</t>
  </si>
  <si>
    <t>Lg Electronics Inc 593</t>
  </si>
  <si>
    <t>146 unidades refrigeradores modelo lt32bppx.apzpecl</t>
  </si>
  <si>
    <t>CODESA</t>
  </si>
  <si>
    <t>Lg Electronic Inc. 705</t>
  </si>
  <si>
    <t>Lg Electronic Inc.</t>
  </si>
  <si>
    <t>meat aging freezer (refrigerador), model: gr-b333wlru.apzparg</t>
  </si>
  <si>
    <t>Lg Electronics Inc 763</t>
  </si>
  <si>
    <t>Lg Electronics Inc. 820</t>
  </si>
  <si>
    <t>2017-09-05</t>
  </si>
  <si>
    <t>Midea Electric Trading (Singapore) 1805</t>
  </si>
  <si>
    <t xml:space="preserve">heladeras inox. </t>
  </si>
  <si>
    <t>1.296 pcs. heladeras inox. modelo md-hd300</t>
  </si>
  <si>
    <t>Midea Electric Trading (Singapore) 1806</t>
  </si>
  <si>
    <t>73 pcs. heladeras modelo md-hd416</t>
  </si>
  <si>
    <t>Midea E.T.(Singapore)Co.,Pte.Ltd. 1923</t>
  </si>
  <si>
    <t>pcs. de modelo md-hd300 inox.-</t>
  </si>
  <si>
    <t>2017-12-19</t>
  </si>
  <si>
    <t>Midea Electric (Singapore) Co. Pte. Ltd.</t>
  </si>
  <si>
    <t>combinaciones de refrigerador y congelador puertas exteriores separadas, hd-273f.</t>
  </si>
  <si>
    <t>1.438 unidades de combinaciones de refrigerador y congelador puertas exteriores separadas, hd-273f.</t>
  </si>
  <si>
    <t>Ticaret A.S (Vestel Trade Co. Inc.)</t>
  </si>
  <si>
    <t>1.- unidad de heladera modelo: gt263 216lt</t>
  </si>
  <si>
    <t>Lg Electronics Inc. Chile Ltda. 2044</t>
  </si>
  <si>
    <t>unidad modelo lt41wgp.apzpecl</t>
  </si>
  <si>
    <t>Lg Electronics Inc, 2072</t>
  </si>
  <si>
    <t>73 unidades de refrigerator modelo lt32bppx.apzpecl (heladeras)</t>
  </si>
  <si>
    <t>Vestel Holland B.V. 1840</t>
  </si>
  <si>
    <t>refrigerator,</t>
  </si>
  <si>
    <t>unidades de modelo md-hl300b</t>
  </si>
  <si>
    <t>Midea E. T. (Singapure) Co. Pte. Ltd. 1804</t>
  </si>
  <si>
    <t>415 pcs. de heladeras modelo md-hd351</t>
  </si>
  <si>
    <t>Midea E. T. (Singapore) Co. Pte. Ltd. 1831</t>
  </si>
  <si>
    <t>heladeras modelo md-hd416</t>
  </si>
  <si>
    <t>292 pcs. de heladeras modelo md-hd416</t>
  </si>
  <si>
    <t>Lg Electronics Inc.  1672</t>
  </si>
  <si>
    <t>unidades de heladeras modelo gs65spp1.apz pecl</t>
  </si>
  <si>
    <t>Lg Electronics Inc 1671</t>
  </si>
  <si>
    <t>Lg Electronics Inc 2091</t>
  </si>
  <si>
    <t>Lg Electronics Inc 2189</t>
  </si>
  <si>
    <t>73 unidades refrigeradores modelo lt32bppx.apzpecl</t>
  </si>
  <si>
    <t>Midea Electric Trading (Singapore) 1801</t>
  </si>
  <si>
    <t>1.152 pcs. heladeras blanca modelo md-hd300</t>
  </si>
  <si>
    <t>2017-11-02</t>
  </si>
  <si>
    <t>Midea E. T. (Singapore) Co. Pte. Ltd. 2099</t>
  </si>
  <si>
    <t>1.296 pcs. de refrigeradores modelo md-hd300 (heladeras)</t>
  </si>
  <si>
    <t>Midea Electric Trading (Singapore) 1800</t>
  </si>
  <si>
    <t>1.440 pcs. heladeras blanca modelo md-hd300</t>
  </si>
  <si>
    <t>Midea Electric Trading (Singapore) 2496</t>
  </si>
  <si>
    <t>144 pcs. heladeras blanca modelo md-hd300</t>
  </si>
  <si>
    <t>2017-11-07</t>
  </si>
  <si>
    <t>Midea E.T.(Singapore) Co. Pte. Ltd. 1799</t>
  </si>
  <si>
    <t>208 pcs. de heladeras modelo md-hd351i (inox)</t>
  </si>
  <si>
    <t>Midea Electric Trading (Singapore) 2497</t>
  </si>
  <si>
    <t>Lg Electronics Inc  2485</t>
  </si>
  <si>
    <t>73 unidades refrigerador modelo lt32bppx.apzpecl</t>
  </si>
  <si>
    <t>Midea E. T. (Singapore) Co. Pte. Ltd. 2102</t>
  </si>
  <si>
    <t>refrigeradores modelo md-hd416 (heladera)</t>
  </si>
  <si>
    <t>146 pcs. de refrigeradores modelo md-hd416 (heladera)</t>
  </si>
  <si>
    <t>Midea Electric Trading (Singapore) 2223</t>
  </si>
  <si>
    <t>refrigeradores modelo md-hd3511 (inox)</t>
  </si>
  <si>
    <t>208 pcs. refrigeradores modelo md-hd3511 (inox)</t>
  </si>
  <si>
    <t>Midea Electric Trading (Singapore) 2224</t>
  </si>
  <si>
    <t>Lg Electronics Inc 1914</t>
  </si>
  <si>
    <t>66 unidades de refrigerator modelo lt44bgp.apzpecl (heladeras)</t>
  </si>
  <si>
    <t>Lg Electronics Inc, 1915</t>
  </si>
  <si>
    <t>Lg Electronics Inc 2575</t>
  </si>
  <si>
    <t>67 unidades refrigeradores modelo lt41wgp.apzpecl</t>
  </si>
  <si>
    <t>Midea E. T. (Singapore) Co. Pte. Ltd. 1828</t>
  </si>
  <si>
    <t>1.008 pcs de heladeras modelo md-hd300 inox.-</t>
  </si>
  <si>
    <t>2017-11-20</t>
  </si>
  <si>
    <t>Midea E. T. (Singapore) Co. Pte. Ltd. 1829</t>
  </si>
  <si>
    <t>1.728 pcs. de heladeras modelo md-hd300 blanca</t>
  </si>
  <si>
    <t>Midea Electric Trading (Singapore) 1830</t>
  </si>
  <si>
    <t>Midea E. T. (Singapore) Co. Pte. Ltd. 1827</t>
  </si>
  <si>
    <t>288 pcs. de heladeras modelo md-hd300 inox.-</t>
  </si>
  <si>
    <t>Nanjing Chuangwei H Elect. 2775</t>
  </si>
  <si>
    <t>Nanjing Chuangwei Household Electronic</t>
  </si>
  <si>
    <t>heladera, sdr-275dt</t>
  </si>
  <si>
    <t>Midea Electric Trading (Singapore) 2520</t>
  </si>
  <si>
    <t>heladeras blanca modelo md-hd300</t>
  </si>
  <si>
    <t>Lg Electronics Inc 2755</t>
  </si>
  <si>
    <t>refrigerador modelo lt51mdp.apzpecl</t>
  </si>
  <si>
    <t>42 unidades refrigerador modelo lt51mdp.apzpecl</t>
  </si>
  <si>
    <t>Midea Electric Trading (Singapore) 2468</t>
  </si>
  <si>
    <t>refrigeradores modelo md-hd351</t>
  </si>
  <si>
    <t>104 pcs. refrigeradores modelo md-hd351</t>
  </si>
  <si>
    <t>Midea Electric Trading (Singapore) 2467</t>
  </si>
  <si>
    <t>312 pcs. refrigeradores modelo md-hd351</t>
  </si>
  <si>
    <t>Lg Electronics Inc 2745</t>
  </si>
  <si>
    <t>73 unidades refrigerador modelo lt32bppx-apzpecl</t>
  </si>
  <si>
    <t>2018-06-15</t>
  </si>
  <si>
    <t>Midea E. T. (Singapore) Co. Pte. Ltd. 1091</t>
  </si>
  <si>
    <t>heladeras inox modelo md-hd300</t>
  </si>
  <si>
    <t>1.295 unid. de heladeras inox modelo md-hd300</t>
  </si>
  <si>
    <t>Midea Electric Trading (Singapore) 1090</t>
  </si>
  <si>
    <t>520 unidades refrigeradores modelo md-hd351l (inox)</t>
  </si>
  <si>
    <t>Midea E. T. (Singapore) Co. Pte. Ltd.</t>
  </si>
  <si>
    <t>heladera blanca modelo md-hd300.-</t>
  </si>
  <si>
    <t>2.016 unid. de heladera blanca modelo md-hd300.-</t>
  </si>
  <si>
    <t>2018-07-19</t>
  </si>
  <si>
    <t>Midea E. T. (Singapure) Co. Pte. Ltd.</t>
  </si>
  <si>
    <t>heladeras modelo md-hs129</t>
  </si>
  <si>
    <t>243 unidades de heladeras modelo md-hs129</t>
  </si>
  <si>
    <t>2015-02-11</t>
  </si>
  <si>
    <t>Mabe S.A. De C.V. 108</t>
  </si>
  <si>
    <t>refrigerador tm no frost mabe sil modelo rmc215newwy0</t>
  </si>
  <si>
    <t>1.008 pzas. refrigerador tm no frost mabe sil modelo rmc215newwy0</t>
  </si>
  <si>
    <t>Mabe S.A. De C.V. 109</t>
  </si>
  <si>
    <t>refrigerador tm no. frost mabe sil modelo rmc215newwy0</t>
  </si>
  <si>
    <t>576 pzas. refrigerador tm no. frost mabe sil modelo rmc215newwy0</t>
  </si>
  <si>
    <t>Samsung Electronics Co. Ltd. 2767</t>
  </si>
  <si>
    <t>unid. refrigeradores modelo rt46h5501sl.-</t>
  </si>
  <si>
    <t>Mabe S.A. De C.V. 007</t>
  </si>
  <si>
    <t>344 unid. refrigeradores modelo mac120sy.-</t>
  </si>
  <si>
    <t>2015-03-25</t>
  </si>
  <si>
    <t>Mabe S.A. De C.V. 182</t>
  </si>
  <si>
    <t>refrigeradores modelo rmc275newwyo.-</t>
  </si>
  <si>
    <t>Mabe S.A. De C.V. 183</t>
  </si>
  <si>
    <t>refrigeradores tm no frost modelo rmc275newwy0.-</t>
  </si>
  <si>
    <t>2015-01-07</t>
  </si>
  <si>
    <t>Zhongshan Galanz  App. Co. Ltd 024</t>
  </si>
  <si>
    <t>heladeras modelo bcd-215v53h.-</t>
  </si>
  <si>
    <t>540 pcs. heladeras modelo bcd-215v53h.-</t>
  </si>
  <si>
    <t>Mabe S.A. De C.V. 2814</t>
  </si>
  <si>
    <t>pzs refrigeradores modelo rgs1951zlcx0.-</t>
  </si>
  <si>
    <t>2015-01-22</t>
  </si>
  <si>
    <t>Zhongshan Galanz App. Co. Ltd.084</t>
  </si>
  <si>
    <t>unid. refrigeradores modelo bcd-215v53h.-</t>
  </si>
  <si>
    <t>Mabe S.A. De C.V. 240</t>
  </si>
  <si>
    <t>refrigeradores 2 pts. modelo rgs1540xlscb0.-</t>
  </si>
  <si>
    <t>Midea Electric Trading Co. Ltd 2406</t>
  </si>
  <si>
    <t>refrigeradores modelo hd-316f.-</t>
  </si>
  <si>
    <t>Zhongshan Galanz Consumer A.Co.Ltd 245</t>
  </si>
  <si>
    <t>refrigeradores modelo bcd-215v53h.-</t>
  </si>
  <si>
    <t>Zhongshan Galanz Consumer A.Co.Ltd 246</t>
  </si>
  <si>
    <t>Zhongshan Galanz App. Co. Ltd.243</t>
  </si>
  <si>
    <t>Zhongshan Galanz Appl. Co. Ltd.244</t>
  </si>
  <si>
    <t>Zhongshan Galanz App. Co. Ltd 242</t>
  </si>
  <si>
    <t>refrigeradores modelo bcd-215v5311.-</t>
  </si>
  <si>
    <t>2015-03-23</t>
  </si>
  <si>
    <t>Zhongshan Galanz App. Co. Ltd 241</t>
  </si>
  <si>
    <t>945 refrigeradores modelo bcd-215v5311-white.-</t>
  </si>
  <si>
    <t>2015-04-08</t>
  </si>
  <si>
    <t>Zhongshan Galanz Elect. Co. Ltd.325</t>
  </si>
  <si>
    <t xml:space="preserve">refgrigeradores </t>
  </si>
  <si>
    <t>refgrigeradores modelo bcd-215v53h-stainless.-</t>
  </si>
  <si>
    <t>Zhongshan Galanz Cons. App.Ltd. 326</t>
  </si>
  <si>
    <t>refrigeradores modelo bcd-215v5311-white.-</t>
  </si>
  <si>
    <t>2015-05-07</t>
  </si>
  <si>
    <t>Hefei Meiling Co., Ltd. 779</t>
  </si>
  <si>
    <t>unidad modelo mrf-213 (bcd-200)</t>
  </si>
  <si>
    <t>Midea Electric Trading (Singapore) 1741</t>
  </si>
  <si>
    <t>1.441 set heladeras midas modelo md-hd300</t>
  </si>
  <si>
    <t>Midea Electric Trading (Singapore) 1745</t>
  </si>
  <si>
    <t>1.441 sets heladeras midas modelo md-hd300</t>
  </si>
  <si>
    <t>2015-09-10</t>
  </si>
  <si>
    <t>Midea Electric Trading (Singapore) 1743</t>
  </si>
  <si>
    <t>655 sets heladeras midas modelo md-hd300</t>
  </si>
  <si>
    <t>Midea Electric Trading (Singapore) 1742</t>
  </si>
  <si>
    <t>1.310 sets heladeras midas modelo md-hd300</t>
  </si>
  <si>
    <t>Midea Electric Trading (Singapore) 1744</t>
  </si>
  <si>
    <t>2015-11-24</t>
  </si>
  <si>
    <t>Midea Electric Trad. Co.Ltd. 2030</t>
  </si>
  <si>
    <t>312 sets refrigeradores modelo hd-341f 262l.(md-hd351)</t>
  </si>
  <si>
    <t>2015-12-16</t>
  </si>
  <si>
    <t>Samsung Electrics Co., Ltd.</t>
  </si>
  <si>
    <t>heladeras modelo: rs25h5113sl/ey</t>
  </si>
  <si>
    <t>2016-05-20</t>
  </si>
  <si>
    <t>Lg Electronics Inc. Chile Ltda. 1958</t>
  </si>
  <si>
    <t>unidades modelo gt46hgp</t>
  </si>
  <si>
    <t>Midea Electric Trading Co. Ltd 2031</t>
  </si>
  <si>
    <t>sets refrigeradores blanca modelo hd-273f.-</t>
  </si>
  <si>
    <t>Panasonic Latin America S.A. 2189</t>
  </si>
  <si>
    <t>electric refrigerator</t>
  </si>
  <si>
    <t>unidades electric refrigerator modelo nr-bb52gv2be</t>
  </si>
  <si>
    <t>Lg Electronics Inc. Chile Ltda 2206</t>
  </si>
  <si>
    <t>refrigerador modelo gt46hgp</t>
  </si>
  <si>
    <t>10 unidades refrigerador modelo gt46hgp</t>
  </si>
  <si>
    <t>2015-12-14</t>
  </si>
  <si>
    <t>Midea Electric Trading Co.Pte.Ltd 2262</t>
  </si>
  <si>
    <t>heladeras blancas modelo hd-273f 210l (md-hd300)</t>
  </si>
  <si>
    <t>917 set heladeras blancas modelo hd-273f 210l (md-hd300)</t>
  </si>
  <si>
    <t>2016-03-31</t>
  </si>
  <si>
    <t>Lg Electronics Inc   519</t>
  </si>
  <si>
    <t>60 unidades de refrigeradores modelo gt46hgp</t>
  </si>
  <si>
    <t>Lg Electronics Inc.  420</t>
  </si>
  <si>
    <t>67 unid. refrigeradores modelo gt40sgp de la marca: lg.-</t>
  </si>
  <si>
    <t>2016-02-03</t>
  </si>
  <si>
    <t>Lg Electonics Inc.   92</t>
  </si>
  <si>
    <t>heladeras modelo: gc-l207glrv</t>
  </si>
  <si>
    <t>18 sets heladeras modelo: gc-l207glrv</t>
  </si>
  <si>
    <t>Lg Electronics Inc. 201</t>
  </si>
  <si>
    <t>sets modelo gt40sgp</t>
  </si>
  <si>
    <t>2016-01-19</t>
  </si>
  <si>
    <t>Panasonic Latin America S.A. 086</t>
  </si>
  <si>
    <t>27 unidades refrigerador modelo nr-bt54pv1xe</t>
  </si>
  <si>
    <t>2016-01-05</t>
  </si>
  <si>
    <t>Panasonic Latin America S.A. 2582</t>
  </si>
  <si>
    <t>refrigeradores.</t>
  </si>
  <si>
    <t>unidades modelo nr-bb52gv2be</t>
  </si>
  <si>
    <t>Midea E. T.(Singapore) Co. Pte. Ltd. 2551</t>
  </si>
  <si>
    <t>Midea E. T.(Singapore) Co. Pte. Ltd. 2549</t>
  </si>
  <si>
    <t>2018-11-16</t>
  </si>
  <si>
    <t>Midea Electric Trading Co.Pte. 2214</t>
  </si>
  <si>
    <t>1.146 pcs. refrigeradora blanca modelo md-hd300</t>
  </si>
  <si>
    <t>Midea Electric Trading Co.Pte. 2215</t>
  </si>
  <si>
    <t>1.149 pcs. refrigeradora inox modelo md-hd300</t>
  </si>
  <si>
    <t>Midea Eletric Trading (Singapore) Co.Pte.Ltd.-</t>
  </si>
  <si>
    <t>heladeras marca jam, modelo jamhd-273f.-</t>
  </si>
  <si>
    <t>1.584.- unidades de heladeras marca jam, modelo jamhd-273f.-</t>
  </si>
  <si>
    <t>Lg Electronics Inc  2757</t>
  </si>
  <si>
    <t>Midea Electric Trading (Singapore)Co. 2756</t>
  </si>
  <si>
    <t>refrigeradores modelo md-hd300, heladera blanca</t>
  </si>
  <si>
    <t>576 pcs. refrigeradores modelo md-hd300, heladera blanca</t>
  </si>
  <si>
    <t>Midea Electric Trading (Singapore)Co. 2755</t>
  </si>
  <si>
    <t>refrigeradores modelo md-hd300, heladera inox.</t>
  </si>
  <si>
    <t>720 pcs. refrigeradores modelo md-hd300, heladera inox.</t>
  </si>
  <si>
    <t>Lg Electronics Inc  2768</t>
  </si>
  <si>
    <t>2018-12-06</t>
  </si>
  <si>
    <t>Lg Electronics Inc 2364</t>
  </si>
  <si>
    <t>Lg Electronics Inc. 2145</t>
  </si>
  <si>
    <t>refrigeradores modelo gr-b333wlru-apzpecl</t>
  </si>
  <si>
    <t>36 unidades refrigeradores modelo gr-b333wlru-apzpecl</t>
  </si>
  <si>
    <t>Lg Electronics Inc 2148</t>
  </si>
  <si>
    <t>2018-10-22</t>
  </si>
  <si>
    <t>Lg Electronics Inc 2211</t>
  </si>
  <si>
    <t>refrigerator, en:</t>
  </si>
  <si>
    <t>unidades de heladeras modelo lt44bgp.apzpecl</t>
  </si>
  <si>
    <t>Lg Electronics Inc 2212</t>
  </si>
  <si>
    <t>42 unid. de refrigerator modelo lt51mdp.apzpecl (heladeras)</t>
  </si>
  <si>
    <t>Lg Electronics Inc  2276</t>
  </si>
  <si>
    <t>Midea Electric Trading Co.Pte. 2213</t>
  </si>
  <si>
    <t>720 pcs. refrigeradora blanca modelo md-hd300</t>
  </si>
  <si>
    <t>2018-11-26</t>
  </si>
  <si>
    <t>Midea Electric Trading (Singapore) 2522</t>
  </si>
  <si>
    <t>432 pcs. heladeras inox. modelo md-hd300</t>
  </si>
  <si>
    <t>Midea Electric Trading (Singapore) 2523</t>
  </si>
  <si>
    <t>432 pcs. heladeras blanca modelo md-hd300</t>
  </si>
  <si>
    <t>Lg Electronics Inc 2441</t>
  </si>
  <si>
    <t>Lg Electronics Inc  1882</t>
  </si>
  <si>
    <t>Lg Electronics Inc 2362</t>
  </si>
  <si>
    <t>67 unidades refrigeradores modelo lt39bpp.apzpecl</t>
  </si>
  <si>
    <t>Lg Electronics Inc 1885</t>
  </si>
  <si>
    <t>Lg Electronics Inc 1886</t>
  </si>
  <si>
    <t>66 unidades refrigeradores modelo lt44mdp.apzpecl</t>
  </si>
  <si>
    <t>2018-09-13</t>
  </si>
  <si>
    <t>Lg Electronics Inc 1884</t>
  </si>
  <si>
    <t>2016-05-10</t>
  </si>
  <si>
    <t>Samsung Electric Co., Ltd.</t>
  </si>
  <si>
    <t xml:space="preserve">heladeras de dos puertas samsung, modelos </t>
  </si>
  <si>
    <t>heladera modelo: rs25h5113sl/ey</t>
  </si>
  <si>
    <t>2016-08-09</t>
  </si>
  <si>
    <t>Samsung Electronics Digital Appliances</t>
  </si>
  <si>
    <t>refrigeradores modelo: rs25h5113sl</t>
  </si>
  <si>
    <t>Midea Electric Trading Singopore) Co Pte Ltd</t>
  </si>
  <si>
    <t>refrigeradores domesticos, de (2) puertas, mod. hd-341f</t>
  </si>
  <si>
    <t>2016-05-02</t>
  </si>
  <si>
    <t>Lg Electronics Inc. Chile Ltda 750</t>
  </si>
  <si>
    <t>unidades modelo gc-j237jspn.anspecl</t>
  </si>
  <si>
    <t>Lg Electronics Inc, 652</t>
  </si>
  <si>
    <t>18 piezas de heladeras modelo gc-l207glrv</t>
  </si>
  <si>
    <t>2016-06-24</t>
  </si>
  <si>
    <t>Lg Electronics., Inc  1019</t>
  </si>
  <si>
    <t>18 unidades heladeras modelo gc-l20glrv</t>
  </si>
  <si>
    <t>Lg Electronics, Inc.,  931</t>
  </si>
  <si>
    <t>unidades de modelo gt40sgp</t>
  </si>
  <si>
    <t>2016-07-15</t>
  </si>
  <si>
    <t>Midea Elect.T.(Singapore) Co,P.Ltd. 1020</t>
  </si>
  <si>
    <t>heladera inox hd-273f.210l, double door defrost, white color, gmcc compressor, condenser outside</t>
  </si>
  <si>
    <t>1.152 unidades de md-hd300 heladera inox hd-273f.210l, double door defrost, white color, gmcc compressor, condenser outside</t>
  </si>
  <si>
    <t>Lg Electronics Inc.  1336</t>
  </si>
  <si>
    <t>unidades modelo gt40sgp</t>
  </si>
  <si>
    <t>2016-08-30</t>
  </si>
  <si>
    <t>Midea Ele Trad (Singapore) Co Pte Ltd 1611</t>
  </si>
  <si>
    <t>2016-10-12</t>
  </si>
  <si>
    <t>Bsh Electrodomesticos Espa?A, S.A. 1871</t>
  </si>
  <si>
    <t>unidades frigo 2pta. 186x70 cm acero nofrost modelo kdn46vi20</t>
  </si>
  <si>
    <t>Bsh Electrodomesticos Espa?A S.A. 2286</t>
  </si>
  <si>
    <t>unid. combi integrable 178x56cm nofrost kin86af30</t>
  </si>
  <si>
    <t>2016-09-28</t>
  </si>
  <si>
    <t>Midea Electric Trading Co., Pte. Ltd.</t>
  </si>
  <si>
    <t>combinaciones de refrigerador y congelador conservador con puertas exteriores separadas, en: heladeras jam hd-273f defrost 210l 864pc cpn sus partes de recambio</t>
  </si>
  <si>
    <t>Midea Electric Trading (Singapore)  1609</t>
  </si>
  <si>
    <t>1.048 unidades heladeras modelo md-hd300 inox.</t>
  </si>
  <si>
    <t>Midea E. Trand. Singapore Co Pte Ltd 2285</t>
  </si>
  <si>
    <t>heladera modelo md-hd351</t>
  </si>
  <si>
    <t>208 unidades de heladera modelo md-hd351</t>
  </si>
  <si>
    <t>2016-10-07</t>
  </si>
  <si>
    <t>Lg Electronics Inc., 1933</t>
  </si>
  <si>
    <t>heladeras modelo gc-l207glrv</t>
  </si>
  <si>
    <t>36 unidades de heladeras modelo gc-l207glrv</t>
  </si>
  <si>
    <t>2016-09-16</t>
  </si>
  <si>
    <t>Lg Electronics Inc.Chile Ltda. 1891</t>
  </si>
  <si>
    <t>unidades modelo gt50mdn.apzpecl</t>
  </si>
  <si>
    <t>2016-10-19</t>
  </si>
  <si>
    <t>Hefei Meiling Co. Ltd. 2061</t>
  </si>
  <si>
    <t>pcs. modelo md-mrf300 heladera blanca 300lt.-</t>
  </si>
  <si>
    <t>Midea Ele Trad (Singapore) Co Pte Ltd 1610</t>
  </si>
  <si>
    <t>2.096 unidades de heladeras modelo md-hd300 blanca</t>
  </si>
  <si>
    <t>2016-12-13</t>
  </si>
  <si>
    <t>Midea Elec. T. (Singapore) Co Pte Ltd 2560</t>
  </si>
  <si>
    <t>146 unidades de heladeras modelo md-hd416</t>
  </si>
  <si>
    <t>Midea Elec. T. (Singapore) Co Pte Ltd 2622</t>
  </si>
  <si>
    <t>unidades modelo md-hd300 heladera blanca</t>
  </si>
  <si>
    <t>2016-12-16</t>
  </si>
  <si>
    <t>Lg Electronics Inc 2550</t>
  </si>
  <si>
    <t>unidades modelo gs65sdp2</t>
  </si>
  <si>
    <t>TONINA SA</t>
  </si>
  <si>
    <t>"Sun""S Energy Co.Limited."</t>
  </si>
  <si>
    <t>congeladores y heladeras tipo frezzer a energia solar.</t>
  </si>
  <si>
    <t>19 unidades de congelador frezer a energia solar 12vdc,sf br233f.</t>
  </si>
  <si>
    <t>Hisense International (Hong Kong)  424A</t>
  </si>
  <si>
    <t>unidades modelo md-re351lh</t>
  </si>
  <si>
    <t>2021-07-20</t>
  </si>
  <si>
    <t>Midea Electric Trading(Singapore) Co Pte.Ltd.</t>
  </si>
  <si>
    <t xml:space="preserve">313-. unidades de combinaciones de refrigerador y congelador con puertas exteriores separadas, </t>
  </si>
  <si>
    <t>combinaciones de refrigerador y congelador con puertas exteriores separadas, modelo numero mdrt404fgg03.</t>
  </si>
  <si>
    <t>2021-08-17</t>
  </si>
  <si>
    <t>550.- unidades de refrigerador y congelador con puertas exteriores separadas, modelo numero mdrt134fgg01.</t>
  </si>
  <si>
    <t>Lg Electronics Inc  433A</t>
  </si>
  <si>
    <t>36 unidades heladeras lg modelo gs63mpgk.adspecl</t>
  </si>
  <si>
    <t>Lg Electronics Inc  427A</t>
  </si>
  <si>
    <t>66 unidades heladeras lg modelo lt44bgp.apzpecl</t>
  </si>
  <si>
    <t>Lg Electronics Inc  428A</t>
  </si>
  <si>
    <t>Lg Electronics Inc  426A</t>
  </si>
  <si>
    <t>Lg Electronics Inc  429A</t>
  </si>
  <si>
    <t>Lg Electronics Inc  431A</t>
  </si>
  <si>
    <t>72 unidades heladeras lg modelo gs63mpgk.adspecl</t>
  </si>
  <si>
    <t>Lg Electronics Inc  432A</t>
  </si>
  <si>
    <t>66 unidades heladeras lg modelo lt44wgp.apzpecl</t>
  </si>
  <si>
    <t>Lg Electronics Inc  430A</t>
  </si>
  <si>
    <t>2021-08-12</t>
  </si>
  <si>
    <t>Midea Electric Trading(Singapur)Co Pte.Ltd.</t>
  </si>
  <si>
    <t xml:space="preserve">326.- unidades de combinaciones de refrigerador y congelador con puertas exteriores, </t>
  </si>
  <si>
    <t>combinaciones de refrigerador y congelador con puertas exteriores, modelo numero mdrt655mtg46.</t>
  </si>
  <si>
    <t>Lg Electronics Inc  745A</t>
  </si>
  <si>
    <t>24 unidades heladeras lg modelo ls74sxsx.astqury</t>
  </si>
  <si>
    <t>Lg Electronics Inc  774A</t>
  </si>
  <si>
    <t>67 unidades heladeras lg modelo lt39wpp.apzpecl</t>
  </si>
  <si>
    <t>Kronen Internacional S.A.  783A</t>
  </si>
  <si>
    <t>230 unidades heladeras midas modelo md-hfh340ma</t>
  </si>
  <si>
    <t>Kronen Internacional S.A.  789A</t>
  </si>
  <si>
    <t>2021-09-14</t>
  </si>
  <si>
    <t>Kronen Internacional S.A.  806A</t>
  </si>
  <si>
    <t>Lg Electronics Inc  752A</t>
  </si>
  <si>
    <t>unidades modelo lm57sxtaf.amcpecl</t>
  </si>
  <si>
    <t>2021-09-15</t>
  </si>
  <si>
    <t>Lg Electronics Inc  821A</t>
  </si>
  <si>
    <t>55 unidades heladeras lg modelo lt51sgd.ablpecl</t>
  </si>
  <si>
    <t>2021-09-29</t>
  </si>
  <si>
    <t>Kronen Internacional S.A.  859A</t>
  </si>
  <si>
    <t>115 unidades heladeras midas modelo md-hfh340ma</t>
  </si>
  <si>
    <t>Kronen Internacional S.A.  860A</t>
  </si>
  <si>
    <t>2021-09-23</t>
  </si>
  <si>
    <t>Kronen Internacional S.A.  850A</t>
  </si>
  <si>
    <t>2021-10-01</t>
  </si>
  <si>
    <t>Kronen Internacional S.A.  868A</t>
  </si>
  <si>
    <t>Lg Electronics Inc  914A</t>
  </si>
  <si>
    <t>Lg Electronics Inc  915A</t>
  </si>
  <si>
    <t>36 unidades heladeras lg modelo gs65spp1.apzecl</t>
  </si>
  <si>
    <t>Lg Electronics Inc  916A</t>
  </si>
  <si>
    <t>65 unidades heladeras lg modelo lt44bgp.apzpecl</t>
  </si>
  <si>
    <t>Lg Electronics Inc  1007A</t>
  </si>
  <si>
    <t>Lg Electronics Inc  1009A</t>
  </si>
  <si>
    <t>73 unidades heladeras lg modelo gt32bppdc.apzpecl</t>
  </si>
  <si>
    <t>Lg Electronics Inc  1010A</t>
  </si>
  <si>
    <t>Lg Electronics Inc  1011A</t>
  </si>
  <si>
    <t>Lg Electronics Inc  1012A</t>
  </si>
  <si>
    <t>2021-11-12</t>
  </si>
  <si>
    <t>Lg Electronics Inc  1008A</t>
  </si>
  <si>
    <t>Industrias Haceb S.A.  1078A</t>
  </si>
  <si>
    <t>2021-12-13</t>
  </si>
  <si>
    <t>Kronen Internacional S.A.  1193A</t>
  </si>
  <si>
    <t>230 unidades heladeras midas modelo md-hfhin340m</t>
  </si>
  <si>
    <t>Kronen Internacional S.A. 1199A</t>
  </si>
  <si>
    <t>Lg Electronics Inc  1179A</t>
  </si>
  <si>
    <t>Lg Electronics Inc 1059A</t>
  </si>
  <si>
    <t>Lg Electronics Inc 1060A</t>
  </si>
  <si>
    <t>36 unidades heladeras lg modelo gs65spp1.apzpecl</t>
  </si>
  <si>
    <t>2021-12-29</t>
  </si>
  <si>
    <t>Lg Electronics Inc 1061A</t>
  </si>
  <si>
    <t>Lg Electronics Inc 1062A</t>
  </si>
  <si>
    <t>132 unidades heladeras lg modelo lt44gbp.apzpecl</t>
  </si>
  <si>
    <t>Midea Electric Trading (Singapore) 1206A</t>
  </si>
  <si>
    <t>432 unidades heladeras modelo md-hd300lixm</t>
  </si>
  <si>
    <t>2022-01-04</t>
  </si>
  <si>
    <t>Midea Electric Trading (Singapore) 1099A</t>
  </si>
  <si>
    <t>288 unidades heladeras modelo md-hd300lixm</t>
  </si>
  <si>
    <t>Midea Electric Trading (Singapore)  108A</t>
  </si>
  <si>
    <t>2022-02-08</t>
  </si>
  <si>
    <t>Midea Electric Trading (Singapore)  1254A</t>
  </si>
  <si>
    <t>288 unidades heladeras midas modelo md-hd300lbim</t>
  </si>
  <si>
    <t>Midea Electric Trading (Singapore)  107A</t>
  </si>
  <si>
    <t>Lg Electronics Inc  52A</t>
  </si>
  <si>
    <t>2022-02-24</t>
  </si>
  <si>
    <t>Midea Electric Trading (Singapore)  161A</t>
  </si>
  <si>
    <t>720 unidades heladeras midas modelo md-hd300lbim</t>
  </si>
  <si>
    <t>Kronen Internacional S.A. 246A</t>
  </si>
  <si>
    <t>100 unidades de refrigerador cic bla modelo md-hfh340ma</t>
  </si>
  <si>
    <t>Midea Electric Trading (Singapore)  111A</t>
  </si>
  <si>
    <t>2022-03-08</t>
  </si>
  <si>
    <t>Midea Electric Trading (Singapore)  110A</t>
  </si>
  <si>
    <t>Midea Electric Trading (Singapore)  109A</t>
  </si>
  <si>
    <t>2007-11-05</t>
  </si>
  <si>
    <t>heladeras hda814 cd b01/hda 415 cd b01</t>
  </si>
  <si>
    <t>70)unid. heladeras hda814 cd b01/hda 415 cd b01.-</t>
  </si>
  <si>
    <t>2007-11-08</t>
  </si>
  <si>
    <t>heladeras mod.: hda3654 - hda415</t>
  </si>
  <si>
    <t>63)unid. heladeras mod.: hda3654 - hda415.-</t>
  </si>
  <si>
    <t>2007-05-08</t>
  </si>
  <si>
    <t>FCUB8263209</t>
  </si>
  <si>
    <t>-combinaciones de refrigerador y congelador en:332)unidades refrigeradores de uso domestico modelo crd34cbdea.-</t>
  </si>
  <si>
    <t>2007-04-11</t>
  </si>
  <si>
    <t>-combinaciones de refrigerador y congelador en:332)unidades refrigeradores de usos domesticos,modelo crd34cbdea.-</t>
  </si>
  <si>
    <t>2007-04-17</t>
  </si>
  <si>
    <t>-combinaciones de refrigerador y congelador conservador con puertas exteriores separadas en:154)unidades refrigeradores de usos domesticos,modelos crd37bbdea,marcas consul.-</t>
  </si>
  <si>
    <t>2007-04-19</t>
  </si>
  <si>
    <t>-combinaciones de refrigerador y congelador conservador con puertas exteriores separadas en.52)unds.refrigeradores  de usos domesticos,siendo:02)unds.mod.crdabdea y 50)unds.mod.crd47abdea.-</t>
  </si>
  <si>
    <t>2007-04-27</t>
  </si>
  <si>
    <t>-combinaciones de refrigerador y congelador conservador con puertas exteriores separadas en:426)unds.refrigeradores,siendo:146)und.mod.cra40bbdea,146)und.mod.crm38bbdea y 134)und.mod.crd48dbdea.-</t>
  </si>
  <si>
    <t>2007-05-04</t>
  </si>
  <si>
    <t>-combinaciones de refrigerador y congelador conservador con puertas exteriores separadas en:300)unds.refrigeradores,siendo:146)unds.mod.crd40bbdea y 154)unds.mod.crd37bbdea,marcas consul.-</t>
  </si>
  <si>
    <t>2007-06-15</t>
  </si>
  <si>
    <t>TRANSFOZ- TRANSP. RODV. LTDA.-</t>
  </si>
  <si>
    <t>-combinaciones de refrigerador y congeladorconservador con puertas exteriores separada en:563)unds.refrigeradores,siendo:231)und.mod.crd37bbdea y 332)und.mod.crd34cbdea,marcas consul.-</t>
  </si>
  <si>
    <t>2007-06-18</t>
  </si>
  <si>
    <t xml:space="preserve">-combinaciones de refrigerador y congeladorconservador con puertas exteriores separadas.en : 365 ) unds.refrigeradores de usos domesticos , siendo : 146 ) und.mod.crm38bbdea y 219 ) und.mod.crd40bbdea </t>
  </si>
  <si>
    <t>-combinaciones de refrigerador y congeladorconservador con puertas exteriores separadas.en:365)unds.refrigeradores de usos domesticos,siendo:146)und.mod.crm38bbdea y 219)und.mod.crd40bbdea.-</t>
  </si>
  <si>
    <t>2007-06-21</t>
  </si>
  <si>
    <t xml:space="preserve">-combinaciones de refrigerador y congelador conservador con puertas exteriores separadas en : 201 ) unds.refrigeradores de usos domesticos , modelos crd48dbdea , marcas consul </t>
  </si>
  <si>
    <t>-combinaciones de refrigerador y congelador conservador con puertas exteriores separadas en:201)unds.refrigeradores de usos domesticos,modelos crd48dbdea,marcas consul.-</t>
  </si>
  <si>
    <t>2007-07-04</t>
  </si>
  <si>
    <t>TRANSFOZ- TRANS. RDOV. LTDA</t>
  </si>
  <si>
    <t>-combinaciones de refrigerador y congelador  conservador con puertas exteriores separadas en:563)unds.refrigeradores,siendo:332)und.mod.crd34cbdea y 231)und.mod.crd37bbdea.-</t>
  </si>
  <si>
    <t>2007-07-19</t>
  </si>
  <si>
    <t>ombinaciones de refrigerador y congelador  conservador con puertas exteriores separadas.en:146)unds.refrigeradores de usos domesticos,modelos crm38bbdea.-</t>
  </si>
  <si>
    <t>TRANSFOZ TRANS. RODV. LTDA.-</t>
  </si>
  <si>
    <t>-combinaciones de refrigerador y congelador  conservador con puertas exteriores separadas.en:353)unidades refrigeradores de usos domesticos,siendo:134)und.mod.crd48dbdea y 219)und.mod.crm38bbdea.-</t>
  </si>
  <si>
    <t>2007-09-27</t>
  </si>
  <si>
    <t>combinaciones de refrigerador y congelador en:507)unds.refrigeradores,siendo:154)und.mod.crd37bbdea,73)und.mod.crm38bbdea,146)und.mod.crd40bbdea y 134)und.mod.crd48dbdea.</t>
  </si>
  <si>
    <t>2007-03-08</t>
  </si>
  <si>
    <t>-combinaciones de refrigerador y congelador conservador con puertas exteriores separadas en:154)unds.refrigeradores de usos domesticos modelos crd37bbdea,marcas consul.-</t>
  </si>
  <si>
    <t>2007-02-14</t>
  </si>
  <si>
    <t>-combinaciones de refrigerador y congelador conservador con puertas exteriores separadas en:332)unds.refrigeradores de usos domesticos,modelos crd34cbdea,marcas consul.-</t>
  </si>
  <si>
    <t>2007-02-01</t>
  </si>
  <si>
    <t>BRIA8972503</t>
  </si>
  <si>
    <t>RRC TRANSP. INTERNAC. SRL</t>
  </si>
  <si>
    <t>unid. de heladeras marca: dako mod: hda34 cf b 01, cod: 467235</t>
  </si>
  <si>
    <t>2014-01-31</t>
  </si>
  <si>
    <t>DO�A RITA EMPRENDIM.Y SERV. SA</t>
  </si>
  <si>
    <t>heladeras industriales</t>
  </si>
  <si>
    <t>-combinaciones de refrigerador y congelador, en: 3) pzas. heladeras industriales</t>
  </si>
  <si>
    <t>2007-03-02</t>
  </si>
  <si>
    <t>-combinaciones de refrigerador y congelador conservador con puertas exteriores separadas en:498)unidades refrigeradores de usos domesticos,modelos crd34cbdea,marcas consul.-</t>
  </si>
  <si>
    <t>2007-03-06</t>
  </si>
  <si>
    <t>-combinaciones de refrigerador y congelador conseravdor con puertas exteriores separadas en.426)unds.refrigeradores,siendo:146)unds.mod.crd40bbdea,134)unds.mod.crd48dbdea y 146)unds.mod.crm38bbdea.-</t>
  </si>
  <si>
    <t>2007-03-09</t>
  </si>
  <si>
    <t>conservador con puertas exteriores separadas en:213)unds.refrigeradores de usos domesticos,siendo:163)unds.mod.crd34bbdea y 50)unds.mod.crd34badea.-</t>
  </si>
  <si>
    <t>2007-03-15</t>
  </si>
  <si>
    <t>-combinaciones de refrigerador y congelador conservador con puertas exteriores separadas en:434)unds.refrigeradores,siendo:146)und.mod.crd40bbdea,154)und.mod.crd37bbdea y 134)und.mod.crd48dbdea.-</t>
  </si>
  <si>
    <t>2007-08-16</t>
  </si>
  <si>
    <t xml:space="preserve">TRANSFOZ- TRANS. RODV. </t>
  </si>
  <si>
    <t>-combinaciones de refrigerador y congelador consevadores en:517)unidades refrigeradores de usos domesticos,siendo:67)unds.mod.crd48dbdea,219)unds.mod.crd40bbdea y 231)unds.mod.crd37bbdea,marca consul.</t>
  </si>
  <si>
    <t>2007-03-27</t>
  </si>
  <si>
    <t>TUPA</t>
  </si>
  <si>
    <t>15) unid. de heladera dako hda 365 cd b 01 art.467237.,40)unid. de heladera dako hda 415 cd b01 art.467238 origen argentina</t>
  </si>
  <si>
    <t>152) unid. heladera dako hda34 fc b01 art.467235.,78)unid.de heladera dako hda 365 cd b01 art.467237.,38)unid. de heladera dako hda 415 cd b01 art.467238 origen argentina</t>
  </si>
  <si>
    <t>unid. heladera dako hda 34 fc b01.-</t>
  </si>
  <si>
    <t>2005-01-10</t>
  </si>
  <si>
    <t xml:space="preserve">congeladores/refrigeradores-. </t>
  </si>
  <si>
    <t>50.-piezas combinado turbo frio(congeladores/refrigeradores). las cantidades, modelos y capacidades de litrajes se detallan en la fact.com.adjta.</t>
  </si>
  <si>
    <t>2005-10-26</t>
  </si>
  <si>
    <t>TRASNFOZ</t>
  </si>
  <si>
    <t>MULTIBRAS S.A</t>
  </si>
  <si>
    <t>-combinaciones de refrigerador y congelador conservador con puertas exteriores separadas en:280)unidades refrigeradores,siendo:146)unds.mod.crd40abdea y 134)unds.mod.crd47abdea,marcas consul</t>
  </si>
  <si>
    <t>2006-10-05</t>
  </si>
  <si>
    <t>ZAON</t>
  </si>
  <si>
    <t>MABE</t>
  </si>
  <si>
    <t>#�NOMBRE?</t>
  </si>
  <si>
    <t>unid. de heladera marca: dako mod: hda 30 cf b01</t>
  </si>
  <si>
    <t>2006-09-12</t>
  </si>
  <si>
    <t>TRANSFOZ-TRANS. RODOVI. LTDA.-</t>
  </si>
  <si>
    <t>WHIRLPOOL S.A.-</t>
  </si>
  <si>
    <t>CAMION</t>
  </si>
  <si>
    <t>-combinaciones de refrigerador y congelador conservador con puertas exteriores separadas en:156)unidades refrigeradores de uso domesticos,modelos cra34dbdea.-</t>
  </si>
  <si>
    <t>2006-11-30</t>
  </si>
  <si>
    <t>TRANSFOZ-TRANPORTES ROD. LTDA.</t>
  </si>
  <si>
    <t>-combinaciones de refrigerador y congelador conservador con puertas exteriores separadas en:154)unidades refrigeradores de uso domesticos,modelos crd37abdea,marcas consul.-</t>
  </si>
  <si>
    <t>2006-11-20</t>
  </si>
  <si>
    <t>TRANSFOZ-TRANS. RDOV. LTDA.-</t>
  </si>
  <si>
    <t>WHIRLPOOL S.A.</t>
  </si>
  <si>
    <t xml:space="preserve">refrigeradores  ,modelos crd40abdea  </t>
  </si>
  <si>
    <t>-combinaciones de refrigerador y congelador conservador con puertas exteriores separadas en:146)unidades refrigeradores,modelos crd40abdea,marcas consul.-</t>
  </si>
  <si>
    <t>2006-12-04</t>
  </si>
  <si>
    <t>MABE KRONEN INTERNACIONAL  S.A.</t>
  </si>
  <si>
    <t>-combinaciones de refrigerador y congelador  en: 95) unid. de heladeras marca: dak0o hda34 cf b001 cod: hda34., 87)unid. de heladeras marca: dako hda 814 cf b 001 cod: hda814b</t>
  </si>
  <si>
    <t>MABE "KRONEN INTERNACIONAL S.A".</t>
  </si>
  <si>
    <t>-combinaciones de refrigerador y congelador en:  261) unid. de heladeras marca: dako hda 30 fc b 801., cod: hda30</t>
  </si>
  <si>
    <t>-combinaciones de refrigerador y congelador en:  141) unid. de heladeras marca: dako hda 34 fc b 801., cod: hda34</t>
  </si>
  <si>
    <t>2007-11-26</t>
  </si>
  <si>
    <t xml:space="preserve">refrigeradores modelo:rjnf-320 bl </t>
  </si>
  <si>
    <t>piezas modelo:rjnf-320 bl blanco, codigo:a00000397(frio seco) 320 litros</t>
  </si>
  <si>
    <t>MERELES VERA EDUARDO FERMIN</t>
  </si>
  <si>
    <t>-combinaciones de refrigerador y congelador .en:72)unidades refrigeradores de uso domestico detalladas en sub item</t>
  </si>
  <si>
    <t>2010-03-10</t>
  </si>
  <si>
    <t>-combinaciones de refrigerador y congelador conservador con puertas exteriores separadas.en:268)unidades refrigeradores,siendo:134)unds. modelo crd48ebdwx y 134)unds. modelo crj49abdwx.-</t>
  </si>
  <si>
    <t>2010-02-04</t>
  </si>
  <si>
    <t>-combinaciones de refrigerador y congelador  conservador con puertas exteriores separadas.en1:2191)unidades refrigeradores de usos domestico,modelo crm38bbdwx.-</t>
  </si>
  <si>
    <t>2008-10-27</t>
  </si>
  <si>
    <t>-combinaciones de refrigerador y congelador  conservador con puertas exteriores separadas.en:332)unidades refrigeradores de usos domestico modelo crd36fbdea.-</t>
  </si>
  <si>
    <t>2009-02-23</t>
  </si>
  <si>
    <t>-combinaciones de refrigerador y congelador conservador con puertas exteriores separadas en:201)unidades refrigeradores de usos domesticos,modelo crm45ardwx.-</t>
  </si>
  <si>
    <t>-combinaciones de refrigerador y congelador,conservador con puertas exteriores separad.en:274)unidades refrigeradores de uso domestico,siendo,73)unds.mod.crm38bbdea y 201)unds. mod.crm45abdwx.-</t>
  </si>
  <si>
    <t>2010-12-16</t>
  </si>
  <si>
    <t>-combinaciones de refrigerador y congelador conservador con puertas exteriores separadas.en:67)unidades refrigeradores de usos domestico modelo crm45ardwx.-</t>
  </si>
  <si>
    <t>2008-07-10</t>
  </si>
  <si>
    <t>-combinaciones de refrigerador y congelador con puertas exterior separada.en:415)unidades refrigeradores de uso domesticos,modelo crb34cbdea.-</t>
  </si>
  <si>
    <t>-combinaciones de refrigerador y congelador.en:08)unidades refrigeradores de usos domestico modelo crd37bbdea.-</t>
  </si>
  <si>
    <t>2008-12-26</t>
  </si>
  <si>
    <t>-combinaciones de refrigerador y congelador .en:77)unidades refrigeradores de uso domestico,modelo crd37bbdea.-</t>
  </si>
  <si>
    <t>2008-09-30</t>
  </si>
  <si>
    <t>-combinaciones de refrigerador y congelador conservador con puertas exteriores separadas.en : 332 ) unidades refrigeradores de usos domestico modelo crd36fbdea.-</t>
  </si>
  <si>
    <t>-combinaciones de refrigerador y congelador conservador con puertas exteriores separadas.en:332)unidades refrigeradores de usos domestico modelo crd36fbdea.-</t>
  </si>
  <si>
    <t>2010-02-08</t>
  </si>
  <si>
    <t>"combinaciones de refrigerador y congelador conservador con puertas exteriores separadas en: 268)unidades refrigeradores (""freezer"") modelo crm45ardwx.-"</t>
  </si>
  <si>
    <t>2010-11-12</t>
  </si>
  <si>
    <t xml:space="preserve">-combinaciones de refrigerador y congelador conservador con puertas exteriores separadas.en : 156 ) unidades refrigeradores modelo crg36abdwx </t>
  </si>
  <si>
    <t>-combinaciones de refrigerador y congelador conservador con puertas exteriores separadas.en:156)unidades refrigeradores modelo crg36abdwx.-</t>
  </si>
  <si>
    <t>refrigeradores de uso domestico</t>
  </si>
  <si>
    <t>-combinaciones de refrigerador y congelador conservador con puertas exteriores separadas en:134)unidades refrigeradores de uso domestico,modelo crj49abdwx.-</t>
  </si>
  <si>
    <t>combinaciones de refrigerador y congelador conservador con puertas exteriores separadas.en:47)unidades refrigeradores modelo crm45ardwx.-</t>
  </si>
  <si>
    <t>2010-10-19</t>
  </si>
  <si>
    <t>-combinaciones de refrigerador y congelador .en:312)unidades refrigeradores de usos domesticos,modelo crd36fbdwx.-</t>
  </si>
  <si>
    <t>2010-10-21</t>
  </si>
  <si>
    <t>150)unidades modelo crd37bbdwx.-</t>
  </si>
  <si>
    <t>2010-10-22</t>
  </si>
  <si>
    <t>-combinaciones de refrigerador y congelador .en:134)unidades refrigeradores de usos domesticos,modelo crm45abdwx.-</t>
  </si>
  <si>
    <t>-combinaciones de refrigerador y congelador  conservador con puertas exteriores separadas.en:312)unidades refrigerador de usos domestico modelo crd36fbdwx.-</t>
  </si>
  <si>
    <t>-combinaciones de refrigerador y congelador en:146)unidades refrigeradores de usos domesticos,modelo crd40bbdwx.-</t>
  </si>
  <si>
    <t>-combinaciones de refrigerador y congelador .en:134)unidades refrigeradores de uso domestico,modelo crd48ebdea.-</t>
  </si>
  <si>
    <t>2010-09-28</t>
  </si>
  <si>
    <t>-combinaciones de refrigerador y congelador .en:219)unidades refrigeradores de usos domesticos,modelo crm38bbdwx.-</t>
  </si>
  <si>
    <t>2010-09-08</t>
  </si>
  <si>
    <t>-combinaciones de refrigerador y congelador conservador con puertas exteriores separadas en:312)unidades refrigeradores modelo crd36fbdwx.-</t>
  </si>
  <si>
    <t>2010-09-15</t>
  </si>
  <si>
    <t>-combinaciones de refrigerador y congelador  conservador con puertas exteriores separadas. en:292)unidades refrigeradres modelo crd40bbdwx.-</t>
  </si>
  <si>
    <t>2010-02-12</t>
  </si>
  <si>
    <t>-combinaciones de refrigerador y congelador conservador con puertas exteriores separadas en: 312)unidades refrigerador  (freezers) modelo crd36fbdwx.-</t>
  </si>
  <si>
    <t>2010-01-26</t>
  </si>
  <si>
    <t>combinaciones de refrigerador y congelador conservador con puertas exteriores separadas en: 134)unidades refrigeradores (wasa: wrw47x1) modelo crm45abdwx.-</t>
  </si>
  <si>
    <t>combinaciones de refrigerador y congelador  conservador con puertas exteriores separadas.en:134)unidades refrigeradores modelo crd48ebdwx y 134)unidades refrigeradores modelo crm45abdwx (wasa wrw47x1)</t>
  </si>
  <si>
    <t>-combinaciones de refrigerador y congelador ,conservador con puertas exteriores separadas en:280)unds.refrigeradores,siendo:134)unds.mod.crd48ebdea y 146)unds.mod.crm38bbdea.-</t>
  </si>
  <si>
    <t>2009-03-16</t>
  </si>
  <si>
    <t>-combinaciones de refrigerador y congelador .en:201)unidades refrigeradores de usos domesticos,modelo crj49abdwx.-</t>
  </si>
  <si>
    <t>2011-01-17</t>
  </si>
  <si>
    <t xml:space="preserve">-combinaciones de refrigerador y congelador en : 234 ) unidades refrigeradores de usos domesticos , modelo crd36fbdwx </t>
  </si>
  <si>
    <t>-combinaciones de refrigerador y congelador en:234)unidades refrigeradores de usos domesticos,modelo crd36fbdwx.-</t>
  </si>
  <si>
    <t>2010-08-20</t>
  </si>
  <si>
    <t>combinaciones de refrigerador y congelador conservador con puertas exteriores separadas en:146)unidades refrigeradores modelo crm38bbdwx.-</t>
  </si>
  <si>
    <t>2010-08-24</t>
  </si>
  <si>
    <t>-combinaciones de refrigerador y congelador.en:312)unidades refrigeradores de usos domesticos,modelo crd36fbdwx.-</t>
  </si>
  <si>
    <t>2010-08-31</t>
  </si>
  <si>
    <t>-combinaciones de refrigerador y congelador  conservador con puertas exteriores separadas.en:312)unidades refrigeradores de usos domestico,modelo crd36fbdwx.-</t>
  </si>
  <si>
    <t>2010-07-23</t>
  </si>
  <si>
    <t>combinaciones de refrigerador y congelador conservador de puertas exteriores separadas en:234)unidades refrigeradores modelo crd36fbdwx.-</t>
  </si>
  <si>
    <t>2009-03-27</t>
  </si>
  <si>
    <t>-combinaciones de refrigerador y congelador conservador con puertas exteriores separadas en:332)unidades refrigeradores de usos domesticos,modelo crd36fbdea.-</t>
  </si>
  <si>
    <t>2009-06-04</t>
  </si>
  <si>
    <t xml:space="preserve">refrigeradores de uso domestico </t>
  </si>
  <si>
    <t>-combinaciones de refrigerador y congelador .en:166)unidades refrigeradores de uso domestico,modelo crd36fbdea.-</t>
  </si>
  <si>
    <t>-combinaciones de refrigerador y congelador  conservador con puertas exteriores separadas.en:312)unidades refrigeradores de usos domesticos,modelo crd36fbdwx.-</t>
  </si>
  <si>
    <t>2010-06-02</t>
  </si>
  <si>
    <t>-combinaciones de refrigerador y congelador en:268)unidades refrigeradores de usos domesticos,siendo:(134)unidades modelo crd48ebdwx,(134)unidades modelo crj49abdwx.-</t>
  </si>
  <si>
    <t>2008-11-04</t>
  </si>
  <si>
    <t>-combinaciones de refrigerador y congelador.en:83)unidades refrigeradores de uso domestico,modelo crd36fbdea.-</t>
  </si>
  <si>
    <t>2009-06-19</t>
  </si>
  <si>
    <t>-combinaciones de refrigerador y congelador .en:312 ) unidades refrigeradores de usos domesticos , siendo:166 ) unidades modelo crd36fbdwx y 146 ) unidades modelo crd40bbdwx.-</t>
  </si>
  <si>
    <t>-combinaciones de refrigerador y congelador .en:312)unidades refrigeradores de usos domesticos,siendo:166)unidades modelo crd36fbdwx y 146)unidades modelo crd40bbdwx.-</t>
  </si>
  <si>
    <t>2010-05-12</t>
  </si>
  <si>
    <t>combinaciones de refrigerador y congelador conservador con puertas exteriores separadas. en:292)unidades refrigeradores de usos domesticos,modelo crd40bbdwx.-</t>
  </si>
  <si>
    <t>-combinaciones de refrigerador y congelador  conservador con puertas exteriores separadas. en:134)unidades refrigerador de usos domesticos,modelo crm45ardwx.-</t>
  </si>
  <si>
    <t>2010-12-21</t>
  </si>
  <si>
    <t>-combinaciones de refrigerador y congelador en:268)unidades refrigeradores de usos domesticos,siendo:(134)unids.modelo crj49abdwx.,(134)unids.modelo crm45abdwx.-</t>
  </si>
  <si>
    <t>2010-05-18</t>
  </si>
  <si>
    <t>combinaciones de refrigerador y congelador conservador con puertas exteriores separadas.en:219)unidades refrigeradores de usos domesticos modelo crm38bbdwx.-</t>
  </si>
  <si>
    <t>2008-09-11</t>
  </si>
  <si>
    <t>-combinaciones de refrigerador y congelador  conservador con puertas exteriores separadas.en:296)unds refrigeradores de usos domestico,siendo:77)unds. modelo crd37bbdea  y 219)unds. modelo crd40bbdea.</t>
  </si>
  <si>
    <t>2010-05-20</t>
  </si>
  <si>
    <t>-combinaciones de refrigerador y congelador en:67)unidades refrigeradores de usos domesticos,modelo crm45aedwx.-</t>
  </si>
  <si>
    <t>2011-10-11</t>
  </si>
  <si>
    <t xml:space="preserve">-combinaciones de refrigerador y congelador  conservador con puertas exteriores separadas. ,  e ,  292 ) unds refrigerador modelo crd40bbdwx </t>
  </si>
  <si>
    <t>-combinaciones de refrigerador y congelador  conservador con puertas exteriores separadas., e, 292)unds refrigerador modelo crd40bbdwx.-</t>
  </si>
  <si>
    <t>combinaciones de refrigerador y congelador conservador con puertas exteriores separadas en:312)unidades refrigeradores modelo crd36fbdwx.-</t>
  </si>
  <si>
    <t>2009-06-26</t>
  </si>
  <si>
    <t>-combinaciones de refrigerador y congelador.en:166 ) unidades refrigeradores de uso domestico , modelo crd36fbdwx.-</t>
  </si>
  <si>
    <t>-combinaciones de refrigerador y congelador.en:166)unidades refrigeradores de uso domestico,modelo crd36fbdwx.-</t>
  </si>
  <si>
    <t>2010-05-25</t>
  </si>
  <si>
    <t>-combinaciones de refrigerador y congelador conservador con puertas exteriores separadas.en:312)unidades refrigeradores de usos domestico modelo crd36fbdwx.-</t>
  </si>
  <si>
    <t>-combinaciones de refrigerador y congelador en:(280)unidades refrigeradores de usos domesticos,siendo:(146)unidades modelo crm38bbdwx,(134)unidades modelo crm45abdwx.-</t>
  </si>
  <si>
    <t>2010-03-16</t>
  </si>
  <si>
    <t>-combinaciones de refrigerador y congelador conservador de puertas exteriores separadas en: 312)unidades refrigeradores modelo crd36fbdwx.-</t>
  </si>
  <si>
    <t>-combinaciones de refrigerador y congelador en:312) unidades de refrigeradores modelo. crd36fbdwx.-</t>
  </si>
  <si>
    <t>-combinaciones de refrigerador y congelador en:357)unidades refrigeradores de usos domesticos,siendo:156)unids.modelo crd36fbdwx,(201)unids.modelo crm45ardwx.-</t>
  </si>
  <si>
    <t>-combinaciones de refrigerador y congelador .en:134)unidades refrigeradores de usos domesticos,modelo crj49abdwx.-</t>
  </si>
  <si>
    <t>-combinaciones de refrigerador y congelador .en : 332 ) unidades refrigeradores de uso domestico , modelo crd36fbdwx.-</t>
  </si>
  <si>
    <t>-combinaciones de refrigerador y congelador .en:332)unidades refrigeradores de uso domestico,modelo crd36fbdwx.-</t>
  </si>
  <si>
    <t>2010-04-14</t>
  </si>
  <si>
    <t>(04)unidades refrigeradores de usos domesticos,siendo:(01)unidad modelo crj49abdwx,(01)unidad modelo crd37bbdwx,(01)unidad modelo crd48ebdwx,(01)unidad modelo crm45abdwx.-</t>
  </si>
  <si>
    <t>2008-06-27</t>
  </si>
  <si>
    <t>-combinaciones de refrigerador y congelador  conservador con puertas exteriores separadas. en:390)unidades refrigeradores de usos domesticos,modelo crd34cbdea.-</t>
  </si>
  <si>
    <t>-combinaciones de refrigerador y congelador conservador con puertas exteriores separadas., en, 312)unds refrigerador modelo crd36fbdwx.-</t>
  </si>
  <si>
    <t>-combinaciones de refrigerador y congelador .en:20)unidades refrigeradores de usos domesticos,siendo:(12)unidades modelo crm45abdwx,(08)unidades modelo crm45ardwx.-</t>
  </si>
  <si>
    <t>2010-01-18</t>
  </si>
  <si>
    <t>-combinaciones de refrigerador y congelador  conservador con puertas exteriores separadas.en:312)unidades refrigeradores de usos domestico modelo crd36fbdwx.-</t>
  </si>
  <si>
    <t>2009-07-24</t>
  </si>
  <si>
    <t>-combinaciones de refrigerador y congelador.en : 233 ) unidades refrigeradores de usos domesticos , siendo , 67 ) unids.modelo crm45ardwx  ( 166 ) unids.modelo  crd36fbdea</t>
  </si>
  <si>
    <t>-combinaciones de refrigerador y congelador.en:233)unidades refrigeradores de usos domesticos,siendo,67)unids.modelo crm45ardwx (166)unids.modelo  crd36fbdea</t>
  </si>
  <si>
    <t>2009-08-12</t>
  </si>
  <si>
    <t>-combinaciones de refrigerador y congelador .en:201)unidades  refrigeradores de usos domesticos,modelo crm45abdwx.-</t>
  </si>
  <si>
    <t>-combinaciones de refrigerador y congelador conservador con puertas exteriores separadas en: .en:332)unidades refrigeradores de uso domesticos ,modelo crd36fbdwx.-</t>
  </si>
  <si>
    <t>2007-12-21</t>
  </si>
  <si>
    <t>81.-piezas de combinaciones de refrigerador y congelador, con puertas exteriores separadas, modelo:rjnf-440s, 2 puertas, capacidad 440 litros(frio seco), codigo nro. a0000400</t>
  </si>
  <si>
    <t>combinaciones de refrigerador y congelador conservador con puertas exteriores separadas,en,78)unds refrigerador mod.crd36fsdwx, 39)unds refrigerador mod.crd36fbdwx, 39)unds refrigerador mod.crd36fadwx</t>
  </si>
  <si>
    <t>-combinaciones de refrigerador y congelador conservador con puertas exteriores separadas., en, 312)unds refrigerador modleo crd36fbdwx.-</t>
  </si>
  <si>
    <t>2009-08-18</t>
  </si>
  <si>
    <t>-combinaciones de refrigerador y congelador .en:268)unidades refrigeradores de usos domesticos,siendo:134)unids.modelo crj49ebdwx,(134)unids.modelo crd48ebdwx.-</t>
  </si>
  <si>
    <t>2010-02-24</t>
  </si>
  <si>
    <t>combinaciones de refrigerador y congelador conservador con puertas exteriores separadas en : 292 ) unidades refrigerador modelo crd40bbdwx</t>
  </si>
  <si>
    <t>combinaciones de refrigerador y congelador conservador con puertas exteriores separadas en:292)unidades refrigerador modelo crd40bbdwx.-</t>
  </si>
  <si>
    <t>2009-08-20</t>
  </si>
  <si>
    <t>-combinaciones de refrigerador y congelador en:213)unidades refrigeradores de usos domesticos,siendo:67)unids.modelo crm45ardwx,(146)unids.modelo crd40bbdea.-</t>
  </si>
  <si>
    <t>2009-09-01</t>
  </si>
  <si>
    <t>-combinaciones de refrigerador y congelador  conservador con puertas exteriores separadas.en:297)unidades refrigeradores de usos domesticos,modelo crd36fbdwx.-</t>
  </si>
  <si>
    <t>2010-11-05</t>
  </si>
  <si>
    <t xml:space="preserve">-combinaciones de refrigerador y congelador en : 134 ) unidades refrigeradores de usos domesticos , modelo crj49abdwx </t>
  </si>
  <si>
    <t>-combinaciones de refrigerador y congelador en:134)unidades refrigeradores de usos domesticos,modelo crj49abdwx.-</t>
  </si>
  <si>
    <t>2008-05-02</t>
  </si>
  <si>
    <t>-combinaciones de refrigerador y congelador  conservador con puertas exteriores separadas.en:332)unidades refrigeradores de usos domesticos,modelo crd34cbdea</t>
  </si>
  <si>
    <t>-combinaciones de refrigerador y congelador .en : 292 ) unidades refrigeradores de uso domestico , siendo : 73 ) unids.modelo crd40bbdea y  ( 219 ) unids.modelo crm38bbdea.-</t>
  </si>
  <si>
    <t>-combinaciones de refrigerador y congelador .en:292)unidades refrigeradores de uso domestico,siendo:73)unids.modelo crd40bbdea y (219)unids.modelo crm38bbdea.-</t>
  </si>
  <si>
    <t>TRANSFOZ-TRANPS.RODOV.LTDA.-</t>
  </si>
  <si>
    <t xml:space="preserve">-combinaciones de refrigerador y congelador conservador con puertas exteriores separadas. ,  en ,  75 ) unds refrigerador modelo crd37bbdwx </t>
  </si>
  <si>
    <t>-combinaciones de refrigerador y congelador conservador con puertas exteriores separadas., en, 75)unds refrigerador modelo crd37bbdwx.-</t>
  </si>
  <si>
    <t>2008-03-04</t>
  </si>
  <si>
    <t>-combinaciones de refrigerador y congelador conservador con puertas exteriores separadas en:469)unds.refrigeradores de usos domesticos,siendo:201)und.mod.crd48ebdea y 268)und.mod.crm45abdwx.-</t>
  </si>
  <si>
    <t>-combinaciones de refrigerador y congelador conservador con puertas exteriores separadas. ,  en ,  312 ) unds refrigerador modelo crd36fbdwx</t>
  </si>
  <si>
    <t>-combinaciones de refrigerador y congelador conservador con puertas exteriores separadas., en, 312)unds refrigerador modelo crd36fbdwx</t>
  </si>
  <si>
    <t>2010-06-30</t>
  </si>
  <si>
    <t xml:space="preserve"> </t>
  </si>
  <si>
    <t>-combinaciones de refrigerador y congelador.en:332)unidades refrigeradores de usos domesticos,modelo crd36fbdwx.-</t>
  </si>
  <si>
    <t>2009-01-15</t>
  </si>
  <si>
    <t>-combinaciones de refrigerador y congelador conservador con puertas exteriores separadas en : 300 ) unidades refrigeradores de usos domesticos , siendo : 154 ) und.mod.crd37bbdea y 146 ) und.mod.crd40bbdea.-</t>
  </si>
  <si>
    <t>-combinaciones de refrigerador y congelador conservador con puertas exteriores separadas en:300)unidades refrigeradores de usos domesticos,siendo:154)und.mod.crd37bbdea y 146)und.mod.crd40bbdea.-</t>
  </si>
  <si>
    <t>-combinaciones de refrigerador y congelador .en:134)unidades refrigeradores de usos domesticos,modelo crm45ardwx</t>
  </si>
  <si>
    <t>2010-03-22</t>
  </si>
  <si>
    <t>-combinaciones de refrigerador y congelador conservador de puertas exteriores separadas en:312)unidades refrigeradores modelo crd36fbdwx.-</t>
  </si>
  <si>
    <t>-combinaciones de refrigerador y congelador .en : 332 ) unidades refrigeradores de usos domesticos , modelo crd36fbdwx</t>
  </si>
  <si>
    <t>-combinaciones de refrigerador y congelador .en:332)unidades refrigeradores de usos domesticos,modelo crd36fbdwx.-</t>
  </si>
  <si>
    <t>2009-10-28</t>
  </si>
  <si>
    <t>-combinaciones de refrigerador y congelador conservador con puertas exteriores separadas en : 332 ) unidades refrigeradores de usos domesticos , modelo crd36fbdwx</t>
  </si>
  <si>
    <t>-combinaciones de refrigerador y congelador conservador con puertas exteriores separadas en:332)unidades refrigeradores de usos domesticos,modelo crd36fbdwx</t>
  </si>
  <si>
    <t>-combinaciones de refrigerador y congelador .en : 134 ) unidades refrigeradores de usos domesticos , modelo crd48ebdwx</t>
  </si>
  <si>
    <t>-combinaciones de refrigerador y congelador .en:134)unidades refrigeradores de usos domesticos,modelo crd48ebdwx.-</t>
  </si>
  <si>
    <t>-combinaciones de refrigerador y congelador .en:332)unidades refrigeradores de usos domesticos,modelo crd36fbdwx</t>
  </si>
  <si>
    <t>2008-09-12</t>
  </si>
  <si>
    <t>-combinaciones de refrigerador y congelador conservador con puertas exteriores separadas.en:286)unidades refrigeradores siendo:67)unidades modelo crm45abdwx y 219)unidades modelo crm38bbdea.-</t>
  </si>
  <si>
    <t>-combinaciones de refrigerador y congelador en268) unidades refrigeradores,siendo: 134)und.mod.crm45ardwx, 134)und.mod.crd48ebdwx.-</t>
  </si>
  <si>
    <t>2009-11-13</t>
  </si>
  <si>
    <t>-combinaciones de refrigerador y congelador .en:292)unidades refrigeradores de usos domesticos,siendo:146)unidades modelo crd37bbdwx,146)unidade modelo crd40bbdwx.=</t>
  </si>
  <si>
    <t>2012-05-31</t>
  </si>
  <si>
    <t>TRANSFOZ-TRANSP.RODOV. LTDA</t>
  </si>
  <si>
    <t xml:space="preserve"> - combinaciones de refrigerador y congelador conservador con puertas exteriores separadas. ,  en ,  156 ) unds refrigerador modelo crd36fsdwx ,  75 ) unds refrigerador modelo crd37bbewx</t>
  </si>
  <si>
    <t>-combinaciones de refrigerador y congelador conservador con puertas exteriores separadas., en, 156)unds refrigerador modelo crd36fsdwx, 75)unds refrigerador modelo crd37bbewx.-</t>
  </si>
  <si>
    <t>-combinaciones de refrigerador y congelador conservador con puertas exteriores separadas en:201)unidades refrigeradores de usos domesticos,modelo crd48ebdea.-</t>
  </si>
  <si>
    <t>2010-04-22</t>
  </si>
  <si>
    <t>-combinaciones de refrigerador y congelador  conservador con puertas exteriores separadas.en:146)unidades refrigeradores modelo crm38bbdwx y 134)unidades refrigeradores modelo crj49abdwx.-</t>
  </si>
  <si>
    <t>2009-11-24</t>
  </si>
  <si>
    <t>-combinaciones de refrigerador y congelador ,conservador con puertas exteriores separadas en:280)unds.refrigeradores,siendo:134)und.mod.crm45ardwx y 146)und.mod.crm38bbdwx.----</t>
  </si>
  <si>
    <t>-combinaciones de refrigerador y congelador  conservador con puertas exteriores separadas.en:332)unidades refrigeradores de usos domestico modelo crd36fbdwx.-</t>
  </si>
  <si>
    <t>2009-12-03</t>
  </si>
  <si>
    <t>-combinaciones de refrigerador y congelador conservador con puertas exteriores separadas en:292)unidades refrigeradores de usos domesticos,modelo:crm38bbdwx.-</t>
  </si>
  <si>
    <t>2009-12-07</t>
  </si>
  <si>
    <t>-combinaciones de refrigerador y congelador en:332)unidades refrigeradores de usos domesticos,modelo crd36fbdwx.-</t>
  </si>
  <si>
    <t>2009-12-09</t>
  </si>
  <si>
    <t>"combinaciones de refrigerador y congelador en: 268)unidades congeladores (""freezers""), (wasa: wrw47x1) con puertas exteriores separadas, modelo crm45abdwx.-"</t>
  </si>
  <si>
    <t>2009-12-10</t>
  </si>
  <si>
    <t>2009-12-14</t>
  </si>
  <si>
    <t>combinaciones de refrigerador y congelador conservador con puertas exteriores separadas en:146)unid. refrigeradores freezers modelo crd37bbdwx y 146)unid. refrigeradores freezers modelo crd40bbdwx.-</t>
  </si>
  <si>
    <t>2010-06-15</t>
  </si>
  <si>
    <t>-combinaciones de refrigerador y congelador  conservador con puertas exteriores separadas. en:234)unidades refrigeradores modelo crd36fbdwx.-</t>
  </si>
  <si>
    <t>combinaciones de refrigerador y congelador conservador con puertas exteriores separadas en: 332)unidades de refrigeradores freezers, modelo crd36fbdwx.-</t>
  </si>
  <si>
    <t>2009-12-18</t>
  </si>
  <si>
    <t>combinaciones de refrigerador y congelador  conservador con puertas exteriores separadas.en:332)unidades refrigerador de uso domestico modelo crd36fbdwx.-</t>
  </si>
  <si>
    <t>-combinaciones de refrigerador y congelador  conservador con puertas exteriores separadas.en:292)unidades refrigerador de uso domestico modelo crd40bbdwx.-</t>
  </si>
  <si>
    <t>2009-12-30</t>
  </si>
  <si>
    <t>combinaciones de refrigerador y congelador conservador con puertas exteriores separadas en: 134)unidades refrigeradores (freezers) modelo crd48ebdwx.-</t>
  </si>
  <si>
    <t>-combinaciones de refrigerador y congelador .en:332)unidades refrigeradores de usos domesticos,modelo  crd36fbdwx.-</t>
  </si>
  <si>
    <t>2008-12-03</t>
  </si>
  <si>
    <t>-combinaciones de refrigerador y congelador  conservador con puertas exteriores separadas.en:201)unidades refrigeradores de usos domestico.modelo crj49abdwx.-</t>
  </si>
  <si>
    <t>2010-03-23</t>
  </si>
  <si>
    <t>-combinaciones de refrigerador y congelador en:312)unidades refrigeradores de usos domesticos,modelo crd36fbdwx.-</t>
  </si>
  <si>
    <t>2008-12-05</t>
  </si>
  <si>
    <t>-combinaciones de refrigerador y congelador.en:212)unidades refrigeradores de uso domestico,siendo:78)unid.mod.crd36fbdea y 134)unid.mod.trm45ardwx.-</t>
  </si>
  <si>
    <t>2010-03-25</t>
  </si>
  <si>
    <t>-combinaciones de refrigerador y congelador conservador de puertas exteriores separadas en:292)unidades refrigeradores modelo crd40bbdwx.-</t>
  </si>
  <si>
    <t>2010-01-07</t>
  </si>
  <si>
    <t>combinaciones de refrigerador y congelador conservador con puertas exteriores separadas.en:136)unidades refrigerador(wasa wrw74x1)modelo crm45abdwx.-</t>
  </si>
  <si>
    <t>"combinaciones de refrigerador y congelador conservador con puertas exteriores separadas en: 146)unidades refrigeradores (""freezers"") modelo crm38bbdwx.-"</t>
  </si>
  <si>
    <t>2008-12-30</t>
  </si>
  <si>
    <t>-combinaciones de refrigerador y congelador en:312) unidades refrigeradores de uso domesticos, modelo: crd36fbdea.-</t>
  </si>
  <si>
    <t>-combinaciones de refrigerador y congelador en:280)unidades refrigeradores de usos domesticos,siendo:(146)unidades modelo crd37bbdwx,(134)unidades modelo crd48ebdwx.-</t>
  </si>
  <si>
    <t>-combinaciones de refrigerador y congelador  conservador con puertas exteriores separadas.en:268)unidades refrigerador modelo crd48ebdwx.-</t>
  </si>
  <si>
    <t>-combinaciones de refrigerador y congelador  conservador con puertas exteriores separadas en:219)unidades refrigeradores de usos domesticos,modelo crm38bbdea.-</t>
  </si>
  <si>
    <t>2013-01-07</t>
  </si>
  <si>
    <t>TRANSFOZ-TRANSP.ROD.LTDA.-</t>
  </si>
  <si>
    <t>-combinaciones de refrigerador y congelador conservador con puertas exteriores separadas ,  en ,  312 ) unds refrigerador modelo crd36fbdwx</t>
  </si>
  <si>
    <t>-combinaciones de refrigerador y congelador conservador con puertas exteriores separadas, en, 312)unds refrigerador modelo crd36fbdwx.-</t>
  </si>
  <si>
    <t>2009-01-02</t>
  </si>
  <si>
    <t>combinaciones de refrigerador y congelador con puertas exteriores separadas en : 300 ) unidades refrigeradores de usos domestico , siendo : 154 ) unidades modelo crd37bbdea y 146 ) unidades modelo crd40bbdea.-</t>
  </si>
  <si>
    <t>combinaciones de refrigerador y congelador con puertas exteriores separadas en:300)unidades refrigeradores de usos domestico,siendo:154)unidades modelo crd37bbdea y 146)unidades modelo crd40bbdea.-</t>
  </si>
  <si>
    <t>TRANSFOZ-TRANSP.RODOV.</t>
  </si>
  <si>
    <t>refrigeradores de usos domesticos</t>
  </si>
  <si>
    <t>-combinaciones de refrigerador y congelador  conservador con puertas exteriores separadas.en:499)unidades refrigeradores de usos domesticos,modelos crm45abdwx,crd37bbdea y crm38bbdea.-</t>
  </si>
  <si>
    <t>2008-02-07</t>
  </si>
  <si>
    <t>-combinaciones de refrigerador y congelador  conservador con puertas exteriores separadas en:417)unds.refrigeradores de usos domesticos,siendo:219)unds.mod.crd40bbdea y 198)unds.mod.crd48dbdea.-</t>
  </si>
  <si>
    <t>2008-02-14</t>
  </si>
  <si>
    <t>-combinaciones de refrigerador y congelador  conservador con puertas exteriores separadas en:581)unidades refrigeradores de usos domesticos,modelo crd34cbdea.-</t>
  </si>
  <si>
    <t>TRANSFOZ-TRANSROD.LTDA.-</t>
  </si>
  <si>
    <t>combinaciones de refrigerador y congelador conservador con puertas exteriores separadas. en, 201 unids refrigerador (wasa:wrw47x1) modelo crm45arabdwx</t>
  </si>
  <si>
    <t>2008-02-18</t>
  </si>
  <si>
    <t>-combinaciones de refrigerador y congelador ,  conservador con puertas exteriores separadas. en:581)unidades refrigeradores de usos domesticos,modelo crd34cbdea.-</t>
  </si>
  <si>
    <t>2013-02-19</t>
  </si>
  <si>
    <t>TRANFOZ TRNS.ROD.LTDA.-</t>
  </si>
  <si>
    <t xml:space="preserve">-combinaciones de refrigerador y congelador conservador con puertas exteriores separadas. , en ,  78 ) unds refrigerador modelo crd36fbdwx ,  134 ) unds refrigerador mod. crd48fbdwx </t>
  </si>
  <si>
    <t>-combinaciones de refrigerador y congelador conservador con puertas exteriores separadas.,en, 78)unds refrigerador modelo crd36fbdwx, 134)unds refrigerador mod. crd48fbdwx.-</t>
  </si>
  <si>
    <t>-combinaciones de refrigerador y congelador  conservador con puertas exteriores separadas en:231)unds.refrigeradores de usos domesticos,siendo:12)und.mod.crd37bbdea y 219)und.mod.crm38bbdea.-</t>
  </si>
  <si>
    <t xml:space="preserve">combinaciones de refrigerador y congelador conservador con puertas exteriores separadas ,  en ,  274 unids  </t>
  </si>
  <si>
    <t>refrigerador modelo crm37ebdwx</t>
  </si>
  <si>
    <t>2008-05-14</t>
  </si>
  <si>
    <t>J K L SRL</t>
  </si>
  <si>
    <t>CIA. MARITIMA PARAGUAYA S.A.</t>
  </si>
  <si>
    <t xml:space="preserve">DONA ANNEKE V.173-S                     </t>
  </si>
  <si>
    <t>2)unds heladera p/cosmeticos</t>
  </si>
  <si>
    <t>2009-09-02</t>
  </si>
  <si>
    <t>LA CAOBA SA</t>
  </si>
  <si>
    <t>AUSTRIA</t>
  </si>
  <si>
    <t>Dark Dog</t>
  </si>
  <si>
    <t>heladeras dark dog 220 v</t>
  </si>
  <si>
    <t>2010-05-31</t>
  </si>
  <si>
    <t>-combinaciones de refrigerador y congelador conservador con puertas exteriores separadas en:312)unidades refrigeradores  modelo crd36fbdwx.-</t>
  </si>
  <si>
    <t xml:space="preserve">-combinaciones de refrigerador y congelador en : 312 ) unidades refrigeradores de usos domesticos , modelo crd36fbdwx </t>
  </si>
  <si>
    <t>2013-05-03</t>
  </si>
  <si>
    <t>TRANSFOZ-TRANS.ROD.LTAD.-</t>
  </si>
  <si>
    <t>-combinaciones de refrigerador y congelador conservador con puertas exteriores separadas. ,  en ,  146 ) unds refrigerador modelo crm37ebdwx ,  134 ) unds refrigerador  ( wasa : wrw47x1 )  mod. crm45abdwx</t>
  </si>
  <si>
    <t>-combinaciones de refrigerador y congelador conservador con puertas exteriores separadas., en, 146)unds refrigerador modelo crm37ebdwx, 134)unds refrigerador (wasa:wrw47x1) mod. crm45abdwx</t>
  </si>
  <si>
    <t>combinaciones de refrigerador y congelador conservador con puertas exteriores separadas. en ,  312 unids refrigerador modelo crd36fbdwx</t>
  </si>
  <si>
    <t>combinaciones de refrigerador y congelador conservador con puertas exteriores separadas. en, 312 unids refrigerador modelo crd36fbdwx</t>
  </si>
  <si>
    <t>-combinaciones de refrigerador y congelador consrvador con puertas exteriores separadas en:312)unds.refrigeradores de usos domesticos,modelo:crd36fbdwx.-</t>
  </si>
  <si>
    <t>2008-06-20</t>
  </si>
  <si>
    <t>-combinaciones de refrigerador y congelador conservador con puertas exteriores separadas en:335)unds.refrigeradores de usos dometicos,siendo:134)unds.mod.crd40bbdea y 201)unds.mod.crd48ebdea.-</t>
  </si>
  <si>
    <t>-combinaciones de refrigerador y congelador conservador con puertas extriores separadas en : 201 ) unidades refrigeradores de usos domesticos , modelo crm45abdwx.-</t>
  </si>
  <si>
    <t>-combinaciones de refrigerador y congelador conservador con puertas extriores separadas en:201)unidades refrigeradores de usos domesticos,modelo crm45abdwx.-</t>
  </si>
  <si>
    <t>2008-07-01</t>
  </si>
  <si>
    <t>-combinaciones de refrigerador y congelador  conservador con puertas exteriores separadas.en:308)unidades refrigeradores de usos domesticos,modelo crd37bbdea</t>
  </si>
  <si>
    <t>2008-07-16</t>
  </si>
  <si>
    <t>-combinaciones de refrigerador y congelador conservador con puertas exteriores separadas en:268)unidades refrigeradores de usos domesticos,modelo crd48ebdea.-</t>
  </si>
  <si>
    <t>2010-12-07</t>
  </si>
  <si>
    <t xml:space="preserve">Mereles Vera Eduardo Fermin             </t>
  </si>
  <si>
    <t>-combinaciones de refrigerador y congelador  conservador con puertas exteriores separadas.en:268)unidades refrigeradores (wasa wrw47x1) siendo:134)unds. modelo crd48ebdwx y 134)unds. modelo crm45abdwx</t>
  </si>
  <si>
    <t>2010-12-13</t>
  </si>
  <si>
    <t>2008-08-04</t>
  </si>
  <si>
    <t>combinaciones de refrigerador y congelador  conservador con puertas exteriores separadas.en:367)unidades refrigeradores,siendo:166)unidades,modelo crd34cbdea y 201)unidades,modelo  crm45abdwx.-</t>
  </si>
  <si>
    <t>-combinaciones de refrigerador y congelador ( freezer) en 292) unidades refrigeradores, modelo: crm38bbdea.-</t>
  </si>
  <si>
    <t>2010-03-02</t>
  </si>
  <si>
    <t>-combinaciones de refrigerador y congelador en:146)unidades refrigeradores de usos domesticos,modelo crm38bbdwx.-</t>
  </si>
  <si>
    <t>2008-08-11</t>
  </si>
  <si>
    <t>MERELES VERA EDUARDO FERMINMERELES VERA EDUARDO FERMIN</t>
  </si>
  <si>
    <t>-combinaciones de refrigerador y congelador  conservador con puertas exteriores separadas.en:332)unidades refrigeradores de usos domestico,modelo crd34cbdea.-</t>
  </si>
  <si>
    <t>2009-01-26</t>
  </si>
  <si>
    <t>-combinaciones de refrigerador y congelador ,conservador con puertas extriores separadas en:312)unidades refrigeradores de usos domestico,modelo crd36fbdea.-</t>
  </si>
  <si>
    <t>combinaciones de refrigerador y congelador conservador con puertas exteriores separadas en:150)unid. refrigeradores freezers modelo crd37bbdwx, y 146)unid. refrigeradores freezers modelo crd40bbdwx.-</t>
  </si>
  <si>
    <t>-combinaciones de refrigerador y congelador  conservador con puertas exteriores separadas.en:332)unidades refrigeradores de usos domesticos,modelo crd34cbdea.-</t>
  </si>
  <si>
    <t>2008-09-08</t>
  </si>
  <si>
    <t>-combinaciones de refrigerador y congelador conservador con puertas exteriores separadas.en:280)unidades refrigeradores siendo:134)unidads modelo crd48ebdea y 146)unidades modelo crm38bbdea.-</t>
  </si>
  <si>
    <t>2009-02-02</t>
  </si>
  <si>
    <t>-combinaciones de refrigerador y congelador.en:201)unidades refrigeradores de uso domestico,modelo crm45ardwx.-</t>
  </si>
  <si>
    <t>-combinaciones de refrigerador y congelador  conservador con puertas exteriores separadas.en:134)unidades refrigeradores de usos domesticos modelo crm45abdwx.-</t>
  </si>
  <si>
    <t>-combinaciones de refrigerador y congelador  conservador con puertas exteriores separadas.en:81)unidades refrigeradores modelo crd34cbdea.-</t>
  </si>
  <si>
    <t>24)unidades refrigerador modelo crm45abdwx,24)unidades refrigerador modelo crm45ardwx,08)unidades refrigerador modelo crd37bbdwx y 10)unidades modelo crj49abdwx.-</t>
  </si>
  <si>
    <t>2008-09-25</t>
  </si>
  <si>
    <t>-combinaciones de refrigerador y congelador  conservador con puertas exteriores separadas en : 316 ) unds.refrigeradores , siendo : 162 ) unds.mod.crd34cbdea y 154 ) unds.mod.crd37bbdea.-</t>
  </si>
  <si>
    <t>-combinaciones de refrigerador y congelador  conservador con puertas exteriores separadas en:316)unds.refrigeradores,siendo:162)unds.mod.crd34cbdea y 154)unds.mod.crd37bbdea.-</t>
  </si>
  <si>
    <t>-combinaciones de refrigerador y congelador en:134)unidades refrigeradores de usos domesticos,modelo crd48ebdwx.-</t>
  </si>
  <si>
    <t>2008-10-02</t>
  </si>
  <si>
    <t>-combinaciones de refrigerador y congelador  conservador con puertas exteriores separadas.en:249)unidades refrigeradores de usos domesticos,modelo crd36fbdea.-</t>
  </si>
  <si>
    <t>2010-12-30</t>
  </si>
  <si>
    <t>2008-10-08</t>
  </si>
  <si>
    <t>-combinaciones de refrigerador y congelador  conservador con puertas exteriores separadas.en:268)unidades refrigeradores de usos domesticos,modelo crd48ebdea.-</t>
  </si>
  <si>
    <t>combinaciones de refrigerador y congelador conservador con puertas exteriores separadas.en:124)unidades refrigeradores de usos domesticos modelo crj49abdwx.-</t>
  </si>
  <si>
    <t>-combinaciones de refrigerador y congelador en:156)unidades refrigeradores de usos domesticos,modelo crd36fbdwx.-3</t>
  </si>
  <si>
    <t>2008-10-21</t>
  </si>
  <si>
    <t>-combinaciones de refrigerador y congelador  conservador con puertas exteriores separadas.en:67)unidades refrigeradores de usos domesticos,modelo crm45abdwx.-</t>
  </si>
  <si>
    <t>2011-01-03</t>
  </si>
  <si>
    <t>-combinaciones de refrigerador y congelador en:292)unidades refrigeradores de usos domesticos,modelo crm38bbdwx.-</t>
  </si>
  <si>
    <t>-combinaciones de refrigerador y congelador .en:300)unidades refrigeradores de uso domestico,siendo:134)unid.mod.crd48ebdea y (166)unid.mod.crd36fbdea.-</t>
  </si>
  <si>
    <t>2008-11-06</t>
  </si>
  <si>
    <t>-combinaciones de refrigerador y congelador.en:300)unidades refrigeradores de uso domestico.siendo:146)und.mod.crd40bbdea y (154)und.mod.crd37bbdea.-</t>
  </si>
  <si>
    <t>2008-11-13</t>
  </si>
  <si>
    <t>-combinaciones de refrigerador y congelador.en:332)unidades refrigeradores de uso domestico,modelo crd36fbdea.-</t>
  </si>
  <si>
    <t>-combinaciones de refrigerador y congelador  conservador con puertas exteriores separadas. en:280)unidades refrigerador siendo:146)unidades modelo crd40bbdwx y 134)unidades modelo crd48ebdwx.-</t>
  </si>
  <si>
    <t>-combinaciones de refrigerador y congelador ,en:292)unidades refrigeradores de usos domesticos,modelo crd40bbdwx.-</t>
  </si>
  <si>
    <t>-combinaciones de refrigerador y congelador .en:312)unidades refrigeradores de usos domesticos,modelo crd36fbdwx..-</t>
  </si>
  <si>
    <t>combinaciones de refrigerador y congelador conservador con puertas exteriores separadas en:134)unid. refrigeradores freezers modelo crj49abdwx, y 154)unid. refrigeradores freezers modelo crd37bbdwx.-</t>
  </si>
  <si>
    <t xml:space="preserve">-combinaciones de refrigerador y congelador en.312 ) unidades refrigeradores de usos domesticos , modelo crd36fbdwx </t>
  </si>
  <si>
    <t>-combinaciones de refrigerador y congelador en.312)unidades refrigeradores de usos domesticos,modelo crd36fbdwx.-</t>
  </si>
  <si>
    <t>2011-01-21</t>
  </si>
  <si>
    <t>2009-02-11</t>
  </si>
  <si>
    <t>-combinaciones de refrigerador y congelador .en:201)unidades refrigeradores de uso domestico,modelo crj49abdwx.-</t>
  </si>
  <si>
    <t>2009-02-13</t>
  </si>
  <si>
    <t>-combinaciones de refrigerador y congelador .en:332)unidades refrigeradores de uso domestico ,modelo crd36fbdea.-</t>
  </si>
  <si>
    <t>2009-02-20</t>
  </si>
  <si>
    <t>-combinaciones de refrigerador y congelador.en:292)unidades refrigeradores de uso domestico,modelo crd40bbdea.-</t>
  </si>
  <si>
    <t>-combinaciones de refrigerador y congelador  conservador con puertas exteriores separadas.en:201)unidades refrigeradores,modelo crm45abdwx.-</t>
  </si>
  <si>
    <t>2009-05-13</t>
  </si>
  <si>
    <t>-combinaciones de refrigerador y congelador .en: 312)unidades refrigeradores de uso domestico,siendo:166)unds.modelo crd36fbdea y 146)unds.modelo crd40bbdea.-</t>
  </si>
  <si>
    <t>-combinaciones de refrigerador y congelador .en:332)unidades refirgeradores de uso domestico,modelo crd36fbdea.-</t>
  </si>
  <si>
    <t xml:space="preserve">refrigeradores de usos domestico </t>
  </si>
  <si>
    <t>combinaciones de refrigerador y congelador conservador con puertas exteriores separadas.en:134)unidades refrigeradores de usos domestico modelo crm45abdwx.-</t>
  </si>
  <si>
    <t>-combinaciones de refrigerador y congelador .en:332)unidades refrigeradores de usos domesticos,modelo crd36fbdea.-</t>
  </si>
  <si>
    <t>-combinaciones de refrigerador y congelador en:292)unidades refrigeradores siendo:146)unidades modelo crd37bbdea y 146)unidades modelo crd40bbdea.-</t>
  </si>
  <si>
    <t>2009-09-14</t>
  </si>
  <si>
    <t>-combinaciones de refrigerador y congelador conservador con puertas exteriores separadas.en:268)unidades refrigeradores de usos domestico,siendo:67)unds.modelo crm45ardwx y 201)unds.modelo crj49abdwx.</t>
  </si>
  <si>
    <t>2009-04-17</t>
  </si>
  <si>
    <t>-combinaciones de refrigerador y congelador  conservador con puertas exteriores separadas.en:332)unidades refrigeradores de uso domesticos modelo  crd36fbdea.-</t>
  </si>
  <si>
    <t>2008-12-17</t>
  </si>
  <si>
    <t>-combinaciones de refrigerador y congelador.en:268)unidades refrigeradores de uso domesticos,modelo crd48ebdea.-</t>
  </si>
  <si>
    <t>2008-12-19</t>
  </si>
  <si>
    <t>-combinaciones de refrigerador y congelador.en:312)unidades refrigeradores de uso domestico,modelo crd36fbdea.-</t>
  </si>
  <si>
    <t>-combinaciones de refrigerador y congelador  conservador con puertas exteriores separadas.en:67)unidades refrigeradores  modelo crm45ardwx.-</t>
  </si>
  <si>
    <t>-combinaciones de refrigerador y congelador en:365)unidades refrigeradores de usos domesticos,siendo:146)unidades modelo crd37bbdea y 219)unidades modelo crd40bbdea.-</t>
  </si>
  <si>
    <t>-combinaciones de refrigerador y congelador.en:146)unidades refrigerador de usos domestico (wasa:wrw47x1) modelo crm45abdwx</t>
  </si>
  <si>
    <t>-combinaciones de refrigerador y congelador.en:201)unidades refrigeradores de usos domestico modelo crd48dbdea.-</t>
  </si>
  <si>
    <t>2008-11-21</t>
  </si>
  <si>
    <t>2008-03-24</t>
  </si>
  <si>
    <t>-combinaciones de refrigerador y congelador  conservador con puertas exteriores separadas.en:438)unidades refrigerador siendo:219)unids. modelo crd37bbdea y 219)unids. modelo crd40bbdea.-</t>
  </si>
  <si>
    <t>combinaciones de refrigerador y congelador  conservador con puertas exteriores separadas.en:268)unds.refrigeradores de usos domestico,siendo:134)unds. modelo crm45abdwx y 134)unds. medoelo crd48ebdwx.</t>
  </si>
  <si>
    <t>2010-11-24</t>
  </si>
  <si>
    <t>-combinaciones de refrigerador y congelador conservador con puertas exteriores separadas.en:146)unidades refrigeradores de usos domestico modelo crd40bbdwx.-</t>
  </si>
  <si>
    <t>2008-06-16</t>
  </si>
  <si>
    <t>-combinaciones de refrigerador y congelador con puertas exteriores separadas.en:298)unidades refrigerador de uso domestico,siendo:67)unidades modelo crd40bbdea y 231)unidades modelo crd37bbdea.-</t>
  </si>
  <si>
    <t>2010-11-30</t>
  </si>
  <si>
    <t>-combinaciones de refrigerador y congelador conservador con puertas exteriores separadas en:145)unidades refrigeradores modelo crm38bbdwx.-</t>
  </si>
  <si>
    <t>combinaciones de refrigerador y congelador conservador con puertas exteriores separadas.en:219)unidades refrigeradores modelo crm38bbdea y 201)unidades refrigeradores modelo crm45abdwx.-</t>
  </si>
  <si>
    <t>2009-01-19</t>
  </si>
  <si>
    <t>2008-07-11</t>
  </si>
  <si>
    <t>-combinaciones de refrigerador y congelador conservador con puertas exteriores separadas.en:365)unidades refrigeradores de uso domesticos,modelo crd40bbdea.-</t>
  </si>
  <si>
    <t>2008-08-19</t>
  </si>
  <si>
    <t>-combinaciones de refrigerador y congelador  conservador con puertas exteriores separadas.en:300)unidades refrigeradores siendo,154)unidades modelo crd37bbdea y 146)unidades modelo crd40bbdea.-</t>
  </si>
  <si>
    <t>2009-01-28</t>
  </si>
  <si>
    <t>2010-12-20</t>
  </si>
  <si>
    <t>-combinaciones de refrigerador y congelador  conservador con puertas exteriores separadas.en:150)unidades refrigeradoes modelo crd37bbdwx y 154)unidades refrigeradores modelo crg36abdwx.-</t>
  </si>
  <si>
    <t>-combinaciones de refrigerador y congelador conservador con puertas exteriores separadas.en:146)unidades refrigeradores de usos domesticos modelo crm38bbdea.-</t>
  </si>
  <si>
    <t>2008-10-10</t>
  </si>
  <si>
    <t>combinaciones de refrigerador y congelador conservador con puertas exteriores separadas.en:73)unidades refrigeradores modelo crd40bbdea y 231)unidades refrigeradores modelo crd37bbdea.-</t>
  </si>
  <si>
    <t>-combinaciones de refrigerador y congelador.en:146)unidades refrigeradores de uso domestico,modelo crd40bbdea.-</t>
  </si>
  <si>
    <t>-combinaciones de refrigerador y congelador  conservador con puertas exteriores separadas.en:67)unidades refrigeradores modelo crm45ardwx.-</t>
  </si>
  <si>
    <t>2008-04-01</t>
  </si>
  <si>
    <t>-combinaciones de refrigerador y congelador conservador con puertas exteriores separadas. en:581)unidades refrigeradores de usos domesticos,modelo crd34cbdea.-</t>
  </si>
  <si>
    <t>2008-04-04</t>
  </si>
  <si>
    <t>combinaciones de refrigerador y congelador conservador con puertas exteriores separadas.en:469)unds. refrigeradores de usos domesticos,siendo:201)unds. modelo crd48ebdea y 268)unds. modelo crm45abdwx.</t>
  </si>
  <si>
    <t>Whirlpool S.A.-</t>
  </si>
  <si>
    <t>-combinaciones de refrigerador y congelador en:150) unidades congeladores de uso domesticos ( freezer) horizontal modelo crd37bbdwx.-</t>
  </si>
  <si>
    <t>2010-10-11</t>
  </si>
  <si>
    <t>2010-10-07</t>
  </si>
  <si>
    <t>-combinaciones de refrigerador y congelador en:292)unidades refrigeradores de uso domesticos,modelo:crd40bbdwx.-</t>
  </si>
  <si>
    <t xml:space="preserve">UNITRANSPORT </t>
  </si>
  <si>
    <t>-combinaciones de refrigerador y congelador conservador con puertas exteriores separadas en:312-unidades refrigerador modelo crd37b1.-</t>
  </si>
  <si>
    <t>2020-12-30</t>
  </si>
  <si>
    <t>-combinaciones de refrigerador y congelador conservador con puertas exteriores separadas en:312-unidades de refrigerador modelo crd37b1.-</t>
  </si>
  <si>
    <t>refrigerador domestico 2puertas 386l 220v b modelo crm43hkduw.-</t>
  </si>
  <si>
    <t>-combinaciones de refrigerador y congelador conservador con puertas exteriores separadas. en: 440 unidades refrigerador modelo: crd37p1 cod: crd36gsdwx</t>
  </si>
  <si>
    <t xml:space="preserve">-combinaciones de refrigerador y congelador conservador con puertas exteriores separadas. en: 12 unidades de refrigerador, </t>
  </si>
  <si>
    <t>-combinaciones de refrigerador y congelador .en:154)unidades refrigeradores de usos domesticos,modelo crg36abdwx.-</t>
  </si>
  <si>
    <t>-combinaciones de refrigerador y congelador en:268)unidades refrigeradores de usos domesticos siendo: (134)undades.modelo. crd48ebdwx (134)undades.modelo. crm45abdwx.-</t>
  </si>
  <si>
    <t>2020-11-24</t>
  </si>
  <si>
    <t>-combinaciones de refrigerador y congelador conservador con puertas exteriores separadas., en: 312 unidades refrigerador modelo: crd37p1, cod:crd36gsdwx</t>
  </si>
  <si>
    <t>refrigerador (modelo: crd37p1) cod: crd36gsdwx</t>
  </si>
  <si>
    <t>-combinaciones de refrigerador y congelador conservador con puertas exteriores separadas., en: 156 unidades refrigerador (modelo: crd37p1) cod: crd36gsdwx</t>
  </si>
  <si>
    <t>refrigerador modelo crd37b1, cod: crd36gbdwx</t>
  </si>
  <si>
    <t>-combinaciones de refrigerador y congelador conservador con puertas exteriores separadas. en: 352 unidades refrigerador modelo crd37b1, cod: crd36gbdwx</t>
  </si>
  <si>
    <t>2021-11-08</t>
  </si>
  <si>
    <t>-combinaciones de refrigerador y congelador conservador con puertas exteriores separadas. en: 140 unidades refrigerador modelo: crm56hkduw</t>
  </si>
  <si>
    <t>-combinaciones de refrigerador y congelador conservador con puertas exteriores separadas. en: 316 unidades refrigerador modelo: crm39akduw</t>
  </si>
  <si>
    <t>-combinaciones de refrigerador y congelador conservador con puertas exteriores separadas., en: 26 unidades refrigerador modelo: crd37b1 cod: crd36gbdwx</t>
  </si>
  <si>
    <t>-combinaciones de refrigerador y congelador conservador con puertas exteriores separadas. en: 352 unidades refrigerador modelo: crd37p1, cod: crd36gsdwx</t>
  </si>
  <si>
    <t>-combinaciones de refrigerador y congelador conservador con puertas exteriores separadas., en: 195 unidades refrigerador modelo: crd46d1, cod: crd46abdwx</t>
  </si>
  <si>
    <t>refrigerador modelo: crd37b1, cod: crd36gbdwx</t>
  </si>
  <si>
    <t>-combinaciones de refrigerador y congelador conservador con puertas exteriores separadas. en: 255 unidades refrigerador modelo: crd37b1, cod: crd36gbdwx</t>
  </si>
  <si>
    <t>refrigerado domestico 2 puertas 386l 220v, modelo: crm43hbduw</t>
  </si>
  <si>
    <t>2021-09-02</t>
  </si>
  <si>
    <t>-combinaciones de refrigerador y congelador conservador con puertas exteriores separadas.en: 72 unidades refrigerdor modelo: crd46d1, cod: crd46abdwx</t>
  </si>
  <si>
    <t>-combinaciones de refrigerador y congelador conservador con puertas exteriores separadas. en: 2 unidades refrigerador modelo: crm50hkduw</t>
  </si>
  <si>
    <t>2021-09-20</t>
  </si>
  <si>
    <t>-combinaciones de refrigerador y congelador conservador con puertas exteriores separadas., en: 424 unidades refrigerador modelo: crd37b1, cod: crd36gbdwx</t>
  </si>
  <si>
    <t>-combinaciones de refrigerador y congelador conservador con puertas exteriores separadas., en: 216 unidades refrigerador modelo: crm50hbduw</t>
  </si>
  <si>
    <t>-combinaciones de refrigerador y congelador conservador con puertas exteriores separadas.en: 284 unidades refrigerador modelo: crm56hkduw</t>
  </si>
  <si>
    <t>2022-03-17</t>
  </si>
  <si>
    <t>refrigerador modelo: crd49d1 cod: crd49abdwx</t>
  </si>
  <si>
    <t>2021-01-08</t>
  </si>
  <si>
    <t xml:space="preserve">-combinaciones de refrigerador y congelador conservador con puertas exteriores separadas., en: </t>
  </si>
  <si>
    <t>refrigerador modelo: crm39abduw</t>
  </si>
  <si>
    <t>2021-10-19</t>
  </si>
  <si>
    <t>refrigerador modelo: crm50hbduw</t>
  </si>
  <si>
    <t>-combinaciones de refrigerador y congelador conservador con puertas exteriores separadas. en: 144 unidades refrigerador modelo: crm50hbduw</t>
  </si>
  <si>
    <t xml:space="preserve">-combinaciones de refrigerador y congelador conservador con puertas exteriores separadas., en: 73 unidades de refrigerador, </t>
  </si>
  <si>
    <t>refrigerador domest. 2puertas .86l 220v v modelo: crm43hkduw</t>
  </si>
  <si>
    <t>ADAM TRANSP.</t>
  </si>
  <si>
    <t>refrigerador y congelador modelo crd36gsdwx</t>
  </si>
  <si>
    <t>-combinaciones de refrigerador y congelador  conservador con puertas exteriores separadas. en, 78 unidades de refrigerador y congelador modelo crd36gsdwx</t>
  </si>
  <si>
    <t>-combinaciones de refrigerador y congelador conservador con puertas exteriores separadas., en: 144 unidades refrigerador modelo: crm56hbduw</t>
  </si>
  <si>
    <t>-combinaciones de refrigerador y congelador conservador con puertas exteriores separadas.en: 144 unidades refrigerador modelo: crm56hkduw</t>
  </si>
  <si>
    <t>refrigerador domestico mod: crm43hbduw, 2 puertas 386l 220v</t>
  </si>
  <si>
    <t>2021-08-19</t>
  </si>
  <si>
    <t>-combinaciones de refrigerador y congelador conservador con puertas exteriores separadas., en: 137 unidades refrigerador modelo: crd46d1, cod: crd46abdwx</t>
  </si>
  <si>
    <t>2021-09-28</t>
  </si>
  <si>
    <t>-combinaciones de refrigerador y congelador conservador con puertas exteriores separadas. en: 219 unidades refrigerador modelo: cre44akdwx</t>
  </si>
  <si>
    <t>refrigerado domest 2 puertas modelo: crm43hkduw 386l 220v</t>
  </si>
  <si>
    <t>refrigerador modelo: crm50hkduw</t>
  </si>
  <si>
    <t>-combinaciones de refrigerador y congelador conservador con puertas exteriores separadas. en: 144 unidades refrigerador modelo: crm50hkduw</t>
  </si>
  <si>
    <t>-combinaciones de refrigerador y congelador conservador con puertas exteriores separadas., en: 264 unidades refrigerador modelo: crd37b1, cod: crd36gbdwx</t>
  </si>
  <si>
    <t>2021-12-21</t>
  </si>
  <si>
    <t>refrigerador modelo: crd37p1, cod: crd36gsdwx</t>
  </si>
  <si>
    <t>2021-07-26</t>
  </si>
  <si>
    <t>-combinaciones de refrigerador y congelador conservador con puertas exteriores separadas., en: 316 unidades refrigerador  modelo: crm39abduw</t>
  </si>
  <si>
    <t>-combinaciones de refrigerador y congelador conservador con puertas exteriores separadas. en: 304 unidades refrigerador domest 2 puertas modelo: crm43hkduw, 386l 220v b</t>
  </si>
  <si>
    <t>refrigerador modelo: crm56hbduwv</t>
  </si>
  <si>
    <t>-combinaciones de refrigerador y congelador conservador con puertas exteriores separadas. en: 4 unidades refrigerador modelo: crm56hbduwv</t>
  </si>
  <si>
    <t>-combinaciones de refrigerador y congelador conservador con puertas exteriores separadas., en: 292 unidades refrigerador modelo: cre44akdwx</t>
  </si>
  <si>
    <t xml:space="preserve">-combinaciones de refrigerador y congelador conservador con puertas exteriores separadas., en: 1.150 unidades de refrierador, </t>
  </si>
  <si>
    <t>-combinaciones de refrigerador y congelador conservador con puertas exteriores separadas., en: 474 unidades refrigerador modelo: crm39akduw</t>
  </si>
  <si>
    <t>-combinaciones de refrigerador y congelador conservador con puertas exteriores separadas., en: 352 unidades refrigerador modelo crd37b1, cod: crd36gbdwx</t>
  </si>
  <si>
    <t>-combinaciones de refrigerador y congelador conservador con puertas exteriores separadas., en: 201 unidades refrigerador, modelo: crm55k1, cod: crm55akdwx</t>
  </si>
  <si>
    <t>-combinaciones de refrigerador y congelador conservador con puertas exteriores separadas. en: 304 unidades refrigerador domestico modelo: crm43hbduw 2 puertas 286l 220v</t>
  </si>
  <si>
    <t>refrigerador domest modelo: crm43hkduw, 2 puertas 386l 220v</t>
  </si>
  <si>
    <t>-combinaciones de refrigerador y congelador conservador con puertas exteriores separadas. en: 378 unidades refrigerador domest modelo: crm43hkduw, 2 puertas 386l 220v</t>
  </si>
  <si>
    <t>-combinaciones de refrigerador y congelador conservador con puertas exteriores separadas. en: 4 unidades refrigerador modelo: crd37b1 cod: crd36gbdwx</t>
  </si>
  <si>
    <t>2021-01-05</t>
  </si>
  <si>
    <t>-combinaciones de refrigerador y congelador conservador con puertas exteriores separadas., en: 312 unidades refrigerador modelo crd37b1, cod: crd36gbdwx</t>
  </si>
  <si>
    <t>2021-06-18</t>
  </si>
  <si>
    <t>refrigerado modelo crd37b1 cod: crd36gbdwx</t>
  </si>
  <si>
    <t>-combinaciones de refrigerador y congelador conservador con puertas exteriores separadas.en: 340 unidades refrigerado modelo crd37b1 cod: crd36gbdwx</t>
  </si>
  <si>
    <t>-combinaciones de refrigerador y congelador conservador con puertas exteriores separadas. en: 67 unidades refrigerador modelo: crm50hkduw</t>
  </si>
  <si>
    <t>refrigerador modelo: crm39akduw</t>
  </si>
  <si>
    <t>-combinaciones de refrigerador y congelador conservador con puertas exteriores separadas. en: 316 unidades regrigerador modelo: crm39abduw</t>
  </si>
  <si>
    <t>refrigerador modelo: crm56hkduw</t>
  </si>
  <si>
    <t xml:space="preserve">-combinaciones de refrigerador y congelador conservador con puertas exteriores separadas. en: 194 unidades de refrigerador, </t>
  </si>
  <si>
    <t>refrigerador modelo: crm56hbdwx</t>
  </si>
  <si>
    <t>refrigerador modelo: crm52abdwx</t>
  </si>
  <si>
    <t>2015-02-28</t>
  </si>
  <si>
    <t xml:space="preserve">LASKOS &amp; CIA. </t>
  </si>
  <si>
    <t xml:space="preserve">-combinaciones de refrigerador y congelador  conservador con puertas exteriores separadas.en ,  335 ) unds refrigerador  </t>
  </si>
  <si>
    <t>refrigerador code: crm45bbdwx</t>
  </si>
  <si>
    <t>refrigerado modelo: crm39akduw</t>
  </si>
  <si>
    <t>-combinaciones de refrigerador y congelador conservador con puertas exteriores separadas. en: 140 unidades refrigerador modelo: crm56hbduw</t>
  </si>
  <si>
    <t>2021-05-27</t>
  </si>
  <si>
    <t>-combinaciones de refrigerador y congelador conservador con puertas exteriores separadas., en: 264 unidades de refrigerador modelo: crd37p1, cod: crd36gsdwx</t>
  </si>
  <si>
    <t>-combinaciones de refrigerador y congelador conservador con puertas exteriores separadas., en: 440 unidades refrigerador, modelo: crd37p1, cod: crd36gsdwx</t>
  </si>
  <si>
    <t>-combinaciones de refrigerador y congelador conservador con puertas exteriores separadas. en: 72 unidades refrigerador modelo: crm50hbduw</t>
  </si>
  <si>
    <t>-combinaciones de refrigerador y congelador conservador con puertas exteriores separadas., en: 73 unidades refrigerador domest 2 doors 397l 220v pl modelo: cre44akdwx</t>
  </si>
  <si>
    <t>-combinaciones de refrigerador y congelador conservador con puertas exteriores separadas., en: 312 unidades refrigerador (modelo: crd37p1) cod: crd36gsdwx</t>
  </si>
  <si>
    <t>2021-12-20</t>
  </si>
  <si>
    <t>-combinaciones de refrigerador y congelador conservador con puertas exteriores separadas. en: 474 unidades refrigerador modelo: crm39akduw</t>
  </si>
  <si>
    <t>-combinaciones de refrigerador y congelador conservador con puertas exteriores separadas. en: 350 unidades refrigerador modelo: crd37p1, cod: crd36gsdwx</t>
  </si>
  <si>
    <t xml:space="preserve">combinaciones de refrigerador y congelador conservador con puertas exteriores separadas. en ,  156 unids refrigerador modelo crd37p1  ( code crd36gbdwx ) </t>
  </si>
  <si>
    <t>combinaciones de refrigerador y congelador conservador con puertas exteriores separadas. en, 156 unids refrigerador modelo crd37p1 (code crd36gbdwx)</t>
  </si>
  <si>
    <t xml:space="preserve">-combinaciones de refrigerador y congelador conservador con puertas exteriores separadas.en: 27 unidades refrigerador, </t>
  </si>
  <si>
    <t>rerigerador domest 2 puertas 386l 220v b</t>
  </si>
  <si>
    <t>-combinaciones de refrigerador y congelador conservador con puertas exteriores separadas., en: 76 unidades refrigerador modelo: crd37p1, codigo: crd36gsdwx</t>
  </si>
  <si>
    <t>-combinaciones de refrigerador y congelador conservador con puertas exteriores separadas., en: 202 unidades refrigerador domestico 2 puertas 386l 220v, modelo: crm43hbduw</t>
  </si>
  <si>
    <t>-combinaciones de refrigerador y congelador conservador con puertas exteriores separadas., en: 360 unidades de refrigerador domest 2 puertas 386l 220v b, modelo: crm43hkduw</t>
  </si>
  <si>
    <t>-combinaciones de refrigerador y congelador conservador con puertas exteriores separadas., en: 440 unidades de refrigerador modelo crd37b1, cod: crd36gbdwx</t>
  </si>
  <si>
    <t xml:space="preserve">-combinaciones de refrigerador y congelador conservador con puertas exteriores separadas., en: 378 unidades de refrigerador, </t>
  </si>
  <si>
    <t>refrigerador domestico modelo: crm43hbduw, 2 puertas 386l 220v</t>
  </si>
  <si>
    <t>-combinaciones de refrigerador y congelador conservador con puertas exteriores separadas., en: 240 unidades de refrigerador, detalldos en sub items</t>
  </si>
  <si>
    <t>refrigerador domestico 2 puertas 386l 220v modelo: crm43hbduw</t>
  </si>
  <si>
    <t>-combinaciones de refrigerador y congelador conservador con puertas exteriores separadas., en: 271 unidades refrigerador modelo: crm50hkduw</t>
  </si>
  <si>
    <t>-combinaciones de refrigerador y congelador conservador con puertas exteriores separadas., en: 471 unidades refrigerador modelo: crm39abduw</t>
  </si>
  <si>
    <t>Whirpool S.A.</t>
  </si>
  <si>
    <t>-combinaciones de refrigerador y congelador conservador con puertas exteriores separadas., en: 346 unidades refrigerador modelo: crd37b1, cod: crd36gbdwx</t>
  </si>
  <si>
    <t>MEGA AMERICA SA</t>
  </si>
  <si>
    <t>Powerstar Trading Co., Ltd</t>
  </si>
  <si>
    <t>Mega Star</t>
  </si>
  <si>
    <t>(282) unids.combinaciones  de refrigerador y congelador con puertas exteriores separadas modelo bcd250w marca mega star origen china</t>
  </si>
  <si>
    <t>(10) unids.combinaciones de refrigerador congelador con puertas exterior separada modelo bcd250n marca mega star origen china</t>
  </si>
  <si>
    <t>FRIOPAR SRL</t>
  </si>
  <si>
    <t>Gelopar Refrigeracao Paranaense Ltda</t>
  </si>
  <si>
    <t>Gelopar</t>
  </si>
  <si>
    <t>camara fermentadora de pan - acero inoxidable</t>
  </si>
  <si>
    <t>Whirlpol S.A</t>
  </si>
  <si>
    <t xml:space="preserve">combinaciones de refrigerador y congelador  en, 309 un </t>
  </si>
  <si>
    <t>refrigerador ( modelo , crd37p1)</t>
  </si>
  <si>
    <t>CELTA SA</t>
  </si>
  <si>
    <t>AUSTRAL SA</t>
  </si>
  <si>
    <t>Gelbring Importaciones</t>
  </si>
  <si>
    <t>Enxuta</t>
  </si>
  <si>
    <t>115 unidades de refrigeradores enxuta</t>
  </si>
  <si>
    <t>Whirlpool S..A</t>
  </si>
  <si>
    <t>-combinaciones de refrigerador y congelador conservador con puertas exteriores separadas.en: 2 unidades refrigerador modelo: crd37p1, cod: crd36gsdwx</t>
  </si>
  <si>
    <t>2007-07-27</t>
  </si>
  <si>
    <t>GLOBO SRL</t>
  </si>
  <si>
    <t>-combinaciones de refrigerador y congelador conservador con puertas exteriores separadas en: refrigeradores bkf 1600</t>
  </si>
  <si>
    <t>2007-08-08</t>
  </si>
  <si>
    <t>CATB056720J</t>
  </si>
  <si>
    <t>TRANSP.INT.GUARANY S.R.L.</t>
  </si>
  <si>
    <t>5 unds refrigerador de 470 ltrs mod/frs-2021ga</t>
  </si>
  <si>
    <t>2007-10-30</t>
  </si>
  <si>
    <t xml:space="preserve">JOSEPHINE                               </t>
  </si>
  <si>
    <t>15 unids refrigeradores domesticos siendo: 5 unids.cod.pse27nhtcss,5 unids.cod.gse22ketfss,5 unids.cod.pse27nhtcss.</t>
  </si>
  <si>
    <t>2007-04-09</t>
  </si>
  <si>
    <t>refrigeradores, congeladores y demas material -combinaciones de refrigerador y congelador conservador con puertas exteriores separadas. en: combinaciones de refrigerador y congelador</t>
  </si>
  <si>
    <t>2005-01-21</t>
  </si>
  <si>
    <t>GALASSI J.</t>
  </si>
  <si>
    <t>MICIESLAO TREMBECKI E HIJOS S.R.L.</t>
  </si>
  <si>
    <t>heladeras absorcion a gas,nuevas,marca mth modelo c/freezer de 10 pies,2 puertas con embalaje,medidas exteriores:600 mm x 710 mm x 1650mm;capacidad:283lts</t>
  </si>
  <si>
    <t>heladeras absorcion a gas,nuevas,marca mth modelo c/freezer de 10 pies,2 puertas con embalaje,medidas exteriores:600 mm x 710 mm x 1650mm;capacidad:283lts.-</t>
  </si>
  <si>
    <t>2006-02-02</t>
  </si>
  <si>
    <t>heladeras a absorcion a gas</t>
  </si>
  <si>
    <t>2006-05-29</t>
  </si>
  <si>
    <t>heladeras a absorcion a gas. modelo c/ freezer de 10 pies. 2 puertas medidas exteriores 600mm x 710 mm x 1650 mm capaciad</t>
  </si>
  <si>
    <t>2006-04-05</t>
  </si>
  <si>
    <t>BRIKET S.A.</t>
  </si>
  <si>
    <t>refrigerador - congeladores nfpc 160 blanca</t>
  </si>
  <si>
    <t>2019-03-08</t>
  </si>
  <si>
    <t>Arcelik A.S. 532</t>
  </si>
  <si>
    <t>28) unidades de heladeras modelo dn156720dx</t>
  </si>
  <si>
    <t>A &amp; M ASOCIADOS SA</t>
  </si>
  <si>
    <t>Shanghai Kesshi Refrigeration Equipment Co., Ltda</t>
  </si>
  <si>
    <t>congelador 2 puertas modelo bkn-910b</t>
  </si>
  <si>
    <t>ENCARNACION</t>
  </si>
  <si>
    <t>R &amp; E TRADING SA</t>
  </si>
  <si>
    <t>und/set. de refrigerador mod. frs-24fds.-</t>
  </si>
  <si>
    <t>CANTERO IGLESIAS ELVIO ELVER</t>
  </si>
  <si>
    <t>refrigerador mod: fsr-024fdt,603l</t>
  </si>
  <si>
    <t>combinaciones de refrigerador y congelador conservador con peurtas exteriores o separadas en: refrigerador mod: fsr-024fdt,603l</t>
  </si>
  <si>
    <t>2007-09-18</t>
  </si>
  <si>
    <t>DAKTONA IMP.EXP.</t>
  </si>
  <si>
    <t xml:space="preserve">conbinaciones de refrigeradores y congeladores </t>
  </si>
  <si>
    <t>conbinaciones de refrigeradores y congeladores cod. rsv3750060 350l</t>
  </si>
  <si>
    <t>2007-03-12</t>
  </si>
  <si>
    <t>NGOA9586304</t>
  </si>
  <si>
    <t>combinaciones de refrigerador y congelador en: 154) unid refrigerador mod: wrd36ebdwa., 67)unid mod: wre48erzwa.</t>
  </si>
  <si>
    <t>refrigerador mod: wrm44ebdea.</t>
  </si>
  <si>
    <t>combinaciones de refrigerador y congelador en: 67 unids. refrigerador mod: wrm44ebdea.</t>
  </si>
  <si>
    <t>combinaciones de refrigerador y congelador en: 154 unids. refrigerador mod: wrd36ebdwa.</t>
  </si>
  <si>
    <t>2007-06-07</t>
  </si>
  <si>
    <t>combinaciones de refrigerador y congelador en: 67 unids. refrigerador mod: wrm44fbdea , 67 unids. mod: wrz48erzwa.</t>
  </si>
  <si>
    <t>2007-07-10</t>
  </si>
  <si>
    <t>combinaciones de refrigerador y congelador en: 67 unids. refrigerador mod: wrz48erzwa , 225 unids. mod: erm30dbdwa</t>
  </si>
  <si>
    <t>2007-08-10</t>
  </si>
  <si>
    <t>combinaciones de refrigerador y congelador en: 154 unids. refrigerador mod: wrd36ebdwa. , 150 unids. mod: erm30dbdwa.</t>
  </si>
  <si>
    <t>2007-09-17</t>
  </si>
  <si>
    <t>combinaciones de refrigerador y congelador en: 67 unids. refrigerador mod: wrz48erzwa. , 70 unids. mod: wrm41abdwa.</t>
  </si>
  <si>
    <t>2010-03-15</t>
  </si>
  <si>
    <t>GONZALEZ PERES VICTOR ANTONIO</t>
  </si>
  <si>
    <t>26 set de refrigeradores mod. frs-24fds capacidad: 603 lts. y 26 set de refrigeradores mod. frs-24fdw capacidad: 603 lts.-</t>
  </si>
  <si>
    <t>2007-01-09</t>
  </si>
  <si>
    <t xml:space="preserve">CERAMICA </t>
  </si>
  <si>
    <t>refrigerador  mod. wre48erzwa</t>
  </si>
  <si>
    <t>combinaciones de refrigerador y congelador en: 67 unidades refrigerador  mod. wre48erzwa</t>
  </si>
  <si>
    <t>combinaciones de refrigerador y congelador en: 154 unids. refrigerador mod: erd34cbdwa. , 73 unids. mod: erd37bbdwa.</t>
  </si>
  <si>
    <t>2007-03-21</t>
  </si>
  <si>
    <t xml:space="preserve">TRANS CERAMICA </t>
  </si>
  <si>
    <t>refrigerador mod: wrz48erzwa.</t>
  </si>
  <si>
    <t>combinaciones de refrigerador y congelador en: 67 unids. refrigerador mod: wrz48erzwa.</t>
  </si>
  <si>
    <t>(30)unid.mod.ksv365226n,(20)unid.mod.kdn47a70cl,(2)unid.mod.kdn49p00ar,(3)unid.mod.kdn49p70ar,(13)unid.mod.kdn46v00cl, refrigeradores.-</t>
  </si>
  <si>
    <t>2006-01-21</t>
  </si>
  <si>
    <t>refrigeradores continental color blanco cod. rsv475006k</t>
  </si>
  <si>
    <t>2006-03-03</t>
  </si>
  <si>
    <t>refrigeradores continental 350 l. color blanco cod. rsv375006k</t>
  </si>
  <si>
    <t>2006-01-04</t>
  </si>
  <si>
    <t>refrigeradores continental</t>
  </si>
  <si>
    <t>refrigeradores contenental 350l. cod. rsv375006k color blanco</t>
  </si>
  <si>
    <t>2006-03-31</t>
  </si>
  <si>
    <t>refrigeradores continental 460l. blanco cod. rsv475006k</t>
  </si>
  <si>
    <t>2006-11-16</t>
  </si>
  <si>
    <t>cod. rsv375006o de 350l</t>
  </si>
  <si>
    <t>2006-11-29</t>
  </si>
  <si>
    <t>refrigerador continental 350 l cod. rsv3750060</t>
  </si>
  <si>
    <t>2006-12-14</t>
  </si>
  <si>
    <t>CA</t>
  </si>
  <si>
    <t>refrigeradores continental 460l blanco cod. rsv475006o</t>
  </si>
  <si>
    <t>refrigeradores continental de 460 l. blanco cod. rsv475006o</t>
  </si>
  <si>
    <t>2006-04-10</t>
  </si>
  <si>
    <t>TRANSCATARATAS</t>
  </si>
  <si>
    <t>MULTIBRAS SA ELECTRODOMESTICOS</t>
  </si>
  <si>
    <t>combinaciones de refrigerador y congelador en: 43 unids. refrigerador mod: wrm43abdwx. ; 8 unids. mod: wrm44abdwx.</t>
  </si>
  <si>
    <t>2006-03-06</t>
  </si>
  <si>
    <t>AEMH741180D</t>
  </si>
  <si>
    <t>HALA IMP.&amp; EXP.</t>
  </si>
  <si>
    <t>REAL</t>
  </si>
  <si>
    <t>ANDRES MARCELO ENRIQUE GARCES CASTILLO</t>
  </si>
  <si>
    <t>refrigerador mod. frs-2411wal</t>
  </si>
  <si>
    <t>las demas en: 12 unids refrigerador mod. frs-2411wal</t>
  </si>
  <si>
    <t>BSH CONTINENTAL ELTRODOMESTICOS LTDA.</t>
  </si>
  <si>
    <t>Contenental</t>
  </si>
  <si>
    <t>refrigeradores continental 350l. cod. rsv3755006k color blanco</t>
  </si>
  <si>
    <t>2006-03-20</t>
  </si>
  <si>
    <t>BSH CONTINENTAL ELETRODOMESTICOOS LTDA.</t>
  </si>
  <si>
    <t>refrigerador continental 30l. color blanco cod. rsv375006k</t>
  </si>
  <si>
    <t>2006-11-22</t>
  </si>
  <si>
    <t>WHIRLPOOL SA.</t>
  </si>
  <si>
    <t>combinaciones de refrigerador y congelador en: 67 unids. refrigerador mod: wrx48dbzwa. ; 67 unids. mod: yrx48drzwa. ; 68 unids. mod: erm44dbzwa.</t>
  </si>
  <si>
    <t>combinaciones de refrigerador y congelador en: 67 unids. refrigerador mod: yrx48drzwa. ; 62 unids. mod: erm48dbzwa.</t>
  </si>
  <si>
    <t>2006-12-15</t>
  </si>
  <si>
    <t>T</t>
  </si>
  <si>
    <t>combinaciones de refrigerador y congelador en: 73 unids refrigerador mod: erd37abdwa. ; 231 unids refrigerador mod: erd34bbdwa.</t>
  </si>
  <si>
    <t>2006-12-26</t>
  </si>
  <si>
    <t>refrigerador mod: wrd36dbdwa.</t>
  </si>
  <si>
    <t>combinaciones de refrigerador y congelador en: 154 unid. refrigerador mod: wrd36dbdwa.</t>
  </si>
  <si>
    <t>UNION COMERCIAL DE PARAGUAY SA</t>
  </si>
  <si>
    <t>Regal Worldwide Trading Llc</t>
  </si>
  <si>
    <t>Mastertech</t>
  </si>
  <si>
    <t>heladera 11p  marca mastertech modelo mtff292d2as2, no frost  con disp de agua color silver</t>
  </si>
  <si>
    <t xml:space="preserve">refrigeradores , congeladores </t>
  </si>
  <si>
    <t>refrigeradores , congeladores en : 175 unid.mtf156d1as refri 6 frost 2 ptas silver.-</t>
  </si>
  <si>
    <t>combinaciones de refrigerador y congeladores en , 42 unidades mtf262d1as2 10 cuft refrigerador frost color plata.-</t>
  </si>
  <si>
    <t>Regal Worldwide Trading Llc.</t>
  </si>
  <si>
    <t>refrigeradores , congeladores y , ( y las  demas partes 19 bultos ).,  en , 73 unid. mtff292d2as2 heladera 11p. no frost  con disp. de agua 220v 50hz color silver.-</t>
  </si>
  <si>
    <t>2020-09-11</t>
  </si>
  <si>
    <t xml:space="preserve">combinaciones de refrigerador y congelador en , </t>
  </si>
  <si>
    <t>mtf270d1as25 refri frost 207 lts dos puertas c silver 220v 50hz</t>
  </si>
  <si>
    <t>Regal Rorldwide Trading Llc</t>
  </si>
  <si>
    <t>combinacion de refrigeradores y congeladores en , 144 pzas heladeras  (  mtf270d1as 8 cuft frost refrigerador 2  doors , silver color.-</t>
  </si>
  <si>
    <t>Regal Worldwide Tradinfd Llc.</t>
  </si>
  <si>
    <t xml:space="preserve">combinacion de refrigerador y congelador en , </t>
  </si>
  <si>
    <t>mtf205d3as refri. 8 pies fh 2 puertas silver</t>
  </si>
  <si>
    <t>2008-09-15</t>
  </si>
  <si>
    <t>ARIAS  LUIS GILBERTO</t>
  </si>
  <si>
    <t>combinaciones de refrigerador y congelador en: 150 unids. refrigerador mod: wrd36ebdwa.</t>
  </si>
  <si>
    <t>GONZALEZ RIQUELME JUAN ANTONIO</t>
  </si>
  <si>
    <t>refrigerador mod: wrm41bbdwa.</t>
  </si>
  <si>
    <t>combinaciones de refrigerador y congelador en: 73 unid. refrigerador mod: wrm41bbdwa.</t>
  </si>
  <si>
    <t>2009-10-16</t>
  </si>
  <si>
    <t>SABE SA COMERCIAL</t>
  </si>
  <si>
    <t>B/M EXPLORADOR.-</t>
  </si>
  <si>
    <t>42 unid. refrigeradores.-</t>
  </si>
  <si>
    <t>2010-01-15</t>
  </si>
  <si>
    <t>MIRANDA  JUAN MARCELO</t>
  </si>
  <si>
    <t>combinaciones de refrigerador y congelador en: 464 unid. refrigerador mod: htk 35 cd.</t>
  </si>
  <si>
    <t>"PANCHITA ""G"" "</t>
  </si>
  <si>
    <t>EMP.TRANSP.TERR.</t>
  </si>
  <si>
    <t>enfiradores de bebidas he 120 premix.-</t>
  </si>
  <si>
    <t>40) unid. enfiradores de bebidas he 120 premix.-</t>
  </si>
  <si>
    <t>2013-01-29</t>
  </si>
  <si>
    <t>PARANAVE SA.</t>
  </si>
  <si>
    <t>combinaciones de refrigerador y congelador con puerta exteriores separada en: 708 unidades refrigeradores modelo: pr-rfd2308</t>
  </si>
  <si>
    <t>TRANS CERAMICA LTDA.</t>
  </si>
  <si>
    <t>refrigerador mod: wrm42frdwa</t>
  </si>
  <si>
    <t>2012-11-20</t>
  </si>
  <si>
    <t>refrigeradores modelo: pr-rfd2340</t>
  </si>
  <si>
    <t>combinaciones de refrigerador y congelador con puertas exteriores separadas en: 636 unidades refrigeradores modelo: pr-rfd2340</t>
  </si>
  <si>
    <t>2012-10-16</t>
  </si>
  <si>
    <t>combinaciones de refrigerador y congelador en: 1.094 unidades refrigerador prestige modelo: pr-rfd2450</t>
  </si>
  <si>
    <t>SCAVONE VICENTE Y CIA SA</t>
  </si>
  <si>
    <t>Indrel</t>
  </si>
  <si>
    <t>refrigerador para vacunas y laboratorios</t>
  </si>
  <si>
    <t>COMPA\IA PARAGUAYA DE NAVEGACI</t>
  </si>
  <si>
    <t>combinaciones de refrigerador y congelador en: 1.696 unid. refrigeradores mod: tok342p, de 340 litros.</t>
  </si>
  <si>
    <t>Whilrlpool</t>
  </si>
  <si>
    <t>combinaciones de refrigerador y congelador en: 67 unid. refrigerador mod: wre49brzwa.</t>
  </si>
  <si>
    <t>refrigerador mod: wru47bbzwa.</t>
  </si>
  <si>
    <t>combinaciones de refrigerador y congelador en: 67 unids refrigerador mod: wru47bbzwa.</t>
  </si>
  <si>
    <t>2011-02-09</t>
  </si>
  <si>
    <t>TRANSCERAMICA LTDA.-</t>
  </si>
  <si>
    <t>combinaciones de refrigerador y congelador en: 134 unid. refrigerador mod: wrz49crzwa. , 72 unid. mod: wrm42ebdwa. , 75 unid. mod: wrd36gbdwa.</t>
  </si>
  <si>
    <t>refrigerador mod: wrz49crzwa.</t>
  </si>
  <si>
    <t>combinaciones de refrigerador y congelador en: 248 unids. refrigerador mod: wrz49crzwa.</t>
  </si>
  <si>
    <t>2011-02-15</t>
  </si>
  <si>
    <t>cimbinaciones de refrigerador y congelador en: 67 unid. refrigerador mod: wrz49crzwa.</t>
  </si>
  <si>
    <t>2011-02-21</t>
  </si>
  <si>
    <t>SISEN SRL.</t>
  </si>
  <si>
    <t>combinaciones de refrigerador y congelador en: 1 unid. refrigerador mod: wrd28. , 1 unid. mod: wrd34. , 1 unid. mod: wrd45.</t>
  </si>
  <si>
    <t>2008-05-29</t>
  </si>
  <si>
    <t>CERAMICA</t>
  </si>
  <si>
    <t>combinacionaes de refrigerador y congelador en: 27 unids refrigerador mod: wrm36dbdea. , 47 unid mod: wrm36dbdwa. , 53 unid mod: wre48dbzwa.</t>
  </si>
  <si>
    <t>2008-05-26</t>
  </si>
  <si>
    <t>TRANSCERAMICA</t>
  </si>
  <si>
    <t>combinaciones de refrigerador y congelador en: 67 unids. refrigerador mod: wrj49bbzwa. , 134 unid mod: wrz49brzwa.</t>
  </si>
  <si>
    <t>2010-11-16</t>
  </si>
  <si>
    <t>refrigerador en:(75)un.refrigerador mod (wasa:wrm37d1) wrm35bbdwa(19)un.refriger. mod (wasa:wrd36) wrd36fbdwa(72)un.refriger. mod.(wasa:wrm42x1)wrm42erdwa(56)un.refriger. mod.(wasa:wrd36) wrd36gbdwa.-</t>
  </si>
  <si>
    <t>2009-03-04</t>
  </si>
  <si>
    <t>combinaciones de refrigerador y congelador en: 67 unid. refrigerador mod: wrz49cbzwa. , 67 unid mod: wrz49crzwa.</t>
  </si>
  <si>
    <t>2010-10-25</t>
  </si>
  <si>
    <t>combinaciones de refrigerador y congelador en: 219 unid. refrigerador mod: wrm41bbdwa.</t>
  </si>
  <si>
    <t>2010-10-26</t>
  </si>
  <si>
    <t>combinaciones de refrigerador y congelador en: 268 unid. refrigerador mod: wrz49crzwa.</t>
  </si>
  <si>
    <t>refrigerador mod: wrd36gbdwa. , 67 unid. mod: wru47bbzwa.</t>
  </si>
  <si>
    <t>combinaciones de refrigerador y congelador en: 150 unid. refrigerador mod: wrd36gbdwa. , 67 unid. mod: wru47bbzwa.</t>
  </si>
  <si>
    <t>2009-05-12</t>
  </si>
  <si>
    <t>combinaciones de refrigerador y congelador en: 67 unid. refrigerador mod: wrz49crzwa. , 73 unid. mod: wrm41brdwa.</t>
  </si>
  <si>
    <t>refrigerador mod: wrz49crzwa. , 67 unid. mod: wrj49bbzwa.</t>
  </si>
  <si>
    <t>combinaciones de refrigerador y congelador en: 134 unid. refrigerador mod: wrz49crzwa. , 67 unid. mod: wrj49bbzwa.</t>
  </si>
  <si>
    <t>refrigerador mod: wrm41brdwa.</t>
  </si>
  <si>
    <t>combinaciones de refrigerador y congelador en: 150 unid. refrigerador mod: wrm41brdwa.</t>
  </si>
  <si>
    <t>2010-12-15</t>
  </si>
  <si>
    <t>FELIPE SANTIAGO OCAMPOS ORTEGA</t>
  </si>
  <si>
    <t xml:space="preserve">Felipe Santiago Ocampos Ortega          </t>
  </si>
  <si>
    <t>580 und. hel. tokyo htk 35 py cd b01.</t>
  </si>
  <si>
    <t>2009-06-10</t>
  </si>
  <si>
    <t>2010-07-22</t>
  </si>
  <si>
    <t>refrigeradores,congeladores y demas material en:(75)un.refrigerador modelo wrm41bbdwa.-</t>
  </si>
  <si>
    <t>2010-07-27</t>
  </si>
  <si>
    <t>refrigeradores,congeladores y demas material en:(92)un.refrigerador modelo erm30ebdwa.-</t>
  </si>
  <si>
    <t>refrigeradores,congeladores y demas material en:(68)un.refrigerador modelo wru47bbzwa(73)un.refrierador modelo wrm41bbdwa(73)un.refrigerador mod.wrm41brdwa.-</t>
  </si>
  <si>
    <t>Eslabon De Lujo</t>
  </si>
  <si>
    <t>combinaciones de refrigerador y congelador en: 67 unid. refrigerador mod: wrz49crzwa.</t>
  </si>
  <si>
    <t>combinaciones de refrigerador y congelador en: 68 unid. refrigerador mod: wru47bbzwa.</t>
  </si>
  <si>
    <t>refrigerador mod: wrd36fbdwa.</t>
  </si>
  <si>
    <t>combinaciones de refrigerador y congelador en: 150 unids. refrigerador mod: wrd36fbdwa.</t>
  </si>
  <si>
    <t>2009-06-18</t>
  </si>
  <si>
    <t>2010-06-16</t>
  </si>
  <si>
    <t>combinaciones de refrigerador y congelador en: 150 unid. refrigerador mod: wrm35bbdwa. , 75 unid. mod: wrm35brdwa. , 67 unid. mod: wrj49bbzwa.</t>
  </si>
  <si>
    <t>combinaciones de refrigerador y congelador en: 145 uni refrigerador mod: wrd36dbdwa, 126 uni mod: wre48drzwa, 12 uni mod: wrm44dbzwa, 60 uni mod: mrm48dqzwa, 66 uni mod: wrm48dbzwa, 12 mod: rrm40dsdwa</t>
  </si>
  <si>
    <t>2011-08-29</t>
  </si>
  <si>
    <t>combinaciones de refrigerador y congelador en: 150 unid. refrigerador mod: wrd36gvdwa. , 75 unid. mod: wrm39erdwa. , 72 unid. mod: wrm42erdwa. , 68 unid. mod: wru47bbzwa.</t>
  </si>
  <si>
    <t>2009-12-15</t>
  </si>
  <si>
    <t>refrigeradores,congeladores y demas material en:(150)un.refrigeradores modelo erm30dbdwa.-</t>
  </si>
  <si>
    <t>2014-09-19</t>
  </si>
  <si>
    <t>refrigerador mod: wre50pbdwa</t>
  </si>
  <si>
    <t>combinaciones refrig. y congelador en: 25 unid refrigerador mod: wrm36dbdwc, 54 unid mod: wrm34bbdwa, 20 unid mod: wrm40esdwa, 31 unid mod: rrm48dszwa, 18 uni mod: wrm30dsdwc, 9 unid mod: yrx48drdwc.</t>
  </si>
  <si>
    <t>2009-03-30</t>
  </si>
  <si>
    <t>combinaciones de refrigerador y congelador en: 73 unids. refrigerador mod: wrm41bbdwa.</t>
  </si>
  <si>
    <t>2013-11-19</t>
  </si>
  <si>
    <t>refrigerador mod: wre50nrdwa, de 428 litros.</t>
  </si>
  <si>
    <t>2009-06-24</t>
  </si>
  <si>
    <t>combinaciones de refrigerador y congelador en: 134 unid. refrigerador mod: wrz49cbzwa. , 69 unid. mod: wru47bbzwa.</t>
  </si>
  <si>
    <t>2010-05-19</t>
  </si>
  <si>
    <t>refrigeradores,congeladores en:(150)un.refrigerador modelo wrd36fbdwa (134)un.refrigerador modelo wrz49crzwa.-</t>
  </si>
  <si>
    <t>2011-10-04</t>
  </si>
  <si>
    <t>URUGUAY</t>
  </si>
  <si>
    <t>combinaciones de refrigerador y congelador en :  1 unid. refrigerador mod :  bcd320.</t>
  </si>
  <si>
    <t>combinaciones de refrigerador y congelador en: 1 unid. refrigerador mod: bcd320.</t>
  </si>
  <si>
    <t>2009-04-02</t>
  </si>
  <si>
    <t>combinaciones de refrigerador y congelador en: 134 unids. refrigerador mod: wrz49crzwa.</t>
  </si>
  <si>
    <t>combinaciones de refrigerador y congelador en: 134 unid. refrigerador mod: wre49brzwa.</t>
  </si>
  <si>
    <t>refrigerador mod: wrd36gbdwa. , 67 unid. mod: wrj50nbdwa. , 67 unid. mod: wrj50nrdwa. , 67 unid. mod: wrm48nrdwa.</t>
  </si>
  <si>
    <t>combinaciones de refrigerador y congelador en: 75 unid. refrigerador mod: wrd36gbdwa. , 67 unid. mod: wrj50nbdwa. , 67 unid. mod: wrj50nrdwa. , 67 unid. mod: wrm48nrdwa.</t>
  </si>
  <si>
    <t>refrigerador mod: erm30dbdwa.</t>
  </si>
  <si>
    <t>combinaciones de refrigerador y congelador en: 94 unid. refrigerador mod: erm30dbdwa.</t>
  </si>
  <si>
    <t>2011-03-24</t>
  </si>
  <si>
    <t>combinaciones de refrigerador y congelador en: 184 unid. refrigerador mod: erm30ebdwa. , 134 unid. mod: wrz49crzwa.</t>
  </si>
  <si>
    <t>combinaciones de refrigerador y congelador en: 67 unid. refrigerador mod: wrz49cbzwa. , 67 unid. mod: wrz49crzwa. , 68 unid. mod: wru47bbzwa.</t>
  </si>
  <si>
    <t>combinaciones de refrigerador y congelador en: 73 unid. refrigerador mod: wrm41berwa. , 68 unid. mod: wru47bbzwa. , 67 unid. mod: wrz49cbzwa.</t>
  </si>
  <si>
    <t>2013-07-10</t>
  </si>
  <si>
    <t>combinaciones de refrigerador y congelador en 37 unid. refrigerador mod: wrj50nrdwa , 75 unid. mod: wrd36hbdwx , 67 unid. mod: wre50nrdwa , 30 unid. mod: wrj50nbdwa.</t>
  </si>
  <si>
    <t>2010-02-19</t>
  </si>
  <si>
    <t>refrigerador mod: wrm35bbdwa.</t>
  </si>
  <si>
    <t>combinaciones de refrigerador y congelador en: 150 unid. refrigerador mod: wrm35bbdwa.</t>
  </si>
  <si>
    <t>2009-04-03</t>
  </si>
  <si>
    <t>combinaciones de refrigerador y congelador en: 67 unids. refrigerador mod: wrz49cbzwa. , 136 unids. mod: wru47bbzwa.</t>
  </si>
  <si>
    <t>2009-08-27</t>
  </si>
  <si>
    <t>2008-05-19</t>
  </si>
  <si>
    <t>combinaciones de refrigerador y congelador en: 150)unds. refrigerador mod. wrd36ebdwa 150)unids. mod. wrm35bbdwa.</t>
  </si>
  <si>
    <t>2011-12-22</t>
  </si>
  <si>
    <t>combinaciones de refrigerador y congelador en: 67)unids. refrigerador modelo wre50nrdwa, 67)unids. modelo wru48nbdwa.-</t>
  </si>
  <si>
    <t>2012-01-02</t>
  </si>
  <si>
    <t xml:space="preserve">regrigeradores </t>
  </si>
  <si>
    <t>regrigeradores y congeladores en:(75)un.regrigerador modelo wre36gbdwa (67)un.modelo wrew50nbdwa (67)un.mod.wrw50nrdwa.-</t>
  </si>
  <si>
    <t>2009-09-23</t>
  </si>
  <si>
    <t>combinaciones de refrigerador y congelador en: 73 unid. refrigerador mod: wrm41bbdwa. , 300 unid. mod: wrd36fbdwa.</t>
  </si>
  <si>
    <t>2009-09-28</t>
  </si>
  <si>
    <t>combinaciones de refrigerador y congelador en: 67 unid. refrigerador mod: wre49bbzwa.</t>
  </si>
  <si>
    <t>combinaciones de refrigerador y congelador en: 150 unid. refrigerador mod: erm30dbdwa.</t>
  </si>
  <si>
    <t>refrigerador mod: wrj50nrdwa, de 438 litros.</t>
  </si>
  <si>
    <t xml:space="preserve">Gonzalez Riquelme Juan Antonio          </t>
  </si>
  <si>
    <t>refrigreradores,congeladores y demas material en:(184)unid.refrigeradores modelo (wasa:erm30d1) erm30ebdwa.-</t>
  </si>
  <si>
    <t>refrigerador mod: wrd36ebdwa.</t>
  </si>
  <si>
    <t>combinaciones de refrigerador y congelador en: 300 unid. refrigerador mod: wrd36ebdwa.</t>
  </si>
  <si>
    <t>combinaciones de refrigerador y congelador en: 94 unids. refrigerador mod: erm30dbdwa.</t>
  </si>
  <si>
    <t>2009-10-29</t>
  </si>
  <si>
    <t>combinaciones de refrigarador y congelador en: 225 unids. refrigerador mod: wrd36fbdwa.</t>
  </si>
  <si>
    <t>2013-07-22</t>
  </si>
  <si>
    <t>Whrlpool</t>
  </si>
  <si>
    <t>refrigerador mod: wre50nbdwa.</t>
  </si>
  <si>
    <t>2012-02-27</t>
  </si>
  <si>
    <t>combinaciones de refrigerador y congelador en: 150 unid. refrigerador mod: wrd36gbdwa. , 75 unid. mod: wrm39fbdwa.</t>
  </si>
  <si>
    <t>2012-03-30</t>
  </si>
  <si>
    <t>combinaciones refrigerador y congelador en: 30 unid refrigerador mod: wr50nbdwa, 7 unid mod: wre50nedwa, 30 mod: wre50nrdwa, 30 unid mod: wrw50nbdwa, 37 unid mod: wrw50nrdwa, 72 unid mod: wrm42fbdwa.</t>
  </si>
  <si>
    <t>P&amp;O MARITIME PY SA.</t>
  </si>
  <si>
    <t>combinaciones de refrigerador y congelador con puewrta exteriores separada en: 708 unidades refrigeradores modelo: pr-rfd2308</t>
  </si>
  <si>
    <t>2012-04-16</t>
  </si>
  <si>
    <t>2012-04-25</t>
  </si>
  <si>
    <t>combinaciones de refrigerador y congelador en: 30 unid. refrigerador mod: wrk50nrdwa. , 37 unid. mod: wrm48nrdwa. , 67 unid. mod: wru48nbdwa.</t>
  </si>
  <si>
    <t>2010-03-11</t>
  </si>
  <si>
    <t>combinaciones de refrigerador y congelador en: 300 unid. refrigerador mod: wrd36fbdwa.</t>
  </si>
  <si>
    <t>2009-11-12</t>
  </si>
  <si>
    <t>combinaciones de refrigerador y congelador en: 68 unid. refrigerador mod: wru47bbzwa. , 67 unid. mod: wrz49cbzwa. , 73 unid. mod: wrm41bbdwa.</t>
  </si>
  <si>
    <t>combinaciones de refrigerador y congelador en: 75 unid. refrigerador mod: wrm39fbdwa. , 72 unid. refrigerador mod: wrm42fbdwa.</t>
  </si>
  <si>
    <t>refrigeradores,congeladores y demas aparatos en:(150)un.refrigerador modelo erm30dbdwa.-</t>
  </si>
  <si>
    <t>combinaciones de refrigerador y congelador en: 70 unid. refrigerador mod: wrj49bbzwa. , 12 unid. mod: wrm41bbdwa. , 32 unid. mod: wrz49crzwa.</t>
  </si>
  <si>
    <t>combinaciones de refrigerador y congelador en: 67 unid. refrigerador mod: wru47bbzwa. , 67 unid mod: wrz49brzwa. , 67 unid mod: wrz49bbzwa. , 134 unid mod: wrj49bbzwa.</t>
  </si>
  <si>
    <t>combinacion de refrigerador y congelador en: 75 unid. refrigerador mod: wrd36fbdwa. , 73 unid. mod: wrm41bbdwa.</t>
  </si>
  <si>
    <t>2009-12-16</t>
  </si>
  <si>
    <t>combinaciones de refrigerador y congelador en: 75 unid. refrigerador mod: wrd36fbdwa. , 67 unid. mod: wrz49cbzwa.</t>
  </si>
  <si>
    <t>2009-12-28</t>
  </si>
  <si>
    <t>2008-06-19</t>
  </si>
  <si>
    <t>combinaciones de refrigerador y congelador en: 67 unid refrigerador mod: wrj49bbzwa. , 67 unid mod: wrz49brzwa.</t>
  </si>
  <si>
    <t>combinaciones de refrigerador y congelador en: 56 unids. refrigerador mod: erm30dbdwa.</t>
  </si>
  <si>
    <t>2008-08-18</t>
  </si>
  <si>
    <t>combinaciones de refrigerador y congelador en: 73 unids. refrigerador mod: wrm41brdwa. , 73 unids. mod: wrm41bbdwa. , 150 unids. mod: wrm35brdwa.</t>
  </si>
  <si>
    <t>combinaciones de refrigerador y conglador en: 300 unid. refrigerador mod: wrd36ebdwa.</t>
  </si>
  <si>
    <t>combinaciones de refrigerador y congelador en: 73 unid. refrigerador mod: wrm41bbdwa. , 150 unid. mod: wrm35bbdwa.</t>
  </si>
  <si>
    <t>2012-12-12</t>
  </si>
  <si>
    <t>48 unids. refrigerador 5wsc20cayb</t>
  </si>
  <si>
    <t>48.-unids. refrigerador 5wsc20cayb</t>
  </si>
  <si>
    <t>2014-01-20</t>
  </si>
  <si>
    <t>refrigerador mod: wrm42frdwa, de 380 litros.</t>
  </si>
  <si>
    <t>combinaciones de refrigerador y congelador en: 150 unid. refrigerador mod: erm30ebdwa.</t>
  </si>
  <si>
    <t>2008-01-23</t>
  </si>
  <si>
    <t>2008-02-04</t>
  </si>
  <si>
    <t xml:space="preserve">TRANSCERAMICA </t>
  </si>
  <si>
    <t>combinaciones de refrigerador y congelador en: 75 unids. refrigerador mod: wrd36edbwa. , 67 unids. mod: wre48erzwa. , 150 unids. mod: wrm35abdwa.</t>
  </si>
  <si>
    <t>combinaciones de refrigerador y congelador en: 150 unid. refrigerador mod: wrd36hbdwx, de 360 litros.</t>
  </si>
  <si>
    <t>2009-03-31</t>
  </si>
  <si>
    <t>combinaciones de refrigerador y congelador en: 73 unid. refrigerador mod: wrm41brdwa.</t>
  </si>
  <si>
    <t>2008-02-19</t>
  </si>
  <si>
    <t>combinaciones de refrigerador y congelador en: 3 unid refrigerador mod: wre48ebzwa. , 2 unid mod: wrd36ebdwa. , 4 unid mod: wrm35abdwa.</t>
  </si>
  <si>
    <t>2008-02-21</t>
  </si>
  <si>
    <t>combinaciones de refrigerador y congelador en: 67 unid refrigerador mod: wrz48ebzwa. , 134 unid mod: wrz48erzwa.</t>
  </si>
  <si>
    <t>combinaciones de refrigerador y congelador en: 75 unid. refrigerador mod: wrd36ebdwz. , 75 unid. mod: wrm35brdwa. , 67 unid. mod: wrz49crzwa.</t>
  </si>
  <si>
    <t>2008-11-20</t>
  </si>
  <si>
    <t>combinaciones de refrigerador y congelador en: 93 unid. refrigerador mod: erm30dbdwa.</t>
  </si>
  <si>
    <t>2014-07-25</t>
  </si>
  <si>
    <t>combinaciones de refrigerador y congelador en: 67 unids. refrigerador mod: wrw48fbdea. , 67 unids. mod: wrz48erzwa. , 67 unids. mod: wrz48ebzwa. , 146 unids mod: wrm41abdwa.</t>
  </si>
  <si>
    <t>2014-07-24</t>
  </si>
  <si>
    <t>2010-03-30</t>
  </si>
  <si>
    <t>DENISE Y BDGAS</t>
  </si>
  <si>
    <t>refrigerador mod: sbs 25ri-d4 pt.</t>
  </si>
  <si>
    <t>combinaciones de refrigerador y congelador en: 24 unid. refrigerador mod: sbs 25ri-d4 pt.</t>
  </si>
  <si>
    <t>2013-11-26</t>
  </si>
  <si>
    <t>combinaciones de refrigerador y congelador con puertas separadas en: ( 675) pzs heladeras de 300 lts. 2 puertas modelo bcd-215v53h color blanco.-</t>
  </si>
  <si>
    <t>refrigerador modelo: pr-rfd2340</t>
  </si>
  <si>
    <t>combinaciones de refrigerador y congelador con puertas exteriores separados en: 318 unidades refrigerador modelo: pr-rfd2340</t>
  </si>
  <si>
    <t>combinaciones de refrigerador y congelador en: 150 unid. refrigerador mod: wrd36fbdwa. , 67 unid. mod: wrz49crzwa. , 67 unid. mod: wrj49bbzwa.</t>
  </si>
  <si>
    <t>combinaciones de refrigerador y congelador en: 68 unids. refrigerador mod: wru47bbzwa.</t>
  </si>
  <si>
    <t>combinaciones de refrigerador y congelador en: 146 unid. refrigerador mod: wrm41brdwa.</t>
  </si>
  <si>
    <t>combinaciones de refrigerador y congelador en: 150 unids refrigerador mod: wrm35bbdwa. , 146 unids. mod: wrm41bbdwa. , 75 unids mod: wrd36ebdwa.</t>
  </si>
  <si>
    <t>2010-11-25</t>
  </si>
  <si>
    <t>refrigerador mod: erm30ebdwa. , mod: wrz49crzwa.</t>
  </si>
  <si>
    <t>combinaciones de refrigerador y congelador en: 92 unid. refrigerador mod: erm30ebdwa. , 67 unid. mod: wrz49crzwa.</t>
  </si>
  <si>
    <t>combinaciones de refrigerador y congelador en: 150 unids refrigerador mod: wrd36ebdwa.</t>
  </si>
  <si>
    <t>combinaciones de refrigerador y congelador en: 30 unid. refrigerador mod: wrm42frdwa. , 37 unid. mod: wru48nbdwa.</t>
  </si>
  <si>
    <t>combinaciones de refrigerador y congelador en: 67 unid. refrigerador mod: wrz49brzwa. , 67 unid mod: wrz49bbzwa. , 134 unid mod: wrj49bbzwa.</t>
  </si>
  <si>
    <t>regrigeradores,congeladores y demas material en:(184)un.refrigerador modelo (wasa:erm30d1) erm30ebdwa(75)un.refrigerador mod.(wasa:wrm39x1) wrm39erdwa.-</t>
  </si>
  <si>
    <t>2013-01-31</t>
  </si>
  <si>
    <t>48.-unids. refrigerador 5wsc20cayy</t>
  </si>
  <si>
    <t>refrigeradores,congeladores y demas material en:5un.refrigeradores modelo wrm5bbdwa.-</t>
  </si>
  <si>
    <t>combinaciones de refrigerador y congelador en: 142 unid. refrigerador mod: wrj50nrdwa.</t>
  </si>
  <si>
    <t>combinaciones de refrigerador y congelador en: 146 unid. refrigerador mod: wrm41brdwa. , 150 unid. mod: wrm35bbdwa.</t>
  </si>
  <si>
    <t>combinaciones de refrigerador y congelador en: 68 unid. refrigerador mod: wru47bbzwa. , 67 unid. mod: wrz49crzwa.</t>
  </si>
  <si>
    <t>combinaciones de refrigerador y congelador en: 150 unid. refrigerador mod: wrm35bbdwa. , 146 unid. mod: wrm41bbdwa.</t>
  </si>
  <si>
    <t>refrigeradores,congeladores y demas material en:(150)un.refrigerador modelo wrd36gbdwa.-</t>
  </si>
  <si>
    <t>2013-11-06</t>
  </si>
  <si>
    <t>2013-11-12</t>
  </si>
  <si>
    <t>refrigerador mod: wre80abdwa.</t>
  </si>
  <si>
    <t>2010-12-17</t>
  </si>
  <si>
    <t>"refrigeradores,congeladores y demas material en:(67)un.refrigerador modelo (wasa:wrm47d1) wru47bbzwa."""</t>
  </si>
  <si>
    <t>combinaciones de refrigerador y congelador en: 36 unids. refrigerador mod: erm30dbdwa.</t>
  </si>
  <si>
    <t>combinaciones de refrigerador y congelador  en: 67 unid. refrigerador mod: wre50nrdwa, de 428 litros.</t>
  </si>
  <si>
    <t>2013-12-03</t>
  </si>
  <si>
    <t>refrigerador 2 puertas, mod: wrm39fbdwa, de 352 litros.</t>
  </si>
  <si>
    <t>combinaciones de refrigeraor y congelador en: 75 unid. refrigerador mod: wrm35bbdwa , 73 unid mod: wrm41brdwa. , 73 unid. mod: wrm41bbdwa. , 63 unid mod: wrz49brzwa , 4 unid mod: wrz49crzwa.</t>
  </si>
  <si>
    <t>combinaciones de refrigerador y congelador en: 150 unid. refrigerador mod: wrd36hbdwx. , 75 unid. mod: wrm39frdwa.</t>
  </si>
  <si>
    <t>2008-11-26</t>
  </si>
  <si>
    <t>refrigerador 2 puertas, mod: wrw50nrdwa, de 440 litros.</t>
  </si>
  <si>
    <t>heladera tokyo htk 35 py cd b01.</t>
  </si>
  <si>
    <t>580 und. heladera tokyo htk 35 py cd b01.</t>
  </si>
  <si>
    <t>348 und. hel. tokyo htk 35 py cd b01.</t>
  </si>
  <si>
    <t>2010-08-17</t>
  </si>
  <si>
    <t>44 und. hel. tokyo htk 35 py cd b01, 232 und. hel. tokyo htk 35 py cd b01, 72 und. hel. tokyo htk 35 py cd b01.</t>
  </si>
  <si>
    <t>348 und. hel. tokyo htk 35 py cd b01.-</t>
  </si>
  <si>
    <t>DISTRIBUCION Y TRANSPORTES SRL</t>
  </si>
  <si>
    <t>heladeras tokyo htk 35 py cd b01.</t>
  </si>
  <si>
    <t>812 und. heladeras tokyo htk 35 py cd b01.</t>
  </si>
  <si>
    <t>combinaciones de refrigerador y congelador en: 296 unid. refrigerador mod: tok452p.</t>
  </si>
  <si>
    <t>heladeras mod: c1200/2.</t>
  </si>
  <si>
    <t>combinaciones de refrigerador y congelador en: 120 unids. heladeras mod: c1200/2.</t>
  </si>
  <si>
    <t>2010-02-23</t>
  </si>
  <si>
    <t>MORAN MARTINEZ ALBINO DARIO</t>
  </si>
  <si>
    <t>refrigerador mod: htk 35.</t>
  </si>
  <si>
    <t>combinaciones de refrigerador y congelador en: 116 unid. refrigerador mod: htk 35.</t>
  </si>
  <si>
    <t>812. unid. heladeras tokyo 35 py cd b01.-</t>
  </si>
  <si>
    <t xml:space="preserve">Miranda  Juan Marcelo                   </t>
  </si>
  <si>
    <t>232 und. hel. tokyo htk 35 py cd b01.</t>
  </si>
  <si>
    <t>2008-07-04</t>
  </si>
  <si>
    <t>combinaciones de refrigerador y congelador en: 80 unids heladeras mod: c1200/2.</t>
  </si>
  <si>
    <t>2010-12-03</t>
  </si>
  <si>
    <t>116. unid. hel. tokyo htk 35 py cd b01.</t>
  </si>
  <si>
    <t>PARTRANS SRL</t>
  </si>
  <si>
    <t xml:space="preserve">166 unidades de refrigeradores de la marca continental de distinto modelo </t>
  </si>
  <si>
    <t>83 unidades de refrigeradores de la marca continental modelo tc56s con capacidad de refrigeracion  de 472 litros</t>
  </si>
  <si>
    <t>2020-08-10</t>
  </si>
  <si>
    <t xml:space="preserve">186 unidades conteniendo refrigeradores de la marca continental </t>
  </si>
  <si>
    <t>93 unidades de refrigeradores de la marca electrolux modelo tc41s 220-50 plat pub. ref 924262740</t>
  </si>
  <si>
    <t>TRANSPORTADORA BINACIONAL LTDA</t>
  </si>
  <si>
    <t>2020-11-10</t>
  </si>
  <si>
    <t>combinaciones de refrigerador y congelador conservador con puertas exteriores separadas. en: dw42x 2 small top freezer</t>
  </si>
  <si>
    <t>combinaciones de refrigerador y congelador con puertas exteriores separadas en: congeladores modelo dw42x 2 small top</t>
  </si>
  <si>
    <t>116 und. heladeras tokyo htk 35 py cd b01.</t>
  </si>
  <si>
    <t>combinaciones de refrigerador y congelador en: 150 unid. refrigerador mod: wrm35bbdwa. , 75 unid. mod: wrm35brdwa.</t>
  </si>
  <si>
    <t>PAULO DA SILVA &amp; CIA</t>
  </si>
  <si>
    <t>-combinaciones de refrigerador y congelador  en: 480 unidades refrigerador mod: wrm44hkdwc.</t>
  </si>
  <si>
    <t>NOVO HORIZONTE TRANS LTDA  ME</t>
  </si>
  <si>
    <t xml:space="preserve">BROUMARKETS </t>
  </si>
  <si>
    <t>-combinaciones de refrigerador y congelador  en: 200 unidades refrigerador mod: wrm44hbdwc.</t>
  </si>
  <si>
    <t>refrigerador mod: wro80ckdwa.</t>
  </si>
  <si>
    <t>2020-11-09</t>
  </si>
  <si>
    <t>TRANSRED SA (TRANSPORTES REPRE</t>
  </si>
  <si>
    <t>2020-11-12</t>
  </si>
  <si>
    <t>combinaciones de refrigerador y congelador en: 115 unidades refrigerador mod: rtk300m00b.</t>
  </si>
  <si>
    <t>2020-10-22</t>
  </si>
  <si>
    <t>-combinaciones de refrigerador y congelador  en: 115 unidades refrigerador cic bla ref: rtk300m00b.</t>
  </si>
  <si>
    <t>CIA DE AVIACION PYA</t>
  </si>
  <si>
    <t>Arcelik</t>
  </si>
  <si>
    <t>refrigeradores compuestos por:</t>
  </si>
  <si>
    <t>36) unid. refrigeradores beko modelo gn163242xbn.-</t>
  </si>
  <si>
    <t>Kronen Internacional Sa.</t>
  </si>
  <si>
    <t>combinaciones de refrigerador y congelador en: 464 unid. refrigerador mod: htk 35.</t>
  </si>
  <si>
    <t>NAVIERA SAN FRANCISCO SA</t>
  </si>
  <si>
    <t>12 unidades de refrigeradores marca samsung modelo rs25h5113sl de 697 litros</t>
  </si>
  <si>
    <t>RIO PARANA NAVEGACION S.A.</t>
  </si>
  <si>
    <t>424.-pcs. heladeras 2 puertas tok342p</t>
  </si>
  <si>
    <t>-combinaciones de refrigerador y congelador  en: 852 unidades refrigerador mod: tok282p</t>
  </si>
  <si>
    <t>refrigeradores marca samsung modelos rt38k5032s8 origen tailandia</t>
  </si>
  <si>
    <t>70 unidades de refrigeradores marca samsung modelos rt38k5032s8 origen tailandia</t>
  </si>
  <si>
    <t xml:space="preserve">143 unidades de refrigeradores marca samsung modelos rt32k5030sl y rt38k5032s8 origen tailandia </t>
  </si>
  <si>
    <t>73 unidades de refrigeradores marca samsung modelos rt32k5030sl</t>
  </si>
  <si>
    <t>143 unidades de refigeradores marca samsung modelos rt32k5030sl y rt38k5032s8 origen tailandia</t>
  </si>
  <si>
    <t>73 unidades de refrigeradaroes modelos rt32k5030sl</t>
  </si>
  <si>
    <t>2019-07-25</t>
  </si>
  <si>
    <t>166 unidades de refrigeradores de la marca samsung modelos rs25h5113sl y rt35k573bsl.</t>
  </si>
  <si>
    <t>26 unidades de refrigeradores de la marca samsung modelos rs25h5113sl</t>
  </si>
  <si>
    <t xml:space="preserve">188 unidades conteniendo refrigeradores de la marca samsung modelos rt32k5030sl y rt53k6541bs origen tailandia. </t>
  </si>
  <si>
    <t>146 unidades de refrigeradores de la marca sasmung modelo rt32k5030sl</t>
  </si>
  <si>
    <t>70)pzas.samsung brand refrigerator</t>
  </si>
  <si>
    <t>samsung brand refrigerator(rt35k5730sl)rt5000k top freezer twin cooling plus?, 350 l</t>
  </si>
  <si>
    <t>FLOTA NAVIERA S.A.</t>
  </si>
  <si>
    <t>samsung brand refrigerator(rt38k5992sl) - heladera freezer superior twin cooling plus?, 380l</t>
  </si>
  <si>
    <t>66)pzas.samsung brand refrigerator(rt43k6231sl) -heladera freezer superior twin cooling plus?, 440l</t>
  </si>
  <si>
    <t>209)pzas.samsung brand refrigerator - heladeras samsung</t>
  </si>
  <si>
    <t>samsung brand refrigerator(rt32k5030sl) -heladera freezer superior twin cooling plus??, 321l</t>
  </si>
  <si>
    <t>72)pzas.samsung brand refrigerator(rs60t5200b1) - heladera side by side con space max, 622l</t>
  </si>
  <si>
    <t>283)pzas.samsung brand refrigerator</t>
  </si>
  <si>
    <t>samsung brand refrigerator(rt32k5030sl) heladera freezer superior twin cooling plus??, 321l</t>
  </si>
  <si>
    <t>345)pzas.samsung brand refrigerator - heladeras</t>
  </si>
  <si>
    <t>252)pzas.samsung brand refrigerator</t>
  </si>
  <si>
    <t>2022-01-24</t>
  </si>
  <si>
    <t>36)pzas.samsung brand refrigerator(rs60t5200b1)heladera side by side con space max, 602l</t>
  </si>
  <si>
    <t>730) unid. refrigeradores fama modelo h-24 de 208 litros.-</t>
  </si>
  <si>
    <t>292) unid. refrigeradores good weather modelo gw-27dr de 205 litros.-</t>
  </si>
  <si>
    <t>Import Y Export Electrolux Iquique Ltda.</t>
  </si>
  <si>
    <t>84)unids.refrigeradores continental,</t>
  </si>
  <si>
    <t>tc41 refrig cont 220-50 pub - heladera continental 370lts 2p frio seco platinum tc41s</t>
  </si>
  <si>
    <t>166)unidades refrigeradores,</t>
  </si>
  <si>
    <t>tc56s refr cont 220-50 plt pub - heladera continental 470 lts 2p frio seco platinum tc56s</t>
  </si>
  <si>
    <t xml:space="preserve">AGILIZA </t>
  </si>
  <si>
    <t>Import Y Export Electrolux Iquque Ltda</t>
  </si>
  <si>
    <t>273)pzas.de combinaciones de refrigerador y congelador</t>
  </si>
  <si>
    <t>tc41 refrig cont 220-50 pub - heladera continental 2ptas. 370lts-frio seco - blanco</t>
  </si>
  <si>
    <t>2022-03-16</t>
  </si>
  <si>
    <t>-combinaciones de refrigerador y congelador conservador con puertas exteriores separadas</t>
  </si>
  <si>
    <t>tc41s ref cont 220-50 plat pub heladera continental 2ptas.370lts.</t>
  </si>
  <si>
    <t>249)pzas.heladeras continental</t>
  </si>
  <si>
    <t>tc56s refr cont 220-50plt pub - continental heladera 2ptas 470litros frioseco-platino</t>
  </si>
  <si>
    <t>175)pzas.refrigeradores continental,</t>
  </si>
  <si>
    <t>tc56 refrig cont 220-50 pub - heladera continental fr�o seco 472 lts blanco tc56</t>
  </si>
  <si>
    <t>-combinaciones de refrigerador y congelador  conservador con puertas exteriores separadas.</t>
  </si>
  <si>
    <t>tc41s ref cont 220-50 plat pub - heladera continental 2ptas.370lts</t>
  </si>
  <si>
    <t>87)pzas.-combinaciones de refrigerador y congelador</t>
  </si>
  <si>
    <t>tc41s ref cont 220-50 plat pub - continental heladera 2ptas 470ltrs.frio-seco plata</t>
  </si>
  <si>
    <t>185)pzas.de -combinaciones de refrigerador y congelador</t>
  </si>
  <si>
    <t>tc41s ref cont 220-50 plat-pub</t>
  </si>
  <si>
    <t>tc41s ref cont 220-50 plat pub</t>
  </si>
  <si>
    <t>186)unids.refrigeradores</t>
  </si>
  <si>
    <t>tc41s refrigerador cont 220-50 plat pub - continental refrigerador frio seco tc41s inox 370 lts</t>
  </si>
  <si>
    <t>173)unids.refrigeradores</t>
  </si>
  <si>
    <t>tc56s refrigerador cont 220-50 plt pub - refrigerador frio seco tc56s inox 472 litros</t>
  </si>
  <si>
    <t>93)pzas.tc41 refrig cont 220-50 pub</t>
  </si>
  <si>
    <t>186)pzas.tc41 refrigeradores continental 220-50 pub -heladera continental 370lts 2p frio seco platinum tc41s</t>
  </si>
  <si>
    <t>83)pzas.refrigeradores continental 2ptas. 470litros - frio seco blanco</t>
  </si>
  <si>
    <t>93)pzas.tc41 refrig cont 220-50 pub - continental heladeras 2ptas.370lts</t>
  </si>
  <si>
    <t>2022-03-04</t>
  </si>
  <si>
    <t>tc44s refrig 220v/50hz svr pub - continental heladera 2ptas 394ltrs frio seco-platinum</t>
  </si>
  <si>
    <t>-combinaciones de refrigerador y congelador con puertas  exteriores separadas</t>
  </si>
  <si>
    <t>174)pzas.-combinaciones de refrigerador y congelador</t>
  </si>
  <si>
    <t>tc41refrig cont 220-50 pub - continental refrigerador 2 ptas 370ltros -frio seco blanco</t>
  </si>
  <si>
    <t>- combinaciones de refrigerador y congelador con puertas   exteriores separadas</t>
  </si>
  <si>
    <t>tc44 refriger 220v/50hz bl pub - continental heladera 2ptas 394ltrs frio seco-blanco</t>
  </si>
  <si>
    <t>279)pzas.de refrigeradores</t>
  </si>
  <si>
    <t>tc41s ref cont 220-50 plat pub - continental heladera 2 ptas.370litros frio-seco-platinium</t>
  </si>
  <si>
    <t xml:space="preserve">TRANSPILATI </t>
  </si>
  <si>
    <t>df56s medium top</t>
  </si>
  <si>
    <t>2021-05-04</t>
  </si>
  <si>
    <t>combinaciones de refrigerador y congelador conservador con puertas exteriores separadas, en: heladeras , marca : electrolux, modelos : db53x / df82x / dfx41</t>
  </si>
  <si>
    <t>heladeras , marca : electrolux, modelo: db53x</t>
  </si>
  <si>
    <t>AGILIZA TRANSP.</t>
  </si>
  <si>
    <t>Importadora Y Exportadora Electrolux Iquque Ltda</t>
  </si>
  <si>
    <t>186)unis.refrigeradores</t>
  </si>
  <si>
    <t>tc41s refrigeradores cont 220-50 plat pub - heladera continental 370lts 2p frio seco platinum tc41s</t>
  </si>
  <si>
    <t>2021-03-04</t>
  </si>
  <si>
    <t>83)unidades de tc56 refrig cont 220-50pub - heladera continental fr?o seco 472 lts blanco tc56</t>
  </si>
  <si>
    <t>2021-02-26</t>
  </si>
  <si>
    <t>166)pzas.tc56 refrigeradores cont 220-50 plt pub - heladera continental fr?o seco 472 lts blanco tc56</t>
  </si>
  <si>
    <t>Importora Y Exportadora Cti.Iquique Ltda</t>
  </si>
  <si>
    <t>93)unidades tc41s ref cont 220-50 plat pub - heladera continental 370lts 2p frio seco platinum tc41s</t>
  </si>
  <si>
    <t>2022-02-02</t>
  </si>
  <si>
    <t>93)pzas.tc41s ref cont 220-50 plat pub. continental heladera 2ptas 370ltrs frio seco-platinum</t>
  </si>
  <si>
    <t>refrigeradores, congeladores .combinaciones de refrigerador y congelador conservador con puertas exteriores separadas.</t>
  </si>
  <si>
    <t>tc41s ref cont 220-50 plat pub. continental heladera 2ptas 370ltrs frio seco-platinum</t>
  </si>
  <si>
    <t>2022-02-25</t>
  </si>
  <si>
    <t>Ticaret A.S (Vestel Trade Co. Inc)</t>
  </si>
  <si>
    <t>2412- unidades de combinaciones de refrigerador y congelador con puertas exteriores separadas, det en el sub items</t>
  </si>
  <si>
    <t>modelo hetokvm213</t>
  </si>
  <si>
    <t>801 unidades de heladeras tokyo mod magda frio humedo 213lts 2 puertas 220v/50hz (hetokmagna)</t>
  </si>
  <si>
    <t>801.- unidades de heladeras tokyo mod magda frio humedo 213lts 2 puertas 220v/50hz (hetokmagna)</t>
  </si>
  <si>
    <t>Ticaret A.S. (Vestel Trade Co. Inc.)</t>
  </si>
  <si>
    <t>heladeras de 2 puertas modelo hetokmagna</t>
  </si>
  <si>
    <t>1.608.-unids. heladeras de 2 puertas modelo hetokmagna</t>
  </si>
  <si>
    <t>Hisense International (Honk Kong) America Investment Co., Ltd.</t>
  </si>
  <si>
    <t>584) unid. refrigeradores fama modelo h-24 de 208 litros.-</t>
  </si>
  <si>
    <t>Samsung Electronics Co.-,Ltd.</t>
  </si>
  <si>
    <t>182)pzas.samsung brand refrigerator</t>
  </si>
  <si>
    <t>Arcelik A.S.33</t>
  </si>
  <si>
    <t>heladera modelo gn162341xbn</t>
  </si>
  <si>
    <t>Arcelik A.S. 8893</t>
  </si>
  <si>
    <t>modelo rdne455e30dzxbn</t>
  </si>
  <si>
    <t>Ticaret A.S ( Vestel Trade Co Inc)</t>
  </si>
  <si>
    <t>refrigerador mod: hetokvm213</t>
  </si>
  <si>
    <t xml:space="preserve">neveras </t>
  </si>
  <si>
    <t>5 unids.neveras rb,10unids.neveras as is,14 unids.neveras 4.3,1 unid.nevera 3p puerta francesa.</t>
  </si>
  <si>
    <t>DONA MARGARITA V144S</t>
  </si>
  <si>
    <t>refrigeradores domesticos siendo: 3 unids.cod.gse25mgtcss,3unid.cod.pte25sbtse,5unids.cod.gse22kewfss.</t>
  </si>
  <si>
    <t>BCZAS CONAY I/II</t>
  </si>
  <si>
    <t xml:space="preserve">regrigeradores congeladores </t>
  </si>
  <si>
    <t>heladera modelo gcu23mitfbb</t>
  </si>
  <si>
    <t>2008-07-24</t>
  </si>
  <si>
    <t>BZAS.ALTA 1601</t>
  </si>
  <si>
    <t>G.E.</t>
  </si>
  <si>
    <t>refrigeradores, congeladores y demas material, en: 2)unidades refrigeradores</t>
  </si>
  <si>
    <t>2013-08-27</t>
  </si>
  <si>
    <t>COMPA\IA DE NAVEGACION YSYRY S</t>
  </si>
  <si>
    <t>refrigerador modelo: gte16bbzww</t>
  </si>
  <si>
    <t>refrigerador modelo: gce23xgbfls</t>
  </si>
  <si>
    <t xml:space="preserve">SANABRIA FERNANDEZ MARTIN </t>
  </si>
  <si>
    <t>modelo gse25mgycss serie nro: rt401327, rt401334, rt401341, rt401413, rt401555, rt401545, rt401556, rt401589, rt401689, rt401788, rt401804, rt401854, zs403527</t>
  </si>
  <si>
    <t xml:space="preserve">BRIMAR </t>
  </si>
  <si>
    <t>12unidades refrigeradores siendo:</t>
  </si>
  <si>
    <t>refrigerador modelo: gse27ngbcss</t>
  </si>
  <si>
    <t>BM LAGO YPOA V44S</t>
  </si>
  <si>
    <t>G E Appliances</t>
  </si>
  <si>
    <t>heladeras. en: 3) unds. mod: pte25sbtss, 2) unds. mod: gse25mgtcss, 3) unds. mod: pte25sbtss, 5) unds. mod: gte25dbtww, 4) mod: gce23yetfbb, 2) mod: gse25metcww, 6) mod: pse25sgtcss, 1) mod: gse25mgtc</t>
  </si>
  <si>
    <t>N.S.A.CISA</t>
  </si>
  <si>
    <t xml:space="preserve">combinacion de refrigerador y congelador </t>
  </si>
  <si>
    <t>piezas modelo:rjnf-320s para 320 litros, codigo nro. a0000398</t>
  </si>
  <si>
    <t>2007-04-30</t>
  </si>
  <si>
    <t>210.-pzas. combinacion de refrigerador y congelador con puertas ext.separadas en:120.-pzas. mod. rj2p, 340 litros(frio humedo)codigo:a0000396, 90.-pzas. mod.rjnf(frio seco) 290 litros, codigo:a0000401</t>
  </si>
  <si>
    <t>2014-05-19</t>
  </si>
  <si>
    <t xml:space="preserve">LUCAS GALEANO </t>
  </si>
  <si>
    <t xml:space="preserve">03 unidades de refrigeradores / heladeras modelo nft-340inox </t>
  </si>
  <si>
    <t>2014-12-04</t>
  </si>
  <si>
    <t xml:space="preserve">EL QUIJOTE </t>
  </si>
  <si>
    <t>refrigeradores modelo: nft-340 inox - codigo: 40640100</t>
  </si>
  <si>
    <t>15 unidades refrigeradores modelo: nft-340 inox - codigo: 40640100</t>
  </si>
  <si>
    <t>combinacion de refrigerador y congelador domestico, con puertas exteriores separadas siendo: 3 unids.codigo gse25mgtcss,9 unids.codigo pte25sbtss.</t>
  </si>
  <si>
    <t>"""LT"" SOCIEDAD ANONIMA (LT S.A."</t>
  </si>
  <si>
    <t xml:space="preserve">7 unidades refrigeradores </t>
  </si>
  <si>
    <t>refrigerador rbf-74620 ss (inox)</t>
  </si>
  <si>
    <t>2007-11-27</t>
  </si>
  <si>
    <t xml:space="preserve">GOLONDRINA </t>
  </si>
  <si>
    <t>heladeras aspen has  365 cd b01</t>
  </si>
  <si>
    <t>heladera c1200/2</t>
  </si>
  <si>
    <t>combinaciones de refrigerador y congelador con puertas exteriores separadas. en: heladera c1200/2</t>
  </si>
  <si>
    <t xml:space="preserve">SEGURIDAD </t>
  </si>
  <si>
    <t xml:space="preserve">conbinaciones de refrigerador y congelador </t>
  </si>
  <si>
    <t>J M TRANSPORTE Y TURISMO SOCIE</t>
  </si>
  <si>
    <t>"-combinaciones de refrigerador y congelador conservador con puertas exteriores separadas,en:(1)-una unidad de refrigerador/congelador""side by side a+"""</t>
  </si>
  <si>
    <t>2020-10-20</t>
  </si>
  <si>
    <t>"-combinaciones de refrigerador y congelador conservador con puertas exteriores separadas,en:(1)-una unidad refrigerador/congelador""frigo ragg lt480 bc""ref.fab50rwh"</t>
  </si>
  <si>
    <t>2019-06-28</t>
  </si>
  <si>
    <t>-combinaciones de refrigerador y congelador conservador con puertas exteriores separadas,en:(1)-una unidad de refrigerador/congelador 340 l,modelo fab50rbl</t>
  </si>
  <si>
    <t>2010-08-02</t>
  </si>
  <si>
    <t>BARRIOS AGUIRRE JOSE DANIEL</t>
  </si>
  <si>
    <t>70unids. combinaciones de refrigerador y congelador con puertas exteriores separadas, modelo rjnf 440 bl</t>
  </si>
  <si>
    <t>2008-06-25</t>
  </si>
  <si>
    <t xml:space="preserve">combinac.de refrigerador y congelador </t>
  </si>
  <si>
    <t>combinac.de refrigerador y congelador c/puertas exterior.separadas, en:70.-pzas.modelo:rjnf-440 bl(frio seco)codigo:a000399, 70.-pzas.modelo:rjnf-440 s, codigo:a0000400,ambos 2 puertas, capac. 440 lts</t>
  </si>
  <si>
    <t>2013-08-06</t>
  </si>
  <si>
    <t>B.G. TRANSPORTE SRL</t>
  </si>
  <si>
    <t>62.--combinaciones de refrigerador y congelador  conservador con puertas exteriores separadas modelo: j-600ms</t>
  </si>
  <si>
    <t>EXPRESO DELIA MARINA SRL.-</t>
  </si>
  <si>
    <t>combinacion de refrigerador y congelador con puertas exteriores separadas modelo j-280mb</t>
  </si>
  <si>
    <t>105unids. de combinaciones de refrigerador y congelador con puertas exteriores separadas, modelo:rj2p 430 bl</t>
  </si>
  <si>
    <t>42.-unidades de combinaciones de refrigerador y congelador  conservador con puertas exteriores separadas modelo: j-700mv</t>
  </si>
  <si>
    <t>2008-06-17</t>
  </si>
  <si>
    <t>105.-pzas. combinaciones de refrigerador y congelador con puertas exteriores separadas, modelo:rj2p-340 bl, color blanco, codigo nro. a0000396, frio humedo, capacidad de 340 litros</t>
  </si>
  <si>
    <t xml:space="preserve">BARRIOS A. JOSE </t>
  </si>
  <si>
    <t>70.-unids. combinaciones de refrigerador y congelador con puertas exteriores separadas, modelo rjnf-440 s</t>
  </si>
  <si>
    <t>combinaciones de refrigerador y congelador con puertas exteriores separadas, en:105unids. modelo rj2p 340 bl, 105unids. modelo rjnf 320 s, 105unids. modelo rjnf 290 bl</t>
  </si>
  <si>
    <t>2010-08-18</t>
  </si>
  <si>
    <t>refrigerador y congelador modelo mod. rjnf-320 bl,  rjnf-440s,  rjnf-320s</t>
  </si>
  <si>
    <t>combinaciones de refrigerador y congelador con puertas exteriores separadas, en:105.-unids. mod. rjnf-320 bl,  70.-unids. mod. rjnf-440s,  105.-unids. mod. rjnf-320s</t>
  </si>
  <si>
    <t>2013-05-13</t>
  </si>
  <si>
    <t>BG TRANSP. SRL.</t>
  </si>
  <si>
    <t xml:space="preserve">refrigeradores y congeladores </t>
  </si>
  <si>
    <t>modelo: j-360mb</t>
  </si>
  <si>
    <t>-combinaciones de refrigerador y congelador,  conservador con puertas exteriores separadas.</t>
  </si>
  <si>
    <t>2009-12-22</t>
  </si>
  <si>
    <t>combinaciones de refrigerador y congelador con puertas exteriores separadas, en:105unids. modelo:rjnf-290 bl, 70unids. modelo:rjnf-440 s</t>
  </si>
  <si>
    <t>2010-08-26</t>
  </si>
  <si>
    <t>refrigerador y congelador modelo rjnf-440 bl</t>
  </si>
  <si>
    <t>70.-unids. combinaciones de refrigerador y congelador con puertas exteriores separadas, modelo rjnf-440 bl</t>
  </si>
  <si>
    <t>70unids. combinaciones de refrigerador y congelador con puertas exteriores separadas, modelo:rjnf-440 s</t>
  </si>
  <si>
    <t>2010-04-27</t>
  </si>
  <si>
    <t>combinaciones de refrigerador y congelador con puertas exteriores separadas, en:105unids. mod. rjnf 290 bl, 105unids. mod. rjnf 320 bl, 105unids. mod. rjnf 320 s</t>
  </si>
  <si>
    <t>2013-10-23</t>
  </si>
  <si>
    <t>105-unids. de refrigeradores domesticos rj2p 340bl</t>
  </si>
  <si>
    <t>2011-05-09</t>
  </si>
  <si>
    <t>BG. TRASNP. S.R.L</t>
  </si>
  <si>
    <t>105unids. combinaciones de refrigerador y congelador con piuertas exteriores separadas, modelo:rjnf-320 bl</t>
  </si>
  <si>
    <t>2014-12-16</t>
  </si>
  <si>
    <t>FRATERNIDAD  SA</t>
  </si>
  <si>
    <t>-combinaciones de refrigerador y congelador  conservador con puertas exteriores separadas. en: 36.-pzas de refrigeradores domesticos modelo: rj-22bs1</t>
  </si>
  <si>
    <t>2013-07-15</t>
  </si>
  <si>
    <t>89.-unid. combinaciones de refrigerador y congelador con puertas exteriores separadas modelo: j-280mb.</t>
  </si>
  <si>
    <t>combinaciones de refrigerador y congelador con puertas exteriores separadas, en:105unids. modelo rj2p-340 bl, 70unids. modelo rjnf-440 s</t>
  </si>
  <si>
    <t>2013-05-10</t>
  </si>
  <si>
    <t xml:space="preserve">refrigeradores de dos puestas </t>
  </si>
  <si>
    <t>modelo: rj-t425n</t>
  </si>
  <si>
    <t>2010-02-02</t>
  </si>
  <si>
    <t>combinaciones de refrigerador y congelador con puertas exteriores separadas, en:105.-unids. mod. rjnf-320 bl, 70.-unids. mod. rjnf-440 bl</t>
  </si>
  <si>
    <t>2010-09-21</t>
  </si>
  <si>
    <t>105unids. combinaciones de refrigerador y congelador con puertas exteriores separadas, modelo:rjnf 320 bl</t>
  </si>
  <si>
    <t xml:space="preserve">refrigeradores modelos </t>
  </si>
  <si>
    <t>refrigeradores modelo:j-360mb</t>
  </si>
  <si>
    <t>unids. modelo j-600ms</t>
  </si>
  <si>
    <t>2009-12-17</t>
  </si>
  <si>
    <t>combinaciones de refrigerador y congelador con puertas exteriores separadas, en:210unids. modelo:rj2p-340 bl, 105unids. modelo:rjnf-320 s, 70unids. modelo:rjnf-440 s</t>
  </si>
  <si>
    <t>modelo: j-360-mb</t>
  </si>
  <si>
    <t>combinaciones de refrigerador y congelador con puertas exteriores separadas, en:105unids. modelo:rj2p 340 bl, 105unids. modelo:rjnf 290 bl</t>
  </si>
  <si>
    <t>2013-10-16</t>
  </si>
  <si>
    <t>EMPRESA DE TRANSPORTE TERRESTR</t>
  </si>
  <si>
    <t>-combinaciones de refrigerador y congelador con puertas exteriores separadas modelo: j-600ms</t>
  </si>
  <si>
    <t>LOS TRIGALES S.A.</t>
  </si>
  <si>
    <t>combinaciones de refrigeradores y congeladores con puertas exteriores separadas, en:67.-unids. modelo: j-510mb, 148.-unids. modelo:j-360ms y 222.-unids. modelo:j-360mb</t>
  </si>
  <si>
    <t>combinaciones de refrigerador y congelador con puertas exteriores separadas, en:105.-unids. mod. rjnf-320 s, 70.-unids. mod. rjnf 440 bl, 105.-unids. mod. rjnf-320 bl</t>
  </si>
  <si>
    <t>2013-06-13</t>
  </si>
  <si>
    <t>BG TRANPORTE SRL.</t>
  </si>
  <si>
    <t>105.-unids. de refirgeradores rj2p-340bl</t>
  </si>
  <si>
    <t>2009-05-14</t>
  </si>
  <si>
    <t>105unids. de combinaciones de refrigerador y congelador con puertas exteriores separadas(frio seco) modelo:rjnf-320 s, codigo:a0000398</t>
  </si>
  <si>
    <t xml:space="preserve">refrigerador -congelador </t>
  </si>
  <si>
    <t>combinaciones de refrigerador y congelador con puertas exteriores separadas, en:53.-unids. modelo:rjnf 320 bl y 52.-unids. modelo:rjnf 320 s</t>
  </si>
  <si>
    <t>2011-01-07</t>
  </si>
  <si>
    <t>combinaciones de refrigerador y congelador con puertas exteriores separadas, en:105unids. modelo:rjnf-320 s,  105unids. modelo:rjnf-320 bl</t>
  </si>
  <si>
    <t>combinaciones de refrigerador y congelador con puertas exteriores separadas, en:74.-unids. modelo:j-360 mb,  74.-unids. modelo:j-360ms</t>
  </si>
  <si>
    <t>2013-03-18</t>
  </si>
  <si>
    <t>128.-unidades de combinaciones de refrigherador y congelador con puertas exteriores separadas modelo: j-600mb, j-510ms</t>
  </si>
  <si>
    <t>2011-11-04</t>
  </si>
  <si>
    <t>combinaciones de refrigerador y congelador con puertas exteriores separadas, en:67.-unids. modelo: j-510mb y 67.-unids. modelo: j-510ms</t>
  </si>
  <si>
    <t>2010-05-11</t>
  </si>
  <si>
    <t>105.-unids.combinaciones de refrigerador y congelador con puertas exteriores separadas, modelo rj2p - 340 bl</t>
  </si>
  <si>
    <t>2012-06-04</t>
  </si>
  <si>
    <t>refrigeradores modelo.-rjnf 290 bl</t>
  </si>
  <si>
    <t>2013-07-18</t>
  </si>
  <si>
    <t>85.-unidades -combinaciones de refrigerador y congelador con puertas exteriores separadas modelo: j-281msd</t>
  </si>
  <si>
    <t>2009-10-13</t>
  </si>
  <si>
    <t>combinaciones de refrigerador y congelador con puertas exteriores separadas, en:105.-unids. modelo rj2p 340 bl, 70.-unids. modelo rjnf 440 bl, 70.-unids. modelo rjnf 440 s</t>
  </si>
  <si>
    <t>2014-01-27</t>
  </si>
  <si>
    <t>105.-unidades combinaciones de refrigerador y congelador  conservador con puertas exteriores separadas</t>
  </si>
  <si>
    <t>2012-05-17</t>
  </si>
  <si>
    <t>combinaciones de refrigerador y congelador con  puertas exteriores separadas modelo:-j-700mb</t>
  </si>
  <si>
    <t>2009-08-24</t>
  </si>
  <si>
    <t>combinaciones de refrigerador y congelador con puertas exteriores separadas, en:105unids. modelo rjnf-320s, 105unids. modelo rjnf-290 bl</t>
  </si>
  <si>
    <t>2014-12-15</t>
  </si>
  <si>
    <t>combinaciones de refrigerador y congelador con puertas exteriores separadas, modelo:rj2p-340 bl</t>
  </si>
  <si>
    <t>105unids. de combinaciones de refrigerador y congelador con puertas exteriores separadas, modelo:rj2p-340 bl</t>
  </si>
  <si>
    <t>70.-pzas. de combinaciones de refrigerador y congelador con puertas exteriores separadas, modelo:rjnf-440 bl(frio seco)</t>
  </si>
  <si>
    <t>refrigeradores mod. rj2p-340 bl(frio humedo)</t>
  </si>
  <si>
    <t>pzas. mod. rj2p-340 bl(frio humedo), codigo nro. a0000396</t>
  </si>
  <si>
    <t>combinaciones de refrigerador y congelador con puertas exteriores separadas modelo: rj-22sbs</t>
  </si>
  <si>
    <t>2011-10-03</t>
  </si>
  <si>
    <t>71 unidades modelo rjnf-440s</t>
  </si>
  <si>
    <t>2011-11-25</t>
  </si>
  <si>
    <t>combinaciones de refrigerador y congelador, con puertas exteriores separadas, modelo:fjnf-290 bl</t>
  </si>
  <si>
    <t>105.-unids. combinaciones de refrigerador y congelador, con puertas exteriores separadas, modelo:fjnf-290 bl</t>
  </si>
  <si>
    <t>BARRIOS AGUIRRE JOSE DANIELBARRIOS AGUIRRE JOSE DANIEL</t>
  </si>
  <si>
    <t>pzas. modelo:rjnf-320 bl(frio seco), capacidad 320 litros</t>
  </si>
  <si>
    <t>2013-09-04</t>
  </si>
  <si>
    <t>-combinaciones de refrigerador y congelador en 105.-unids modelo: rj2p-340 bl (2p340-mr-prgy)</t>
  </si>
  <si>
    <t>2010-07-01</t>
  </si>
  <si>
    <t>combinaciones de refrigerador y congelador con puertas exteriores separadas, en:104.-unids. mod. rjnf-320 bl, 104.-unids. mod. rjnf-320 s, 70.-unids. mod. rjnf-440 s</t>
  </si>
  <si>
    <t>2013-07-25</t>
  </si>
  <si>
    <t>refrigeradores modelo: j-280mb</t>
  </si>
  <si>
    <t>36.- unidades de refrigeradores modelo: rj-22sbs ( frn-y22g2)</t>
  </si>
  <si>
    <t>2009-07-22</t>
  </si>
  <si>
    <t>105unids. combinaciones de refrigerador y congelador con puertas exteriores separadas, modelo:rjnf-320 bl</t>
  </si>
  <si>
    <t>105.-pzas. combinaciones de refrigerador y congelador, con puertas esteriores separadas, modelo:rjnf-320 bl(frio/seco), codigo:a0000397</t>
  </si>
  <si>
    <t>2013-11-27</t>
  </si>
  <si>
    <t>42.-unidades de combinaciones de refrigerador y congelador con puertas exteriores separadas, modelo: j-700mv/j-700mb</t>
  </si>
  <si>
    <t>62 unidades, modelo j-600mb</t>
  </si>
  <si>
    <t>2013-05-21</t>
  </si>
  <si>
    <t>combinaciones de refrigerador y congelador con puertas exteriores separadas modelo: j-600mb</t>
  </si>
  <si>
    <t>2019-01-02</t>
  </si>
  <si>
    <t>DOREMI SA</t>
  </si>
  <si>
    <t>PARANA LOGISTICA Y SERVICIOS S</t>
  </si>
  <si>
    <t>Zhejiang Senmiao Trade Co., Limited</t>
  </si>
  <si>
    <t>en:70 unid. heladera mod: cw-40 ac</t>
  </si>
  <si>
    <t>refrigeradores, de puertas exteriores separadas, modelo hy-hv302lwf2pa-</t>
  </si>
  <si>
    <t>sets regrigeradores mod. rs26ddapn</t>
  </si>
  <si>
    <t>2013-07-19</t>
  </si>
  <si>
    <t>refrigeradores mod. rt29 farhdsp</t>
  </si>
  <si>
    <t>refigeradores domesticos, de puertas separadas, modelo rfg28mesl1/xzs</t>
  </si>
  <si>
    <t>(26) unid. refigeradores domesticos, de puertas separadas, modelo rfg28mesl1/xzs</t>
  </si>
  <si>
    <t>2013-12-12</t>
  </si>
  <si>
    <t>refrigerador doble puerta bcd-350</t>
  </si>
  <si>
    <t>refrigeradores domesticos, mod. rs21hktrs1</t>
  </si>
  <si>
    <t>(36) pzas. refrigeradores domesticos, mod. rs21hktrs1</t>
  </si>
  <si>
    <t>2013-05-17</t>
  </si>
  <si>
    <t>heladeras mod. rt35fbahdsl</t>
  </si>
  <si>
    <t>rf263beaesg/ey</t>
  </si>
  <si>
    <t>2007-02-06</t>
  </si>
  <si>
    <t>DSRB058420N</t>
  </si>
  <si>
    <t>DUMOND S.R.L.</t>
  </si>
  <si>
    <t>DELESTE TRANSP.</t>
  </si>
  <si>
    <t>Ge/Kenmore/Admiral</t>
  </si>
  <si>
    <t>heladeras.-</t>
  </si>
  <si>
    <t>refrigeradores, congeladores y demas material, maquinas y aparatos para la produccion de frio en. 10 unds. de heladeras.-</t>
  </si>
  <si>
    <t>09ISS002833</t>
  </si>
  <si>
    <t>VICEMINISTERIO DE MINAS Y EN.</t>
  </si>
  <si>
    <t>BCZAS CONAY I/II V27</t>
  </si>
  <si>
    <t>neveras liebherr</t>
  </si>
  <si>
    <t>35)un neveras liebherr</t>
  </si>
  <si>
    <t>BARCOS S.A.</t>
  </si>
  <si>
    <t>-combinaciones de refrigerador y congelador en:312)pcs de heladeras 300-350 lt y sus partes</t>
  </si>
  <si>
    <t>-combinaciones de refrigerador y congelador en:552)pcs de heladera 200-290 lt y sus partes</t>
  </si>
  <si>
    <t>2009-02-06</t>
  </si>
  <si>
    <t>heladeras modelo c1200/2</t>
  </si>
  <si>
    <t>combinaciones de refrigerador y congelador conservador con puertas exteriores separadas en: 25 unidades de heladeras modelo c1200/2</t>
  </si>
  <si>
    <t>2007-03-07</t>
  </si>
  <si>
    <t>JJS LTDA</t>
  </si>
  <si>
    <t xml:space="preserve">freezer vertical </t>
  </si>
  <si>
    <t>5 unid.mod.gsd325016k freezer vertical 320 l blanco, 18 unid.mod.ksv365046k refrigerador style 350l, 15 unid.mod.kdn46v00cl blanco, 15 unid.mod.kdn47a70cl inox, refrigeradores.-</t>
  </si>
  <si>
    <t>freezer y refrigeradores domesticos</t>
  </si>
  <si>
    <t>refrigeradores bosch nfrost modelo kdn47a70cl, en 16 unidades.-</t>
  </si>
  <si>
    <t>2005-11-24</t>
  </si>
  <si>
    <t>TRANSRED S.A.</t>
  </si>
  <si>
    <t>7 unid.mod.ksu445906k; 15 unid.mod.ksv365046k; 12 unid.mod.ksu435006k , refrigerador marca bosch</t>
  </si>
  <si>
    <t>2007-02-07</t>
  </si>
  <si>
    <t>TRANSPORTADORA SAN RAFAEL S.A.</t>
  </si>
  <si>
    <t>heladera mabe hma 814 cdb01.</t>
  </si>
  <si>
    <t>combinaciones de refrigerador y congelador con puertas esteriores separadas en: 68 unidades heladera mabe hma 814 cdb01.</t>
  </si>
  <si>
    <t>2007-05-02</t>
  </si>
  <si>
    <t>heladeras mabe mod. hma-814cdb01</t>
  </si>
  <si>
    <t>2007-04-25</t>
  </si>
  <si>
    <t>LA YUTEÑA SAb</t>
  </si>
  <si>
    <t>TRANSPORTADORA SAN RAFAEL S.A</t>
  </si>
  <si>
    <t>combinaciones de regrigerador y congelador en: 485 unidades heladeras  marca mabe mod. hma 34 fc b01</t>
  </si>
  <si>
    <t>2007-02-21</t>
  </si>
  <si>
    <t xml:space="preserve">SAN RAFAEL </t>
  </si>
  <si>
    <t>refrigeradores mabe hma 34 fc b01.</t>
  </si>
  <si>
    <t>refrigeradores y congeladores combinaciones, con puertas exteriores separadas en: 211 unidades refrigeradores mabe hma 34 fc b01.</t>
  </si>
  <si>
    <t>2007-02-09</t>
  </si>
  <si>
    <t>heladeras mabehma 34 fc b01.</t>
  </si>
  <si>
    <t>combinaciones de refrigerador y congeladores con puertas exteriores separadas en: 65 unidades heladeras mabehma 34 fc b01.</t>
  </si>
  <si>
    <t>hel. mabe hma 415 cd b01</t>
  </si>
  <si>
    <t>2006-02-06</t>
  </si>
  <si>
    <t>REGUERA G. ATILIO</t>
  </si>
  <si>
    <t>BUZZA</t>
  </si>
  <si>
    <t>ELECTROLUX DO BRASIL S.A.</t>
  </si>
  <si>
    <t xml:space="preserve">refrigerador mod:dc34 220v/50hz </t>
  </si>
  <si>
    <t>(82) ochenta y dos unidades refrigerador mod:dc34 220v/50hz,marca:electrolux, origen:brasil..-</t>
  </si>
  <si>
    <t>2006-03-16</t>
  </si>
  <si>
    <t>ROTELA</t>
  </si>
  <si>
    <t>(15) quince unds.refrigerador dc38.,(81) ochenta y uno unds.refri elux dfw45 br 220v/50hz.,marca:electrolux, origen:brasil.-</t>
  </si>
  <si>
    <t>2006-12-28</t>
  </si>
  <si>
    <t>CE</t>
  </si>
  <si>
    <t>ROTELA TRANSPORTE INTER.S.R.L.</t>
  </si>
  <si>
    <t>(82) ochenta y dos unds.refrigerador 2 puertas mod:dc34 220v/50hz, marca:electrolux, origen:brasil.-</t>
  </si>
  <si>
    <t>2006-12-21</t>
  </si>
  <si>
    <t>2006-10-27</t>
  </si>
  <si>
    <t>(82) unds.refrigerador 02 puertas mod:df35.,(82) unds,refrigerador 02 puertas mod:dc34.,(77) unds.refrigerador 02 puertas mod:df37, origen:brasil.-</t>
  </si>
  <si>
    <t>2006-07-07</t>
  </si>
  <si>
    <t>(134) ciento treinta y cuatro unds.refrigeradores mod:dw48x 220v/50hz, marca:electrolux, origen:brasil.-</t>
  </si>
  <si>
    <t>2006-10-24</t>
  </si>
  <si>
    <t>White Westinghouse.-</t>
  </si>
  <si>
    <t>(67) unds,refrigeradores02 puertas mod:dw48x.,(134) unds.refrigerador mod:dfw48, origen:brasil.-</t>
  </si>
  <si>
    <t>2006-03-24</t>
  </si>
  <si>
    <t>(63) unds.refrigerador dc38.,(51) unds.refrig elux dfw45 br.,(36) unds.refrig elux dw48 x.,(30) unds.refrig elux dfw48 ,220v/50hz,marca:electrolux, origen:brasil.-</t>
  </si>
  <si>
    <t>(82) ochenta y dos unds.refrigeradores 02 puertas mod:dc34 220v/50hz.,(68) sesenta y ocho unds.refrigeradores 02 puertas mod:df43 220v/50hz, marca:electrolux, origen:brasil.-</t>
  </si>
  <si>
    <t>2006-09-06</t>
  </si>
  <si>
    <t>2006-06-22</t>
  </si>
  <si>
    <t>(82) ochenta y dos unds.refrigerador 02 puertas mod:df35 220v/50hz, marca:electrolux , origen:brasil.-</t>
  </si>
  <si>
    <t>2006-11-24</t>
  </si>
  <si>
    <t xml:space="preserve"> ( 134 )  unds.refrigerador 2 puertas mod :dw48x 220v/50hz.  , ( 67 )  unds refrigerador 2 puertas mod :dc47 220v/50hz.  , ( 67 )  unds.refrigerador 2 puertas mod :dfw48 220v/50hz  , marca :electrolux  , origen :brasil.-</t>
  </si>
  <si>
    <t>(134) unds.refrigerador 2 puertas mod:dw48x 220v/50hz.,(67) unds refrigerador 2 puertas mod:dc47 220v/50hz.,(67) unds.refrigerador 2 puertas mod:dfw48 220v/50hz, marca:electrolux, origen:brasil.-</t>
  </si>
  <si>
    <t>(82) ochenta y dos unds.refrigerador 02 puertas mod:df35.,(77) setenta y siete unds.refrigerador mod:df37.,(67) sesenta y siete unds.refrigerador mod:dc47, 220v/50hz, marca:electrolux, origen:brasil.-</t>
  </si>
  <si>
    <t>(45)unds.refrigerador 2 puertas mod:df35.,(37)unds.-refrigerador 2 puertas mod:dc34.,(134)unds-refrigerador 2 puertas mod:dw48x, origen:brasil.</t>
  </si>
  <si>
    <t>2007-02-28</t>
  </si>
  <si>
    <t>(78) setenta y ocho unds.refrigerador 2 puertas mod:wd365asw,(82) ochenta y dos unds.refrigerador 2 puertas mod:wrt325,(67) sesenta y siete unds.refrigerador 2 puertas mod:wrt405 220v/50hz,orig:brasil</t>
  </si>
  <si>
    <t>2006-05-24</t>
  </si>
  <si>
    <t xml:space="preserve">refrigerador elux dfw48 </t>
  </si>
  <si>
    <t>(95) noventa y cinco unds.refrigerador elux dfw48 220v/50hz, marca:electrolux, origen:brasil.-</t>
  </si>
  <si>
    <t>2006-06-06</t>
  </si>
  <si>
    <t xml:space="preserve">CIUDAD DEL ESTE </t>
  </si>
  <si>
    <t>(67) sesenta y siete unds.refrigeradores mod:elux dw48x 220v/50hz.,marca:electrolux, origen:brasil.-</t>
  </si>
  <si>
    <t>(19) diez y nueve unds.refrigerador elux dfw48 220v/50hz.,marca:electrolux, origen:brasil.-</t>
  </si>
  <si>
    <t>2005-05-20</t>
  </si>
  <si>
    <t>KAVI802020Q</t>
  </si>
  <si>
    <t>ANGEL IMP.EXP.</t>
  </si>
  <si>
    <t>AMERICAN TRUCKS</t>
  </si>
  <si>
    <t>LOGISTIC TRADING</t>
  </si>
  <si>
    <t>frigobar</t>
  </si>
  <si>
    <t>1) una unidad frigobar</t>
  </si>
  <si>
    <t>2006-01-09</t>
  </si>
  <si>
    <t>NAVEMAR</t>
  </si>
  <si>
    <t>FRIGIDAIRE INT. COMPANY</t>
  </si>
  <si>
    <t xml:space="preserve">MAR BRAVO                               </t>
  </si>
  <si>
    <t>refrigeradores frigidaire</t>
  </si>
  <si>
    <t>unid. modelo gltp23v9cs</t>
  </si>
  <si>
    <t>TERMINAL DE CARGAS</t>
  </si>
  <si>
    <t>DUMOND SRL</t>
  </si>
  <si>
    <t>ABOARD CARGO &amp; SERVICES, INC</t>
  </si>
  <si>
    <t>heladeras mabe hma 814 cd b01</t>
  </si>
  <si>
    <t>combinaciones de refrigerador y congelador con puertas exteriores separadas en: 121 unidades heladeras mabe hma 814 cd b01</t>
  </si>
  <si>
    <t>2006-12-01</t>
  </si>
  <si>
    <t>LA YUTE?A SA</t>
  </si>
  <si>
    <t>SAN RAFAEL</t>
  </si>
  <si>
    <t>combinaciones de refrigerador y congelador con puertas exteriores separadas en: 291 unidades heladeras mabe hma 814 cd b01</t>
  </si>
  <si>
    <t>MABE KRONEN INTERNACIONAL S.A</t>
  </si>
  <si>
    <t>combinaciones de refrigerador y congelador con puertas exteriores separadas en: 97 unidades heladeras mabe hma 34 fc b01</t>
  </si>
  <si>
    <t>2009-02-04</t>
  </si>
  <si>
    <t>ESPINOLA SOSA HUGO DANIEL</t>
  </si>
  <si>
    <t xml:space="preserve">Espinola Sosa Hugo Daniel               </t>
  </si>
  <si>
    <t>refrigeradores siendo:(77) unds.mod:dc41 exp,(67) unds.mod:dc48 220v/50hz,marca:electrolux,origen:brasil.-</t>
  </si>
  <si>
    <t>2014-04-23</t>
  </si>
  <si>
    <t xml:space="preserve">TRANSCASA </t>
  </si>
  <si>
    <t xml:space="preserve">-combinaciones de refrigerador y congelador  en. :   ( 194 )  pzs. regrigeradores mod. :  df42  ,  dw42x  ,  df36a  ,  df36x  marca. :  electrolux  ,  </t>
  </si>
  <si>
    <t>-combinaciones de refrigerador y congelador  en.: (194) pzs. regrigeradores mod.: df42 , dw42x , df36a , df36x.- marca.: electrolux , origen.: brasil.-</t>
  </si>
  <si>
    <t>ROTELA TRANSPORTE INTER.</t>
  </si>
  <si>
    <t>(67) sesenta y siete unds.refrigerador 2 puertas mod:dfw48 220v/50hz, marca:electrolux, origen:brasil.-</t>
  </si>
  <si>
    <t>(78) setenta y ocho unds.refrigerador 1 puerta mod:rde35 220v/50hz,marca:electrolux,origen:brasil.-</t>
  </si>
  <si>
    <t>2007-06-29</t>
  </si>
  <si>
    <t xml:space="preserve"> ( 82 )  ochenta y dos unds.refrigeradores 2 puertas mod : dc34 220v/50hz , marca : electrolux ,  origen : brasil </t>
  </si>
  <si>
    <t>(82) ochenta y dos unds.refrigeradores 2 puertas mod:dc34 220v/50hz,marca:electrolux, origen:brasil.-</t>
  </si>
  <si>
    <t>BUZZA TRANSP.ROD.LTDA.-</t>
  </si>
  <si>
    <t>modelo df36x</t>
  </si>
  <si>
    <t>2009-03-02</t>
  </si>
  <si>
    <t>(134) ciento treinta y cuatro unds,refrigerador 02 puertas mod:dw48x 220v/50hz,marca:electrolux, origen:brasil.-</t>
  </si>
  <si>
    <t>2011-02-11</t>
  </si>
  <si>
    <t xml:space="preserve"> ( 346 )  unds.refrigerador 2 puertas </t>
  </si>
  <si>
    <t xml:space="preserve">-combinaciones de refrigerador y congelador  en. :   ( 90 )  pzs refrigeradores mod. :  df36a  ,  df36x  ,  df42  ,  dw42x. marca. :  electrolux ,  origen. :  brasil </t>
  </si>
  <si>
    <t>-combinaciones de refrigerador y congelador  en.: (90) pzs refrigeradores mod.: df36a , df36x , df42 , dw42x. marca.: electrolux, origen.: brasil.-</t>
  </si>
  <si>
    <t>modelo ersb51i5mls</t>
  </si>
  <si>
    <t>refrigeradores 2 puertas 220v/50hz,siendo:(244) unds.mod:dc33a,(243) unds.mod:dcw35,marca:electrolux, origen:brasil.-</t>
  </si>
  <si>
    <t>2014-11-28</t>
  </si>
  <si>
    <t xml:space="preserve">-combinaciones de refrigerador y congelador  en .:  ( 274 )  pzs. refrigeradores mod.: dc35a  ,  di80x  marca.: electrolux ,  </t>
  </si>
  <si>
    <t>-combinaciones de refrigerador y congelador  en .: (274) pzs. refrigeradores mod.: dc35a , di80x.- marca.: electrolux, origen.: brasil.-</t>
  </si>
  <si>
    <t>2008-03-14</t>
  </si>
  <si>
    <t xml:space="preserve">ROTELA  </t>
  </si>
  <si>
    <t>(77) setenta y siete unds.refrigerador 02 puertas mod:dc41 220v/50hz,marca:electrolux, origen:brasil.-</t>
  </si>
  <si>
    <t>refrigeradores 2 puertas 220v/50hz siendo:(82) ochenta y dos unds.mod:df35.,(82) ochenta y dos unds.mod:dc34.,(77) setenta y siete unds.mod:dc41.,(68) sesenta y ocho unds.mod:df43,marca:electrolux.-</t>
  </si>
  <si>
    <t xml:space="preserve">-combinaciones de refrigerador y congelador  en. :   ( 184 )  pzs. refrigeradores mod. :  dw42x  ,  dwa51  ,  dxw51 ,  marca. :  electrolux ,  origen. :  brasil </t>
  </si>
  <si>
    <t>-combinaciones de refrigerador y congelador  en.: (184) pzs. refrigeradores mod.: dw42x , dwa51 , dxw51, marca.: electrolux, origen.: brasil.-</t>
  </si>
  <si>
    <t xml:space="preserve">-combinaciones de refrigerador y congelador  en. :   ( 248 )  pzs refrigeradores mod. :  dc44  ,  df35a. marca. :  electrolux  ,  origen. :  brasil </t>
  </si>
  <si>
    <t>-combinaciones de refrigerador y congelador  en.: (248) pzs refrigeradores mod.: dc44 , df35a. marca.: electrolux , origen.: brasil.-</t>
  </si>
  <si>
    <t>refrigeradores 220v 50hz siendo:(122) unds.mod:dc33a,(162) unds.mod:dcw35,(67) unds.mod:dc48,marca:electrolux, origen:brasil.-</t>
  </si>
  <si>
    <t>2008-09-26</t>
  </si>
  <si>
    <t>refrigeradores 2 puertas siendo :  ( 82 )  unds.mod : df35 ,  ( 82 )  unds.mod : df37 ,  ( 67 )  unds.mod : dc48 , marca : electrolux ,  origen : brasil.-</t>
  </si>
  <si>
    <t>refrigeradores 2 puertas siendo:(82) unds.mod:df35,(82) unds.mod:df37,(67) unds.mod:dc48,marca:electrolux, origen:brasil.-</t>
  </si>
  <si>
    <t>2011-03-04</t>
  </si>
  <si>
    <t>combinaciones de refrigerador y congelador en(610) unds.refrigerador 2 puertas mod:dc33a,marca:electrolux,origen:brasil.-</t>
  </si>
  <si>
    <t>2014-05-02</t>
  </si>
  <si>
    <t xml:space="preserve">-combinaciones de refrigerador y congelador  en. :   ( 87 )  pzs. refrigeradores mod. :  dwa51  ,  dxw51 </t>
  </si>
  <si>
    <t>-combinaciones de refrigerador y congelador  en.: (87) pzs. refrigeradores mod.: dwa51 , dxw51.-</t>
  </si>
  <si>
    <t>refrigeradores 2 puertas 220v/50hz,siendo:(82) unds.mod:df37.,(154) unds.mod:dc41,marca:electrolux, origen:brasil.-</t>
  </si>
  <si>
    <t>2008-06-30</t>
  </si>
  <si>
    <t>(122) ciento veinte y dos unds,refrigerador 2 puertas mod:dc33a,marca:electrolux, origen:brasil.-</t>
  </si>
  <si>
    <t>(67) sesenta y siete unds.refrigerador 2 puerta mod:dc48 220v/50hz,marca:electrolux, origen:brasil.-</t>
  </si>
  <si>
    <t>(67) sesenta y siete unds.refrigerador 2 puertas mod:df46 220v 50hz,marca:electrolux, origen:brasil.-</t>
  </si>
  <si>
    <t xml:space="preserve">-combinaciones de refrigerador y congelador  en. :   ( 251 )  pzs.refrigeradores mod. :  df35a  ,   dc44  marca. :  electrolux ,  </t>
  </si>
  <si>
    <t>-combinaciones de refrigerador y congelador  en.: (251) pzs.refrigeradores mod.: df35a ,  dc44.- marca.: electrolux, origen.: brasil.-</t>
  </si>
  <si>
    <t>122 unds,refrigerador 2 puertas mod:dc33a</t>
  </si>
  <si>
    <t>(244) unds.refrigeradores 2 puertas mod:dc33a,marca:electrolux,origen:brasil.-</t>
  </si>
  <si>
    <t>2014-04-01</t>
  </si>
  <si>
    <t xml:space="preserve">-combinaciones de refrigerador y congelador  en. :   ( 104 )  pzs. refrigeradores mod. :  dw42x  ,  dxw51 </t>
  </si>
  <si>
    <t>-combinaciones de refrigerador y congelador  en.: (104) pzs. refrigeradores mod.: dw42x , dxw51.-</t>
  </si>
  <si>
    <t xml:space="preserve">GARAY </t>
  </si>
  <si>
    <t>(366) trescientos sesenta y seis unds.refrigerador 2 puertas mod:dc33a,marca:electrolux, origen:brasil.-</t>
  </si>
  <si>
    <t>2013-11-01</t>
  </si>
  <si>
    <t>-combinaciones de refrigerador y congelador mod. ert44c5clw</t>
  </si>
  <si>
    <t>2008-05-28</t>
  </si>
  <si>
    <t>(335) trescientos treinta y cinco unds.refrigerador 2 puertas mod:dw48x,marca:electrolux, origen:brasil.-</t>
  </si>
  <si>
    <t>refrigerador 02 puertas siendo:(134) unds.mod:df43.,(201) unds.mod:dfw48,marca:electrolux, origen:brasil.-</t>
  </si>
  <si>
    <t>(67) sesenta y siete unds.refrigerador 2 puertas mod:df43,marca:electrolux, origen:brasil.-</t>
  </si>
  <si>
    <t>-combinaciones de refrigerador y congelador modelo ert21w5clw</t>
  </si>
  <si>
    <t>2008-05-21</t>
  </si>
  <si>
    <t>(67) sesenta y siete unds.refrigeradores 2 puertas mod:dw48x.,(268) docientos sesenta y ocho unds.refrigeradores 2 puertas mod:dfw48,marca:electrolux, origen:brasil.-</t>
  </si>
  <si>
    <t>(324) unds.refrigerador 2 puertas mod:dcw35.,marca:electrolux, origen:brasil.-</t>
  </si>
  <si>
    <t xml:space="preserve">-combinaciones de refrigerador y congelador en :  ( 404 )  unds refrigerador 2 puertas </t>
  </si>
  <si>
    <t>366 unds.refrigerador 2 puertas mod:dc33a</t>
  </si>
  <si>
    <t>BUZZA TRANSP.ROD.LTDA</t>
  </si>
  <si>
    <t xml:space="preserve">combinaciones de refrigerador y congelador en :  ( 180 )  unds.refrigeradores 2 puertas </t>
  </si>
  <si>
    <t>33 unds.refrigerador 2 puertas mod:dfw51</t>
  </si>
  <si>
    <t>(81) unds.refrigerador 02 puertas mod:dcw35 220v/50hz.,(67) unds.refrigerador 02 puertas mod:dc48 220v/50hz.,(67) unds.refrigerador 02 puertas mod:dfw48 220v/50hz,marca:electrolux, origen:brasil.-</t>
  </si>
  <si>
    <t>(201) docientos uno unds.refrigerador 2 puertas mod:dw48x,marca:electrolux, origen:brasil.-</t>
  </si>
  <si>
    <t>GUSTAVO MARIN EIRL(GM)</t>
  </si>
  <si>
    <t>Elecrolux</t>
  </si>
  <si>
    <t>combinaciones de refrigerador y congelador ,  en :   ( 240 )  pzs refrigeradores mod :  re31 ,  rw35</t>
  </si>
  <si>
    <t>combinaciones de refrigerador y congelador, en: (240) pzs refrigeradores mod: re31, rw35</t>
  </si>
  <si>
    <t>refrigeradores 220v/50hz siendo:(244) unds.mod:dc33a.,(162) unds.mod:dcw35,marca:electrolux, origen:brasil.-</t>
  </si>
  <si>
    <t>refrigerador modelo: df43 220v/50hz codigo: 02434ffa306</t>
  </si>
  <si>
    <t>2007-04-16</t>
  </si>
  <si>
    <t>(102) ciento dos unds.freezer horizontal mod:h160.,(82) ochenta y dos unds.freezer horizontal mod:h220 220v/50hz,marca:electrolux, origen:brasil.-</t>
  </si>
  <si>
    <t>(67) sesenta y siete unds.refriegrador 02 puertas mod:dfw48 220v/50hz,marca:electrolux, origen:brasil.-</t>
  </si>
  <si>
    <t>2008-12-24</t>
  </si>
  <si>
    <t>(122) ciento veinte y dos unds.refrigeradores 2 puertas,mod:dc33a,marca:electrolux,origen:brasil.-</t>
  </si>
  <si>
    <t>2008-07-02</t>
  </si>
  <si>
    <t>refrigeradores 2 puertas siendo:(122) ciento veinte y dos unds.mod:dc33a.,(243) docientos cuarenta y tres unds.mod:dcw35.,(77) setenta y siete unds.mod:dc41,marca:electrolux, origen:brasil.-</t>
  </si>
  <si>
    <t>2014-08-22</t>
  </si>
  <si>
    <t>-combinaciones de refrigerador y congelador  en. :   ( 160 )  piezas refrigeradores mod. :  dc35a</t>
  </si>
  <si>
    <t>-combinaciones de refrigerador y congelador  en.: (160) piezas refrigeradores mod.: dc35a.-</t>
  </si>
  <si>
    <t>2013-07-02</t>
  </si>
  <si>
    <t>TRANSCASA LTDA.-</t>
  </si>
  <si>
    <t xml:space="preserve">combinaciones de refrigerador y congelador  en. :   ( 151 )  pzs refrigeradores mod. :  dc35a </t>
  </si>
  <si>
    <t>combinaciones de refrigerador y congelador  en.: (151) pzs refrigeradores mod.: dc35a.-</t>
  </si>
  <si>
    <t>(154) ciento cincuenta y cuatro unds.refrigeradores 2 puertas mod:dc41,marca:electrolux, origen:brasil.-</t>
  </si>
  <si>
    <t>(77) setenta y siete unds.refrigeradores 2 puertas mod:dc41.,(67) sesenta y siete unds.refrigeradores 2 puertas mod:dc48.,(67) sesenta y siete unds.refrigeradores 2 puertas mod:dw48x de 220v/50hz,</t>
  </si>
  <si>
    <t>2007-04-26</t>
  </si>
  <si>
    <t>(134) ciento treinta y cuatro unds.refrigeradores mod:elux dw48x.,(67) sesenta y siete unds,refrigeradores mod:elux dfw48 220v/50hz,marca:electrolux, origen:brasil.-</t>
  </si>
  <si>
    <t>refrigeradores 2 puertas siendo:(82) unds.mod:df35.,(82) unds.mod:dc34.,(77) unds.mod:df37.,(77) unds.mod:dc41.,(67) unds.mod:dc48 220v/50hz,marca:electrolux.-</t>
  </si>
  <si>
    <t>2011-09-28</t>
  </si>
  <si>
    <t>(77) unds.refrigeradores 2 puertas mod:dc41</t>
  </si>
  <si>
    <t>2010-07-26</t>
  </si>
  <si>
    <t>(44) und. refrigeradores, modelo: gltp23v9gs</t>
  </si>
  <si>
    <t>2007-10-05</t>
  </si>
  <si>
    <t xml:space="preserve">refrigeradores 2 puerta </t>
  </si>
  <si>
    <t>(134) ciento treinta y cuatro unds.refrigeradores 2 puerta mod:dw48x.,(134) ciento treinta y cuatro unds.refrigeradores 2 puertas mod:dfw48 220v/50hz,marca:electrolux,origen:brasil.-</t>
  </si>
  <si>
    <t xml:space="preserve">-combinaciones de refrigerador y congelador en. :   ( 251 )  pzs. refrigeradores mod. :  dc35a  ,  df36a. marca. :  electrolux ,   </t>
  </si>
  <si>
    <t>-combinaciones de refrigerador y congelador en.: (251) pzs. refrigeradores mod.: dc35a , df36a. marca.: electrolux, origen.: brasil.-</t>
  </si>
  <si>
    <t>refrigeradores 2 puertas siendo:(162) unds.mod:dcw35.,(67) unds.mod:df46,marca:electrolux, origen:brasil.-</t>
  </si>
  <si>
    <t>2013-10-04</t>
  </si>
  <si>
    <t>-combinaciones de refrigerador y congelador- en 105 unid. nf205 mod.ert23c5clw y 105 unid. nf232 mod.ert26c5clw</t>
  </si>
  <si>
    <t xml:space="preserve">-combinaciones de refrigerador y congelador  en.:  ( 194 )   pzs. refrigeradores mod.: df36a  ,  df36x  marca.: electrolux ,  </t>
  </si>
  <si>
    <t>-combinaciones de refrigerador y congelador  en.: (194)  pzs. refrigeradores mod.: df36a , df36x.- marca.: electrolux, origen.: brasil.-</t>
  </si>
  <si>
    <t>2013-01-23</t>
  </si>
  <si>
    <t>refrigerador modelo: ersb53b5mlt</t>
  </si>
  <si>
    <t>refrigerador modelo: ersb51i5mls</t>
  </si>
  <si>
    <t>ROTELA TRANSP.</t>
  </si>
  <si>
    <t>refrigeradores 2 puertas siendo:(122) unds.mod:dc33a.,(82) unds.mod:dcw35.,(77) unds.mod:df37.,(77) unds.mod:dc41.,(68) unds.mod:df43 de 220v/50hz,marca:electrolux,origen:brasil.-</t>
  </si>
  <si>
    <t>2008-09-24</t>
  </si>
  <si>
    <t>refrigeradores 2 puertas siendo :  ( 82 )  unds.mod : df35 ,  ( 82 ) unds.mod : df37 ,  ( 67 )  unds , mod : df43 ,  ( 134 )  unds.mod : dfw48 , marca : electrolux ,  origen : brasil.-</t>
  </si>
  <si>
    <t>refrigeradores 2 puertas siendo:(82) unds.mod:df35,(82)unds.mod:df37,(67) unds,mod:df43,(134) unds.mod:dfw48,marca:electrolux, origen:brasil.-</t>
  </si>
  <si>
    <t xml:space="preserve">-combinaciones de refrigerador y congelador en. :   ( 354 )  pzs. refrigeradores mod. :  dc35a  ,  df42  ,  dw42x  ,  df36a. marca. :  electrolux ,  </t>
  </si>
  <si>
    <t>-combinaciones de refrigerador y congelador en.: (354) pzs. refrigeradores mod.: dc35a , df42 , dw42x , df36a. marca.: electrolux, origen.: brasil.-</t>
  </si>
  <si>
    <t>2014-04-16</t>
  </si>
  <si>
    <t xml:space="preserve">-combinaciones de refrigerador y congelador en. :   ( 196 )  pzs. refrigeradoresmod. :  df345a  ,  dwa51  ,  dc44 </t>
  </si>
  <si>
    <t>-combinaciones de refrigerador y congelador en.: (196) pzs. refrigeradoresmod.: df345a , dwa51 , dc44.-</t>
  </si>
  <si>
    <t>(122) unds.refrigerador 2 puertas mod:dc33a 220v/50hz.,(134) unds.refrigerador 2 puertas mod:dw48x 220v/50hz,marca:electrolux, origen:brasil.-</t>
  </si>
  <si>
    <t xml:space="preserve"> ( 154 )  ciento cincuenta y cuatro unds.refrigerador 2 puertas mod : dc41 ,  ( 201 )  docientos uno unds.refrigerador 2 puertas mod : dw48x , marca : electrolux , origen : brasil.-</t>
  </si>
  <si>
    <t>(154) ciento cincuenta y cuatro unds.refrigerador 2 puertas mod:dc41,(201) docientos uno unds.refrigerador 2 puertas mod:dw48x,marca:electrolux,origen:brasil.-</t>
  </si>
  <si>
    <t>TRANSPORTE FLUVIAL PARAGUAYO</t>
  </si>
  <si>
    <t>-combinaciones de refrigerador y congelador con sus accesorios correspondientes en 1 cja - reposicion</t>
  </si>
  <si>
    <t>combinaciones de refrigerador y congelador , en :   ( 66 )  pzs refrigeradores mod :  dcw50</t>
  </si>
  <si>
    <t>combinaciones de refrigerador y congelador,en: (66) pzs refrigeradores mod: dcw50</t>
  </si>
  <si>
    <t xml:space="preserve">-combinaciones de refrigerador y congelador en :  ( 67 )  unds.refrigerador 2 puertas mod : dc48. , marca : electrolux , origen : brasil </t>
  </si>
  <si>
    <t>-combinaciones de refrigerador y congelador en:(67) unds.refrigerador 2 puertas mod:dc48.,marca:electrolux,origen:brasil.-</t>
  </si>
  <si>
    <t>2014-10-29</t>
  </si>
  <si>
    <t xml:space="preserve">-combinaciones de refrigerador y congelador en. :   ( 194 )  pzs. refrigeradores mod. :  df42  ,  dw42x  marca. :  electrolux ,   </t>
  </si>
  <si>
    <t>-combinaciones de refrigerador y congelador en.: (194) pzs. refrigeradores mod.: df42 , dw42x.- marca.: electrolux, origen.: brasil.-</t>
  </si>
  <si>
    <t>2012-09-24</t>
  </si>
  <si>
    <t>GUSTAVO MARIN PESOA EIRL(GM).-</t>
  </si>
  <si>
    <t xml:space="preserve">refrigeradores ,  congeladores y demas  en. :   ( 293 )  pzs refrigeradores ,  </t>
  </si>
  <si>
    <t>(122) pzs refrigeradores, mod.: dc33a</t>
  </si>
  <si>
    <t>2014-04-11</t>
  </si>
  <si>
    <t xml:space="preserve">-combinaciones de refrigerador y congelador en. :   ( 160 )  pzs. regrigerador mod. :  dc35a </t>
  </si>
  <si>
    <t>-combinaciones de refrigerador y congelador en.: (160) pzs. regrigerador mod.: dc35a.-</t>
  </si>
  <si>
    <t>refrigerador nf232 modelo ert26c5clw</t>
  </si>
  <si>
    <t>IMTOL SA</t>
  </si>
  <si>
    <t>SANABRIA FERNANDEZ MARTIN</t>
  </si>
  <si>
    <t>Neba</t>
  </si>
  <si>
    <t>combinaciones de refrigerador y congelador c/puertas exteriores separadas, en:13.-pzas.modelo a 280,capac. p/280 lts., 9.-pzas.modelo a 318, capac. p/320 lts., 15.-pzas.modelo a 360, capac. p/360 lts.</t>
  </si>
  <si>
    <t>refrigeradores 2 puertas siendo:(244) unds.mod:dc33a,(67) unds.mod:dc48,marca:electrolux,origen:brasil.-</t>
  </si>
  <si>
    <t xml:space="preserve">-combinaciones de refrigerador y congelador en. :   ( 187 )  pzs. refrigeradores mod. :  df36a  ,  df36x  ,  dxw51  ,  di80x </t>
  </si>
  <si>
    <t>-combinaciones de refrigerador y congelador en.: (187) pzs. refrigeradores mod.: df36a , df36x , dxw51 , di80x.-</t>
  </si>
  <si>
    <t>2011-10-18</t>
  </si>
  <si>
    <t xml:space="preserve">combinaciones de refrigerador y congelador en :  ( 343 )  unds.refrigeradores </t>
  </si>
  <si>
    <t>(77) unds.refrigerador 2 puertas mod:df38a</t>
  </si>
  <si>
    <t xml:space="preserve">-combinaciones de refrigerador y congelador  en. :   ( 160 )  pzs. refrigeradores modelo. :  dc35a. marca. :  electrolux. origen. :  brasil </t>
  </si>
  <si>
    <t>-combinaciones de refrigerador y congelador  en.: (160) pzs. refrigeradores modelo.: dc35a. marca.: electrolux. origen.: brasil.-</t>
  </si>
  <si>
    <t xml:space="preserve"> ( 488 )  unds. , refrigeradores 2 puertas </t>
  </si>
  <si>
    <t xml:space="preserve">-combinaciones de refrigerador y congelador  en. :   ( 194 )  pzs. refrigeradores mod. :  df42  ,  dw42x  marca. :  electrolux ,   </t>
  </si>
  <si>
    <t>-combinaciones de refrigerador y congelador  en.: (194) pzs. refrigeradores mod.: df42 , dw42x.- marca.: electrolux, origen.: brasil.-</t>
  </si>
  <si>
    <t xml:space="preserve">-combinaciones de refrigerador y congelador  en.:  ( 82 )  pzs. refrigeradores mod.: db52x  marca.: electrolux ,  </t>
  </si>
  <si>
    <t>-combinaciones de refrigerador y congelador  en.: (82) pzs. refrigeradores mod.: db52x.- marca.: electrolux, origen.: brasil.-</t>
  </si>
  <si>
    <t>(366) trescientos sesenta y seis unds.refrigerador 2 puertas mod:dc33a,(243) docientos cuarenta y tres unds.refrigerador 2 puertas mod:dcw35,marca:electrolux, origen:brasil.-</t>
  </si>
  <si>
    <t>2014-06-12</t>
  </si>
  <si>
    <t xml:space="preserve">-combinaciones de refrigerador y congelador  en. :   ( 97 )  pzs. refrigeradores mod. :  dc44  marca. :  electrolux ,  origen. :  brasil </t>
  </si>
  <si>
    <t>-combinaciones de refrigerador y congelador  en.: (97) pzs. refrigeradores mod.: dc44.- marca.: electrolux, origen.: brasil.-</t>
  </si>
  <si>
    <t>2007-05-03</t>
  </si>
  <si>
    <t>(78) setenta y ocho unds.refrigeradores 2 puertas mod:wd365asw 220v/50hz.,(214) docientos catorce unds.refrigeradores 2 puertas mod:wrt325 220v/50hz,origen:brasil.-</t>
  </si>
  <si>
    <t>2007-08-29</t>
  </si>
  <si>
    <t>(82) ochenta y dos unds.refrigeradores mod:dc34 220v/50hz,marca:electrolux, origen:brasil.-</t>
  </si>
  <si>
    <t>2007-08-30</t>
  </si>
  <si>
    <t>(77) setenta y siete unds.refrigeradores mod:dc41 220v/50hz,marca:electrolux,origen:brasil.-</t>
  </si>
  <si>
    <t>(82) ochenta y dos unds.refrigerador 2 puertas mod:dc34.,(77) setenta y siete unds.refrigerador 2 puertas mod:dc41.,(67) sesenta y siete unds.refrigerador 2 puertas mod:dc47,marca:electrolux,.-</t>
  </si>
  <si>
    <t>(77) setenta y siete unds.refrigerador 2 puertas mod:df37.,(134) ciento treinta y cuatro unds.refrigerador 2 puertas mod:dw48x.,(67) sesenta y siete unds.refrigerador 2 puertas mod:dfw48 220v/50hz.-</t>
  </si>
  <si>
    <t>2006-04-26</t>
  </si>
  <si>
    <t>(78) setenta y ocho unds. refrigerador 02 puertas mod:dc38,220v/50hz.,(21) veinte y uno unds.refrig elux mod:dfw48.220v/50hz ,(36) treinta y seis unds.refrig elux mod:dw48x 220v/50hz. origen:brasil.-</t>
  </si>
  <si>
    <t>2006-04-27</t>
  </si>
  <si>
    <t>(10) diez unds.refgrigerador elux  mod:dw48 x 220v/50hz.-marca:electrolux, origen:brasil.-</t>
  </si>
  <si>
    <t>2005-12-21</t>
  </si>
  <si>
    <t xml:space="preserve">82                                      </t>
  </si>
  <si>
    <t>(82) ochenta y dos unid.refrigeradores mod:df35 220v/50hz,marca:electrolux, origen:brasil.-</t>
  </si>
  <si>
    <t>2006-04-24</t>
  </si>
  <si>
    <t>(156) ciento cincuenta y seis unds.refrigerador mod:dc360-220v/50hz.,(164) ciento sesenta y cuatro unds.refrig.dc34 220v/50hz.,(78) setenta y ocho unds.refrig.mod:dc38 220v/50hz.-marca:electrolux.-</t>
  </si>
  <si>
    <t>2005-12-05</t>
  </si>
  <si>
    <t>(78) setenta y ocho unds.refrigeradores-dc360-220v/50hz,marca:electrolux, origen:brasil</t>
  </si>
  <si>
    <t>(78) setenta y ocho unds.refrigerador 2 puertas mod:dc38 220v/50hz ,marca:electrolux , origen:brasil</t>
  </si>
  <si>
    <t>2005-04-05</t>
  </si>
  <si>
    <t>refrigeradores 2 puertas de 220/50hz.,siendo (272) docientos setenta y dos unds.mod:df41.,(335) trescientos treinta y cinco unds.mod:df45.,(201) docientos uno unds.mod:dc47,marca:electrolux,org:brasil</t>
  </si>
  <si>
    <t>refrigeradores 2 puertas siendo:(207) docientos siete unds.mod:df38.,(201) docientos uno,unds.mod:dfw45,marca:electrolux,origen:brasil</t>
  </si>
  <si>
    <t xml:space="preserve"> ( 73 )  pzs. refrigeradores 2 puertas mod. :  dm84x - dfn36 blanco - db84x </t>
  </si>
  <si>
    <t>(73) pzs. refrigeradores 2 puertas mod.: dm84x - dfn36 blanco - db84x.-</t>
  </si>
  <si>
    <t>2018-02-09</t>
  </si>
  <si>
    <t>refrigerador 2 puertas mod. dc44</t>
  </si>
  <si>
    <t xml:space="preserve"> ( 204 )  pzs. refrigeradores dos puertas ,  mod. :  dx51 - df42 - df35x freestanding top freezer blanco - dx39 refrig 2 puertas blanco - dc35a </t>
  </si>
  <si>
    <t>(204) pzs. refrigeradores dos puertas, mod.: dx51 - df42 - df35x freestanding top freezer blanco - dx39 refrig 2 puertas blanco - dc35a.-</t>
  </si>
  <si>
    <t xml:space="preserve"> ( 85 )  pzs. refrigeradores mod. :  df35a  ,  dfx39 - dc44- gris </t>
  </si>
  <si>
    <t>(85) pzs. refrigeradores mod.: df35a , dfx39 - dc44- gris.-</t>
  </si>
  <si>
    <t xml:space="preserve"> ( 94 )  pzs. refrigerador 2 puertas mod. :  dc44 </t>
  </si>
  <si>
    <t>(94) pzs. refrigerador 2 puertas mod.: dc44.-</t>
  </si>
  <si>
    <t xml:space="preserve"> ( 261 )  unidades refrigeradores 2 puertas  debidamente </t>
  </si>
  <si>
    <t>refrigerador 2 puertas mod dm84x.-</t>
  </si>
  <si>
    <t xml:space="preserve"> ( 124 )  pzs. refrigerador 2 puertas debidamente </t>
  </si>
  <si>
    <t>refrigeradores 2 puertas mod.: dxw51.-</t>
  </si>
  <si>
    <t>2017-11-08</t>
  </si>
  <si>
    <t>2018-01-11</t>
  </si>
  <si>
    <t xml:space="preserve"> ( 52 )  pzs. refrigerador dos puertas mod. :  db83x </t>
  </si>
  <si>
    <t>(52) pzs. refrigerador dos puertas mod.: db83x.-</t>
  </si>
  <si>
    <t>2018-01-25</t>
  </si>
  <si>
    <t xml:space="preserve"> ( 52 )  pzs. refrigerador 2 puertas mod. :  db8x </t>
  </si>
  <si>
    <t>(52) pzs. refrigerador 2 puertas mod.: db8x.-</t>
  </si>
  <si>
    <t>2017-09-11</t>
  </si>
  <si>
    <t xml:space="preserve"> ( 208 )  pzs. refrigeradores </t>
  </si>
  <si>
    <t>refrigerador 2 puertas mod.: df35a.-</t>
  </si>
  <si>
    <t>GAFOR SA</t>
  </si>
  <si>
    <t xml:space="preserve"> ( 130 )  pzs. refrigeradores 2 puertas  mod. :  dc35a </t>
  </si>
  <si>
    <t>(130) pzs. refrigeradores 2 puertas  mod.: dc35a.-</t>
  </si>
  <si>
    <t xml:space="preserve"> ( 115 )  pzs. refrigeradores mod. :  df35a  ,  dxw51  ,  dw42x  ,  dm83x  ,  dfx39  ,  dc44 ,  gris - dos puertas </t>
  </si>
  <si>
    <t>(115) pzs. refrigeradores mod.: df35a , dxw51 , dw42x , dm83x , dfx39 , dc44, gris - dos puertas.-</t>
  </si>
  <si>
    <t xml:space="preserve"> ( 94 )  pzs. refrigeradores 2 puertas mod. :  dc44 - gris </t>
  </si>
  <si>
    <t>(94) pzs. refrigeradores 2 puertas mod.: dc44 - gris.-</t>
  </si>
  <si>
    <t xml:space="preserve"> ( 118 )  pzs. refrigeradores 2 puertas </t>
  </si>
  <si>
    <t>refrigerador 2 puertas mod.: dwa51.-</t>
  </si>
  <si>
    <t>2018-01-02</t>
  </si>
  <si>
    <t xml:space="preserve"> ( 248 )  pzs. refrigeradores 2 puertas mod. :  dc44 - dc35a </t>
  </si>
  <si>
    <t>(248) pzs. refrigeradores 2 puertas mod.: dc44 - dc35a.-</t>
  </si>
  <si>
    <t xml:space="preserve"> ( 104 )  pzs. regrigerador 2 puertas ,  </t>
  </si>
  <si>
    <t>refrigeraodr 2 puertas mod.: dxw51.-</t>
  </si>
  <si>
    <t>(78) pzs. refrigeradores 2 puertas mod.: dm84x - dxw51 - db84x.-</t>
  </si>
  <si>
    <t xml:space="preserve"> ( 103 )  pzs. refrigeradores 2 puertas mod. :  blanco  ,  dfx39  ,  dc44 - gris </t>
  </si>
  <si>
    <t>(103) pzs. refrigeradores 2 puertas mod.: blanco , dfx39 , dc44 - gris.-</t>
  </si>
  <si>
    <t xml:space="preserve"> ( 174 )  pzs. refrigeradores dos puertas ,  debidamnete </t>
  </si>
  <si>
    <t>refrigerador 2 puertas md.: db52x.-</t>
  </si>
  <si>
    <t xml:space="preserve"> ( 248 )  pzs.refrigeradores </t>
  </si>
  <si>
    <t>refrigerador 2 puertas mod.: dc44 - gris.-</t>
  </si>
  <si>
    <t>2018-01-04</t>
  </si>
  <si>
    <t xml:space="preserve"> ( 85 )  pzs. refrigeradores 2 puertas mod. :  db52x  ,  dc44 - gris </t>
  </si>
  <si>
    <t>(85) pzs. refrigeradores 2 puertas mod.: db52x , dc44 - gris.-</t>
  </si>
  <si>
    <t>(95) pzs. refrigeradores, 2 puertas mod.: dxw51 - df42 - dw42x - df39 .-</t>
  </si>
  <si>
    <t xml:space="preserve">  (  152  )   pzs. freestanding top freezer mod ,  ,  df35x </t>
  </si>
  <si>
    <t>(152) pzs. freestanding top freezer mod,, df35x.-</t>
  </si>
  <si>
    <t xml:space="preserve"> ( 91 )  pzs. refrigerator  ( refrigeradores )  mod. :  dw42x - dxw51 </t>
  </si>
  <si>
    <t>(91) pzs. refrigerator (refrigeradores) mod.: dw42x - dxw51.-</t>
  </si>
  <si>
    <t xml:space="preserve"> ( 179 )  pzs. refrigerator  ( refrigeradores )  mod. :  df42  ,  dw42x  ,  df36x  ,  db52x  ,  db83x </t>
  </si>
  <si>
    <t>(179) pzs. refrigerator (refrigeradores) mod.: df42 , dw42x , df36x , db52x , db83x.-</t>
  </si>
  <si>
    <t xml:space="preserve">(97) pzs. refrigerator (refrigeradores) mod. :  df36x </t>
  </si>
  <si>
    <t>(97) pzs. refrigerator (refrigeradores) mod.: df36x.-</t>
  </si>
  <si>
    <t xml:space="preserve"> ( 74 )  pzs. refrigerator  ( refrigeradores )  mod. :  dxw51 - dm83x - db83x </t>
  </si>
  <si>
    <t>(74) pzs. refrigerator (refrigeradores) mod.: dxw51 - dm83x - db83x.-</t>
  </si>
  <si>
    <t xml:space="preserve"> ( 125 )  pzs ,  refrigerator  ( refrigeradores )  mod. :  dwa51  ,  dxw51  ,  db52x  ,  db83x </t>
  </si>
  <si>
    <t>(125) pzs, refrigerator (refrigeradores) mod.: dwa51 , dxw51 , db52x , db83x.-</t>
  </si>
  <si>
    <t xml:space="preserve"> ( 190 )  pzs ,  refrigerator  ( refrigeradores )  mod. :  df42  ,  df36a  ,  df36x </t>
  </si>
  <si>
    <t>(190) pzs, refrigerator (refrigeradores) mod.: df42 , df36a , df36x.-</t>
  </si>
  <si>
    <t xml:space="preserve"> ( 154 )   pzs. refrigerator  ( refrigeradores )  mod. :  dc35a </t>
  </si>
  <si>
    <t>(154)  pzs. refrigerator (refrigeradores) mod.: dc35a.-</t>
  </si>
  <si>
    <t>2016-10-18</t>
  </si>
  <si>
    <t xml:space="preserve"> ( 176 )  unidades refrigeradores mod. :  df42  ,  dxw51  ,  db52x </t>
  </si>
  <si>
    <t>(176) unidades refrigeradores mod.: df42 , dxw51 , db52x.-</t>
  </si>
  <si>
    <t>2016-11-10</t>
  </si>
  <si>
    <t xml:space="preserve"> ( 181 )  pzs. refrigerator  ( refrigeradores )  mod.: dw32x - df36a - df36x - dm83x - db52x - db83x </t>
  </si>
  <si>
    <t>(181) pzs. refrigerator (refrigeradores) mod.: dw32x - df36a - df36x - dm83x - db52x - db83x.-</t>
  </si>
  <si>
    <t>2017-05-08</t>
  </si>
  <si>
    <t xml:space="preserve"> ( 189 )  pzs. refrigerator  ( refrigeradores )  mod. :  df42 - df36a  ,  df36x </t>
  </si>
  <si>
    <t>(189) pzs. refrigerator (refrigeradores) mod.: df42 - df36a , df36x.-</t>
  </si>
  <si>
    <t xml:space="preserve"> ( 248 )  pzs. refrigerator  ( refrigeradores )  mod. :  dc35a  ,  dc44 </t>
  </si>
  <si>
    <t>(248) pzs. refrigerator (refrigeradores) mod.: dc35a , dc44.-</t>
  </si>
  <si>
    <t>2015-08-19</t>
  </si>
  <si>
    <t xml:space="preserve"> ( 94 )  pzs. refrigerator ,   ( refrigeradores )  mod. :  dc44 </t>
  </si>
  <si>
    <t>(94) pzs. refrigerator, (refrigeradores) mod.: dc44.-</t>
  </si>
  <si>
    <t>2016-07-04</t>
  </si>
  <si>
    <t xml:space="preserve"> ( 248 )  unidades refrigerator  ( refrigeradores )  mod.: dc35a  ,  dc44 </t>
  </si>
  <si>
    <t>(248) unidades refrigerator (refrigeradores) mod.: dc35a , dc44.-</t>
  </si>
  <si>
    <t xml:space="preserve"> ( 230 )  pzs. refrigerator  ( refrigeradores )  mod.: dc35a  ,  df36x  ,  dxw51  ,  dc44  ,  db52x </t>
  </si>
  <si>
    <t>(230) pzs. refrigerator (refrigeradores) mod.: dc35a , df36x , dxw51 , dc44 , db52x.-</t>
  </si>
  <si>
    <t>2017-02-08</t>
  </si>
  <si>
    <t xml:space="preserve">(191) pzs. refrigerator (refrigeradores) mod. :  df36a - dc44 </t>
  </si>
  <si>
    <t>(191) pzs. refrigerator (refrigeradores) mod.: df36a - dc44.-</t>
  </si>
  <si>
    <t xml:space="preserve"> ( 222 )  pzs. refrigerator  ( refrigeradores )  mod. :  dc35a - df35a - dc44 - db52x - db83x - dwa51 </t>
  </si>
  <si>
    <t>(222) pzs. refrigerator (refrigeradores) mod.: dc35a - df35a - dc44 - db52x - db83x - dwa51.-</t>
  </si>
  <si>
    <t xml:space="preserve"> ( 105 )  pzs. refrigerator  ( refrigeradores )  mod. :  dwa51  ,  dxw51  ,  db52x  ,  db83x </t>
  </si>
  <si>
    <t>(105) pzs. refrigerator (refrigeradores) mod.: dwa51 , dxw51 , db52x , db83x.-</t>
  </si>
  <si>
    <t xml:space="preserve"> ( 154 )  pzs. refrigerator  ( refrigeradores )   mod. :  dc35a </t>
  </si>
  <si>
    <t>(154) pzs. refrigerator (refrigeradores)  mod.: dc35a.-</t>
  </si>
  <si>
    <t>2016-03-08</t>
  </si>
  <si>
    <t xml:space="preserve"> ( 154 )  pzs. refrigerator  ( refrigeradores )  mod. :  dc354a </t>
  </si>
  <si>
    <t>(154) pzs. refrigerator (refrigeradores) mod.: dc354a.-</t>
  </si>
  <si>
    <t xml:space="preserve"> ( 244 )  pzs. refrigerator  ( refrigeradores )   mod. :  dc35a - df35a - dw42x - dc44 </t>
  </si>
  <si>
    <t>(244) pzs. refrigerator (refrigeradores)  mod.: dc35a - df35a - dw42x - dc44.-</t>
  </si>
  <si>
    <t>ALTO PARAG.</t>
  </si>
  <si>
    <t>62 piezas de ref temnf ge inx cod rgs1540brux0</t>
  </si>
  <si>
    <t>62 piezas de ref tmnf ge inx cod rgs1540brux0</t>
  </si>
  <si>
    <t>2016-08-03</t>
  </si>
  <si>
    <t xml:space="preserve">(246) pzs. refrigerator (refrigeradores) mod. :  df35a - dc44 </t>
  </si>
  <si>
    <t>(246) pzs. refrigerator (refrigeradores) mod.: df35a - dc44.-</t>
  </si>
  <si>
    <t>2016-07-28</t>
  </si>
  <si>
    <t>2015-12-04</t>
  </si>
  <si>
    <t xml:space="preserve"> ( 246 )  pzs. refrigerator  ( refrigerador )  mod.  :   df35a - dc44 </t>
  </si>
  <si>
    <t>(246) pzs. refrigerator (refrigerador) mod.: df35a - dc44.-</t>
  </si>
  <si>
    <t>2016-03-04</t>
  </si>
  <si>
    <t xml:space="preserve"> ( 246 )  pzs. refrigerator  ( refrigeradores )  mod. :  df35a - dc44 </t>
  </si>
  <si>
    <t>2015-12-17</t>
  </si>
  <si>
    <t xml:space="preserve"> ( 84 )  pzs. refrigerator  ( refrigeradores )  mod. :  dxw51 </t>
  </si>
  <si>
    <t>(84) pzs. refrigerator (refrigeradores) mod.: dxw51.-</t>
  </si>
  <si>
    <t>2015-11-27</t>
  </si>
  <si>
    <t xml:space="preserve"> ( 242 )  pzs.  refrigerator  ( refrigeradores )  mod. :  dc35a ,  dc44 ,  db83x </t>
  </si>
  <si>
    <t>(242) pzs.  refrigerator (refrigeradores) mod.: dc35a, dc44, db83x.-</t>
  </si>
  <si>
    <t xml:space="preserve"> ( 308 )  pzs. refrigerator  ( refrigeradores )  mod. :  dc35a </t>
  </si>
  <si>
    <t>(308) pzs. refrigerator (refrigeradores) mod.: dc35a.-</t>
  </si>
  <si>
    <t xml:space="preserve"> ( 188 )  pzs. refrigerator  ( refrigeradores )  mod. :  dc44 </t>
  </si>
  <si>
    <t>(188) pzs. refrigerator (refrigeradores) mod.: dc44.-</t>
  </si>
  <si>
    <t>2015-08-04</t>
  </si>
  <si>
    <t xml:space="preserve"> ( 82 )   pzs. refrigerator  ( refrigeradores )  mod. :  db52x </t>
  </si>
  <si>
    <t>(82)  pzs. refrigerator (refrigeradores) mod.: db52x.-</t>
  </si>
  <si>
    <t xml:space="preserve"> ( 154 )  pzs. refrigeradores mod. :  dc35a </t>
  </si>
  <si>
    <t>(154) pzs. refrigeradores mod.: dc35a.-</t>
  </si>
  <si>
    <t>2015-10-02</t>
  </si>
  <si>
    <t xml:space="preserve"> ( 152 )  pzs. freezer  ( congeladores )  mod. :  df35a </t>
  </si>
  <si>
    <t>(152) pzs. freezer (congeladores) mod.: df35a.-</t>
  </si>
  <si>
    <t>2015-10-29</t>
  </si>
  <si>
    <t xml:space="preserve"> ( 187 )  pzs. refrigerador  ( refrigerador )  mod. :  dw42x - df36a - dxw51 </t>
  </si>
  <si>
    <t>(187) pzs. refrigerador (refrigerador) mod.: dw42x - df36a - dxw51.-</t>
  </si>
  <si>
    <t>2015-10-09</t>
  </si>
  <si>
    <t xml:space="preserve"> ( 97 )  pzs. refrigerator  ( refrigeradores )  mod. :  df36a </t>
  </si>
  <si>
    <t>(97) pzs. refrigerator (refrigeradores) mod.: df36a.-</t>
  </si>
  <si>
    <t xml:space="preserve"> ( 180 )  pzs. refrigerator  ( refrigerador )  mod.  :   df36x - dwa51 - db52x </t>
  </si>
  <si>
    <t>(180) pzs. refrigerator (refrigerador) mod.: df36x - dwa51 - db52x.-</t>
  </si>
  <si>
    <t>2015-12-09</t>
  </si>
  <si>
    <t xml:space="preserve"> ( 186 )  pzs. refrigerator  ( refrigeradores )  mod.  :   df42 - dw42x </t>
  </si>
  <si>
    <t>(186) pzs. refrigerator (refrigeradores) mod.: df42 - dw42x.-</t>
  </si>
  <si>
    <t xml:space="preserve"> ( 97 )  pzs. refrigerator ,   ( refrigeradores )  mod. :  df36x - df36a </t>
  </si>
  <si>
    <t>(97) pzs. refrigerator, (refrigeradores) mod.: df36x - df36a.-</t>
  </si>
  <si>
    <t xml:space="preserve"> ( 178 )  pzs.  refriferadores mod. :  df42  ,  df36x  ,  dxw51  ,  di80x  marca. :  electrolux ,  origen. :  brasil </t>
  </si>
  <si>
    <t>(178) pzs.  refriferadores mod.: df42 , df36x , dxw51 , di80x.- marca.: electrolux, origen.: brasil.-</t>
  </si>
  <si>
    <t>2015-04-23</t>
  </si>
  <si>
    <t xml:space="preserve"> ( 251 )  pzs. refrigerator  ( refrigeradores )  </t>
  </si>
  <si>
    <t>refrigeradores mod.: dc44.- obs.: inciso d.-</t>
  </si>
  <si>
    <t xml:space="preserve"> ( 285 )  pzs. refrigerator  ( refrigeradores )  mod. :  dc35a - df35a - df42 </t>
  </si>
  <si>
    <t>(285) pzs. refrigerator (refrigeradores) mod.: dc35a - df35a - df42.-</t>
  </si>
  <si>
    <t>2016-08-04</t>
  </si>
  <si>
    <t xml:space="preserve">(181) pzs. refrigerator (refrigeradores) mod. :  df36a - df36x - dwa51 - dxw51 </t>
  </si>
  <si>
    <t>(181) pzs. refrigerator (refrigeradores) mod.: df36a - df36x - dwa51 - dxw51.-</t>
  </si>
  <si>
    <t>2015-05-19</t>
  </si>
  <si>
    <t>2015-06-24</t>
  </si>
  <si>
    <t xml:space="preserve"> ( 97 )  pzs. refrigerator  ( refrigeradores )  mod.  :   df36a </t>
  </si>
  <si>
    <t>2015-09-30</t>
  </si>
  <si>
    <t xml:space="preserve"> ( 178 )  pzs. refrigerator  ( refrigeradores )   ,  mod. :  df42  ,  dw42x  ,  df36x  ,  di82x </t>
  </si>
  <si>
    <t>(178) pzs. refrigerator (refrigeradores) , mod.: df42 , dw42x , df36x , di82x.-</t>
  </si>
  <si>
    <t>2015-03-31</t>
  </si>
  <si>
    <t xml:space="preserve">-combinaciones de refrigerador y congelador  en. :   ( 251 )  pzs. refrigerator  ( refrigeradoes )  mod. :  dc35a  ,  dc44 ,   marca. :  electrolux origen. :  brasil </t>
  </si>
  <si>
    <t>-combinaciones de refrigerador y congelador  en.: (251) pzs. refrigerator (refrigeradoes) mod.: dc35a , dc44,  marca.: electrolux origen.: brasil.-</t>
  </si>
  <si>
    <t>2016-03-10</t>
  </si>
  <si>
    <t xml:space="preserve"> ( 136 )  unidades refrigerator  ( refrigeradores )  mod. :  df42 - dw42x </t>
  </si>
  <si>
    <t>(136) unidades refrigerator (refrigeradores) mod.: df42 - dw42x.-</t>
  </si>
  <si>
    <t>2015-02-09</t>
  </si>
  <si>
    <t xml:space="preserve">-combinaciones de refrigerador y congelador  en. :   ( 254 )  pzs. refrigeradores mod. :  dc35a  marca. :  electrolux ,  </t>
  </si>
  <si>
    <t>-combinaciones de refrigerador y congelador  en.: (254) pzs. refrigeradores mod.: dc35a.- marca.: electrolux, origen.: brasil.-</t>
  </si>
  <si>
    <t>2015-08-20</t>
  </si>
  <si>
    <t xml:space="preserve"> ( 212 )  pzs ,  refrigerator  ( refrigeradores )  mod. :  df35a  ,  sw42x  ,  df36x  ,  dx51 </t>
  </si>
  <si>
    <t>(212) pzs, refrigerator (refrigeradores) mod.: df35a , sw42x , df36x , dx51.-</t>
  </si>
  <si>
    <t xml:space="preserve"> ( 251 )  pzs. refrigeradores mod. :  dc35a  ,  dc44. marca. :  electrolux ,  origen. :  brasil </t>
  </si>
  <si>
    <t>(251) pzs. refrigeradores mod.: dc35a , dc44. marca.: electrolux, origen.: brasil.-</t>
  </si>
  <si>
    <t>2015-02-23</t>
  </si>
  <si>
    <t>Electrolux Home Products International, Inc.</t>
  </si>
  <si>
    <t xml:space="preserve">-combinaciones de refrigerador y congelador  en.:  ( 87 )  pzs. refrigerator  ( refrigeradores )  modelo.:dx51 ,  marca.: electrolux ,  </t>
  </si>
  <si>
    <t>-combinaciones de refrigerador y congelador  en.: (87) pzs. refrigerator (refrigeradores) modelo.:dx51, marca.: electrolux, origen.: brasil.-</t>
  </si>
  <si>
    <t>Electrolux Home Products Internacional</t>
  </si>
  <si>
    <t xml:space="preserve">-combinaciones de refrigerador y congelador  conservador con puertas exteriores separadas. en :  215 piezas </t>
  </si>
  <si>
    <t>refrigerador modelo df35a</t>
  </si>
  <si>
    <t xml:space="preserve"> ( 245 )  pzs. refrigerator  ( refrigeradores )  mod. :  df35a  ,  df36a  ,  dxw51  ,  dc44 </t>
  </si>
  <si>
    <t>(245) pzs. refrigerator (refrigeradores) mod.: df35a , df36a , dxw51 , dc44.-</t>
  </si>
  <si>
    <t>2016-05-17</t>
  </si>
  <si>
    <t>refrigerador (ert21g5hpw)</t>
  </si>
  <si>
    <t xml:space="preserve"> ( 176 )  pzs. refrigerator  ( refrigeradores )  mod. :  df36a - df36x - dxw51 - dm83x </t>
  </si>
  <si>
    <t>(176) pzs. refrigerator (refrigeradores) mod.: df36a - df36x - dxw51 - dm83x.-</t>
  </si>
  <si>
    <t xml:space="preserve"> ( 245 )  pzs. refrigerator   ( refrigeradores )  mod. :  df35a - dw42x </t>
  </si>
  <si>
    <t>(245) pzs. refrigerator  (refrigeradores) mod.: df35a - dw42x.-</t>
  </si>
  <si>
    <t>Electrolux Home Products International Inc.</t>
  </si>
  <si>
    <t>Electrolux Home Products  International</t>
  </si>
  <si>
    <t xml:space="preserve"> ( 194 )  pzs. refrigerator  ( refrigeradores )  mod. df36a - df36x </t>
  </si>
  <si>
    <t>(194) pzs. refrigerator (refrigeradores) mod. df36a - df36x.-</t>
  </si>
  <si>
    <t>Electrolux Home Products Intarnational</t>
  </si>
  <si>
    <t xml:space="preserve"> ( 248 )  unidades refrigeradores mod. :  dc35a  dc44 </t>
  </si>
  <si>
    <t>(248) unidades refrigeradores mod.: dc35a  dc44.-</t>
  </si>
  <si>
    <t>10ISS002693</t>
  </si>
  <si>
    <t>DUK JIN YOO</t>
  </si>
  <si>
    <t>VIRGINIA Y BDGAS</t>
  </si>
  <si>
    <t>combinacions de refrigerador y congelador en: 2 unid heladeras de dos puertas, 1 unid heladera de 1 puerta</t>
  </si>
  <si>
    <t>ARGON SRL</t>
  </si>
  <si>
    <t>TRANSPARAGUAY</t>
  </si>
  <si>
    <t>FANEM LTDA.-</t>
  </si>
  <si>
    <t>Argon</t>
  </si>
  <si>
    <t xml:space="preserve">mini-camara de conservacion de sangre </t>
  </si>
  <si>
    <t>1.- unidad mini-camara de conservacion de sangre modelo 347-cs/1.-</t>
  </si>
  <si>
    <t>2007-11-23</t>
  </si>
  <si>
    <t>TRANSFOZ</t>
  </si>
  <si>
    <t>refrigeradores modelo crd40bbdea.-</t>
  </si>
  <si>
    <t>-combinaciones de refrigerador y congelador.en,219)unidades refrigeradores modelo crd40bbdea.-</t>
  </si>
  <si>
    <t>2007-12-19</t>
  </si>
  <si>
    <t>TRANSFOZ LTDA</t>
  </si>
  <si>
    <t>-combinaciones de refrigerador y congelador conservador con puertas exteriores separadas en:581)unds.refrigeradores de usos domesticos,modelo crd34cbdea.-</t>
  </si>
  <si>
    <t>2007-11-19</t>
  </si>
  <si>
    <t>Whirlpool.-</t>
  </si>
  <si>
    <t>combinaciones de refrigerador y congelador conservador con puertas exteriores separadas.en:581)unidades refrigeradores de usos domesticos modelo crd34cbdea .-</t>
  </si>
  <si>
    <t xml:space="preserve">PLUSCARGO PARAGUAY S.A.   </t>
  </si>
  <si>
    <t xml:space="preserve">Barcaza 240-4                           </t>
  </si>
  <si>
    <t>los demas refrigeradpores en: 444 unidades refrigeradores mod. mrf-2.600</t>
  </si>
  <si>
    <t>EMPRESA NUESTRA SE\ORA DE LA A</t>
  </si>
  <si>
    <t>conbinacines de refrigeradores y congeladores. (refrigerador) cod. rcct480mda3br</t>
  </si>
  <si>
    <t>2009-09-04</t>
  </si>
  <si>
    <t>OTTONELLI SA</t>
  </si>
  <si>
    <t>DONA ANNEKE V.193S</t>
  </si>
  <si>
    <t>Side</t>
  </si>
  <si>
    <t>refrigeradores,en:1 unidad de refrigerador refri ge 29.10 cf side by side codigo:gshf9nngyww</t>
  </si>
  <si>
    <t>2009-03-13</t>
  </si>
  <si>
    <t>BARCAZA 250-21</t>
  </si>
  <si>
    <t xml:space="preserve">Barcaza 250-21                          </t>
  </si>
  <si>
    <t>refrigeradores 2 puertas modelo:mrf-3.000 white.-.</t>
  </si>
  <si>
    <t>2012-07-11</t>
  </si>
  <si>
    <t>TRANSCASA LTDA.</t>
  </si>
  <si>
    <t>2012-09-06</t>
  </si>
  <si>
    <t>TRANSCASA LOGISTICA LTDA.</t>
  </si>
  <si>
    <t>2007-11-14</t>
  </si>
  <si>
    <t xml:space="preserve">refrigeraor </t>
  </si>
  <si>
    <t>combinaciones de refrigerador y congelador en: 70 unids. refrigeraor mod: wrm35adwa. , 150 unids. mod: erm30dbdwa.</t>
  </si>
  <si>
    <t>2007-12-03</t>
  </si>
  <si>
    <t>combinaciones de refrigerador y congelador en: 77 unids. refrigerador mod: wrd36ebdwa. , 73 unids. mod: wrm41abdwa.</t>
  </si>
  <si>
    <t>refrigerador mod: wre48erzwa.</t>
  </si>
  <si>
    <t>combinaciones de refrigerador y congelador en: 67 unids. refrigerador mod: wre48erzwa.</t>
  </si>
  <si>
    <t>2007-12-20</t>
  </si>
  <si>
    <t>combinaciones de refrigerador y congelador en: 67 unid. refrigerador mod: wrm44fbdea , 67 unids. mod: wrz48ebzwa. , 67 unids. mod: wre48ebzwa.</t>
  </si>
  <si>
    <t>2009-03-23</t>
  </si>
  <si>
    <t>DONA ANNEKE V.185-S</t>
  </si>
  <si>
    <t xml:space="preserve">Dona Anneke V.185-S                     </t>
  </si>
  <si>
    <t>refrigeradores,mod. mrf-280w.-</t>
  </si>
  <si>
    <t>combinaciones de refrigerador y congelador con puertas exteriores separados en: 156 unidades refrigeradores,mod. mrf-280w.-</t>
  </si>
  <si>
    <t>2013-07-11</t>
  </si>
  <si>
    <t>cod. rcct480mda3br</t>
  </si>
  <si>
    <t>combinaciones de refrigerador y congelador con puertas exteriores separadas cod. rcct370mda3in</t>
  </si>
  <si>
    <t>ref. rcct370mda3br</t>
  </si>
  <si>
    <t>2008-08-14</t>
  </si>
  <si>
    <t>LIMA MOLINAS JULIO EUSEBIOLIMA MOLINAS JULIO EUSEBIO</t>
  </si>
  <si>
    <t>refrigerador continental 350l cod. rsv375006o</t>
  </si>
  <si>
    <t>2013-10-10</t>
  </si>
  <si>
    <t>-combinaciones de refrigerador y congelador con puertas exteriores separadas cod. rcct480mda3br ref continental 2door wh</t>
  </si>
  <si>
    <t>cod. rcct480mda3br ref continental 2door wh</t>
  </si>
  <si>
    <t>combinaciones de refrigerador y congelador con puertas exteriores separadas cod. rfct455mda0in ref continental 455 inx</t>
  </si>
  <si>
    <t>2013-11-13</t>
  </si>
  <si>
    <t>cod. rcct480mda3br ref. continental 2door wh</t>
  </si>
  <si>
    <t>2013-12-13</t>
  </si>
  <si>
    <t>-combinaciones de refrigerador y congelador con puertas exteriores separadas cod. rfct455mda3br ref. continental 455 bla</t>
  </si>
  <si>
    <t>2013-12-17</t>
  </si>
  <si>
    <t xml:space="preserve">comb.de refrigerador y congelador  </t>
  </si>
  <si>
    <t>combinaciones de refrigerador y congelador con puertas exteriores separadas cod. rcct480mda3br ref continental 2 door wh</t>
  </si>
  <si>
    <t>combinaciones de refrigerador y congelador con puertas exteriores separadas cod. rcct480mda3in ref. continental 2 door ss</t>
  </si>
  <si>
    <t>2014-01-03</t>
  </si>
  <si>
    <t>combinaciones de refrigerador y congelador con puertas exteriores separadas cod. rfct515wa3br ref. continental 515 bla</t>
  </si>
  <si>
    <t>2013-12-19</t>
  </si>
  <si>
    <t>2014-01-21</t>
  </si>
  <si>
    <t>-combinaciones de refrigerador y congelador con puertas exteriores separadas. cod. rcct480mda3br ref. continental 2 door wh</t>
  </si>
  <si>
    <t>-combinaciones de refrigerador y congelador con puertas exteriores separadas cod. rfct515ewa3br ref. continental 515 bla</t>
  </si>
  <si>
    <t>2007-10-29</t>
  </si>
  <si>
    <t>-combinaciones de refrigerador y congelador, conservador con puertas exteriores separadas en: 300)unds.refrigeradores siendo:154)unds.mod.crd37bbdea, y 146)unds.mod.crd40bbdea.-</t>
  </si>
  <si>
    <t>2007-11-30</t>
  </si>
  <si>
    <t>-combinaciones de refrigerador y congelador conservador con puertas exteriores separadas. en:365)unidades refrigeradores de usos domesticos,modelos crd37bbdea y crm38bbdea.-</t>
  </si>
  <si>
    <t>2019-03-05</t>
  </si>
  <si>
    <t xml:space="preserve">TRANSFOZ </t>
  </si>
  <si>
    <t>refrigerador (modelo: crd37b1) cod: crd36gbdwx</t>
  </si>
  <si>
    <t>-combinaciones de refrigerador y congelador conservador con puertas exteriores separadas, en: (390) piezas refrigerador (modelo: crd37b1) cod: crd36gbdwx</t>
  </si>
  <si>
    <t>2021-02-05</t>
  </si>
  <si>
    <t>230.- unidades de heladeras cic mabe blanco, modelo: hme350bl.</t>
  </si>
  <si>
    <t>230.- unidades de heladeras cic mabe cic mabe blanco, modelo: hme350bl</t>
  </si>
  <si>
    <t>LIDER EXPRESS SOCIEDAD ANONIMA</t>
  </si>
  <si>
    <t>230.- unidades de refrigeradores cic 320l, modelo: hme350bl.</t>
  </si>
  <si>
    <t>SERMIG SRL</t>
  </si>
  <si>
    <t>heladera mod bk2fpl 1620 r3 briket</t>
  </si>
  <si>
    <t>N.S.A..</t>
  </si>
  <si>
    <t>refrigeradores made 12 cuft cycle, cod. reme370cdm2b4br</t>
  </si>
  <si>
    <t>154 unidades refrigeradores made 12 cuft cycle, cod. reme370cdm2b4br</t>
  </si>
  <si>
    <t>heladeras briket mod bkf 1601</t>
  </si>
  <si>
    <t>combinaciones de refrigerador y congelador conservador con puertas exteriores separadas en: heladeras briket mod bkf 1601</t>
  </si>
  <si>
    <t>2014-01-10</t>
  </si>
  <si>
    <t>combinaciones de refrigerador y congelador conservador con puertas exteriores separadas en: heladera mod bk2fpl 1620 r3 briket</t>
  </si>
  <si>
    <t xml:space="preserve">SERMIG </t>
  </si>
  <si>
    <t>heladeras modelo bk2f 1310 r3</t>
  </si>
  <si>
    <t>100 unidades de heladeras modelo bk2f 1310 r3</t>
  </si>
  <si>
    <t>2013-11-11</t>
  </si>
  <si>
    <t>unid. refrigeradores modelo bdc-88vn153h.-</t>
  </si>
  <si>
    <t>2013-10-09</t>
  </si>
  <si>
    <t>unid. refrigeradores modelo bcd-88vn153h.-</t>
  </si>
  <si>
    <t>modelo: hd-296fw</t>
  </si>
  <si>
    <t>2014-04-15</t>
  </si>
  <si>
    <t>heladeras marca briket modelo bk2f 1610 r3 briket</t>
  </si>
  <si>
    <t>24 unidades de heladeras marca briket modelo bk2f 1610 r3 briket</t>
  </si>
  <si>
    <t>2009-01-16</t>
  </si>
  <si>
    <t>-combinaciones de refrigerador y congelador en: 161(ciento sesenta y uno) unidades de heladeras marca: dako</t>
  </si>
  <si>
    <t>2011-09-02</t>
  </si>
  <si>
    <t>unidades rf 330 ond 220/50hz br mb exp codigo reme330ufm1a4br.-</t>
  </si>
  <si>
    <t>combinaciones de refrigerador y congelador conservador con puertas exteriores separadas en: heladera mod bk2f 1610 r3 briket</t>
  </si>
  <si>
    <t>2014-01-14</t>
  </si>
  <si>
    <t>combinaciones de refrigerador y congelador conservador con puertas exteriores separadas. en: heladera mod bk2f 1610 briket</t>
  </si>
  <si>
    <t>2014-02-03</t>
  </si>
  <si>
    <t>heladera mod bk2f 1310 r3 briket</t>
  </si>
  <si>
    <t>combinaciones de refrigerador y congelador conservador con puertas exteriores separadas en: heladera mod bk2f 1310 r3 briket</t>
  </si>
  <si>
    <t>2014-03-31</t>
  </si>
  <si>
    <t>heladeras modelo bk2f 1310 r3 briket</t>
  </si>
  <si>
    <t>116 unidades de heladeras modelo bk2f 1310 r3 briket</t>
  </si>
  <si>
    <t>2011-03-10</t>
  </si>
  <si>
    <t>heladeras bk2f 1610 briket</t>
  </si>
  <si>
    <t>combinaciones de refrigerador y congelador conservador con puertas exteriores separadas en: heladeras bk2f 1610 briket</t>
  </si>
  <si>
    <t>2014-02-10</t>
  </si>
  <si>
    <t>combinaciones de refrigerador y congelador en: heladera mod bk2fpl 1620 r3 briket</t>
  </si>
  <si>
    <t>2013-10-31</t>
  </si>
  <si>
    <t>2013-10-21</t>
  </si>
  <si>
    <t>heladera mod bk2f 1610 r3 briket</t>
  </si>
  <si>
    <t>B/M EXPLORADOR</t>
  </si>
  <si>
    <t>unidades refrigerador tmnf 17 cuft mabe bla codigo m17mxb0</t>
  </si>
  <si>
    <t>2012-05-04</t>
  </si>
  <si>
    <t>heladeras briket modelo bk2f 1610 r3 briket</t>
  </si>
  <si>
    <t>24 unidades de heladeras briket modelo bk2f 1610 r3 briket</t>
  </si>
  <si>
    <t>2012-06-07</t>
  </si>
  <si>
    <t>heladera bk2fpl 1620</t>
  </si>
  <si>
    <t>78unids. combinaciones de refrigerador y congelador con puertas exteriores separadas, modelo:cb 2pt 380l 220v</t>
  </si>
  <si>
    <t>2012-05-29</t>
  </si>
  <si>
    <t>2014-01-15</t>
  </si>
  <si>
    <t>heladera bk2f 1610 r3 briket</t>
  </si>
  <si>
    <t>combinaciones de refrigerador y congelador  conservador con puertas exteriores separadas en: heladera bk2f 1610 r3 briket</t>
  </si>
  <si>
    <t>combinaciones de refrigerador y congelador conservador con puertas exteriores separadas en: hel mod bk2f 1610 r3 briket</t>
  </si>
  <si>
    <t>heladeras mod. bk2f 1610 r3 marca briket</t>
  </si>
  <si>
    <t>en.: 8 unid. de heladeras mod. bk2f 1610 r3 marca briket</t>
  </si>
  <si>
    <t>2010-07-29</t>
  </si>
  <si>
    <t>combinaciones de refrigerador y congelador con puertas exteriores separadas, en:78unids. mod. cb 2pt 380l 220v, 76unids. mod. cb 2pt 400l 220v</t>
  </si>
  <si>
    <t>EXPLORADOR</t>
  </si>
  <si>
    <t>63unids. combinaciones de refrigerador y congelador con puertas exteriores separadas, ref. dako 14` aut. 2 pts. silver</t>
  </si>
  <si>
    <t>2014-04-22</t>
  </si>
  <si>
    <t>combinaciones de refrigerador y congelador, con puertas exteriores separadas, en:78unids. modelo:cb 2pt 380l 220v, 76unids. modelo:cb 2pt 400l 220v</t>
  </si>
  <si>
    <t>126.-unids. de combinaciones de refrigerador y congelador con puertas exteriores separadas, ref dako 14` aut 2ptas</t>
  </si>
  <si>
    <t>combinaciones de refrigerador y congelador con puertas exteriores separadas, en:78.-unids. modelo:cb 2pt 380l 220v, 76.-unids. modelo:cb 2pt 400l 220v</t>
  </si>
  <si>
    <t>DUCHICO LTDA</t>
  </si>
  <si>
    <t xml:space="preserve">combinaciones de refrigerador y congelador (heladeras), </t>
  </si>
  <si>
    <t>78 unids, modelo cb 2pt 380l 220v</t>
  </si>
  <si>
    <t>combinaciones de refrigerador y congelador conservador con puertas exteriores separadas en: heladera bk2fpl 1620 r3 briket</t>
  </si>
  <si>
    <t>2011-11-02</t>
  </si>
  <si>
    <t>combinaciones de refrigerador y congelador conservador (heladeras) con puertas exteriores separadas, en: 3 unidades, modelo hpk34fcb</t>
  </si>
  <si>
    <t>heladeras modelo bk2f 1310 r3 briket.</t>
  </si>
  <si>
    <t>16 unidades de heladeras modelo bk2f 1310 r3 briket.</t>
  </si>
  <si>
    <t>63unids. combinacines de refrigerador y congelador con puertas exteriores separadas ref. dako 14` aut 2ptas bla.</t>
  </si>
  <si>
    <t>combinaciones de refrigerador y congelador con puertas exteriores separadas, en,156unid. mod. cb 2pt 380l 220v., 152unids. mod. cb 2pt 400l 220v</t>
  </si>
  <si>
    <t>combinaciones de refrigerador y congelador con puertas exteriores separadas, en:78unids. modelo:cb 2pt 380l 220v, 76unids. modelo:cb 2pt 400l 220v</t>
  </si>
  <si>
    <t>2009-07-23</t>
  </si>
  <si>
    <t>83pcs combinaciones de refrigerador y congelador con puertas exteriores separadas modelo:ref 2pt 337l br dk exp</t>
  </si>
  <si>
    <t>refrigeradores, en: 176 unidades cb 2pt 400l be mb exp. codigo reme400cdm2c4br.-</t>
  </si>
  <si>
    <t>2014-06-13</t>
  </si>
  <si>
    <t>KALADRIFA TRANSPORTADORA NACIO</t>
  </si>
  <si>
    <t>5 )  unidades heladera abs a gas nuevo ,  marca mth mod. 10 pies con 2 puerta con embalaje</t>
  </si>
  <si>
    <t>5) unidades heladera abs a gas nuevo, marca mth mod. 10 pies con 2 puerta con embalaje</t>
  </si>
  <si>
    <t>combinaciones de refrigerador y congelador con puertas exteriores separadas, en:90.-unids. modelo:cb 380 glac br dk ex, 70.-unids. modelo:cb 400 glac br dk ex</t>
  </si>
  <si>
    <t>2013-12-04</t>
  </si>
  <si>
    <t>refrigeradores  modelo bcd-213(white).-</t>
  </si>
  <si>
    <t>LEGUIZAMON MARTINEZ IGNACIO RA</t>
  </si>
  <si>
    <t>110.- unidades de refrigerador y congelador con puertas exteriores separadas, modelo, hdk 35 py cd b01, art: 467355.-</t>
  </si>
  <si>
    <t>2009-09-21</t>
  </si>
  <si>
    <t>refrigeradores, en: 10 unidades cb 2pt 337l 220v mb exp. cod. reme380cdm2b4br.-</t>
  </si>
  <si>
    <t>2008-02-22</t>
  </si>
  <si>
    <t>hel. dako hda 34 fc b01</t>
  </si>
  <si>
    <t>2008-02-29</t>
  </si>
  <si>
    <t>heladera dako hda 365 cd b01</t>
  </si>
  <si>
    <t>40) unid. de heladera dako hda 365 cd b01</t>
  </si>
  <si>
    <t>2014-05-21</t>
  </si>
  <si>
    <t xml:space="preserve">LEGUIZAMON </t>
  </si>
  <si>
    <t>hdk 135 py cd bl01, articulo n. 467404</t>
  </si>
  <si>
    <t>modelo: hdk 135 py cd bl01, articulo n.: 467404</t>
  </si>
  <si>
    <t xml:space="preserve">combinaciones de refrigerador y conservador </t>
  </si>
  <si>
    <t>116unids. de combinaciones de refrigerador y conservador con puertas exteriores separadas, modelo:cb 2pt 380l</t>
  </si>
  <si>
    <t>2011-04-28</t>
  </si>
  <si>
    <t>UABL PARAGUAY S.A.</t>
  </si>
  <si>
    <t>540 unidades heladera 2 puertas 300 lts. tq r134a refrigrant lg compressor 220v-240v/50hz</t>
  </si>
  <si>
    <t>2013-09-20</t>
  </si>
  <si>
    <t>GRANATI  ROBERTO JUAN</t>
  </si>
  <si>
    <t>combinaciones de refrigerador y congelador compuestas exteriores separadas</t>
  </si>
  <si>
    <t>110 unidades de combinaciones de refrigerador y congelador compuestas exteriores separadas</t>
  </si>
  <si>
    <t>76unids. combinaciones de refrigerador y congelador con puertas exteriores separadas, modelo:cb 2pt 400l 220v</t>
  </si>
  <si>
    <t>79.-unidades de combinaciones de refrigerador y congelador con puertas exteriores separadas, modelo: hdk 41 py cd b01</t>
  </si>
  <si>
    <t>85.-unidades de -combinaciones de refrigerador y congelador  con puertas exteriores separadas modelo:hdk 37 py cd b01</t>
  </si>
  <si>
    <t>110.- unidades de combinaciones de refrigeracion y congelador, con puertas exteriores separadas, modelo: hdk 35 py cd b01, articulo: 467355.-</t>
  </si>
  <si>
    <t>380.-unids. de combinaciones de refrigerador y congelador con puertas exteriores separadas modelo:cb 2pt 400l</t>
  </si>
  <si>
    <t>combinaciones de refrigerador y congelador con puertas exteriores separadas.</t>
  </si>
  <si>
    <t>79 unidades de combinaciones de refrigerador y congelador con puertas exteriores separadas.</t>
  </si>
  <si>
    <t>2011-01-13</t>
  </si>
  <si>
    <t>362 unidades de combinaciones de refrigerador y congelador con puertas exteriores separados, modelo: rede380cdm2d4br</t>
  </si>
  <si>
    <t>combinaciones de refrigerador y congelador con puertas exteriores separados.</t>
  </si>
  <si>
    <t>85 unidades de combinaciones de refrigerador y congelador con puertas exteriores separados.</t>
  </si>
  <si>
    <t>2014-03-17</t>
  </si>
  <si>
    <t>hdk 35 py cd b01</t>
  </si>
  <si>
    <t>2009-07-01</t>
  </si>
  <si>
    <t>B/M EXPLORADOR.</t>
  </si>
  <si>
    <t>"unidades cod.lgp23qgtgs ref. ge sxs 23"" clean steel.-"</t>
  </si>
  <si>
    <t>2014-03-29</t>
  </si>
  <si>
    <t>combinaciones de refrigerador y congelador con puertas exteriores separadas modelo: hdk 135 py cd bl01</t>
  </si>
  <si>
    <t>SANTACRUZ GARCIA SAMUEL ARNALD</t>
  </si>
  <si>
    <t>540 unidades de combinaciones de refrigeradores y congeladores con puertas exteriores separadas, modelo krf-213tq.-</t>
  </si>
  <si>
    <t>heladeras frio humedo 2 puertas modelo: hd-316f(n) 242l</t>
  </si>
  <si>
    <t>unidades modelo gm-r519yvp.-</t>
  </si>
  <si>
    <t>unidades modelo mb482uls-g.-</t>
  </si>
  <si>
    <t>2009-10-06</t>
  </si>
  <si>
    <t>refrigeradores, en: 42 unidades modelo mb582ulv-g.-</t>
  </si>
  <si>
    <t>2014-02-27</t>
  </si>
  <si>
    <t>heladeras bk2fpl 1620 r3 briket</t>
  </si>
  <si>
    <t>12 unidades de heladeras bk2fpl 1620 r3 briket</t>
  </si>
  <si>
    <t>2012-06-20</t>
  </si>
  <si>
    <t>TRANSHAR SRL</t>
  </si>
  <si>
    <t xml:space="preserve">heladera bambi. varios modelos. </t>
  </si>
  <si>
    <t>heladera bambi modelo: 2f 1200 k. completa con sus accesorios integrantes.</t>
  </si>
  <si>
    <t>2011-01-24</t>
  </si>
  <si>
    <t>unidades refrigeradores codigo m15mxb0</t>
  </si>
  <si>
    <t>"unid. refrigeradores ge 19"" 2 pts. aut silver modelo rgs1951ylcs0.-"</t>
  </si>
  <si>
    <t>2011-01-12</t>
  </si>
  <si>
    <t>CASASNOVAS VILLAMAYOR JUAN PAS</t>
  </si>
  <si>
    <t>heladeras absorcion a gas</t>
  </si>
  <si>
    <t>combinaciones de refrigerador y congelador conservador con puertas exteriores separadas en: heladeras absorcion a gas, 10 pies con freezer, 2 puertas</t>
  </si>
  <si>
    <t>"unidades cod.semc5kgxfww ref. duplex aut 25"" bco/bco.-"</t>
  </si>
  <si>
    <t>2012-12-18</t>
  </si>
  <si>
    <t>2013-10-11</t>
  </si>
  <si>
    <t>2013-10-25</t>
  </si>
  <si>
    <t>unid. refrigeradores  sxs ge 27ft inx modelo gse27ngbcss.-</t>
  </si>
  <si>
    <t>2008-09-05</t>
  </si>
  <si>
    <t>unidades modelo kdn46v00cl, blanco.-</t>
  </si>
  <si>
    <t>SAVL E.I.R.L.</t>
  </si>
  <si>
    <t>2008-07-30</t>
  </si>
  <si>
    <t>ARCE O.CESAR D.</t>
  </si>
  <si>
    <t>refirgeradores</t>
  </si>
  <si>
    <t>refirgeradores, en: 12 unid.mod.kdn46v00cl blanco, 20 unid.mod.kdn49p00ar blanco, 35 unid.mod.kdn49p70ar inox.-</t>
  </si>
  <si>
    <t>2013-05-29</t>
  </si>
  <si>
    <t>AIR CLASS CARGO</t>
  </si>
  <si>
    <t xml:space="preserve">Cx-Car                                  </t>
  </si>
  <si>
    <t>refrigerador modelo krf-212ta</t>
  </si>
  <si>
    <t>1 unidad refrigerador modelo krf-212ta</t>
  </si>
  <si>
    <t>2011-02-01</t>
  </si>
  <si>
    <t>unids. modelo cb 2pt 380l. 220v.</t>
  </si>
  <si>
    <t>156 unidades de combinaciones de refrigerador y congelador con puertas exteriores separadas.- modelo.: rede380cdm2d4br.- ( 2puertas)</t>
  </si>
  <si>
    <t>modelo cb 380 glac 220/50hz br dk ex</t>
  </si>
  <si>
    <t>LA YUTEÐA SA0</t>
  </si>
  <si>
    <t>MULTICARGAS</t>
  </si>
  <si>
    <t>heladeras,marca mabe.-</t>
  </si>
  <si>
    <t>hel mabe hma 365 cd b01</t>
  </si>
  <si>
    <t>heladera modelo: bk2f 1610 r3</t>
  </si>
  <si>
    <t>2015-07-07</t>
  </si>
  <si>
    <t>2018-06-05</t>
  </si>
  <si>
    <t>2018-08-10</t>
  </si>
  <si>
    <t>2018-08-01</t>
  </si>
  <si>
    <t>2018-08-02</t>
  </si>
  <si>
    <t>132 unidades refrigeradores modelo lt44bgp.apzpecl</t>
  </si>
  <si>
    <t>432.- unidades de heladeras, modelo: jamd-273x</t>
  </si>
  <si>
    <t>864 unidades de combinaciones de refrigerador y congelador con puertas exteriores separadas, hd-273f.</t>
  </si>
  <si>
    <t>refrigerador samsung modelo rf263beaesg</t>
  </si>
  <si>
    <t>combinaciones de refrigerador y congelador en: refrigeradores</t>
  </si>
  <si>
    <t>refrigeradores samsung modelo rf263beaesg</t>
  </si>
  <si>
    <t>2021-01-20</t>
  </si>
  <si>
    <t xml:space="preserve">ASUNCION VANPACK </t>
  </si>
  <si>
    <t>Hisense International (Hong Kong) 06A</t>
  </si>
  <si>
    <t>2020-03-04</t>
  </si>
  <si>
    <t>Lg Electronics Inc  297</t>
  </si>
  <si>
    <t>216 unidades heladeras modelo gs63mpgk.adspecl</t>
  </si>
  <si>
    <t>Lg Electronics Inc  296</t>
  </si>
  <si>
    <t>Lg Electronics Inc  295</t>
  </si>
  <si>
    <t>COMPA\IA PANAMERICANA DE SERVI</t>
  </si>
  <si>
    <t>Jiaxing Hze-Commerce Co,Ltd</t>
  </si>
  <si>
    <t>combinaciones de refigerador y congelador en una unidad de refrigerador acond. en 1 caja</t>
  </si>
  <si>
    <t>2017-01-18</t>
  </si>
  <si>
    <t>Micieslao Trembecki E Hijos Srl</t>
  </si>
  <si>
    <t>heladera abs a gasmod h-10</t>
  </si>
  <si>
    <t>combinaciones de refrigerador y congelador conservador con puertas exteriores separadas, en: heladera abs a gasmod h-10</t>
  </si>
  <si>
    <t>Midea E. Trad. (Singapore) Co Pte Ltd 2786</t>
  </si>
  <si>
    <t>1.572 unidades de heladeras modelo md-hd300 blanca.-</t>
  </si>
  <si>
    <t>Lg Electronics Inc  677</t>
  </si>
  <si>
    <t>131 unidades heladeras lg modelo lt44wgp.apzpecl</t>
  </si>
  <si>
    <t>Lg Electronics Inc  678</t>
  </si>
  <si>
    <t>720.-unidades de combinaciones de refrigerador y congelador con puertas exteriores separadas, modelo numero mdrt294fgg01.</t>
  </si>
  <si>
    <t>Lg Electronics Inc 921</t>
  </si>
  <si>
    <t>Lg Electronics Inc  1596</t>
  </si>
  <si>
    <t>Lg Electronics Inc  1595</t>
  </si>
  <si>
    <t>Lg Electronics Inc  1594</t>
  </si>
  <si>
    <t>89 unidades heladeras modelo gt26bpg.adspecl</t>
  </si>
  <si>
    <t>2018-07-27</t>
  </si>
  <si>
    <t>208.- unidades de heladeras jamd-314f defrost, 262l,220v,50hz, white.-</t>
  </si>
  <si>
    <t>2018-01-31</t>
  </si>
  <si>
    <t xml:space="preserve">PREMIUM CARGO </t>
  </si>
  <si>
    <t>Midea Electric Trading Ltd.</t>
  </si>
  <si>
    <t>heladeras jam d-273f defrost 210l 220v 50hz blanco</t>
  </si>
  <si>
    <t>2018-02-14</t>
  </si>
  <si>
    <t>Lg Electronics Inc. 268</t>
  </si>
  <si>
    <t>73 unid. de heladeras modelo lt32bppx.apzpecl</t>
  </si>
  <si>
    <t>2018-03-13</t>
  </si>
  <si>
    <t>Lg Electronics Inc  513</t>
  </si>
  <si>
    <t>146 unidades refrigerador modelo lt32bppx.apzpecl</t>
  </si>
  <si>
    <t>Lg Electronics Inc 594</t>
  </si>
  <si>
    <t>2015-07-09</t>
  </si>
  <si>
    <t>Midea Electric Co. Ltd.1194</t>
  </si>
  <si>
    <t>2.016 sets. refrigeradores modelo hd-273f  210l.-</t>
  </si>
  <si>
    <t>Midea Electric Trading Co. Pte. 2029</t>
  </si>
  <si>
    <t>refrigeradores modelo hd-341f  262l.-</t>
  </si>
  <si>
    <t>sets refrigeradores modelo hd-341f  262l.-</t>
  </si>
  <si>
    <t>Lg Electronics Inc 2363</t>
  </si>
  <si>
    <t>66 unidades de heladeras modelo lt44bgp.apzpecl</t>
  </si>
  <si>
    <t>Lg Electronics Inc  585A</t>
  </si>
  <si>
    <t>Lg Electronics Inc  586A</t>
  </si>
  <si>
    <t>Lg Electronics Inc  583A</t>
  </si>
  <si>
    <t>Lg Electronics Inc  584A</t>
  </si>
  <si>
    <t>Lg Electronics Inc  785A</t>
  </si>
  <si>
    <t>Midea Electric Trading (Singapore)  1098A</t>
  </si>
  <si>
    <t>Lg Electronics Inc  1124A</t>
  </si>
  <si>
    <t>24 unidades heladeras modelo ls74sxsx.astqury</t>
  </si>
  <si>
    <t>Lg Electronics Inc  1125A</t>
  </si>
  <si>
    <t>Lg Electronics Inc  69A</t>
  </si>
  <si>
    <t>2007-06-22</t>
  </si>
  <si>
    <t>ROBERTO J.GRANATI</t>
  </si>
  <si>
    <t>-combinaciones de refrigerador y congelador en: 63)unidades de heladeras marca dako hda 365 cd b01., 11)unidades de heladeras marca dako hda 415 cd b01.-</t>
  </si>
  <si>
    <t>2007-05-19</t>
  </si>
  <si>
    <t>30)unid. de heladeras marca: dako hda 34 fc b01., 150)unid. de heladeras marca: dako hda 365 cd b01, origen: argentina.-</t>
  </si>
  <si>
    <t>2007-09-24</t>
  </si>
  <si>
    <t>TRANSFOZ TRANSP. ROD. LTDA.</t>
  </si>
  <si>
    <t>-combinaciones de refrigerador y congelador conservador con puertas exteriores separadas.en:73)unidades refrigeradores de usos domesticos,modelo crm38bbdea.-</t>
  </si>
  <si>
    <t>2007-05-10</t>
  </si>
  <si>
    <t>RUIZ DIAZ RIVAS SATURNINO</t>
  </si>
  <si>
    <t>2007-07-16</t>
  </si>
  <si>
    <t>TRANSFOZ-TRANS. RODV. LTDA.-</t>
  </si>
  <si>
    <t>-combinaciones de refrigerador y congelador  conservador con puertas exteriores separadas.en:420)unds.refrigeradores de usos domesticos,siendo:219)unds.mod.crd40bbdea y 201)unds.mod.crd48dbdea.-</t>
  </si>
  <si>
    <t>2007-08-06</t>
  </si>
  <si>
    <t>combinaciones de refrigerador y congelador conservador con puertas exteriores separadas en:332)unidades refrigeradores de usos domesticos,medidas crd34cbdea,marcas consul.-.</t>
  </si>
  <si>
    <t>FIEA0584805</t>
  </si>
  <si>
    <t>FORTALEZA IMP - EXP. S.A</t>
  </si>
  <si>
    <t>TRANSPORTES UNION SUR S.R.L.</t>
  </si>
  <si>
    <t>combinaciones de refrigerador y congelador con puertas separadas</t>
  </si>
  <si>
    <t>heladera aspen has 365 cd b01</t>
  </si>
  <si>
    <t>2007-11-16</t>
  </si>
  <si>
    <t>UNION SUR</t>
  </si>
  <si>
    <t>heladeras marca dako, hda 34 fc b01</t>
  </si>
  <si>
    <t>106)unid. heladeras marca dako, hda 34 fc b01</t>
  </si>
  <si>
    <t>heladeras hda34 - hda814</t>
  </si>
  <si>
    <t>199)unid. heladeras hda34 - hda814</t>
  </si>
  <si>
    <t>heladeras hda 34</t>
  </si>
  <si>
    <t>52)unid. heladeras hda 34, marca dako</t>
  </si>
  <si>
    <t>2007-12-17</t>
  </si>
  <si>
    <t>heladeras dako</t>
  </si>
  <si>
    <t>200)unid. heladeras dako</t>
  </si>
  <si>
    <t>heladera dako hda 814 cd b01</t>
  </si>
  <si>
    <t>75)unid.heladera dako hda 814 cd b01</t>
  </si>
  <si>
    <t>2007-12-28</t>
  </si>
  <si>
    <t>96) unid. heladera cod: hda30.,72) unid. heladra hda 415., 79) unid. heladera cod: hda365</t>
  </si>
  <si>
    <t>2007-03-20</t>
  </si>
  <si>
    <t>-combinaciones de refrigerador y congelador conservador con puertas exteriores separadas en:72)unidades refrigeradores de usos domesticos,modelos crm38bbdea,marcas consul.-</t>
  </si>
  <si>
    <t>2007-03-31</t>
  </si>
  <si>
    <t>hel. aspen has 34 fc b01 art. 468012</t>
  </si>
  <si>
    <t>2007-01-30</t>
  </si>
  <si>
    <t>-combinaciones de refrigerador y congelador conservador con puertas exteriores separadas en:154)unidades refrigeradores de usos domesticos, modelos crd37bbdea,marcas consul.-</t>
  </si>
  <si>
    <t>2007-02-23</t>
  </si>
  <si>
    <t>-combinaciones de refrigerador y congelador conservador con puertas exteriores separadas en:146)unidades refrigeradores,modelos crm38bbdea,marcas consul.-</t>
  </si>
  <si>
    <t>2007-02-27</t>
  </si>
  <si>
    <t>combinaciones de refrig.y cong.conservador c/puertas ext.separadas en:440)und.refrigeradores,siendo:75)und.mod.crd40abdea,261)und.mod.crd47abdea,36)mod.crm38abdea,07)mod.crd37abdea,61)mod.crm34abdea.-</t>
  </si>
  <si>
    <t>2007-03-19</t>
  </si>
  <si>
    <t>-combinaciones de refrigerador y congelador conservador con puertas exteriores  separadas en:332)unidades refrigeradores de usos domesticos,modelos crd34cbdea,marcas consul.-</t>
  </si>
  <si>
    <t>2007-09-21</t>
  </si>
  <si>
    <t>-combinaciones de refrigerador y congelador en:332)unds. refrigeradores de uso domesticos modelo:crd34cbdea.-</t>
  </si>
  <si>
    <t xml:space="preserve">RRC TRANSP. INTERNAC. </t>
  </si>
  <si>
    <t xml:space="preserve">heladera dako hda 34 fc b 01 </t>
  </si>
  <si>
    <t>112) unid. de heladera dako hda 34 fc b 01 art. 467235 origen argentina</t>
  </si>
  <si>
    <t>87) unid. de heladera dako hda 814 cd b01 art. 467236 ., 149) unid. de heladera dako hda 34 fc b 01 art. 467235 origen argentina</t>
  </si>
  <si>
    <t>21)unid. de heladeras marca: dako hda 30 fc b01., 19)unid. de heladeras marca: dako hda 34 fc b01., 190)unid. de heladeras marca: dako hda 814 cd b01, origen: argentina.-</t>
  </si>
  <si>
    <t>heladeras dako, hda 814 cd b01.-</t>
  </si>
  <si>
    <t>98) unid. heladeras dako, hda 814 cd b01.-</t>
  </si>
  <si>
    <t>TRANSFOZ -</t>
  </si>
  <si>
    <t>MULTIBRAS S.A.-</t>
  </si>
  <si>
    <t>-combinaciones de refrigerador y congelador con puertas exteriores separadas en:146)unidades refrigeradores de uso domesticos modelos:crd40abdea.marca consul.-</t>
  </si>
  <si>
    <t>2005-08-23</t>
  </si>
  <si>
    <t>-combinaciones de refrigerador y congelador conservador con exterior separadas;en:146)unidades refrigeradores de uso domesticos,modelo crd40abdea y 166)unidades modelo,crd34bbdea.-</t>
  </si>
  <si>
    <t>2006-02-07</t>
  </si>
  <si>
    <t>refrigeradores modelos:crd37abdea</t>
  </si>
  <si>
    <t>-combinaciones de refrigerador y congelador con puertas exteriores separadas en:154) unidades refrigeradores modelos:crd37abdea.marca consul.-</t>
  </si>
  <si>
    <t>2005-03-22</t>
  </si>
  <si>
    <t>-combinaciones de refrigerador y congelador conservador con puertas exterior separadas,en:77)unidades refrigeradores de usos domesticos,modelo crd37abdea.-</t>
  </si>
  <si>
    <t>-combinaciones de refrigerador y congelador con puertas separadas en:154) unidades refrigeradores de uso domesticos modelos:crd37abdea.marca consul.-</t>
  </si>
  <si>
    <t>-combinaciones de refrigerador y congelador con puertas exteriores separadas en:280) unidades refrigeradores de uso domestico siendo:134)unds.modelos:crd47abdea y 146)unds.modelos:crd40abdea.-</t>
  </si>
  <si>
    <t>-combinaciones de refrigerador y congelador conservador con puertas exteriores separadas en:154)unidades refrigeradores modelos crd37abdea,marcas consul</t>
  </si>
  <si>
    <t>2006-05-17</t>
  </si>
  <si>
    <t>TRANFOZ</t>
  </si>
  <si>
    <t>-combinaciones de refrigerador y congelador consevador con puertas exteriores separadas en:146)unds.refrigeradores de uso domesticos modelos:crd40abdea.-</t>
  </si>
  <si>
    <t>2006-06-13</t>
  </si>
  <si>
    <t>-combinaciones de refrigerador y congelador conservador con puertas exteriores separadas en:66)unidades refrigeradores modelos crd47abdea,marcas consul.-</t>
  </si>
  <si>
    <t>2006-06-07</t>
  </si>
  <si>
    <t>-combinaciones de refrigerador y congelador conservador con puertas exteriores separadas en:434)unidades refrigeradores,siendo:134)unds.mod.crd47abdea;146)unds.mod.crd40abdea y 154)unds.mod.crd37abdea</t>
  </si>
  <si>
    <t>2006-07-10</t>
  </si>
  <si>
    <t>-combinaciones de refrigerador y congelador conservador con puertas exteriores separadas en:403)unds.refrigeradores,siendo:249)unds.mod.crd34bbdea y 154)unds.mod.crd37abdea,marcas consul.-</t>
  </si>
  <si>
    <t>2005-08-29</t>
  </si>
  <si>
    <t>-combinaciones de refrigerador y congelador conservador con puertas exteriores separadas en:67)unidades refrigeradores,modelos crd47abdea,marcas consul.-</t>
  </si>
  <si>
    <t>2005-08-11</t>
  </si>
  <si>
    <t>-combinaciones de refrigerador y congelador conseravdor con puertas exteriores separadas en:134)unds.refrigeradores,modelos crd47abdea.-</t>
  </si>
  <si>
    <t>2005-08-26</t>
  </si>
  <si>
    <t>-combinaciones de refrigerador y congelador conservador con puertas exteriores separadas en:35)unidades refrigeradores modelos crd47abdea,marcas consul</t>
  </si>
  <si>
    <t>2005-02-01</t>
  </si>
  <si>
    <t>-combinaciones de refrigerador y congelador conservador con puertas exteriores separadas en:300)unidades refrigeradores de uso domesticos,siendo:134)und.mod.crd47abdea y 166)und.mod.crd34bbdea.-</t>
  </si>
  <si>
    <t>2005-06-27</t>
  </si>
  <si>
    <t>-combinaciones de refrigerador y congelador en:59) unidades refrigeradores de usos domesticos siendo:24)unds. refrigerador mod.crd34bbdea y 35)unds. refrigerador mod.crd40abdea. marca consul.-</t>
  </si>
  <si>
    <t>2005-05-03</t>
  </si>
  <si>
    <t>-combinaciones de refrigerador y congelador en:146) unidades refrigeradores de usos domesticos modelo:crd40abdea y 134) unidades refrigeradores modelo:crd47abdea.marca consul.-</t>
  </si>
  <si>
    <t>2005-07-21</t>
  </si>
  <si>
    <t>-combinaciones de refrigerador y congelador conservador con puertas exteriores separadas en:166)unidades refrigeradores de uso domesticos,modelos crd34bbdea,marcas consul.-</t>
  </si>
  <si>
    <t>2005-04-15</t>
  </si>
  <si>
    <t>-combinaciones de refrigerador y congelador conservador con puertas exterior separada,en:75)unidades refrigeradores,modelo crd37abdea.-</t>
  </si>
  <si>
    <t>2005-07-05</t>
  </si>
  <si>
    <t>-combinaciones de refrigerador y congelador conservador con puertas exteriores separadas en:231)unidades refrigeradores,modelos crd37abdea,marcas consul.-</t>
  </si>
  <si>
    <t>2005-09-17</t>
  </si>
  <si>
    <t>-combinaciones de refrigerador y congelador conservador con puertas exteriores separadas en:300)unidades refrigeradores,siendo:134)unds.mod.crd47abdea y 166)unds.mod.crd34bbdea,marcas consul.-</t>
  </si>
  <si>
    <t>2005-10-18</t>
  </si>
  <si>
    <t>-combinaciones de refrigerador y congelador conservador con puertas exteriores separadas en:231)unidades refrigeradores modelos crd37abdea,marcas consul.-</t>
  </si>
  <si>
    <t>2006-04-28</t>
  </si>
  <si>
    <t>-combinaciones de refrigerador y congelador con puertas esterior separada,en:498)unidades refrigeradores de usos domesticos,modelo crd34bbdea,marca consul.-</t>
  </si>
  <si>
    <t>2005-10-06</t>
  </si>
  <si>
    <t>refrigerador/congeladora</t>
  </si>
  <si>
    <t>122piezas combinados-2puertas- 330 litros; modelo:d33rda37 y 1pieza combinado-2 puertas-330 litros; modelo:d33rda34</t>
  </si>
  <si>
    <t>2005-10-03</t>
  </si>
  <si>
    <t>45piezas combinado turbo-frio-2 puertas(refrigerador/congeladora) modelo:u36ida34; 360 litros</t>
  </si>
  <si>
    <t>MULTIBRAS S.A.</t>
  </si>
  <si>
    <t>refrigeradores modelo crd40abdea.-</t>
  </si>
  <si>
    <t>-combinaciones de refrigerador y congelador con puertas exteriores separadas en: 146) unidades refrigeradores de uso domestico, modelo crd40abdea.-</t>
  </si>
  <si>
    <t>2006-02-09</t>
  </si>
  <si>
    <t xml:space="preserve">refrigeradores modelos: crd47abdea </t>
  </si>
  <si>
    <t>-combinaciones de refrigerador y congelador con puertas exteriores separadas en: 134) unidades refrigeradores de uso domestico modelos: crd47abdea marca consul</t>
  </si>
  <si>
    <t>2005-11-19</t>
  </si>
  <si>
    <t>-combinaciones de refrigerador y congelador conservador con puertas exteriores separadas en:146)unidades refrigeradores ,modelos crd40abdea ,marcas consul</t>
  </si>
  <si>
    <t>2005-12-14</t>
  </si>
  <si>
    <t>-combinaciones de refrigerador y congelador con puertas exteriores separadas en:134) unidades refrigeradores de usos domesticos modelos:crd47abdea.marca cosnul</t>
  </si>
  <si>
    <t>-combinaciones de refrigerador y congelador conservador con puertas exteriores separadas en:40)unidades refrigeradores modelos crd37abdea,marcas consul</t>
  </si>
  <si>
    <t>2005-03-31</t>
  </si>
  <si>
    <t>-combinaciones de refrigerador y congelador conservadores con puertas exterior separadas;en:462)unidades refrigeradores de usos domesticos,modelo crd37abdea,marca consul</t>
  </si>
  <si>
    <t>2005-12-01</t>
  </si>
  <si>
    <t>-combinaciones de refrigerador y congelador conservador con puertas exteriores separadas en:134)unidades refrigeradores modelos crd47abdea,marcas consul</t>
  </si>
  <si>
    <t>2005-06-21</t>
  </si>
  <si>
    <t>MULRIBRAS S.A.-</t>
  </si>
  <si>
    <t>-combinaciones de refrigerador y congelador,conservador con puertas exteriores separadas en:67) unidades refrigeradores de usos domesticos modelos:crd47abdea. marca consul.-</t>
  </si>
  <si>
    <t>2005-08-03</t>
  </si>
  <si>
    <t>MABE ITU ELETRODOMESTICOS S.A.</t>
  </si>
  <si>
    <t>42unidades de refrigeradores combinados turbo frio-2 puertas-360 litros-blanco-220v/50 hz; modelo:u36ida34</t>
  </si>
  <si>
    <t>2005-12-23</t>
  </si>
  <si>
    <t>MABE ITU</t>
  </si>
  <si>
    <t xml:space="preserve">202                                     </t>
  </si>
  <si>
    <t>Dako- Cce</t>
  </si>
  <si>
    <t>combinado turbo frio- 2 puerta</t>
  </si>
  <si>
    <t>100) unid. de combinado turbo frio- 2 puerta, 360)litros, blanco-220v/50hz, marca: cce, 102)unid. de combinado turbo frio-2 puerta-450 litros blanco-220v/50hz-.-</t>
  </si>
  <si>
    <t>2005-10-20</t>
  </si>
  <si>
    <t>121) combinado turbo frio- 2 puertas - 360 litros .,,colores: bege, blanco., 220v/50hz., marca: dako</t>
  </si>
  <si>
    <t>2005-12-26</t>
  </si>
  <si>
    <t xml:space="preserve">79                                      </t>
  </si>
  <si>
    <t xml:space="preserve">refrigerador 2-puerta </t>
  </si>
  <si>
    <t>79) unid. de refrigerador 2-puerta 330 litros blanco-220v/50hz, marca: dako, cod: d33jaa34.-</t>
  </si>
  <si>
    <t>MULTIBRAS S.A--</t>
  </si>
  <si>
    <t xml:space="preserve">231                                     </t>
  </si>
  <si>
    <t>2006-01-17</t>
  </si>
  <si>
    <t>MABE ITU ELETRODOMESTICOS S.A</t>
  </si>
  <si>
    <t>84)unid. de combinado turbo frio 2-puerta 360 litros,bege-220v/50hz, marca: dako, cod:</t>
  </si>
  <si>
    <t>2006-09-19</t>
  </si>
  <si>
    <t>-combinaciones de refrigerador y congelador conservador con puerta exteriores separadas en:154) uniades modelos:crd37abdea.-</t>
  </si>
  <si>
    <t>2006-10-31</t>
  </si>
  <si>
    <t>-combinaciones de refrigerador y congelador conservador con puertas exteriores seperadas en:292)unidades refrigeradores,siendo:146)unds.mod.crm38abdea y 146)unds.mod.crd40abdea.-</t>
  </si>
  <si>
    <t>2006-11-13</t>
  </si>
  <si>
    <t>TRANSFOZ-TRANS.RODV. LTDA.-</t>
  </si>
  <si>
    <t>-combinaciones de refrigerador y congelador conservador con puertas exteriores separadas en:134)unidades refrigeradores,modelos crd47abdea,marcas consul.-</t>
  </si>
  <si>
    <t>TRANSFOZ- TRANSPORTES LTDA.-</t>
  </si>
  <si>
    <t xml:space="preserve">refrigeradores modeloscrd47abdea  </t>
  </si>
  <si>
    <t>-combinaciones de refrigerador y congelador conservador con puertas exteriores separadas en:134)unidades refrigeradores modeloscrd47abdea,marcas consul.-</t>
  </si>
  <si>
    <t>2006-11-23</t>
  </si>
  <si>
    <t>-combinaciones de refrigerador y congelador conservador con puertas exteriores separadas en:146)unidades unidades refrigeradores de uso domesticos,modelos crm38abdea,marcas consul.-</t>
  </si>
  <si>
    <t>-combinaciones de refrigerador y congelador conservador con puertas exteriores separadas en:201)unidades refrigeradores,modelos crd48dbdea,marcas consul.-</t>
  </si>
  <si>
    <t>2006-12-16</t>
  </si>
  <si>
    <t>-combinaciones de refrigerador y congelador conservador con puertas exteriores separadas en:154)unidades refirgeradores de usos domesticos,modelos crd37abdea,marcas consul.-</t>
  </si>
  <si>
    <t>2006-12-19</t>
  </si>
  <si>
    <t>-combinaciones de refrigerador y congelador conservador con puertas exteriores separadas en:581)unidadesrefrigeradores de uso domesticos,modelos crd34bbdea,marcas consul.-</t>
  </si>
  <si>
    <t>-combinaciones de refrigerador y congelador conservador con  puertas exteriores separadas en:505)und.refrigeradores,siendo:292)und.mod.crm38abdea;146)und.mod.crd40abdea y 67)und.mod.crd48dbdea.-</t>
  </si>
  <si>
    <t>combinaciones de refrig.y cong.conservador c/puertas ext.separadas en:440)und.refrigeradores,siendo:75)und.mod.crd40abdea;261)und.mod.crd47abdea;36)mod.crm38abdea;07)mod.crd37abdea;61)mod.crm34abdea.-</t>
  </si>
  <si>
    <t>2006-08-31</t>
  </si>
  <si>
    <t>ESTRELA</t>
  </si>
  <si>
    <t>MABE ITU ELETRODOMESTICOS S,A,</t>
  </si>
  <si>
    <t>unid. de refrigerador duplex mod. c360 220c bge. cod:c36jaa35</t>
  </si>
  <si>
    <t>2006-08-30</t>
  </si>
  <si>
    <t>WHIRLPOOL S,A</t>
  </si>
  <si>
    <t>combinaciones de refrigerador y congelador,conservador c/puertas exteriores separadas en:426)unds.refrigeradores,siendo:146)unds.mod.crm38abdea;146)unds.mod.crd40abdea y 134)unds.mod.crd47abdea.</t>
  </si>
  <si>
    <t>WHIRLPOOL S,A,</t>
  </si>
  <si>
    <t xml:space="preserve">refrigeradores modelos crd34bbdea </t>
  </si>
  <si>
    <t>-combinaciones de refrigerador y congelador conservador con puertas exteriores separadas en:332)unidades refrigeradores modelos crd34bbdea,marcas consul</t>
  </si>
  <si>
    <t>RRC</t>
  </si>
  <si>
    <t>unid. de heladera marca: dako  hda 365 cd  b01 ., mod: hda365b</t>
  </si>
  <si>
    <t>261)unid. de heladeras marca:  dako modelo: hda 34 fc b01., cod: gda34</t>
  </si>
  <si>
    <t>2006-12-13</t>
  </si>
  <si>
    <t>TRANSFOZ TRANS. RODV. LTDA</t>
  </si>
  <si>
    <t>WHIRLPOOL S.A</t>
  </si>
  <si>
    <t xml:space="preserve">refrigeradores de usos domesticos </t>
  </si>
  <si>
    <t>-combinaciones de refrigerador y congelador conservador con puertas exteriores separadas en:146)unidades refrigeradores de usos domesticos,modelos crd40abdea,marcas consul</t>
  </si>
  <si>
    <t>EL IMPERIO SRL</t>
  </si>
  <si>
    <t>Miami</t>
  </si>
  <si>
    <t xml:space="preserve">-combinaciones de refrigerador y congelador conservador con puertas exteriores separadas.en: 1) und. refrigerador samsung 2530 series rs usado, </t>
  </si>
  <si>
    <t>2011-04-01</t>
  </si>
  <si>
    <t>TRANSFOZ LTDA.-</t>
  </si>
  <si>
    <t>-combinaciones de refrigerador y congelador  conservador con puertas exteriores separadas. ,  en , 156 )  unidades refrigeradores modelo crd36fbdw</t>
  </si>
  <si>
    <t>-combinaciones de refrigerador y congelador  conservador con puertas exteriores separadas., en, 156) unidades refrigeradores modelo crd36fbdw</t>
  </si>
  <si>
    <t>-combinaciones de refrigerador y congelador  conservador con puertas exteriores separadas. ,  en , 75 ) unds refrigeradores mod. crd37bbdwx</t>
  </si>
  <si>
    <t>-combinaciones de refrigerador y congelador  conservador con puertas exteriores separadas., en, 75)unds refrigeradores mod. crd37bbdwx</t>
  </si>
  <si>
    <t>-combinaciones de refrigerador y congelador en:390)unidades refrigeradores de usos domesticos,modelo crd36fbdwx</t>
  </si>
  <si>
    <t xml:space="preserve">-combinaciones de refrigerador y congelador conservador con puertas exteriores separadas. ,  en , 268 ) unidades refrigeradores modelo :  crd48ebdwx </t>
  </si>
  <si>
    <t>-combinaciones de refrigerador y congelador conservador con puertas exteriores separadas., en, 268)unidades refrigeradores modelo: crd48ebdwx.-</t>
  </si>
  <si>
    <t xml:space="preserve">-combinaciones de refrigerador y congelador  conservador con puertas exteriores separadas. ,  en , 312 ) unds refrigeradores modelo :  crd36fbdwx </t>
  </si>
  <si>
    <t>-combinaciones de refrigerador y congelador  conservador con puertas exteriores separadas., en, 312)unds refrigeradores modelo: crd36fbdwx.-</t>
  </si>
  <si>
    <t>2011-04-08</t>
  </si>
  <si>
    <t xml:space="preserve">-combinaciones de refrigerador y congelador  conservador con puertas exteriores separadas. ,  en , 268 )  unidades refrigeradores modelo crj49abdwx </t>
  </si>
  <si>
    <t>-combinaciones de refrigerador y congelador  conservador con puertas exteriores separadas., en, 268) unidades refrigeradores modelo crj49abdwx.-</t>
  </si>
  <si>
    <t xml:space="preserve">-combinaciones de refrigerador y congelador  conservador con puertas exteriores separadas ,  en , 312 ) unds refrigeradores modelo crd36fbdwx </t>
  </si>
  <si>
    <t>-combinaciones de refrigerador y congelador  conservador con puertas exteriores separadas, en, 312)unds refrigeradores modelo crd36fbdwx.-</t>
  </si>
  <si>
    <t>-combinaciones de refrigerador y congelador en:154)unidades refrigeradores de usos domesticos,modelo:crg36abdwx</t>
  </si>
  <si>
    <t xml:space="preserve">-combinaciones de refrigerador y congelador  conservador con puertas exteriores separadas.en , 292 ) unds refrigeradores modelo crd40bbdwx </t>
  </si>
  <si>
    <t>-combinaciones de refrigerador y congelador  conservador con puertas exteriores separadas.en, 292)unds refrigeradores modelo crd40bbdwx.-</t>
  </si>
  <si>
    <t>TRANSFOZ-TRANS.RODOV.LTDA.-</t>
  </si>
  <si>
    <t xml:space="preserve">-combinaciones de refrigerador y congelador  conservador con puertas exteriores separadas. ,  en , 268 ) unds refrigeradores modelo crd48ebdwx </t>
  </si>
  <si>
    <t>-combinaciones de refrigerador y congelador  conservador con puertas exteriores separadas., en, 268)unds refrigeradores modelo crd48ebdwx.-</t>
  </si>
  <si>
    <t>2011-02-25</t>
  </si>
  <si>
    <t>-combinaciones de refrigerador y congelador en.134)unidades refrigeradores de usos domesticos,siendo:67)unids.modelo.crm45ardwx,(67)unids.modelo.crj49abdwx.-</t>
  </si>
  <si>
    <t>2011-04-26</t>
  </si>
  <si>
    <t>-combinaciones de refrigerador y congelador conservador con puertas exteriores separadas., en, 78)unds rerigerador modelo crg36abdwx.-</t>
  </si>
  <si>
    <t>-combinaciones de refrigerador y congelador  conservador con puertas exteriores separadas.en, 73)unds refrigerador modelo crm37ebdwx.-</t>
  </si>
  <si>
    <t>-combinaciones de refrigerador y congelador  conservador con puertas exteriores separadas.en, 146)unds refrigeradores modelo crm37ebdwx.-</t>
  </si>
  <si>
    <t>2011-04-29</t>
  </si>
  <si>
    <t>-combinaciones de refrigerador y congelador  conservador con puertas exteriores separadas., en, 67)unds refrogerador modelo crm45ardwx</t>
  </si>
  <si>
    <t>-combinaciones de refrigerador y congelador  conservador con puertas exteriores separadas., en, 219)unds refrigerador modelo crd40bbdwx.-</t>
  </si>
  <si>
    <t>-combinaciones de refrigerador y congelador  conservador con puertas exteriores separadas., en, 134)unds refrigerador modelo crm45ardwx.-</t>
  </si>
  <si>
    <t>2011-05-17</t>
  </si>
  <si>
    <t>-combinaciones de refrigerador y congelador conservador con puertas exteriores separadas. ,  en ,  146 ) unds refrigerador modelo crm37ebdwx</t>
  </si>
  <si>
    <t>-combinaciones de refrigerador y congelador conservador con puertas exteriores separadas., en, 146)unds refrigerador modelo crm37ebdwx.-</t>
  </si>
  <si>
    <t>2011-05-20</t>
  </si>
  <si>
    <t>-combinaciones de refrigerador y congelador conservador con puertas exteriores separadas. ,  en ,  300 ) unds refrigerador modelo crd37bbdwx</t>
  </si>
  <si>
    <t>-combinaciones de refrigerador y congelador conservador con puertas exteriores separadas., en, 300)unds refrigerador modelo crd37bbdwx.-</t>
  </si>
  <si>
    <t>-combinaciones de refrigerador y congelador conservador con puertas exteriores separada ,  en 312 )  unidades refrigeradores modelo  crd36fbdwx</t>
  </si>
  <si>
    <t>-combinaciones de refrigerador y congelador conservador con puertas exteriores separada, en 312) unidades refrigeradores modelo  crd36fbdwx</t>
  </si>
  <si>
    <t>TRANSFOZ-TRASN.ROD LTDA.-</t>
  </si>
  <si>
    <t>combinaciones de refrigerador y congelador conservador con puertas exteriores separadas. en ,  67 unids refrigerador modelo crd48fbdwx ,  67 unids refrigerador modelo crj49abdwx</t>
  </si>
  <si>
    <t>combinaciones de refrigerador y congelador conservador con puertas exteriores separadas. en, 67 unids refrigerador modelo crd48fbdwx, 67 unids refrigerador modelo crj49abdwx</t>
  </si>
  <si>
    <t>-combinaciones de refrigerador y congelador  conservador con puertas exteriores separadas. ,  en ,  156 ) unds refrigerador modelo cdr36fbdwx</t>
  </si>
  <si>
    <t>-combinaciones de refrigerador y congelador  conservador con puertas exteriores separadas., en, 156)unds refrigerador modelo cdr36fbdwx.-</t>
  </si>
  <si>
    <t>-combinaciones de refrigerador y congelador  conservador con puertas exteriores separadas. ,  en ,  134 ( unds refrigerador modelo crm45abdwx</t>
  </si>
  <si>
    <t>-combinaciones de refrigerador y congelador  conservador con puertas exteriores separadas., en, 134(unds refrigerador modelo crm45abdwx.-</t>
  </si>
  <si>
    <t>-combinaciones de refrigerador y congelador  conservador con puertas exteriores separadas.en ,  77 )  unds refrigerador modelo crg36abdwx</t>
  </si>
  <si>
    <t>-combinaciones de refrigerador y congelador  conservador con puertas exteriores separadas.en, 77) unds refrigerador modelo crg36abdwx</t>
  </si>
  <si>
    <t>-combinaciones de refrigerador y congelador  conservador con puertas exteriores separadas.en ,  73 )  unds refrigeradores modelo crd40bbdwx</t>
  </si>
  <si>
    <t>-combinaciones de refrigerador y congelador  conservador con puertas exteriores separadas.en, 73) unds refrigeradores modelo crd40bbdwx.-</t>
  </si>
  <si>
    <t>combinaciones de refrigerador y congelador conservador con puertas exteriores separadas.en:420)unidades refrigeradores de usos domesticos,siendo:201)unds.modelo crd48ebdea y 219)unds.modelo crm38bbdea</t>
  </si>
  <si>
    <t>-combinaciones de refrigerador y congelador ,  en ,  156 )  unidades refrigerador modelo crd36fsdwx</t>
  </si>
  <si>
    <t>-combinaciones de refrigerador y congelador, en, 156) unidades refrigerador modelo crd36fsdwx.-</t>
  </si>
  <si>
    <t>-combinaciones de refrigerador y congelador  conservador con puertas exteriores separadas.en ,  156 ) unidades refrigerador  ( wasa : erd34 )  mod.crd36fsdwx</t>
  </si>
  <si>
    <t>-combinaciones de refrigerador y congelador  conservador con puertas exteriores separadas.en, 156)unidades refrigerador (wasa:erd34) mod.crd36fsdwx.-</t>
  </si>
  <si>
    <t>2011-05-04</t>
  </si>
  <si>
    <t xml:space="preserve">-combinaciones de refrigerador y congelador conservador con puertas exteriores separadas. ,  en ,  312 ) pcs refrigeradores modelo crd36fbdwx </t>
  </si>
  <si>
    <t>-combinaciones de refrigerador y congelador conservador con puertas exteriores separadas., en, 312)pcs refrigeradores modelo crd36fbdwx.-</t>
  </si>
  <si>
    <t xml:space="preserve">-combinaciones de refrigerador y congelador conservador con puertas exteriores separadas. ,  en ,  312 ) unds refrigeradores modelo crd36fbdwx </t>
  </si>
  <si>
    <t>-combinaciones de refrigerador y congelador conservador con puertas exteriores separadas., en, 312)unds refrigeradores modelo crd36fbdwx.-</t>
  </si>
  <si>
    <t>2011-05-06</t>
  </si>
  <si>
    <t xml:space="preserve">-combinaciones de refrigerador y congelador  conservador con puertas exteriores separadas. ,  en ,  312 ) unds refrigerador modelo crd36fbdwx </t>
  </si>
  <si>
    <t>-combinaciones de refrigerador y congelador  conservador con puertas exteriores separadas., en, 312)unds refrigerador modelo crd36fbdwx.-</t>
  </si>
  <si>
    <t xml:space="preserve">-combinaciones de refrigerador y congelador  conservador con puertas exteriores separadas. , en ,  312 ) unidades refrigerador crd36fbdwx </t>
  </si>
  <si>
    <t>-combinaciones de refrigerador y congelador  conservador con puertas exteriores separadas.,en, 312)unidades refrigerador crd36fbdwx.-</t>
  </si>
  <si>
    <t xml:space="preserve">-combinaciones de refrigerador y congelador  conservador con puertas exteriores separadas. ,  en ,  199 ) unidades refrigerador modelo crj49abdwx </t>
  </si>
  <si>
    <t>-combinaciones de refrigerador y congelador  conservador con puertas exteriores separadas., en, 199)unidades refrigerador modelo crj49abdwx.-</t>
  </si>
  <si>
    <t>2011-05-10</t>
  </si>
  <si>
    <t xml:space="preserve">-combinaciones de refrigerador y congelador conservador con puertas exteriores separadas. ,  en ,  201 )  unds refrigerador modelo crd48ebdwx </t>
  </si>
  <si>
    <t>-combinaciones de refrigerador y congelador conservador con puertas exteriores separadas., en, 201) unds refrigerador modelo crd48ebdwx.-</t>
  </si>
  <si>
    <t xml:space="preserve">-combinaciones de refrigerador y congelador  conservador con puertas exteriores separadas. ,  en ,  268 ) unidades refrigerador modelo crm45ardwx </t>
  </si>
  <si>
    <t>-combinaciones de refrigerador y congelador  conservador con puertas exteriores separadas., en, 268)unidades refrigerador modelo crm45ardwx.-</t>
  </si>
  <si>
    <t xml:space="preserve">-combinaciones de refrigerador y congelador  conservador con puertas exteriores separadas. ,  en ,  219 ) unds refrigerador modelo crd40bbdwx </t>
  </si>
  <si>
    <t>2011-06-13</t>
  </si>
  <si>
    <t>-combinaciones de refrigerador y congelador  conservador con puertas exteriores separadas. ,  en ,  67 ( unds refrigerador modelo crj49abdwx</t>
  </si>
  <si>
    <t>-combinaciones de refrigerador y congelador  conservador con puertas exteriores separadas., en, 67(unds refrigerador modelo crj49abdwx</t>
  </si>
  <si>
    <t>combinaciones de refrigerador y congelador  conservador con puertas exteriores separadas. ,  en ,  156 ) unds refrigerador modelo crm37ebdwx</t>
  </si>
  <si>
    <t>combinaciones de refrigerador y congelador  conservador con puertas exteriores separadas., en, 156)unds refrigerador modelo crm37ebdwx</t>
  </si>
  <si>
    <t>combinaciones de refrigerador y congelador  conservador con puertas exteriores separadas. ,  en ,  67 ) unds refrigerador modelo crm45ardwx</t>
  </si>
  <si>
    <t>combinaciones de refrigerador y congelador  conservador con puertas exteriores separadas., en, 67)unds refrigerador modelo crm45ardwx</t>
  </si>
  <si>
    <t>-combinaciones de refrigerador y congelador conservador con puertas exteriores separadas.en:134)unds. refrigeradores,modelo crd48ebdea y 134)unds.refrigeradores modelo crm45abdwx,para usos domesticos.</t>
  </si>
  <si>
    <t xml:space="preserve">-combinaciones de refrigerador y congelador ,  en ,  312 )  unds ,  refrigeradores modelo crd36fsdwx </t>
  </si>
  <si>
    <t>-combinaciones de refrigerador y congelador, en, 312) unds, refrigeradores modelo crd36fsdwx.-</t>
  </si>
  <si>
    <t>combinaciones de refrigerador y congelador conservador con puertas exteriores separadas. en ,  312 unids refrigerador modelo crd37p1 crd36gsdwx</t>
  </si>
  <si>
    <t>combinaciones de refrigerador y congelador conservador con puertas exteriores separadas. en, 312 unids refrigerador modelo crd37p1 crd36gsdwx</t>
  </si>
  <si>
    <t>2014-04-02</t>
  </si>
  <si>
    <t>combinaciones de refrigerador y congelador  conservador con puertas exteriores separadas. en ,  390 unids refrigerador modelo crd37p1 crd36gsdwx</t>
  </si>
  <si>
    <t>combinaciones de refrigerador y congelador  conservador con puertas exteriores separadas. en, 390 unids refrigerador modelo crd37p1 crd36gsdwx</t>
  </si>
  <si>
    <t>-combinaciones de refrigerador y congelador conservador con puertas exteriores separadas. ,  en ,  134 ) unds refrigerador modelo crm52abdwx ,  134 ) unds refrigerador mod. crm55akdwx</t>
  </si>
  <si>
    <t>-combinaciones de refrigerador y congelador conservador con puertas exteriores separadas., en, 134)unds refrigerador modelo crm52abdwx, 134)unds refrigerador mod. crm55akdwx</t>
  </si>
  <si>
    <t>2012-08-09</t>
  </si>
  <si>
    <t>NEXT PROJECT SRL</t>
  </si>
  <si>
    <t>Whirtpool</t>
  </si>
  <si>
    <t>refrigerador usado marca whirtpool</t>
  </si>
  <si>
    <t>los demas en: 1 una unidad de refrigerador usado marca whirtpool</t>
  </si>
  <si>
    <t>-combinaciones de refrigerador y congelador  conservador con puertas exteriores separadas. ,  en ,  219 ) unds refrigerador modelo crd40bbdwx</t>
  </si>
  <si>
    <t>-combinaciones de refrigerador y congelador  conservador con puertas exteriores separadas., en, 219)unds refrigerador modelo crd40bbdwx</t>
  </si>
  <si>
    <t>-combinaciones de refrigerador y congelador  conservador con puertas exteriores separadas.en, 156)unds refrigerador modelo crd36fbdwx-.</t>
  </si>
  <si>
    <t>2011-06-24</t>
  </si>
  <si>
    <t>-combinaciones de refrigerador y congelador conservador con puertas exteriores separadas., en, 156)unds refrigerador modelo crm37ebdwx.-</t>
  </si>
  <si>
    <t>-combinaciones de refrigerador y congelador conservador con puertas exteriores separadas., en, 180)unds freezer horizontal modelo cha22dbdwx.-.</t>
  </si>
  <si>
    <t>2014-08-04</t>
  </si>
  <si>
    <t>combinaciones de refrigerador y congelador conservador con puertas exteriores separadas. en ,  146 unids refrigerador modelo crd40bbdwx ,  134 unids refrigerador modelo crd48fbdwx</t>
  </si>
  <si>
    <t>combinaciones de refrigerador y congelador conservador con puertas exteriores separadas. en, 146 unids refrigerador modelo crd40bbdwx, 134 unids refrigerador modelo crd48fbdwx</t>
  </si>
  <si>
    <t>-combinaciones de refrigerador y congelador conservador con puertas exteriores separadas., en: 156) unds refrigerador (wasa:erd34) modelo crd36fsdwx.-</t>
  </si>
  <si>
    <t>-combinaciones de refrigerador y congelador conservador con puertas exteriores separadas., en, 134)unds refrigerador modelo crd48ebdwx.-</t>
  </si>
  <si>
    <t>-combinaciones de refrigerador y congelador  conservador con puertas exteriores separadas. ,  en ,  134 ) unds refrigerador code. crm45abdwx  :   156 ) unds refrigerador  ( modelo  :  crd37b1 )  cod. crd36gbdwx</t>
  </si>
  <si>
    <t>-combinaciones de refrigerador y congelador  conservador con puertas exteriores separadas., en, 134)unds refrigerador code. crm45abdwx: 156)unds refrigerador (modelo:crd37b1) cod. crd36gbdwx</t>
  </si>
  <si>
    <t>2011-06-30</t>
  </si>
  <si>
    <t>-combinaciones de refrigerador y congeladorconservador con puertas exteriores separadas., en, 234) unds refrigerador modelo crd36fbdwx.-</t>
  </si>
  <si>
    <t xml:space="preserve">-combinaciones de refrigerador y congelador conservador con puertas exteriores separadas. , en ,  67 )  unds refrigerador modelo crd48ebdwx ,  201 ) unds modelo crj49abdwx </t>
  </si>
  <si>
    <t>-combinaciones de refrigerador y congelador conservador con puertas exteriores separadas., en, 67) unds refrigerador modelo crd48ebdwx, 201)unds modelo crj49abdwx.-</t>
  </si>
  <si>
    <t>2011-07-25</t>
  </si>
  <si>
    <t xml:space="preserve">-combinaciones de refrigerador y congelador conservador con puertas exteriores separadas.en ,  01 ) una unid refrigerador mod.crm37ebdwx ,  02 ) unds refrigerador mod. crj49abdwx </t>
  </si>
  <si>
    <t>-combinaciones de refrigerador y congelador conservador con puertas exteriores separadas.en, 01)una unid refrigerador mod.crm37ebdwx, 02)unds refrigerador mod. crj49abdwx.-</t>
  </si>
  <si>
    <t>2011-08-04</t>
  </si>
  <si>
    <t xml:space="preserve">-combinaciones de refrigerador y congelador conservador con puertas exteriores separadas. ,  en ,  312 ) unds refrigerador modelo crd36fbdwx </t>
  </si>
  <si>
    <t>-combinaciones de refrigerador y congelador conservador con puertas exteriores separadas., en, 312 ) unds refrigerador modelo crd36fbdwx.-</t>
  </si>
  <si>
    <t>2011-08-12</t>
  </si>
  <si>
    <t xml:space="preserve">-combinaciones de refrigerador y congelador conservador con puertas exteriores separadas.en ,  312 ) unidades refrigeradores modelo crd36fbdwx </t>
  </si>
  <si>
    <t>-combinaciones de refrigerador y congelador conservador con puertas exteriores separadas.en, 312 ) unidades refrigeradores modelo crd36fbdwx.-</t>
  </si>
  <si>
    <t>2011-08-17</t>
  </si>
  <si>
    <t>-combinaciones de refrigerador y congelador conservador con puertas exteriores separadas., en, 67)unds refrigerador modelo crm45ardwx.-</t>
  </si>
  <si>
    <t>-combinaciones de refrigerador y congelador  conservador con puertas exteriores separadas. ,  en ,  312 ) unds refrigerador  ( modelo :  crd37b1 )  code. crd36gbdwx</t>
  </si>
  <si>
    <t>-combinaciones de refrigerador y congelador  conservador con puertas exteriores separadas., en, 312)unds refrigerador (modelo: crd37b1) code. crd36gbdwx</t>
  </si>
  <si>
    <t>combinaciones de refrigerador y congelador  conservador c/puerta exteriores separadas , en , 67 ) unds refrigerador mod.crm52akdwx , 67 ) unds mod.crm52abdwx , 67 ) unds refrigerador mod.crm55abdwx , 67 ) un crm55akdwx</t>
  </si>
  <si>
    <t>combinaciones de refrigerador y congelador  conservador c/puerta exteriores separadas,en,67)unds refrigerador mod.crm52akdwx,67)unds mod.crm52abdwx,67)unds refrigerador mod.crm55abdwx,67)un crm55akdwx</t>
  </si>
  <si>
    <t>2011-08-22</t>
  </si>
  <si>
    <t>-combinaciones de refrigerador y congelador conservador con puertas exteriores separadas., en: 312)unds refrigerador modelo crd36fbdwx.-</t>
  </si>
  <si>
    <t>-combinaciones de refrigerador y congelador conservador con puertas exteriores separadas., en, 150)unds refrigerador modelo crd37bbdwx.-</t>
  </si>
  <si>
    <t>-combinaciones de refrigerador y congelador conservador con puertas exteriores separadas, en, 134)unds refrigerador modelo crm45abdwx.-</t>
  </si>
  <si>
    <t xml:space="preserve">-combinaciones de refrigerador y congelador  conservador con puertas exteriores separadas. ,  en ,  280 ) unds  refrigeradores </t>
  </si>
  <si>
    <t>refrigerador modelo  cod. crm52akdwx</t>
  </si>
  <si>
    <t>2014-10-01</t>
  </si>
  <si>
    <t xml:space="preserve">combinaciones de refrigerador y congelador conservador con puertas exteriores separadas. en ,  213 unids </t>
  </si>
  <si>
    <t>2014-10-09</t>
  </si>
  <si>
    <t>-combinaciones de refrigerador y congelador en , 156 unidades de refrigerador  ( modelo crc37p1 )  crd36gsdwx</t>
  </si>
  <si>
    <t>-combinaciones de refrigerador y congelador en,156 unidades de refrigerador (modelo crc37p1) crd36gsdwx</t>
  </si>
  <si>
    <t xml:space="preserve">-combinaciones de refrigerador y congelador conservador con puertas exteriores separadas. ,  en ,  134 ) unds refrigerador modelo crm45ardwx </t>
  </si>
  <si>
    <t>-combinaciones de refrigerador y congelador conservador con puertas exteriores separadas., en, 134)unds refrigerador modelo crm45ardwx.-</t>
  </si>
  <si>
    <t xml:space="preserve">-combinaciones de refrigerador y congelador conservador con puertas exteriores separadas. ,  en ,  146 ) unds refrigerador modelo crd40bbdwx </t>
  </si>
  <si>
    <t>-combinaciones de refrigerador y congelador conservador con puertas exteriores separadas., en, 146)unds refrigerador modelo crd40bbdwx.-</t>
  </si>
  <si>
    <t xml:space="preserve">-combinaciones de refrigerador y congelador conservador con puertas exteriores separadas. en ,  292 )  unds refrigerador modelo crm37ebdwx </t>
  </si>
  <si>
    <t>-combinaciones de refrigerador y congelador conservador con puertas exteriores separadas. en, 292) unds refrigerador modelo crm37ebdwx.-</t>
  </si>
  <si>
    <t xml:space="preserve">-combinaciones de refrigerador y congelador  conservador con puertas exteriores separadas.en ,  312 ) unds refrigerador modelo crd36fbdwx </t>
  </si>
  <si>
    <t>-combinaciones de refrigerador y congelador  conservador con puertas exteriores separadas.en, 312)unds refrigerador modelo crd36fbdwx.-</t>
  </si>
  <si>
    <t>2011-09-13</t>
  </si>
  <si>
    <t>-combinaciones de refrigerador y congelador conservador con puertas exteriores separadas. ,  en ,  312 ) unds refrigeradores modelo crd36fbdwx</t>
  </si>
  <si>
    <t>-combinaciones de refrigerador y congelador conservador con puertas exteriores separadas., en, 312)unds refrigeradores modelo crd36fbdwx</t>
  </si>
  <si>
    <t>-combinaciones de refrigerador y congelador conservador con puertas exteriores separadas., en, 268)unds refrigeradores modelo crd48ebdwx.-</t>
  </si>
  <si>
    <t>combinaciones de refrigerador y congelador conservador con puertas exteriores separadas. en ,  312 unids refrigerador modelo crd37b1 crd36gbdwx</t>
  </si>
  <si>
    <t>combinaciones de refrigerador y congelador conservador con puertas exteriores separadas. en, 312 unids refrigerador modelo crd37b1 crd36gbdwx</t>
  </si>
  <si>
    <t>2011-09-21</t>
  </si>
  <si>
    <t>-combinaciones de refrigerador y congelador conservador con puertas exteriores separadas., en, 268) unds refrigerador modelo crj49abdwx.-</t>
  </si>
  <si>
    <t>2011-09-26</t>
  </si>
  <si>
    <t>-combinaciones de refrigerador y congelador conservador con puertas exteriores separadas., en, 268)unds refrigerador modelo crm45abdwx.-</t>
  </si>
  <si>
    <t>-combinaciones de refrigerador y congelador conservador con puertas exteriores separadas., en, 156)unds refrigerador modelo crd36fsdwx.-</t>
  </si>
  <si>
    <t>2011-09-30</t>
  </si>
  <si>
    <t>TRANSFOZ-TRANSP.RODOV.LTDA.</t>
  </si>
  <si>
    <t>combinaciones de refrigerador y congelador conservador con puertas exteriores separadas., en, 67)unds refrigeradores modelo crm45abdwx.-</t>
  </si>
  <si>
    <t>2011-10-07</t>
  </si>
  <si>
    <t xml:space="preserve">-combinaciones de refrigerador y congelador conservador con puertas exteriores separadas. ,  en ,  234 )  unds refrigerador modelo crd36fbdwx </t>
  </si>
  <si>
    <t>-combinaciones de refrigerador y congelador conservador con puertas exteriores separadas., en, 234) unds refrigerador modelo crd36fbdwx.-</t>
  </si>
  <si>
    <t>combinaciones de refrigerador y congelador conservador con puertas exteriores separadas. en , 146 unids refrigerador modelo crd40bbdwx ,  146 ) unds mod. crm37ebdwx</t>
  </si>
  <si>
    <t>combinaciones de refrigerador y congelador conservador con puertas exteriores separadas. en,146 unids refrigerador modelo crd40bbdwx, 146)unds mod. crm37ebdwx</t>
  </si>
  <si>
    <t>-combinaciones de refrigerador y congelador  conservador con puertas exteriores separadas. ,  en ,  134 ) unds refrigerador modelo crj49abdwx ,  134 ) unds refrigerador mod. crd48fbdwx</t>
  </si>
  <si>
    <t>-combinaciones de refrigerador y congelador  conservador con puertas exteriores separadas., en, 134)unds refrigerador modelo crj49abdwx, 134)unds refrigerador mod. crd48fbdwx</t>
  </si>
  <si>
    <t>combinaciones de refrigerador y congelador conservador con puertas exteriores separadas , en ,  67 ) unds refrigerador mod. crm52abdwx , 67 ) unds mod.crm52axdwx ,  67 ) unds mod.crm55abdwx ,  67 ) unds mod.crm55axdwx</t>
  </si>
  <si>
    <t>combinaciones de refrigerador y congelador conservador con puertas exteriores separadas,en, 67)unds refrigerador mod. crm52abdwx,67)unds mod.crm52axdwx, 67)unds mod.crm55abdwx, 67)unds mod.crm55axdwx</t>
  </si>
  <si>
    <t>refrigeradores ,  congeladores en ,  280 unds de refrigerador modelo crd48fbdwx</t>
  </si>
  <si>
    <t>refrigeradores, congeladores en, 280 unds de refrigerador modelo crd48fbdwx</t>
  </si>
  <si>
    <t xml:space="preserve">-combinaciones de refrigerador y congelador conservador con puertas exteriores separadas. ,  en ,  67 ) unds refrigerador modelo crd48fbdwx </t>
  </si>
  <si>
    <t>-combinaciones de refrigerador y congelador conservador con puertas exteriores separadas., en, 67)unds refrigerador modelo crd48fbdwx.-</t>
  </si>
  <si>
    <t>2011-10-29</t>
  </si>
  <si>
    <t xml:space="preserve">-combinaciones de refrigerador y congelador conservador con puertas exteriores separadas. ,  en ,  234 ) unds refrigerador modelo crd36fbdwx </t>
  </si>
  <si>
    <t>-combinaciones de refrigerador y congelador conservador con puertas exteriores separadas., en, 234)unds refrigerador modelo crd36fbdwx.-</t>
  </si>
  <si>
    <t>2011-11-03</t>
  </si>
  <si>
    <t>-combinaciones de refrigerador y congelador conservador con puertas exteriores separadas. en, 78)unds refrigerador modleo crd36fsdwx.-</t>
  </si>
  <si>
    <t>2011-11-16</t>
  </si>
  <si>
    <t>TRANSFOZ-TRANSP.RODOV.LTDA</t>
  </si>
  <si>
    <t>combinaciones de refrigerador y congelador conservador con puertas exteriores separadas., en, 292)unds refrigerador modelo crd40bbdwx.-</t>
  </si>
  <si>
    <t>2011-11-22</t>
  </si>
  <si>
    <t xml:space="preserve">-combinaciones de refrigerador y congelador conservador con puertas exteriores separadas. ,  en ,  312 ) unds refrigerador mod. crd37b1 cod. crd36gbwx </t>
  </si>
  <si>
    <t>-combinaciones de refrigerador y congelador conservador con puertas exteriores separadas., en, 312)unds refrigerador mod. crd37b1 cod. crd36gbwx.-</t>
  </si>
  <si>
    <t xml:space="preserve">-combinaciones de refrigerador y congelador  conservador con puertas exteriores separadas.en ,  312 ) unds refrigerador  ( modelo:crd37b1 ) </t>
  </si>
  <si>
    <t>-combinaciones de refrigerador y congelador  conservador con puertas exteriores separadas.en, 312)unds refrigerador (modelo:crd37b1)</t>
  </si>
  <si>
    <t>unds refrigerador modelo crd36fbdwx</t>
  </si>
  <si>
    <t>-combinaciones de refrigerador y congelador  conservador con puertas exteriores separadas. ,  en ,  312 ) unds refrigeradores modelo :  crd36fbdwx</t>
  </si>
  <si>
    <t>)unds refrigeradores modelo: crd36fbdwx</t>
  </si>
  <si>
    <t>2014-12-03</t>
  </si>
  <si>
    <t>combinaciones de refrigerador y congelador conservador con puertas exteriores separadas. en ,  67 unids refrigerador modelo  crd46 ,  134 unids refrigerador modelo crd49</t>
  </si>
  <si>
    <t>combinaciones de refrigerador y congelador conservador con puertas exteriores separadas. en, 67 unids refrigerador modelo  crd46, 134 unids refrigerador modelo crd49</t>
  </si>
  <si>
    <t xml:space="preserve">-combinaciones de refrigerador y congelador  conservador con puertas exteriores separadas. ,  en ,  292 ) unidades refrigeradores modelo crm37ebdwx </t>
  </si>
  <si>
    <t>-combinaciones de refrigerador y congelador  conservador con puertas exteriores separadas., en, 292)unidades refrigeradores modelo crm37ebdwx.-</t>
  </si>
  <si>
    <t xml:space="preserve">combinaciones de refrigerador y congelador conservador con puertas exteriores separadas ,  en ,  67 ) unds refrigerador code.crm52abdwx :  67 ) unds refrigerador cod.crm55abdwx : 67 ) unds code : crm55akdewx </t>
  </si>
  <si>
    <t>combinaciones de refrigerador y congelador conservador con puertas exteriores separadas, en, 67)unds refrigerador code.crm52abdwx: 67)unds refrigerador cod.crm55abdwx:67)unds code:crm55akdewx.-</t>
  </si>
  <si>
    <t>combinaciones de refrigerador y congelador conservador con puertas exteriores separadas. en ,  67 unids refrigerador modelo crj49abdwx ,   67 unids refrigerador modelo crd48fbdwx</t>
  </si>
  <si>
    <t>combinaciones de refrigerador y congelador conservador con puertas exteriores separadas. en, 67 unids refrigerador modelo crj49abdwx,  67 unids refrigerador modelo crd48fbdwx</t>
  </si>
  <si>
    <t xml:space="preserve">combinaciones de refrigerador y congelador conservador con puertas exteriores separadas. en ,  312 unids refrigerador modelo crd37p1  ( crd36gsdwx ) </t>
  </si>
  <si>
    <t>combinaciones de refrigerador y congelador conservador con puertas exteriores separadas. en, 312 unids refrigerador modelo crd37p1 (crd36gsdwx)</t>
  </si>
  <si>
    <t>-combinaciones de refrigerador y congelador  conservador con puertas exteriores separadas. ,  en ,  67 ) unds refrigerador code ,  crm52akdwx</t>
  </si>
  <si>
    <t>-combinaciones de refrigerador y congelador  conservador con puertas exteriores separadas., en, 67)unds refrigerador code, crm52akdwx</t>
  </si>
  <si>
    <t>2013-06-06</t>
  </si>
  <si>
    <t>combinaciones de refrigerador y congelador  conservador con puertas exteriores separadas ,  en ,  156 ) unds refrigerador mod. crd37b1 ,  67 ) unds refrigerador masa , wrw47x1 ,  67 ) unds refrigerador mod.crm45ardwx</t>
  </si>
  <si>
    <t>combinaciones de refrigerador y congelador  conservador con puertas exteriores separadas, en, 156)unds refrigerador mod. crd37b1, 67)unds refrigerador masa,wrw47x1, 67)unds refrigerador mod.crm45ardwx</t>
  </si>
  <si>
    <t>2013-05-20</t>
  </si>
  <si>
    <t>TRANSFOZ-TRANS.ROD.LTDA.-</t>
  </si>
  <si>
    <t>combinaciones de refrigerador y congelador conservador con puertas exteriores separadas. en ,  292 unids refrigerador modelo crd40bbdwx</t>
  </si>
  <si>
    <t>combinaciones de refrigerador y congelador conservador con puertas exteriores separadas. en, 292 unids refrigerador modelo crd40bbdwx</t>
  </si>
  <si>
    <t>TRANSFOZ-TRANSP.DE CARGAS ROD.</t>
  </si>
  <si>
    <t>combinaciones de refrigerador y congelador  conservador con puertas exteriores separadas. en ,  134 unids refrigerador modelo crm45ardwx</t>
  </si>
  <si>
    <t>combinaciones de refrigerador y congelador  conservador con puertas exteriores separadas. en, 134 unids refrigerador modelo crm45ardwx</t>
  </si>
  <si>
    <t>-combinaciones de refrigerador y congelador en:415) unidades refrigeradores de uso domesticos modelo: crd34cbdea.-</t>
  </si>
  <si>
    <t>-combinaciones de refrigerador y congelador conservador con puertas exteriores separadas.en, 150)unds refrigerador crd37bbdwx, 146)unds refrigerador mod. crm37ebdwx.-</t>
  </si>
  <si>
    <t>TRANSFOZ-TRANPS.RODOV.LTDA</t>
  </si>
  <si>
    <t>-combinaciones de refrigerador y congelador conservador con puertas exteriores separadas., en, 268)unds refrigerador modelo crm45ardwx.-</t>
  </si>
  <si>
    <t>combinaciones de refrigerador y congelador conservador con puertas exteriores separadas. en ,  67 unids refrigerador modelo crd46 ,  134 unids refrigerador modelo crd49 ,  73 unids refrigerador modelo crm37</t>
  </si>
  <si>
    <t>combinaciones de refrigerador y congelador conservador con puertas exteriores separadas. en, 67 unids refrigerador modelo crd46, 134 unids refrigerador modelo crd49, 73 unids refrigerador modelo crm37</t>
  </si>
  <si>
    <t>2011-12-14</t>
  </si>
  <si>
    <t>-combinaciones de refrigerador y congelador conservador con puertas exteriores separadas., en, 134)unds refrigerador modelo crd48fbdwx, 67)unds refrigerador modelo crm45abdwx.-</t>
  </si>
  <si>
    <t>-combinaciones de refrigerador y congelador conservador con puertas exteriores separadas. ,  en ,  312 ) unds refrigerador  ( modelo : crd37b1 )  code :  crd36gbdwx</t>
  </si>
  <si>
    <t>-combinaciones de refrigerador y congelador conservador con puertas exteriores separadas., en, 312)unds refrigerador (modelo:crd37b1) code: crd36gbdwx</t>
  </si>
  <si>
    <t>combinaciones de refrigerador y congelador conservador con puertas exteriores separadas. en ,  268 unids refrigeradores  modelo crd48fbdwx</t>
  </si>
  <si>
    <t>combinaciones de refrigerador y congelador conservador con puertas exteriores separadas. en, 268 unids refrigeradores  modelo crd48fbdwx</t>
  </si>
  <si>
    <t>-combinaciones de refrigerador y congelador conservador con puertas exteriores separadas. en ,  390 ) unds refrigerador  ( modelo:crd37b1 )  code: crd36gbdwx</t>
  </si>
  <si>
    <t>-combinaciones de refrigerador y congelador conservador con puertas exteriores separadas. en, 390)unds refrigerador (modelo:crd37b1) code: crd36gbdwx</t>
  </si>
  <si>
    <t>-combinaciones de refrigerador y congelador  conservador con puertas exteriores separadas. ,  en ,  67 ) unds refrigerador  mod.crd48fbdwx ,  146 ) unds mod. crm37ebdwx ,  73 ( unds mod. crd40bbdwx</t>
  </si>
  <si>
    <t>-combinaciones de refrigerador y congelador  conservador con puertas exteriores separadas., en, 67)unds refrigerador  mod.crd48fbdwx, 146)unds mod. crm37ebdwx, 73(unds mod. crd40bbdwx</t>
  </si>
  <si>
    <t xml:space="preserve">-combinaciones de refrigerador y congelador  conservador con puertas exteriores separadas. ,  en ,  156 ) unds refrigerador  ( mod.crd37p1 )  ,  234 ) unds refrigerador  ( mod. crd37b1 ) </t>
  </si>
  <si>
    <t>-combinaciones de refrigerador y congelador  conservador con puertas exteriores separadas., en, 156)unds refrigerador (mod.crd37p1), 234)unds refrigerador (mod. crd37b1)</t>
  </si>
  <si>
    <t>-combinaciones de refrigerador y congelador  conservador con puertas exteriores separadas. ,  en ,  67 ) unds refrigerdor mod. crm45bbdwx</t>
  </si>
  <si>
    <t>-combinaciones de refrigerador y congelador  conservador con puertas exteriores separadas., en, 67)unds refrigerdor mod. crm45bbdwx</t>
  </si>
  <si>
    <t>-combinaciones de refrigerador y congelador  conservador con puertas exteriores separadas. ,  en ,  312 ) unds refrigerador  ( modelo :  crd37b1 )  code crd36gbdwx</t>
  </si>
  <si>
    <t>-combinaciones de refrigerador y congelador  conservador con puertas exteriores separadas., en, 312)unds refrigerador (modelo: crd37b1) code crd36gbdwx</t>
  </si>
  <si>
    <t>-combinaciones de refrigerador y congelador conservador con puertas exteriores separadas. ,  en ,  312 )unds refrigerador modelo crd36fbdwx</t>
  </si>
  <si>
    <t xml:space="preserve">combinaciones de refrigerador y congelador conservador con puertas exteriores separadas. en ,  291 unids  </t>
  </si>
  <si>
    <t>refrigerador modelo crd40bbdwx</t>
  </si>
  <si>
    <t>2008-04-25</t>
  </si>
  <si>
    <t>-combinaciones de refrigerador y congelador  conservador con puertas exteriores separadas.en:219)unidades refrigeradores modelo crm38bbdea.---</t>
  </si>
  <si>
    <t>2011-12-16</t>
  </si>
  <si>
    <t xml:space="preserve">-combinaciones de refrigerador y congelador conservador con puertas exteriores separadas. ,  en ,  156 ) unds refrigerador modelo crd36fsdwx </t>
  </si>
  <si>
    <t>combinaciones de refrigerador y congelador conservador con puertas exteriores separadas. en ,  156 unds refrigerador modelo crd37p1 crd36gsdwx</t>
  </si>
  <si>
    <t>combinaciones de refrigerador y congelador conservador con puertas exteriores separadas. en, 156 unds refrigerador modelo crd37p1 crd36gsdwx</t>
  </si>
  <si>
    <t>2011-12-20</t>
  </si>
  <si>
    <t>TRANSFOZ-TRANS.ROD LTDA.-</t>
  </si>
  <si>
    <t xml:space="preserve">-combinaciones de refrigerador y congelador  conservador con puertas exteriores separadas. ,  en ,  312 )unds refrigerador modelo crd36fbdwx </t>
  </si>
  <si>
    <t>2013-03-19</t>
  </si>
  <si>
    <t>-combinaciones de refrigerador y congelador  conservador con puertas exteriores separadas. ,  en ,  67 ) unds refrigerador mod. crm45ardwx ,  67 ) unds refrigerador ( wasa : wrw47x1 )  mod.crm45abdwx</t>
  </si>
  <si>
    <t>-combinaciones de refrigerador y congelador  conservador con puertas exteriores separadas., en, 67)unds refrigerador mod. crm45ardwx, 67)unds refrigerador(wasa:wrw47x1) mod.crm45abdwx</t>
  </si>
  <si>
    <t xml:space="preserve">-combinaciones de refrigerador y congelador conservador con puertas exteriores separadas. ,  en ,  304 ) unds  </t>
  </si>
  <si>
    <t>refrigherador (masa:erd34) modelo crd36fsdwx</t>
  </si>
  <si>
    <t xml:space="preserve">-combinaciones de refrigerador y congelador conservador con puertas exteriores separadas. ,  en ,  292 ) unds refrigerador modelo crd40bbdwx </t>
  </si>
  <si>
    <t>-combinaciones de refrigerador y congelador conservador con puertas exteriores separadas., en, 292)unds refrigerador modelo crd40bbdwx.-</t>
  </si>
  <si>
    <t>2013-02-25</t>
  </si>
  <si>
    <t>TRANFOZ-TRANSP.ROD LTDA.-</t>
  </si>
  <si>
    <t>2011-12-26</t>
  </si>
  <si>
    <t xml:space="preserve">-combinaciones de refrigerador y congelador  conservador con puertas exteriores separadas. ,  en ,  268 ) unds refrigerador modelo crj49abdwx </t>
  </si>
  <si>
    <t>-combinaciones de refrigerador y congelador  conservador con puertas exteriores separadas., en, 268)unds refrigerador modelo crj49abdwx.-</t>
  </si>
  <si>
    <t>combinaciones de refrigerador y congelador conservador con puertas exteriores separadas. en ,  134 unids refrigerador modelo crm52abdwx ,  134 unids refrigerador modelo crm55abdwx</t>
  </si>
  <si>
    <t>combinaciones de refrigerador y congelador conservador con puertas exteriores separadas. en, 134 unids refrigerador modelo crm52abdwx, 134 unids refrigerador modelo crm55abdwx</t>
  </si>
  <si>
    <t xml:space="preserve">-combinaciones de refrigerador y congelador conservador con puertas exteriores separadas. ,  en ,  78 ( unds refrigerador modelo crd36fsdwx </t>
  </si>
  <si>
    <t>-combinaciones de refrigerador y congelador conservador con puertas exteriores separadas., en, 78(unds refrigerador modelo crd36fsdwx.-</t>
  </si>
  <si>
    <t>-combinaciones de refrigerador y congelador conservador con puertas exteriores separadas. en, 390 unids refrigerador modelo crc36fbdwx</t>
  </si>
  <si>
    <t xml:space="preserve">-combinaciones de refrigerador y congelador conservador con puertas exteriores separadas. ,  en ,  201 ) unds refrigerador modelo crd48fbdwx </t>
  </si>
  <si>
    <t>-combinaciones de refrigerador y congelador conservador con puertas exteriores separadas., en, 201)unds refrigerador modelo crd48fbdwx.-</t>
  </si>
  <si>
    <t>2012-01-03</t>
  </si>
  <si>
    <t xml:space="preserve">-combinaciones de refrigerador y congelador conservador con puertas exteriores separadas. ,  en ,  268 ) unds refrigerador modelo crm45abdwx </t>
  </si>
  <si>
    <t>TRANSFOZ-TRANSP.RODOV-LTDA</t>
  </si>
  <si>
    <t xml:space="preserve">-combinaciones de refrigerador y congelador conservador con puertas exteriores separadas. ,  en ,  146 ) unds refriferador modelo crm37ebdwx </t>
  </si>
  <si>
    <t>-combinaciones de refrigerador y congelador conservador con puertas exteriores separadas., en, 146)unds refriferador modelo crm37ebdwx.-</t>
  </si>
  <si>
    <t>-combinaciones de refrigerador y congelador conservador con puertas exteriores separadas. ,  en ,  312 ) unds refrigerador modelo crd36fbdwx.=</t>
  </si>
  <si>
    <t>-combinaciones de refrigerador y congelador conservador con puertas exteriores separadas., en, 312)unds refrigerador modelo crd36fbdwx.=</t>
  </si>
  <si>
    <t xml:space="preserve">-combinaciones de refrigerador y congelador conservador con puertas exteriores separadas. ,  en ,  312 ( unds refrigerador modelo crd36fbdwx </t>
  </si>
  <si>
    <t>-combinaciones de refrigerador y congelador conservador con puertas exteriores separadas., en, 312(unds refrigerador modelo crd36fbdwx.-</t>
  </si>
  <si>
    <t xml:space="preserve">-combinaciones de refrigerador y congelador conservador con puertas exteriores separadas. ,  en ,  134 ) unds refrigerador modelo crj49abdwx </t>
  </si>
  <si>
    <t>-combinaciones de refrigerador y congelador conservador con puertas exteriores separadas., en, 134)unds refrigerador modelo crj49abdwx.-</t>
  </si>
  <si>
    <t xml:space="preserve">-combinaciones de refrigerador y congelador conservador con puertas exteriores separadas. ,  en ,  156 ) unds refrigerador modelo crd36fbdwx </t>
  </si>
  <si>
    <t>-combinaciones de refrigerador y congelador conservador con puertas exteriores separadas., en, 156)unds refrigerador modelo crd36fbdwx.-</t>
  </si>
  <si>
    <t>-combinaciones de refrigerador y congelador  conservador con puertas exteriores separadas. en, 150 refrigeradores modelo crd37bbdwx</t>
  </si>
  <si>
    <t>TRANSFOZ TRANSP.RODOV.LTDA</t>
  </si>
  <si>
    <t>combinaciones de refrigerador y congelador conservador con puertas exteriores separadas. en, 67)unds refrigerador modelo crj49abdwx,: 219)unds refrigerador modelo crm37ebdwx.-</t>
  </si>
  <si>
    <t>-combinaciones de refrigerador y congelador  conservador con puertas exteriores separadas., en, 201)unds refrigerador modelo crm45abdwx.-</t>
  </si>
  <si>
    <t>-combinaciones de refrigerador y congelador  conservador con puertas exteriores separadas ,  en ,  312 unidades refrigerador modelo crd36fbdwx</t>
  </si>
  <si>
    <t>-combinaciones de refrigerador y congelador  conservador con puertas exteriores separadas, en, 312 unidades refrigerador modelo crd36fbdwx</t>
  </si>
  <si>
    <t>combinaciones de refrigerador y congelador conservador con puertas exteriores separadas ,  en ,  312 unidades refrigerador modelo crd36fbdwx</t>
  </si>
  <si>
    <t>combinaciones de refrigerador y congelador conservador con puertas exteriores separadas, en, 312 unidades refrigerador modelo crd36fbdwx</t>
  </si>
  <si>
    <t>2012-02-28</t>
  </si>
  <si>
    <t>combinaciones de refrigerador y congelador conservador con puertas exteriores separadas ,  en ,  156 unidades  refrigerador modelo crd36fsdwx</t>
  </si>
  <si>
    <t>combinaciones de refrigerador y congelador conservador con puertas exteriores separadas, en, 156 unidades  refrigerador modelo crd36fsdwx</t>
  </si>
  <si>
    <t>2012-03-02</t>
  </si>
  <si>
    <t>combinaciones de refrigerador y congelador  conservador con puertas exteriores separadas, en, 201 unidades refrigerador modelo crd48fbswx</t>
  </si>
  <si>
    <t>combinaciones de refrigerador y congelador  conservador con puertas exteriores separadas, en, 78 und refigerador modelo crd36fbdwx</t>
  </si>
  <si>
    <t>2012-03-12</t>
  </si>
  <si>
    <t>combinaciones de refrigerador y congelador conservador con puertas exteriores separadas., en, 78)unds refrigerador modelo cdr36fdwx.-</t>
  </si>
  <si>
    <t>combinaciones de refrigerador y congelador  conservador con puertas exteriores separadas. en, 146 unidades refrigerador modelo crd40bbdwx, 134 unidades refrigerador modelo crm45ardwx</t>
  </si>
  <si>
    <t>combinaciones de refrigerador y congelador  conservador con puertas exteriores separadas., en, 292 unid refrigerador modelo ced40bbdwx</t>
  </si>
  <si>
    <t>-combinaciones de refrigerador y congelador conservador con puertas exteriores separadas. en ,  134 unid refrigerador modelo crj49abdwx ,  134 unids refrigerador modelo crm45ardwx</t>
  </si>
  <si>
    <t>-combinaciones de refrigerador y congelador conservador con puertas exteriores separadas. en, 134 unid refrigerador modelo crj49abdwx, 134 unids refrigerador modelo crm45ardwx</t>
  </si>
  <si>
    <t>2012-03-22</t>
  </si>
  <si>
    <t>-combinaciones de refrigerador y congelador conservador con puertas exteriores separadas. ,  en ,  312 ) unds refrigerador modelo crd36fbdwx .</t>
  </si>
  <si>
    <t>-combinaciones de refrigerador y congelador conservador con puertas exteriores separadas., en, 312)unds refrigerador modelo crd36fbdwx.-.</t>
  </si>
  <si>
    <t>2012-03-26</t>
  </si>
  <si>
    <t xml:space="preserve">-combinaciones de refrigerador y congelador conservador con puertas exteriores separadas. ,  en ,  78 ) unds refrigerador modelo crd36fbdwx </t>
  </si>
  <si>
    <t>-combinaciones de refrigerador y congelador conservador con puertas exteriores separadas., en, 78)unds refrigerador modelo crd36fbdwx.-</t>
  </si>
  <si>
    <t>TRANSFOZ.TRANSP.RODOV.LTDA</t>
  </si>
  <si>
    <t xml:space="preserve">-combinaciones de refrigerador y congelador  conservador con puertas exteriores separadas. ,  en ,  307 ) unds refrigerador modelo crd40bbcwx </t>
  </si>
  <si>
    <t>-combinaciones de refrigerador y congelador  conservador con puertas exteriores separadas., en, 307)unds refrigerador modelo crd40bbcwx.-</t>
  </si>
  <si>
    <t>2012-04-17</t>
  </si>
  <si>
    <t xml:space="preserve">combinaciones de refrigerador y congelador conservador con puertas exteriores separadas ,  en , 156 ) unds refrigerador mod.crd36fsdwx ,  73 ) unds refrigerador mod.crm37ebdwx ,  78 ) unds refrigerador mod.crd36 </t>
  </si>
  <si>
    <t>combinaciones de refrigerador y congelador conservador con puertas exteriores separadas, en,156)unds refrigerador mod.crd36fsdwx, 73)unds refrigerador mod.crm37ebdwx, 78)unds refrigerador mod.crd36.-</t>
  </si>
  <si>
    <t>combinaciones de refrigerador y congelador conservador con puertas exteriores separadas ,  en ,  201 unids refrigerador modelo crd48fbdwx</t>
  </si>
  <si>
    <t>combinaciones de refrigerador y congelador conservador con puertas exteriores separadas, en, 201 unids refrigerador modelo crd48fbdwx</t>
  </si>
  <si>
    <t>2012-05-18</t>
  </si>
  <si>
    <t xml:space="preserve"> - combinaciones de refrigerador y congelador conservador con puertas exteriores separadas. ,  en ,  67 ) unds refrigerador modelo crj49abdwx. ,  201 ( unds refrigerador mod. crm45abdwx</t>
  </si>
  <si>
    <t>-combinaciones de refrigerador y congelador conservador con puertas exteriores separadas., en, 67)unds refrigerador modelo crj49abdwx., 201(unds refrigerador mod. crm45abdwx.-</t>
  </si>
  <si>
    <t>2012-05-23</t>
  </si>
  <si>
    <t xml:space="preserve"> - combinaciones de refrigerador y congelador conservador con puertas exteriores separadas. en ,  312 unids refrigerador modelo ced36fbdwx</t>
  </si>
  <si>
    <t>-combinaciones de refrigerador y congelador conservador con puertas exteriores separadas. en, 312 unids refrigerador modelo ced36fbdwx</t>
  </si>
  <si>
    <t>combinaciones de refrigerador y congelador conservador con puertas exteriores separadas ,  en ,  312 unids refrigerador modelo crd36fbdwx</t>
  </si>
  <si>
    <t>combinaciones de refrigerador y congelador conservador con puertas exteriores separadas, en, 312 unids refrigerador modelo crd36fbdwx</t>
  </si>
  <si>
    <t>combinaciones de refrigerador y congelador  conservador con puertas exteriores separadas. en ,  146 unids refrigerador modelo cfd40bbdwx</t>
  </si>
  <si>
    <t>combinaciones de refrigerador y congelador  conservador con puertas exteriores separadas. en, 146 unids refrigerador modelo cfd40bbdwx</t>
  </si>
  <si>
    <t xml:space="preserve"> - combinaciones de refrigerador y congelador conservador con puertas exteriores separadas. en ,  312 unids refrigerador modelo crf36fbdwx</t>
  </si>
  <si>
    <t>-combinaciones de refrigerador y congelador conservador con puertas exteriores separadas. en, 312 unids refrigerador modelo crf36fbdwx</t>
  </si>
  <si>
    <t>2012-07-19</t>
  </si>
  <si>
    <t>combinaciones de refrigerador y congelador conservador con puertas exteriores separadas ,  en ,  201 unids refrigerador modelo crm45ardwx</t>
  </si>
  <si>
    <t>combinaciones de refrigerador y congelador conservador con puertas exteriores separadas, en, 201 unids refrigerador modelo crm45ardwx</t>
  </si>
  <si>
    <t>2012-07-25</t>
  </si>
  <si>
    <t xml:space="preserve"> combinaciones de refrigerador y congelador conservador con puertas exteriores separadas. ,  en ,  312 ) unds refrigerador modelo crd36fbdwx </t>
  </si>
  <si>
    <t xml:space="preserve"> - combinaciones de refrigerador y congelador conservador con puertas exteriores separadas. ,  en ,  312 )  unds refrigerador  ( wasa :  erd34 )  cod. crd36fsddwx</t>
  </si>
  <si>
    <t>-combinaciones de refrigerador y congelador conservador con puertas exteriores separadas., en, 312) unds refrigerador (wasa: erd34) cod. crd36fsddwx</t>
  </si>
  <si>
    <t xml:space="preserve"> - combinaciones de refrigerador y congelador conservador con puertas exteriores separadas. ,  en ,  234 ) unds refrigerdor modelo crd36fbdwx </t>
  </si>
  <si>
    <t>-combinaciones de refrigerador y congelador conservador con puertas exteriores separadas., en, 234)unds refrigerdor modelo crd36fbdwx.-</t>
  </si>
  <si>
    <t>2012-09-03</t>
  </si>
  <si>
    <t xml:space="preserve"> combinaciones de refrigerador y congelador conservador con puertas exteriores separadas. ,  en ,  146 ) unds refrigerador modelo crd40bbdwx ,  134 ) unds refrigerador mod.crd48fbdwx</t>
  </si>
  <si>
    <t>-combinaciones de refrigerador y congelador conservador con puertas exteriores separadas., en, 146)unds refrigerador modelo crd40bbdwx, 134)unds refrigerador mod.crd48fbdwx.-</t>
  </si>
  <si>
    <t>2012-09-04</t>
  </si>
  <si>
    <t xml:space="preserve"> combinaciones de refrigerador y congelador  conservador con puertas exteriores separadas. en ,  134 unids refrigerador modelo crj49abdwx ,  146 unids refrigerador modelo crm37ebdwx</t>
  </si>
  <si>
    <t>-combinaciones de refrigerador y congelador  conservador con puertas exteriores separadas. en, 134 unids refrigerador modelo crj49abdwx, 146 unids refrigerador modelo crm37ebdwx</t>
  </si>
  <si>
    <t>2012-09-10</t>
  </si>
  <si>
    <t xml:space="preserve"> combinaciones de refrigerador y congelador conservador con puertas exteriores separadas. ,  en ,  312 ) unds refrigerador modelo crd36fbdwx</t>
  </si>
  <si>
    <t>-combinaciones de refrigerador y congelador  conservador con puertas exteriores separadas. ,  en ,  134 ) unds refrigerador mod. crm45ardwx ,  134 ) unds refrigerador mod.crj49abdwx</t>
  </si>
  <si>
    <t>-combinaciones de refrigerador y congelador  conservador con puertas exteriores separadas., en, 134)unds refrigerador mod. crm45ardwx, 134)unds refrigerador mod.crj49abdwx</t>
  </si>
  <si>
    <t>2012-09-14</t>
  </si>
  <si>
    <t xml:space="preserve"> combinaciones de refrigerador y congelador  conservador con puertas exteriores separadas. ,  en ,  312 ) unds refrigerador modelo crd36fbdwx</t>
  </si>
  <si>
    <t>2012-09-19</t>
  </si>
  <si>
    <t xml:space="preserve"> combinaciones de refrigerador y congelador  conservador con puertas exteriores separadas. en ,  312 unids refrigerador modelo crd36fbdwx</t>
  </si>
  <si>
    <t>-combinaciones de refrigerador y congelador  conservador con puertas exteriores separadas. en, 312 unids refrigerador modelo crd36fbdwx</t>
  </si>
  <si>
    <t>2012-09-27</t>
  </si>
  <si>
    <t xml:space="preserve"> combinaciones de refrigerador y congelador conservador con puertas exteriores separadas. ,  en ,  134 (  unds refrigerador modelo crj49abdwx </t>
  </si>
  <si>
    <t>-combinaciones de refrigerador y congelador conservador con puertas exteriores separadas., en, 134( unds refrigerador modelo crj49abdwx.-</t>
  </si>
  <si>
    <t>2012-10-01</t>
  </si>
  <si>
    <t xml:space="preserve"> combinaciones de refrigerador y congelador conservador con puertas exteriores separadas. en ,  150 ) unds refrigerador modelo crd37bbdwx ,  134 ) unds refrigerador modelo crd48fbdwx</t>
  </si>
  <si>
    <t>-combinaciones de refrigerador y congelador conservador con puertas exteriores separadas. en, 150)unds refrigerador modelo crd37bbdwx, 134)unds refrigerador modelo crd48fbdwx</t>
  </si>
  <si>
    <t>combinaciones de refrigerador y congelador  conservador con puertas exteriores separadas. en ,  234 unids refrigerador modelo crd36fbdwx</t>
  </si>
  <si>
    <t>combinaciones de refrigerador y congelador  conservador con puertas exteriores separadas. en, 234 unids refrigerador modelo crd36fbdwx</t>
  </si>
  <si>
    <t>refrigeradores ,  congeladores en ,  280 unids de refrigerador modelo crj49abdwx</t>
  </si>
  <si>
    <t>refrigeradores, congeladores en, 280 unids de refrigerador modelo crj49abdwx</t>
  </si>
  <si>
    <t xml:space="preserve"> -combinaciones de refrigerador y congelador ,  en ,  292 unids refrigerador modelo crm37ebdwx</t>
  </si>
  <si>
    <t>-combinaciones de refrigerador y congelador, en, 292 unids refrigerador modelo crm37ebdwx</t>
  </si>
  <si>
    <t>-combinaciones de refrigerador y congelador conservador con puertas exteriores separadas. ,  en ,  67 ) unds refrigerador  ( wasa : wrw47x1 )  mod. crm45abdwx :  67 ) unds refrigerador mod. crm45ardwx</t>
  </si>
  <si>
    <t>-combinaciones de refrigerador y congelador conservador con puertas exteriores separadas., en, 67)unds refrigerador (wasa:wrw47x1) mod. crm45abdwx: 67)unds refrigerador mod. crm45ardwx</t>
  </si>
  <si>
    <t>2012-11-12</t>
  </si>
  <si>
    <t>2012-11-14</t>
  </si>
  <si>
    <t xml:space="preserve">-combinaciones de refrigerador y congelador conservador con puertas exteriores separadas. ,  en ,  268 ) unds refrigerador modelo crj49abdwx </t>
  </si>
  <si>
    <t>-combinaciones de refrigerador y congelador conservador con puertas exteriores separadas., en, 268)unds refrigerador modelo crj49abdwx.-</t>
  </si>
  <si>
    <t>2012-11-19</t>
  </si>
  <si>
    <t>TRANFOZ LTDA.-</t>
  </si>
  <si>
    <t>-combinaciones de refrigerador y congelador conservador con puertas exteriores separadas., en, 146)unds refrigerador modlo crd40bbdwx, 146)unds refrigerador mod. crm37ebdwx</t>
  </si>
  <si>
    <t>-combinaciones de refrigerador y congelador conservador con puertas exteriores separadas., en, 67)unds refrigerador (wasa: wrw47x1) mod. crm45abdwx: 67)unds refrigerador mod. crm45ardwx</t>
  </si>
  <si>
    <t>2012-11-21</t>
  </si>
  <si>
    <t>combinaciones de refrigerador y congelador  conservador con puertas exteriores separadas. en, 312 unids refrigerador modelo crd36fbdwx</t>
  </si>
  <si>
    <t>2012-11-22</t>
  </si>
  <si>
    <t>-combinaciones de refrigerador y congelador conservador con puertas exteriores separadas., en, 312)unds refrigerador (wasa:erd34) mod. crd36fsdwx.-</t>
  </si>
  <si>
    <t>-combinaciones de refrigerador y congelador conservador con puertas exteriores separadas., en, 50)unds freezer vertical mod. cvt10bbdwx.-</t>
  </si>
  <si>
    <t>2012-11-28</t>
  </si>
  <si>
    <t>-combinaciones de refrigerador y congelador conservador con puertas exteriores separadas., en, 312)unds refrigerador modelo modelo crd36fbdwx.-</t>
  </si>
  <si>
    <t>2012-12-03</t>
  </si>
  <si>
    <t>combinaciones de refrigerador y congelador conservador con puertas exteriores separadas. en ,  292 uninds refrigerador modelo crm37ebdwx</t>
  </si>
  <si>
    <t>combinaciones de refrigerador y congelador conservador con puertas exteriores separadas. en, 292 uninds refrigerador modelo crm37ebdwx</t>
  </si>
  <si>
    <t xml:space="preserve">-combinaciones de refrigerador y congelador conservador con puertas exteriores separadas. ,  en ,  312 ) unds refrigerador modelo crd36fsdwx </t>
  </si>
  <si>
    <t>-combinaciones de refrigerador y congelador conservador con puertas exteriores separadas., en, 312)unds refrigerador modelo crd36fsdwx.-</t>
  </si>
  <si>
    <t xml:space="preserve">-combinaciones de refrigerador y congelador conservador con puertas exteriores separadas. ,  en ,  67 ) unds refrigerador modelo crm45ardwx </t>
  </si>
  <si>
    <t>2012-12-13</t>
  </si>
  <si>
    <t>combinaciones de refrigerador y congelador ,  en ,  312 unids refrigerador modelo crd36fbdwx</t>
  </si>
  <si>
    <t>combinaciones de refrigerador y congelador, en, 312 unids refrigerador modelo crd36fbdwx</t>
  </si>
  <si>
    <t>2012-12-20</t>
  </si>
  <si>
    <t>-combinaciones de refrigerador y congelador conservador con puertas exteriores separadas. ,  en ,  134 ) unds refrigerador modelo crm45ardwx 75 ) unds refrigerador mod. cr37bbdwx</t>
  </si>
  <si>
    <t>-combinaciones de refrigerador y congelador conservador con puertas exteriores separadas., en, 134)unds refrigerador modelo crm45ardwx.- 75)unds refrigerador mod. cr37bbdwx</t>
  </si>
  <si>
    <t>-combinaciones de refrigerador y congelador conservador con puertas exteriores separadas. ,  en ,  292 ( unds refrigerador modelo crd40bbdwx</t>
  </si>
  <si>
    <t>-combinaciones de refrigerador y congelador conservador con puertas exteriores separadas., en, 292(unds refrigerador modelo crd40bbdwx.-</t>
  </si>
  <si>
    <t>2012-12-27</t>
  </si>
  <si>
    <t>-combinaciones de refrigerador y congelador conservador con puertas exteriores separadas. ,  en ,  134 ) unds refrigerador  ( wasa : wrw47x1 )  mod. crm45abdwx</t>
  </si>
  <si>
    <t>-combinaciones de refrigerador y congelador conservador con puertas exteriores separadas., en, 134)unds refrigerador (wasa:wrw47x1) mod. crm45abdwx</t>
  </si>
  <si>
    <t>+-combinaciones de refrigerador y congelador conservador con puertas exteriores separadas. ,  en ,  312 ) unds refrigerador modelo crd36fbdwx</t>
  </si>
  <si>
    <t>+-combinaciones de refrigerador y congelador conservador con puertas exteriores separadas., en, 312)unds refrigerador modelo crd36fbdwx</t>
  </si>
  <si>
    <t>TRANSFOZ-TRANS.RODO.LTDA.-</t>
  </si>
  <si>
    <t>-combinaciones de refrigerador y congelador conservador con puertas exteriores separadas ,  en ,  312 ) unds refrigerador modelo crc36fbdwx</t>
  </si>
  <si>
    <t>-combinaciones de refrigerador y congelador conservador con puertas exteriores separadas, en, 312)unds refrigerador modelo crc36fbdwx</t>
  </si>
  <si>
    <t>2013-01-10</t>
  </si>
  <si>
    <t>-combinaciones de refrigerador y congelador ,   conservador con puertas exteriores separadas. en ,  312 ) unds refrigerador  ( wasa:erd34 )  modelo crd36fsdwx</t>
  </si>
  <si>
    <t>-combinaciones de refrigerador y congelador,  conservador con puertas exteriores separadas. en, 312)unds refrigerador (wasa:erd34) modelo crd36fsdwx.-</t>
  </si>
  <si>
    <t>combinaciones de refrigerador y congelador conservador con puertas exteriores separadas. en ,  67 unids refrigerador modelo crj49abdwx</t>
  </si>
  <si>
    <t>combinaciones de refrigerador y congelador conservador con puertas exteriores separadas. en, 67 unids refrigerador modelo crj49abdwx</t>
  </si>
  <si>
    <t>combinaciones de refrigerador y congelador conservador con puertas exteriores separadas. en ,  201 unids refrigerador modelo crj49abdwx ,  78 unids refrigerador modelo crj49abdwx</t>
  </si>
  <si>
    <t>combinaciones de refrigerador y congelador conservador con puertas exteriores separadas. en, 201 unids refrigerador modelo crj49abdwx, 78 unids refrigerador modelo crj49abdwx</t>
  </si>
  <si>
    <t xml:space="preserve">-combinaciones de refrigerador y congelador  conservador con puertas exteriores separadas. en ,  201 ) unds refrigerador modelo crj49abdwx ,  75 ) unds refrigerador mod. crd37bbdwx </t>
  </si>
  <si>
    <t>-combinaciones de refrigerador y congelador  conservador con puertas exteriores separadas. en, 201)unds refrigerador modelo crj49abdwx, 75)unds refrigerador mod. crd37bbdwx.-</t>
  </si>
  <si>
    <t xml:space="preserve">-combinaciones de refrigerador y congelador conservador con puertas exteriores separadas. ,  en ,  219 ) unds refrigerador mod. crm37ebdwx ,  67 ) unds refrigerador  ( wasa : wrw47x1 )  mod. crm45abdwx </t>
  </si>
  <si>
    <t>-combinaciones de refrigerador y congelador conservador con puertas exteriores separadas., en, 219)unds refrigerador mod. crm37ebdwx, 67)unds refrigerador (wasa:wrw47x1) mod. crm45abdwx.-</t>
  </si>
  <si>
    <t>2013-01-22</t>
  </si>
  <si>
    <t>combinaciones de refrigerador y congelador conservador con puertas exteriores separadas. en ,  268 unids refrigerador modelo crd48fbdwx</t>
  </si>
  <si>
    <t>combinaciones de refrigerador y congelador conservador con puertas exteriores separadas. en, 268 unids refrigerador modelo crd48fbdwx</t>
  </si>
  <si>
    <t>2008-03-07</t>
  </si>
  <si>
    <t>-combinaciones de refrigerador y congelador conservador con puertas exteriores separadas.en ,  390 ) unds refrigerador  ( modelo : crd37b1 ,  code :  crd36gbdwx</t>
  </si>
  <si>
    <t>-combinaciones de refrigerador y congelador conservador con puertas exteriores separadas.en, 390)unds refrigerador (modelo:crd37b1, code: crd36gbdwx</t>
  </si>
  <si>
    <t>combinaciones de refrigerador y congelador conservador con puertas exteriores separadas. en ,  219 unids refrigerador modelo crd40bbdwx ,  146 unids refrigerador modelo crm37ebdwx</t>
  </si>
  <si>
    <t>combinaciones de refrigerador y congelador conservador con puertas exteriores separadas. en, 219 unids refrigerador modelo crd40bbdwx, 146 unids refrigerador modelo crm37ebdwx</t>
  </si>
  <si>
    <t>2014-08-11</t>
  </si>
  <si>
    <t>-combinaciones de refrigerador y congelador  conservador con puertas exteriores separadas.en ,  390)unds refrigerador modelo crd36gbdwx</t>
  </si>
  <si>
    <t>-combinaciones de refrigerador y congelador  conservador con puertas exteriores separadas.en, 390)unds refrigerador modelo crd36gbdwx</t>
  </si>
  <si>
    <t>2009-05-21</t>
  </si>
  <si>
    <t>INTA SA</t>
  </si>
  <si>
    <t>1 und de heladera usada</t>
  </si>
  <si>
    <t>2014-09-01</t>
  </si>
  <si>
    <t>combinaciones de refrigerador y congelador conservador con puertas exteriores separadas. en ,  312 unids refrigerador modelo crd37b1 crd36fbdwx</t>
  </si>
  <si>
    <t>combinaciones de refrigerador y congelador conservador con puertas exteriores separadas. en, 312 unids refrigerador modelo crd37b1 crd36fbdwx</t>
  </si>
  <si>
    <t>-combinaciones de refrigerador y congelador conservador con puertas exteriores separadas ,  en ,  67 ) unds refrigerador mod. crd37b1 )  cod. crm52abdwx ,  311 ) unds  refrigerador  ( mod. crd37b1 )  code. crd36gbdwx</t>
  </si>
  <si>
    <t>-combinaciones de refrigerador y congelador conservador con puertas exteriores separadas, en, 67)unds refrigerador mod. crd37b1) cod. crm52abdwx, 311)unds  refrigerador (mod. crd37b1) code. crd36gbdwx</t>
  </si>
  <si>
    <t>2013-04-17</t>
  </si>
  <si>
    <t>combinaciones de refrigerador y congelador conservador con puertas exteriores separadas. en ,  78 unids rerigerador modelo crd36fsdwx ,  67 unids refrigerador modelo crm45ardwx</t>
  </si>
  <si>
    <t>combinaciones de refrigerador y congelador conservador con puertas exteriores separadas. en, 78 unids rerigerador modelo crd36fsdwx, 67 unids refrigerador modelo crm45ardwx</t>
  </si>
  <si>
    <t>combinaciones de refrigerador y congelador conservador con puertas exteriores separadas. en ,  156 unids refrigerador modelo crd36fbdwx ,  67 unids refrigerador modelo crm45abdwx</t>
  </si>
  <si>
    <t>combinaciones de refrigerador y congelador conservador con puertas exteriores separadas. en, 156 unids refrigerador modelo crd36fbdwx, 67 unids refrigerador modelo crm45abdwx</t>
  </si>
  <si>
    <t>combinaciones de refrigerador y congelador  conservador con puertas exteriores separadas ,  en ,  292 unids refrigerador modelo crd40</t>
  </si>
  <si>
    <t>combinaciones de refrigerador y congelador  conservador con puertas exteriores separadas, en, 292 unids refrigerador modelo crd40</t>
  </si>
  <si>
    <t xml:space="preserve">combinaciones de refrigerador y congelador conservador con puertas exteriores separadas. en ,  335 unids </t>
  </si>
  <si>
    <t>refrigerador modelo crm45bbdwx</t>
  </si>
  <si>
    <t>2008-05-23</t>
  </si>
  <si>
    <t>-combinaciones de refrigerador y congelador conservador con puertas exteriores separadas en:146)unds.refrigeradores de usos domesticos,modelo crm38bbdea.-</t>
  </si>
  <si>
    <t>combinaciones de refrigerador y congelador conservador con puertas exteriores separadas. en ,  312 unids refrigerador modelo crd36fsdwx</t>
  </si>
  <si>
    <t>combinaciones de refrigerador y congelador conservador con puertas exteriores separadas. en, 312 unids refrigerador modelo crd36fsdwx</t>
  </si>
  <si>
    <t>combinaciones de refrigerador y congelador conservador con puertas exteriores separadas. en ,  390 unids refrigerador modelo crd36gbdwx</t>
  </si>
  <si>
    <t>combinaciones de refrigerador y congelador conservador con puertas exteriores separadas. en, 390 unids refrigerador modelo crd36gbdwx</t>
  </si>
  <si>
    <t>combinaciones de refrigerador y congelador conservador con puertas exteriores separadas. en ,  292 unids refrigerador modelo crm37ebdwx</t>
  </si>
  <si>
    <t>combinaciones de refrigerador y congelador conservador con puertas exteriores separadas. en, 292 unids refrigerador modelo crm37ebdwx</t>
  </si>
  <si>
    <t>combinaciones de refrigerador y congelador conservador con puertas exteriores separadas. en ,  312 unids crd36gsdwx</t>
  </si>
  <si>
    <t>combinaciones de refrigerador y congelador conservador con puertas exteriores separadas. en, 312 unids crd36gsdwx</t>
  </si>
  <si>
    <t xml:space="preserve">-combinaciones de refrigerador y congelador  conservador con puertas exteriores separadas. ,  en ,  390 ) unds refrigerador modelo ,  crd37b1 )  cod. crd36gbdwx </t>
  </si>
  <si>
    <t>-combinaciones de refrigerador y congelador  conservador con puertas exteriores separadas., en, 390)unds refrigerador modelo, crd37b1) cod. crd36gbdwx.-</t>
  </si>
  <si>
    <t>TRANSFOZ.TRANS.ROD.LTDA.-</t>
  </si>
  <si>
    <t>-combinaciones de refrigerador y congelador  conservador con puertas exteriores separadas. en ,  312 ) unds refrigerador modelo ,  crd37b1 cod. crd36gbdwx</t>
  </si>
  <si>
    <t>-combinaciones de refrigerador y congelador  conservador con puertas exteriores separadas. en, 312)unds refrigerador modelo, crd37b1 cod. crd36gbdwx</t>
  </si>
  <si>
    <t>-combinaciones de refrigerador y congelador  conservador con puertas exteriores separadas. ,  en ,  292 ) unds refrigerador modelo crd40bbdwx</t>
  </si>
  <si>
    <t>-combinaciones de refrigerador y congelador  conservador con puertas exteriores separadas., en, 292)unds refrigerador modelo crd40bbdwx</t>
  </si>
  <si>
    <t>2013-08-28</t>
  </si>
  <si>
    <t>refrigeradores ,  congeladores en ,  312 unds refrigerador modelo crd37b1 cod. crd36gbdwx</t>
  </si>
  <si>
    <t>refrigeradores, congeladores en, 312 unds refrigerador modelo crd37b1 cod. crd36gbdwx</t>
  </si>
  <si>
    <t>2014-05-26</t>
  </si>
  <si>
    <t xml:space="preserve">-combinaciones de refrigerador y congelador conservador con puertas exteriores separadas. ,  en ,  156 ) unds refrigerador  ( modelo , crd37b1 )  code crd36gbdwx :  73 ) unds refrigerador code :  crd40bbdwx </t>
  </si>
  <si>
    <t>-combinaciones de refrigerador y congelador conservador con puertas exteriores separadas., en, 156)unds refrigerador (modelo,crd37b1) code crd36gbdwx: 73)unds refrigerador code: crd40bbdwx.-</t>
  </si>
  <si>
    <t>-combinaciones de refrigerador y congelador conservador con puertas exteriores separadas. ,  en ,  312 ) unds refrigerador  ( modelo : crd37p1 )  cod. crd36gsdwx</t>
  </si>
  <si>
    <t>-combinaciones de refrigerador y congelador conservador con puertas exteriores separadas., en, 312)unds refrigerador (modelo:crd37p1) cod. crd36gsdwx</t>
  </si>
  <si>
    <t>combinaciones de refrigerador y congelador  conservador con puertas exteriores separadas. en ,  312 unids refrigerador modelo crd37b1 cod crd36gbdwx</t>
  </si>
  <si>
    <t>combinaciones de refrigerador y congelador  conservador con puertas exteriores separadas. en, 312 unids refrigerador modelo crd37b1 cod crd36gbdwx</t>
  </si>
  <si>
    <t>-combinaciones de refrigerador y congelador  conservador con puertas exteriores separadas. ,  en ,  312 ) unds refrigerador  ( modelo : crd37p1 )  cod. crd36gsdwx</t>
  </si>
  <si>
    <t>-combinaciones de refrigerador y congelador  conservador con puertas exteriores separadas., en, 312)unds refrigerador (modelo:crd37p1) cod. crd36gsdwx</t>
  </si>
  <si>
    <t>-combinaciones de refrigerador y congelador  conservador con puertas exteriores separadas. ,  en :  390 ) unds refrigerador  ( modelo ,  crd37b1 )  cod. crd36gbdwx</t>
  </si>
  <si>
    <t>-combinaciones de refrigerador y congelador  conservador con puertas exteriores separadas., en: 390)unds refrigerador (modelo, crd37b1) cod. crd36gbdwx</t>
  </si>
  <si>
    <t>-combinaciones de refrigerador y congelador conservador con puertas exteriores separadas. ,  en ,  312 ) unds refrigerador  ( modelo :  crd37b1 )  cod. crd36gbdwx</t>
  </si>
  <si>
    <t>-combinaciones de refrigerador y congelador conservador con puertas exteriores separadas., en, 312)unds refrigerador (modelo: crd37b1) cod. crd36gbdwx</t>
  </si>
  <si>
    <t>-combinaciones de refrigerador y congelador  conservador con puertas exteriores separadas ,  en ,  134 ) unds refrigerador  ( wasa : wrw47x1 )  cod. crm45abdwx :  134 ) unds refrigerador mod. cod. crm45ardwx</t>
  </si>
  <si>
    <t>-combinaciones de refrigerador y congelador  conservador con puertas exteriores separadas, en, 134)unds refrigerador (wasa:wrw47x1) cod. crm45abdwx: 134)unds refrigerador mod. cod. crm45ardwx</t>
  </si>
  <si>
    <t>combinaciones de refrigerador y congelador conservador con puertas exteriores separadas. en ,  312 unids refrigerador  ( modelo crd37b1 )  crd36gbdwx</t>
  </si>
  <si>
    <t>combinaciones de refrigerador y congelador conservador con puertas exteriores separadas. en, 312 unids refrigerador (modelo crd37b1) crd36gbdwx</t>
  </si>
  <si>
    <t>2013-12-05</t>
  </si>
  <si>
    <t xml:space="preserve">-combinaciones de refrigerador y congelador conservador con puertas exteriores separadas. ,  en ,  312 ) unds refrigerador  ( mod.crd37b1 )  cod. crd36gbdwz </t>
  </si>
  <si>
    <t>-combinaciones de refrigerador y congelador conservador con puertas exteriores separadas., en, 312)unds refrigerador (mod.crd37b1) cod. crd36gbdwz.-</t>
  </si>
  <si>
    <t>-combinaciones de refrigerador y congelador  conservador con puertas exteriores separadas. ,  en ,  201 ) unds refrigerador modelo crj49abdwx</t>
  </si>
  <si>
    <t>-combinaciones de refrigerador y congelador  conservador con puertas exteriores separadas., en, 201)unds refrigerador modelo crj49abdwx</t>
  </si>
  <si>
    <t>-combinaciones de refrigerador y congelador  conservador con puertas exteriores separadas. ,  en ,  312 ) unds refrigerador  ( modelo  :  crd37b1 )  cod. crd36gbdwx</t>
  </si>
  <si>
    <t>-combinaciones de refrigerador y congelador  conservador con puertas exteriores separadas., en, 312)unds refrigerador (modelo:crd37b1) cod. crd36gbdwx</t>
  </si>
  <si>
    <t>2014-01-16</t>
  </si>
  <si>
    <t>combinaciones de refrigerador y congelador conservador con puertas exteriores separadas, en, 312 unids refrigerador modelo crd37p1 (crd36gsdwx)</t>
  </si>
  <si>
    <t>-combinaciones de refrigerador y congelador  conservador con puertas exteriores separadas., en, 219)unds refrigerador modelo crm37ebdwx.-</t>
  </si>
  <si>
    <t>-combinaciones de refrigerador y congelador,  conservador con puertas exteriores separadas., en, 268)unds refrigerador modelo code. crd48fbdwx</t>
  </si>
  <si>
    <t>2014-02-19</t>
  </si>
  <si>
    <t>combinaciones de refrigerador y congelador conservador con puertas exteriores separadas. en ,  134 unids refrigerador modelo crd48fbdwx ,  201 unids refrigerador crj49abdwx</t>
  </si>
  <si>
    <t>combinaciones de refrigerador y congelador conservador con puertas exteriores separadas. en, 134 unids refrigerador modelo crd48fbdwx, 201 unids refrigerador crj49abdwx</t>
  </si>
  <si>
    <t>-combinaciones de refrigerador y congelador conservador con puertas exteriores separadas. en ,  312 unids refrigerador modelo crd37b1  crd36gbdwx</t>
  </si>
  <si>
    <t>-combinaciones de refrigerador y congelador conservador con puertas exteriores separadas. en, 312 unids refrigerador modelo crd37b1  crd36gbdwx</t>
  </si>
  <si>
    <t>combinaciones de refrigerador y congelador conservador con puertas exteriores separadas. en ,  234 unids refrigerador modelo crd37b1  crd36gbdwx</t>
  </si>
  <si>
    <t>combinaciones de refrigerador y congelador conservador con puertas exteriores separadas. en, 234 unids refrigerador modelo crd37b1  crd36gbdwx</t>
  </si>
  <si>
    <t>-combinaciones de refrigerador y congelador  conservador con puertas exteriores separadas. ,  en ,  335 ) unds refrigeradores code ,  crm52abdwx ,  crm52akdwx : crm55abdwx ,  crm55akdwx</t>
  </si>
  <si>
    <t>-combinaciones de refrigerador y congelador  conservador con puertas exteriores separadas., en, 335)unds refrigeradores code, crm52abdwx, crm52akdwx:crm55abdwx, crm55akdwx</t>
  </si>
  <si>
    <t>-combinaciones de refrigerador y congelador  conservador con puertas exteriores separadas. en ,  312 ) unds refrigerador modelo :  crd37b1 )  code : crd36gbdwx</t>
  </si>
  <si>
    <t>-combinaciones de refrigerador y congelador  conservador con puertas exteriores separadas. en, 312)unds refrigerador modelo: crd37b1) code:crd36gbdwx</t>
  </si>
  <si>
    <t>-combinaciones de refrigerador y congelador  conservador con puertas exteriores separadas. ,  en ,  312 ) unds refrigerador modelo :  crd37b1 )  code :  crd36gbdwx</t>
  </si>
  <si>
    <t>-combinaciones de refrigerador y congelador  conservador con puertas exteriores separadas., en, 312)unds refrigerador modelo: crd37b1) code: crd36gbdwx</t>
  </si>
  <si>
    <t>combinaciones de refrigerador y congelador conservador con puertas exteriores separadas. en ,  312 unids refrigerador modelo crd37p1 crd6gsdwx</t>
  </si>
  <si>
    <t>combinaciones de refrigerador y congelador conservador con puertas exteriores separadas. en, 312 unids refrigerador modelo crd37p1 crd6gsdwx</t>
  </si>
  <si>
    <t>combinaciones de refrigerador y congelador  conservador con puertas exteriores separadas. en ,  390 unids refrigerador modelo crd37b1 crd36gbdwx</t>
  </si>
  <si>
    <t>combinaciones de refrigerador y congelador  conservador con puertas exteriores separadas. en, 390 unids refrigerador modelo crd37b1 crd36gbdwx</t>
  </si>
  <si>
    <t>-combinaciones de refrigerador y congelador  conservador con puertas exteriores separadas. ,  en ,  201 ) unds  refrigerador mod. crm45bbdwx :  134 ) unds modelo crd48fbdwx</t>
  </si>
  <si>
    <t>-combinaciones de refrigerador y congelador  conservador con puertas exteriores separadas., en, 201)unds  refrigerador mod. crm45bbdwx: 134)unds modelo crd48fbdwx</t>
  </si>
  <si>
    <t>-combinaciones de refrigerador y congelador  conservador con puertas exteriores separadas. ,  en ,  341 )  bultos refrigeradores</t>
  </si>
  <si>
    <t>-combinaciones de refrigerador y congelador  conservador con puertas exteriores separadas., en, 341) bultos refrigeradores</t>
  </si>
  <si>
    <t>-combinaciones de refrigerador y congelador.en:438)unidades refrigerador de uso domestico,siendo:219)unidades modelo crd37bbdea y 219)unidades modelo crd40bbdea.-</t>
  </si>
  <si>
    <t>combinaciones de refrigerador y congelador conservador con puertas exteriores separadas en:438)unidades refrigeradores de usos domesticos,siendo:219)unds.mod.crd40bbdea y 219)unds.mod.crd37bbdea.-</t>
  </si>
  <si>
    <t>GONZALEZ ODDONE SAECA</t>
  </si>
  <si>
    <t>combinaciones de refrigerador y congelador en: 77 unids. refrigerador mod: wrm36dbdea. ; 67 unids. mod: wrm44dbdea. ; 130 unids. mod: wrm48dbdea.</t>
  </si>
  <si>
    <t>2005-11-21</t>
  </si>
  <si>
    <t>combinaciones de refrigerador y congelador en: 19 unids. refrigerador mod: wrm40dbdea. ; 43 unids. mod: wrm36dbdea ; 10 unids. mod: wrm48dbdea.</t>
  </si>
  <si>
    <t>combinaciones de refigerador y congelador en: 37 unids. refrigerador mod: wrm40dbdea. ; 22 unids. mod: wrm36dbdea.</t>
  </si>
  <si>
    <t>combinaciones de refrigerador y congelador en: 73 unids. refrigerador mod: wrm40dbdea. ; 134 unids. mod: wrx48dbzwa.</t>
  </si>
  <si>
    <t>MULTIBRAS SA ELECTRODOMESTICOS.</t>
  </si>
  <si>
    <t>refrigerador mod: wrm44dbdea.</t>
  </si>
  <si>
    <t>combinaciones de refrigerador y congelador en: 67 unids. refrigerador mod: wrm44dbdea.</t>
  </si>
  <si>
    <t>2005-12-13</t>
  </si>
  <si>
    <t>combinaciones de refrigerador y congelador en: 18 unids. refrigerador mod: wrm36dbdea. ; 30 unids. mod: wrm44dbdea. ; 20 unids. mod: wrm48dbdea.</t>
  </si>
  <si>
    <t>2005-12-06</t>
  </si>
  <si>
    <t>MULTIBRAS SA. ELECTRODOMESTICOS</t>
  </si>
  <si>
    <t>refrigerador mod: yrx48drzwa.</t>
  </si>
  <si>
    <t>combinaciones de refrigerador y congelador en: 201 unids. refrigerador mod: yrx48drzwa.</t>
  </si>
  <si>
    <t>-combinaciones de refrigerador y congelador conservador con puertas exteriores separadas en:268-unidades de refrigerador modelo crd49akdwx.-</t>
  </si>
  <si>
    <t>-combinaciones de refrigerador y congelador conservador con puertas exteriores separadas en:356-unidades de refrigerador modelo crm35hkduw.-</t>
  </si>
  <si>
    <t>2020-05-20</t>
  </si>
  <si>
    <t>refrigerador modelo crd49abdwx.-</t>
  </si>
  <si>
    <t>-combinaciones de refrigerador y congelador conservador con puertas exteriores separadas en:63-unidades de refrigerador modelo crd49abdwx.-</t>
  </si>
  <si>
    <t>2020-05-13</t>
  </si>
  <si>
    <t>refrigerador (modelo: crd37p1).-</t>
  </si>
  <si>
    <t>-combinaciones de refrigerador y congelador conservador con puertas exteriores separadas en:75-unidades de refrigerador (modelo: crd37p1).-</t>
  </si>
  <si>
    <t>2015-01-23</t>
  </si>
  <si>
    <t>-combinaciones de refrigerador y congelador  conservador con puertas exteriores separadas. ,  en ,  133 ) unds refrigerador code : crm45bbdwx</t>
  </si>
  <si>
    <t>-combinaciones de refrigerador y congelador  conservador con puertas exteriores separadas., en, 133)unds refrigerador code:crm45bbdwx</t>
  </si>
  <si>
    <t xml:space="preserve">-combinaciones de refrigerador y congelador conservador con puertas exteriores separadas en:225-unidades de refrigerador </t>
  </si>
  <si>
    <t>refrigerador modelo crm52akdwx.-</t>
  </si>
  <si>
    <t>-combinaciones de refrigerador y congelador conservador con puertas exteriores separadas. ,  en ,  219 ) unds refrigerador code crm37ebdwx ,   67 ) unds refrigerador  code :  crd49abdwx</t>
  </si>
  <si>
    <t>-combinaciones de refrigerador y congelador conservador con puertas exteriores separadas., en, 219)unds refrigerador code crm37ebdwx,  67)unds refrigerador  code: crd49abdwx</t>
  </si>
  <si>
    <t>2015-04-28</t>
  </si>
  <si>
    <t xml:space="preserve">-combinaciones de refrigerador y congelador conservador con puertas exteriores separadas. en ,  312 ) unds refrigerador  ( modelo , crd37p1 )  code :  crd36gsdwx </t>
  </si>
  <si>
    <t>-combinaciones de refrigerador y congelador conservador con puertas exteriores separadas. en, 312)unds refrigerador (modelo,crd37p1) code: crd36gsdwx.-</t>
  </si>
  <si>
    <t xml:space="preserve">combinaciones de refrigerador y congelador conservador con puertas exteriores separadas.en ,  390 ) unds refrigerador  ( modelo : crd37b1 )  code :  crd36gbdwx </t>
  </si>
  <si>
    <t>combinaciones de refrigerador y congelador conservador con puertas exteriores separadas.en, 390)unds refrigerador (modelo:crd37b1) code: crd36gbdwx.-</t>
  </si>
  <si>
    <t xml:space="preserve">combinaciones de refrigerador y congelador conservador con puertas exteriores separadas en : 312-unidades de refrigerador  ( modelo :  crd37b1 )  </t>
  </si>
  <si>
    <t>combinaciones de refrigerador y congelador conservador con puertas exteriores separadas en:312-unidades de refrigerador (modelo: crd37b1).-</t>
  </si>
  <si>
    <t xml:space="preserve">combinaciones de refrigerador y congelador conservador con puertas exteriores separadas en : 134-unidades de refrigerador modelo crm52abdwx </t>
  </si>
  <si>
    <t>combinaciones de refrigerador y congelador conservador con puertas exteriores separadas en:134-unidades de refrigerador modelo crm52abdwx.-</t>
  </si>
  <si>
    <t xml:space="preserve">combinaciones de refrigerador y congelador conservador con puertas exteriores separadas en : 67-unidades de refrigerador modelo crm52akdwx </t>
  </si>
  <si>
    <t>combinaciones de refrigerador y congelador conservador con puertas exteriores separadas en:67-unidades de refrigerador modelo crm52akdwx.-</t>
  </si>
  <si>
    <t xml:space="preserve">combinaciones de refrigerador y congelador conservador con puertas exteriores separadas en : 156-unidades de refrigerador  ( modelo :  crd37p1 )  </t>
  </si>
  <si>
    <t>combinaciones de refrigerador y congelador conservador con puertas exteriores separadas en:156-unidades de refrigerador (modelo: crd37p1).-</t>
  </si>
  <si>
    <t xml:space="preserve">combinaciones de refrigerador y congelador conservador con puertas exteriores separadas en : 134-unidades de refrigerador modelo crm55akdwx </t>
  </si>
  <si>
    <t>combinaciones de refrigerador y congelador conservador con puertas exteriores separadas en:134-unidades de refrigerador modelo crm55akdwx.-</t>
  </si>
  <si>
    <t>2017-10-04</t>
  </si>
  <si>
    <t xml:space="preserve">combinaciones de refrigerador y congelador conservador con puertas exteriores saeparadas en : 73-unidades de refrigerador modelo crd40bbdwx </t>
  </si>
  <si>
    <t>combinaciones de refrigerador y congelador conservador con puertas exteriores saeparadas en:73-unidades de refrigerador modelo crd40bbdwx.-</t>
  </si>
  <si>
    <t xml:space="preserve">Consu  </t>
  </si>
  <si>
    <t>-combinaciones de refrigerador y congelador  conservador con puertas exteriores separadas. en, 58 unidades de refrigeraodr modelo crm43hbduw, crd36gbdwx</t>
  </si>
  <si>
    <t xml:space="preserve">combinaciones de refrigerador y congelador conservador con puertas exteriores separadas. en ,  134 unids </t>
  </si>
  <si>
    <t>refrigerador code crm45bbdwx</t>
  </si>
  <si>
    <t>refrigerador y congelador modelo crd36gbdwx</t>
  </si>
  <si>
    <t>-combinaciones de refrigerador y congelador conservador con puertas exteriores separadas. en, 312 unidades de refrigerador y congelador modelo crd36gbdwx</t>
  </si>
  <si>
    <t>los demas en  :  336 unidades de combinaciones de refrigerador y congelador conservador con puertas exteriores separadas</t>
  </si>
  <si>
    <t>los demas en : 336 unidades de combinaciones de refrigerador y congelador conservador con puertas exteriores separadas</t>
  </si>
  <si>
    <t>-combinaciones de refrigerador y congelador conservador con puertas exteriores separadas, en: (312) unidades refrigerador (modelo: crd37b1) cod: crd36gbdwx</t>
  </si>
  <si>
    <t>-combinaciones de refrigerador y congelador conservador con puertas exteriores separadas, en: (312) piezas refrigerador (modelo: crd37b1) cod: crd36gbdwx</t>
  </si>
  <si>
    <t xml:space="preserve">TRANS-UNI </t>
  </si>
  <si>
    <t>combinaciones de refrigerador y congelador conservador con puertas exteriores separadas. en ,  312 unids refrigerador modelo crd37p1 code crd36gsdwx</t>
  </si>
  <si>
    <t>combinaciones de refrigerador y congelador conservador con puertas exteriores separadas. en, 312 unids refrigerador modelo crd37p1 code crd36gsdwx</t>
  </si>
  <si>
    <t>2019-02-14</t>
  </si>
  <si>
    <t>refrigerador crm55akdwx</t>
  </si>
  <si>
    <t>-combinaciones de refrigerador y congelador  conservador con puertas exteriores separadas. en, 200 unidades de refrigerador crm55akdwx</t>
  </si>
  <si>
    <t>2015-03-06</t>
  </si>
  <si>
    <t xml:space="preserve">combinaciones de refrigerador y congelador conservador con puertas exteriores separadas. en ,  390 unids refrigerador modelo crd37b1  ( code crd36gbdwx ) </t>
  </si>
  <si>
    <t>combinaciones de refrigerador y congelador conservador con puertas exteriores separadas. en, 390 unids refrigerador modelo crd37b1 (code crd36gbdwx)</t>
  </si>
  <si>
    <t>2017-01-03</t>
  </si>
  <si>
    <t>combinaciones de refrigerador y congelador conservador con puertas exteriores separadas. en ,  146 unids refrigerador code crd40bbdwx</t>
  </si>
  <si>
    <t>combinaciones de refrigerador y congelador conservador con puertas exteriores separadas. en, 146 unids refrigerador code crd40bbdwx</t>
  </si>
  <si>
    <t xml:space="preserve">combinaciones de refrigerador y congelador conservador con puertas exteriores separadas. en ,  296 unids </t>
  </si>
  <si>
    <t>refrigerador modelo crd37p1 code crd36gsdwx</t>
  </si>
  <si>
    <t xml:space="preserve">refrigerador domestico </t>
  </si>
  <si>
    <t>-combinaciones de refrigerador y congelador conservador con puertas exteriores separadas, en: (146) piezas refrigerador domestico 2 puertas 386l 220v br modelo: crm43hbduw</t>
  </si>
  <si>
    <t>refrigerador domest 2 puertas 386l 220v b modelo: crm43hkduw</t>
  </si>
  <si>
    <t>2017-01-13</t>
  </si>
  <si>
    <t xml:space="preserve">combinaciones de refrigerador y congelador conservador con puertas exteriores separadas. en ,  251 unids </t>
  </si>
  <si>
    <t>refrigerador code crm35hbdwx</t>
  </si>
  <si>
    <t>-combinaciones de refrigerador y congelador conservador con puertas exteriores separadas, en: (356) unidades de refrigerador modelo: crm35hkduw</t>
  </si>
  <si>
    <t>2017-07-21</t>
  </si>
  <si>
    <t>los demas en ,  73 unidades de conbinaciones de refrigerador y congelador conservador con puertas exteriores separadas</t>
  </si>
  <si>
    <t>los demas en, 73 unidades de conbinaciones de refrigerador y congelador conservador con puertas exteriores separadas</t>
  </si>
  <si>
    <t xml:space="preserve">combinaciones de refrigerador y congelador  conservador con puertas exteriores separadas. en ,  268 unids </t>
  </si>
  <si>
    <t xml:space="preserve">combinaciones de refrigerador y congelador  conservador con puertas exteriores separadas. en, 268 unids </t>
  </si>
  <si>
    <t xml:space="preserve">-combinaciones de refrigerador y congelador conservador con puertas exteriores separadas, en: (268) unidades refrigerador </t>
  </si>
  <si>
    <t>refrigerador modelo: crm55abdwx</t>
  </si>
  <si>
    <t xml:space="preserve">combinaciones de refrigerador y congelador conservador con puertas exteriores separadas. en ,  316 unids </t>
  </si>
  <si>
    <t>refrigerador code crm38hbdwx</t>
  </si>
  <si>
    <t>refrigerador domestico 2 puertas 386l 220v, modelo: crm43hkduw</t>
  </si>
  <si>
    <t>combinaciones de refrigerador y congelador  conservador con puertas exteriores separadas. en ,  73 unids refrigerador code crd40bbdwx</t>
  </si>
  <si>
    <t>combinaciones de refrigerador y congelador  conservador con puertas exteriores separadas. en, 73 unids refrigerador code crd40bbdwx</t>
  </si>
  <si>
    <t>-combinaciones de refrigerador y congelador conservador con puertas exteriores separadas. en, 390 unidades de refrigerador y congelador modelo crd37p1</t>
  </si>
  <si>
    <t>2017-06-09</t>
  </si>
  <si>
    <t xml:space="preserve">los demas en  :  73 unidades de ,  conbinaciones de refrigerador y congelador- conservador con puertas exteriores separadas </t>
  </si>
  <si>
    <t>los demas en : 73 unidades de, conbinaciones de refrigerador y congelador- conservador con puertas exteriores separadas.-</t>
  </si>
  <si>
    <t>2017-03-21</t>
  </si>
  <si>
    <t>combinaciones de refrigerador y congelador conservador con puertas exteriores separadas. en ,  234 unids refrigerador modelo crd37b1 code crd36gbdwx</t>
  </si>
  <si>
    <t>combinaciones de refrigerador y congelador conservador con puertas exteriores separadas. en, 234 unids refrigerador modelo crd37b1 code crd36gbdwx</t>
  </si>
  <si>
    <t>2018-11-21</t>
  </si>
  <si>
    <t>refrigerador y congelador modelo crm52abdwx, crm52akdwx, crm55abdwx, crm55akdwx</t>
  </si>
  <si>
    <t>-combinaciones de refrigerador y congelador  conservador con puertas exteriores separadas. en, 268 unidades de refrigerador y congelador modelo crm52abdwx, crm52akdwx, crm55abdwx, crm55akdwx</t>
  </si>
  <si>
    <t xml:space="preserve">los demas en ,   2 unidades de combinaciones de refrigeradores y congeladores-conservadores con puertas exteriores separadas ,  code crm55akdwx </t>
  </si>
  <si>
    <t>los demas en,  2 unidades de combinaciones de refrigeradores y congeladores-conservadores con puertas exteriores separadas, code crm55akdwx.-</t>
  </si>
  <si>
    <t>refrigerador (modelo: crd37p1) cod: crd36gsdex</t>
  </si>
  <si>
    <t>-combinaciones de refrigerador y congelador conservador con puertas exteriores separadas, en: (312) unidades refrigerador (modelo: crd37p1) cod: crd36gsdex</t>
  </si>
  <si>
    <t>2019-03-26</t>
  </si>
  <si>
    <t>-combinaciones de refrigerador y congelador conservador con puertas exteriores separadas. en, 234 unidades de refriger y congelador modelo crd36gswx</t>
  </si>
  <si>
    <t>-combinaciones de refrigerador y congelador  conservador con puertas exteriores separadas. en, 68 undiades de refrigeraodr y congelador modelo crd36gbdwx, crm55abdwx</t>
  </si>
  <si>
    <t>los demas en  ,  312 unidades de ,  conbinaciones de refrigerador y congelador- conservador con puertas exteriores separadas.</t>
  </si>
  <si>
    <t>los demas en , 312 unidades de, conbinaciones de refrigerador y congelador- conservador con puertas exteriores separadas.</t>
  </si>
  <si>
    <t>-combinaciones de refrigerador y congelador conservador con puertas exteriores separadas., en: 312 unidades refrigerador modelo: crd37b1 cod: crd36gbdwx</t>
  </si>
  <si>
    <t>refrigerador modelo: crd37p1 cod: crd36gsdwx</t>
  </si>
  <si>
    <t>2018-06-01</t>
  </si>
  <si>
    <t>-combinaciones de refrigerador y congelador en, 312 unidades de combinaciones de refrigerador y congelador conservador con puertas exteriores separadas modelo crd37b1</t>
  </si>
  <si>
    <t xml:space="preserve">-combinaciones de refrigerador y congelador conservador con puertas exteriores separadas. en ,  482 unids </t>
  </si>
  <si>
    <t>refrigerador code crm43hbdwx</t>
  </si>
  <si>
    <t>-combinaciones de refrigerador y congelador  conservador con puertas exteriores separadas. en, 70 undiades de refrigerador y congelador modelos crd36gsdwx, crm55akdwx</t>
  </si>
  <si>
    <t xml:space="preserve">combinaciones de refrigerador y congelador conservador con puertas exteriores separadas. en ,  403 unids </t>
  </si>
  <si>
    <t>.-combinaciones de refrigerador y congelador  conservador con puertas exteriores separadas. en, 60 undiades de refrigerador y congelador modelos, crm55akdwx, crm52abdwx</t>
  </si>
  <si>
    <t xml:space="preserve">combinaciones de refrigerador y congelador conservador con puertas exteriores separadas. en ,  146 unids </t>
  </si>
  <si>
    <t>refrigerador codecrm43hbdwx</t>
  </si>
  <si>
    <t xml:space="preserve">-combinaciones de refrigerador y congelador conservador con puertas exteriores separadas., en: 279 unidades de refrigerador </t>
  </si>
  <si>
    <t>refrigerador cod: crd36gsdwx (modelo: crd37p1)</t>
  </si>
  <si>
    <t>2019-04-30</t>
  </si>
  <si>
    <t>-combinaciones de refrigerador y congelador conservador con puertas exteriores separadas, en: 219) unidades refrigerador domest. 2 puertas 386l 220v pl modelo: crm43hkduw</t>
  </si>
  <si>
    <t>2017-08-28</t>
  </si>
  <si>
    <t>los demas en  ,  73 unidades de combinaciones de refrigerador y congelador-conservador con puertas exteriores separadas</t>
  </si>
  <si>
    <t>los demas en , 73 unidades de combinaciones de refrigerador y congelador-conservador con puertas exteriores separadas</t>
  </si>
  <si>
    <t>2020-10-07</t>
  </si>
  <si>
    <t>-combinaciones de refrigerador y congelador conservador con puertas exteriores separadas., en: 268 unidades refrigerador modelo: crm55k1, cod: crm55akdwx</t>
  </si>
  <si>
    <t xml:space="preserve">-combinaciones de refrigerador y congelador conservador con puertas exteriores separadas, en: (384) unidades de refrigerador </t>
  </si>
  <si>
    <t>refrigerador modelo: crm35hbduw</t>
  </si>
  <si>
    <t>-combinaciones de refrigerador y congeladorconservador con puertas exteriores separadas, en: (312) unidades refrigerador (modelo: crd37p1) cod: crd36gsdwx</t>
  </si>
  <si>
    <t xml:space="preserve">-combinaciones de refrigerador y congelador conservador con puertas exteriores separadas, en: (268) unidades de refirgerador </t>
  </si>
  <si>
    <t>refrigerador modelo: crm52akdwx</t>
  </si>
  <si>
    <t xml:space="preserve">combinaciones de refrigerador y congelador  conservador con puertas exteriores separadas. en ,  274 unids </t>
  </si>
  <si>
    <t>refrigerador code crd40bbdwx</t>
  </si>
  <si>
    <t>-combinaciones de refrigerador y congelador conservador con puertas exteriores separadas., en: 312unidades de refrigerador modelo crd37b1, cod: crd36gbdwx</t>
  </si>
  <si>
    <t>2019-05-07</t>
  </si>
  <si>
    <t xml:space="preserve">-combinaciones de refrigerador y congelador conservador con puertas exteriores separadas, en: 335) unidades de refrigerador </t>
  </si>
  <si>
    <t>2017-03-15</t>
  </si>
  <si>
    <t xml:space="preserve">los demas en  :  312 unidades de  conbinaciones de refrigerador y congelador-conservador con puerta exteriores separadas  </t>
  </si>
  <si>
    <t>refrigerador modelo crd37b1 code, crd36gbdwx</t>
  </si>
  <si>
    <t>2018-04-24</t>
  </si>
  <si>
    <t>-combinaciones de refrigerador y congelador conservador con puertas exteriores separadas,en: (156) unidades refrigerador (modelo: crd37b1) cod: crd36gbdwx</t>
  </si>
  <si>
    <t>2016-06-01</t>
  </si>
  <si>
    <t xml:space="preserve">combinaciones de refrigerador y congelador conservador con puertas exteriores separadas. en ,  201 unids </t>
  </si>
  <si>
    <t>refrigerador code crd46abdwx</t>
  </si>
  <si>
    <t xml:space="preserve">los demas en  :  73 unidades de combinaciones de refrigerador y congelador -conservador con puerta exteriores separadas </t>
  </si>
  <si>
    <t>los demas en : 73 unidades de combinaciones de refrigerador y congelador -conservador con puerta exteriores separadas.-</t>
  </si>
  <si>
    <t>2019-05-27</t>
  </si>
  <si>
    <t>-combinaciones de refrigerador y congelador conservador con puertas exteriores separadas. en, 268 undiades de refrigerador y congelador modelo crd46abdwx/crd46abdw</t>
  </si>
  <si>
    <t>combinaciones de refrigerador congelador  en, 320 undiades de combinaciones de refrigerador y congelador conservador con puertas exteriores separadas modelo crm35hkdwx/crm38hbdwx/crm35hkdwx/crm43hbdwx</t>
  </si>
  <si>
    <t>refrigerador modelo crd37b1, codigo crd36gbdwx</t>
  </si>
  <si>
    <t>-combinaciones de refrigerador y congelador conservador con puertas exteriores separadas, en: (312) unidades de refrigerador (modelo: crd37b1) cod: crd36gbdwx</t>
  </si>
  <si>
    <t>los demas en   ,   67 unidades de combinaciones de refrigerador y congelador - conservador con puertas exteriores  separadas</t>
  </si>
  <si>
    <t>los demas en , 67 unidades de combinaciones de refrigerador y congelador - conservador con puertas exteriores  separadas</t>
  </si>
  <si>
    <t>refrigerador  crd46abdwx</t>
  </si>
  <si>
    <t>-combinaciones de refrigerador y congelador  conservador con puertas exteriores separadas. en, 201 unidades de refrigerador  crd46abdwx</t>
  </si>
  <si>
    <t>combinaciones de refrigerador y congelador modelo crd36gbdwx</t>
  </si>
  <si>
    <t>-combinaciones de refrigerador y congelador  conservador con puertas exteriores separadas. en, 312 undiades de combinaciones de refrigerador y congelador modelo crd36gbdwx</t>
  </si>
  <si>
    <t>combinaciones de refrigerador y congelador conservador con puertas exteriores separadas. en ,  79 unids refrigerador code crm38hkdwx</t>
  </si>
  <si>
    <t>combinaciones de refrigerador y congelador conservador con puertas exteriores separadas. en, 79 unids refrigerador code crm38hkdwx</t>
  </si>
  <si>
    <t>los demas en :  312 unidades de combinaciones de refrigerador y congelador-conservador con puertas exteriores separadas-refrigerador modelo  ,  crd37b1 code crd36gbdwx</t>
  </si>
  <si>
    <t>los demas en: 312 unidades de combinaciones de refrigerador y congelador-conservador con puertas exteriores separadas-refrigerador modelo , crd37b1 code crd36gbdwx</t>
  </si>
  <si>
    <t>combinaciones de refrigerador y congelador conservador con puertas exteriores separadas. en ,  73 unids refrigerador code crd40bbdwx ,  67 unids refrigerador code crm55akdwx</t>
  </si>
  <si>
    <t>combinaciones de refrigerador y congelador conservador con puertas exteriores separadas. en, 73 unids refrigerador code crd40bbdwx, 67 unids refrigerador code crm55akdwx</t>
  </si>
  <si>
    <t>refrigerador modelo: crd37p1. cod: crd36gsdwx</t>
  </si>
  <si>
    <t>2016-04-28</t>
  </si>
  <si>
    <t>combinaciones de refrigerador y congelador conservador con puertas exteriores separadas. en ,  73 unids refrigerador code crd40bbdwx</t>
  </si>
  <si>
    <t>combinaciones de refrigerador y congelador conservador con puertas exteriores separadas. en, 73 unids refrigerador code crd40bbdwx</t>
  </si>
  <si>
    <t>-combinaciones de refrigerador y congelador conservador con puertas exteriores separadas., en: 134 unidades refrigerador modelo: crm52abdwx</t>
  </si>
  <si>
    <t>-combinaciones de refrigerador y congelador  conservador con puertas exteriores separadas. en, 82 undiades de refrigerador y congelador modelo crm35hkduw, crd36gsdwx</t>
  </si>
  <si>
    <t>los demas en ,  207 unidades de combinaciones de refrigerador y congelador conservador con puertas exteriores separadas</t>
  </si>
  <si>
    <t>los demas en, 207 unidades de combinaciones de refrigerador y congelador conservador con puertas exteriores separadas</t>
  </si>
  <si>
    <t>2017-10-25</t>
  </si>
  <si>
    <t>los demas en  ,  213 unidades de combinaciones de refrigerador y congelador - conservador con puertas exteriores separadas</t>
  </si>
  <si>
    <t>los demas en , 213 unidades de combinaciones de refrigerador y congelador - conservador con puertas exteriores separadas</t>
  </si>
  <si>
    <t>2016-12-12</t>
  </si>
  <si>
    <t>combinaciones de refrigerador y congelador  conservador con puertas exteriores separadas. en ,  312 unids refrigerador modelo crd37b1 code crd36gbdwx</t>
  </si>
  <si>
    <t>combinaciones de refrigerador y congelador  conservador con puertas exteriores separadas. en, 312 unids refrigerador modelo crd37b1 code crd36gbdwx</t>
  </si>
  <si>
    <t>combianciones de congelador y refrigerador modelo crd36gbdwx</t>
  </si>
  <si>
    <t>-combinaciones de refrigerador y congelador  conservador con puertas exteriores separadas. en, 234 unidades de combianciones de congelador y refrigerador modelo crd36gbdwx</t>
  </si>
  <si>
    <t>combinaciones de refrigerador y congelador  conservador con puertas exteriores separadas. en ,  266 unids refrigerador code crm66akdwx</t>
  </si>
  <si>
    <t>combinaciones de refrigerador y congelador  conservador con puertas exteriores separadas. en, 266 unids refrigerador code crm66akdwx</t>
  </si>
  <si>
    <t>refrigerador mod: cr,52akdwx</t>
  </si>
  <si>
    <t xml:space="preserve">combinaciones de refrigerador y congelador conservador con puertas exteriores separadas. en ,  482 unids </t>
  </si>
  <si>
    <t>-combinaciones de refrigerador y congelador  conservador con puertas exteriores separadas. en, 312 unidades de combinaciones de refrigerador y congelador modelo crd36gbdwx</t>
  </si>
  <si>
    <t>2017-05-18</t>
  </si>
  <si>
    <t>los demas en :  312 unidades de  ,  combinaciones de refrigerador y congelador- conservador con puertas exteriores separadas  ,   code  crd36gbdwx</t>
  </si>
  <si>
    <t>los demas en: 312 unidades de , combinaciones de refrigerador y congelador- conservador con puertas exteriores separadas ,  code  crd36gbdwx</t>
  </si>
  <si>
    <t>refrigerador y congelador modelo crm43hbduw,  crm43hkduw.</t>
  </si>
  <si>
    <t>-combinaciones de refrigerador y congelador  conservador con puertas exteriores separadas. en, 292 unidades de refrigerador y congelador modelo crm43hbduw,  crm43hkduw.</t>
  </si>
  <si>
    <t>2020-11-05</t>
  </si>
  <si>
    <t>refrigerador modelo crd46d1, cod: crd46abdwx</t>
  </si>
  <si>
    <t>2018-12-17</t>
  </si>
  <si>
    <t>-combinaciones de refrigerador y congelador conservador con puertas exteriores separadas, en: (134) piezas refrigerador modelo: crm55akdwx</t>
  </si>
  <si>
    <t xml:space="preserve">los demas en  ,  312 unidades de ,  conbinaciones de refrigerador y congelador - conservador con puertas exteriores separadas </t>
  </si>
  <si>
    <t>los demas en , 312 unidades de, conbinaciones de refrigerador y congelador - conservador con puertas exteriores separadas.-</t>
  </si>
  <si>
    <t>2020-06-29</t>
  </si>
  <si>
    <t>-combinaciones de refrigerador y congelador conservador con puertas exteriores separadas, en: (312) piezas refrigerador cod: crd36gsdwx (modelo: crd37p1)</t>
  </si>
  <si>
    <t>-combinaciones de refrigerador y congelador conservador con puertas exteriores separadas., en: 312 unidades refrigerador modelo: crd37b1, cod: crd36gbdwx</t>
  </si>
  <si>
    <t xml:space="preserve">combinaciones de refrigerador y congelador conservador con puertas exteriores separadas. en ,  468 unids </t>
  </si>
  <si>
    <t>refrigerador code crd36gsdwx</t>
  </si>
  <si>
    <t>-combinaciones de refrigerador y congelador conservador con puertas exteriores separadas, en: (312) unidades refrigerador (modelo: crd37p1) codigo: crd36gsdwx</t>
  </si>
  <si>
    <t xml:space="preserve">los demas en  :  268 unidades de refrigeradores domestico </t>
  </si>
  <si>
    <t>los demas en : 268 unidades de refrigeradores domestico.-</t>
  </si>
  <si>
    <t>los demas en :  67 unidades de combinaciones de refrigerador y congelador -conservador con puertas exteriores separadas</t>
  </si>
  <si>
    <t>los demas en: 67 unidades de combinaciones de refrigerador y congelador -conservador con puertas exteriores separadas</t>
  </si>
  <si>
    <t>-combinaciones de refrigerador y congelador conservador con puertas exteriores separadas., en: (134) unidades refrigerador modelo: crd46abdwx</t>
  </si>
  <si>
    <t>los demas en  ,  312 unidades de ,  combinaciones de refrigerador y congelador- conservador con puertas exteriores separadas</t>
  </si>
  <si>
    <t>los demas en , 312 unidades de, combinaciones de refrigerador y congelador- conservador con puertas exteriores separadas</t>
  </si>
  <si>
    <t>refrigerador y congelador modelo crd36gbdwx, crm43hkduw</t>
  </si>
  <si>
    <t>-combinaciones de refrigerador y congelador conservador con puertas exteriores separadas. en, 224 unidades de refrigerador y congelador modelo crd36gbdwx, crm43hkduw</t>
  </si>
  <si>
    <t>-combinaciones de refrigerador y congelador conservador con puertas exteriores separadas., en: 312 unidades refrigerador modelo: crd37b1</t>
  </si>
  <si>
    <t>2016-03-23</t>
  </si>
  <si>
    <t xml:space="preserve">-combinaciones de refrigerador y congelador conservador con puertas exteriores separadas. en ,  312 unids </t>
  </si>
  <si>
    <t xml:space="preserve">-combinaciones de refrigerador y congelador conservador con puertas exteriores separadas. en, 312 unids </t>
  </si>
  <si>
    <t>los demas en ,  312 unidades de combinaciones de refrigerador y congelador conservador con puertas exteriores separadas</t>
  </si>
  <si>
    <t>los demas en, 312 unidades de combinaciones de refrigerador y congelador conservador con puertas exteriores separadas</t>
  </si>
  <si>
    <t>los demas en  ,  235 unidades de ,  combinaciones de refrigerador y congelaodr- conservador con puertas exteriores separadas</t>
  </si>
  <si>
    <t>los demas en , 235 unidades de, combinaciones de refrigerador y congelaodr- conservador con puertas exteriores separadas</t>
  </si>
  <si>
    <t>los demas en ,  156 unidades de ,  combinaciones de reffrigerador y congelador - conservador con puertas exteriores separadas - ,  code crd36gbdwx ,  crd36gsdwx</t>
  </si>
  <si>
    <t>los demas en, 156 unidades de, combinaciones de reffrigerador y congelador - conservador con puertas exteriores separadas -, code crd36gbdwx, crd36gsdwx</t>
  </si>
  <si>
    <t>combinaciones de refrigerador y congelador conservador con puertas exteriores separadas. en ,  89 unids refrigerador code crm35hkdwx</t>
  </si>
  <si>
    <t>combinaciones de refrigerador y congelador conservador con puertas exteriores separadas. en, 89 unids refrigerador code crm35hkdwx</t>
  </si>
  <si>
    <t>2016-03-02</t>
  </si>
  <si>
    <t xml:space="preserve">combinaciones de refrigerador y congelador  conservador con puertas exteriores separadas. en ,  225 unids </t>
  </si>
  <si>
    <t>refrigerador code crm38hkdwx</t>
  </si>
  <si>
    <t>-combinaciones de refrigerador y congelador conservador con puertas exteriores separadas., en: (89) unidades refrigerador modelo: crm35hbduw</t>
  </si>
  <si>
    <t>2016-02-12</t>
  </si>
  <si>
    <t>combinaciones de refrigerador y congelador conservador con puertas exteriores separadas. en ,  02 unids refrigerador code crm45bbdwx</t>
  </si>
  <si>
    <t>combinaciones de refrigerador y congelador conservador con puertas exteriores separadas. en, 02 unids refrigerador code crm45bbdwx</t>
  </si>
  <si>
    <t>refrigerador y congelador modelo crm35hbduw, crm35hkduw, crm38hbduw, crm38hkduw</t>
  </si>
  <si>
    <t>-combinaciones de refrigerador y congelador  conservador con puertas exteriores separadas. en, 323 unidades de refrigerador y congelador modelo crm35hbduw, crm35hkduw, crm38hbduw, crm38hkduw</t>
  </si>
  <si>
    <t>los demas en ,  73 unidades de refrigeradores domesticos modelo crm43hkdwx</t>
  </si>
  <si>
    <t>los demas en, 73 unidades de refrigeradores domesticos modelo crm43hkdwx</t>
  </si>
  <si>
    <t>2016-02-04</t>
  </si>
  <si>
    <t xml:space="preserve">combinaciones de refrigerador y congelador conservador con puertas exteriores separadas. en ,  203 unids </t>
  </si>
  <si>
    <t>refrigerador code crm52akdwx</t>
  </si>
  <si>
    <t>los demas en :  ,  312 unidades de comvinaciones de refrigerador y congelador c conservador con puertas exteriores separas</t>
  </si>
  <si>
    <t>los demas en:, 312 unidades de comvinaciones de refrigerador y congelador c conservador con puertas exteriores separas</t>
  </si>
  <si>
    <t xml:space="preserve">combinaciones de refrigerador y congelador conservador con puertas exteriores separadas. en ,  352 unids </t>
  </si>
  <si>
    <t>combinaciones de refrigerador y congelador conservador con puertas exteriores separadas. en ,  312 unids refrigerador modelo crd37b1 code crd36gbdwx</t>
  </si>
  <si>
    <t>combinaciones de refrigerador y congelador conservador con puertas exteriores separadas. en, 312 unids refrigerador modelo crd37b1 code crd36gbdwx</t>
  </si>
  <si>
    <t>combinaciones de refrigerador y congelador conservador con puertas exteriores separadas. en ,  468 unids refrigerador modelo crd37b1 code crd36gbdwx</t>
  </si>
  <si>
    <t>combinaciones de refrigerador y congelador conservador con puertas exteriores separadas. en, 468 unids refrigerador modelo crd37b1 code crd36gbdwx</t>
  </si>
  <si>
    <t>refrigerador code crm52abdwx</t>
  </si>
  <si>
    <t>los demas en  ,  234 unidades de combinacion de refrigerador y congelador - conservador con puertas exteriores separadas</t>
  </si>
  <si>
    <t>los demas en , 234 unidades de combinacion de refrigerador y congelador - conservador con puertas exteriores separadas</t>
  </si>
  <si>
    <t>2018-04-17</t>
  </si>
  <si>
    <t xml:space="preserve">combinaciones de refrigerador y congelador conservador </t>
  </si>
  <si>
    <t>los demas en : 193 unidades de combinaciones de refrigerador y congelador conservador con purertas exteriores separadas modelo crd40/49/36</t>
  </si>
  <si>
    <t xml:space="preserve">-combinaciones de refrigerador y congelador conservador con puertas exteriores separadas., en: 268 unidades de refrigerador </t>
  </si>
  <si>
    <t>combinaciones de refrigerador y congelador conservador con puertas exteriores separadas. en ,  134 unids refrigerador code crm52abdwx</t>
  </si>
  <si>
    <t>combinaciones de refrigerador y congelador conservador con puertas exteriores separadas. en, 134 unids refrigerador code crm52abdwx</t>
  </si>
  <si>
    <t>-combinaciones de refrigerador y congelador conservador con puertas exteriores separadas, en: (312) unidades refrigerador cod: crd36gsdwx (modelo: crd37p1)</t>
  </si>
  <si>
    <t>combianciones de refrigerador y congelador modelo crd36gbdwx</t>
  </si>
  <si>
    <t>-combinaciones de refrigerador y congelador  conservador con puertas exteriores separadas. en, 312 uniadades de combianciones de refrigerador y congelador modelo crd36gbdwx</t>
  </si>
  <si>
    <t>2018-12-26</t>
  </si>
  <si>
    <t xml:space="preserve">combinaciones de refrigerador y congelador conservador con puertas exteriores separadas. en ,  390 unids </t>
  </si>
  <si>
    <t>los demas en  :  67 unidades de combianciones de refrigeraodr y congelador  conservador con puertas exteriores separadas modelo crm55akdwx</t>
  </si>
  <si>
    <t>los demas en : 67 unidades de combianciones de refrigeraodr y congelador  conservador con puertas exteriores separadas modelo crm55akdwx</t>
  </si>
  <si>
    <t>2015-12-07</t>
  </si>
  <si>
    <t>combinaciones de refrigerador y congelador conservador con puertas exteriores separadas. en  ,   312 unids refrigerador modelo crd37b1 code crd36gbdwx</t>
  </si>
  <si>
    <t>combinaciones de refrigerador y congelador  conservador con puertas exteriores separadas. en  ,   234 unids refrigerador modelo crd37b1 code crd36gsdwx</t>
  </si>
  <si>
    <t>combinaciones de refrigerador y congelador  conservador con puertas exteriores separadas. en, 234 unids refrigerador modelo crd37b1 code crd36gsdwx</t>
  </si>
  <si>
    <t>2017-06-22</t>
  </si>
  <si>
    <t>los demas en ,  156 unidades de ,  combinaciones de refrigerador y congelador - conservador con puertas exteriores separadas</t>
  </si>
  <si>
    <t>los demas en, 156 unidades de, combinaciones de refrigerador y congelador - conservador con puertas exteriores separadas</t>
  </si>
  <si>
    <t>2015-12-01</t>
  </si>
  <si>
    <t xml:space="preserve">combinaciones de refrigerador y congelador  conservador con puertas exteriores separadas. en  ,   280 unids </t>
  </si>
  <si>
    <t>2016-12-27</t>
  </si>
  <si>
    <t xml:space="preserve">combinaciones de refrigerador y congelador conservador con puertas exteriores separadas. en ,  312 unids </t>
  </si>
  <si>
    <t>refrigerador modelo crd37b1 code crd36gbdwx</t>
  </si>
  <si>
    <t>2015-11-26</t>
  </si>
  <si>
    <t>los demas en  ,  312 unidades de ,   combinaciones de refrigerador y congelador - conservador con puertas exteriores separadas</t>
  </si>
  <si>
    <t>los demas en , 312 unidades de,  combinaciones de refrigerador y congelador - conservador con puertas exteriores separadas</t>
  </si>
  <si>
    <t>2018-10-29</t>
  </si>
  <si>
    <t>refrigerador mod: crd46abdwx</t>
  </si>
  <si>
    <t>-combinaciones de refrigerador y congelador conservador con puertas exteriores separadas, en: (201) unidades refrigerador mod: crd46abdwx</t>
  </si>
  <si>
    <t>refrigerador code crd49akdwx</t>
  </si>
  <si>
    <t>-combinaciones de refrigerador y congelador conservador con puertas exteriores separadas., en: 312 unidades de refrigerado modelo: crd37b1, cod: crd36gbdwx</t>
  </si>
  <si>
    <t>-combinaciones de refrigerador y congelador conservador con puertas exteriores separadas., en: (312) unidades refrigerador (modelo: crd37b1) cod: crd36gbdwx</t>
  </si>
  <si>
    <t xml:space="preserve">-combinaciones de refrigerador y congelador  conservador con puertas exteriores separadas. en ,  274 unids </t>
  </si>
  <si>
    <t>refrigerador code crd49abdwx</t>
  </si>
  <si>
    <t>-combinaciones de refrigerador y congelador conservador con puertas exteriores separadas. en, 312 unidades de refrigeradores domesticos modelo crd37p1, code crd36gsdwx</t>
  </si>
  <si>
    <t>los demas en ,  312 unidades de conbinaciones de refrigerador y congelador - conservador con puertas exteriores separadas</t>
  </si>
  <si>
    <t>los demas en, 312 unidades de conbinaciones de refrigerador y congelador - conservador con puertas exteriores separadas</t>
  </si>
  <si>
    <t>los demas en ,  67 unidades de combianciones de refrigerador y congelador -conservador con puertas exteriores separadas</t>
  </si>
  <si>
    <t>los demas en, 67 unidades de combianciones de refrigerador y congelador -conservador con puertas exteriores separadas</t>
  </si>
  <si>
    <t>-combinaciones de refrigerador y congelador  conservador con puertas exteriores separadas. en, 292 unidades de refrigeradores domesticos modelo crm43hkduw</t>
  </si>
  <si>
    <t>2018-10-31</t>
  </si>
  <si>
    <t>refrigerador mod: crm55akdwx</t>
  </si>
  <si>
    <t>-combinaciones de refrigerador y congelador conservador con puertas exteriores separadas, en: (201) unidades refrigerador mod: crm55akdwx</t>
  </si>
  <si>
    <t>2015-08-13</t>
  </si>
  <si>
    <t>2015-03-26</t>
  </si>
  <si>
    <t xml:space="preserve">combinaciones de refrigerador y congelador  conservador con puertas exteriores separadas. en ,  234 unids refrigerador modelo crd37p1  ( code crd36gsdwx ) </t>
  </si>
  <si>
    <t>combinaciones de refrigerador y congelador  conservador con puertas exteriores separadas. en, 234 unids refrigerador modelo crd37p1 (code crd36gsdwx)</t>
  </si>
  <si>
    <t>los demas en: 334 unidades de combianciones de refrigeraodr y congelador  conservador  con puertas exteriores separadas modelo crd36/35</t>
  </si>
  <si>
    <t>combinaciones de refrigerador y congelador  conservador con puertas exteriores separadas. en ,  146 unids refrigerador code crm37ebdwx</t>
  </si>
  <si>
    <t>combinaciones de refrigerador y congelador  conservador con puertas exteriores separadas. en, 146 unids refrigerador code crm37ebdwx</t>
  </si>
  <si>
    <t>refrigerador modelo: crm38hbduw</t>
  </si>
  <si>
    <t>-combinaciones de refrigerador y congelador conservador con puertas exteriores separadas., en: (158) unidades refrigerador modelo: crm35hbduw</t>
  </si>
  <si>
    <t>los demas en  ,  158 unidades de combinaciones de refrigerador y congelador-conservador con puertas exteriores separadas ,  code crm38hbdwx</t>
  </si>
  <si>
    <t>los demas en , 158 unidades de combinaciones de refrigerador y congelador-conservador con puertas exteriores separadas, code crm38hbdwx</t>
  </si>
  <si>
    <t xml:space="preserve">los demas en  ,  156 uniadades de ,  conbinaciones de refrigerador y congelador- conservador con puerta exteriores separadas </t>
  </si>
  <si>
    <t>los demas en , 156 uniadades de, conbinaciones de refrigerador y congelador- conservador con puerta exteriores separadas.-</t>
  </si>
  <si>
    <t>los demas  312 unidades de combinaciones de refrigerador y congelador - conservador con puertas exteriores separada</t>
  </si>
  <si>
    <t xml:space="preserve">combinaciones de refrigerador y congelador conservador con puertas exteriores separadas. en ,  263 unids </t>
  </si>
  <si>
    <t>refrigerador mod: crd36gbdwx</t>
  </si>
  <si>
    <t>-combinaciones de refrigerador y congelador conservador con puertas exteriores separadas, en: (234) unidades refrigerador mod: crd36gbdwx</t>
  </si>
  <si>
    <t xml:space="preserve">combinaciones de refrigerador y congelador  conservador con puertas exteriores separadas. en ,  312 unids refrigerador modelo crd37b1  ( code crd36gbdwx ) </t>
  </si>
  <si>
    <t>combinaciones de refrigerador y congelador  conservador con puertas exteriores separadas. en, 312 unids refrigerador modelo crd37b1 (code crd36gbdwx)</t>
  </si>
  <si>
    <t xml:space="preserve">-combinaciones de refrigerador y congelador  conservador con puertas exteriores separadas. en ,  67 unids refrigerador  ( code crd49akdwx )  ,  67 unids refrigerador  ( code crm55akdwx ) </t>
  </si>
  <si>
    <t>-combinaciones de refrigerador y congelador  conservador con puertas exteriores separadas. en, 67 unids refrigerador (code crd49akdwx), 67 unids refrigerador (code crm55akdwx)</t>
  </si>
  <si>
    <t>refrigerado modelo: crm35hbduw</t>
  </si>
  <si>
    <t>2015-02-16</t>
  </si>
  <si>
    <t xml:space="preserve">combinaciones de refrigerador y congelador conservador con puertas exteriores separadas. en ,  312 unids refrigerador modelo crd37b1  ( code crd36gbdwx ) </t>
  </si>
  <si>
    <t>combinaciones de refrigerador y congelador conservador con puertas exteriores separadas. en, 312 unids refrigerador modelo crd37b1 (code crd36gbdwx)</t>
  </si>
  <si>
    <t>-combinaciones de refrigerador y congelador conservador con puertas exteriores separadas., en: 312 unidades refrigerador modelo crd37b1 cod: crd36gbdwx</t>
  </si>
  <si>
    <t>2015-01-02</t>
  </si>
  <si>
    <t xml:space="preserve">combinaciones de refrigerador y congelador conservador con puertas exteriores separadas. en ,  312 unids refrigerador crd37p1  ( crd36 ) </t>
  </si>
  <si>
    <t>combinaciones de refrigerador y congelador conservador con puertas exteriores separadas. en, 312 unids refrigerador crd37p1 (crd36)</t>
  </si>
  <si>
    <t>2020-10-29</t>
  </si>
  <si>
    <t>2019-08-30</t>
  </si>
  <si>
    <t>-combinaciones de refrigerador y congelador  conservador con puertas exteriores separadas, en: (134) undiades refrigerador modelo: crm52abdwx</t>
  </si>
  <si>
    <t>2017-12-12</t>
  </si>
  <si>
    <t>-combinaciones de refrigerador y congelador conservador con puertas exteriores separadas ,  en :    (  156  )   unidades de refrigerador   (  modelo :  crd37p1  )   cod :  crd36gsdwx</t>
  </si>
  <si>
    <t>-combinaciones de refrigerador y congelador conservador con puertas exteriores separadas, en: (156) unidades de refrigerador (modelo: crd37p1) cod: crd36gsdwx</t>
  </si>
  <si>
    <t>los demas en  ,  201 unidades de combinaciones de refrigerador y congelador conservador con puertas exteriores separadas</t>
  </si>
  <si>
    <t>los demas en , 201 unidades de combinaciones de refrigerador y congelador conservador con puertas exteriores separadas</t>
  </si>
  <si>
    <t>los demas en  ,  312 unidades de conbinaciones de refrigerador y congelador - conservador con puertas exteriores separadas</t>
  </si>
  <si>
    <t>los demas en , 312 unidades de conbinaciones de refrigerador y congelador - conservador con puertas exteriores separadas</t>
  </si>
  <si>
    <t>-combinaciones de refrigerador y congelador conservador con puertas exteriores separadas., en: 201 unidades de refrigerador modelo crm55k1, cod: crm55akdwx</t>
  </si>
  <si>
    <t>los demas en ,  134 unidades de conbinaciones de refrigerador y congelador-conservador con puertas exteriores separadas</t>
  </si>
  <si>
    <t>los demas en, 134 unidades de conbinaciones de refrigerador y congelador-conservador con puertas exteriores separadas</t>
  </si>
  <si>
    <t xml:space="preserve">combinaciones de refrigerador y congelador conservador con puertas exteriores separadas. en ,  199 unids </t>
  </si>
  <si>
    <t>los demas en  ,  268 unidades de conbinaciones de reftrigerador y congelador-conservador con puertas exteriores separadas</t>
  </si>
  <si>
    <t>los demas en , 268 unidades de conbinaciones de reftrigerador y congelador-conservador con puertas exteriores separadas</t>
  </si>
  <si>
    <t>refrigerador modelo: crd46abdwx</t>
  </si>
  <si>
    <t>-combinaciones de refrigerador y congelado conservador con puertas exteriores separadas., en: (67) unidades refrigerador modelo: crd46abdwx</t>
  </si>
  <si>
    <t>los demas en ,  79 unidades de combinaciones de refrigerador y congelador- conservador con puertas exteriores separadas</t>
  </si>
  <si>
    <t>los demas en, 79 unidades de combinaciones de refrigerador y congelador- conservador con puertas exteriores separadas</t>
  </si>
  <si>
    <t>-combinaciones de refrigerador y congelador conservador con puertas exteriores separadas, en: (78) unidades de refrigerador (modelo: crd37b1) cod: crd36gbdwx</t>
  </si>
  <si>
    <t>los demas en ,  312 unidades de combinaciones de refrigerador y congelador-conservador con puertas exteriores separadas</t>
  </si>
  <si>
    <t>los demas en, 312 unidades de combinaciones de refrigerador y congelador-conservador con puertas exteriores separadas</t>
  </si>
  <si>
    <t>2015-01-28</t>
  </si>
  <si>
    <t xml:space="preserve">combinaciones de refrigerador y congelador conservador con puertas exteriores separadas. en ,  312 unids refrigerador modelo crd37p1  ( code crd36gsdwx ) </t>
  </si>
  <si>
    <t>combinaciones de refrigerador y congelador conservador con puertas exteriores separadas. en, 312 unids refrigerador modelo crd37p1 (code crd36gsdwx)</t>
  </si>
  <si>
    <t>-combinaciones de refrigerador y congelador  conservador con puertas exteriores separadas en, 146 unidades de refrigeradores domesticos modelo crm43hbduw</t>
  </si>
  <si>
    <t>combinaciones de refrigerador y congelador conservador con puertas exteriores separadas. en ,  312 unids refrigerador modelo crd37b1 code crd36gbgdwx</t>
  </si>
  <si>
    <t>combinaciones de refrigerador y congelador conservador con puertas exteriores separadas. en, 312 unids refrigerador modelo crd37b1 code crd36gbgdwx</t>
  </si>
  <si>
    <t xml:space="preserve">combinaciones de refrigerador y congelador conservador con puertas exteriores separadas. en ,  234 unids </t>
  </si>
  <si>
    <t>refrigerador modelo crd37b1 code crd36gbgdwx</t>
  </si>
  <si>
    <t>los demas en :   156 unidades de combinaciones de refrigerador y congelador conservador con  puertas exteriores separadas</t>
  </si>
  <si>
    <t>los demas en:  156 unidades de combinaciones de refrigerador y congelador conservador con  puertas exteriores separadas</t>
  </si>
  <si>
    <t>2015-02-02</t>
  </si>
  <si>
    <t xml:space="preserve">combinaciones de refrigerador y congelador  conservador con puertas exteriores separadas. en ,  01 unid refrigerador  ( code crm45bbdwx ) </t>
  </si>
  <si>
    <t>combinaciones de refrigerador y congelador  conservador con puertas exteriores separadas. en, 01 unid refrigerador (code crm45bbdwx)</t>
  </si>
  <si>
    <t xml:space="preserve">combinaciones de refrigerador y congelador  conservador con puertas exteriores separadas. en ,  468 unids refrigerador modelo crd37b1  ( code crd36gbdwx ) </t>
  </si>
  <si>
    <t>combinaciones de refrigerador y congelador  conservador con puertas exteriores separadas. en, 468 unids refrigerador modelo crd37b1 (code crd36gbdwx)</t>
  </si>
  <si>
    <t>2017-02-28</t>
  </si>
  <si>
    <t>2018-05-09</t>
  </si>
  <si>
    <t>-combinaciones de refrigerador y congelador conservador con puertas exteriores separadas, en: (292) piezas de refrigerador domest 2 puertas 386l 220v pl mod: crm43hkduw</t>
  </si>
  <si>
    <t>-combinaciones de refrigerador y congelador conservador con puertas exteriores separadas ,  en :    (  219  )   unidades de refrigerador cod :  crd40bbdwx</t>
  </si>
  <si>
    <t>-combinaciones de refrigerador y congelador conservador con puertas exteriores separadas, en: (219) unidades de refrigerador cod: crd40bbdwx</t>
  </si>
  <si>
    <t>los demas en  :  312 uniades de combinaciones de refrigeraodres y congelador - conservador con puertas exteriores separadas</t>
  </si>
  <si>
    <t>los demas en : 312 uniades de combinaciones de refrigeraodres y congelador - conservador con puertas exteriores separadas</t>
  </si>
  <si>
    <t>-combinaciones de refrigerador y congelador  en, 67 unidades de combinaciones de refrigerador y congelador conservador con puertas exteriores separadas modelo crd49abdwx</t>
  </si>
  <si>
    <t>2018-03-26</t>
  </si>
  <si>
    <t xml:space="preserve">combinaciones de refrigerador y congelador conservador con puertas exteriores separadas en : 219-unidades de refrigerador modelo crm38hbdwx ,  crm43hbdwx ,  crm52abdwx </t>
  </si>
  <si>
    <t>combinaciones de refrigerador y congelador conservador con puertas exteriores separadas en:219-unidades de refrigerador modelo crm38hbdwx, crm43hbdwx, crm52abdwx.-</t>
  </si>
  <si>
    <t>los demas en 251 unidades de conbinaciones de refrigeradores y congeladores - conservadores con puertas exteriores separadas</t>
  </si>
  <si>
    <t xml:space="preserve">combinaciones de refrigerador y congelador conservador con puertas exteriores separadas. en ,  219 unids refrigerador  ( code crd40bbdwx ) </t>
  </si>
  <si>
    <t>combinaciones de refrigerador y congelador conservador con puertas exteriores separadas. en, 219 unids refrigerador (code crd40bbdwx)</t>
  </si>
  <si>
    <t>combinaciones de refrigerador y congelador conservador con puertas exteriores separadas. en ,  146 unids refrigerador code crc40bbdwx</t>
  </si>
  <si>
    <t>combinaciones de refrigerador y congelador conservador con puertas exteriores separadas. en, 146 unids refrigerador code crc40bbdwx</t>
  </si>
  <si>
    <t xml:space="preserve">combinaciones de refrigerador y congelador conservador con puertas exteriores separadas. en ,  480 unids </t>
  </si>
  <si>
    <t>los demas en ,  146 unidades de combinaciones de refrigerador y congelador - conseervador con puertas exteriores separadas</t>
  </si>
  <si>
    <t>los demas en, 146 unidades de combinaciones de refrigerador y congelador - conseervador con puertas exteriores separadas</t>
  </si>
  <si>
    <t>2016-11-25</t>
  </si>
  <si>
    <t>combinaciones de refrigerador y congelador conservador con puertas exteriores separadas. en ,  312 unids refrigerador modelo cr37b1 code crd36gbdwx</t>
  </si>
  <si>
    <t>combinaciones de refrigerador y congelador conservador con puertas exteriores separadas. en, 312 unids refrigerador modelo cr37b1 code crd36gbdwx</t>
  </si>
  <si>
    <t>-combinaciones de refrigerador y congelador conservador con puertas exteriores separadas  ,   en :   ( 312 )  unidades de refrigerador  ( modelo :  crd37p1 )  cod :  crd36gsdwx</t>
  </si>
  <si>
    <t>-combinaciones de refrigerador y congelador conservador con puertas exteriores separadas, en: (312) unidades de refrigerador (modelo: crd37p1) cod: crd36gsdwx</t>
  </si>
  <si>
    <t xml:space="preserve">-combinaciones de refrigerador y congelador conservador con puertas exteriores separadas, en: </t>
  </si>
  <si>
    <t>refrigerador mod: crm52abdwx</t>
  </si>
  <si>
    <t>-combinaciones de refrigerador y congelador conservador con puertas exteriores separadas, en: (268) unidades de refrigerdor cod: crd49akdwx</t>
  </si>
  <si>
    <t>los demas en  ,  78 unidades de combinaciones de refrigerador y congelador - conservador con puertas exteriores separadas</t>
  </si>
  <si>
    <t>los demas en , 78 unidades de combinaciones de refrigerador y congelador - conservador con puertas exteriores separadas</t>
  </si>
  <si>
    <t>los demas en  ,   312 unidades de combinaciones de refrigerador y congelador - conservador con puertas exteriores separadas</t>
  </si>
  <si>
    <t>los demas en, 312 unidades de combinaciones de refrigerador y congelador - conservador con puertas exteriores separadas</t>
  </si>
  <si>
    <t>-combinaciones de refrigerador y congelador conservador con puertas exteriores separadas, en: (73) unidades refrigerador domest 2 puertas 386l 220v br mod: crm43hbduw</t>
  </si>
  <si>
    <t>-combinaciones de refrigerador y congelador conservador con puertas exteriores separadas ,  en :    (  312  )   unidades de refrigerador   (  modelo :  crd37b1  )   cod :  crd36gbdwx</t>
  </si>
  <si>
    <t>-combinaciones de refrigerador y congelador conservador con puertas exteriores separadas ,  en :   ( 67 )  unidades de refrigerador cod :  crm55abdwx ,   ( 67 )  unidades de refrigerador cod :  crm55akdwx</t>
  </si>
  <si>
    <t>-combinaciones de refrigerador y congelador conservador con puertas exteriores separadas, en: (67) unidades de refrigerador cod: crm55abdwx, (67) unidades de refrigerador cod: crm55akdwx</t>
  </si>
  <si>
    <t>los demas en ,  268 unidades de combinaciones de refrigerador y congelador conservador con puertas exteriores modelo crd46abdwx</t>
  </si>
  <si>
    <t>los demas en, 268 unidades de combinaciones de refrigerador y congelador conservador con puertas exteriores modelo crd46abdwx</t>
  </si>
  <si>
    <t xml:space="preserve">combinaciones de refrigerador y congelador conservador con puertas exteriores separadas. en ,  67 unids refrigerador  ( code crm45bbdwx )  ,  67 unids refrigerador  ( code crm55abdwx ) </t>
  </si>
  <si>
    <t>combinaciones de refrigerador y congelador conservador con puertas exteriores separadas. en, 67 unids refrigerador (code crm45bbdwx), 67 unids refrigerador (code crm55abdwx)</t>
  </si>
  <si>
    <t>los demas en ,  79 unidades de combinaciones de refrigerador y congelador conservador con puertas exteriores separadas modelo crm38hkdwx</t>
  </si>
  <si>
    <t>los demas en, 79 unidades de combinaciones de refrigerador y congelador conservador con puertas exteriores separadas modelo crm38hkdwx</t>
  </si>
  <si>
    <t>los demas en ,  201 unidades de combionaciones de refrigerador y congelador - conservador  con puertas exteriores separadas</t>
  </si>
  <si>
    <t>los demas en, 201 unidades de combionaciones de refrigerador y congelador - conservador  con puertas exteriores separadas</t>
  </si>
  <si>
    <t>2019-05-21</t>
  </si>
  <si>
    <t>-combinaciones de refrigerador y congelador  conservador con puertas exteriores separadas. en, 268 unidades de refrigerador y congelador modelo crd49abdwx</t>
  </si>
  <si>
    <t>los demas en  ,  257 unidades de combinaciones de refrigerador y congelador-conservador con puertas exteriores separadas</t>
  </si>
  <si>
    <t>los demas en , 257 unidades de combinaciones de refrigerador y congelador-conservador con puertas exteriores separadas</t>
  </si>
  <si>
    <t xml:space="preserve">combinaciones de refrigerador y congelador conservador con puertas exteriores separadas. en ,  312 unids refrigerador modelo crd37b1  ( crd36 ) </t>
  </si>
  <si>
    <t>combinaciones de refrigerador y congelador conservador con puertas exteriores separadas. en, 312 unids refrigerador modelo crd37b1 (crd36)</t>
  </si>
  <si>
    <t xml:space="preserve">combinaciones de refrigerador y congelador conservador con puertas exteriores separadas. en ,  134 unids refrigerador  ( code crd49abdwx )  ,   219 unids refrigerador  ( code crm37ebdwx ) </t>
  </si>
  <si>
    <t>combinaciones de refrigerador y congelador conservador con puertas exteriores separadas. en, 134 unids refrigerador (code crd49abdwx),  219 unids refrigerador (code crm37ebdwx)</t>
  </si>
  <si>
    <t>los demas en :  312 unidades de combinaciones de refrigerador y congelador conservador con puertas exteriores separadas modelo crd36gsdwx</t>
  </si>
  <si>
    <t>los demas en: 312 unidades de combinaciones de refrigerador y congelador conservador con puertas exteriores separadas modelo crd36gsdwx</t>
  </si>
  <si>
    <t>los demas en  ,  156 unidades de combinaciones de refrigeraodr y congelador - conservador con puertas exteriores separadas</t>
  </si>
  <si>
    <t>los demas en , 156 unidades de combinaciones de refrigeraodr y congelador - conservador con puertas exteriores separadas</t>
  </si>
  <si>
    <t>refrigerador (modelo: crd37b1)  cod: crd36gbdwx</t>
  </si>
  <si>
    <t>-combinaciones de refrigerador y congelador conservador con puertas exteriores separadas., en: (312) unidades refrigerador (modelo: crd37b1)  cod: crd36gbdwx</t>
  </si>
  <si>
    <t>refrigerador (modelo: crd37b1) cod: crd366gbdwx</t>
  </si>
  <si>
    <t>-combinaciones de refrigerador y congelador conservador con puertas exteriores separadas, en: (312) unidade3s refrigerador (modelo: crd37b1) cod: crd366gbdwx</t>
  </si>
  <si>
    <t xml:space="preserve">-combinaciones de refrigerador y congelador conservador con puertas exteriores separadas. en ,  162 unids </t>
  </si>
  <si>
    <t>-combinaciones de refrigerador y congelador conservador con puertas exteriores separadas ,  en :   ( 312 )  unidades de refrigerador  ( modelo :  crd37p1 )  cod :  crd36gsdwx</t>
  </si>
  <si>
    <t>-combinaciones de refrigerador y congelador conservador con puertas exteriores separadas., en: 312 unidades refrigerador modelo: crd37b1, cpd: crd36gbdwx</t>
  </si>
  <si>
    <t>-combinaciones de refrigerador y congelador conservador con puertas exteriores separadas., en: 312 unidades refrigerador cod: crd36gsdwx (modelo:crd 37p1)</t>
  </si>
  <si>
    <t xml:space="preserve">-combinaciones de refrigerador y congelador en ,  413 unidades refrigerador </t>
  </si>
  <si>
    <t>refrigerador code crm37ebdwx</t>
  </si>
  <si>
    <t xml:space="preserve">-combinaciones de refrigerador y congelador conservador con puertas exteriores separadas ,  en :  280 )  unidades de refrigerador </t>
  </si>
  <si>
    <t>refrigerador domest 2 puertas 386l220v br cod: crm43hbdwx</t>
  </si>
  <si>
    <t xml:space="preserve">-combinaciones de refrigerador y congelador conservador con puertas exteriores separadas ,  en :   ( 234 )  unidades de refrigeradores </t>
  </si>
  <si>
    <t xml:space="preserve">combinaciones de refrigerador y congelador con puertas exteriores separadas en :  </t>
  </si>
  <si>
    <t>2017-12-11</t>
  </si>
  <si>
    <t xml:space="preserve">-combinaciones de refrigerador y congelador conservador con puertas exteriores separadas ,  en :    (  304  )   unidades de refrigerador </t>
  </si>
  <si>
    <t>refrigerador cod: crm38hbdwx</t>
  </si>
  <si>
    <t>2015-08-24</t>
  </si>
  <si>
    <t xml:space="preserve">combinaciones de refrigerador y congelador conservador con puertas exteriores separadas. en ,  268 unids </t>
  </si>
  <si>
    <t>2015-08-28</t>
  </si>
  <si>
    <t xml:space="preserve">-combinaciones de refrigerador y congelador  ,  en :   ( 246 )  unidades de refrigerador </t>
  </si>
  <si>
    <t>refrigerador modelo: crm35hkdwx</t>
  </si>
  <si>
    <t xml:space="preserve">-combinaciones de refrigerador y congelador ,  en :   ( 207 )  unidades de refrigerador </t>
  </si>
  <si>
    <t>refrigerador modelo: cr55akdwx</t>
  </si>
  <si>
    <t>combinaciones de refrigerador y congelador conservador con puertas exteriores separadas. en ,  67 unids refrigerador modelo crd46</t>
  </si>
  <si>
    <t>combinaciones de refrigerador y congelador conservador con puertas exteriores separadas. en, 67 unids refrigerador modelo crd46</t>
  </si>
  <si>
    <t xml:space="preserve">combinaciones de refrigerador y congelador conservador con puertas exteriores separadas. en ,  286 unids </t>
  </si>
  <si>
    <t>-combinaciones de refrigerador y congelador  ,  en  ,  67 und.refrigerador crm52kdwx ,  67 und refrigerador crm55abdwx ,  67 und. refrigerador crm55akdwx ,  2 und. refrigerador crm52abdwx</t>
  </si>
  <si>
    <t>-combinaciones de refrigerador y congelador , en , 67 und.refrigerador crm52kdwx, 67 und refrigerador crm55abdwx, 67 und. refrigerador crm55akdwx, 2 und. refrigerador crm52abdwx</t>
  </si>
  <si>
    <t>-combinaciones de refrigerador y congelador  ,  en :    (  234  )   unid. refrigerador   (  mod :  crd37b1  )   cod :  crd36gbdwx ,    (  78  )   unid. refrigerador   (  mod :  crd37p1  )   cod :  crd36gsdwx</t>
  </si>
  <si>
    <t>-combinaciones de refrigerador y congelador , en: (234) unid. refrigerador (mod: crd37b1) cod: crd36gbdwx, (78) unid. refrigerador (mod: crd37p1) cod: crd36gsdwx</t>
  </si>
  <si>
    <t>2015-11-17</t>
  </si>
  <si>
    <t>combinaciones de refrigerador y congelador conservador con puertas exteriores separadas. en ,  67 unids refrigerador code crm45bbdwx ,  234 unids refrigerador model crd37b1 code crd36gbgdwx</t>
  </si>
  <si>
    <t>combinaciones de refrigerador y congelador conservador con puertas exteriores separadas. en, 67 unids refrigerador code crm45bbdwx, 234 unids refrigerador model crd37b1 code crd36gbgdwx</t>
  </si>
  <si>
    <t xml:space="preserve">combinaciones de refrigerador y congelador conservador con puertas exteriores separadas. en  ,   335 unids </t>
  </si>
  <si>
    <t>combinaciones de refrigerador y congelador conservador con puertas exteriores separadas. en  ,   312 unids refrigerador modelo crd37p1 code crd36gsdwx</t>
  </si>
  <si>
    <t xml:space="preserve">-combinaciones de refrigerador y congelador conservador con puertas exteriores separadas. en  ,   274 unid </t>
  </si>
  <si>
    <t xml:space="preserve">combinaciones de refrigerador y congelador conservador con puertas exteriores separadas. en ,  302 unids </t>
  </si>
  <si>
    <t xml:space="preserve">combinaciones de refrigerador y congelador conservador con puertas exteriores separadas. en ,  266 unids </t>
  </si>
  <si>
    <t xml:space="preserve">combinaciones de refrigerador y congelador conservador con puertas exteriores separadas. en ,  200 unids </t>
  </si>
  <si>
    <t>2016-04-20</t>
  </si>
  <si>
    <t>combinaciones de refrigerador y congelador  conservador con puertas exteriores separadas. en ,  01 unid refrigerador code crm55abdwx</t>
  </si>
  <si>
    <t>combinaciones de refrigerador y congelador  conservador con puertas exteriores separadas. en, 01 unid refrigerador code crm55abdwx</t>
  </si>
  <si>
    <t>-combinaciones de refrigerador y congelador  conservador con puertas exteriores separadas. en ,  312 unids refrigerador modelo crd37p1 code crd36gsdwx</t>
  </si>
  <si>
    <t>-combinaciones de refrigerador y congelador  conservador con puertas exteriores separadas. en, 312 unids refrigerador modelo crd37p1 code crd36gsdwx</t>
  </si>
  <si>
    <t>combinaciones de refrigerador y congelador  conservador con puertas exteriores separadas. en ,  67 unids refrigerador code crm55akdwx</t>
  </si>
  <si>
    <t>combinaciones de refrigerador y congelador  conservador con puertas exteriores separadas. en, 67 unids refrigerador code crm55akdwx</t>
  </si>
  <si>
    <t>refrigeradores crd36gbdwx</t>
  </si>
  <si>
    <t>-combinaciones de refrigerador y congelador  conservador con puertas exteriores separadas. en, 312 undades de refrigeradores crd36gbdwx</t>
  </si>
  <si>
    <t>-combinaciones de refrigerador y congelador conservador con puertas exteriores separadas,: en: (78) unidades refrigerador (modelo: crd37p1) cod: crd36gsdwx</t>
  </si>
  <si>
    <t>2015-01-15</t>
  </si>
  <si>
    <t>Wrirlpool S.A.-</t>
  </si>
  <si>
    <t>combinaciones de refrigerador y congelador  conservador c/puertas exteriores separadas ,  en ,  67 ) unds  refrigerador cod , crm52abdwx ,  67 ) unds cod.crm52akdwx ,  67 ) und cod , crm55abdwx ,  67 ) unds cod.crm55akdwx</t>
  </si>
  <si>
    <t>combinaciones de refrigerador y congelador  conservador c/puertas exteriores separadas, en, 67)unds  refrigerador cod,crm52abdwx, 67)unds cod.crm52akdwx, 67)und cod,crm55abdwx, 67)unds cod.crm55akdwx</t>
  </si>
  <si>
    <t>Whlrpool S.A.-</t>
  </si>
  <si>
    <t>-combinaciones de refrigerador y congelador  conservador con puertas exteriores separadas. ,  en ,  312 ) unds refrigerador  ( mod. crd37b1 )  code : crcd36gbdwx</t>
  </si>
  <si>
    <t>-combinaciones de refrigerador y congelador  conservador con puertas exteriores separadas., en, 312)unds refrigerador (mod. crd37b1) code:crcd36gbdwx.-</t>
  </si>
  <si>
    <t>Whirlpools S.A.</t>
  </si>
  <si>
    <t>combinaciones de refrigerador y congelador conservador con puertas exteriores separadas. en ,  134 unids refrigeradore code crm52abdwx</t>
  </si>
  <si>
    <t>combinaciones de refrigerador y congelador conservador con puertas exteriores separadas. en, 134 unids refrigeradore code crm52abdwx</t>
  </si>
  <si>
    <t>Whilpool S.A.</t>
  </si>
  <si>
    <t xml:space="preserve">-combinaciones de refrigerador y congelador conservador con puertas exteriores separadas, en: (201) unidades de refrigeradores </t>
  </si>
  <si>
    <t>refrigerador modelo: crm55akdwx</t>
  </si>
  <si>
    <t>Whirlpool S,A,</t>
  </si>
  <si>
    <t xml:space="preserve">los demas en  ,  219 unidades de ,  combinaciones de refrigerador y congelador-consrvador con puertas exteriores separadas </t>
  </si>
  <si>
    <t>los demas en , 219 unidades de, combinaciones de refrigerador y congelador-consrvador con puertas exteriores separadas.-</t>
  </si>
  <si>
    <t>REGUERA G.ATILIO M.</t>
  </si>
  <si>
    <t>(231) docientos treinta y uno unds.refrigeradores 2 puertas-mod:df36.,(68) sesenta y ocho unds.refrigeradores 2 puertas mod:dc45,220/50hz.marca:electrolux,origen:brasil</t>
  </si>
  <si>
    <t>2006-11-27</t>
  </si>
  <si>
    <t>LEGUIZAMON</t>
  </si>
  <si>
    <t>heladeras absorcion a a gas</t>
  </si>
  <si>
    <t>combinaciones de refrigerador y congelador en: heladeras absorcion a a gas</t>
  </si>
  <si>
    <t>ABENTE LOPEZ</t>
  </si>
  <si>
    <t>refigeradores y congeladores</t>
  </si>
  <si>
    <t>refigeradores y congelador con puertas exteriores separados</t>
  </si>
  <si>
    <t>2006-10-02</t>
  </si>
  <si>
    <t>refrigerador - congelador bkf 1600</t>
  </si>
  <si>
    <t>-combinaciones de refrigerador y congelador  en: refrigerador - congelador bkf 1600</t>
  </si>
  <si>
    <t>LEGUIZAMON M.</t>
  </si>
  <si>
    <t>refrigerador bkf 1600</t>
  </si>
  <si>
    <t>combinaciones de refrigerador y congelador con puertas  exteriores separadas  en: refrigerador bkf 1600</t>
  </si>
  <si>
    <t>refrigeracion - congelador bkf 1600</t>
  </si>
  <si>
    <t>-combinaciones de refrigerador y congelador en: refrigeracion - congelador bkf 1600</t>
  </si>
  <si>
    <t>2006-09-01</t>
  </si>
  <si>
    <t>Bkf</t>
  </si>
  <si>
    <t>refrigeradores bkf-1600</t>
  </si>
  <si>
    <t>2006-10-23</t>
  </si>
  <si>
    <t>refrigerador congelador bkf 1600</t>
  </si>
  <si>
    <t>combinaciones de refrigerador y congelador con puertas exteriores separadas en: refrigerador congelador bkf 1600</t>
  </si>
  <si>
    <t>2006-06-24</t>
  </si>
  <si>
    <t>BRIKET S.A</t>
  </si>
  <si>
    <t>combinaciones de refrigerador y congelador en :con puertas exteriores separadas  refrigeradores bkf 1600</t>
  </si>
  <si>
    <t>2006-08-11</t>
  </si>
  <si>
    <t>JP</t>
  </si>
  <si>
    <t>BRIKET S,A,</t>
  </si>
  <si>
    <t>-combinaciones de refrigerador y congelador con puertas exteriores separadas en: refrigeradores bkf 1600</t>
  </si>
  <si>
    <t>2007-03-26</t>
  </si>
  <si>
    <t>GONZALEZ R.</t>
  </si>
  <si>
    <t>refrigerador mod: wre48drzwa.</t>
  </si>
  <si>
    <t>TRANSCERAMICA LTAD.</t>
  </si>
  <si>
    <t>combinaciones de refrigerador y congelador en: 77 unids. refrigerador mod: wrm36ebdea. , 67 unids. mod: wrm44fbdea.</t>
  </si>
  <si>
    <t>2007-07-23</t>
  </si>
  <si>
    <t>TRANS CERAMICA LTDA</t>
  </si>
  <si>
    <t>refrigerador mod: wre48ebzwa. , 78 unids. mod: wrm35abdwa.</t>
  </si>
  <si>
    <t>combinaciones de refrigerador y congelador en: 67 unids. refrigerador mod: wre48ebzwa. , 78 unids. mod: wrm35abdwa.</t>
  </si>
  <si>
    <t>2007-09-13</t>
  </si>
  <si>
    <t>refrigerador mod: wrm35abdwa.</t>
  </si>
  <si>
    <t>combinaciones de refrigerador y congelador en: 225 unids. refrigerador mod: erm30dbdwa.</t>
  </si>
  <si>
    <t>2007-03-23</t>
  </si>
  <si>
    <t>combinaciones de refrigerador y congelador en: 231 unids. refrigerador mod: wrd36ebdwa.</t>
  </si>
  <si>
    <t>2005-01-06</t>
  </si>
  <si>
    <t>combinaciones de refrigerador y congelador en:116)unid.refrigerador mod.wrc24cbdwx,73)unid.mod. wrm40dbdea,67)unid.mod.wrm44dbdea,67)unid.mod.wrm48dbdea</t>
  </si>
  <si>
    <t>2005-01-07</t>
  </si>
  <si>
    <t>combinaciones de refrigerador y congelador en: 67)unid.refrigerador mod.yrx48drzwa</t>
  </si>
  <si>
    <t>2006-01-24</t>
  </si>
  <si>
    <t>combinaciones de refrigerador y congelador en: 130 unids. refrigerador mod: wrm48dbdea ;  67 unids. mod: wrm44dbdea. ; 73 unids. mod: wrm40dbdea. ; 67 unids. mod: wrx48dbzwa.</t>
  </si>
  <si>
    <t>2005-12-29</t>
  </si>
  <si>
    <t xml:space="preserve">20                                      </t>
  </si>
  <si>
    <t>combinaciones de refrigerador y congelador en: 13 unidades refrigerador mod. wrm48dbdea y 7 unidades mod. wrx48dbzwa</t>
  </si>
  <si>
    <t>2006-01-20</t>
  </si>
  <si>
    <t>combinaciones de refrigerador y congelador en: 67 unids. refrigerador mod: yrx48drzwa. ; 130 unids. mod: wrm48dbdea.</t>
  </si>
  <si>
    <t>combinaciones de refrigerador y congelador en: 5 unids. refrigerador mod: wrm48dbdea. ; 45 unids. mod: wrd36dbdwa. ; 3 unids. mod: wrm36dbdwa. ; 1 unid.mod: wrx48dbzwa.</t>
  </si>
  <si>
    <t>2005-02-16</t>
  </si>
  <si>
    <t>refrigerador mod: erm48dbzwa.</t>
  </si>
  <si>
    <t>combinaciones de refrigerador y congelador en: 65 unids. refrigerador mod: erm48dbzwa.</t>
  </si>
  <si>
    <t>2006-02-27</t>
  </si>
  <si>
    <t>refrigerador mod: wrm48dbdea.</t>
  </si>
  <si>
    <t>combinaciones de refrigerador y congelador en: 65 unids. refrigerador mod: wrm48dbdea.</t>
  </si>
  <si>
    <t>2006-03-25</t>
  </si>
  <si>
    <t>TRANCERAMICA</t>
  </si>
  <si>
    <t>refrigerador mod: wrx48dbzwa.</t>
  </si>
  <si>
    <t>combinaciones de refrigerador y congelador en: 134 unids. refrigerador mod: wrx48dbzwa.</t>
  </si>
  <si>
    <t>2006-03-28</t>
  </si>
  <si>
    <t>combinaciones de refrigerador y congelador en: 195 unids. refrigerador mod: wrm48dbdea. ; 154 unids. mod: wrd36dbdwa. : 77 unids. mod: wrm36dbdwa.</t>
  </si>
  <si>
    <t>2006-03-29</t>
  </si>
  <si>
    <t>combinaciones de refrigerador y congelador en: 67 unids. refrigerador mod: yrx48drzwa. ; 67 unids. mod: wrx48dbzwa.</t>
  </si>
  <si>
    <t>combinaciones de refrigerador y congelador en: 80 unid. refrigerador mod: erm44dbzwa ; 80 unids. mod: wrm40dbdea ; 80 unids. mod: wrm44dbdea ; 80 unids. mod: yrx48drzwa ; 21 unids. mod: wrx48dbzwa.</t>
  </si>
  <si>
    <t>combinaciones de refrigerador y congelador en: 68 unids. refrigerador mod: erm44dbzwa. ; 195 unids. mod: wrm48dbdea. ; 65 unids. mod: erm48dbzwa.</t>
  </si>
  <si>
    <t>2006-06-29</t>
  </si>
  <si>
    <t>combinaciones de refrigerador y congelador en: 67 unids. refrigerador mod: wrx48dbzwa. ; 67 unids. mod: yrx48drzwa.</t>
  </si>
  <si>
    <t>combinaciones de refrigerador y congelador en: 18 unids. refrigerador mod: erm48dbzwa ; 30 unids. mod: wrd36dbdwa.</t>
  </si>
  <si>
    <t>2006-06-27</t>
  </si>
  <si>
    <t>combinaciones de refrigerador y congelador en: 68 unids. refrigerador mod: erm44dbzwa. ; 65 unids, mod: erm48dbzwa.</t>
  </si>
  <si>
    <t>2005-07-06</t>
  </si>
  <si>
    <t>2005-01-27</t>
  </si>
  <si>
    <t>combinaciones de refrigerador y congelador en:  67 unids. refrigerador mod: wrx48dbzwa.</t>
  </si>
  <si>
    <t>combinacion refrigerador y congelador en:  1 unid refrig.: wrm40dbdea. ; 1 unid mod: wrm44dbdea. ; 1 unid mod: wrm48dbdea. ; 1 unid mod: wrx48dbzwa. ; 1 unid mod: wrx48drzwa. ; 1 unid mod: wrm36dbdea</t>
  </si>
  <si>
    <t>2005-02-04</t>
  </si>
  <si>
    <t>combinaciones de refrigerador y congelador en:  67 unids. refrigerador mod: wrx48drzwa.  ;  67 unids. mod: wrm44dbdea.</t>
  </si>
  <si>
    <t>2005-01-26</t>
  </si>
  <si>
    <t>combinaciones de refrigerador y congelador en:  67 unids.  refrigerador mod: wrm48dbdea.  ;  107 unids. mod: wrm36dbdea.  ;  19 unids. mod: wrx48dbzwa.  ;  19 unids. mod: wrm44dbdea.</t>
  </si>
  <si>
    <t>2005-03-16</t>
  </si>
  <si>
    <t>combinaciones de refrigerador y congelador en:  76 unids. refrigerador mod: wrx48dbzwa.  ;  50 unids. mod: wrm48dbdea.  ;  73 unids. mod: wrm40dbdea.</t>
  </si>
  <si>
    <t>2005-02-23</t>
  </si>
  <si>
    <t>combinaciones de refrigerador y congelador en:  14 unids. refrigerador mod: wrc24cbdwx.  ;  13 unids. mod: wrx48dbzwa.  ;  80 unids. mod: wrm44dbdea.</t>
  </si>
  <si>
    <t>2005-04-12</t>
  </si>
  <si>
    <t>combinaciones de refrigerador y congelador en: 190 unids. refrigerador mod: wrm36dbdea. ;  80 unids. mod: wrm44dbdea. ;  17 unids. mod: wrm48dbdea.</t>
  </si>
  <si>
    <t>2005-06-10</t>
  </si>
  <si>
    <t xml:space="preserve">TRANSCERAMICA LTDA                      </t>
  </si>
  <si>
    <t>combinaciones de refrigerador y congelador en: 3 unids. refrigerador mod: wrd36dbdwa.</t>
  </si>
  <si>
    <t>2005-05-26</t>
  </si>
  <si>
    <t>combinaciones de refrigerador y congelador en: 71 unids. refrigerador mod: yrx48drzwa. ; 36 unids. mod: wrd36dbdwa.</t>
  </si>
  <si>
    <t>2005-07-11</t>
  </si>
  <si>
    <t>combinaciones de refrigerador y congelador en: 83 unids. refrigerador mod: wrm40dbdea. ; 134 unids. mod: wrx48dbzwa. ; 20 unids. mod: wrm36dbdea.</t>
  </si>
  <si>
    <t>2005-07-29</t>
  </si>
  <si>
    <t>combinaciones de refrigerador y congelador en: 77 unids. refrigerador mod: wrd36dbdwa.  ;  234 unids. mod: wro31abdwx.</t>
  </si>
  <si>
    <t>refrigerador, mod: wrd36dbdwa.</t>
  </si>
  <si>
    <t>combinaciones de refrigerador y congelador en: 77 unids. refrigerador, mod: wrd36dbdwa.</t>
  </si>
  <si>
    <t>2005-02-15</t>
  </si>
  <si>
    <t>combinaciones de refrigerador y congelador en:  116 unids. refrigerador, mod: wrc24cbdwx.</t>
  </si>
  <si>
    <t>combinaciones de refrigerador y congelador en:  73 unids. refrigerador, mod: wrm40dbdea.</t>
  </si>
  <si>
    <t>combinaciones de refrigerador y congelador en: 22 unids. refrigerador mod: yrx48drzwa. ; 20 unids-. mod: wrx48dbzwa.</t>
  </si>
  <si>
    <t>2005-07-18</t>
  </si>
  <si>
    <t>combinaciones de refrigerador y congelador en: 77 unids. refrigerador mod: wrd36dbdwa.</t>
  </si>
  <si>
    <t>2005-03-30</t>
  </si>
  <si>
    <t>combinaciones de refrigerador y congelador en: 84 unids. refrigerador mod: wrd36dbdwa.</t>
  </si>
  <si>
    <t>2005-08-12</t>
  </si>
  <si>
    <t>MULTIBRAS SA ELECTRODMESTICOS</t>
  </si>
  <si>
    <t>refrigerador mod: wri42zrdwa.</t>
  </si>
  <si>
    <t>combinaciones de refrigerador y congelador en: 268 unids. refrigerador mod: wri42zrdwa.</t>
  </si>
  <si>
    <t>MULTIBRAS S.A. ELECTRODOMESTICOS</t>
  </si>
  <si>
    <t xml:space="preserve">76                                      </t>
  </si>
  <si>
    <t>combinaciones de refrigeracion en: 6)unid.refrigerador mod.wrm48dbdea.,12)unid.modelo wrm44dbdea.,28)unid.mod.wrm40dbdea.,30)unid.mod.wrx48dbzwa</t>
  </si>
  <si>
    <t>2006-01-30</t>
  </si>
  <si>
    <t>MULTIBRAS ELECTRODOMESTICOS SA.</t>
  </si>
  <si>
    <t>combinaciones de refrigerador y congelador en: 201 unids. refrigerador mod: yrx48drzwa. ; 154 unids. mod: wrm36dbdea.</t>
  </si>
  <si>
    <t>MULTIBRAS SA ELETRODOMESTICOS</t>
  </si>
  <si>
    <t>combinaciones de refrigerador y congelador en: 154 unids. refrigerador mod: wrd36dbdwa.</t>
  </si>
  <si>
    <t>2006-07-12</t>
  </si>
  <si>
    <t>combinaciones de refrigerador y congelador en: 13 unids. refrigerador mod: yrx48drzwa ; 13 unids. mod: wrx48dbzwa ; 15 unids. mod: erm48dbzwa ; 12 unids. mod: erm44dbzwa.</t>
  </si>
  <si>
    <t>2006-07-19</t>
  </si>
  <si>
    <t>combinaciones de refrigerador y congelador en: 195 unids. refrigerador mod: wrm48dbdea. ; 65 unids. mod: erm48dbzwa.</t>
  </si>
  <si>
    <t>combinaciones de refrigerador y congelador en: 68 unids. refrigerador mod: erm44dbzwa. ; 195 unids. mod: wrm48dbdea.</t>
  </si>
  <si>
    <t>2006-07-28</t>
  </si>
  <si>
    <t>WHIRLPOOL PUNTANA S.A.-</t>
  </si>
  <si>
    <t>31- unidades refrigeradores modelo: wrh41bszcl (hel combi botton freeze 220/50 sii plat)</t>
  </si>
  <si>
    <t>6- unidades refrigeradores modelo: wrh41bbzcl ( hel combi botton freeze 220/50 sii bca)</t>
  </si>
  <si>
    <t xml:space="preserve">heladeras a gas </t>
  </si>
  <si>
    <t>82- unidades heladeras a gas modelo: wqd22dbiex whirlpool arh22.-</t>
  </si>
  <si>
    <t>2006-07-22</t>
  </si>
  <si>
    <t>combinaciones de refrigerador y congelador en: 62 unids. refrigerador mod: erm48dbzwa. ; 68 unids. mod: erm44dbzwa.</t>
  </si>
  <si>
    <t>2006-09-11</t>
  </si>
  <si>
    <t>combinaciones de refrigerador y congelador en: 62 unids. refrigerador mod: erm48dbzwa. ; 68 unids. mod: erm44dbzwa. ; 67 unids. mod: yrx48drzwa.</t>
  </si>
  <si>
    <t>2006-09-14</t>
  </si>
  <si>
    <t>combinaciones de refrigerador y congelador en: 77 unids. refrigerador mod: wrd36dbdwa. ; 231 unids. mod: erd34bbdwa.</t>
  </si>
  <si>
    <t>2006-09-13</t>
  </si>
  <si>
    <t>refrigerador mod: erd37abdwa.</t>
  </si>
  <si>
    <t>combinaciones de refrigerador y congelador en: 73 unids. refrigerador mod: erd37abdwa.</t>
  </si>
  <si>
    <t>2006-07-24</t>
  </si>
  <si>
    <t>MULTIBRAS SA ELETRODOMESTICO</t>
  </si>
  <si>
    <t>combinaciones de refrigerador y congelador en: 67 unids. refrigerador mod: yrx48drzwa. ; 51 unids. mod: wrx48dbzwa. ; 44 unids. mod: wrm48dbdea. ; 46 unids. mod: wrd36dbdwa.</t>
  </si>
  <si>
    <t>2006-08-09</t>
  </si>
  <si>
    <t>WHIRLPOOL SA,</t>
  </si>
  <si>
    <t>año</t>
  </si>
  <si>
    <t>Row Labels</t>
  </si>
  <si>
    <t>Grand Total</t>
  </si>
  <si>
    <t>Sum of Cantidad</t>
  </si>
  <si>
    <t>Principales indicadores de tenencia de vivienda y de bienes duraderos de los hogares por año de la encuesta, según  área de residencia. Periodo 1997/98 - 2021</t>
  </si>
  <si>
    <t>Área de residencia e indicador</t>
  </si>
  <si>
    <t>Año de la encuesta</t>
  </si>
  <si>
    <t>1997/98</t>
  </si>
  <si>
    <t>2000/01</t>
  </si>
  <si>
    <t xml:space="preserve">Hogares con heladera (%) </t>
  </si>
  <si>
    <t>6/</t>
  </si>
  <si>
    <t xml:space="preserve">Hogares con máquinas lavarropas(%) </t>
  </si>
  <si>
    <t>Hogares con acondicionador de aire(%)</t>
  </si>
  <si>
    <t>Urbana</t>
  </si>
  <si>
    <t>Rural</t>
  </si>
  <si>
    <t>Valor absoluto</t>
  </si>
  <si>
    <t>Hogares con heladera</t>
  </si>
  <si>
    <t>6/ Datos no disponibles</t>
  </si>
  <si>
    <r>
      <t xml:space="preserve">Total país </t>
    </r>
    <r>
      <rPr>
        <b/>
        <vertAlign val="superscript"/>
        <sz val="9"/>
        <rFont val="Microsoft GothicNeo"/>
        <family val="2"/>
      </rPr>
      <t>1/</t>
    </r>
  </si>
  <si>
    <r>
      <t>Hogares con vivienda propia (%)</t>
    </r>
    <r>
      <rPr>
        <vertAlign val="superscript"/>
        <sz val="9"/>
        <color indexed="8"/>
        <rFont val="Microsoft GothicNeo"/>
        <family val="2"/>
      </rPr>
      <t xml:space="preserve"> 2/</t>
    </r>
  </si>
  <si>
    <r>
      <t xml:space="preserve">Hogares con acceso a la comunicación telefónica (%) </t>
    </r>
    <r>
      <rPr>
        <vertAlign val="superscript"/>
        <sz val="9"/>
        <color indexed="8"/>
        <rFont val="Microsoft GothicNeo"/>
        <family val="2"/>
      </rPr>
      <t>3/</t>
    </r>
  </si>
  <si>
    <r>
      <t xml:space="preserve">Hogares con transporte propio (%) </t>
    </r>
    <r>
      <rPr>
        <vertAlign val="superscript"/>
        <sz val="9"/>
        <color indexed="8"/>
        <rFont val="Microsoft GothicNeo"/>
        <family val="2"/>
      </rPr>
      <t>4/</t>
    </r>
  </si>
  <si>
    <r>
      <t>Hogares con recepción televisiva (%)</t>
    </r>
    <r>
      <rPr>
        <vertAlign val="superscript"/>
        <sz val="9"/>
        <color indexed="8"/>
        <rFont val="Microsoft GothicNeo"/>
        <family val="2"/>
      </rPr>
      <t>5/</t>
    </r>
  </si>
  <si>
    <r>
      <t>Hogares con vivienda propia</t>
    </r>
    <r>
      <rPr>
        <vertAlign val="superscript"/>
        <sz val="9"/>
        <color indexed="8"/>
        <rFont val="Microsoft GothicNeo"/>
        <family val="2"/>
      </rPr>
      <t>2/</t>
    </r>
  </si>
  <si>
    <r>
      <t>Hogares con acceso a la comunicación telefónica</t>
    </r>
    <r>
      <rPr>
        <vertAlign val="superscript"/>
        <sz val="9"/>
        <color indexed="8"/>
        <rFont val="Microsoft GothicNeo"/>
        <family val="2"/>
      </rPr>
      <t>3/</t>
    </r>
  </si>
  <si>
    <r>
      <t>Hogares con transporte propio</t>
    </r>
    <r>
      <rPr>
        <vertAlign val="superscript"/>
        <sz val="9"/>
        <color indexed="8"/>
        <rFont val="Microsoft GothicNeo"/>
        <family val="2"/>
      </rPr>
      <t>4/</t>
    </r>
  </si>
  <si>
    <r>
      <t>Hogares con recepción televisiva</t>
    </r>
    <r>
      <rPr>
        <vertAlign val="superscript"/>
        <sz val="9"/>
        <color indexed="8"/>
        <rFont val="Microsoft GothicNeo"/>
        <family val="2"/>
      </rPr>
      <t>5/</t>
    </r>
  </si>
  <si>
    <r>
      <t xml:space="preserve">Fuente: INE.  </t>
    </r>
    <r>
      <rPr>
        <sz val="8"/>
        <rFont val="Microsoft GothicNeo"/>
        <family val="2"/>
      </rPr>
      <t>Encuesta Permanente de Hogares 1997/98 - 2016, Encuesta Permanente de Hogares Continua 2017 - 2021. Cuarto trimestre. Serie comparable</t>
    </r>
  </si>
  <si>
    <r>
      <rPr>
        <vertAlign val="superscript"/>
        <sz val="8"/>
        <rFont val="Microsoft GothicNeo"/>
        <family val="2"/>
      </rPr>
      <t>1/</t>
    </r>
    <r>
      <rPr>
        <sz val="8"/>
        <rFont val="Microsoft GothicNeo"/>
        <family val="2"/>
      </rPr>
      <t xml:space="preserve"> No incluye los departamentos de Boquerón y Alto Paraguay</t>
    </r>
  </si>
  <si>
    <r>
      <rPr>
        <vertAlign val="superscript"/>
        <sz val="8"/>
        <rFont val="Microsoft GothicNeo"/>
        <family val="2"/>
      </rPr>
      <t>2/</t>
    </r>
    <r>
      <rPr>
        <sz val="8"/>
        <rFont val="Microsoft GothicNeo"/>
        <family val="2"/>
      </rPr>
      <t xml:space="preserve"> Incluye vivienda propia, pagando en cuotas y propiedad en condominio</t>
    </r>
  </si>
  <si>
    <r>
      <rPr>
        <vertAlign val="superscript"/>
        <sz val="8"/>
        <rFont val="Microsoft GothicNeo"/>
        <family val="2"/>
      </rPr>
      <t>3/</t>
    </r>
    <r>
      <rPr>
        <sz val="8"/>
        <rFont val="Microsoft GothicNeo"/>
        <family val="2"/>
      </rPr>
      <t xml:space="preserve"> Incluye telefonía fija y/o móvil</t>
    </r>
  </si>
  <si>
    <r>
      <rPr>
        <vertAlign val="superscript"/>
        <sz val="8"/>
        <rFont val="Microsoft GothicNeo"/>
        <family val="2"/>
      </rPr>
      <t>4/</t>
    </r>
    <r>
      <rPr>
        <sz val="8"/>
        <rFont val="Microsoft GothicNeo"/>
        <family val="2"/>
      </rPr>
      <t xml:space="preserve">  Incluye moto y/o automóvil</t>
    </r>
  </si>
  <si>
    <r>
      <rPr>
        <vertAlign val="superscript"/>
        <sz val="8"/>
        <rFont val="Microsoft GothicNeo"/>
        <family val="2"/>
      </rPr>
      <t>5/</t>
    </r>
    <r>
      <rPr>
        <sz val="8"/>
        <rFont val="Microsoft GothicNeo"/>
        <family val="2"/>
      </rPr>
      <t xml:space="preserve"> Incluye TV Cable y/o Antena parabólica.</t>
    </r>
  </si>
  <si>
    <t>IMPORTACIONES</t>
  </si>
  <si>
    <t>Cantidad Hogares</t>
  </si>
  <si>
    <t>Cantidad Heladeras</t>
  </si>
  <si>
    <t>Importaciones</t>
  </si>
  <si>
    <t>Cant Nueva de Hogares</t>
  </si>
  <si>
    <t>Nro nuevo heladeras</t>
  </si>
  <si>
    <t>% Importaciones vs/heladeras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</si>
  <si>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</si>
  <si>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</si>
  <si>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</si>
  <si>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</si>
  <si>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</si>
  <si>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</si>
  <si>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</si>
  <si>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</si>
  <si>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</si>
  <si>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</si>
  <si>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</si>
  <si>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</si>
  <si>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</si>
  <si>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</si>
  <si>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</si>
  <si>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</si>
  <si>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</si>
  <si>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</si>
  <si>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</si>
  <si>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</si>
  <si>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</si>
  <si>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</si>
  <si>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</si>
  <si>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X Variable 1</t>
  </si>
  <si>
    <t>X Variable 2</t>
  </si>
  <si>
    <t>y= INTERCEPT + -0,50 X1 + 0,5 X2</t>
  </si>
  <si>
    <t>Column Labels</t>
  </si>
  <si>
    <t>Precio cif por Heladera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</si>
</sst>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_€_-;\-* #,##0.00\ _€_-;_-* &quot;-&quot;??\ _€_-;_-@_-"/>
    <numFmt numFmtId="165" formatCode="0.0"/>
    <numFmt numFmtId="166" formatCode="_(* #,##0_);_(* \(#,##0\);_(* &quot;-&quot;??_);_(@_)"/>
    <numFmt numFmtId="167" formatCode="_-* #,##0\ _€_-;\-* #,##0\ _€_-;_-* &quot;-&quot;??\ _€_-;_-@_-"/>
  </numFmts>
  <fonts count="22">
    <font>
      <sz val="10"/>
      <color theme="1"/>
      <name val="Microsoft GothicNeo"/>
      <family val="2"/>
    </font>
    <font>
      <sz val="10"/>
      <color theme="1"/>
      <name val="Microsoft GothicNeo"/>
      <family val="2"/>
    </font>
    <font>
      <b/>
      <sz val="10"/>
      <color theme="1"/>
      <name val="Microsoft GothicNeo"/>
      <family val="2"/>
    </font>
    <font>
      <b/>
      <sz val="9"/>
      <name val="Microsoft GothicNeo"/>
      <family val="2"/>
    </font>
    <font>
      <sz val="9"/>
      <name val="Microsoft GothicNeo"/>
      <family val="2"/>
    </font>
    <font>
      <sz val="11"/>
      <color indexed="8"/>
      <name val="Calibri"/>
      <family val="2"/>
    </font>
    <font>
      <sz val="10"/>
      <name val="Microsoft GothicNeo"/>
      <family val="2"/>
    </font>
    <font>
      <b/>
      <vertAlign val="superscript"/>
      <sz val="9"/>
      <name val="Microsoft GothicNeo"/>
      <family val="2"/>
    </font>
    <font>
      <b/>
      <sz val="9"/>
      <color theme="1"/>
      <name val="Microsoft GothicNeo"/>
      <family val="2"/>
    </font>
    <font>
      <sz val="9"/>
      <color theme="1"/>
      <name val="Microsoft GothicNeo"/>
      <family val="2"/>
    </font>
    <font>
      <vertAlign val="superscript"/>
      <sz val="9"/>
      <color indexed="8"/>
      <name val="Microsoft GothicNeo"/>
      <family val="2"/>
    </font>
    <font>
      <b/>
      <sz val="9"/>
      <color indexed="8"/>
      <name val="Microsoft GothicNeo"/>
      <family val="2"/>
    </font>
    <font>
      <b/>
      <sz val="8"/>
      <name val="Microsoft GothicNeo"/>
      <family val="2"/>
    </font>
    <font>
      <sz val="8"/>
      <name val="Microsoft GothicNeo"/>
      <family val="2"/>
    </font>
    <font>
      <vertAlign val="superscript"/>
      <sz val="8"/>
      <name val="Microsoft GothicNeo"/>
      <family val="2"/>
    </font>
    <font>
      <sz val="10"/>
      <color rgb="FF0070C0"/>
      <name val="Microsoft GothicNeo"/>
      <family val="2"/>
    </font>
    <font>
      <b/>
      <sz val="10"/>
      <color rgb="FF0070C0"/>
      <name val="Microsoft GothicNeo"/>
      <family val="2"/>
    </font>
    <font>
      <sz val="10"/>
      <color rgb="FF00B050"/>
      <name val="Microsoft GothicNeo"/>
      <family val="2"/>
    </font>
    <font>
      <b/>
      <sz val="10"/>
      <color rgb="FF00B050"/>
      <name val="Microsoft GothicNeo"/>
      <family val="2"/>
    </font>
    <font>
      <i/>
      <sz val="10"/>
      <color theme="1"/>
      <name val="Microsoft GothicNeo"/>
      <family val="2"/>
    </font>
    <font>
      <sz val="10"/>
      <color theme="0"/>
      <name val="Microsoft GothicNeo"/>
      <family val="2"/>
    </font>
    <font>
      <b/>
      <sz val="10"/>
      <name val="Microsoft GothicNeo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5" fillId="0" borderId="0" applyFont="0" applyFill="0" applyBorder="0" applyAlignment="0" applyProtection="0"/>
  </cellStyleXfs>
  <cellXfs count="77">
    <xf numFmtId="0" fontId="0" fillId="0" borderId="0" xfId="0"/>
    <xf numFmtId="0" fontId="4" fillId="0" borderId="0" xfId="0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3" fillId="2" borderId="0" xfId="0" applyFont="1" applyFill="1" applyAlignment="1" applyProtection="1">
      <alignment horizont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3" borderId="0" xfId="0" applyFill="1"/>
    <xf numFmtId="0" fontId="6" fillId="3" borderId="0" xfId="0" applyFont="1" applyFill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wrapText="1"/>
    </xf>
    <xf numFmtId="0" fontId="3" fillId="4" borderId="1" xfId="0" applyFont="1" applyFill="1" applyBorder="1" applyAlignment="1">
      <alignment horizontal="right" wrapText="1"/>
    </xf>
    <xf numFmtId="0" fontId="3" fillId="2" borderId="0" xfId="0" applyFont="1" applyFill="1" applyAlignment="1">
      <alignment horizontal="left"/>
    </xf>
    <xf numFmtId="3" fontId="8" fillId="2" borderId="0" xfId="0" applyNumberFormat="1" applyFont="1" applyFill="1"/>
    <xf numFmtId="0" fontId="9" fillId="3" borderId="0" xfId="0" applyFont="1" applyFill="1" applyAlignment="1">
      <alignment wrapText="1"/>
    </xf>
    <xf numFmtId="165" fontId="4" fillId="3" borderId="0" xfId="1" applyNumberFormat="1" applyFont="1" applyFill="1" applyBorder="1" applyAlignment="1">
      <alignment horizontal="right"/>
    </xf>
    <xf numFmtId="0" fontId="9" fillId="2" borderId="0" xfId="0" applyFont="1" applyFill="1" applyAlignment="1">
      <alignment wrapText="1"/>
    </xf>
    <xf numFmtId="165" fontId="4" fillId="2" borderId="0" xfId="1" applyNumberFormat="1" applyFont="1" applyFill="1" applyBorder="1" applyAlignment="1">
      <alignment horizontal="right"/>
    </xf>
    <xf numFmtId="3" fontId="4" fillId="3" borderId="0" xfId="3" applyNumberFormat="1" applyFont="1" applyFill="1" applyBorder="1" applyAlignment="1">
      <alignment horizontal="right"/>
    </xf>
    <xf numFmtId="0" fontId="3" fillId="4" borderId="0" xfId="0" applyFont="1" applyFill="1" applyAlignment="1">
      <alignment horizontal="left"/>
    </xf>
    <xf numFmtId="3" fontId="8" fillId="5" borderId="0" xfId="0" applyNumberFormat="1" applyFont="1" applyFill="1"/>
    <xf numFmtId="3" fontId="0" fillId="3" borderId="0" xfId="0" applyNumberFormat="1" applyFill="1"/>
    <xf numFmtId="165" fontId="4" fillId="3" borderId="0" xfId="1" applyNumberFormat="1" applyFont="1" applyFill="1" applyBorder="1" applyAlignment="1">
      <alignment horizontal="right" wrapText="1"/>
    </xf>
    <xf numFmtId="0" fontId="9" fillId="3" borderId="0" xfId="0" applyFont="1" applyFill="1"/>
    <xf numFmtId="43" fontId="0" fillId="3" borderId="0" xfId="1" applyFont="1" applyFill="1"/>
    <xf numFmtId="0" fontId="8" fillId="4" borderId="0" xfId="0" applyFont="1" applyFill="1" applyAlignment="1">
      <alignment wrapText="1"/>
    </xf>
    <xf numFmtId="0" fontId="3" fillId="3" borderId="0" xfId="0" applyFont="1" applyFill="1" applyAlignment="1">
      <alignment horizontal="right" wrapText="1"/>
    </xf>
    <xf numFmtId="0" fontId="8" fillId="3" borderId="0" xfId="0" applyFont="1" applyFill="1" applyAlignment="1">
      <alignment horizontal="center"/>
    </xf>
    <xf numFmtId="166" fontId="11" fillId="3" borderId="0" xfId="1" applyNumberFormat="1" applyFont="1" applyFill="1" applyBorder="1" applyAlignment="1">
      <alignment horizontal="center" wrapText="1"/>
    </xf>
    <xf numFmtId="0" fontId="9" fillId="3" borderId="0" xfId="0" applyFont="1" applyFill="1" applyAlignment="1">
      <alignment horizontal="center"/>
    </xf>
    <xf numFmtId="167" fontId="4" fillId="3" borderId="0" xfId="3" applyNumberFormat="1" applyFont="1" applyFill="1" applyBorder="1" applyAlignment="1">
      <alignment horizontal="right" wrapText="1"/>
    </xf>
    <xf numFmtId="167" fontId="4" fillId="3" borderId="0" xfId="3" applyNumberFormat="1" applyFont="1" applyFill="1" applyAlignment="1">
      <alignment horizontal="right" wrapText="1"/>
    </xf>
    <xf numFmtId="0" fontId="8" fillId="4" borderId="0" xfId="0" applyFont="1" applyFill="1" applyAlignment="1">
      <alignment horizontal="left"/>
    </xf>
    <xf numFmtId="3" fontId="3" fillId="3" borderId="0" xfId="3" applyNumberFormat="1" applyFont="1" applyFill="1" applyBorder="1" applyAlignment="1">
      <alignment horizontal="right" wrapText="1"/>
    </xf>
    <xf numFmtId="3" fontId="4" fillId="3" borderId="0" xfId="3" applyNumberFormat="1" applyFont="1" applyFill="1" applyBorder="1" applyAlignment="1">
      <alignment horizontal="right" wrapText="1"/>
    </xf>
    <xf numFmtId="0" fontId="3" fillId="3" borderId="0" xfId="0" applyFont="1" applyFill="1" applyAlignment="1">
      <alignment horizontal="right"/>
    </xf>
    <xf numFmtId="167" fontId="3" fillId="3" borderId="0" xfId="3" applyNumberFormat="1" applyFont="1" applyFill="1" applyBorder="1" applyAlignment="1">
      <alignment horizontal="right"/>
    </xf>
    <xf numFmtId="2" fontId="4" fillId="3" borderId="0" xfId="0" applyNumberFormat="1" applyFont="1" applyFill="1" applyAlignment="1">
      <alignment horizontal="right"/>
    </xf>
    <xf numFmtId="2" fontId="4" fillId="3" borderId="0" xfId="3" applyNumberFormat="1" applyFont="1" applyFill="1" applyBorder="1" applyAlignment="1">
      <alignment horizontal="right" wrapText="1"/>
    </xf>
    <xf numFmtId="0" fontId="9" fillId="3" borderId="6" xfId="0" applyFont="1" applyFill="1" applyBorder="1" applyAlignment="1">
      <alignment wrapText="1"/>
    </xf>
    <xf numFmtId="3" fontId="4" fillId="3" borderId="6" xfId="3" applyNumberFormat="1" applyFont="1" applyFill="1" applyBorder="1" applyAlignment="1">
      <alignment horizontal="right"/>
    </xf>
    <xf numFmtId="167" fontId="4" fillId="3" borderId="6" xfId="3" applyNumberFormat="1" applyFont="1" applyFill="1" applyBorder="1" applyAlignment="1">
      <alignment horizontal="right" wrapText="1"/>
    </xf>
    <xf numFmtId="0" fontId="12" fillId="3" borderId="0" xfId="0" applyFont="1" applyFill="1"/>
    <xf numFmtId="0" fontId="12" fillId="3" borderId="0" xfId="0" applyFont="1" applyFill="1" applyAlignment="1">
      <alignment horizontal="left"/>
    </xf>
    <xf numFmtId="0" fontId="13" fillId="3" borderId="0" xfId="0" applyFont="1" applyFill="1" applyAlignment="1">
      <alignment horizontal="left"/>
    </xf>
    <xf numFmtId="0" fontId="0" fillId="3" borderId="0" xfId="0" applyFill="1" applyAlignment="1">
      <alignment horizontal="right"/>
    </xf>
    <xf numFmtId="0" fontId="0" fillId="0" borderId="7" xfId="0" applyBorder="1"/>
    <xf numFmtId="3" fontId="15" fillId="0" borderId="7" xfId="0" applyNumberFormat="1" applyFont="1" applyBorder="1"/>
    <xf numFmtId="0" fontId="0" fillId="6" borderId="7" xfId="0" applyFill="1" applyBorder="1" applyAlignment="1">
      <alignment vertical="center" wrapText="1"/>
    </xf>
    <xf numFmtId="0" fontId="2" fillId="6" borderId="7" xfId="0" applyFont="1" applyFill="1" applyBorder="1" applyAlignment="1">
      <alignment horizontal="center" vertical="center" wrapText="1"/>
    </xf>
    <xf numFmtId="0" fontId="16" fillId="6" borderId="7" xfId="0" applyFont="1" applyFill="1" applyBorder="1" applyAlignment="1">
      <alignment horizontal="center" vertical="center" wrapText="1"/>
    </xf>
    <xf numFmtId="0" fontId="18" fillId="6" borderId="7" xfId="0" applyFont="1" applyFill="1" applyBorder="1" applyAlignment="1">
      <alignment horizontal="center" vertical="center" wrapText="1"/>
    </xf>
    <xf numFmtId="3" fontId="0" fillId="0" borderId="7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3" fontId="17" fillId="0" borderId="7" xfId="0" applyNumberFormat="1" applyFont="1" applyBorder="1" applyAlignment="1">
      <alignment horizontal="center"/>
    </xf>
    <xf numFmtId="9" fontId="17" fillId="0" borderId="7" xfId="2" applyFont="1" applyBorder="1" applyAlignment="1">
      <alignment horizontal="center"/>
    </xf>
    <xf numFmtId="0" fontId="0" fillId="0" borderId="0" xfId="0" applyAlignment="1">
      <alignment horizontal="center"/>
    </xf>
    <xf numFmtId="0" fontId="0" fillId="6" borderId="7" xfId="0" applyFill="1" applyBorder="1" applyAlignment="1">
      <alignment horizontal="center" vertical="center" wrapText="1"/>
    </xf>
    <xf numFmtId="9" fontId="0" fillId="0" borderId="7" xfId="2" applyFont="1" applyBorder="1" applyAlignment="1">
      <alignment horizontal="center"/>
    </xf>
    <xf numFmtId="3" fontId="15" fillId="0" borderId="7" xfId="0" applyNumberFormat="1" applyFont="1" applyBorder="1" applyAlignment="1">
      <alignment horizontal="center"/>
    </xf>
    <xf numFmtId="3" fontId="2" fillId="0" borderId="7" xfId="0" applyNumberFormat="1" applyFont="1" applyBorder="1" applyAlignment="1">
      <alignment horizontal="center"/>
    </xf>
    <xf numFmtId="0" fontId="0" fillId="0" borderId="8" xfId="0" applyBorder="1"/>
    <xf numFmtId="0" fontId="19" fillId="0" borderId="9" xfId="0" applyFont="1" applyBorder="1" applyAlignment="1">
      <alignment horizontal="center"/>
    </xf>
    <xf numFmtId="2" fontId="0" fillId="0" borderId="0" xfId="0" applyNumberFormat="1"/>
    <xf numFmtId="2" fontId="0" fillId="0" borderId="8" xfId="0" applyNumberFormat="1" applyBorder="1"/>
    <xf numFmtId="0" fontId="19" fillId="0" borderId="9" xfId="0" applyFont="1" applyBorder="1" applyAlignment="1">
      <alignment horizontal="centerContinuous"/>
    </xf>
    <xf numFmtId="3" fontId="20" fillId="0" borderId="7" xfId="0" applyNumberFormat="1" applyFont="1" applyBorder="1" applyAlignment="1">
      <alignment horizontal="center"/>
    </xf>
    <xf numFmtId="9" fontId="20" fillId="0" borderId="7" xfId="2" applyFont="1" applyBorder="1" applyAlignment="1">
      <alignment horizontal="center"/>
    </xf>
    <xf numFmtId="0" fontId="19" fillId="0" borderId="0" xfId="0" applyFont="1" applyAlignment="1">
      <alignment horizontal="center"/>
    </xf>
    <xf numFmtId="0" fontId="2" fillId="6" borderId="7" xfId="0" applyFont="1" applyFill="1" applyBorder="1"/>
    <xf numFmtId="3" fontId="21" fillId="6" borderId="7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3" fillId="4" borderId="2" xfId="0" applyFont="1" applyFill="1" applyBorder="1" applyAlignment="1">
      <alignment horizontal="left" vertical="center" wrapText="1"/>
    </xf>
    <xf numFmtId="0" fontId="3" fillId="4" borderId="5" xfId="0" applyFont="1" applyFill="1" applyBorder="1" applyAlignment="1">
      <alignment horizontal="left" vertical="center" wrapText="1"/>
    </xf>
    <xf numFmtId="0" fontId="3" fillId="4" borderId="3" xfId="0" applyFont="1" applyFill="1" applyBorder="1" applyAlignment="1">
      <alignment horizontal="center" wrapText="1"/>
    </xf>
    <xf numFmtId="0" fontId="3" fillId="4" borderId="4" xfId="0" applyFont="1" applyFill="1" applyBorder="1" applyAlignment="1">
      <alignment horizontal="center" wrapText="1"/>
    </xf>
  </cellXfs>
  <cellStyles count="4">
    <cellStyle name="Comma" xfId="1" builtinId="3"/>
    <cellStyle name="Millares 4 3" xfId="3" xr:uid="{3AE51C66-6216-404F-9371-989D4572C161}"/>
    <cellStyle name="Normal" xfId="0" builtinId="0"/>
    <cellStyle name="Percent" xfId="2" builtinId="5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>
        <c:manualLayout>
          <c:layoutTarget val="inner"/>
          <c:xMode val="edge"/>
          <c:yMode val="edge"/>
          <c:x val="0.13974759405074363"/>
          <c:y val="0.17076427255985269"/>
          <c:w val="0.80158573928258969"/>
          <c:h val="0.5463236466988588"/>
        </c:manualLayout>
      </c:layout>
      <c:scatterChart>
        <c:scatterStyle val="lineMarker"/>
        <c:varyColors val="0"/>
        <c:ser>
          <c:idx val="0"/>
          <c:order val="0"/>
          <c:tx>
            <c:strRef>
              <c:f>'Importacion de heladeras por añ'!$I$7</c:f>
              <c:strCache>
                <c:ptCount val="1"/>
                <c:pt idx="0">
                  <c:v>Cantidad Hogares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-8.7311898512685907E-3"/>
                  <c:y val="-7.75576050231290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Y"/>
                </a:p>
              </c:txPr>
            </c:trendlineLbl>
          </c:trendline>
          <c:xVal>
            <c:numRef>
              <c:f>'Importacion de heladeras por añ'!$H$8:$H$24</c:f>
              <c:numCache>
                <c:formatCode>General</c:formatCode>
                <c:ptCount val="17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</c:numCache>
            </c:numRef>
          </c:xVal>
          <c:yVal>
            <c:numRef>
              <c:f>'Importacion de heladeras por añ'!$I$8:$I$24</c:f>
              <c:numCache>
                <c:formatCode>#,##0</c:formatCode>
                <c:ptCount val="17"/>
                <c:pt idx="0">
                  <c:v>1316574</c:v>
                </c:pt>
                <c:pt idx="1">
                  <c:v>1355464</c:v>
                </c:pt>
                <c:pt idx="2">
                  <c:v>1365173</c:v>
                </c:pt>
                <c:pt idx="3">
                  <c:v>1417469</c:v>
                </c:pt>
                <c:pt idx="4">
                  <c:v>1422773</c:v>
                </c:pt>
                <c:pt idx="5">
                  <c:v>1473523</c:v>
                </c:pt>
                <c:pt idx="6">
                  <c:v>1501317</c:v>
                </c:pt>
                <c:pt idx="7">
                  <c:v>1561146</c:v>
                </c:pt>
                <c:pt idx="8">
                  <c:v>1610379</c:v>
                </c:pt>
                <c:pt idx="9">
                  <c:v>1621525</c:v>
                </c:pt>
                <c:pt idx="10">
                  <c:v>1665279</c:v>
                </c:pt>
                <c:pt idx="11">
                  <c:v>1729864</c:v>
                </c:pt>
                <c:pt idx="12">
                  <c:v>1756991</c:v>
                </c:pt>
                <c:pt idx="13">
                  <c:v>1795109</c:v>
                </c:pt>
                <c:pt idx="14">
                  <c:v>1863684</c:v>
                </c:pt>
                <c:pt idx="15">
                  <c:v>1867423</c:v>
                </c:pt>
                <c:pt idx="16">
                  <c:v>1935412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91-4C0C-9BBE-ED2D11FB66C5}"/>
            </c:ext>
          </c:extLst>
        </c:ser>
        <c:ser>
          <c:idx val="1"/>
          <c:order val="1"/>
          <c:tx>
            <c:strRef>
              <c:f>'Importacion de heladeras por añ'!$J$7</c:f>
              <c:strCache>
                <c:ptCount val="1"/>
                <c:pt idx="0">
                  <c:v>Cantidad Heladeras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'Importacion de heladeras por añ'!$H$8:$H$24</c:f>
              <c:numCache>
                <c:formatCode>General</c:formatCode>
                <c:ptCount val="17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</c:numCache>
            </c:numRef>
          </c:xVal>
          <c:yVal>
            <c:numRef>
              <c:f>'Importacion de heladeras por añ'!$J$8:$J$24</c:f>
              <c:numCache>
                <c:formatCode>#,##0</c:formatCode>
                <c:ptCount val="17"/>
                <c:pt idx="0">
                  <c:v>970268</c:v>
                </c:pt>
                <c:pt idx="1">
                  <c:v>1014344</c:v>
                </c:pt>
                <c:pt idx="2">
                  <c:v>1044112</c:v>
                </c:pt>
                <c:pt idx="3">
                  <c:v>1087702</c:v>
                </c:pt>
                <c:pt idx="4">
                  <c:v>1114931</c:v>
                </c:pt>
                <c:pt idx="5">
                  <c:v>1145191</c:v>
                </c:pt>
                <c:pt idx="6">
                  <c:v>1258608</c:v>
                </c:pt>
                <c:pt idx="7">
                  <c:v>1293898.9999999998</c:v>
                </c:pt>
                <c:pt idx="8">
                  <c:v>1396573</c:v>
                </c:pt>
                <c:pt idx="9">
                  <c:v>1399674</c:v>
                </c:pt>
                <c:pt idx="10">
                  <c:v>1477083</c:v>
                </c:pt>
                <c:pt idx="11">
                  <c:v>1514698</c:v>
                </c:pt>
                <c:pt idx="12">
                  <c:v>1580695.0000000002</c:v>
                </c:pt>
                <c:pt idx="13">
                  <c:v>1645198</c:v>
                </c:pt>
                <c:pt idx="14">
                  <c:v>1701280</c:v>
                </c:pt>
                <c:pt idx="15">
                  <c:v>1736320</c:v>
                </c:pt>
                <c:pt idx="16">
                  <c:v>1816095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91-4C0C-9BBE-ED2D11FB6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338928"/>
        <c:axId val="1403346832"/>
      </c:scatterChart>
      <c:valAx>
        <c:axId val="140333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403346832"/>
        <c:crosses val="autoZero"/>
        <c:crossBetween val="midCat"/>
      </c:valAx>
      <c:valAx>
        <c:axId val="140334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40333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889000</xdr:colOff>
      <xdr:row>35</xdr:row>
      <xdr:rowOff>71120</xdr:rowOff>
    </xdr:from>
    <xdr:to>
      <xdr:col>25</xdr:col>
      <xdr:colOff>184150</xdr:colOff>
      <xdr:row>59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B9CAA-1C13-4052-DA1B-3F7223704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g. Tatiana Mikelj" refreshedDate="45005.845829050922" createdVersion="8" refreshedVersion="8" minRefreshableVersion="3" recordCount="5048" xr:uid="{997EF4A7-09A6-4CA1-938C-170EB5452EE9}">
  <cacheSource type="worksheet">
    <worksheetSource ref="A1:W5049" sheet="Bd importaciones"/>
  </cacheSource>
  <cacheFields count="23">
    <cacheField name="Fecha" numFmtId="0">
      <sharedItems/>
    </cacheField>
    <cacheField name="año" numFmtId="0">
      <sharedItems containsSemiMixedTypes="0" containsString="0" containsNumber="1" containsInteger="1" minValue="2005" maxValue="2022" count="18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Aduana" numFmtId="0">
      <sharedItems/>
    </cacheField>
    <cacheField name="Posicion" numFmtId="0">
      <sharedItems/>
    </cacheField>
    <cacheField name="RUC Importador" numFmtId="0">
      <sharedItems containsMixedTypes="1" containsNumber="1" containsInteger="1" minValue="1195674" maxValue="800839315"/>
    </cacheField>
    <cacheField name="Importador" numFmtId="0">
      <sharedItems count="125">
        <s v="LA YUTEÑA   SAE"/>
        <s v="GLOBO S.R.L."/>
        <s v="PABENSA SA"/>
        <s v="CONG.CRIST.PUEBLO DE DIOS"/>
        <s v="LASER IMPORT SA"/>
        <s v="LA YUTEÑA SAS"/>
        <s v="OCEAN S.R.L"/>
        <s v="DAKTONA IMP. EXP. SA"/>
        <s v="DIAZ V. RAFAEL"/>
        <s v="BRITAM SA"/>
        <s v="FERRARI CUBIERTAS SRL"/>
        <s v="GLOBO SRL"/>
        <s v="ANGEL IMP.EXP."/>
        <s v="REGUERA G. ATILIO M."/>
        <s v="GONZALEZ ODDONE SAECA"/>
        <s v="REGUERA G.ATILIO M."/>
        <s v="GONZALEZ ODDONE SA"/>
        <s v="AGROVET. CONSULTPEC SRL"/>
        <s v="LA YUTEÑA SA "/>
        <s v="LA YUTEÑA SA."/>
        <s v="LA YUTEÑA SAe"/>
        <s v="SAN FRAN SRL"/>
        <s v="LASER IMP SA"/>
        <s v="DAKTONA IMP.EXP."/>
        <s v="HALA IMP.&amp; EXP."/>
        <s v="REGUERA G. ATILIO"/>
        <s v="LA YUTEÑA SAb"/>
        <s v="ARGON SRL"/>
        <s v="LA YUTEÐA SA0"/>
        <s v="POPP  DIETER"/>
        <s v="JAMES PARAGUAY SA"/>
        <s v="FORTALEZA IMP. EXP."/>
        <s v="GLOBO IMP.EXP.SA"/>
        <s v="DAKTONA IMP. EXP."/>
        <s v="TECNOCENTRO SA"/>
        <s v="CATUPYRY SRL"/>
        <s v="DUMOND S.R.L."/>
        <s v="DUMOND SRL"/>
        <s v="LA YUTE?A SA"/>
        <s v="FORTALEZA IMP - EXP. S.A"/>
        <s v="CAMERONI R. LEISSA"/>
        <s v="BEST WEST SA"/>
        <s v="EMPRENDIMIENTOS COMERCIALES"/>
        <s v="MEGA TRANSPORT PARAG."/>
        <s v="POPP DIETER"/>
        <s v="GOROSTIAGA AUTOMOVILES"/>
        <s v="BARTHOLO E HIJOS SRL"/>
        <s v="J K L SRL"/>
        <s v="SCAVONE VICENTE Y CIA SA"/>
        <s v="IMTOL SA"/>
        <s v="NEOS SRL"/>
        <s v="NATURAL SA"/>
        <s v="TARTALLONE JORGE"/>
        <s v="LA CAOBA SA"/>
        <s v="R &amp; E TRADING SA"/>
        <s v="SABE SA COMERCIAL"/>
        <s v="VICEMINISTERIO DE MINAS Y EN."/>
        <s v="HF IMP. EXP."/>
        <s v="OTTONELLI SA"/>
        <s v="LA YUTE0 "/>
        <s v="INTA SA"/>
        <s v="CERVECERIA PYA SA"/>
        <s v="INVERFIN SA"/>
        <s v="VICEMINISTERIO DE MINAS Y ENER"/>
        <s v="MOBILIARTE IND.Y COM."/>
        <s v="CABALLERO S. VICTOR"/>
        <s v="DUK JIN YOO"/>
        <s v="SAMBARIE SRL COM E IND"/>
        <s v="CASA CENTRO SAECA"/>
        <s v="GALERIA GUARANI SA"/>
        <s v="HOGAR FELIZ SA"/>
        <s v="GONZALEZ GIMENEZ Y CIA. SA"/>
        <s v="CADENA REAL SA"/>
        <s v="ABACEL SA"/>
        <s v="NEXT PROJECT SRL"/>
        <s v="ELECTROBAN SA"/>
        <s v="SALEMMA RETAIL SA"/>
        <s v="FORMOSA SA"/>
        <s v="UNGER GARCETE GROUP SA"/>
        <s v="EL IMPERIO SRL"/>
        <s v="ESTRELLA DE ORO SA"/>
        <s v="ARTICO SRL"/>
        <s v="DO�A RITA EMPRENDIM.Y SERV. SA"/>
        <s v="LUCK SA"/>
        <s v="ASTILLERO TSUNEISHI PARAG.SA"/>
        <s v="JET TRADE ELECTRODOMESTICOS"/>
        <s v="RUBEN DARIO COM. SRL"/>
        <s v="MDRUCK SA"/>
        <s v="TONINA SA"/>
        <s v="BONUS SA"/>
        <s v="FRIGORIFICO CONCEPCION"/>
        <s v="MONACO TRADING SRL"/>
        <s v="HELIOTEC SRL"/>
        <s v="PRIME YGUAZU SA"/>
        <s v="ENERSOL TEC SA"/>
        <s v="MOLINO SAN JUAN SRL"/>
        <s v="FARMACEUTICA PYA SA"/>
        <s v="ALEX SA"/>
        <s v="CERVEPAR SA"/>
        <s v="MCS INVERSIONES GANADERA Y MANDATOS S.R.L"/>
        <s v="NARCISO GIMENEZ  TONANES"/>
        <s v="UNION COMERCIAL DE PARAGUAY SA"/>
        <s v="CHACOMER SA"/>
        <s v="ELECTROCENTER SA"/>
        <s v="SAN FERMIN SRL"/>
        <s v="TECNOLANDIA SA"/>
        <s v="CONFORT PARA EL HOGAR SA"/>
        <s v="GRUPO IBP SA"/>
        <s v="IDEAS &amp; NEGOCIOS SA"/>
        <s v="A &amp; M ASOCIADOS SA"/>
        <s v="DOREMI SA"/>
        <s v="COEXMA SRL"/>
        <s v="GRANJA AVICOLA LA BLANCA"/>
        <s v="BRISAS DEL PARANA SA"/>
        <s v="BIOCOM SRL"/>
        <s v="CELCOM SA"/>
        <s v="MEGA AMERICA SA"/>
        <s v="FRIOPAR SRL"/>
        <s v="IMPORTAD. AUDI SA"/>
        <s v="BIOTEC DEL PARAGUAY"/>
        <s v="ESMART SRL"/>
        <s v="CELTA SA"/>
        <s v="SIN DATOS"/>
        <s v="ALL WAYS CARGO SA (A.W. CARGO SA)"/>
        <s v="COM. PALMERA SRL"/>
      </sharedItems>
    </cacheField>
    <cacheField name="Pais Origen" numFmtId="0">
      <sharedItems count="31">
        <s v="BRASIL"/>
        <s v="ARGENTINA"/>
        <s v="ESPAF1A"/>
        <s v="ITALIA"/>
        <s v="KOREA S."/>
        <s v="CHINA"/>
        <s v="EE.UU."/>
        <s v="MEXICO"/>
        <s v="ALEMANIA"/>
        <s v="CHILE"/>
        <s v="COREA DEL SUR"/>
        <s v="TURQUIA"/>
        <s v="COREA DEL NORTE"/>
        <s v="AUSTRIA"/>
        <s v="JAPON"/>
        <s v="MALASIA"/>
        <s v="HONG KONG"/>
        <s v="URUGUAY"/>
        <s v="ESPAOC"/>
        <s v="SIRIA"/>
        <s v="TAILANDIA"/>
        <s v="SINGAPUR"/>
        <s v="COLOMBIA"/>
        <s v="SUIZA"/>
        <s v="ECUADOR"/>
        <s v="ESPAR "/>
        <s v="INDONESIA"/>
        <s v="RUMANIA"/>
        <s v="ESPAOM"/>
        <s v="VIETNAM"/>
        <s v="FRANCIA"/>
      </sharedItems>
    </cacheField>
    <cacheField name="Transportista" numFmtId="0">
      <sharedItems containsBlank="1"/>
    </cacheField>
    <cacheField name="Proveedor" numFmtId="0">
      <sharedItems containsBlank="1"/>
    </cacheField>
    <cacheField name="Cantidad" numFmtId="0">
      <sharedItems containsSemiMixedTypes="0" containsString="0" containsNumber="1" containsInteger="1" minValue="1" maxValue="63960"/>
    </cacheField>
    <cacheField name="Medida" numFmtId="0">
      <sharedItems/>
    </cacheField>
    <cacheField name="Kilos Neto" numFmtId="0">
      <sharedItems containsSemiMixedTypes="0" containsString="0" containsNumber="1" minValue="1" maxValue="194550"/>
    </cacheField>
    <cacheField name="Kilos Bruto" numFmtId="0">
      <sharedItems containsSemiMixedTypes="0" containsString="0" containsNumber="1" minValue="1" maxValue="11404200"/>
    </cacheField>
    <cacheField name="U$S-FOB" numFmtId="0">
      <sharedItems containsSemiMixedTypes="0" containsString="0" containsNumber="1" minValue="28.16" maxValue="533910"/>
    </cacheField>
    <cacheField name="Flete" numFmtId="0">
      <sharedItems containsString="0" containsBlank="1" containsNumber="1" minValue="0" maxValue="175000"/>
    </cacheField>
    <cacheField name="Seguro" numFmtId="0">
      <sharedItems containsString="0" containsBlank="1" containsNumber="1" minValue="0" maxValue="15300"/>
    </cacheField>
    <cacheField name="U$S-CIF" numFmtId="0">
      <sharedItems containsSemiMixedTypes="0" containsString="0" containsNumber="1" minValue="33.799999999999997" maxValue="646577.81999999995"/>
    </cacheField>
    <cacheField name="Precio cif por Heladera" numFmtId="0">
      <sharedItems containsSemiMixedTypes="0" containsString="0" containsNumber="1" minValue="1.0569043151969981" maxValue="26199.88"/>
    </cacheField>
    <cacheField name="Medio de Transporte" numFmtId="0">
      <sharedItems/>
    </cacheField>
    <cacheField name="Matricula" numFmtId="0">
      <sharedItems containsBlank="1"/>
    </cacheField>
    <cacheField name="Marca" numFmtId="0">
      <sharedItems containsBlank="1"/>
    </cacheField>
    <cacheField name="Mercaderia" numFmtId="0">
      <sharedItems containsBlank="1"/>
    </cacheField>
    <cacheField name="Detalle de Mercaderi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8">
  <r>
    <s v="2005-12-19"/>
    <x v="0"/>
    <s v="CIUDAD DEL ESTE"/>
    <s v="8418100000  "/>
    <s v="YUTA008530W"/>
    <x v="0"/>
    <x v="0"/>
    <s v="DC TRANS."/>
    <s v="MABE ITU ELECTRODOMESTICOS S.A"/>
    <n v="106"/>
    <s v="unidad              "/>
    <n v="5678"/>
    <n v="5896"/>
    <n v="23744"/>
    <n v="958.33"/>
    <n v="237.44"/>
    <n v="24939.77"/>
    <n v="235.28084905660378"/>
    <s v="TERRESTRE"/>
    <s v="106                                     "/>
    <s v="Cce"/>
    <s v="refrigeradores"/>
    <s v="combinaciones de refrigerador y congelador de puertas exteriores separadas en:106 unidades refrigeradores turbo frio 2 puertas 360 litros blanco 220v 50hz marca cce cod.u36ica31"/>
  </r>
  <r>
    <s v="2005-12-19"/>
    <x v="0"/>
    <s v="CIUDAD DEL ESTE"/>
    <s v="8418100000  "/>
    <s v="YUTA008530W"/>
    <x v="0"/>
    <x v="0"/>
    <s v="DC TRANS."/>
    <s v="MABE ITU ELECTRODOMESTICOS S.A"/>
    <n v="152"/>
    <s v="unidad              "/>
    <n v="7933"/>
    <n v="8360"/>
    <n v="34048"/>
    <n v="1372.75"/>
    <n v="340.48"/>
    <n v="35761.230000000003"/>
    <n v="235.27125000000001"/>
    <s v="TERRESTRE"/>
    <s v="152                                     "/>
    <s v="Cce"/>
    <s v="refrigeradores"/>
    <s v="combinaciones de refrigeradores y congeladores con puertas exteriores separadas en: 152 unidades refrigeradores turbo frio 2 puertas 360 litros blanco 220v 50hz marca cce cod.u36ica31"/>
  </r>
  <r>
    <s v="2005-12-28"/>
    <x v="0"/>
    <s v="CIUDAD DEL ESTE"/>
    <s v="8418100000  "/>
    <s v="YUTA008530W"/>
    <x v="0"/>
    <x v="0"/>
    <s v="TRANSRED"/>
    <s v="MABE ITU ELECTRODOMESTICOS S.A"/>
    <n v="65"/>
    <s v="unidad              "/>
    <n v="5876.2"/>
    <n v="6000.2"/>
    <n v="14168.57"/>
    <n v="183.93"/>
    <n v="141.68"/>
    <n v="14494.18"/>
    <n v="222.98738461538463"/>
    <s v="TERRESTRE"/>
    <s v="31                                      "/>
    <s v="-"/>
    <s v="refrigeradores"/>
    <s v="unidades refrigeradores turbo frio 2 puertas 360 litros blanco 220v 50hz marca mabe cod.u36xma34"/>
  </r>
  <r>
    <s v="2005-12-28"/>
    <x v="0"/>
    <s v="CIUDAD DEL ESTE"/>
    <s v="8418100000  "/>
    <s v="YUTA008530W"/>
    <x v="0"/>
    <x v="0"/>
    <s v="TRANSRED"/>
    <s v="MABE ITU ELECTRODOMESTCOS S.A"/>
    <n v="148"/>
    <s v="unidad              "/>
    <n v="13482"/>
    <n v="14000"/>
    <n v="33152"/>
    <n v="523.9"/>
    <n v="331.52"/>
    <n v="34007.42"/>
    <n v="229.77986486486486"/>
    <s v="TERRESTRE"/>
    <s v="118                                     "/>
    <s v="Cce"/>
    <s v="refrigeradores"/>
    <s v="unidades refrigeradores turbo frio 2 puertas 360 litros blanco 220v 50hz marca cce cod.u36ica31"/>
  </r>
  <r>
    <s v="2005-03-10"/>
    <x v="0"/>
    <s v="FALCON"/>
    <s v="8418100000  "/>
    <s v="GLOB927580Y"/>
    <x v="1"/>
    <x v="1"/>
    <s v="GALASSI"/>
    <s v="MICIESLAO TREMBECKI E HIJOS SRL."/>
    <n v="4"/>
    <s v="unidad              "/>
    <n v="380"/>
    <n v="385.6"/>
    <n v="1660"/>
    <n v="68.75"/>
    <n v="16.600000000000001"/>
    <n v="1745.35"/>
    <n v="436.33749999999998"/>
    <s v="TERRESTRE"/>
    <s v="Galassi                                 "/>
    <s v="Mth"/>
    <s v="heladeras "/>
    <s v="heladeras absorcion a gas modelo c/ freezer de 10 pies, 2 puertas"/>
  </r>
  <r>
    <s v="2005-11-29"/>
    <x v="0"/>
    <s v="PUERTOS Y ESTIBAJES"/>
    <s v="8418100000  "/>
    <s v="PABA956790X"/>
    <x v="2"/>
    <x v="2"/>
    <s v="CMSP"/>
    <s v="ATLANTICO CASTELLAF1A S.L."/>
    <n v="1"/>
    <s v="unidad              "/>
    <n v="100"/>
    <n v="100"/>
    <n v="70.61"/>
    <n v="38.5"/>
    <n v="0.6"/>
    <n v="116.63"/>
    <n v="116.63"/>
    <s v="FLUVIAL"/>
    <s v="BARCAZA 250-21                          "/>
    <s v="-"/>
    <s v="heladera (usada)"/>
    <s v="1) und. heladera (usada)"/>
  </r>
  <r>
    <s v="2005-01-13"/>
    <x v="0"/>
    <s v="CAACUPEMI"/>
    <s v="8418100000  "/>
    <s v="CCPJ896120P"/>
    <x v="3"/>
    <x v="3"/>
    <s v="CMSP"/>
    <s v="ASSOCIAZIONE SANINFANZIA ITALIA ONLUS"/>
    <n v="1"/>
    <s v="unidad              "/>
    <n v="97"/>
    <n v="100"/>
    <n v="236.63"/>
    <n v="195"/>
    <n v="1.8"/>
    <n v="495.34"/>
    <n v="495.34"/>
    <s v="FLUVIAL"/>
    <s v="BARCAZA 250-9                           "/>
    <s v="-"/>
    <s v="regrigerador "/>
    <s v="combinacion con refrigerador y congeladorcon puertas separadas en: 1 una unid. regrigerador con 100 kgs. peso bruto"/>
  </r>
  <r>
    <s v="2005-02-14"/>
    <x v="0"/>
    <s v="PAKSA"/>
    <s v="8418100000  "/>
    <s v="LIMA9278602"/>
    <x v="4"/>
    <x v="0"/>
    <s v="TRANSRED"/>
    <s v="ELECTROLUX  DO BRASIL S.A."/>
    <n v="78"/>
    <s v="unidad              "/>
    <n v="4758"/>
    <n v="4890.6000000000004"/>
    <n v="14508"/>
    <m/>
    <m/>
    <n v="15053.08"/>
    <n v="192.98820512820512"/>
    <s v="TERRESTRE"/>
    <m/>
    <s v="White Westing."/>
    <s v="refrigeradores.-"/>
    <s v="(78)unidades modelo wd365asw, de 2 puertas, refrigeradores.-"/>
  </r>
  <r>
    <s v="2005-11-28"/>
    <x v="0"/>
    <s v="CAACUPEMI"/>
    <s v="8418100000  "/>
    <s v="LIMA9278602"/>
    <x v="4"/>
    <x v="4"/>
    <s v="CMSP"/>
    <s v="LG ELECTRONIC"/>
    <n v="15"/>
    <s v="unidad              "/>
    <n v="1815"/>
    <n v="1815"/>
    <n v="10100"/>
    <n v="2445"/>
    <n v="101"/>
    <n v="12646"/>
    <n v="843.06666666666672"/>
    <s v="FLUVIAL"/>
    <s v="BARCAZA 250-9                           "/>
    <s v="Lg"/>
    <s v="refrigeradores "/>
    <s v="6 unid. refrigeradores mod. gr-p257bta y 9 unid. refrigeradores mod. gr-652qtp"/>
  </r>
  <r>
    <s v="2005-09-27"/>
    <x v="0"/>
    <s v="CIUDAD DEL ESTE"/>
    <s v="8418100000  "/>
    <s v="YUTA008530W"/>
    <x v="5"/>
    <x v="0"/>
    <s v="DC"/>
    <s v="MABE ITU ELECTRODOMESTICOS S.A."/>
    <n v="297"/>
    <s v="unidad              "/>
    <n v="18155.599999999999"/>
    <n v="19000.599999999999"/>
    <n v="65586.33"/>
    <n v="2117.44"/>
    <n v="655.86"/>
    <n v="68359.63"/>
    <n v="230.16710437710438"/>
    <s v="TERRESTRE"/>
    <s v="                                        "/>
    <s v="-"/>
    <s v="refrigeradores "/>
    <s v="unidades refrigeradores turbo frio 2 puertas 360 ltros blanco 220v 50hz marca mabe modelo u36lca31"/>
  </r>
  <r>
    <s v="2005-06-07"/>
    <x v="0"/>
    <s v="ZONA FRANCA TRANSTRADE"/>
    <s v="8418100000  "/>
    <s v="OCEB045360F"/>
    <x v="6"/>
    <x v="5"/>
    <s v="-"/>
    <s v="JUMBO CARGO INC"/>
    <n v="14"/>
    <s v="unidad              "/>
    <n v="320"/>
    <n v="320"/>
    <n v="1150"/>
    <n v="0.17"/>
    <n v="0.17"/>
    <n v="1150.3399999999999"/>
    <n v="82.167142857142849"/>
    <s v="TERRESTRE"/>
    <m/>
    <s v="-"/>
    <s v="heladeras"/>
    <s v="combinaciones de refrigerador y congelador, en: 14 pzas. heladeras"/>
  </r>
  <r>
    <s v="2005-11-07"/>
    <x v="0"/>
    <s v="CIUDAD DEL ESTE"/>
    <s v="8418100000  "/>
    <s v="YUTA008530W"/>
    <x v="5"/>
    <x v="0"/>
    <s v="DC"/>
    <s v="MABE ITU ELECTRODOMESTICOS S.A"/>
    <n v="216"/>
    <s v="unidad              "/>
    <n v="13000"/>
    <n v="13392"/>
    <n v="48384"/>
    <n v="1882.92"/>
    <n v="483.84"/>
    <n v="50750.76"/>
    <n v="234.95722222222224"/>
    <s v="TERRESTRE"/>
    <m/>
    <s v="-"/>
    <s v="refrigeradores"/>
    <s v="unidades refrigeradores 2 puertas turbo frio beige 2"/>
  </r>
  <r>
    <s v="2005-11-08"/>
    <x v="0"/>
    <s v="CIUDAD DEL ESTE"/>
    <s v="8418100000  "/>
    <s v="YUTA008530W"/>
    <x v="5"/>
    <x v="0"/>
    <s v="DC"/>
    <s v="MABE ITU ELECTRODOEMESTICOS S.A."/>
    <n v="6"/>
    <s v="unidad              "/>
    <n v="270"/>
    <n v="300"/>
    <n v="1344"/>
    <n v="51.73"/>
    <n v="13.44"/>
    <n v="1409.17"/>
    <n v="234.86166666666668"/>
    <s v="TERRESTRE"/>
    <m/>
    <s v="Cce"/>
    <s v="refrigeradores"/>
    <s v="combinaciones de refrigeradores y congeladores con puertas exteriores separadas en: 6 unds. refrigeradores 2 puertas combinado turbo friio 360 litros blanco 220v 50hz mca. cce u36ica31"/>
  </r>
  <r>
    <s v="2005-12-15"/>
    <x v="0"/>
    <s v="CAACUPEMI"/>
    <s v="8418100000  "/>
    <s v="DIEA966700H"/>
    <x v="7"/>
    <x v="0"/>
    <s v="TRANSRED"/>
    <s v="BSH CONTINENTAL ELETRODOMESTICOS LTDA."/>
    <n v="72"/>
    <s v="unidad              "/>
    <n v="5266.8"/>
    <n v="5400"/>
    <n v="18720"/>
    <n v="1500"/>
    <n v="187.2"/>
    <n v="20407.2"/>
    <n v="283.43333333333334"/>
    <s v="TERRESTRE"/>
    <m/>
    <s v="Continental"/>
    <s v="refrigeradores continental 460l "/>
    <s v="refrigeradores continental 460l cod. rsv475006k color blanco"/>
  </r>
  <r>
    <s v="2005-02-02"/>
    <x v="0"/>
    <s v="CAPITAL"/>
    <s v="8418100000  "/>
    <n v="1681670"/>
    <x v="8"/>
    <x v="6"/>
    <s v="REPREMAR"/>
    <s v="EL MISMO"/>
    <n v="1"/>
    <s v="unidad              "/>
    <n v="41.93"/>
    <n v="41.93"/>
    <n v="28.16"/>
    <m/>
    <m/>
    <n v="40.92"/>
    <n v="40.92"/>
    <s v="FLUVIAL"/>
    <s v="B/M PARANA EXPRESS                      "/>
    <s v="Whirlpool"/>
    <s v="heladera de 2 puertas"/>
    <s v="1) unid heladera de 2 puertas"/>
  </r>
  <r>
    <s v="2005-01-10"/>
    <x v="0"/>
    <s v="PAKSA"/>
    <s v="8418100000  "/>
    <s v="BRIA8972503"/>
    <x v="9"/>
    <x v="0"/>
    <s v="T.CERAMICA"/>
    <s v="MABE ITU ELECTRODOMESTICOS S.A."/>
    <n v="50"/>
    <s v="piezas              "/>
    <n v="3059"/>
    <n v="3183"/>
    <n v="9225"/>
    <n v="840"/>
    <n v="92.25"/>
    <n v="10157.25"/>
    <n v="203.14500000000001"/>
    <s v="TERRESTRE"/>
    <m/>
    <s v="Dako"/>
    <s v="congeladores/refrigeradores-. "/>
    <s v="50.-piezas combinado turbo frio(congeladores/refrigeradores). las cantidades, modelos y capacidades de litrajes se detallan en la fact.com.adjta."/>
  </r>
  <r>
    <s v="2005-10-26"/>
    <x v="0"/>
    <s v="CIUDAD DEL ESTE"/>
    <s v="8418100000  "/>
    <s v="FCUB8263209"/>
    <x v="10"/>
    <x v="0"/>
    <s v="TRASNFOZ"/>
    <s v="MULTIBRAS S.A"/>
    <n v="280"/>
    <s v="unidad              "/>
    <n v="19000"/>
    <n v="20000"/>
    <n v="69820"/>
    <n v="1728.22"/>
    <n v="349.1"/>
    <n v="71897.320000000007"/>
    <n v="256.77614285714287"/>
    <s v="TERRESTRE"/>
    <m/>
    <s v="Consul"/>
    <s v="refrigeradores "/>
    <s v="-combinaciones de refrigerador y congelador conservador con puertas exteriores separadas en:280)unidades refrigeradores,siendo:146)unds.mod.crd40abdea y 134)unds.mod.crd47abdea,marcas consul"/>
  </r>
  <r>
    <s v="2005-01-21"/>
    <x v="0"/>
    <s v="FALCON"/>
    <s v="8418100000  "/>
    <s v="GLOB927580Y"/>
    <x v="11"/>
    <x v="1"/>
    <s v="GALASSI J."/>
    <s v="MICIESLAO TREMBECKI E HIJOS S.R.L."/>
    <n v="10"/>
    <s v="unidad              "/>
    <n v="950"/>
    <n v="957.97"/>
    <n v="4150"/>
    <n v="148.49"/>
    <n v="41.5"/>
    <n v="4339.99"/>
    <n v="433.99899999999997"/>
    <s v="TERRESTRE"/>
    <m/>
    <s v="Mth"/>
    <s v="heladeras absorcion a gas,nuevas,marca mth modelo c/freezer de 10 pies,2 puertas con embalaje,medidas exteriores:600 mm x 710 mm x 1650mm;capacidad:283lts"/>
    <s v="heladeras absorcion a gas,nuevas,marca mth modelo c/freezer de 10 pies,2 puertas con embalaje,medidas exteriores:600 mm x 710 mm x 1650mm;capacidad:283lts.-"/>
  </r>
  <r>
    <s v="2005-11-24"/>
    <x v="0"/>
    <s v="PAKSA"/>
    <s v="8418100000  "/>
    <s v="LIMA9278602"/>
    <x v="4"/>
    <x v="0"/>
    <s v="TRANSRED S.A."/>
    <s v="BSH CONTINENTAL ELETRODOMESTICOS LTDA"/>
    <n v="34"/>
    <s v="unidad              "/>
    <n v="2508.6"/>
    <n v="2576.9499999999998"/>
    <n v="11410.68"/>
    <n v="699.78"/>
    <n v="114.1"/>
    <n v="12224.56"/>
    <n v="359.54588235294113"/>
    <s v="TERRESTRE"/>
    <m/>
    <s v="Bosch"/>
    <s v="refrigeradores "/>
    <s v="7 unid.mod.ksu445906k; 15 unid.mod.ksv365046k; 12 unid.mod.ksu435006k , refrigerador marca bosch"/>
  </r>
  <r>
    <s v="2005-05-20"/>
    <x v="0"/>
    <s v="FALCON"/>
    <s v="8418100000  "/>
    <s v="KAVI802020Q"/>
    <x v="12"/>
    <x v="5"/>
    <s v="AMERICAN TRUCKS"/>
    <s v="LOGISTIC TRADING"/>
    <n v="1"/>
    <s v="unidad              "/>
    <n v="50"/>
    <n v="100"/>
    <n v="50"/>
    <n v="5.4"/>
    <n v="0.5"/>
    <n v="55.9"/>
    <n v="55.9"/>
    <s v="TERRESTRE"/>
    <m/>
    <s v="-"/>
    <s v="frigobar"/>
    <s v="1) una unidad frigobar"/>
  </r>
  <r>
    <s v="2005-12-21"/>
    <x v="0"/>
    <s v="CIUDAD DEL ESTE"/>
    <s v="8418100000  "/>
    <s v="REGA502550O"/>
    <x v="13"/>
    <x v="0"/>
    <s v="BUZZA"/>
    <s v="ELECTROLUX DO BRASIL S.A."/>
    <n v="82"/>
    <s v="unidad              "/>
    <n v="6725"/>
    <n v="6800"/>
    <n v="21377"/>
    <n v="918.14"/>
    <n v="213.77"/>
    <n v="22508.91"/>
    <n v="274.49890243902439"/>
    <s v="TERRESTRE"/>
    <s v="82                                      "/>
    <s v="Electrolux"/>
    <s v="refrigeradores"/>
    <s v="(82) ochenta y dos unid.refrigeradores mod:df35 220v/50hz,marca:electrolux, origen:brasil.-"/>
  </r>
  <r>
    <s v="2005-12-05"/>
    <x v="0"/>
    <s v="CIUDAD DEL ESTE"/>
    <s v="8418100000  "/>
    <s v="REGA502550O"/>
    <x v="13"/>
    <x v="0"/>
    <s v="BUZZA"/>
    <s v="ELECTROLUX DO BRASIL S.A."/>
    <n v="78"/>
    <s v="unidad              "/>
    <n v="4758"/>
    <n v="4800"/>
    <n v="17650"/>
    <n v="642.29999999999995"/>
    <n v="78"/>
    <n v="18468.8"/>
    <n v="236.77948717948718"/>
    <s v="TERRESTRE"/>
    <m/>
    <s v="Electrolux "/>
    <s v="refrigeradores "/>
    <s v="(78) setenta y ocho unds.refrigeradores-dc360-220v/50hz,marca:electrolux, origen:brasil"/>
  </r>
  <r>
    <s v="2005-11-29"/>
    <x v="0"/>
    <s v="CIUDAD DEL ESTE"/>
    <s v="8418100000  "/>
    <s v="REGA502550O"/>
    <x v="13"/>
    <x v="0"/>
    <s v="BUZZA"/>
    <s v="ELECTROLUX DO BRASIL S.A."/>
    <n v="78"/>
    <s v="unidad              "/>
    <n v="5109"/>
    <n v="5200"/>
    <n v="18872"/>
    <n v="1019.6"/>
    <n v="188.72"/>
    <n v="20080.32"/>
    <n v="257.44"/>
    <s v="TERRESTRE"/>
    <m/>
    <s v="Electrolux"/>
    <s v="refrigeradores "/>
    <s v="(78) setenta y ocho unds.refrigerador 2 puertas mod:dc38 220v/50hz ,marca:electrolux , origen:brasil"/>
  </r>
  <r>
    <s v="2005-04-05"/>
    <x v="0"/>
    <s v="CIUDAD DEL ESTE"/>
    <s v="8418100000  "/>
    <s v="REGA502550O"/>
    <x v="13"/>
    <x v="0"/>
    <s v="BUZZA"/>
    <s v="ELECTROLUX DO BRASIL S.A."/>
    <n v="808"/>
    <s v="unidad              "/>
    <n v="71845"/>
    <n v="73461"/>
    <n v="247742.8"/>
    <n v="8400"/>
    <n v="2477.4299999999998"/>
    <n v="258620.23"/>
    <n v="320.07454207920796"/>
    <s v="TERRESTRE"/>
    <s v="                                        "/>
    <s v="Electrolux"/>
    <s v="refrigeradores "/>
    <s v="refrigeradores 2 puertas de 220/50hz.,siendo (272) docientos setenta y dos unds.mod:df41.,(335) trescientos treinta y cinco unds.mod:df45.,(201) docientos uno unds.mod:dc47,marca:electrolux,org:brasil"/>
  </r>
  <r>
    <s v="2005-04-05"/>
    <x v="0"/>
    <s v="CIUDAD DEL ESTE"/>
    <s v="8418100000  "/>
    <s v="REGA502550O"/>
    <x v="13"/>
    <x v="0"/>
    <s v="BUZZA"/>
    <s v="ELECTROLUX DO BRASIL S.A."/>
    <n v="408"/>
    <s v="unidad              "/>
    <n v="35877"/>
    <n v="36897"/>
    <n v="127495"/>
    <n v="6277"/>
    <n v="1274.95"/>
    <n v="135046.95000000001"/>
    <n v="330.99742647058827"/>
    <s v="TERRESTRE"/>
    <s v="                                        "/>
    <s v="Electrolux"/>
    <s v="refrigeradores "/>
    <s v="refrigeradores 2 puertas siendo:(207) docientos siete unds.mod:df38.,(201) docientos uno,unds.mod:dfw45,marca:electrolux,origen:brasil"/>
  </r>
  <r>
    <s v="2005-08-23"/>
    <x v="0"/>
    <s v="CIUDAD DEL ESTE"/>
    <s v="8418100000  "/>
    <s v="FCUB8263209"/>
    <x v="10"/>
    <x v="0"/>
    <s v="TRANSFOZ"/>
    <s v="MULTIBRAS S.A.-"/>
    <n v="312"/>
    <s v="unidad              "/>
    <n v="20000"/>
    <n v="21000"/>
    <n v="61084"/>
    <n v="1481.39"/>
    <n v="305.42"/>
    <n v="62870.81"/>
    <n v="201.5090064102564"/>
    <s v="TERRESTRE"/>
    <m/>
    <s v="Consul.-"/>
    <s v="refrigeradores "/>
    <s v="-combinaciones de refrigerador y congelador conservador con exterior separadas;en:146)unidades refrigeradores de uso domesticos,modelo crd40abdea y 166)unidades modelo,crd34bbdea.-"/>
  </r>
  <r>
    <s v="2005-03-22"/>
    <x v="0"/>
    <s v="CIUDAD DEL ESTE"/>
    <s v="8418100000  "/>
    <s v="FCUB8263209"/>
    <x v="10"/>
    <x v="0"/>
    <s v="TRANSFOZ"/>
    <s v="MULTIBRAS S.A.-"/>
    <n v="77"/>
    <s v="unidad              "/>
    <n v="5000"/>
    <n v="5000"/>
    <n v="13475"/>
    <n v="447.14"/>
    <n v="67.38"/>
    <n v="13989.52"/>
    <n v="181.68207792207792"/>
    <s v="TERRESTRE"/>
    <m/>
    <s v="Consul.-"/>
    <s v="refrigeradores"/>
    <s v="-combinaciones de refrigerador y congelador conservador con puertas exterior separadas,en:77)unidades refrigeradores de usos domesticos,modelo crd37abdea.-"/>
  </r>
  <r>
    <s v="2005-08-29"/>
    <x v="0"/>
    <s v="CIUDAD DEL ESTE"/>
    <s v="8418100000  "/>
    <s v="FCUB8263209"/>
    <x v="10"/>
    <x v="0"/>
    <s v="TRANSFOZ"/>
    <s v="MULTIBRAS S.A.-"/>
    <n v="67"/>
    <s v="unidad              "/>
    <n v="5829"/>
    <n v="6030"/>
    <n v="16013"/>
    <n v="312.83"/>
    <n v="80.069999999999993"/>
    <n v="16405.900000000001"/>
    <n v="244.86417910447764"/>
    <s v="TERRESTRE"/>
    <m/>
    <s v="Consul"/>
    <s v="refrigeradores "/>
    <s v="-combinaciones de refrigerador y congelador conservador con puertas exteriores separadas en:67)unidades refrigeradores,modelos crd47abdea,marcas consul.-"/>
  </r>
  <r>
    <s v="2005-08-11"/>
    <x v="0"/>
    <s v="CIUDAD DEL ESTE"/>
    <s v="8418100000  "/>
    <s v="FCUB8263209"/>
    <x v="10"/>
    <x v="0"/>
    <s v="TRANSFOZ"/>
    <s v="MULTIBRAS S.A.-"/>
    <n v="134"/>
    <s v="unidad              "/>
    <n v="10946"/>
    <n v="11000"/>
    <n v="32026"/>
    <n v="692.12"/>
    <n v="160.13"/>
    <n v="32878.25"/>
    <n v="245.36007462686567"/>
    <s v="TERRESTRE"/>
    <m/>
    <s v="Consul"/>
    <s v="refrigeradores "/>
    <s v="-combinaciones de refrigerador y congelador conseravdor con puertas exteriores separadas en:134)unds.refrigeradores,modelos crd47abdea.-"/>
  </r>
  <r>
    <s v="2005-08-26"/>
    <x v="0"/>
    <s v="CIUDAD DEL ESTE"/>
    <s v="8418100000  "/>
    <s v="FCUB8263209"/>
    <x v="10"/>
    <x v="0"/>
    <s v="TRANSFOZ"/>
    <s v="MULTIBRAS S.A.-"/>
    <n v="35"/>
    <s v="unidad              "/>
    <n v="2625"/>
    <n v="2650"/>
    <n v="8365"/>
    <n v="211.15"/>
    <n v="41.82"/>
    <n v="8617.9699999999993"/>
    <n v="246.22771428571426"/>
    <s v="TERRESTRE"/>
    <m/>
    <s v="Consul"/>
    <s v="refrigeradores "/>
    <s v="-combinaciones de refrigerador y congelador conservador con puertas exteriores separadas en:35)unidades refrigeradores modelos crd47abdea,marcas consul"/>
  </r>
  <r>
    <s v="2005-08-29"/>
    <x v="0"/>
    <s v="CIUDAD DEL ESTE"/>
    <s v="8418100000  "/>
    <s v="FCUB8263209"/>
    <x v="10"/>
    <x v="0"/>
    <s v="TRANSFOZ"/>
    <s v="MULTIBRAS S.A.-"/>
    <n v="67"/>
    <s v="unidad              "/>
    <n v="5829"/>
    <n v="6030"/>
    <n v="16013"/>
    <n v="312.83"/>
    <n v="80.069999999999993"/>
    <n v="16405.900000000001"/>
    <n v="244.86417910447764"/>
    <s v="TERRESTRE"/>
    <m/>
    <s v="Consul"/>
    <s v="refrigeradores "/>
    <s v="-combinaciones de refrigerador y congelador conservador con puertas exteriores separadas en:67)unidades refrigeradores,modelos crd47abdea,marcas consul.-"/>
  </r>
  <r>
    <s v="2005-08-11"/>
    <x v="0"/>
    <s v="CIUDAD DEL ESTE"/>
    <s v="8418100000  "/>
    <s v="FCUB8263209"/>
    <x v="10"/>
    <x v="0"/>
    <s v="TRANSFOZ"/>
    <s v="MULTIBRAS S.A.-"/>
    <n v="134"/>
    <s v="unidad              "/>
    <n v="10946"/>
    <n v="11000"/>
    <n v="32026"/>
    <n v="692.12"/>
    <n v="160.13"/>
    <n v="32878.25"/>
    <n v="245.36007462686567"/>
    <s v="TERRESTRE"/>
    <m/>
    <s v="Consul"/>
    <s v="refrigeradores "/>
    <s v="-combinaciones de refrigerador y congelador conseravdor con puertas exteriores separadas en:134)unds.refrigeradores,modelos crd47abdea.-"/>
  </r>
  <r>
    <s v="2005-02-01"/>
    <x v="0"/>
    <s v="CIUDAD DEL ESTE"/>
    <s v="8418100000  "/>
    <s v="FCUB8263209"/>
    <x v="10"/>
    <x v="0"/>
    <s v="TRANSFOZ"/>
    <s v="MULTIBRAS S.A.-"/>
    <n v="300"/>
    <s v="unidad              "/>
    <n v="22780"/>
    <n v="23680"/>
    <n v="49154"/>
    <n v="1444.98"/>
    <m/>
    <n v="50844.75"/>
    <n v="169.48249999999999"/>
    <s v="TERRESTRE"/>
    <m/>
    <s v="Consul"/>
    <s v="refrigeradores "/>
    <s v="-combinaciones de refrigerador y congelador conservador con puertas exteriores separadas en:300)unidades refrigeradores de uso domesticos,siendo:134)und.mod.crd47abdea y 166)und.mod.crd34bbdea.-"/>
  </r>
  <r>
    <s v="2005-06-27"/>
    <x v="0"/>
    <s v="CIUDAD DEL ESTE"/>
    <s v="8418100000  "/>
    <s v="FCUB8263209"/>
    <x v="10"/>
    <x v="0"/>
    <s v="TRANSFOZ"/>
    <s v="MULTIBRAS S.A.-"/>
    <n v="59"/>
    <s v="unidad              "/>
    <n v="10000"/>
    <n v="10000"/>
    <n v="10938"/>
    <n v="335.67"/>
    <n v="54.69"/>
    <n v="11328.36"/>
    <n v="192.00610169491526"/>
    <s v="TERRESTRE"/>
    <m/>
    <s v="Consul"/>
    <s v="refrigeradores domesticos "/>
    <s v="-combinaciones de refrigerador y congelador en:59) unidades refrigeradores de usos domesticos siendo:24)unds. refrigerador mod.crd34bbdea y 35)unds. refrigerador mod.crd40abdea. marca consul.-"/>
  </r>
  <r>
    <s v="2005-08-26"/>
    <x v="0"/>
    <s v="CIUDAD DEL ESTE"/>
    <s v="8418100000  "/>
    <s v="FCUB8263209"/>
    <x v="10"/>
    <x v="0"/>
    <s v="TRANSFOZ"/>
    <s v="MULTIBRAS S.A.-"/>
    <n v="35"/>
    <s v="unidad              "/>
    <n v="2625"/>
    <n v="2650"/>
    <n v="8365"/>
    <n v="211.15"/>
    <n v="41.82"/>
    <n v="8617.9699999999993"/>
    <n v="246.22771428571426"/>
    <s v="TERRESTRE"/>
    <m/>
    <s v="Consul"/>
    <s v="refrigeradores "/>
    <s v="-combinaciones de refrigerador y congelador conservador con puertas exteriores separadas en:35)unidades refrigeradores modelos crd47abdea,marcas consul"/>
  </r>
  <r>
    <s v="2005-05-03"/>
    <x v="0"/>
    <s v="CIUDAD DEL ESTE"/>
    <s v="8418100000  "/>
    <s v="FCUB8263209"/>
    <x v="10"/>
    <x v="0"/>
    <s v="TRANSFOZ"/>
    <s v="MULTIBRAS S.A.-"/>
    <n v="280"/>
    <s v="unidad              "/>
    <n v="22170"/>
    <n v="23010"/>
    <n v="52112"/>
    <n v="1400"/>
    <n v="0"/>
    <n v="53772.56"/>
    <n v="192.04485714285713"/>
    <s v="TERRESTRE"/>
    <m/>
    <s v="Consul"/>
    <s v="refrigeradores "/>
    <s v="-combinaciones de refrigerador y congelador en:146) unidades refrigeradores de usos domesticos modelo:crd40abdea y 134) unidades refrigeradores modelo:crd47abdea.marca consul.-"/>
  </r>
  <r>
    <s v="2005-07-21"/>
    <x v="0"/>
    <s v="CIUDAD DEL ESTE"/>
    <s v="8418100000  "/>
    <s v="FCUB8263209"/>
    <x v="10"/>
    <x v="0"/>
    <s v="TRANSFOZ"/>
    <s v="MULTIBRAS S.A.-"/>
    <n v="166"/>
    <s v="unidad              "/>
    <n v="11122"/>
    <n v="11620"/>
    <n v="29548"/>
    <n v="763.57"/>
    <n v="147.74"/>
    <n v="30459.31"/>
    <n v="183.48981927710844"/>
    <s v="TERRESTRE"/>
    <s v="                                        "/>
    <s v="Consul"/>
    <s v="refrigeradores"/>
    <s v="-combinaciones de refrigerador y congelador conservador con puertas exteriores separadas en:166)unidades refrigeradores de uso domesticos,modelos crd34bbdea,marcas consul.-"/>
  </r>
  <r>
    <s v="2005-04-15"/>
    <x v="0"/>
    <s v="CIUDAD DEL ESTE"/>
    <s v="8418100000  "/>
    <s v="FCUB8263209"/>
    <x v="10"/>
    <x v="0"/>
    <s v="TRANSFOZ"/>
    <s v="MULTIBRAS S.A.-"/>
    <n v="75"/>
    <s v="unidad              "/>
    <n v="6000"/>
    <n v="6000"/>
    <n v="13205"/>
    <n v="375.04"/>
    <n v="66.03"/>
    <n v="13646.07"/>
    <n v="181.94759999999999"/>
    <s v="TERRESTRE"/>
    <m/>
    <s v="Consul"/>
    <s v="refrigeradores "/>
    <s v="-combinaciones de refrigerador y congelador conservador con puertas exterior separada,en:75)unidades refrigeradores,modelo crd37abdea.-"/>
  </r>
  <r>
    <s v="2005-07-05"/>
    <x v="0"/>
    <s v="CIUDAD DEL ESTE"/>
    <s v="8418100000  "/>
    <s v="FCUB8263209"/>
    <x v="10"/>
    <x v="0"/>
    <s v="TRANSFOZ"/>
    <s v="MULTIBRAS S.A.-"/>
    <n v="231"/>
    <s v="unidad              "/>
    <n v="16170"/>
    <n v="16863"/>
    <n v="40425"/>
    <n v="1055.7"/>
    <n v="202.12"/>
    <n v="41682.82"/>
    <n v="180.44510822510821"/>
    <s v="TERRESTRE"/>
    <m/>
    <s v="Consul"/>
    <s v="refrigeradores "/>
    <s v="-combinaciones de refrigerador y congelador conservador con puertas exteriores separadas en:231)unidades refrigeradores,modelos crd37abdea,marcas consul.-"/>
  </r>
  <r>
    <s v="2005-09-17"/>
    <x v="0"/>
    <s v="CIUDAD DEL ESTE"/>
    <s v="8418100000  "/>
    <s v="FCUB8263209"/>
    <x v="10"/>
    <x v="0"/>
    <s v="TRANSFOZ"/>
    <s v="MULTIBRAS S.A.-"/>
    <n v="300"/>
    <s v="unidad              "/>
    <n v="22780"/>
    <n v="23680"/>
    <n v="66798"/>
    <n v="1713.21"/>
    <n v="333.99"/>
    <n v="68845.2"/>
    <n v="229.48399999999998"/>
    <s v="TERRESTRE"/>
    <s v="                                        "/>
    <s v="Consul"/>
    <s v="refrigeradores "/>
    <s v="-combinaciones de refrigerador y congelador conservador con puertas exteriores separadas en:300)unidades refrigeradores,siendo:134)unds.mod.crd47abdea y 166)unds.mod.crd34bbdea,marcas consul.-"/>
  </r>
  <r>
    <s v="2005-10-18"/>
    <x v="0"/>
    <s v="CIUDAD DEL ESTE"/>
    <s v="8418100000  "/>
    <s v="FCUB8263209"/>
    <x v="10"/>
    <x v="0"/>
    <s v="TRANSFOZ"/>
    <s v="MULTIBRAS S.A.-"/>
    <n v="231"/>
    <s v="unidad              "/>
    <n v="16170"/>
    <n v="16863"/>
    <n v="51975"/>
    <n v="1522.67"/>
    <n v="259.87"/>
    <n v="53757.54"/>
    <n v="232.71662337662337"/>
    <s v="TERRESTRE"/>
    <m/>
    <s v="Consul"/>
    <s v="refrigeradores"/>
    <s v="-combinaciones de refrigerador y congelador conservador con puertas exteriores separadas en:231)unidades refrigeradores modelos crd37abdea,marcas consul.-"/>
  </r>
  <r>
    <s v="2005-08-23"/>
    <x v="0"/>
    <s v="CIUDAD DEL ESTE"/>
    <s v="8418100000  "/>
    <s v="FCUB8263209"/>
    <x v="10"/>
    <x v="0"/>
    <s v="TRANSFOZ"/>
    <s v="MULTIBRAS S.A.-"/>
    <n v="312"/>
    <s v="unidad              "/>
    <n v="20000"/>
    <n v="21000"/>
    <n v="61084"/>
    <n v="1481.39"/>
    <n v="305.42"/>
    <n v="62870.81"/>
    <n v="201.5090064102564"/>
    <s v="TERRESTRE"/>
    <m/>
    <s v="Consul.-"/>
    <s v="refrigeradores "/>
    <s v="-combinaciones de refrigerador y congelador conservador con exterior separadas;en:146)unidades refrigeradores de uso domesticos,modelo crd40abdea y 166)unidades modelo,crd34bbdea.-"/>
  </r>
  <r>
    <s v="2005-10-06"/>
    <x v="0"/>
    <s v="PUERTOS Y ESTIBAJES"/>
    <s v="8418100000  "/>
    <s v="BRIA8972503"/>
    <x v="9"/>
    <x v="0"/>
    <s v="TRANSCERAMICA"/>
    <s v="MABE ITU ELECTRODOMESTICOS S.A."/>
    <n v="123"/>
    <s v="piezas              "/>
    <n v="6382.4"/>
    <n v="7011"/>
    <n v="20910"/>
    <n v="1897"/>
    <n v="209.1"/>
    <n v="23016.1"/>
    <n v="187.12276422764228"/>
    <s v="TERRESTRE"/>
    <m/>
    <s v="Dako"/>
    <s v="refrigerador/congeladora"/>
    <s v="122piezas combinados-2puertas- 330 litros; modelo:d33rda37 y 1pieza combinado-2 puertas-330 litros; modelo:d33rda34"/>
  </r>
  <r>
    <s v="2005-10-03"/>
    <x v="0"/>
    <s v="PUERTOS Y ESTIBAJES"/>
    <s v="8418100000  "/>
    <s v="BRIA8972503"/>
    <x v="9"/>
    <x v="0"/>
    <s v="TRANSCERAMICA"/>
    <s v="MABE ITU ELECTRODOMESTICOS S.A."/>
    <n v="45"/>
    <s v="piezas              "/>
    <n v="1050"/>
    <n v="1098"/>
    <n v="9225"/>
    <n v="766"/>
    <n v="92.25"/>
    <n v="10083.25"/>
    <n v="224.07222222222222"/>
    <s v="TERRESTRE"/>
    <m/>
    <s v="Dako"/>
    <s v="refrigerador/congeladora"/>
    <s v="45piezas combinado turbo-frio-2 puertas(refrigerador/congeladora) modelo:u36ida34; 360 litros"/>
  </r>
  <r>
    <s v="2005-11-19"/>
    <x v="0"/>
    <s v="CIUDAD DEL ESTE"/>
    <s v="8418100000  "/>
    <s v="FCUB8263209"/>
    <x v="10"/>
    <x v="0"/>
    <s v="TRANSFOZ -"/>
    <s v="MULTIBRAS S.A."/>
    <n v="146"/>
    <s v="unidad              "/>
    <n v="10512"/>
    <n v="10950"/>
    <n v="34310"/>
    <n v="854.52"/>
    <n v="171.55"/>
    <n v="35336.07"/>
    <n v="242.02787671232878"/>
    <s v="TERRESTRE"/>
    <m/>
    <s v="Consul"/>
    <s v="refrigeradores "/>
    <s v="-combinaciones de refrigerador y congelador conservador con puertas exteriores separadas en:146)unidades refrigeradores ,modelos crd40abdea ,marcas consul"/>
  </r>
  <r>
    <s v="2005-12-14"/>
    <x v="0"/>
    <s v="CIUDAD DEL ESTE"/>
    <s v="8418100000  "/>
    <s v="FCUB8263209"/>
    <x v="10"/>
    <x v="0"/>
    <s v="TRANSFOZ"/>
    <s v="MULTIBRAS S.A"/>
    <n v="134"/>
    <s v="unidad              "/>
    <n v="10000"/>
    <n v="10000"/>
    <n v="35590"/>
    <n v="1081.56"/>
    <n v="134"/>
    <n v="36849.51"/>
    <n v="274.99634328358212"/>
    <s v="TERRESTRE"/>
    <m/>
    <s v="Consul"/>
    <s v="refrigeradores "/>
    <s v="-combinaciones de refrigerador y congelador con puertas exteriores separadas en:134) unidades refrigeradores de usos domesticos modelos:crd47abdea.marca cosnul"/>
  </r>
  <r>
    <s v="2005-12-14"/>
    <x v="0"/>
    <s v="CIUDAD DEL ESTE"/>
    <s v="8418100000  "/>
    <s v="FCUB8263209"/>
    <x v="10"/>
    <x v="0"/>
    <s v="TRANSFOZ"/>
    <s v="MULTIBRAS S.A"/>
    <n v="40"/>
    <s v="unidad              "/>
    <n v="2000"/>
    <n v="2000"/>
    <n v="8300"/>
    <n v="147.49"/>
    <n v="40"/>
    <n v="8488.99"/>
    <n v="212.22475"/>
    <s v="TERRESTRE"/>
    <m/>
    <s v="Consul"/>
    <s v="refrigeradores "/>
    <s v="-combinaciones de refrigerador y congelador conservador con puertas exteriores separadas en:40)unidades refrigeradores modelos crd37abdea,marcas consul"/>
  </r>
  <r>
    <s v="2005-03-31"/>
    <x v="0"/>
    <s v="CIUDAD DEL ESTE"/>
    <s v="8418100000  "/>
    <s v="FCUB8263209"/>
    <x v="10"/>
    <x v="0"/>
    <s v="TRANSFOZ"/>
    <s v="MULTIBRAS S.A"/>
    <n v="462"/>
    <s v="unidad              "/>
    <n v="32340"/>
    <n v="33726"/>
    <n v="77234"/>
    <n v="2100"/>
    <n v="386.17"/>
    <n v="79720.17"/>
    <n v="172.55448051948051"/>
    <s v="TERRESTRE"/>
    <m/>
    <s v="Consul"/>
    <s v="refrigeradores "/>
    <s v="-combinaciones de refrigerador y congelador conservadores con puertas exterior separadas;en:462)unidades refrigeradores de usos domesticos,modelo crd37abdea,marca consul"/>
  </r>
  <r>
    <s v="2005-12-01"/>
    <x v="0"/>
    <s v="CIUDAD DEL ESTE"/>
    <s v="8418100000  "/>
    <s v="FCUB8263209"/>
    <x v="10"/>
    <x v="0"/>
    <s v="TRANSFOZ"/>
    <s v="MULTIBRAS S.A"/>
    <n v="134"/>
    <s v="unidad              "/>
    <n v="11658"/>
    <n v="12060"/>
    <n v="35510"/>
    <n v="1073.96"/>
    <n v="134"/>
    <n v="36761.51"/>
    <n v="274.33962686567168"/>
    <s v="TERRESTRE"/>
    <m/>
    <s v="Consul"/>
    <s v="refrigeradores "/>
    <s v="-combinaciones de refrigerador y congelador conservador con puertas exteriores separadas en:134)unidades refrigeradores modelos crd47abdea,marcas consul"/>
  </r>
  <r>
    <s v="2005-06-21"/>
    <x v="0"/>
    <s v="CIUDAD DEL ESTE"/>
    <s v="8418100000  "/>
    <s v="FCUB8263209"/>
    <x v="10"/>
    <x v="0"/>
    <s v="TRANSFOZ"/>
    <s v="MULRIBRAS S.A.-"/>
    <n v="67"/>
    <s v="unidad              "/>
    <n v="10000"/>
    <n v="10000"/>
    <n v="14271"/>
    <n v="327.45999999999998"/>
    <n v="71.349999999999994"/>
    <n v="14669.81"/>
    <n v="218.95238805970149"/>
    <s v="TERRESTRE"/>
    <m/>
    <s v="Consul"/>
    <s v="refrigeradores domesticos "/>
    <s v="-combinaciones de refrigerador y congelador,conservador con puertas exteriores separadas en:67) unidades refrigeradores de usos domesticos modelos:crd47abdea. marca consul.-"/>
  </r>
  <r>
    <s v="2005-08-03"/>
    <x v="0"/>
    <s v="PUERTOS Y ESTIBAJES"/>
    <s v="8418100000  "/>
    <s v="BRIA8972503"/>
    <x v="9"/>
    <x v="0"/>
    <s v="TRANSCERAMICA"/>
    <s v="MABE ITU ELETRODOMESTICOS S.A."/>
    <n v="42"/>
    <s v="unidad              "/>
    <n v="2391"/>
    <n v="2495"/>
    <n v="8520.1200000000008"/>
    <n v="686.43"/>
    <n v="85.2"/>
    <n v="9291.75"/>
    <n v="221.23214285714286"/>
    <s v="TERRESTRE"/>
    <m/>
    <s v="Cce"/>
    <s v="refrigeradores "/>
    <s v="42unidades de refrigeradores combinados turbo frio-2 puertas-360 litros-blanco-220v/50 hz; modelo:u36ida34"/>
  </r>
  <r>
    <s v="2005-08-03"/>
    <x v="0"/>
    <s v="PUERTOS Y ESTIBAJES"/>
    <s v="8418100000  "/>
    <s v="BRIA8972503"/>
    <x v="9"/>
    <x v="0"/>
    <s v="TRANSCERAMICA"/>
    <s v="MABE ITU ELETRODOMESTICOS S.A."/>
    <n v="42"/>
    <s v="unidad              "/>
    <n v="2391"/>
    <n v="2495"/>
    <n v="8520.1200000000008"/>
    <n v="686.43"/>
    <n v="85.2"/>
    <n v="9291.75"/>
    <n v="221.23214285714286"/>
    <s v="TERRESTRE"/>
    <m/>
    <s v="Cce"/>
    <s v="refrigeradores "/>
    <s v="42unidades de refrigeradores combinados turbo frio-2 puertas-360 litros-blanco-220v/50 hz; modelo:u36ida34"/>
  </r>
  <r>
    <s v="2005-12-23"/>
    <x v="0"/>
    <s v="PUERTOS Y ESTIBAJES"/>
    <s v="8418100000  "/>
    <s v="BRIA8972503"/>
    <x v="9"/>
    <x v="0"/>
    <s v="CERAMICA"/>
    <s v="MABE ITU"/>
    <n v="202"/>
    <s v="unidad              "/>
    <n v="12120"/>
    <n v="12635.1"/>
    <n v="47796"/>
    <n v="4144.91"/>
    <n v="478.15"/>
    <n v="52419.06"/>
    <n v="259.50029702970295"/>
    <s v="TERRESTRE"/>
    <s v="202                                     "/>
    <s v="Dako- Cce"/>
    <s v="combinado turbo frio- 2 puerta"/>
    <s v="100) unid. de combinado turbo frio- 2 puerta, 360)litros, blanco-220v/50hz, marca: cce, 102)unid. de combinado turbo frio-2 puerta-450 litros blanco-220v/50hz-.-"/>
  </r>
  <r>
    <s v="2005-10-20"/>
    <x v="0"/>
    <s v="PUERTOS Y ESTIBAJES"/>
    <s v="8418100000  "/>
    <s v="BRIA8972503"/>
    <x v="9"/>
    <x v="0"/>
    <s v="TRANSCERAMICA"/>
    <s v="MABE ITU"/>
    <n v="121"/>
    <s v="unidad              "/>
    <n v="6967.5"/>
    <n v="7261"/>
    <n v="25885"/>
    <n v="982.34"/>
    <n v="258.85000000000002"/>
    <n v="27126.19"/>
    <n v="224.18338842975206"/>
    <s v="TERRESTRE"/>
    <m/>
    <s v="Dako"/>
    <s v="refrigerador/congeladora"/>
    <s v="121) combinado turbo frio- 2 puertas - 360 litros .,,colores: bege, blanco., 220v/50hz., marca: dako"/>
  </r>
  <r>
    <s v="2005-12-26"/>
    <x v="0"/>
    <s v="PUERTOS Y ESTIBAJES"/>
    <s v="8418100000  "/>
    <s v="BRIA8972503"/>
    <x v="9"/>
    <x v="0"/>
    <s v="CERAMICA"/>
    <s v="MABE"/>
    <n v="79"/>
    <s v="unidad              "/>
    <n v="4262.05"/>
    <n v="4416.1000000000004"/>
    <n v="16037"/>
    <n v="1552.23"/>
    <n v="160.37"/>
    <n v="17749.599999999999"/>
    <n v="224.67848101265821"/>
    <s v="TERRESTRE"/>
    <s v="79                                      "/>
    <s v="Dako"/>
    <s v="refrigerador 2-puerta "/>
    <s v="79) unid. de refrigerador 2-puerta 330 litros blanco-220v/50hz, marca: dako, cod: d33jaa34.-"/>
  </r>
  <r>
    <s v="2005-12-23"/>
    <x v="0"/>
    <s v="CIUDAD DEL ESTE"/>
    <s v="8418100000  "/>
    <s v="FCUB8263209"/>
    <x v="10"/>
    <x v="0"/>
    <s v="TRANSFOZ"/>
    <s v="MULTIBRAS S.A--"/>
    <n v="231"/>
    <s v="unidad              "/>
    <n v="14000"/>
    <n v="15000"/>
    <n v="51975"/>
    <n v="1562.6"/>
    <n v="259.88"/>
    <n v="53797.48"/>
    <n v="232.88952380952384"/>
    <s v="TERRESTRE"/>
    <s v="231                                     "/>
    <s v="Consul"/>
    <s v="refrigeradores"/>
    <s v="-combinaciones de refrigerador y congelador conservador con puertas exteriores separadas en:231)unidades refrigeradores,modelos crd37abdea,marcas consul.-"/>
  </r>
  <r>
    <s v="2005-12-01"/>
    <x v="0"/>
    <s v="TERPOR"/>
    <s v="8418100000  "/>
    <s v="NGOA9586304"/>
    <x v="14"/>
    <x v="0"/>
    <s v="CERAMICA"/>
    <s v="MULTIBRAS SA ELECTRODOMESTICOS"/>
    <n v="274"/>
    <s v="unidad              "/>
    <n v="23968"/>
    <n v="24646"/>
    <n v="91250"/>
    <n v="2200"/>
    <n v="912.5"/>
    <n v="94362.5"/>
    <n v="344.38868613138686"/>
    <s v="TERRESTRE"/>
    <m/>
    <s v="Whirlpool"/>
    <s v="refrigerador "/>
    <s v="combinaciones de refrigerador y congelador en: 77 unids. refrigerador mod: wrm36dbdea. ; 67 unids. mod: wrm44dbdea. ; 130 unids. mod: wrm48dbdea."/>
  </r>
  <r>
    <s v="2005-11-21"/>
    <x v="0"/>
    <s v="TERPORT"/>
    <s v="8418100000  "/>
    <s v="NGOA9586304"/>
    <x v="14"/>
    <x v="0"/>
    <s v="CERAMICA"/>
    <s v="MULTIBRAS SA ELECTRODOMESTICOS"/>
    <n v="72"/>
    <s v="unidad              "/>
    <n v="5880"/>
    <n v="6034"/>
    <n v="22459"/>
    <n v="550"/>
    <n v="224.59"/>
    <n v="23233.59"/>
    <n v="322.68875000000003"/>
    <s v="TERRESTRE"/>
    <m/>
    <s v="Whirlpool"/>
    <s v="refrigerador "/>
    <s v="combinaciones de refrigerador y congelador en: 19 unids. refrigerador mod: wrm40dbdea. ; 43 unids. mod: wrm36dbdea ; 10 unids. mod: wrm48dbdea."/>
  </r>
  <r>
    <s v="2005-12-01"/>
    <x v="0"/>
    <s v="TERPOR"/>
    <s v="8418100000  "/>
    <s v="NGOA9586304"/>
    <x v="14"/>
    <x v="0"/>
    <s v="CERAMICA"/>
    <s v="MULTIBRAS SA ELECTRODOMESTICOS"/>
    <n v="59"/>
    <s v="unidad              "/>
    <n v="4928"/>
    <n v="5046"/>
    <n v="18395"/>
    <n v="462.38"/>
    <n v="183.95"/>
    <n v="19041.330000000002"/>
    <n v="322.73440677966107"/>
    <s v="TERRESTRE"/>
    <m/>
    <s v="Whirlpool"/>
    <s v="refrigerador "/>
    <s v="combinaciones de refigerador y congelador en: 37 unids. refrigerador mod: wrm40dbdea. ; 22 unids. mod: wrm36dbdea."/>
  </r>
  <r>
    <s v="2005-12-05"/>
    <x v="0"/>
    <s v="TERPOR"/>
    <s v="8418100000  "/>
    <s v="NGOA9586304"/>
    <x v="14"/>
    <x v="0"/>
    <s v="CERAMICA"/>
    <s v="MULTIBRAS SA ELECTRODOMESTICOS"/>
    <n v="207"/>
    <s v="unidad              "/>
    <n v="19020"/>
    <n v="19568"/>
    <n v="75493"/>
    <n v="1100"/>
    <n v="754.93"/>
    <n v="77347.929999999993"/>
    <n v="373.66149758454105"/>
    <s v="TERRESTRE"/>
    <m/>
    <s v="Whirlpool"/>
    <s v="refrigerador "/>
    <s v="combinaciones de refrigerador y congelador en: 73 unids. refrigerador mod: wrm40dbdea. ; 134 unids. mod: wrx48dbzwa."/>
  </r>
  <r>
    <s v="2005-12-01"/>
    <x v="0"/>
    <s v="TERPOR"/>
    <s v="8418100000  "/>
    <s v="NGOA9586304"/>
    <x v="14"/>
    <x v="0"/>
    <s v="CERAMICA"/>
    <s v="MULTIBRAS SA ELECTRODOMESTICOS."/>
    <n v="67"/>
    <s v="unidad              "/>
    <n v="5896"/>
    <n v="6030"/>
    <n v="21788"/>
    <n v="550"/>
    <n v="217.88"/>
    <n v="22555.88"/>
    <n v="336.65492537313435"/>
    <s v="TERRESTRE"/>
    <m/>
    <s v="Whirlpool"/>
    <s v="refrigerador mod: wrm44dbdea."/>
    <s v="combinaciones de refrigerador y congelador en: 67 unids. refrigerador mod: wrm44dbdea."/>
  </r>
  <r>
    <s v="2005-12-13"/>
    <x v="0"/>
    <s v="TERPOR"/>
    <s v="8418100000  "/>
    <s v="NGOA9586304"/>
    <x v="14"/>
    <x v="0"/>
    <s v="CERAMICA"/>
    <s v="MULTIBRAS SA ELECTRODOMESTICOS."/>
    <n v="68"/>
    <s v="unidad              "/>
    <n v="5888"/>
    <n v="6044"/>
    <n v="22308"/>
    <n v="550"/>
    <n v="223.08"/>
    <n v="23081.08"/>
    <n v="339.42764705882354"/>
    <s v="TERRESTRE"/>
    <m/>
    <s v="Whirlpool"/>
    <s v="refrigerador "/>
    <s v="combinaciones de refrigerador y congelador en: 18 unids. refrigerador mod: wrm36dbdea. ; 30 unids. mod: wrm44dbdea. ; 20 unids. mod: wrm48dbdea."/>
  </r>
  <r>
    <s v="2005-12-06"/>
    <x v="0"/>
    <s v="TERPOR"/>
    <s v="8418100000  "/>
    <s v="NGOA9586304"/>
    <x v="14"/>
    <x v="0"/>
    <s v="CERAMICA"/>
    <s v="MULTIBRAS SA. ELECTRODOMESTICOS"/>
    <n v="201"/>
    <s v="unidad              "/>
    <n v="18894"/>
    <n v="19497"/>
    <n v="82289"/>
    <n v="1650"/>
    <n v="822.89"/>
    <n v="84761.89"/>
    <n v="421.70094527363182"/>
    <s v="TERRESTRE"/>
    <m/>
    <s v="Whirlpool"/>
    <s v="refrigerador mod: yrx48drzwa."/>
    <s v="combinaciones de refrigerador y congelador en: 201 unids. refrigerador mod: yrx48drzwa."/>
  </r>
  <r>
    <s v="2005-03-31"/>
    <x v="0"/>
    <s v="CIUDAD DEL ESTE"/>
    <s v="8418100000  "/>
    <s v="REGA502550O"/>
    <x v="15"/>
    <x v="0"/>
    <s v="BUZZA"/>
    <s v="ELECTROLUX DO BRASIL S.A."/>
    <n v="299"/>
    <s v="unidad              "/>
    <n v="20754"/>
    <n v="21704"/>
    <n v="74116"/>
    <n v="3440.42"/>
    <n v="741.16"/>
    <n v="78297.58"/>
    <n v="261.86481605351173"/>
    <s v="TERRESTRE"/>
    <m/>
    <s v="Electrolux"/>
    <s v="refrigeradores "/>
    <s v="(231) docientos treinta y uno unds.refrigeradores 2 puertas-mod:df36.,(68) sesenta y ocho unds.refrigeradores 2 puertas mod:dc45,220/50hz.marca:electrolux,origen:brasil"/>
  </r>
  <r>
    <s v="2005-12-15"/>
    <x v="0"/>
    <s v="FALCON"/>
    <s v="8418100000  "/>
    <s v="GLOB927580Y"/>
    <x v="11"/>
    <x v="1"/>
    <s v="ABENTE LOPEZ"/>
    <s v="MICIESLAO TREMBECKI E HIJOS S.R.L."/>
    <n v="5"/>
    <s v="unidad              "/>
    <n v="431.87"/>
    <n v="435"/>
    <n v="2175"/>
    <n v="207.14"/>
    <n v="5"/>
    <n v="2403.89"/>
    <n v="480.77799999999996"/>
    <s v="TERRESTRE"/>
    <m/>
    <s v="Mth"/>
    <s v="refigeradores y congeladores"/>
    <s v="refigeradores y congelador con puertas exteriores separados"/>
  </r>
  <r>
    <s v="2005-01-06"/>
    <x v="0"/>
    <s v="PUERTOS Y ESTIBAJES"/>
    <s v="8418100000  "/>
    <s v="NGOA9586304"/>
    <x v="16"/>
    <x v="0"/>
    <s v="TRANSCERAMICA"/>
    <s v="MULTIBRAS S.A."/>
    <n v="323"/>
    <s v="unidad              "/>
    <n v="23374"/>
    <n v="24203"/>
    <n v="69883"/>
    <n v="2200"/>
    <n v="698.83"/>
    <n v="72781.83"/>
    <n v="225.33074303405573"/>
    <s v="TERRESTRE"/>
    <s v="                                        "/>
    <s v="Whrilpool"/>
    <s v="refrigerador "/>
    <s v="combinaciones de refrigerador y congelador en:116)unid.refrigerador mod.wrc24cbdwx,73)unid.mod. wrm40dbdea,67)unid.mod.wrm44dbdea,67)unid.mod.wrm48dbdea"/>
  </r>
  <r>
    <s v="2005-01-07"/>
    <x v="0"/>
    <s v="TERPORT"/>
    <s v="8418100000  "/>
    <s v="NGOA9586304"/>
    <x v="16"/>
    <x v="0"/>
    <s v="TRANSCERAMICA"/>
    <s v="MULTIBRAS S.A."/>
    <n v="67"/>
    <s v="unidad              "/>
    <n v="6298"/>
    <n v="6499"/>
    <n v="22981"/>
    <n v="954.99"/>
    <n v="229.81"/>
    <n v="24165.8"/>
    <n v="360.6835820895522"/>
    <s v="TERRESTRE"/>
    <s v="                                        "/>
    <s v="Whirlpool"/>
    <s v="refrigerador "/>
    <s v="combinaciones de refrigerador y congelador en: 67)unid.refrigerador mod.yrx48drzwa"/>
  </r>
  <r>
    <s v="2005-12-29"/>
    <x v="0"/>
    <s v="TERPORT"/>
    <s v="8418100000  "/>
    <s v="NGOA9586304"/>
    <x v="16"/>
    <x v="0"/>
    <s v="CERAMICA"/>
    <s v="MULTIBRAS SA ELECTRODOMESTICOS"/>
    <n v="20"/>
    <s v="unidad              "/>
    <n v="1880"/>
    <n v="1940"/>
    <n v="7390"/>
    <n v="212.29"/>
    <n v="73.900000000000006"/>
    <n v="7676.19"/>
    <n v="383.80949999999996"/>
    <s v="TERRESTRE"/>
    <s v="20                                      "/>
    <s v="Whirlpool"/>
    <s v="refrigerador "/>
    <s v="combinaciones de refrigerador y congelador en: 13 unidades refrigerador mod. wrm48dbdea y 7 unidades mod. wrx48dbzwa"/>
  </r>
  <r>
    <s v="2005-02-16"/>
    <x v="0"/>
    <s v="TERPORT"/>
    <s v="8418100000  "/>
    <s v="NGOA9586304"/>
    <x v="16"/>
    <x v="0"/>
    <s v="CERAMICA"/>
    <s v="MULTIBRAS SA ELECTRODOMESTICOS"/>
    <n v="65"/>
    <s v="unidad              "/>
    <n v="6110"/>
    <n v="6305"/>
    <n v="23335"/>
    <n v="604.33000000000004"/>
    <n v="233.35"/>
    <n v="24172.68"/>
    <n v="371.88738461538463"/>
    <s v="TERRESTRE"/>
    <m/>
    <s v="Whirlpool"/>
    <s v="refrigerador mod: erm48dbzwa."/>
    <s v="combinaciones de refrigerador y congelador en: 65 unids. refrigerador mod: erm48dbzwa."/>
  </r>
  <r>
    <s v="2005-07-06"/>
    <x v="0"/>
    <s v="TERPORT"/>
    <s v="8418100000  "/>
    <s v="NGOA9586304"/>
    <x v="16"/>
    <x v="0"/>
    <s v="TRANSCERAMICA"/>
    <s v="MULTIBRAS SA ELECTRODOMESTICOS"/>
    <n v="67"/>
    <s v="unidad              "/>
    <n v="5896"/>
    <n v="6030"/>
    <n v="20113"/>
    <n v="550"/>
    <n v="201.13"/>
    <n v="20864.13"/>
    <n v="311.40492537313435"/>
    <s v="TERRESTRE"/>
    <m/>
    <s v="Whirlpool"/>
    <s v="combinaciones de refrigerador y congelador "/>
    <s v="combinaciones de refrigerador y congelador en:"/>
  </r>
  <r>
    <s v="2005-01-27"/>
    <x v="0"/>
    <s v="TERPORT"/>
    <s v="8418100000  "/>
    <s v="NGOA9586304"/>
    <x v="16"/>
    <x v="0"/>
    <s v="CERAMICA"/>
    <s v="MULTIBRAS SA ELECTRODOMESTICOS"/>
    <n v="67"/>
    <s v="unidad              "/>
    <n v="6298"/>
    <n v="6499"/>
    <n v="21922"/>
    <n v="550"/>
    <n v="219.22"/>
    <n v="22691.22"/>
    <n v="338.67492537313433"/>
    <s v="TERRESTRE"/>
    <m/>
    <s v="Whirlpool"/>
    <s v="refrigerador "/>
    <s v="combinaciones de refrigerador y congelador en:  67 unids. refrigerador mod: wrx48dbzwa."/>
  </r>
  <r>
    <s v="2005-01-10"/>
    <x v="0"/>
    <s v="TERPORT"/>
    <s v="8418100000  "/>
    <s v="NGOA9586304"/>
    <x v="16"/>
    <x v="0"/>
    <s v="CERAMICA"/>
    <s v="MULTIBRAS SA ELECTRODOMESTICOS"/>
    <n v="6"/>
    <s v="unidad              "/>
    <n v="534"/>
    <n v="549"/>
    <n v="1848"/>
    <n v="50"/>
    <n v="18.48"/>
    <n v="1916.48"/>
    <n v="319.41333333333336"/>
    <s v="TERRESTRE"/>
    <m/>
    <s v="Whirlpool"/>
    <s v="regrigerador "/>
    <s v="combinacion refrigerador y congelador en:  1 unid refrig.: wrm40dbdea. ; 1 unid mod: wrm44dbdea. ; 1 unid mod: wrm48dbdea. ; 1 unid mod: wrx48dbzwa. ; 1 unid mod: wrx48drzwa. ; 1 unid mod: wrm36dbdea"/>
  </r>
  <r>
    <s v="2005-02-04"/>
    <x v="0"/>
    <s v="TERPORT"/>
    <s v="8418100000  "/>
    <s v="NGOA9586304"/>
    <x v="16"/>
    <x v="0"/>
    <s v="TRANSCERAMICA"/>
    <s v="MULTIBRAS SA ELECTRODOMESTICOS"/>
    <n v="134"/>
    <s v="unidad              "/>
    <n v="12194"/>
    <n v="12529"/>
    <n v="40347"/>
    <m/>
    <m/>
    <n v="41850.47"/>
    <n v="312.31694029850746"/>
    <s v="TERRESTRE"/>
    <m/>
    <s v="Whirlpool"/>
    <s v="refrigerador"/>
    <s v="combinaciones de refrigerador y congelador en:  67 unids. refrigerador mod: wrx48drzwa.  ;  67 unids. mod: wrm44dbdea."/>
  </r>
  <r>
    <s v="2005-01-26"/>
    <x v="0"/>
    <s v="TERPORT"/>
    <s v="8418100000  "/>
    <s v="NGOA9586304"/>
    <x v="16"/>
    <x v="0"/>
    <s v="CERAMICA"/>
    <s v="MULTIBRAS SA ELECTRODOMESTICOS"/>
    <n v="212"/>
    <s v="unidad              "/>
    <n v="17888"/>
    <n v="18398"/>
    <n v="58323"/>
    <n v="1650"/>
    <n v="583.23"/>
    <n v="60556.23"/>
    <n v="285.64259433962263"/>
    <s v="TERRESTRE"/>
    <m/>
    <s v="Whirlpool"/>
    <s v="refrigerador "/>
    <s v="combinaciones de refrigerador y congelador en:  67 unids.  refrigerador mod: wrm48dbdea.  ;  107 unids. mod: wrm36dbdea.  ;  19 unids. mod: wrx48dbzwa.  ;  19 unids. mod: wrm44dbdea."/>
  </r>
  <r>
    <s v="2005-03-16"/>
    <x v="0"/>
    <s v="TERPORT"/>
    <s v="8418100000  "/>
    <s v="NGOA9586304"/>
    <x v="16"/>
    <x v="0"/>
    <s v="CERAMICA"/>
    <s v="MULTIBRAS SA ELECTRODOMESTICOS"/>
    <n v="199"/>
    <s v="unidad              "/>
    <n v="18287"/>
    <n v="18782"/>
    <n v="62783.61"/>
    <n v="1615.42"/>
    <n v="627.83000000000004"/>
    <n v="65026.86"/>
    <n v="326.76814070351759"/>
    <s v="TERRESTRE"/>
    <m/>
    <s v="Whirlpool"/>
    <s v="refrigerador "/>
    <s v="combinaciones de refrigerador y congelador en:  76 unids. refrigerador mod: wrx48dbzwa.  ;  50 unids. mod: wrm48dbdea.  ;  73 unids. mod: wrm40dbdea."/>
  </r>
  <r>
    <s v="2005-02-23"/>
    <x v="0"/>
    <s v="TERPORT"/>
    <s v="8418100000  "/>
    <s v="NGOA9586304"/>
    <x v="16"/>
    <x v="0"/>
    <s v="CERAMICA"/>
    <s v="MULTIBRAS SA ELECTRODOMESTICOS"/>
    <n v="107"/>
    <s v="unidad              "/>
    <n v="8836"/>
    <n v="9077"/>
    <n v="27648"/>
    <n v="918.73"/>
    <n v="107"/>
    <n v="28843.21"/>
    <n v="269.56271028037384"/>
    <s v="TERRESTRE"/>
    <m/>
    <s v="Whirlpool"/>
    <s v="refrigerador "/>
    <s v="combinaciones de refrigerador y congelador en:  14 unids. refrigerador mod: wrc24cbdwx.  ;  13 unids. mod: wrx48dbzwa.  ;  80 unids. mod: wrm44dbdea."/>
  </r>
  <r>
    <s v="2005-04-12"/>
    <x v="0"/>
    <s v="TERPORT"/>
    <s v="8418100000  "/>
    <s v="NGOA9586304"/>
    <x v="16"/>
    <x v="0"/>
    <s v="TRANSCERAMICA"/>
    <s v="MULTIBRAS SA ELECTRODOMESTICOS"/>
    <n v="287"/>
    <s v="unidad              "/>
    <n v="23078"/>
    <n v="23669"/>
    <n v="77787"/>
    <n v="2330.14"/>
    <n v="777.87"/>
    <n v="80895.009999999995"/>
    <n v="281.86414634146342"/>
    <s v="TERRESTRE"/>
    <m/>
    <s v="Whirlpool"/>
    <s v="refrigerador "/>
    <s v="combinaciones de refrigerador y congelador en: 190 unids. refrigerador mod: wrm36dbdea. ;  80 unids. mod: wrm44dbdea. ;  17 unids. mod: wrm48dbdea."/>
  </r>
  <r>
    <s v="2005-06-10"/>
    <x v="0"/>
    <s v="TERPORT"/>
    <s v="8418100000  "/>
    <s v="NGOA9586304"/>
    <x v="16"/>
    <x v="0"/>
    <s v="TRANSCERAMICA"/>
    <s v="MULTIBRAS SA ELECTRODOMESTICOS"/>
    <n v="3"/>
    <s v="unidad              "/>
    <n v="204"/>
    <n v="213"/>
    <n v="636"/>
    <n v="31.79"/>
    <n v="6.36"/>
    <n v="674.15"/>
    <n v="224.71666666666667"/>
    <s v="TERRESTRE"/>
    <s v="TRANSCERAMICA LTDA                      "/>
    <s v="Whirlpool"/>
    <s v="refrigerador mod: wrd36dbdwa."/>
    <s v="combinaciones de refrigerador y congelador en: 3 unids. refrigerador mod: wrd36dbdwa."/>
  </r>
  <r>
    <s v="2005-05-26"/>
    <x v="0"/>
    <s v="TERPORT"/>
    <s v="8418100000  "/>
    <s v="NGOA9586304"/>
    <x v="16"/>
    <x v="0"/>
    <s v="TRANSCERAMICA"/>
    <s v="MULTIBRAS SA ELECTRODOMESTICOS"/>
    <n v="107"/>
    <s v="unidad              "/>
    <n v="6100"/>
    <n v="6543"/>
    <n v="33192"/>
    <n v="824.7"/>
    <n v="331.92"/>
    <n v="34348.620000000003"/>
    <n v="321.01514018691591"/>
    <s v="TERRESTRE"/>
    <m/>
    <s v="Whirlpool"/>
    <s v="refrigeradores"/>
    <s v="combinaciones de refrigerador y congelador en: 71 unids. refrigerador mod: yrx48drzwa. ; 36 unids. mod: wrd36dbdwa."/>
  </r>
  <r>
    <s v="2005-07-11"/>
    <x v="0"/>
    <s v="TERPORT"/>
    <s v="8418100000  "/>
    <s v="NGOA9586304"/>
    <x v="16"/>
    <x v="0"/>
    <s v="CERAMICA"/>
    <s v="MULTIBRAS SA ELECTRODOMESTICOS"/>
    <n v="237"/>
    <s v="unidad              "/>
    <n v="20500"/>
    <n v="21148"/>
    <n v="77743.350000000006"/>
    <n v="2087.98"/>
    <n v="777.43"/>
    <n v="80608.759999999995"/>
    <n v="340.12135021097043"/>
    <s v="TERRESTRE"/>
    <m/>
    <s v="Whirlpool"/>
    <s v="refrigeradores"/>
    <s v="combinaciones de refrigerador y congelador en: 83 unids. refrigerador mod: wrm40dbdea. ; 134 unids. mod: wrx48dbzwa. ; 20 unids. mod: wrm36dbdea."/>
  </r>
  <r>
    <s v="2005-07-06"/>
    <x v="0"/>
    <s v="TERPORT"/>
    <s v="8418100000  "/>
    <s v="NGOA9586304"/>
    <x v="16"/>
    <x v="0"/>
    <s v="TRANSCERAMICA"/>
    <s v="MULTIBRAS SA ELECTRODOMESTICOS"/>
    <n v="298"/>
    <s v="unidad              "/>
    <n v="23586"/>
    <n v="24249"/>
    <n v="87900.76"/>
    <n v="2200"/>
    <n v="879"/>
    <n v="90979.76"/>
    <n v="305.30120805369125"/>
    <s v="TERRESTRE"/>
    <m/>
    <s v="Whirlpool"/>
    <s v="combinaciones de refrigerador y congelador "/>
    <s v="combinaciones de refrigerador y congelador en:"/>
  </r>
  <r>
    <s v="2005-07-29"/>
    <x v="0"/>
    <s v="TERPORT"/>
    <s v="8418100000  "/>
    <s v="NGOA9586304"/>
    <x v="16"/>
    <x v="0"/>
    <s v="TRANSCERAMICA"/>
    <s v="MULTIBRAS SA ELECTRODOMESTICOS"/>
    <n v="311"/>
    <s v="unidad              "/>
    <n v="19276"/>
    <n v="20209"/>
    <n v="48930"/>
    <n v="2200"/>
    <n v="489.3"/>
    <n v="51619.3"/>
    <n v="165.97845659163988"/>
    <s v="TERRESTRE"/>
    <s v="                                        "/>
    <s v="Whirlpool"/>
    <s v="refrigerador "/>
    <s v="combinaciones de refrigerador y congelador en: 77 unids. refrigerador mod: wrd36dbdwa.  ;  234 unids. mod: wro31abdwx."/>
  </r>
  <r>
    <s v="2005-05-03"/>
    <x v="0"/>
    <s v="TERPORT"/>
    <s v="8418100000  "/>
    <s v="NGOA9586304"/>
    <x v="16"/>
    <x v="0"/>
    <s v="TRANSCERAMICA"/>
    <s v="MULTIBRAS SA ELECTRODOMESTICOS"/>
    <n v="77"/>
    <s v="unidad              "/>
    <n v="5236"/>
    <n v="5467"/>
    <n v="16404"/>
    <n v="662.28"/>
    <n v="0"/>
    <n v="17230.32"/>
    <n v="223.7703896103896"/>
    <s v="TERRESTRE"/>
    <m/>
    <s v="Whirlpool"/>
    <s v="refrigerador, mod: wrd36dbdwa."/>
    <s v="combinaciones de refrigerador y congelador en: 77 unids. refrigerador, mod: wrd36dbdwa."/>
  </r>
  <r>
    <s v="2005-02-15"/>
    <x v="0"/>
    <s v="TERPORT"/>
    <s v="8418100000  "/>
    <s v="NGOA9586304"/>
    <x v="16"/>
    <x v="0"/>
    <s v="CERAMICA"/>
    <s v="MULTIBRAS SA ELECTRODOMESTICOS"/>
    <n v="116"/>
    <s v="unidad              "/>
    <n v="5818"/>
    <n v="6000"/>
    <n v="11020"/>
    <m/>
    <m/>
    <n v="11600.21"/>
    <n v="100.00181034482758"/>
    <s v="TERRESTRE"/>
    <m/>
    <s v="Whirlpool"/>
    <s v="refrigerador"/>
    <s v="combinaciones de refrigerador y congelador en:  116 unids. refrigerador, mod: wrc24cbdwx."/>
  </r>
  <r>
    <s v="2005-02-04"/>
    <x v="0"/>
    <s v="TERPORT"/>
    <s v="8418100000  "/>
    <s v="NGOA9586304"/>
    <x v="16"/>
    <x v="0"/>
    <s v="TRANSCERAMICA"/>
    <s v="MULTIBRAS SA ELECTRODOMESTICOS"/>
    <n v="73"/>
    <s v="unidad              "/>
    <n v="6424"/>
    <n v="6570"/>
    <n v="18509.53"/>
    <m/>
    <m/>
    <n v="19315.68"/>
    <n v="264.59835616438357"/>
    <s v="TERRESTRE"/>
    <m/>
    <s v="Whirlpool"/>
    <s v="refrigerador"/>
    <s v="combinaciones de refrigerador y congelador en:  73 unids. refrigerador, mod: wrm40dbdea."/>
  </r>
  <r>
    <s v="2005-07-18"/>
    <x v="0"/>
    <s v="TERPORT"/>
    <s v="8418100000  "/>
    <s v="NGOA9586304"/>
    <x v="16"/>
    <x v="0"/>
    <s v="TRANSCERAMICA"/>
    <s v="MULTIBRAS SA ELECTRODOMESTICOS."/>
    <n v="77"/>
    <s v="unidad              "/>
    <n v="5236"/>
    <n v="5467"/>
    <n v="16404"/>
    <n v="550"/>
    <n v="164.04"/>
    <n v="17118.04"/>
    <n v="222.3122077922078"/>
    <s v="TERRESTRE"/>
    <s v="                                        "/>
    <s v="Whirlpool"/>
    <s v="refrigerador mod: wrd36dbdwa."/>
    <s v="combinaciones de refrigerador y congelador en: 77 unids. refrigerador mod: wrd36dbdwa."/>
  </r>
  <r>
    <s v="2005-03-30"/>
    <x v="0"/>
    <s v="TERPORT"/>
    <s v="8418100000  "/>
    <s v="NGOA9586304"/>
    <x v="16"/>
    <x v="0"/>
    <s v="CERAMICA"/>
    <s v="MULTIBRAS SA ELECTRODOMESTICOS."/>
    <n v="84"/>
    <s v="unidad              "/>
    <n v="5712"/>
    <n v="5964"/>
    <n v="17888"/>
    <n v="674.3"/>
    <n v="178.88"/>
    <n v="18741.18"/>
    <n v="223.1092857142857"/>
    <s v="TERRESTRE"/>
    <m/>
    <s v="Whirlpool"/>
    <s v="refrigerador mod: wrd36dbdwa."/>
    <s v="combinaciones de refrigerador y congelador en: 84 unids. refrigerador mod: wrd36dbdwa."/>
  </r>
  <r>
    <s v="2005-08-12"/>
    <x v="0"/>
    <s v="TERPORT"/>
    <s v="8418100000  "/>
    <s v="NGOA9586304"/>
    <x v="16"/>
    <x v="0"/>
    <s v="TRANSCERAMICA"/>
    <s v="MULTIBRAS SA ELECTRODMESTICOS"/>
    <n v="268"/>
    <s v="unidad              "/>
    <n v="24120"/>
    <n v="24924"/>
    <n v="101920"/>
    <n v="2200"/>
    <n v="1019.2"/>
    <n v="105139.2"/>
    <n v="392.31044776119404"/>
    <s v="TERRESTRE"/>
    <m/>
    <s v="Whirlpool"/>
    <s v="refrigerador mod: wri42zrdwa."/>
    <s v="combinaciones de refrigerador y congelador en: 268 unids. refrigerador mod: wri42zrdwa."/>
  </r>
  <r>
    <s v="2005-08-12"/>
    <x v="0"/>
    <s v="TERPORT"/>
    <s v="8418100000  "/>
    <s v="NGOA9586304"/>
    <x v="16"/>
    <x v="0"/>
    <s v="TRANSCERAMICA"/>
    <s v="MULTIBRAS SA ELECTRODMESTICOS"/>
    <n v="268"/>
    <s v="unidad              "/>
    <n v="24120"/>
    <n v="24924"/>
    <n v="101920"/>
    <n v="2200"/>
    <n v="1019.2"/>
    <n v="105139.2"/>
    <n v="392.31044776119404"/>
    <s v="TERRESTRE"/>
    <m/>
    <s v="Whirlpool"/>
    <s v="refrigerador mod: wri42zrdwa."/>
    <s v="combinaciones de refrigerador y congelador en: 268 unids. refrigerador mod: wri42zrdwa."/>
  </r>
  <r>
    <s v="2005-12-29"/>
    <x v="0"/>
    <s v="TERPORT"/>
    <s v="8418100000  "/>
    <s v="NGOA9586304"/>
    <x v="16"/>
    <x v="0"/>
    <s v="CERAMICA"/>
    <s v="MULTIBRAS S.A. ELECTRODOMESTICOS"/>
    <n v="76"/>
    <s v="unidad              "/>
    <n v="6904"/>
    <n v="7092"/>
    <n v="26644"/>
    <n v="861.5"/>
    <n v="266.44"/>
    <n v="27771.94"/>
    <n v="365.42026315789474"/>
    <s v="TERRESTRE"/>
    <s v="76                                      "/>
    <s v="Whirlpool"/>
    <s v="refrigerador "/>
    <s v="combinaciones de refrigeracion en: 6)unid.refrigerador mod.wrm48dbdea.,12)unid.modelo wrm44dbdea.,28)unid.mod.wrm40dbdea.,30)unid.mod.wrx48dbzwa"/>
  </r>
  <r>
    <s v="2006-08-22"/>
    <x v="1"/>
    <s v="PAKSA"/>
    <s v="8418100000  "/>
    <s v="ACOB9457505"/>
    <x v="17"/>
    <x v="0"/>
    <s v="BARTHOLO"/>
    <s v="MERIAL SAUDE ANIMAL LTDA,"/>
    <n v="1"/>
    <s v="unidad              "/>
    <n v="160"/>
    <n v="200"/>
    <n v="999.93"/>
    <n v="89.19"/>
    <n v="10"/>
    <n v="1099.1199999999999"/>
    <n v="1099.1199999999999"/>
    <s v="TERRESTRE"/>
    <m/>
    <s v="Merial"/>
    <s v="refrigerador  cmd"/>
    <s v="refrigerador  cmd"/>
  </r>
  <r>
    <s v="2006-02-15"/>
    <x v="1"/>
    <s v="CAACUPEMI"/>
    <s v="8418100000  "/>
    <s v="LIMA9278602"/>
    <x v="4"/>
    <x v="4"/>
    <s v="VESSEL"/>
    <s v="LG ELECTRONICS INC"/>
    <n v="32"/>
    <s v="unidad              "/>
    <n v="3416"/>
    <n v="3804"/>
    <n v="20880"/>
    <n v="4940.59"/>
    <n v="32"/>
    <n v="25989.360000000001"/>
    <n v="812.16750000000002"/>
    <s v="FLUVIAL"/>
    <s v="DENISE                                  "/>
    <s v="Lg"/>
    <s v="refrigeradores "/>
    <s v="10 unid.mod.gr-p257bta; 2 unid.mod.gr-p257bva; 2 unid.mod.gr-652qtp; 2 unid.mod.gr-642qtp y 16 unid.mod.gr-642qvp, refrigeradores marca lg"/>
  </r>
  <r>
    <s v="2006-08-08"/>
    <x v="1"/>
    <s v="CAACUPEMI"/>
    <s v="8418100000  "/>
    <s v="LIMA9278602"/>
    <x v="4"/>
    <x v="0"/>
    <s v="SAVL"/>
    <s v="BSH CONTINENTAL ELETRODOMESTICOS LTDA"/>
    <n v="128"/>
    <s v="unidad              "/>
    <n v="8235.7000000000007"/>
    <n v="8449.7000000000007"/>
    <n v="32858.629999999997"/>
    <n v="2293.21"/>
    <n v="131.44"/>
    <n v="35283.279999999999"/>
    <n v="275.65062499999999"/>
    <s v="TERRESTRE"/>
    <m/>
    <s v="Bosch"/>
    <s v="refrigeradores "/>
    <s v="121 unid.mod.ksv365046k refrigeradores 350l; 7 unid.mod.ksu445926n, refrigeradores 410l"/>
  </r>
  <r>
    <s v="2006-04-04"/>
    <x v="1"/>
    <s v="CAACUPEMI"/>
    <s v="8418100000  "/>
    <s v="LIMA9278602"/>
    <x v="4"/>
    <x v="0"/>
    <s v="TRANSRED"/>
    <s v="BSH CONTINENTAL ELECTRODOMESTICOS LTDA.-"/>
    <n v="30"/>
    <s v="unidad              "/>
    <n v="2298"/>
    <n v="2358.5"/>
    <n v="11719.5"/>
    <n v="519.95000000000005"/>
    <n v="58.6"/>
    <n v="12298.05"/>
    <n v="409.935"/>
    <s v="TERRESTRE"/>
    <m/>
    <s v="Bosch"/>
    <s v="refrigeradores"/>
    <s v="(10)uinid.mod.ksv365046k,(10)unid.mod.ksu435006k,(10)unid.mod.ksu445906n, refrigeradores"/>
  </r>
  <r>
    <s v="2006-07-20"/>
    <x v="1"/>
    <s v="PAKSA"/>
    <s v="8418100000  "/>
    <s v="LIMA9278602"/>
    <x v="4"/>
    <x v="0"/>
    <s v="TRANSRED"/>
    <s v="BSH CONTINENTAL ELECTRODOMESTICOS LTDA.-"/>
    <n v="33"/>
    <s v="unidad              "/>
    <n v="2354.5500000000002"/>
    <n v="2413.9499999999998"/>
    <n v="10995.37"/>
    <n v="647.95000000000005"/>
    <n v="58.28"/>
    <n v="11701.6"/>
    <n v="354.59393939393942"/>
    <s v="TERRESTRE"/>
    <m/>
    <s v="Bosch"/>
    <s v="refrigeradores"/>
    <s v="(21)unid.mod.style 350l,(7)unid.mod.frost 410l,(5)unid.mod.frost style 410l, refrigeradores"/>
  </r>
  <r>
    <s v="2006-11-08"/>
    <x v="1"/>
    <s v="CAACUPEMI"/>
    <s v="8418100000  "/>
    <s v="LIMA9278602"/>
    <x v="4"/>
    <x v="0"/>
    <s v="SAVL"/>
    <s v="BSH CONTINENTAL ELECTRODOMESTICOS LTDA.-"/>
    <n v="10"/>
    <s v="unidad              "/>
    <n v="858"/>
    <n v="858"/>
    <n v="3967.19"/>
    <n v="191.08"/>
    <n v="16.11"/>
    <n v="4174.38"/>
    <n v="417.43799999999999"/>
    <s v="TERRESTRE"/>
    <m/>
    <s v="Bosch"/>
    <s v="refrigerador"/>
    <s v="(10)unidades modelo ksu445926n, refrigerador.-"/>
  </r>
  <r>
    <s v="2006-06-20"/>
    <x v="1"/>
    <s v="CAACUPEMI"/>
    <s v="8418100000  "/>
    <s v="LIMA9278602"/>
    <x v="4"/>
    <x v="7"/>
    <s v="CMSP"/>
    <s v="LG ELECTRONICS MONTERREY MEXICO S.A. DE C.V."/>
    <n v="67"/>
    <s v="unidad              "/>
    <n v="4690"/>
    <n v="5105.3999999999996"/>
    <n v="18358"/>
    <n v="2395"/>
    <n v="149.16"/>
    <n v="20902.16"/>
    <n v="311.97253731343284"/>
    <s v="FLUVIAL"/>
    <s v="BARCAZA 250-22                          "/>
    <s v="Lg"/>
    <s v="refrigerador domestico"/>
    <s v="67 unidades modelo gm-t422xq.aswparg., refrigerador domestico"/>
  </r>
  <r>
    <s v="2006-03-30"/>
    <x v="1"/>
    <s v="CIUDAD DEL ESTE"/>
    <s v="8418100000  "/>
    <s v="YUTA008530W"/>
    <x v="5"/>
    <x v="0"/>
    <s v="TRANSRED"/>
    <s v="MABE ITU ELECTRODOMESTICOS S.A."/>
    <n v="74"/>
    <s v="unidad              "/>
    <n v="4292"/>
    <n v="4400"/>
    <n v="16576"/>
    <n v="1041.0999999999999"/>
    <n v="165.76"/>
    <n v="17782.86"/>
    <n v="240.30891891891892"/>
    <s v="TERRESTRE"/>
    <m/>
    <s v="-"/>
    <s v="refrigeradores "/>
    <s v="combinaciones de refrigeradores y congeladores en:74 unidades refrigeradores duplex modelo r360 220v blc cod.u36icb31 cce mabe"/>
  </r>
  <r>
    <s v="2006-12-06"/>
    <x v="1"/>
    <s v="F"/>
    <s v="8418100000  "/>
    <s v="YUTA008530W"/>
    <x v="5"/>
    <x v="1"/>
    <s v="MULTICARGAS S.R.L."/>
    <s v="MABE KRONEN INTERNACIONAL S.A."/>
    <n v="207"/>
    <s v="unidad              "/>
    <n v="8695"/>
    <n v="10231"/>
    <n v="38939"/>
    <n v="3292.54"/>
    <n v="389.39"/>
    <n v="42620.93"/>
    <n v="205.89821256038647"/>
    <s v="TERRESTRE"/>
    <m/>
    <s v="Mabe"/>
    <m/>
    <s v="heladeras "/>
  </r>
  <r>
    <s v="2006-12-06"/>
    <x v="1"/>
    <s v="F"/>
    <s v="8418100000  "/>
    <s v="YUTA008530W"/>
    <x v="18"/>
    <x v="1"/>
    <s v="MULTICARGAS S.R.L."/>
    <s v="MABE KRONEN INTERNACIONAL S.A."/>
    <n v="207"/>
    <s v="unidad              "/>
    <n v="8695"/>
    <n v="10231"/>
    <n v="38939"/>
    <n v="3292.54"/>
    <n v="389.39"/>
    <n v="42620.93"/>
    <n v="205.89821256038647"/>
    <s v="TERRESTRE"/>
    <m/>
    <s v="Mabe"/>
    <s v="heladeras "/>
    <s v="heladera mod. hma34fc-b01"/>
  </r>
  <r>
    <s v="2006-12-22"/>
    <x v="1"/>
    <s v="F"/>
    <s v="8418100000  "/>
    <s v="YUTA008530W"/>
    <x v="19"/>
    <x v="1"/>
    <s v="MULTICARGAS S.R.L."/>
    <s v="MABE KRONEN INTERNACIONAL S.A."/>
    <n v="345"/>
    <s v="unidad              "/>
    <n v="17811"/>
    <n v="18845.7"/>
    <n v="67282"/>
    <n v="6318.59"/>
    <n v="672.82"/>
    <n v="74273.41"/>
    <n v="215.28524637681161"/>
    <s v="TERRESTRE"/>
    <m/>
    <s v="Mabe"/>
    <s v="heladeras "/>
    <s v="heladera mod. hma34fcb01"/>
  </r>
  <r>
    <s v="2006-12-29"/>
    <x v="1"/>
    <s v="F"/>
    <s v="8418100000  "/>
    <s v="YUTA008530W"/>
    <x v="19"/>
    <x v="1"/>
    <s v="MULTICARGAS S.R.L."/>
    <s v="MABE KRONEN INTERNACIONAL S.A."/>
    <n v="194"/>
    <s v="unidad              "/>
    <n v="9500"/>
    <n v="10424"/>
    <n v="34532"/>
    <n v="3168.04"/>
    <n v="345.32"/>
    <n v="38045.360000000001"/>
    <n v="196.1101030927835"/>
    <s v="TERRESTRE"/>
    <m/>
    <s v="Mabe"/>
    <m/>
    <s v="heladeras "/>
  </r>
  <r>
    <s v="2006-12-22"/>
    <x v="1"/>
    <s v="F"/>
    <s v="8418100000  "/>
    <s v="YUTA008530W"/>
    <x v="18"/>
    <x v="1"/>
    <s v="MULTICARGAS S.R.L."/>
    <s v="MABE KRONEN INTERNACIONAL S.A."/>
    <n v="345"/>
    <s v="unidad              "/>
    <n v="17811"/>
    <n v="18845.7"/>
    <n v="67282"/>
    <n v="6318.59"/>
    <n v="672.82"/>
    <n v="74273.41"/>
    <n v="215.28524637681161"/>
    <s v="TERRESTRE"/>
    <m/>
    <s v="Mabe"/>
    <m/>
    <s v="heladeras "/>
  </r>
  <r>
    <s v="2006-11-07"/>
    <x v="1"/>
    <s v="FALCON"/>
    <s v="8418100000  "/>
    <s v="YUTA008530W"/>
    <x v="18"/>
    <x v="1"/>
    <s v="TRANSRED"/>
    <s v="MABE KRONEN INTERNACIONAL S.A."/>
    <n v="248"/>
    <s v="unidad              "/>
    <n v="13479.65"/>
    <n v="14223.65"/>
    <n v="50181"/>
    <n v="4440"/>
    <n v="501.81"/>
    <n v="55122.81"/>
    <n v="222.2693951612903"/>
    <s v="TERRESTRE"/>
    <m/>
    <s v="Mabe"/>
    <s v="heladeras "/>
    <s v="refrigeradores en: 97 unds. heladeras hma 34 fc 801; 79 unds. heladeras hma 365 cd 801; 72 unds heladeras hma- 415 cd 801 marca  mabe"/>
  </r>
  <r>
    <s v="2006-12-29"/>
    <x v="1"/>
    <s v="F"/>
    <s v="8418100000  "/>
    <s v="YUTA008530W"/>
    <x v="20"/>
    <x v="1"/>
    <s v="MULTICARGAS S.R.L."/>
    <s v="MABE KRONEN INTERNACIONAL S.A."/>
    <n v="194"/>
    <s v="unidad              "/>
    <n v="9500"/>
    <n v="10424"/>
    <n v="34532"/>
    <n v="3168.04"/>
    <n v="345.32"/>
    <n v="38045.360000000001"/>
    <n v="196.1101030927835"/>
    <s v="TERRESTRE"/>
    <m/>
    <s v="Mabe"/>
    <s v="heladeras "/>
    <s v="heladeras mabe hma 34 fc b01"/>
  </r>
  <r>
    <s v="2006-03-02"/>
    <x v="1"/>
    <s v="PUERTOS Y ESTIBAJES"/>
    <s v="8418100000  "/>
    <n v="1195674"/>
    <x v="21"/>
    <x v="6"/>
    <s v="REPREMAR"/>
    <s v="CENIT INTERNACIONAL CORP"/>
    <n v="9"/>
    <s v="unidad              "/>
    <n v="211"/>
    <n v="231"/>
    <n v="360"/>
    <n v="296.47000000000003"/>
    <n v="3.6"/>
    <n v="660.07"/>
    <n v="73.341111111111118"/>
    <s v="FLUVIAL"/>
    <s v="B/M DON FORTUNATO                       "/>
    <s v="-"/>
    <s v="heladeras"/>
    <s v="9 unidades heladeras"/>
  </r>
  <r>
    <s v="2006-05-16"/>
    <x v="1"/>
    <s v="PK"/>
    <s v="8418100000  "/>
    <s v="LIMA9278602"/>
    <x v="22"/>
    <x v="0"/>
    <s v="TRANSRED"/>
    <s v="BSH CONTINENTAL ELECTRODOMESTICOS LTDA.-"/>
    <n v="80"/>
    <s v="unidad              "/>
    <n v="5962.2"/>
    <n v="6123.15"/>
    <n v="29579.55"/>
    <n v="1655.11"/>
    <n v="127.19"/>
    <n v="31361.85"/>
    <n v="392.02312499999999"/>
    <s v="TERRESTRE"/>
    <m/>
    <s v="Bosch"/>
    <s v="refrigeradores"/>
    <s v="(33)unid.mod.style 350l,(19)unid.mod.frost 410l,(28)unid.mod.frost style 410 l,refrigeradores.-"/>
  </r>
  <r>
    <s v="2006-10-05"/>
    <x v="1"/>
    <s v="CAACUPEMI"/>
    <s v="8418100000  "/>
    <s v="BRIA8972503"/>
    <x v="9"/>
    <x v="1"/>
    <s v="ZAON"/>
    <s v="MABE"/>
    <n v="477"/>
    <s v="unidad              "/>
    <n v="24225.9"/>
    <n v="25363.35"/>
    <n v="91524"/>
    <n v="6500"/>
    <n v="915.24"/>
    <n v="98939.24"/>
    <n v="207.41979035639415"/>
    <s v="TERRESTRE"/>
    <m/>
    <s v="Dako"/>
    <s v="#�NOMBRE?"/>
    <s v="unid. de heladera marca: dako mod: hda 30 cf b01"/>
  </r>
  <r>
    <s v="2006-09-12"/>
    <x v="1"/>
    <s v="CIUDAD DEL ESTE"/>
    <s v="8418100000  "/>
    <s v="FCUB8263209"/>
    <x v="10"/>
    <x v="0"/>
    <s v="TRANSFOZ-TRANS. RODOVI. LTDA.-"/>
    <s v="WHIRLPOOL S.A.-"/>
    <n v="156"/>
    <s v="unidad              "/>
    <n v="8112"/>
    <n v="8580"/>
    <n v="26988"/>
    <n v="814.27"/>
    <n v="134.94"/>
    <n v="27937.21"/>
    <n v="179.08467948717947"/>
    <s v="CAMION"/>
    <m/>
    <s v="Consul"/>
    <s v="refrigeradores "/>
    <s v="-combinaciones de refrigerador y congelador conservador con puertas exteriores separadas en:156)unidades refrigeradores de uso domesticos,modelos cra34dbdea.-"/>
  </r>
  <r>
    <s v="2006-11-30"/>
    <x v="1"/>
    <s v="CIUDAD DEL ESTE"/>
    <s v="8418100000  "/>
    <s v="FCUB8263209"/>
    <x v="10"/>
    <x v="0"/>
    <s v="TRANSFOZ-TRANPORTES ROD. LTDA."/>
    <s v="WHIRLPOOL S.A.-"/>
    <n v="154"/>
    <s v="unidad              "/>
    <n v="10780"/>
    <n v="11242"/>
    <n v="35728"/>
    <n v="998.5"/>
    <n v="178.64"/>
    <n v="36905.14"/>
    <n v="239.64376623376623"/>
    <s v="TERRESTRE"/>
    <m/>
    <s v="Consul"/>
    <s v="refrigeradores "/>
    <s v="-combinaciones de refrigerador y congelador conservador con puertas exteriores separadas en:154)unidades refrigeradores de uso domesticos,modelos crd37abdea,marcas consul.-"/>
  </r>
  <r>
    <s v="2006-11-20"/>
    <x v="1"/>
    <s v="CIUDAD DEL ESTE"/>
    <s v="8418100000  "/>
    <s v="FCUB8263209"/>
    <x v="10"/>
    <x v="0"/>
    <s v="TRANSFOZ-TRANS. RDOV. LTDA.-"/>
    <s v="WHIRLPOOL S.A."/>
    <n v="146"/>
    <s v="unidad              "/>
    <n v="10512"/>
    <n v="10950"/>
    <n v="35624"/>
    <n v="1063.3599999999999"/>
    <n v="178.12"/>
    <n v="36865.480000000003"/>
    <n v="252.5032876712329"/>
    <s v="TERRESTRE"/>
    <m/>
    <s v="Consul"/>
    <s v="refrigeradores  ,modelos crd40abdea  "/>
    <s v="-combinaciones de refrigerador y congelador conservador con puertas exteriores separadas en:146)unidades refrigeradores,modelos crd40abdea,marcas consul.-"/>
  </r>
  <r>
    <s v="2006-12-04"/>
    <x v="1"/>
    <s v="F"/>
    <s v="8418100000  "/>
    <s v="BRIA8972503"/>
    <x v="9"/>
    <x v="1"/>
    <s v="RRC TRANSP. INTERNAC. SRL"/>
    <s v="MABE KRONEN INTERNACIONAL  S.A."/>
    <n v="182"/>
    <s v="unidad              "/>
    <n v="8765.75"/>
    <n v="9311.75"/>
    <n v="33614"/>
    <n v="1889.57"/>
    <n v="336.14"/>
    <n v="35839.71"/>
    <n v="196.92148351648351"/>
    <s v="TERRESTRE"/>
    <m/>
    <s v="Dako"/>
    <s v="heladeras "/>
    <s v="-combinaciones de refrigerador y congelador  en: 95) unid. de heladeras marca: dak0o hda34 cf b001 cod: hda34., 87)unid. de heladeras marca: dako hda 814 cf b 001 cod: hda814b"/>
  </r>
  <r>
    <s v="2006-12-04"/>
    <x v="1"/>
    <s v="F"/>
    <s v="8418100000  "/>
    <s v="BRIA8972503"/>
    <x v="9"/>
    <x v="1"/>
    <s v="RRC TRANSP. INTERNAC. SRL"/>
    <s v="MABE KRONEN INTERNACIONAL  S.A."/>
    <n v="182"/>
    <s v="unidad              "/>
    <n v="8765.75"/>
    <n v="9311.75"/>
    <n v="33614"/>
    <n v="1889.57"/>
    <n v="336.14"/>
    <n v="35839.71"/>
    <n v="196.92148351648351"/>
    <s v="TERRESTRE"/>
    <m/>
    <s v="Dako"/>
    <m/>
    <s v="heladeras "/>
  </r>
  <r>
    <s v="2006-12-22"/>
    <x v="1"/>
    <s v="F"/>
    <s v="8418100000  "/>
    <s v="BRIA8972503"/>
    <x v="9"/>
    <x v="1"/>
    <s v="RRC TRANSP. INTERNAC. SRL"/>
    <s v="MABE &quot;KRONEN INTERNACIONAL S.A&quot;."/>
    <n v="261"/>
    <s v="unidad              "/>
    <n v="11418.75"/>
    <n v="12201.75"/>
    <n v="45153"/>
    <n v="4350"/>
    <n v="451.53"/>
    <n v="49954.53"/>
    <n v="191.39666666666668"/>
    <s v="TERRESTRE"/>
    <m/>
    <s v="Dako"/>
    <s v="heladeras "/>
    <s v="-combinaciones de refrigerador y congelador en:  261) unid. de heladeras marca: dako hda 30 fc b 801., cod: hda30"/>
  </r>
  <r>
    <s v="2006-12-22"/>
    <x v="1"/>
    <s v="F"/>
    <s v="8418100000  "/>
    <s v="BRIA8972503"/>
    <x v="9"/>
    <x v="1"/>
    <s v="RRC TRANSP. INTERNAC. SRL"/>
    <s v="MABE &quot;KRONEN INTERNACIONAL S.A&quot;."/>
    <n v="141"/>
    <s v="unidad              "/>
    <n v="6295.65"/>
    <n v="6718.65"/>
    <n v="25098"/>
    <n v="4350"/>
    <n v="250.98"/>
    <n v="29698.98"/>
    <n v="210.63106382978722"/>
    <s v="TERRESTRE"/>
    <m/>
    <s v="Dako"/>
    <s v="heladeras "/>
    <s v="-combinaciones de refrigerador y congelador en:  141) unid. de heladeras marca: dako hda 34 fc b 801., cod: hda34"/>
  </r>
  <r>
    <s v="2006-12-22"/>
    <x v="1"/>
    <s v="F"/>
    <s v="8418100000  "/>
    <s v="BRIA8972503"/>
    <x v="9"/>
    <x v="1"/>
    <s v="RRC TRANSP. INTERNAC. SRL"/>
    <s v="MABE &quot;KRONEN INTERNACIONAL S.A&quot;."/>
    <n v="261"/>
    <s v="unidad              "/>
    <n v="11418.75"/>
    <n v="12201.75"/>
    <n v="45153"/>
    <n v="4350"/>
    <n v="451.53"/>
    <n v="49954.53"/>
    <n v="191.39666666666668"/>
    <s v="TERRESTRE"/>
    <m/>
    <s v="Dako"/>
    <m/>
    <s v="heladeras "/>
  </r>
  <r>
    <s v="2006-12-22"/>
    <x v="1"/>
    <s v="F"/>
    <s v="8418100000  "/>
    <s v="BRIA8972503"/>
    <x v="9"/>
    <x v="1"/>
    <s v="RRC TRANSP. INTERNAC. SRL"/>
    <s v="MABE &quot;KRONEN INTERNACIONAL S.A&quot;."/>
    <n v="141"/>
    <s v="unidad              "/>
    <n v="6295.65"/>
    <n v="6718.65"/>
    <n v="25098"/>
    <n v="4350"/>
    <n v="250.98"/>
    <n v="29698.98"/>
    <n v="210.63106382978722"/>
    <s v="TERRESTRE"/>
    <m/>
    <s v="Dako"/>
    <m/>
    <s v="heladeras "/>
  </r>
  <r>
    <s v="2006-02-02"/>
    <x v="1"/>
    <s v="FALCON"/>
    <s v="8418100000  "/>
    <s v="GLOB927580Y"/>
    <x v="11"/>
    <x v="1"/>
    <s v="GALASSI"/>
    <s v="MICIESLAO TREMBECKI E HIJOS S.R.L."/>
    <n v="7"/>
    <s v="unidad              "/>
    <n v="665"/>
    <n v="670"/>
    <n v="3045"/>
    <n v="191.03"/>
    <n v="7"/>
    <n v="3266.48"/>
    <n v="466.64"/>
    <s v="TERRESTRE"/>
    <m/>
    <s v="-"/>
    <s v="heladeras a absorcion a gas"/>
    <s v="heladeras a absorcion a gas"/>
  </r>
  <r>
    <s v="2006-05-29"/>
    <x v="1"/>
    <s v="F"/>
    <s v="8418100000  "/>
    <s v="GLOB927580Y"/>
    <x v="11"/>
    <x v="1"/>
    <s v="GALASSI"/>
    <s v="MICIESLAO TREMBECKI E HIJOS S.R.L."/>
    <n v="5"/>
    <s v="unidad              "/>
    <n v="475"/>
    <n v="477.33"/>
    <n v="2175"/>
    <n v="113.38"/>
    <n v="20.41"/>
    <n v="2308.79"/>
    <n v="461.75799999999998"/>
    <s v="TERRESTRE"/>
    <m/>
    <s v="Mth"/>
    <s v="heladeras a absorcion a gas"/>
    <s v="heladeras a absorcion a gas. modelo c/ freezer de 10 pies. 2 puertas medidas exteriores 600mm x 710 mm x 1650 mm capaciad"/>
  </r>
  <r>
    <s v="2006-04-05"/>
    <x v="1"/>
    <s v="FALCON"/>
    <s v="8418100000  "/>
    <s v="GLOB927580Y"/>
    <x v="11"/>
    <x v="1"/>
    <s v="GALASSI"/>
    <s v="BRIKET S.A."/>
    <n v="21"/>
    <s v="unidad              "/>
    <n v="1291.5"/>
    <n v="1333.5"/>
    <n v="4662"/>
    <n v="265.81"/>
    <n v="46.62"/>
    <n v="4974.43"/>
    <n v="236.87761904761905"/>
    <s v="TERRESTRE"/>
    <m/>
    <s v="Briket"/>
    <s v="refrigerador - congeladores nfpc 160 blanca"/>
    <s v="refrigerador - congeladores nfpc 160 blanca"/>
  </r>
  <r>
    <s v="2006-01-21"/>
    <x v="1"/>
    <s v="CAACUPEMI"/>
    <s v="8418100000  "/>
    <s v="DIEA966700H"/>
    <x v="23"/>
    <x v="0"/>
    <s v="NSA"/>
    <s v="BSH CONTINENTAL ELETRODOMESTICOS LTDA."/>
    <n v="144"/>
    <s v="unidad              "/>
    <n v="10533.6"/>
    <n v="10800"/>
    <n v="37440"/>
    <n v="3121.96"/>
    <n v="144"/>
    <n v="40936.36"/>
    <n v="284.28027777777777"/>
    <s v="TERRESTRE"/>
    <m/>
    <s v="Continental"/>
    <s v="refrigeradores "/>
    <s v="refrigeradores continental color blanco cod. rsv475006k"/>
  </r>
  <r>
    <s v="2006-03-03"/>
    <x v="1"/>
    <s v="CAACUPEMI"/>
    <s v="8418100000  "/>
    <s v="DIEA966700H"/>
    <x v="23"/>
    <x v="0"/>
    <s v="NSA"/>
    <s v="BSH CONTINENTAL ELETRODOMESTICOS LTDA."/>
    <n v="77"/>
    <s v="unidad              "/>
    <n v="4827.8999999999996"/>
    <n v="4947.25"/>
    <n v="17710"/>
    <n v="1422.27"/>
    <n v="177.1"/>
    <n v="19309.37"/>
    <n v="250.77103896103895"/>
    <s v="TERRESTRE"/>
    <m/>
    <s v="Continental"/>
    <s v="refrigeradores continental "/>
    <s v="refrigeradores continental 350 l. color blanco cod. rsv375006k"/>
  </r>
  <r>
    <s v="2006-01-04"/>
    <x v="1"/>
    <s v="CAACUPEMI"/>
    <s v="8418100000  "/>
    <s v="DIEA966700H"/>
    <x v="23"/>
    <x v="0"/>
    <s v="NSA"/>
    <s v="BSH CONTINENTAL ELETRODOMESTICOS LTDA."/>
    <n v="149"/>
    <s v="unidad              "/>
    <n v="10094.700000000001"/>
    <n v="10347.25"/>
    <n v="36430"/>
    <n v="3000"/>
    <n v="77"/>
    <n v="39794.300000000003"/>
    <n v="267.07583892617453"/>
    <s v="TERRESTRE"/>
    <m/>
    <s v="Continental"/>
    <s v="refrigeradores continental"/>
    <s v="refrigeradores contenental 350l. cod. rsv375006k color blanco"/>
  </r>
  <r>
    <s v="2006-03-31"/>
    <x v="1"/>
    <s v="CAACUPEMI"/>
    <s v="8418100000  "/>
    <s v="DIEA966700H"/>
    <x v="23"/>
    <x v="0"/>
    <s v="NSA"/>
    <s v="BSH CONTINENTAL ELETRODOMESTICOS LTDA."/>
    <n v="72"/>
    <s v="unidad              "/>
    <n v="5266.8"/>
    <n v="5400"/>
    <n v="18720"/>
    <n v="1600"/>
    <n v="187.2"/>
    <n v="20507.2"/>
    <n v="284.82222222222225"/>
    <s v="TERRESTRE"/>
    <m/>
    <s v="Continental"/>
    <s v="refrigeradores continental "/>
    <s v="refrigeradores continental 460l. blanco cod. rsv475006k"/>
  </r>
  <r>
    <s v="2006-11-16"/>
    <x v="1"/>
    <s v="CAACUPEMI"/>
    <s v="8418100000  "/>
    <s v="DIEA966700H"/>
    <x v="23"/>
    <x v="0"/>
    <s v="N.S.A."/>
    <s v="BSH CONTINENTAL ELETRODOMESTICOS LTDA."/>
    <n v="148"/>
    <s v="unidad              "/>
    <n v="10041.700000000001"/>
    <n v="10314.299999999999"/>
    <n v="36170"/>
    <n v="3400"/>
    <n v="361.7"/>
    <n v="39931.699999999997"/>
    <n v="269.80878378378378"/>
    <s v="TERRESTRE"/>
    <m/>
    <s v="Continental"/>
    <s v="refrigeradores"/>
    <s v="cod. rsv375006o de 350l"/>
  </r>
  <r>
    <s v="2006-11-29"/>
    <x v="1"/>
    <s v="CAACUPEMI"/>
    <s v="8418100000  "/>
    <s v="DIEA966700H"/>
    <x v="23"/>
    <x v="0"/>
    <s v="N.S.A."/>
    <s v="BSH CONTINENTAL ELETRODOMESTICOS LTDA."/>
    <n v="149"/>
    <s v="unidad              "/>
    <n v="10114.700000000001"/>
    <n v="10389.35"/>
    <n v="36430"/>
    <n v="3400"/>
    <n v="364.3"/>
    <n v="40194.300000000003"/>
    <n v="269.76040268456376"/>
    <s v="TERRESTRE"/>
    <m/>
    <s v="Continental"/>
    <s v="refrigeradores"/>
    <s v="refrigerador continental 350 l cod. rsv3750060"/>
  </r>
  <r>
    <s v="2006-12-14"/>
    <x v="1"/>
    <s v="CA"/>
    <s v="8418100000  "/>
    <s v="DIEA966700H"/>
    <x v="23"/>
    <x v="0"/>
    <s v="N.S.A."/>
    <s v="BSH CONTINENTAL ELETRODOMESTICOS LTDA."/>
    <n v="72"/>
    <s v="unidad              "/>
    <n v="5256"/>
    <n v="5403.6"/>
    <n v="18720"/>
    <n v="1700"/>
    <n v="187.2"/>
    <n v="20607.2"/>
    <n v="286.21111111111111"/>
    <s v="TERRESTRE"/>
    <m/>
    <s v="Continental"/>
    <s v="refrigeradores "/>
    <s v="refrigeradores continental 460l blanco cod. rsv475006o"/>
  </r>
  <r>
    <s v="2006-12-22"/>
    <x v="1"/>
    <s v="CA"/>
    <s v="8418100000  "/>
    <s v="DIEA966700H"/>
    <x v="23"/>
    <x v="0"/>
    <s v="N.S.A."/>
    <s v="BSH CONTINENTAL ELETRODOMESTICOS LTDA."/>
    <n v="72"/>
    <s v="unidad              "/>
    <n v="5256"/>
    <n v="5403.6"/>
    <n v="18720"/>
    <n v="1700"/>
    <n v="187.2"/>
    <n v="20607.2"/>
    <n v="286.21111111111111"/>
    <s v="TERRESTRE"/>
    <m/>
    <s v="Continental"/>
    <s v="refrigeradores "/>
    <s v="refrigeradores continental de 460 l. blanco cod. rsv475006o"/>
  </r>
  <r>
    <s v="2006-12-14"/>
    <x v="1"/>
    <s v="CA"/>
    <s v="8418100000  "/>
    <s v="DIEA966700H"/>
    <x v="23"/>
    <x v="0"/>
    <s v="N.S.A."/>
    <s v="BSH CONTINENTAL ELETRODOMESTICOS LTDA."/>
    <n v="72"/>
    <s v="unidad              "/>
    <n v="5256"/>
    <n v="5403.6"/>
    <n v="18720"/>
    <n v="1700"/>
    <n v="187.2"/>
    <n v="20607.2"/>
    <n v="286.21111111111111"/>
    <s v="TERRESTRE"/>
    <m/>
    <s v="Continental"/>
    <m/>
    <s v="refrigeradores "/>
  </r>
  <r>
    <s v="2006-12-22"/>
    <x v="1"/>
    <s v="CA"/>
    <s v="8418100000  "/>
    <s v="DIEA966700H"/>
    <x v="23"/>
    <x v="0"/>
    <s v="N.S.A."/>
    <s v="BSH CONTINENTAL ELETRODOMESTICOS LTDA."/>
    <n v="72"/>
    <s v="unidad              "/>
    <n v="5256"/>
    <n v="5403.6"/>
    <n v="18720"/>
    <n v="1700"/>
    <n v="187.2"/>
    <n v="20607.2"/>
    <n v="286.21111111111111"/>
    <s v="TERRESTRE"/>
    <m/>
    <s v="Continental"/>
    <m/>
    <s v="refrigeradores "/>
  </r>
  <r>
    <s v="2006-04-10"/>
    <x v="1"/>
    <s v="TERPORT"/>
    <s v="8418100000  "/>
    <s v="NGOA9586304"/>
    <x v="16"/>
    <x v="0"/>
    <s v="TRANSCATARATAS"/>
    <s v="MULTIBRAS SA ELECTRODOMESTICOS"/>
    <n v="51"/>
    <s v="unidad              "/>
    <n v="4743"/>
    <n v="4896"/>
    <n v="12695"/>
    <n v="399.24"/>
    <n v="126.95"/>
    <n v="13221.19"/>
    <n v="259.23901960784315"/>
    <s v="TERRESTRE"/>
    <m/>
    <s v="Whirlpool"/>
    <s v="refrigerador "/>
    <s v="combinaciones de refrigerador y congelador en: 43 unids. refrigerador mod: wrm43abdwx. ; 8 unids. mod: wrm44abdwx."/>
  </r>
  <r>
    <s v="2006-03-06"/>
    <x v="1"/>
    <s v="CHACOI"/>
    <s v="8418100000  "/>
    <s v="AEMH741180D"/>
    <x v="24"/>
    <x v="5"/>
    <s v="REAL"/>
    <s v="ANDRES MARCELO ENRIQUE GARCES CASTILLO"/>
    <n v="12"/>
    <s v="unidad              "/>
    <n v="780"/>
    <n v="860"/>
    <n v="1200"/>
    <n v="8.42"/>
    <n v="12"/>
    <n v="1220.42"/>
    <n v="101.70166666666667"/>
    <s v="TERRESTRE"/>
    <m/>
    <s v="Daewoo"/>
    <s v="refrigerador mod. frs-2411wal"/>
    <s v="las demas en: 12 unids refrigerador mod. frs-2411wal"/>
  </r>
  <r>
    <s v="2006-02-02"/>
    <x v="1"/>
    <s v="CAACUPEMI"/>
    <s v="8418100000  "/>
    <s v="DIEA966700H"/>
    <x v="23"/>
    <x v="0"/>
    <s v="NSA"/>
    <s v="BSH CONTINENTAL ELTRODOMESTICOS LTDA."/>
    <n v="77"/>
    <s v="unidad              "/>
    <n v="4827.8999999999996"/>
    <n v="4947.25"/>
    <n v="17710"/>
    <n v="1560.98"/>
    <n v="77"/>
    <n v="19448.080000000002"/>
    <n v="252.57246753246756"/>
    <s v="TERRESTRE"/>
    <m/>
    <s v="Contenental"/>
    <s v="refrigeradores continental "/>
    <s v="refrigeradores continental 350l. cod. rsv3755006k color blanco"/>
  </r>
  <r>
    <s v="2006-03-20"/>
    <x v="1"/>
    <s v="CAACUPEMI"/>
    <s v="8418100000  "/>
    <s v="DIEA966700H"/>
    <x v="23"/>
    <x v="0"/>
    <s v="NSA"/>
    <s v="BSH CONTINENTAL ELETRODOMESTICOOS LTDA."/>
    <n v="149"/>
    <s v="unidad              "/>
    <n v="10094.700000000001"/>
    <n v="10347.25"/>
    <n v="36430"/>
    <n v="3200"/>
    <n v="364.3"/>
    <n v="39994.300000000003"/>
    <n v="268.41812080536914"/>
    <s v="TERRESTRE"/>
    <m/>
    <s v="Continental"/>
    <s v="refrigeradores continental"/>
    <s v="refrigerador continental 30l. color blanco cod. rsv375006k"/>
  </r>
  <r>
    <s v="2006-11-22"/>
    <x v="1"/>
    <s v="TERPORT"/>
    <s v="8418100000  "/>
    <s v="NGOA9586304"/>
    <x v="16"/>
    <x v="0"/>
    <s v="TRANSCERAMICA LTDA."/>
    <s v="WHIRLPOOL SA."/>
    <n v="202"/>
    <s v="unidad              "/>
    <n v="18580"/>
    <n v="19118"/>
    <n v="78266"/>
    <n v="1595.6"/>
    <n v="782.66"/>
    <n v="80644.259999999995"/>
    <n v="399.22900990099009"/>
    <s v="TERRESTRE"/>
    <m/>
    <s v="Whirlpool"/>
    <s v="refrigerador "/>
    <s v="combinaciones de refrigerador y congelador en: 67 unids. refrigerador mod: wrx48dbzwa. ; 67 unids. mod: yrx48drzwa. ; 68 unids. mod: erm44dbzwa."/>
  </r>
  <r>
    <s v="2006-11-29"/>
    <x v="1"/>
    <s v="TERPORT"/>
    <s v="8418100000  "/>
    <s v="NGOA9586304"/>
    <x v="16"/>
    <x v="0"/>
    <s v="TRANSCERAMICA LTDA."/>
    <s v="WHIRLPOOL SA."/>
    <n v="129"/>
    <s v="unidad              "/>
    <n v="12126"/>
    <n v="12513"/>
    <n v="49697"/>
    <n v="1000"/>
    <n v="496.97"/>
    <n v="51193.97"/>
    <n v="396.85248062015506"/>
    <s v="TERRESTRE"/>
    <m/>
    <s v="Whirlpool"/>
    <s v="refrigerador "/>
    <s v="combinaciones de refrigerador y congelador en: 67 unids. refrigerador mod: yrx48drzwa. ; 62 unids. mod: erm48dbzwa."/>
  </r>
  <r>
    <s v="2006-12-15"/>
    <x v="1"/>
    <s v="T"/>
    <s v="8418100000  "/>
    <s v="NGOA9586304"/>
    <x v="16"/>
    <x v="0"/>
    <s v="TRANSCERAMICA LTDA."/>
    <s v="WHIRLPOOL SA."/>
    <n v="304"/>
    <s v="unidad              "/>
    <n v="18362"/>
    <n v="19274"/>
    <n v="64748"/>
    <n v="1400"/>
    <n v="647.48"/>
    <n v="66795.48"/>
    <n v="219.72197368421052"/>
    <s v="TERRESTRE"/>
    <m/>
    <s v="Whirlpool"/>
    <s v="refrigerador "/>
    <s v="combinaciones de refrigerador y congelador en: 73 unids refrigerador mod: erd37abdwa. ; 231 unids refrigerador mod: erd34bbdwa."/>
  </r>
  <r>
    <s v="2006-12-26"/>
    <x v="1"/>
    <s v="T"/>
    <s v="8418100000  "/>
    <s v="NGOA9586304"/>
    <x v="16"/>
    <x v="0"/>
    <s v="TRANSCERAMICA LTDA."/>
    <s v="WHIRLPOOL SA."/>
    <n v="154"/>
    <s v="unidad              "/>
    <n v="10472"/>
    <n v="10934"/>
    <n v="37040"/>
    <n v="700"/>
    <n v="370.4"/>
    <n v="38110.400000000001"/>
    <n v="247.47012987012988"/>
    <s v="TERRESTRE"/>
    <m/>
    <s v="Whirlpool"/>
    <s v="refrigerador mod: wrd36dbdwa."/>
    <s v="combinaciones de refrigerador y congelador en: 154 unid. refrigerador mod: wrd36dbdwa."/>
  </r>
  <r>
    <s v="2006-12-15"/>
    <x v="1"/>
    <s v="T"/>
    <s v="8418100000  "/>
    <s v="NGOA9586304"/>
    <x v="16"/>
    <x v="0"/>
    <s v="TRANSCERAMICA LTDA."/>
    <s v="WHIRLPOOL SA."/>
    <n v="304"/>
    <s v="unidad              "/>
    <n v="18362"/>
    <n v="19274"/>
    <n v="64748"/>
    <n v="1400"/>
    <n v="647.48"/>
    <n v="66795.48"/>
    <n v="219.72197368421052"/>
    <s v="TERRESTRE"/>
    <m/>
    <s v="Whirlpool"/>
    <m/>
    <s v="refrigerador "/>
  </r>
  <r>
    <s v="2006-12-26"/>
    <x v="1"/>
    <s v="T"/>
    <s v="8418100000  "/>
    <s v="NGOA9586304"/>
    <x v="16"/>
    <x v="0"/>
    <s v="TRANSCERAMICA LTDA."/>
    <s v="WHIRLPOOL SA."/>
    <n v="154"/>
    <s v="unidad              "/>
    <n v="10472"/>
    <n v="10934"/>
    <n v="37040"/>
    <n v="700"/>
    <n v="370.4"/>
    <n v="38110.400000000001"/>
    <n v="247.47012987012988"/>
    <s v="TERRESTRE"/>
    <m/>
    <s v="Whirlpool"/>
    <m/>
    <s v="refrigerador mod: wrd36dbdwa."/>
  </r>
  <r>
    <s v="2006-02-06"/>
    <x v="1"/>
    <s v="CIUDAD DEL ESTE"/>
    <s v="8418100000  "/>
    <s v="REGA502550O"/>
    <x v="25"/>
    <x v="0"/>
    <s v="BUZZA"/>
    <s v="ELECTROLUX DO BRASIL S.A."/>
    <n v="82"/>
    <s v="unidad              "/>
    <n v="4346"/>
    <n v="4428"/>
    <n v="16942"/>
    <n v="700"/>
    <n v="82"/>
    <n v="17811.419999999998"/>
    <n v="217.21243902439022"/>
    <s v="TERRESTRE"/>
    <m/>
    <s v="Electrolux Do Brasil S.A."/>
    <s v="refrigerador mod:dc34 220v/50hz "/>
    <s v="(82) ochenta y dos unidades refrigerador mod:dc34 220v/50hz,marca:electrolux, origen:brasil..-"/>
  </r>
  <r>
    <s v="2006-03-16"/>
    <x v="1"/>
    <s v="CIUDAD DEL ESTE"/>
    <s v="8418100000  "/>
    <s v="REGA502550O"/>
    <x v="25"/>
    <x v="0"/>
    <s v="ROTELA"/>
    <s v="ELECTROLUX DO BRASIL S.A."/>
    <n v="96"/>
    <s v="unidad              "/>
    <n v="8475"/>
    <n v="8600"/>
    <n v="34499"/>
    <n v="1274.17"/>
    <n v="344.99"/>
    <n v="36118.160000000003"/>
    <n v="376.23083333333335"/>
    <s v="TERRESTRE"/>
    <m/>
    <s v="-"/>
    <s v="refrigeradores "/>
    <s v="(15) quince unds.refrigerador dc38.,(81) ochenta y uno unds.refri elux dfw45 br 220v/50hz.,marca:electrolux, origen:brasil.-"/>
  </r>
  <r>
    <s v="2006-12-28"/>
    <x v="1"/>
    <s v="CE"/>
    <s v="8418100000  "/>
    <s v="REGA502550O"/>
    <x v="25"/>
    <x v="0"/>
    <s v="ROTELA TRANSPORTE INTER.S.R.L."/>
    <s v="ELECTROLUX DO BRASIL S.A."/>
    <n v="216"/>
    <s v="unidad              "/>
    <n v="16719"/>
    <n v="17113"/>
    <n v="74876"/>
    <n v="1935.54"/>
    <n v="748.76"/>
    <n v="77560.3"/>
    <n v="359.075462962963"/>
    <s v="TERRESTRE"/>
    <m/>
    <s v="Electrolux"/>
    <m/>
    <s v="refrigeradores"/>
  </r>
  <r>
    <s v="2006-12-21"/>
    <x v="1"/>
    <s v="CE"/>
    <s v="8418100000  "/>
    <s v="REGA502550O"/>
    <x v="25"/>
    <x v="0"/>
    <s v="ROTELA TRANSPORTE INTER.S.R.L."/>
    <s v="ELECTROLUX DO BRASIL S.A."/>
    <n v="150"/>
    <s v="unidad              "/>
    <n v="10398"/>
    <n v="10500"/>
    <n v="41668"/>
    <n v="1461.55"/>
    <n v="416.68"/>
    <n v="43546.23"/>
    <n v="290.3082"/>
    <s v="TERRESTRE"/>
    <m/>
    <s v="Electrolux"/>
    <m/>
    <s v="refrigeradores"/>
  </r>
  <r>
    <s v="2006-10-27"/>
    <x v="1"/>
    <s v="CIUDAD DEL ESTE"/>
    <s v="8418100000  "/>
    <s v="REGA502550O"/>
    <x v="25"/>
    <x v="0"/>
    <s v="ROTELA"/>
    <s v="ELECTROLUX DO BRASIL S.A."/>
    <n v="241"/>
    <s v="unidad              "/>
    <n v="13856"/>
    <n v="14200"/>
    <n v="59567"/>
    <n v="1953.5"/>
    <n v="595.66999999999996"/>
    <n v="62116.17"/>
    <n v="257.74344398340247"/>
    <s v="TERRESTRE"/>
    <m/>
    <s v="Electrolux "/>
    <s v="refrigeradores"/>
    <s v="(82) unds.refrigerador 02 puertas mod:df35.,(82) unds,refrigerador 02 puertas mod:dc34.,(77) unds.refrigerador 02 puertas mod:df37, origen:brasil.-"/>
  </r>
  <r>
    <s v="2006-07-07"/>
    <x v="1"/>
    <s v="CIUDAD DEL ESTE"/>
    <s v="8418100000  "/>
    <s v="REGA502550O"/>
    <x v="25"/>
    <x v="0"/>
    <s v="ROTELA"/>
    <s v="ELECTROLUX DO BRASIL S.A."/>
    <n v="134"/>
    <s v="unidad              "/>
    <n v="12328"/>
    <n v="12661"/>
    <n v="57050"/>
    <n v="1633.52"/>
    <n v="570.5"/>
    <n v="59254.02"/>
    <n v="442.1941791044776"/>
    <s v="TERRESTRE"/>
    <m/>
    <s v="Electrolux"/>
    <s v="refrigeradores "/>
    <s v="(134) ciento treinta y cuatro unds.refrigeradores mod:dw48x 220v/50hz, marca:electrolux, origen:brasil.-"/>
  </r>
  <r>
    <s v="2006-10-24"/>
    <x v="1"/>
    <s v="CIUDAD DEL ESTE"/>
    <s v="8418100000  "/>
    <s v="REGA502550O"/>
    <x v="25"/>
    <x v="0"/>
    <s v="ROTELA"/>
    <s v="ELECTROLUX DO BRASIL S.A."/>
    <n v="201"/>
    <s v="unidad              "/>
    <n v="18492"/>
    <n v="18994.5"/>
    <n v="80801"/>
    <n v="2182.36"/>
    <n v="808.01"/>
    <n v="83791.37"/>
    <n v="416.87248756218901"/>
    <s v="TERRESTRE"/>
    <m/>
    <s v="White Westinghouse.-"/>
    <s v="refrigeradores"/>
    <s v="(67) unds,refrigeradores02 puertas mod:dw48x.,(134) unds.refrigerador mod:dfw48, origen:brasil.-"/>
  </r>
  <r>
    <s v="2006-03-24"/>
    <x v="1"/>
    <s v="CIUDAD DEL ESTE"/>
    <s v="8418100000  "/>
    <s v="REGA502550O"/>
    <x v="25"/>
    <x v="0"/>
    <s v="ROTELA"/>
    <s v="ELECTROLUX DO BRASIL S.A."/>
    <n v="180"/>
    <s v="unidad              "/>
    <n v="14916"/>
    <n v="15309"/>
    <n v="61469"/>
    <n v="2109.5"/>
    <n v="614.69000000000005"/>
    <n v="64193.19"/>
    <n v="356.62883333333332"/>
    <s v="TERRESTRE"/>
    <m/>
    <s v="-"/>
    <s v="refrigeradores "/>
    <s v="(63) unds.refrigerador dc38.,(51) unds.refrig elux dfw45 br.,(36) unds.refrig elux dw48 x.,(30) unds.refrig elux dfw48 ,220v/50hz,marca:electrolux, origen:brasil.-"/>
  </r>
  <r>
    <s v="2006-12-21"/>
    <x v="1"/>
    <s v="CE"/>
    <s v="8418100000  "/>
    <s v="REGA502550O"/>
    <x v="25"/>
    <x v="0"/>
    <s v="ROTELA TRANSPORTE INTER.S.R.L."/>
    <s v="ELECTROLUX DO BRASIL S.A."/>
    <n v="150"/>
    <s v="unidad              "/>
    <n v="10398"/>
    <n v="10500"/>
    <n v="41668"/>
    <n v="1461.55"/>
    <n v="416.68"/>
    <n v="43546.23"/>
    <n v="290.3082"/>
    <s v="TERRESTRE"/>
    <m/>
    <s v="Electrolux"/>
    <s v="refrigeradores"/>
    <s v="(82) ochenta y dos unds.refrigeradores 02 puertas mod:dc34 220v/50hz.,(68) sesenta y ocho unds.refrigeradores 02 puertas mod:df43 220v/50hz, marca:electrolux, origen:brasil.-"/>
  </r>
  <r>
    <s v="2006-09-06"/>
    <x v="1"/>
    <s v="CIUDAD DEL ESTE"/>
    <s v="8418100000  "/>
    <s v="REGA502550O"/>
    <x v="25"/>
    <x v="0"/>
    <s v="ROTELA TRANSPORTE INTER.S.R.L."/>
    <s v="ELECTROLUX DO BRASIL S.A."/>
    <n v="75"/>
    <s v="unidad              "/>
    <n v="3975"/>
    <n v="4000"/>
    <n v="15250"/>
    <n v="622.66"/>
    <n v="152.5"/>
    <n v="16025.16"/>
    <n v="213.6688"/>
    <s v="CAMION"/>
    <m/>
    <s v="Electrolux "/>
    <s v="refrigeradores "/>
    <s v="refrigeradores "/>
  </r>
  <r>
    <s v="2006-06-22"/>
    <x v="1"/>
    <s v="CIUDAD DEL ESTE"/>
    <s v="8418100000  "/>
    <s v="REGA502550O"/>
    <x v="25"/>
    <x v="0"/>
    <s v="ROTELA"/>
    <s v="ELECTROLUX DO BRASIL S.A."/>
    <n v="82"/>
    <s v="unidad              "/>
    <n v="4428"/>
    <n v="4592"/>
    <n v="21378.5"/>
    <n v="751.32"/>
    <n v="213.79"/>
    <n v="22343.61"/>
    <n v="272.48304878048782"/>
    <s v="TERRESTRE"/>
    <m/>
    <s v="Electrolux"/>
    <s v="refrigeradores"/>
    <s v="(82) ochenta y dos unds.refrigerador 02 puertas mod:df35 220v/50hz, marca:electrolux , origen:brasil.-"/>
  </r>
  <r>
    <s v="2006-11-24"/>
    <x v="1"/>
    <s v="CIUDAD DEL ESTE"/>
    <s v="8418100000  "/>
    <s v="REGA502550O"/>
    <x v="25"/>
    <x v="0"/>
    <s v="ROTELA TRANSPORTE INTER.S.R.L."/>
    <s v="ELECTROLUX DO BRASIL S.A."/>
    <n v="268"/>
    <s v="unidad              "/>
    <n v="24153.5"/>
    <n v="24790"/>
    <n v="103348"/>
    <n v="2800"/>
    <n v="1033.48"/>
    <n v="107181.48"/>
    <n v="399.93089552238803"/>
    <s v="TERRESTRE"/>
    <m/>
    <s v="Electrolux Do Brasil S.A."/>
    <s v=" ( 134 )  unds.refrigerador 2 puertas mod :dw48x 220v/50hz.  , ( 67 )  unds refrigerador 2 puertas mod :dc47 220v/50hz.  , ( 67 )  unds.refrigerador 2 puertas mod :dfw48 220v/50hz  , marca :electrolux  , origen :brasil.-"/>
    <s v="(134) unds.refrigerador 2 puertas mod:dw48x 220v/50hz.,(67) unds refrigerador 2 puertas mod:dc47 220v/50hz.,(67) unds.refrigerador 2 puertas mod:dfw48 220v/50hz, marca:electrolux, origen:brasil.-"/>
  </r>
  <r>
    <s v="2006-12-28"/>
    <x v="1"/>
    <s v="CE"/>
    <s v="8418100000  "/>
    <s v="REGA502550O"/>
    <x v="25"/>
    <x v="0"/>
    <s v="ROTELA TRANSPORTE INTER.S.R.L."/>
    <s v="ELECTROLUX DO BRASIL S.A."/>
    <n v="216"/>
    <s v="unidad              "/>
    <n v="16719"/>
    <n v="17113"/>
    <n v="74876"/>
    <n v="1935.54"/>
    <n v="748.76"/>
    <n v="77560.3"/>
    <n v="359.075462962963"/>
    <s v="TERRESTRE"/>
    <m/>
    <s v="Electrolux"/>
    <s v="refrigeradores"/>
    <s v="(45)unds.refrigerador 2 puertas mod:df35.,(37)unds.-refrigerador 2 puertas mod:dc34.,(134)unds-refrigerador 2 puertas mod:dw48x, origen:brasil."/>
  </r>
  <r>
    <s v="2006-05-24"/>
    <x v="1"/>
    <s v="CE"/>
    <s v="8418100000  "/>
    <s v="REGA502550O"/>
    <x v="25"/>
    <x v="0"/>
    <s v="ROTELA"/>
    <s v="ELECTROLUX DO BRASIL S.A."/>
    <n v="95"/>
    <s v="unidad              "/>
    <n v="8740"/>
    <n v="8800"/>
    <n v="37072"/>
    <n v="1263.6500000000001"/>
    <n v="370.72"/>
    <n v="38706.370000000003"/>
    <n v="407.43547368421054"/>
    <s v="TERRESTRE"/>
    <m/>
    <s v="Electrolux"/>
    <s v="refrigerador elux dfw48 "/>
    <s v="(95) noventa y cinco unds.refrigerador elux dfw48 220v/50hz, marca:electrolux, origen:brasil.-"/>
  </r>
  <r>
    <s v="2006-06-06"/>
    <x v="1"/>
    <s v="CIUDAD DEL ESTE "/>
    <s v="8418100000  "/>
    <s v="REGA502550O"/>
    <x v="25"/>
    <x v="0"/>
    <s v="ROTELA"/>
    <s v="ELECTROLUX DO BRASIL S.A."/>
    <n v="67"/>
    <s v="unidad              "/>
    <n v="6164"/>
    <n v="6331.5"/>
    <n v="28633.5"/>
    <n v="700"/>
    <n v="286.33999999999997"/>
    <n v="29619.84"/>
    <n v="442.08716417910449"/>
    <s v="FLUVIAL"/>
    <m/>
    <s v="Electrolux Do Brasil S.A."/>
    <s v="refrigeradores "/>
    <s v="(67) sesenta y siete unds.refrigeradores mod:elux dw48x 220v/50hz.,marca:electrolux, origen:brasil.-"/>
  </r>
  <r>
    <s v="2006-05-24"/>
    <x v="1"/>
    <s v="CE"/>
    <s v="8418100000  "/>
    <s v="REGA502550O"/>
    <x v="25"/>
    <x v="0"/>
    <s v="ROTELA"/>
    <s v="ELECTROLUX DO BRASIL S.A."/>
    <n v="19"/>
    <s v="unidad              "/>
    <n v="1748"/>
    <n v="1800"/>
    <n v="7508"/>
    <n v="261.87"/>
    <n v="75.08"/>
    <n v="7844.95"/>
    <n v="412.89210526315787"/>
    <s v="TERRESTRE"/>
    <m/>
    <s v="Electrolux"/>
    <s v="refrigerador elux dfw48 "/>
    <s v="(19) diez y nueve unds.refrigerador elux dfw48 220v/50hz.,marca:electrolux, origen:brasil.-"/>
  </r>
  <r>
    <s v="2006-01-09"/>
    <x v="1"/>
    <s v="TERPORT"/>
    <s v="8418100000  "/>
    <s v="REGA502550O"/>
    <x v="25"/>
    <x v="6"/>
    <s v="NAVEMAR"/>
    <s v="FRIGIDAIRE INT. COMPANY"/>
    <n v="39"/>
    <s v="unidad              "/>
    <n v="4511.13"/>
    <n v="4835"/>
    <n v="35748.699999999997"/>
    <n v="1597.19"/>
    <n v="13"/>
    <n v="37703.370000000003"/>
    <n v="966.75307692307695"/>
    <s v="FLUVIAL"/>
    <s v="MAR BRAVO                               "/>
    <s v="Frigidaire"/>
    <s v="refrigeradores frigidaire"/>
    <s v="unid. modelo gltp23v9cs"/>
  </r>
  <r>
    <s v="2006-12-06"/>
    <x v="1"/>
    <s v="F"/>
    <s v="8418100000  "/>
    <s v="YUTA008530W"/>
    <x v="20"/>
    <x v="1"/>
    <s v="TRANSRED S.A."/>
    <s v="MABE KRONEN INTERNACIONAL S.A."/>
    <n v="121"/>
    <s v="unidad              "/>
    <n v="6292"/>
    <n v="6655"/>
    <n v="23837"/>
    <n v="2960"/>
    <n v="238.37"/>
    <n v="27035.37"/>
    <n v="223.43280991735537"/>
    <s v="TERRESTRE"/>
    <m/>
    <s v="Mabe"/>
    <s v="heladeras mabe hma 814 cd b01"/>
    <s v="combinaciones de refrigerador y congelador con puertas exteriores separadas en: 121 unidades heladeras mabe hma 814 cd b01"/>
  </r>
  <r>
    <s v="2006-12-01"/>
    <x v="1"/>
    <s v="F"/>
    <s v="8418100000  "/>
    <s v="YUTA008530W"/>
    <x v="5"/>
    <x v="1"/>
    <s v="TRANSRED S.A."/>
    <s v="MABE KRONEN INTERNACIONAL S.A."/>
    <n v="291"/>
    <s v="unidad              "/>
    <n v="15132"/>
    <n v="16005"/>
    <n v="54999"/>
    <n v="2960"/>
    <n v="549.99"/>
    <n v="58508.99"/>
    <n v="201.06182130584193"/>
    <s v="TERRESTRE"/>
    <m/>
    <s v="Mabe"/>
    <m/>
    <s v="heladeras mabe hma 814 cd b01"/>
  </r>
  <r>
    <s v="2006-12-06"/>
    <x v="1"/>
    <s v="F"/>
    <s v="8418100000  "/>
    <s v="YUTA008530W"/>
    <x v="20"/>
    <x v="1"/>
    <s v="TRANSRED S.A."/>
    <s v="MABE KRONEN INTERNACIONAL S.A."/>
    <n v="121"/>
    <s v="unidad              "/>
    <n v="6292"/>
    <n v="6655"/>
    <n v="23837"/>
    <n v="2960"/>
    <n v="238.37"/>
    <n v="27035.37"/>
    <n v="223.43280991735537"/>
    <s v="TERRESTRE"/>
    <m/>
    <s v="Mabe"/>
    <m/>
    <s v="heladeras mabe hma 814 cd b01"/>
  </r>
  <r>
    <s v="2006-12-01"/>
    <x v="1"/>
    <s v="F"/>
    <s v="8418100000  "/>
    <s v="YUTA008530W"/>
    <x v="26"/>
    <x v="1"/>
    <s v="TRANSRED S.A."/>
    <s v="MABE KRONEN INTERNACIONAL S.A."/>
    <n v="291"/>
    <s v="unidad              "/>
    <n v="15132"/>
    <n v="16005"/>
    <n v="54999"/>
    <n v="2960"/>
    <n v="549.99"/>
    <n v="58508.99"/>
    <n v="201.06182130584193"/>
    <s v="TERRESTRE"/>
    <m/>
    <s v="Mabe"/>
    <s v="heladeras mabe hma 814 cd b01"/>
    <s v="combinaciones de refrigerador y congelador con puertas exteriores separadas en: 291 unidades heladeras mabe hma 814 cd b01"/>
  </r>
  <r>
    <s v="2006-12-01"/>
    <x v="1"/>
    <s v="F"/>
    <s v="8418100000  "/>
    <s v="YUTA008530W"/>
    <x v="5"/>
    <x v="1"/>
    <s v="TRANSRED S.A."/>
    <s v="MABE KRONEN INTERNACIONAL S.A"/>
    <n v="97"/>
    <s v="unidad              "/>
    <n v="4331.05"/>
    <n v="4622.05"/>
    <n v="16975"/>
    <n v="1480"/>
    <n v="169.75"/>
    <n v="18624.75"/>
    <n v="192.00773195876289"/>
    <s v="TERRESTRE"/>
    <m/>
    <s v="Mabe"/>
    <s v="heladeras mabe hma 34 fc b01"/>
    <s v="combinaciones de refrigerador y congelador con puertas exteriores separadas en: 97 unidades heladeras mabe hma 34 fc b01"/>
  </r>
  <r>
    <s v="2006-12-01"/>
    <x v="1"/>
    <s v="F"/>
    <s v="8418100000  "/>
    <s v="YUTA008530W"/>
    <x v="5"/>
    <x v="1"/>
    <s v="TRANSRED S.A."/>
    <s v="MABE KRONEN INTERNACIONAL S.A"/>
    <n v="97"/>
    <s v="unidad              "/>
    <n v="4331.05"/>
    <n v="4622.05"/>
    <n v="16975"/>
    <n v="1480"/>
    <n v="169.75"/>
    <n v="18624.75"/>
    <n v="192.00773195876289"/>
    <s v="TERRESTRE"/>
    <m/>
    <s v="Mabe"/>
    <m/>
    <s v="heladeras mabe hma 34 fc b01"/>
  </r>
  <r>
    <s v="2006-04-26"/>
    <x v="1"/>
    <s v="CIUDAD DEL ESTE"/>
    <s v="8418100000  "/>
    <s v="REGA502550O"/>
    <x v="13"/>
    <x v="0"/>
    <s v="ROTELA"/>
    <s v="ELECTROLUX DO BRASIL S.A."/>
    <n v="135"/>
    <s v="unidad              "/>
    <n v="10353"/>
    <n v="10651.5"/>
    <n v="41815.75"/>
    <n v="1358.72"/>
    <n v="418.16"/>
    <n v="43592.63"/>
    <n v="322.90837037037033"/>
    <s v="TERRESTRE"/>
    <m/>
    <s v="Electrolux "/>
    <s v="refrigeradores "/>
    <s v="(78) setenta y ocho unds. refrigerador 02 puertas mod:dc38,220v/50hz.,(21) veinte y uno unds.refrig elux mod:dfw48.220v/50hz ,(36) treinta y seis unds.refrig elux mod:dw48x 220v/50hz. origen:brasil.-"/>
  </r>
  <r>
    <s v="2006-04-27"/>
    <x v="1"/>
    <s v="CIUDAD DEL ESTE"/>
    <s v="8418100000  "/>
    <s v="REGA502550O"/>
    <x v="13"/>
    <x v="0"/>
    <s v="ROTELA"/>
    <s v="ELECTROLUX DO BRASIL S.A."/>
    <n v="10"/>
    <s v="unidad              "/>
    <n v="920"/>
    <n v="945"/>
    <n v="4250"/>
    <n v="10"/>
    <n v="42.5"/>
    <n v="4302.5"/>
    <n v="430.25"/>
    <s v="TERRESTRE"/>
    <m/>
    <s v="Electrolux "/>
    <s v="refrigeradores "/>
    <s v="(10) diez unds.refgrigerador elux  mod:dw48 x 220v/50hz.-marca:electrolux, origen:brasil.-"/>
  </r>
  <r>
    <s v="2006-04-24"/>
    <x v="1"/>
    <s v="CIUDAD DEL ESTE"/>
    <s v="8418100000  "/>
    <s v="REGA502550O"/>
    <x v="13"/>
    <x v="0"/>
    <s v="ROTELA"/>
    <s v="ELECTROLUX DO BRASIL S.A."/>
    <n v="398"/>
    <s v="unidad              "/>
    <n v="23317"/>
    <n v="23902.2"/>
    <n v="86250.75"/>
    <n v="3500"/>
    <n v="862.51"/>
    <n v="90613.26"/>
    <n v="227.67150753768843"/>
    <s v="TERRESTRE"/>
    <m/>
    <s v="Electrolux "/>
    <s v="refrigeradores "/>
    <s v="(156) ciento cincuenta y seis unds.refrigerador mod:dc360-220v/50hz.,(164) ciento sesenta y cuatro unds.refrig.dc34 220v/50hz.,(78) setenta y ocho unds.refrig.mod:dc38 220v/50hz.-marca:electrolux.-"/>
  </r>
  <r>
    <s v="2006-03-16"/>
    <x v="1"/>
    <s v="PAKSA"/>
    <s v="8418100000  "/>
    <s v="-"/>
    <x v="27"/>
    <x v="0"/>
    <s v="TRANSPARAGUAY"/>
    <s v="FANEM LTDA.-"/>
    <n v="1"/>
    <s v="unidad              "/>
    <n v="40"/>
    <n v="42"/>
    <n v="1375"/>
    <n v="233.61"/>
    <n v="13.75"/>
    <n v="1622.36"/>
    <n v="1622.36"/>
    <s v="TERRESTRE"/>
    <m/>
    <s v="Argon"/>
    <s v="mini-camara de conservacion de sangre "/>
    <s v="1.- unidad mini-camara de conservacion de sangre modelo 347-cs/1.-"/>
  </r>
  <r>
    <s v="2006-11-16"/>
    <x v="1"/>
    <s v="FALCON"/>
    <s v="8418100000  "/>
    <s v="YUTA008530W"/>
    <x v="28"/>
    <x v="1"/>
    <s v="MULTICARGAS"/>
    <s v="MABE KRONEN INTERNACIONAL S.A."/>
    <n v="453"/>
    <s v="unidad              "/>
    <n v="27445.8"/>
    <n v="28804.799999999999"/>
    <n v="99618"/>
    <n v="7500"/>
    <n v="996.18"/>
    <n v="108114.18"/>
    <n v="238.6626490066225"/>
    <s v="TERRESTRE"/>
    <m/>
    <s v="Mabe"/>
    <s v="heladeras,marca mabe.-"/>
    <s v="hel mabe hma 365 cd b01"/>
  </r>
  <r>
    <s v="2006-01-04"/>
    <x v="1"/>
    <s v="CIUDAD DEL ESTE"/>
    <s v="8418100000  "/>
    <s v="FCUB8263209"/>
    <x v="10"/>
    <x v="0"/>
    <s v="TRANSFOZ -"/>
    <s v="MULTIBRAS S.A.-"/>
    <n v="146"/>
    <s v="unidad              "/>
    <n v="10000"/>
    <n v="10000"/>
    <n v="34390"/>
    <n v="1028.8900000000001"/>
    <n v="146"/>
    <n v="35590.839999999997"/>
    <n v="243.77287671232875"/>
    <s v="TERRESTRE"/>
    <m/>
    <s v="Consul"/>
    <s v="refrigeradores"/>
    <s v="-combinaciones de refrigerador y congelador con puertas exteriores separadas en:146)unidades refrigeradores de uso domesticos modelos:crd40abdea.marca consul.-"/>
  </r>
  <r>
    <s v="2006-02-07"/>
    <x v="1"/>
    <s v="CIUDAD DEL ESTE"/>
    <s v="8418100000  "/>
    <s v="FCUB8263209"/>
    <x v="10"/>
    <x v="0"/>
    <s v="TRANSFOZ -"/>
    <s v="MULTIBRAS S.A.-"/>
    <n v="154"/>
    <s v="unidad              "/>
    <n v="10780"/>
    <n v="11242"/>
    <n v="34650"/>
    <n v="1030.95"/>
    <n v="154"/>
    <n v="35854.199999999997"/>
    <n v="232.81948051948049"/>
    <s v="TERRESTRE"/>
    <m/>
    <s v="Consul"/>
    <s v="refrigeradores modelos:crd37abdea"/>
    <s v="-combinaciones de refrigerador y congelador con puertas exteriores separadas en:154) unidades refrigeradores modelos:crd37abdea.marca consul.-"/>
  </r>
  <r>
    <s v="2006-03-24"/>
    <x v="1"/>
    <s v="CIUDAD DEL ESTE"/>
    <s v="8418100000  "/>
    <s v="FCUB8263209"/>
    <x v="10"/>
    <x v="0"/>
    <s v="TRANSFOZ"/>
    <s v="MULTIBRAS S.A.-"/>
    <n v="154"/>
    <s v="unidad              "/>
    <n v="10000"/>
    <n v="10000"/>
    <n v="34650"/>
    <n v="980.67"/>
    <n v="173.25"/>
    <n v="35803.919999999998"/>
    <n v="232.49298701298702"/>
    <s v="TERRESTRE"/>
    <m/>
    <s v="Consul"/>
    <s v="refrigeradores "/>
    <s v="-combinaciones de refrigerador y congelador con puertas separadas en:154) unidades refrigeradores de uso domesticos modelos:crd37abdea.marca consul.-"/>
  </r>
  <r>
    <s v="2006-03-30"/>
    <x v="1"/>
    <s v="CIUDAD DEL ESTE"/>
    <s v="8418100000  "/>
    <s v="FCUB8263209"/>
    <x v="10"/>
    <x v="0"/>
    <s v="TRANSFOZ"/>
    <s v="MULTIBRAS S.A.-"/>
    <n v="280"/>
    <s v="unidad              "/>
    <n v="15282"/>
    <n v="16590"/>
    <n v="69900"/>
    <n v="1929.49"/>
    <n v="349.5"/>
    <n v="72178.990000000005"/>
    <n v="257.78210714285717"/>
    <s v="TERRESTRE"/>
    <m/>
    <s v="Consul"/>
    <s v="refrigeradores "/>
    <s v="-combinaciones de refrigerador y congelador con puertas exteriores separadas en:280) unidades refrigeradores de uso domestico siendo:134)unds.modelos:crd47abdea y 146)unds.modelos:crd40abdea.-"/>
  </r>
  <r>
    <s v="2006-04-26"/>
    <x v="1"/>
    <s v="CIUDAD DEL ESTE"/>
    <s v="8418100000  "/>
    <s v="FCUB8263209"/>
    <x v="10"/>
    <x v="0"/>
    <s v="TRANSFOZ"/>
    <s v="MULTIBRAS S.A.-"/>
    <n v="154"/>
    <s v="unidad              "/>
    <n v="10000"/>
    <n v="10000"/>
    <n v="34650"/>
    <n v="885.72"/>
    <n v="173.25"/>
    <n v="35708.97"/>
    <n v="231.87642857142859"/>
    <s v="TERRESTRE"/>
    <m/>
    <s v="Consul"/>
    <s v="refrigeradores "/>
    <s v="-combinaciones de refrigerador y congelador conservador con puertas exteriores separadas en:154)unidades refrigeradores modelos crd37abdea,marcas consul"/>
  </r>
  <r>
    <s v="2006-05-17"/>
    <x v="1"/>
    <s v="CE"/>
    <s v="8418100000  "/>
    <s v="FCUB8263209"/>
    <x v="10"/>
    <x v="0"/>
    <s v="TRANFOZ"/>
    <s v="MULTIBRAS S.A.-"/>
    <n v="146"/>
    <s v="unidad              "/>
    <n v="10000"/>
    <n v="10000"/>
    <n v="34310"/>
    <n v="977.9"/>
    <n v="171.55"/>
    <n v="35459.449999999997"/>
    <n v="242.87294520547943"/>
    <s v="TERRESTRE"/>
    <m/>
    <s v="Consul"/>
    <s v="refrigeradores "/>
    <s v="-combinaciones de refrigerador y congelador consevador con puertas exteriores separadas en:146)unds.refrigeradores de uso domesticos modelos:crd40abdea.-"/>
  </r>
  <r>
    <s v="2006-06-13"/>
    <x v="1"/>
    <s v="CIUDAD DEL ESTE "/>
    <s v="8418100000  "/>
    <s v="FCUB8263209"/>
    <x v="10"/>
    <x v="0"/>
    <s v="TRANSFOZ"/>
    <s v="MULTIBRAS S.A.-"/>
    <n v="66"/>
    <s v="unidad              "/>
    <n v="5742"/>
    <n v="5940"/>
    <n v="17490"/>
    <n v="487.65"/>
    <n v="87.45"/>
    <n v="18065.099999999999"/>
    <n v="273.71363636363634"/>
    <s v="FLUVIAL"/>
    <m/>
    <s v="Consul"/>
    <s v="refrigeradores "/>
    <s v="-combinaciones de refrigerador y congelador conservador con puertas exteriores separadas en:66)unidades refrigeradores modelos crd47abdea,marcas consul.-"/>
  </r>
  <r>
    <s v="2006-06-07"/>
    <x v="1"/>
    <s v="CIUDAD DEL ESTE "/>
    <s v="8418100000  "/>
    <s v="FCUB8263209"/>
    <x v="10"/>
    <x v="0"/>
    <s v="TRANSFOZ"/>
    <s v="MULTIBRAS S.A.-"/>
    <n v="434"/>
    <s v="unidad              "/>
    <n v="32950"/>
    <n v="34252"/>
    <n v="104550"/>
    <n v="2640"/>
    <n v="522.75"/>
    <n v="107712.75"/>
    <n v="248.18605990783411"/>
    <s v="FLUVIAL"/>
    <m/>
    <s v="Consul"/>
    <s v="refrigeradores "/>
    <s v="-combinaciones de refrigerador y congelador conservador con puertas exteriores separadas en:434)unidades refrigeradores,siendo:134)unds.mod.crd47abdea;146)unds.mod.crd40abdea y 154)unds.mod.crd37abdea"/>
  </r>
  <r>
    <s v="2006-07-10"/>
    <x v="1"/>
    <s v="CIUDAD DEL ESTE"/>
    <s v="8418100000  "/>
    <s v="FCUB8263209"/>
    <x v="10"/>
    <x v="0"/>
    <s v="TRANSFOZ"/>
    <s v="MULTIBRAS S.A.-"/>
    <n v="403"/>
    <s v="unidad              "/>
    <n v="29435"/>
    <n v="30082"/>
    <n v="86275"/>
    <n v="2117.63"/>
    <n v="431.38"/>
    <n v="88824.01"/>
    <n v="220.40697270471463"/>
    <s v="TERRESTRE"/>
    <m/>
    <s v="Consul"/>
    <s v="refrigeradores "/>
    <s v="-combinaciones de refrigerador y congelador conservador con puertas exteriores separadas en:403)unds.refrigeradores,siendo:249)unds.mod.crd34bbdea y 154)unds.mod.crd37abdea,marcas consul.-"/>
  </r>
  <r>
    <s v="2006-04-28"/>
    <x v="1"/>
    <s v="CIUDAD DEL ESTE"/>
    <s v="8418100000  "/>
    <s v="FCUB8263209"/>
    <x v="10"/>
    <x v="0"/>
    <s v="TRANSFOZ"/>
    <s v="MULTIBRAS S.A.-"/>
    <n v="498"/>
    <s v="unidad              "/>
    <n v="33366"/>
    <n v="34860"/>
    <n v="93704"/>
    <n v="2640"/>
    <n v="468.52"/>
    <n v="96812.52"/>
    <n v="194.40265060240964"/>
    <s v="TERRESTRE"/>
    <m/>
    <s v="Consul.-"/>
    <s v="refrigeradores "/>
    <s v="-combinaciones de refrigerador y congelador con puertas esterior separada,en:498)unidades refrigeradores de usos domesticos,modelo crd34bbdea,marca consul.-"/>
  </r>
  <r>
    <s v="2006-02-02"/>
    <x v="1"/>
    <s v="CIUDAD DEL ESTE"/>
    <s v="8418100000  "/>
    <s v="FCUB8263209"/>
    <x v="10"/>
    <x v="0"/>
    <s v="TRANSFOZ -"/>
    <s v="MULTIBRAS S.A."/>
    <n v="146"/>
    <s v="unidad              "/>
    <n v="10512"/>
    <n v="10950"/>
    <n v="34390"/>
    <n v="880"/>
    <n v="146"/>
    <n v="35441.949999999997"/>
    <n v="242.75308219178081"/>
    <s v="TERRESTRE"/>
    <m/>
    <s v="Consul"/>
    <s v="refrigeradores modelo crd40abdea.-"/>
    <s v="-combinaciones de refrigerador y congelador con puertas exteriores separadas en: 146) unidades refrigeradores de uso domestico, modelo crd40abdea.-"/>
  </r>
  <r>
    <s v="2006-02-09"/>
    <x v="1"/>
    <s v="CIUDAD DEL ESTE"/>
    <s v="8418100000  "/>
    <s v="FCUB8263209"/>
    <x v="10"/>
    <x v="0"/>
    <s v="TRANSFOZ -"/>
    <s v="MULTIBRAS S.A."/>
    <n v="134"/>
    <s v="unidad              "/>
    <n v="11658"/>
    <n v="12060"/>
    <n v="35590"/>
    <n v="836.84"/>
    <n v="134"/>
    <n v="36604.79"/>
    <n v="273.1700746268657"/>
    <s v="TERRESTRE"/>
    <m/>
    <s v="Consul"/>
    <s v="refrigeradores modelos: crd47abdea "/>
    <s v="-combinaciones de refrigerador y congelador con puertas exteriores separadas en: 134) unidades refrigeradores de uso domestico modelos: crd47abdea marca consul"/>
  </r>
  <r>
    <s v="2006-01-17"/>
    <x v="1"/>
    <s v="CAACUPEMI"/>
    <s v="8418100000  "/>
    <s v="BRIA8972503"/>
    <x v="9"/>
    <x v="0"/>
    <s v="CERAMICA"/>
    <s v="MABE ITU ELETRODOMESTICOS S.A"/>
    <n v="589"/>
    <s v="unidad              "/>
    <n v="36916.6"/>
    <n v="38383.599999999999"/>
    <n v="125443"/>
    <n v="10800"/>
    <n v="84"/>
    <n v="137497.43"/>
    <n v="233.44215619694396"/>
    <s v="TERRESTRE"/>
    <m/>
    <s v="Dako"/>
    <s v="combinaciones de refrigerador y congelador "/>
    <s v="84)unid. de combinado turbo frio 2-puerta 360 litros,bege-220v/50hz, marca: dako, cod:"/>
  </r>
  <r>
    <s v="2006-09-19"/>
    <x v="1"/>
    <s v="CIUDAD DEL ESTE"/>
    <s v="8418100000  "/>
    <s v="FCUB8263209"/>
    <x v="10"/>
    <x v="0"/>
    <s v="TRANSFOZ"/>
    <s v="WHIRLPOOL S.A.-"/>
    <n v="154"/>
    <s v="unidad              "/>
    <n v="10780"/>
    <n v="11242"/>
    <n v="35728"/>
    <n v="893.28"/>
    <n v="178.64"/>
    <n v="36799.919999999998"/>
    <n v="238.96051948051948"/>
    <s v="TERRESTRE"/>
    <m/>
    <s v="Consul"/>
    <s v="refrigeradores"/>
    <s v="-combinaciones de refrigerador y congelador conservador con puerta exteriores separadas en:154) uniades modelos:crd37abdea.-"/>
  </r>
  <r>
    <s v="2006-10-31"/>
    <x v="1"/>
    <s v="CIUDAD DEL ESTE"/>
    <s v="8418100000  "/>
    <s v="FCUB8263209"/>
    <x v="10"/>
    <x v="0"/>
    <s v="TRANSFOZ"/>
    <s v="WHIRLPOOL S.A.-"/>
    <n v="292"/>
    <s v="unidad              "/>
    <n v="23740"/>
    <n v="24000"/>
    <n v="74752"/>
    <n v="1719.57"/>
    <n v="373.76"/>
    <n v="76845.33"/>
    <n v="263.1689383561644"/>
    <s v="TERRESTRE"/>
    <m/>
    <s v="Consul"/>
    <s v="refrigeradores"/>
    <s v="-combinaciones de refrigerador y congelador conservador con puertas exteriores seperadas en:292)unidades refrigeradores,siendo:146)unds.mod.crm38abdea y 146)unds.mod.crd40abdea.-"/>
  </r>
  <r>
    <s v="2006-11-13"/>
    <x v="1"/>
    <s v="CIUDAD DEL ESTE"/>
    <s v="8418100000  "/>
    <s v="FCUB8263209"/>
    <x v="10"/>
    <x v="0"/>
    <s v="TRANSFOZ-TRANS.RODV. LTDA.-"/>
    <s v="WHIRLPOOL S.A.-"/>
    <n v="134"/>
    <s v="unidad              "/>
    <n v="11658"/>
    <n v="12060"/>
    <n v="36984"/>
    <n v="897.19"/>
    <n v="184.92"/>
    <n v="38066.11"/>
    <n v="284.07544776119403"/>
    <s v="TERRESTRE"/>
    <m/>
    <s v="Consul"/>
    <s v="refrigeradores "/>
    <s v="-combinaciones de refrigerador y congelador conservador con puertas exteriores separadas en:134)unidades refrigeradores,modelos crd47abdea,marcas consul.-"/>
  </r>
  <r>
    <s v="2006-11-16"/>
    <x v="1"/>
    <s v="CIUDAD DEL ESTE"/>
    <s v="8418100000  "/>
    <s v="FCUB8263209"/>
    <x v="10"/>
    <x v="0"/>
    <s v="TRANSFOZ- TRANSPORTES LTDA.-"/>
    <s v="WHIRLPOOL S.A.-"/>
    <n v="134"/>
    <s v="unidad              "/>
    <n v="11000"/>
    <n v="11500"/>
    <n v="36984"/>
    <n v="946.01"/>
    <n v="184.92"/>
    <n v="38114.93"/>
    <n v="284.43977611940301"/>
    <s v="TERRESTRE"/>
    <m/>
    <s v="Consul"/>
    <s v="refrigeradores modeloscrd47abdea  "/>
    <s v="-combinaciones de refrigerador y congelador conservador con puertas exteriores separadas en:134)unidades refrigeradores modeloscrd47abdea,marcas consul.-"/>
  </r>
  <r>
    <s v="2006-11-23"/>
    <x v="1"/>
    <s v="CIUDAD DEL ESTE"/>
    <s v="8418100000  "/>
    <s v="FCUB8263209"/>
    <x v="10"/>
    <x v="0"/>
    <s v="TRANSFOZ-TRANS.RODV. LTDA.-"/>
    <s v="WHIRLPOOL S.A.-"/>
    <n v="146"/>
    <s v="unidad              "/>
    <n v="11972"/>
    <n v="12410"/>
    <n v="39128"/>
    <n v="933.44"/>
    <n v="195.64"/>
    <n v="40257.08"/>
    <n v="275.73342465753427"/>
    <s v="TERRESTRE"/>
    <m/>
    <s v="Consul"/>
    <s v="refrigeradores "/>
    <s v="-combinaciones de refrigerador y congelador conservador con puertas exteriores separadas en:146)unidades unidades refrigeradores de uso domesticos,modelos crm38abdea,marcas consul.-"/>
  </r>
  <r>
    <s v="2006-12-29"/>
    <x v="1"/>
    <s v="CE"/>
    <s v="8418100000  "/>
    <s v="FCUB8263209"/>
    <x v="10"/>
    <x v="0"/>
    <s v="TRANSFOZ-TRANS. RODV. LTDA.-"/>
    <s v="WHIRLPOOL S.A.-"/>
    <n v="201"/>
    <s v="unidad              "/>
    <n v="15000"/>
    <n v="16000"/>
    <n v="58893"/>
    <n v="1306.5"/>
    <n v="294.47000000000003"/>
    <n v="60493.97"/>
    <n v="300.96502487562191"/>
    <s v="TERRESTRE"/>
    <m/>
    <s v="Consul"/>
    <s v="refrigeradores"/>
    <s v="-combinaciones de refrigerador y congelador conservador con puertas exteriores separadas en:201)unidades refrigeradores,modelos crd48dbdea,marcas consul.-"/>
  </r>
  <r>
    <s v="2006-12-16"/>
    <x v="1"/>
    <s v="CE"/>
    <s v="8418100000  "/>
    <s v="FCUB8263209"/>
    <x v="10"/>
    <x v="0"/>
    <s v="TRANSFOZ-TRANS. RODV. LTDA.-"/>
    <s v="WHIRLPOOL S.A.-"/>
    <n v="154"/>
    <s v="unidad              "/>
    <n v="10780"/>
    <n v="11242"/>
    <n v="35728"/>
    <n v="1017.33"/>
    <n v="178.64"/>
    <n v="36923.97"/>
    <n v="239.76603896103896"/>
    <s v="TERRESTRE"/>
    <m/>
    <s v="Consul"/>
    <s v="refrigeradores"/>
    <s v="-combinaciones de refrigerador y congelador conservador con puertas exteriores separadas en:154)unidades refirgeradores de usos domesticos,modelos crd37abdea,marcas consul.-"/>
  </r>
  <r>
    <s v="2006-12-19"/>
    <x v="1"/>
    <s v="CE"/>
    <s v="8418100000  "/>
    <s v="FCUB8263209"/>
    <x v="10"/>
    <x v="0"/>
    <s v="TRANSFOZ-TRANS. RODV. LTDA.-"/>
    <s v="WHIRLPOOL S.A.-"/>
    <n v="581"/>
    <s v="unidad              "/>
    <n v="38927"/>
    <n v="40670"/>
    <n v="118023"/>
    <n v="3080"/>
    <n v="590.12"/>
    <n v="121693.12"/>
    <n v="209.45459552495697"/>
    <s v="TERRESTRE"/>
    <m/>
    <s v="Consul"/>
    <s v="refrigeradores"/>
    <s v="-combinaciones de refrigerador y congelador conservador con puertas exteriores separadas en:581)unidadesrefrigeradores de uso domesticos,modelos crd34bbdea,marcas consul.-"/>
  </r>
  <r>
    <s v="2006-12-26"/>
    <x v="1"/>
    <s v="CE"/>
    <s v="8418100000  "/>
    <s v="FCUB8263209"/>
    <x v="10"/>
    <x v="0"/>
    <s v="TRANSFOZ-TRANS. RODV. LTDA.-"/>
    <s v="WHIRLPOOL S.A.-"/>
    <n v="505"/>
    <s v="unidad              "/>
    <n v="40285"/>
    <n v="41800"/>
    <n v="133591"/>
    <n v="3080"/>
    <n v="667.96"/>
    <n v="137338.96"/>
    <n v="271.95833663366335"/>
    <s v="TERRESTRE"/>
    <m/>
    <s v="Consul"/>
    <s v="refrigeradores"/>
    <s v="-combinaciones de refrigerador y congelador conservador con  puertas exteriores separadas en:505)und.refrigeradores,siendo:292)und.mod.crm38abdea;146)und.mod.crd40abdea y 67)und.mod.crd48dbdea.-"/>
  </r>
  <r>
    <s v="2006-12-16"/>
    <x v="1"/>
    <s v="CE"/>
    <s v="8418100000  "/>
    <s v="FCUB8263209"/>
    <x v="10"/>
    <x v="0"/>
    <s v="TRANSFOZ-TRANS. RODV. LTDA.-"/>
    <s v="WHIRLPOOL S.A.-"/>
    <n v="154"/>
    <s v="unidad              "/>
    <n v="10780"/>
    <n v="11242"/>
    <n v="35728"/>
    <n v="1017.33"/>
    <n v="178.64"/>
    <n v="36923.97"/>
    <n v="239.76603896103896"/>
    <s v="TERRESTRE"/>
    <m/>
    <s v="Consul"/>
    <m/>
    <s v="refrigeradores"/>
  </r>
  <r>
    <s v="2006-12-29"/>
    <x v="1"/>
    <s v="CE"/>
    <s v="8418100000  "/>
    <s v="FCUB8263209"/>
    <x v="10"/>
    <x v="0"/>
    <s v="TRANSFOZ-TRANS. RODV. LTDA.-"/>
    <s v="WHIRLPOOL S.A.-"/>
    <n v="201"/>
    <s v="unidad              "/>
    <n v="15000"/>
    <n v="16000"/>
    <n v="58893"/>
    <n v="1306.5"/>
    <n v="294.47000000000003"/>
    <n v="60493.97"/>
    <n v="300.96502487562191"/>
    <s v="TERRESTRE"/>
    <m/>
    <s v="Consul"/>
    <m/>
    <s v="refrigeradores"/>
  </r>
  <r>
    <s v="2006-12-19"/>
    <x v="1"/>
    <s v="CE"/>
    <s v="8418100000  "/>
    <s v="FCUB8263209"/>
    <x v="10"/>
    <x v="0"/>
    <s v="TRANSFOZ-TRANS. RODV. LTDA.-"/>
    <s v="WHIRLPOOL S.A.-"/>
    <n v="581"/>
    <s v="unidad              "/>
    <n v="38927"/>
    <n v="40670"/>
    <n v="118023"/>
    <n v="3080"/>
    <n v="590.12"/>
    <n v="121693.12"/>
    <n v="209.45459552495697"/>
    <s v="TERRESTRE"/>
    <m/>
    <s v="Consul"/>
    <m/>
    <s v="refrigeradores"/>
  </r>
  <r>
    <s v="2006-12-26"/>
    <x v="1"/>
    <s v="CE"/>
    <s v="8418100000  "/>
    <s v="FCUB8263209"/>
    <x v="10"/>
    <x v="0"/>
    <s v="TRANSFOZ-TRANS. RODV. LTDA.-"/>
    <s v="WHIRLPOOL S.A.-"/>
    <n v="505"/>
    <s v="unidad              "/>
    <n v="40285"/>
    <n v="41800"/>
    <n v="133591"/>
    <n v="3080"/>
    <n v="667.96"/>
    <n v="137338.96"/>
    <n v="271.95833663366335"/>
    <s v="TERRESTRE"/>
    <m/>
    <s v="Consul"/>
    <m/>
    <s v="refrigeradores"/>
  </r>
  <r>
    <s v="2006-08-31"/>
    <x v="1"/>
    <s v="CAACUPEMI"/>
    <s v="8418100000  "/>
    <s v="BRIA8972503"/>
    <x v="9"/>
    <x v="0"/>
    <s v="ESTRELA"/>
    <s v="MABE ITU ELETRODOMESTICOS S,A,"/>
    <n v="65"/>
    <s v="unidad              "/>
    <n v="3831.8"/>
    <n v="4050"/>
    <n v="14403.94"/>
    <n v="1312.4"/>
    <n v="144.04"/>
    <n v="15860.38"/>
    <n v="244.00584615384614"/>
    <s v="TERRESTRE"/>
    <m/>
    <s v="Mabe"/>
    <s v="refrigerador "/>
    <s v="unid. de refrigerador duplex mod. c360 220c bge. cod:c36jaa35"/>
  </r>
  <r>
    <s v="2006-08-30"/>
    <x v="1"/>
    <s v="CIUDAD DEL ESTE"/>
    <s v="8418100000  "/>
    <s v="FCUB8263209"/>
    <x v="10"/>
    <x v="0"/>
    <s v="TRANSFOZ"/>
    <s v="WHIRLPOOL S,A"/>
    <n v="426"/>
    <s v="unidad              "/>
    <n v="34142"/>
    <n v="35420"/>
    <n v="114736"/>
    <n v="2806.44"/>
    <n v="573.67999999999995"/>
    <n v="118116.12"/>
    <n v="277.26788732394363"/>
    <s v="TERRESTRE"/>
    <m/>
    <s v="Consul"/>
    <s v="refrigeradores "/>
    <s v="combinaciones de refrigerador y congelador,conservador c/puertas exteriores separadas en:426)unds.refrigeradores,siendo:146)unds.mod.crm38abdea;146)unds.mod.crd40abdea y 134)unds.mod.crd47abdea."/>
  </r>
  <r>
    <s v="2006-08-22"/>
    <x v="1"/>
    <s v="CIUDAD DEL ESTE"/>
    <s v="8418100000  "/>
    <s v="FCUB8263209"/>
    <x v="10"/>
    <x v="0"/>
    <s v="TRANSFOZ"/>
    <s v="WHIRLPOOL S,A,"/>
    <n v="332"/>
    <s v="unidad              "/>
    <n v="22244"/>
    <n v="23240"/>
    <n v="67396"/>
    <n v="1922.67"/>
    <n v="336.98"/>
    <n v="69655.649999999994"/>
    <n v="209.80617469879516"/>
    <s v="TERRESTRE"/>
    <m/>
    <s v="Consul"/>
    <s v="refrigeradores modelos crd34bbdea "/>
    <s v="-combinaciones de refrigerador y congelador conservador con puertas exteriores separadas en:332)unidades refrigeradores modelos crd34bbdea,marcas consul"/>
  </r>
  <r>
    <s v="2006-11-07"/>
    <x v="1"/>
    <s v="FALCON"/>
    <s v="8418100000  "/>
    <s v="BRIA8972503"/>
    <x v="9"/>
    <x v="1"/>
    <s v="RRC"/>
    <s v="MABE KRONEN INTERNACIONAL S.A."/>
    <n v="226"/>
    <s v="unidad              "/>
    <n v="12436.75"/>
    <n v="13114.75"/>
    <n v="46837"/>
    <n v="3442.16"/>
    <n v="468.37"/>
    <n v="50747.53"/>
    <n v="224.54659292035399"/>
    <s v="TERRESTRE"/>
    <m/>
    <s v="Dako"/>
    <s v="refrigeradores"/>
    <s v="unid. de heladera marca: dako  hda 365 cd  b01 ., mod: hda365b"/>
  </r>
  <r>
    <s v="2006-11-30"/>
    <x v="1"/>
    <s v="FALCON"/>
    <s v="8418100000  "/>
    <s v="BRIA8972503"/>
    <x v="9"/>
    <x v="1"/>
    <s v="RRC"/>
    <s v="MABE KRONEN INTERNACIONAL S.A."/>
    <n v="261"/>
    <s v="unidad              "/>
    <n v="11653.65"/>
    <n v="12436.65"/>
    <n v="46458"/>
    <n v="4350"/>
    <n v="464.58"/>
    <n v="51272.58"/>
    <n v="196.44666666666669"/>
    <s v="TERRESTRE"/>
    <m/>
    <s v="Dako"/>
    <s v="heladeras "/>
    <s v="261)unid. de heladeras marca:  dako modelo: hda 34 fc b01., cod: gda34"/>
  </r>
  <r>
    <s v="2006-12-13"/>
    <x v="1"/>
    <s v="CE"/>
    <s v="8418100000  "/>
    <s v="FCUB8263209"/>
    <x v="10"/>
    <x v="0"/>
    <s v="TRANSFOZ TRANS. RODV. LTDA"/>
    <s v="WHIRLPOOL S.A"/>
    <n v="146"/>
    <s v="unidad              "/>
    <n v="10512"/>
    <n v="10950"/>
    <n v="35624"/>
    <n v="1012.92"/>
    <n v="178.12"/>
    <n v="36815.040000000001"/>
    <n v="252.15780821917809"/>
    <s v="TERRESTRE"/>
    <m/>
    <s v="Consul"/>
    <s v="refrigeradores de usos domesticos "/>
    <s v="-combinaciones de refrigerador y congelador conservador con puertas exteriores separadas en:146)unidades refrigeradores de usos domesticos,modelos crd40abdea,marcas consul"/>
  </r>
  <r>
    <s v="2006-12-13"/>
    <x v="1"/>
    <s v="CE"/>
    <s v="8418100000  "/>
    <s v="FCUB8263209"/>
    <x v="10"/>
    <x v="0"/>
    <s v="TRANSFOZ TRANS. RODV. LTDA"/>
    <s v="WHIRLPOOL S.A"/>
    <n v="146"/>
    <s v="unidad              "/>
    <n v="10512"/>
    <n v="10950"/>
    <n v="35624"/>
    <n v="1012.92"/>
    <n v="178.12"/>
    <n v="36815.040000000001"/>
    <n v="252.15780821917809"/>
    <s v="TERRESTRE"/>
    <m/>
    <s v="Consul"/>
    <m/>
    <s v="refrigeradores de usos domesticos "/>
  </r>
  <r>
    <s v="2006-11-27"/>
    <x v="1"/>
    <s v="FALCON"/>
    <s v="8418100000  "/>
    <s v="GLOB927580Y"/>
    <x v="11"/>
    <x v="1"/>
    <s v="LEGUIZAMON"/>
    <s v="MICIESLAO TREMBECKI E HIJOS S.R.L."/>
    <n v="8"/>
    <s v="unidad              "/>
    <n v="760"/>
    <n v="760"/>
    <n v="3824"/>
    <n v="167.08"/>
    <n v="26.77"/>
    <n v="4017.85"/>
    <n v="502.23124999999999"/>
    <s v="TERRESTRE"/>
    <m/>
    <s v="Mth"/>
    <s v="heladeras absorcion a a gas"/>
    <s v="combinaciones de refrigerador y congelador en: heladeras absorcion a a gas"/>
  </r>
  <r>
    <s v="2006-10-02"/>
    <x v="1"/>
    <s v="FALCON"/>
    <s v="8418100000  "/>
    <s v="GLOB927580Y"/>
    <x v="11"/>
    <x v="1"/>
    <s v="LEGUIZAMON"/>
    <s v="BRIKET S.A."/>
    <n v="17"/>
    <s v="unidad              "/>
    <n v="1045.5"/>
    <n v="1079.5"/>
    <n v="3859"/>
    <n v="177.31"/>
    <n v="27.01"/>
    <n v="4063.32"/>
    <n v="239.01882352941178"/>
    <s v="TERRESTRE"/>
    <m/>
    <s v="Briket"/>
    <s v="refrigerador - congelador bkf 1600"/>
    <s v="-combinaciones de refrigerador y congelador  en: refrigerador - congelador bkf 1600"/>
  </r>
  <r>
    <s v="2006-11-27"/>
    <x v="1"/>
    <s v="FALCON"/>
    <s v="8418100000  "/>
    <s v="GLOB927580Y"/>
    <x v="11"/>
    <x v="1"/>
    <s v="LEGUIZAMON M."/>
    <s v="BRIKET S.A."/>
    <n v="30"/>
    <s v="unidad              "/>
    <n v="1845"/>
    <n v="1905"/>
    <n v="6810"/>
    <n v="294.52999999999997"/>
    <n v="47.67"/>
    <n v="7152.2"/>
    <n v="238.40666666666667"/>
    <s v="TERRESTRE"/>
    <m/>
    <s v="Briket"/>
    <s v="refrigerador bkf 1600"/>
    <s v="combinaciones de refrigerador y congelador con puertas  exteriores separadas  en: refrigerador bkf 1600"/>
  </r>
  <r>
    <s v="2006-10-02"/>
    <x v="1"/>
    <s v="FALCON"/>
    <s v="8418100000  "/>
    <s v="GLOB927580Y"/>
    <x v="11"/>
    <x v="1"/>
    <s v="LEGUIZAMON"/>
    <s v="BRIKET S.A."/>
    <n v="8"/>
    <s v="unidad              "/>
    <n v="492"/>
    <n v="508"/>
    <n v="1816"/>
    <n v="89.28"/>
    <n v="12.71"/>
    <n v="1917.99"/>
    <n v="239.74875"/>
    <s v="TERRESTRE"/>
    <m/>
    <s v="Briket"/>
    <s v="refrigeracion - congelador bkf 1600"/>
    <s v="-combinaciones de refrigerador y congelador en: refrigeracion - congelador bkf 1600"/>
  </r>
  <r>
    <s v="2006-09-01"/>
    <x v="1"/>
    <s v="FALCON"/>
    <s v="8418100000  "/>
    <s v="GLOB927580Y"/>
    <x v="11"/>
    <x v="1"/>
    <s v="LEGUIZAMON M."/>
    <s v="BRIKET S.A."/>
    <n v="18"/>
    <s v="unidad              "/>
    <n v="2056.1"/>
    <n v="2120.1"/>
    <n v="3991.68"/>
    <n v="203.92"/>
    <n v="27.94"/>
    <n v="4223.54"/>
    <n v="234.64111111111112"/>
    <s v="CAMION"/>
    <m/>
    <s v="Bkf"/>
    <s v="refrigeradores bkf-1600"/>
    <s v="refrigeradores bkf-1600"/>
  </r>
  <r>
    <s v="2006-10-23"/>
    <x v="1"/>
    <s v="FALCON"/>
    <s v="8418100000  "/>
    <s v="GLOB927580Y"/>
    <x v="11"/>
    <x v="1"/>
    <s v="LEGUIZAMON"/>
    <s v="BRIKET S.A."/>
    <n v="30"/>
    <s v="unidad              "/>
    <n v="1845"/>
    <n v="1905"/>
    <n v="6810"/>
    <n v="434.87"/>
    <n v="47.67"/>
    <n v="7292.54"/>
    <n v="243.08466666666666"/>
    <s v="TERRESTRE"/>
    <m/>
    <s v="Briket"/>
    <s v="refrigerador congelador bkf 1600"/>
    <s v="combinaciones de refrigerador y congelador con puertas exteriores separadas en: refrigerador congelador bkf 1600"/>
  </r>
  <r>
    <s v="2006-06-24"/>
    <x v="1"/>
    <s v="FALCON"/>
    <s v="8418100000  "/>
    <s v="GLOB927580Y"/>
    <x v="11"/>
    <x v="1"/>
    <s v="LEGUIZAMON"/>
    <s v="BRIKET S.A"/>
    <n v="15"/>
    <s v="unidad              "/>
    <n v="922.5"/>
    <n v="952.5"/>
    <n v="3360"/>
    <n v="191.61"/>
    <n v="23.52"/>
    <n v="3575.13"/>
    <n v="238.34200000000001"/>
    <s v="TERRESTRE"/>
    <m/>
    <s v="Briket"/>
    <s v="refrigeradores bkf 1600"/>
    <s v="combinaciones de refrigerador y congelador en :con puertas exteriores separadas  refrigeradores bkf 1600"/>
  </r>
  <r>
    <s v="2006-08-11"/>
    <x v="1"/>
    <s v="FALCON"/>
    <s v="8418100000  "/>
    <s v="GLOB927580Y"/>
    <x v="11"/>
    <x v="1"/>
    <s v="JP"/>
    <s v="BRIKET S,A,"/>
    <n v="21"/>
    <s v="unidad              "/>
    <n v="1294.83"/>
    <n v="1334.17"/>
    <n v="4656.96"/>
    <n v="348.6"/>
    <n v="32.6"/>
    <n v="5038.16"/>
    <n v="239.91238095238094"/>
    <s v="TERRESTRE"/>
    <m/>
    <s v="Briket"/>
    <s v="refrigeradores bkf 1600"/>
    <s v="-combinaciones de refrigerador y congelador con puertas exteriores separadas en: refrigeradores bkf 1600"/>
  </r>
  <r>
    <s v="2006-01-24"/>
    <x v="1"/>
    <s v="TERPORT"/>
    <s v="8418100000  "/>
    <s v="NGOA9586304"/>
    <x v="16"/>
    <x v="0"/>
    <s v="CERAMICA"/>
    <s v="MULTIBRAS SA ELECTRODOMESTICOS"/>
    <n v="337"/>
    <s v="unidad              "/>
    <n v="30838"/>
    <n v="31709"/>
    <n v="117808"/>
    <n v="2750"/>
    <n v="337"/>
    <n v="121736.08"/>
    <n v="361.2346587537092"/>
    <s v="TERRESTRE"/>
    <m/>
    <s v="Whirlpool"/>
    <s v="refrigerador "/>
    <s v="combinaciones de refrigerador y congelador en: 130 unids. refrigerador mod: wrm48dbdea ;  67 unids. mod: wrm44dbdea. ; 73 unids. mod: wrm40dbdea. ; 67 unids. mod: wrx48dbzwa."/>
  </r>
  <r>
    <s v="2006-01-20"/>
    <x v="1"/>
    <s v="TERPORT"/>
    <s v="8418100000  "/>
    <s v="NGOA9586304"/>
    <x v="16"/>
    <x v="0"/>
    <s v="CERAMICA"/>
    <s v="MULTIBRAS SA ELECTRODOMESTICOS"/>
    <n v="197"/>
    <s v="unidad              "/>
    <n v="18518"/>
    <n v="19109"/>
    <n v="74153"/>
    <n v="1743.38"/>
    <n v="197"/>
    <n v="76637.91"/>
    <n v="389.02492385786803"/>
    <s v="TERRESTRE"/>
    <m/>
    <s v="Whirlpool"/>
    <s v="refrigerador "/>
    <s v="combinaciones de refrigerador y congelador en: 67 unids. refrigerador mod: yrx48drzwa. ; 130 unids. mod: wrm48dbdea."/>
  </r>
  <r>
    <s v="2006-02-15"/>
    <x v="1"/>
    <s v="TERPORT"/>
    <s v="8418100000  "/>
    <s v="NGOA9586304"/>
    <x v="16"/>
    <x v="0"/>
    <s v="TRANSCERAMICA"/>
    <s v="MULTIBRAS SA ELECTRODOMESTICOS"/>
    <n v="54"/>
    <s v="unidad              "/>
    <n v="3852"/>
    <n v="4011"/>
    <n v="13457"/>
    <n v="327.83"/>
    <n v="54"/>
    <n v="13919.4"/>
    <n v="257.76666666666665"/>
    <s v="TERRESTRE"/>
    <m/>
    <s v="Whirlpool"/>
    <s v="refrigerador "/>
    <s v="combinaciones de refrigerador y congelador en: 5 unids. refrigerador mod: wrm48dbdea. ; 45 unids. mod: wrd36dbdwa. ; 3 unids. mod: wrm36dbdwa. ; 1 unid.mod: wrx48dbzwa."/>
  </r>
  <r>
    <s v="2006-02-27"/>
    <x v="1"/>
    <s v="TERPORT"/>
    <s v="8418100000  "/>
    <s v="NGOA9586304"/>
    <x v="16"/>
    <x v="0"/>
    <s v="CERAMICA"/>
    <s v="MULTIBRAS SA ELECTRODOMESTICOS"/>
    <n v="65"/>
    <s v="unidad              "/>
    <n v="6110"/>
    <n v="6305"/>
    <n v="23415"/>
    <n v="601.27"/>
    <n v="234.15"/>
    <n v="24250.42"/>
    <n v="373.0833846153846"/>
    <s v="TERRESTRE"/>
    <m/>
    <s v="Whirlpool"/>
    <s v="refrigerador mod: wrm48dbdea."/>
    <s v="combinaciones de refrigerador y congelador en: 65 unids. refrigerador mod: wrm48dbdea."/>
  </r>
  <r>
    <s v="2006-03-25"/>
    <x v="1"/>
    <s v="TERPORT"/>
    <s v="8418100000  "/>
    <s v="NGOA9586304"/>
    <x v="16"/>
    <x v="0"/>
    <s v="TRANCERAMICA"/>
    <s v="MULTIBRAS SA ELECTRODOMESTICOS"/>
    <n v="134"/>
    <s v="unidad              "/>
    <n v="12596"/>
    <n v="12998"/>
    <n v="52206"/>
    <n v="1100"/>
    <n v="522.05999999999995"/>
    <n v="53828.06"/>
    <n v="401.70194029850745"/>
    <s v="TERRESTRE"/>
    <m/>
    <s v="Whirlpool"/>
    <s v="refrigerador mod: wrx48dbzwa."/>
    <s v="combinaciones de refrigerador y congelador en: 134 unids. refrigerador mod: wrx48dbzwa."/>
  </r>
  <r>
    <s v="2006-03-28"/>
    <x v="1"/>
    <s v="TERPORT"/>
    <s v="8418100000  "/>
    <s v="NGOA9586304"/>
    <x v="16"/>
    <x v="0"/>
    <s v="TRANSCERAMICA"/>
    <s v="MULTIBRAS SA ELECTRODOMESTICOS"/>
    <n v="426"/>
    <s v="unidad              "/>
    <n v="34654"/>
    <n v="35855"/>
    <n v="128143"/>
    <n v="3300"/>
    <n v="1281.43"/>
    <n v="132724.43"/>
    <n v="311.55969483568072"/>
    <s v="TERRESTRE"/>
    <m/>
    <s v="Whirlpool"/>
    <s v="refrigerador "/>
    <s v="combinaciones de refrigerador y congelador en: 195 unids. refrigerador mod: wrm48dbdea. ; 154 unids. mod: wrd36dbdwa. : 77 unids. mod: wrm36dbdwa."/>
  </r>
  <r>
    <s v="2006-03-29"/>
    <x v="1"/>
    <s v="TERPORT"/>
    <s v="8418100000  "/>
    <s v="NGOA9586304"/>
    <x v="16"/>
    <x v="0"/>
    <s v="TRANSCERAMICA"/>
    <s v="MULTIBRAS SA ELECTRODOMESTICOS"/>
    <n v="134"/>
    <s v="unidad              "/>
    <n v="12596"/>
    <n v="12998"/>
    <n v="53546"/>
    <n v="1141.19"/>
    <n v="535.46"/>
    <n v="55222.65"/>
    <n v="412.10932835820898"/>
    <s v="TERRESTRE"/>
    <m/>
    <s v="Whirlpool"/>
    <s v="refrigerador "/>
    <s v="combinaciones de refrigerador y congelador en: 67 unids. refrigerador mod: yrx48drzwa. ; 67 unids. mod: wrx48dbzwa."/>
  </r>
  <r>
    <s v="2006-03-28"/>
    <x v="1"/>
    <s v="TERPORT"/>
    <s v="8418100000  "/>
    <s v="NGOA9586304"/>
    <x v="16"/>
    <x v="0"/>
    <s v="TRANSCERAMICA"/>
    <s v="MULTIBRAS SA ELECTRODOMESTICOS"/>
    <n v="341"/>
    <s v="unidad              "/>
    <n v="30614"/>
    <n v="31397"/>
    <n v="118969"/>
    <n v="2614.46"/>
    <n v="1189.69"/>
    <n v="122773.15"/>
    <n v="360.03856304985334"/>
    <s v="TERRESTRE"/>
    <m/>
    <s v="Whirlpool"/>
    <s v="refrigerador "/>
    <s v="combinaciones de refrigerador y congelador en: 80 unid. refrigerador mod: erm44dbzwa ; 80 unids. mod: wrm40dbdea ; 80 unids. mod: wrm44dbdea ; 80 unids. mod: yrx48drzwa ; 21 unids. mod: wrx48dbzwa."/>
  </r>
  <r>
    <s v="2006-05-17"/>
    <x v="1"/>
    <s v="T"/>
    <s v="8418100000  "/>
    <s v="NGOA9586304"/>
    <x v="16"/>
    <x v="0"/>
    <s v="TRANSCERAMICA"/>
    <s v="MULTIBRAS SA ELECTRODOMESTICOS"/>
    <n v="328"/>
    <s v="unidad              "/>
    <n v="30424"/>
    <n v="31340"/>
    <n v="115996"/>
    <n v="2621.97"/>
    <n v="1159.96"/>
    <n v="119777.93"/>
    <n v="365.17661585365852"/>
    <s v="TERRESTRE"/>
    <m/>
    <s v="Whirlpool"/>
    <s v="refrigerador "/>
    <s v="combinaciones de refrigerador y congelador en: 68 unids. refrigerador mod: erm44dbzwa. ; 195 unids. mod: wrm48dbdea. ; 65 unids. mod: erm48dbzwa."/>
  </r>
  <r>
    <s v="2006-06-29"/>
    <x v="1"/>
    <s v="TERPORT"/>
    <s v="8418100000  "/>
    <s v="NGOA9586304"/>
    <x v="16"/>
    <x v="0"/>
    <s v="TRANSCERAMICA"/>
    <s v="MULTIBRAS SA ELECTRODOMESTICOS"/>
    <n v="134"/>
    <s v="unidad              "/>
    <n v="12596"/>
    <n v="12998"/>
    <n v="53546"/>
    <n v="1000"/>
    <n v="535.46"/>
    <n v="55081.46"/>
    <n v="411.05567164179104"/>
    <s v="TERRESTRE"/>
    <m/>
    <s v="Whirlpool"/>
    <s v="refrigerador "/>
    <s v="combinaciones de refrigerador y congelador en: 67 unids. refrigerador mod: wrx48dbzwa. ; 67 unids. mod: yrx48drzwa."/>
  </r>
  <r>
    <s v="2006-06-06"/>
    <x v="1"/>
    <s v="TERPORT"/>
    <s v="8418100000  "/>
    <s v="NGOA9586304"/>
    <x v="16"/>
    <x v="0"/>
    <s v="CERAMICA"/>
    <s v="MULTIBRAS SA ELECTRODOMESTICOS"/>
    <n v="48"/>
    <s v="unidad              "/>
    <n v="3732"/>
    <n v="3876"/>
    <n v="13332"/>
    <n v="303.17"/>
    <n v="133.32"/>
    <n v="13768.49"/>
    <n v="286.84354166666668"/>
    <s v="FLUVIAL"/>
    <m/>
    <s v="Whirlpool"/>
    <s v="refrigeradores"/>
    <s v="combinaciones de refrigerador y congelador en: 18 unids. refrigerador mod: erm48dbzwa ; 30 unids. mod: wrd36dbdwa."/>
  </r>
  <r>
    <s v="2006-06-27"/>
    <x v="1"/>
    <s v="TERPORT"/>
    <s v="8418100000  "/>
    <s v="NGOA9586304"/>
    <x v="16"/>
    <x v="0"/>
    <s v="TRANSCERAMICA"/>
    <s v="MULTIBRAS SA ELECTRODOMESTICOS"/>
    <n v="133"/>
    <s v="unidad              "/>
    <n v="12094"/>
    <n v="12425"/>
    <n v="45911"/>
    <n v="1088.08"/>
    <n v="459.11"/>
    <n v="47458.19"/>
    <n v="356.82849624060151"/>
    <s v="TERRESTRE"/>
    <m/>
    <s v="Whirlpool"/>
    <s v="refrigerador "/>
    <s v="combinaciones de refrigerador y congelador en: 68 unids. refrigerador mod: erm44dbzwa. ; 65 unids, mod: erm48dbzwa."/>
  </r>
  <r>
    <s v="2006-05-17"/>
    <x v="1"/>
    <s v="T"/>
    <s v="8418100000  "/>
    <s v="NGOA9586304"/>
    <x v="16"/>
    <x v="0"/>
    <s v="TRANSCERAMICA"/>
    <s v="MULTIBRAS SA ELECTRODOMESTICOS."/>
    <n v="42"/>
    <s v="unidad              "/>
    <n v="3844"/>
    <n v="3970"/>
    <n v="16858"/>
    <n v="343"/>
    <n v="168.58"/>
    <n v="17369.580000000002"/>
    <n v="413.56142857142862"/>
    <s v="TERRESTRE"/>
    <m/>
    <s v="Whirlpool"/>
    <s v="refrigerador "/>
    <s v="combinaciones de refrigerador y congelador en: 22 unids. refrigerador mod: yrx48drzwa. ; 20 unids-. mod: wrx48dbzwa."/>
  </r>
  <r>
    <s v="2006-01-30"/>
    <x v="1"/>
    <s v="TERPORT"/>
    <s v="8418100000  "/>
    <s v="NGOA9586304"/>
    <x v="16"/>
    <x v="0"/>
    <s v="CERAMICA"/>
    <s v="MULTIBRAS ELECTRODOMESTICOS SA."/>
    <n v="355"/>
    <s v="unidad              "/>
    <n v="30598"/>
    <n v="31509"/>
    <n v="127873"/>
    <n v="2750"/>
    <n v="355"/>
    <n v="131901.73000000001"/>
    <n v="371.55416901408455"/>
    <s v="TERRESTRE"/>
    <m/>
    <s v="Whirlpool"/>
    <s v="refrigerador "/>
    <s v="combinaciones de refrigerador y congelador en: 201 unids. refrigerador mod: yrx48drzwa. ; 154 unids. mod: wrm36dbdea."/>
  </r>
  <r>
    <s v="2006-07-10"/>
    <x v="1"/>
    <s v="TERPORT"/>
    <s v="8418100000  "/>
    <s v="NGOA9586304"/>
    <x v="16"/>
    <x v="0"/>
    <s v="TRANSCERAMICA"/>
    <s v="MULTIBRAS SA ELETRODOMESTICOS"/>
    <n v="154"/>
    <s v="unidad              "/>
    <n v="10472"/>
    <n v="10934"/>
    <n v="35266"/>
    <n v="932.44"/>
    <n v="352.66"/>
    <n v="36551.1"/>
    <n v="237.34480519480519"/>
    <s v="TERRESTRE"/>
    <m/>
    <s v="Whirlpool"/>
    <s v="refrigerador mod: wrd36dbdwa."/>
    <s v="combinaciones de refrigerador y congelador en: 154 unids. refrigerador mod: wrd36dbdwa."/>
  </r>
  <r>
    <s v="2006-07-12"/>
    <x v="1"/>
    <s v="TERPORT"/>
    <s v="8418100000  "/>
    <s v="NGOA9586304"/>
    <x v="16"/>
    <x v="0"/>
    <s v="TRANSCERAMICA"/>
    <s v="MULTIBRAS SA ELETRODOMESTICOS"/>
    <n v="53"/>
    <s v="unidad              "/>
    <n v="4910"/>
    <n v="5057"/>
    <n v="19823"/>
    <n v="433.02"/>
    <n v="198.23"/>
    <n v="20454.25"/>
    <n v="385.92924528301887"/>
    <s v="TERRESTRE"/>
    <m/>
    <s v="Whirlpool"/>
    <s v="refrigerador "/>
    <s v="combinaciones de refrigerador y congelador en: 13 unids. refrigerador mod: yrx48drzwa ; 13 unids. mod: wrx48dbzwa ; 15 unids. mod: erm48dbzwa ; 12 unids. mod: erm44dbzwa."/>
  </r>
  <r>
    <s v="2006-07-19"/>
    <x v="1"/>
    <s v="TERPORT"/>
    <s v="8418100000  "/>
    <s v="NGOA9586304"/>
    <x v="16"/>
    <x v="0"/>
    <s v="TRANSCERAMICA"/>
    <s v="MULTIBRAS SA ELETRODOMESTICOS"/>
    <n v="260"/>
    <s v="unidad              "/>
    <n v="24440"/>
    <n v="25220"/>
    <n v="93420"/>
    <n v="2056.48"/>
    <n v="934.2"/>
    <n v="96410.68"/>
    <n v="370.81030769230767"/>
    <s v="TERRESTRE"/>
    <m/>
    <s v="Whirlpool"/>
    <s v="refrigerador "/>
    <s v="combinaciones de refrigerador y congelador en: 195 unids. refrigerador mod: wrm48dbdea. ; 65 unids. mod: erm48dbzwa."/>
  </r>
  <r>
    <s v="2006-07-19"/>
    <x v="1"/>
    <s v="TERPORT"/>
    <s v="8418100000  "/>
    <s v="NGOA9586304"/>
    <x v="16"/>
    <x v="0"/>
    <s v="TRANSCERAMICA"/>
    <s v="MULTIBRAS SA ELETRODOMESTICOS"/>
    <n v="263"/>
    <s v="unidad              "/>
    <n v="24314"/>
    <n v="25035"/>
    <n v="92661"/>
    <n v="2000"/>
    <n v="926.61"/>
    <n v="95587.61"/>
    <n v="363.4509885931559"/>
    <s v="TERRESTRE"/>
    <m/>
    <s v="Whirlpool"/>
    <s v="refrigerador "/>
    <s v="combinaciones de refrigerador y congelador en: 68 unids. refrigerador mod: erm44dbzwa. ; 195 unids. mod: wrm48dbdea."/>
  </r>
  <r>
    <s v="2006-07-28"/>
    <x v="1"/>
    <s v="FALCON"/>
    <s v="8418100000  "/>
    <s v="NGOA9586304"/>
    <x v="16"/>
    <x v="1"/>
    <s v="MULTICARGAS"/>
    <s v="WHIRLPOOL PUNTANA S.A.-"/>
    <n v="31"/>
    <s v="unidad              "/>
    <n v="2820"/>
    <n v="2914"/>
    <n v="11319.96"/>
    <n v="776.82"/>
    <n v="113.2"/>
    <n v="12209.98"/>
    <n v="393.87032258064517"/>
    <s v="TERRESTRE"/>
    <m/>
    <s v="Whirlpool"/>
    <s v="refrigeradores "/>
    <s v="31- unidades refrigeradores modelo: wrh41bszcl (hel combi botton freeze 220/50 sii plat)"/>
  </r>
  <r>
    <s v="2006-07-28"/>
    <x v="1"/>
    <s v="FALCON"/>
    <s v="8418100000  "/>
    <s v="NGOA9586304"/>
    <x v="16"/>
    <x v="1"/>
    <s v="MULTICARGAS"/>
    <s v="WHIRLPOOL PUNTANA S.A.-"/>
    <n v="6"/>
    <s v="unidad              "/>
    <n v="564"/>
    <n v="564"/>
    <n v="2190.96"/>
    <n v="150.35"/>
    <n v="21.91"/>
    <n v="2363.2199999999998"/>
    <n v="393.86999999999995"/>
    <s v="TERRESTRE"/>
    <m/>
    <s v="Whirlpool"/>
    <s v="refrigeradores "/>
    <s v="6- unidades refrigeradores modelo: wrh41bbzcl ( hel combi botton freeze 220/50 sii bca)"/>
  </r>
  <r>
    <s v="2006-10-23"/>
    <x v="1"/>
    <s v="FALCON"/>
    <s v="8418100000  "/>
    <s v="NGOA9586304"/>
    <x v="16"/>
    <x v="1"/>
    <s v="MULTICARGAS"/>
    <s v="WHIRLPOOL PUNTANA S.A.-"/>
    <n v="82"/>
    <s v="unidad              "/>
    <n v="6150"/>
    <n v="6150"/>
    <n v="28703.279999999999"/>
    <n v="1280"/>
    <n v="287.02999999999997"/>
    <n v="30270.31"/>
    <n v="369.15012195121955"/>
    <s v="TERRESTRE"/>
    <m/>
    <s v="Whirlpool"/>
    <s v="heladeras a gas "/>
    <s v="82- unidades heladeras a gas modelo: wqd22dbiex whirlpool arh22.-"/>
  </r>
  <r>
    <s v="2006-07-22"/>
    <x v="1"/>
    <s v="TERPORT"/>
    <s v="8418100000  "/>
    <s v="NGOA9586304"/>
    <x v="16"/>
    <x v="0"/>
    <s v="TRANSCERAMICA"/>
    <s v="WHIRLPOOL SA."/>
    <n v="130"/>
    <s v="unidad              "/>
    <n v="11812"/>
    <n v="12134"/>
    <n v="43718"/>
    <n v="756.39"/>
    <n v="437.18"/>
    <n v="44911.57"/>
    <n v="345.47361538461536"/>
    <s v="TERRESTRE"/>
    <m/>
    <s v="Whirlpool"/>
    <s v="refrigerador "/>
    <s v="combinaciones de refrigerador y congelador en: 62 unids. refrigerador mod: erm48dbzwa. ; 68 unids. mod: erm44dbzwa."/>
  </r>
  <r>
    <s v="2006-09-11"/>
    <x v="1"/>
    <s v="TERPORT"/>
    <s v="8418100000  "/>
    <s v="NGOA9586304"/>
    <x v="16"/>
    <x v="0"/>
    <s v="TRANSCERAMICA"/>
    <s v="WHIRLPOOL SA."/>
    <n v="197"/>
    <s v="unidad              "/>
    <n v="18110"/>
    <n v="18633"/>
    <n v="72273"/>
    <n v="1569.29"/>
    <n v="722.73"/>
    <n v="74565.02"/>
    <n v="378.50263959390867"/>
    <s v="CAMION"/>
    <m/>
    <s v="Whirlpool"/>
    <s v="refrigerador "/>
    <s v="combinaciones de refrigerador y congelador en: 62 unids. refrigerador mod: erm48dbzwa. ; 68 unids. mod: erm44dbzwa. ; 67 unids. mod: yrx48drzwa."/>
  </r>
  <r>
    <s v="2006-09-14"/>
    <x v="1"/>
    <s v="TERPORT"/>
    <s v="8418100000  "/>
    <s v="NGOA9586304"/>
    <x v="16"/>
    <x v="0"/>
    <s v="TRANSCERAMICA"/>
    <s v="WHIRLPOOL SA."/>
    <n v="308"/>
    <s v="unidad              "/>
    <n v="18634"/>
    <n v="19558"/>
    <n v="66146"/>
    <n v="2000"/>
    <n v="661.46"/>
    <n v="68807.460000000006"/>
    <n v="223.40084415584417"/>
    <s v="CAMION"/>
    <m/>
    <s v="Whirlpool"/>
    <s v="refrigerador "/>
    <s v="combinaciones de refrigerador y congelador en: 77 unids. refrigerador mod: wrd36dbdwa. ; 231 unids. mod: erd34bbdwa."/>
  </r>
  <r>
    <s v="2006-09-13"/>
    <x v="1"/>
    <s v="TERPORT"/>
    <s v="8418100000  "/>
    <s v="NGOA9586304"/>
    <x v="16"/>
    <x v="0"/>
    <s v="TRANSCERAMICA"/>
    <s v="WHIRLPOOL SA."/>
    <n v="73"/>
    <s v="unidad              "/>
    <n v="4964"/>
    <n v="5138"/>
    <n v="17082"/>
    <n v="567.34"/>
    <n v="170.82"/>
    <n v="17820.16"/>
    <n v="244.11178082191782"/>
    <s v="CAMION"/>
    <m/>
    <s v="Whirlpool"/>
    <s v="refrigerador mod: erd37abdwa."/>
    <s v="combinaciones de refrigerador y congelador en: 73 unids. refrigerador mod: erd37abdwa."/>
  </r>
  <r>
    <s v="2006-07-24"/>
    <x v="1"/>
    <s v="TERPORT"/>
    <s v="8418100000  "/>
    <s v="NGOA9586304"/>
    <x v="16"/>
    <x v="0"/>
    <s v="TRANSCERAMICA"/>
    <s v="MULTIBRAS SA ELETRODOMESTICO"/>
    <n v="208"/>
    <s v="unidad              "/>
    <n v="18068"/>
    <n v="18980"/>
    <n v="73652"/>
    <n v="1590.55"/>
    <n v="736.52"/>
    <n v="75979.070000000007"/>
    <n v="365.28399038461544"/>
    <s v="TERRESTRE"/>
    <m/>
    <s v="Whirlpool"/>
    <s v="refrigerador "/>
    <s v="combinaciones de refrigerador y congelador en: 67 unids. refrigerador mod: yrx48drzwa. ; 51 unids. mod: wrx48dbzwa. ; 44 unids. mod: wrm48dbdea. ; 46 unids. mod: wrd36dbdwa."/>
  </r>
  <r>
    <s v="2006-08-09"/>
    <x v="1"/>
    <s v="TERPORT"/>
    <s v="8418100000  "/>
    <s v="NGOA9586304"/>
    <x v="16"/>
    <x v="0"/>
    <s v="TRANSCERAMICA"/>
    <s v="WHIRLPOOL SA,"/>
    <n v="134"/>
    <s v="unidad              "/>
    <n v="12596"/>
    <n v="12998"/>
    <n v="55610"/>
    <n v="1438.59"/>
    <n v="556.1"/>
    <n v="57604.69"/>
    <n v="429.88574626865676"/>
    <s v="TERRESTRE"/>
    <m/>
    <s v="Whirlpool"/>
    <s v="refrigerador "/>
    <s v="combinaciones de refrigerador y congelador en: 67 unids. refrigerador mod: wrx48dbzwa. ; 67 unids. mod: yrx48drzwa."/>
  </r>
  <r>
    <s v="2007-08-14"/>
    <x v="2"/>
    <s v="CAACUPEMI"/>
    <s v="84181000    "/>
    <s v="PODI621870G"/>
    <x v="29"/>
    <x v="8"/>
    <s v="NAVEMAR SA."/>
    <m/>
    <n v="1"/>
    <s v="unidad              "/>
    <n v="300"/>
    <n v="300"/>
    <n v="205.14"/>
    <n v="23.95"/>
    <n v="1.5"/>
    <n v="239.95"/>
    <n v="239.95"/>
    <s v="FLUVIAL"/>
    <s v="B/M EXPLORADOR.-                        "/>
    <m/>
    <s v="refrigerador art. camera frio 20 x2m x 2m"/>
    <s v="refrigerador art. camera frio 20 x2m x 2m"/>
  </r>
  <r>
    <s v="2007-09-07"/>
    <x v="2"/>
    <s v="JOSE FALCON"/>
    <s v="84181000    "/>
    <s v="JPAA987690F"/>
    <x v="30"/>
    <x v="9"/>
    <s v="BG "/>
    <m/>
    <n v="336"/>
    <s v="piezas              "/>
    <n v="17986"/>
    <n v="19286"/>
    <n v="76849"/>
    <n v="7062.26"/>
    <n v="135.25"/>
    <n v="84046.51"/>
    <n v="250.13842261904762"/>
    <s v="TERRESTRE"/>
    <s v="-                                       "/>
    <s v="James"/>
    <s v="combinaciones de refrigerador y congelador con puertas exteriores separadas, dierentes modelos"/>
    <s v="piezas codigo:a0000396, modelo:rj2p-340 bl(frio humedo), para 340 litros"/>
  </r>
  <r>
    <s v="2007-04-20"/>
    <x v="2"/>
    <s v="PAKSA"/>
    <s v="84181000    "/>
    <s v="JPAA987690F"/>
    <x v="30"/>
    <x v="9"/>
    <s v="N.S.A."/>
    <m/>
    <n v="241"/>
    <s v="piezas              "/>
    <n v="14627"/>
    <n v="15591"/>
    <n v="60841"/>
    <n v="5535"/>
    <n v="334.62"/>
    <n v="66710.62"/>
    <n v="276.8075518672199"/>
    <s v="TERRESTRE"/>
    <s v="-                                       "/>
    <s v="James"/>
    <s v="refrigeradores domesticos "/>
    <s v="refrigeradores(heladeras)con puertas exteriores separadas, frio seco en:113.-pzas. mod. rjnf-320bl, 30.-pzas. mod. rjnf-320s, 55.-pzas. mod. rjnf-440bl, 43.-pzas. mod. rjnf-440s"/>
  </r>
  <r>
    <s v="2007-08-24"/>
    <x v="2"/>
    <s v="JOSE FALCON"/>
    <s v="84181000    "/>
    <s v="JPAA987690F"/>
    <x v="30"/>
    <x v="9"/>
    <s v="BG TRANSPORTES "/>
    <m/>
    <n v="164"/>
    <s v="piezas              "/>
    <n v="10084"/>
    <n v="10684"/>
    <n v="42826"/>
    <n v="3400"/>
    <n v="75.37"/>
    <n v="46301.37"/>
    <n v="282.32542682926828"/>
    <s v="TERRESTRE"/>
    <s v="-                                       "/>
    <s v="James"/>
    <s v="refrigeradores y congelador "/>
    <s v="piezas modelo:rjnf-290 bl, capacidad:290 litros, codigo:a0000401"/>
  </r>
  <r>
    <s v="2007-10-02"/>
    <x v="2"/>
    <s v="JOSE FALCON"/>
    <s v="84181000    "/>
    <n v="800341414"/>
    <x v="31"/>
    <x v="1"/>
    <s v="SEGURIDAD S.R.L."/>
    <m/>
    <n v="140"/>
    <s v="unidad              "/>
    <n v="8869"/>
    <n v="8869"/>
    <n v="35014"/>
    <n v="3100"/>
    <n v="350.14"/>
    <n v="38464.14"/>
    <n v="274.74385714285717"/>
    <s v="TERRESTRE"/>
    <s v="-                                       "/>
    <s v="Aspen"/>
    <s v="combinaciones de refrigerador y congelador "/>
    <s v="hel aspen has 365 cd b01"/>
  </r>
  <r>
    <s v="2007-11-21"/>
    <x v="2"/>
    <s v="PAKSA"/>
    <s v="84181000    "/>
    <n v="800341414"/>
    <x v="31"/>
    <x v="1"/>
    <s v="NSA"/>
    <m/>
    <n v="174"/>
    <s v="unidad              "/>
    <n v="9791"/>
    <n v="10211"/>
    <n v="40042.800000000003"/>
    <n v="3400"/>
    <n v="400.42"/>
    <n v="43843.22"/>
    <n v="251.97252873563218"/>
    <s v="TERRESTRE"/>
    <s v="-                                       "/>
    <s v="Aspen"/>
    <s v="combinaciones de refrigerador y congelador "/>
    <s v="hel. aspen has 814 cd b01 art. 468013"/>
  </r>
  <r>
    <s v="2007-10-24"/>
    <x v="2"/>
    <s v="PAKSA"/>
    <s v="84181000    "/>
    <n v="800092465"/>
    <x v="32"/>
    <x v="1"/>
    <s v="STELLA AVILES"/>
    <m/>
    <n v="5"/>
    <s v="unidad              "/>
    <n v="418"/>
    <n v="418"/>
    <n v="2765"/>
    <n v="258.08"/>
    <n v="20.29"/>
    <n v="3043.37"/>
    <n v="608.67399999999998"/>
    <s v="TERRESTRE"/>
    <s v="-                                       "/>
    <s v="Mth"/>
    <s v="heladeras absorc. a gas "/>
    <s v="-combinaciones de refrigerador y congelador  conservador con puertas exteriores separadas en: heladeras absorc. a gas marca mth modelo c/freezer de 10 pies 2 puertas con embalaje"/>
  </r>
  <r>
    <s v="2007-11-24"/>
    <x v="2"/>
    <s v="JOSE FALCON"/>
    <s v="84181000    "/>
    <n v="800092465"/>
    <x v="32"/>
    <x v="1"/>
    <s v="AVILES S."/>
    <m/>
    <n v="51"/>
    <s v="unidad              "/>
    <n v="2943"/>
    <n v="2989"/>
    <n v="13005"/>
    <n v="659.04"/>
    <n v="91.06"/>
    <n v="13755.1"/>
    <n v="269.70784313725488"/>
    <s v="TERRESTRE"/>
    <s v="-                                       "/>
    <s v="Briket"/>
    <s v="refrigerador-congelador bk 1600"/>
    <s v="-combinaciones de refrigerador y congelador  conservador con puertas exteriores separadas en: refrigerador-congelador bk 1600"/>
  </r>
  <r>
    <s v="2007-07-02"/>
    <x v="2"/>
    <s v="PUERTOS Y ESTIBAJES"/>
    <s v="84181000    "/>
    <s v="LIMA9278602"/>
    <x v="4"/>
    <x v="0"/>
    <s v="SAVL"/>
    <m/>
    <n v="38"/>
    <s v="unidad              "/>
    <n v="3541"/>
    <n v="4292"/>
    <n v="16063.38"/>
    <n v="987"/>
    <n v="64"/>
    <n v="17114.68"/>
    <n v="450.38631578947371"/>
    <s v="TERRESTRE"/>
    <s v="-                                       "/>
    <s v="Bosch"/>
    <s v="refrigeradores"/>
    <s v="11 unidades modelo kdn46v00cl, refrigerador bosch nfrost kdn46v blanco.-"/>
  </r>
  <r>
    <s v="2007-09-05"/>
    <x v="2"/>
    <s v="PUERTOS Y ESTIBAJES"/>
    <s v="84181000    "/>
    <s v="LIMA9278602"/>
    <x v="4"/>
    <x v="0"/>
    <s v="SAVL"/>
    <m/>
    <n v="104"/>
    <s v="unidad              "/>
    <n v="8934"/>
    <n v="9204"/>
    <n v="46301"/>
    <n v="2602.83"/>
    <n v="200.67"/>
    <n v="48409.98"/>
    <n v="465.48057692307697"/>
    <s v="TERRESTRE"/>
    <s v="-                                       "/>
    <s v="Bosch"/>
    <s v="freezer.-"/>
    <s v="30 unidades modelo knd46v00cl, refrigerador nfrost kdn46n blanco.-"/>
  </r>
  <r>
    <s v="2007-01-03"/>
    <x v="2"/>
    <s v="PAKSA"/>
    <s v="84181000    "/>
    <s v="LIMA9278602"/>
    <x v="4"/>
    <x v="0"/>
    <s v="JJS"/>
    <m/>
    <n v="15"/>
    <s v="unidad              "/>
    <n v="947"/>
    <n v="971"/>
    <n v="3887.6"/>
    <n v="236.14"/>
    <n v="32.07"/>
    <n v="4155.8100000000004"/>
    <n v="277.05400000000003"/>
    <s v="TERRESTRE"/>
    <s v="-                                       "/>
    <s v="Bosch"/>
    <s v=" ( 15 ) unidades modelo ksv365.46k , refrigerador"/>
    <s v="(15)unidades modelo ksv365.46k, refrigerador"/>
  </r>
  <r>
    <s v="2007-01-03"/>
    <x v="2"/>
    <s v="PK"/>
    <s v="8418100000  "/>
    <s v="LIMA9278602"/>
    <x v="4"/>
    <x v="0"/>
    <s v="JJS"/>
    <s v="BSH CONTINENTAL  ELECTRODOMESTICOS LTDA.-"/>
    <n v="15"/>
    <s v="unidad              "/>
    <n v="946.5"/>
    <n v="971.25"/>
    <n v="3887.6"/>
    <n v="236.14"/>
    <n v="32.07"/>
    <n v="4155.8100000000004"/>
    <n v="277.05400000000003"/>
    <s v="TERRESTRE"/>
    <m/>
    <s v="Bosch"/>
    <m/>
    <s v=" ( 15 ) unidades modelo ksv365.46k , refrigerador"/>
  </r>
  <r>
    <s v="2007-10-02"/>
    <x v="2"/>
    <s v="CAACUPEMI"/>
    <s v="84181000    "/>
    <n v="800143620"/>
    <x v="33"/>
    <x v="0"/>
    <s v="N.S.A."/>
    <m/>
    <n v="72"/>
    <s v="unidad              "/>
    <n v="5051"/>
    <n v="5198"/>
    <n v="22056.12"/>
    <n v="2050"/>
    <n v="220.56"/>
    <n v="24326.68"/>
    <n v="337.87055555555554"/>
    <s v="TERRESTRE"/>
    <s v="-                                       "/>
    <s v="Continental"/>
    <s v="refrigerador continental 460l bco. cod. rsv475006o"/>
    <s v="combinaciones de refrigerador y congelador con puertas exteriores separadas. en:refrigerador continental 460l bco. cod. rsv475006o"/>
  </r>
  <r>
    <s v="2007-05-17"/>
    <x v="2"/>
    <s v="JOSE FALCON"/>
    <s v="84181000    "/>
    <s v="YUTA008530W"/>
    <x v="5"/>
    <x v="1"/>
    <s v="TRANSPORTADORA SAN RAFAEL "/>
    <m/>
    <n v="565"/>
    <s v="unidad              "/>
    <n v="25756"/>
    <n v="27451"/>
    <n v="105328"/>
    <n v="8700"/>
    <n v="1053"/>
    <n v="115081.28"/>
    <n v="203.68368141592921"/>
    <s v="TERRESTRE"/>
    <s v="-                                       "/>
    <s v="Mabe"/>
    <s v="heladeras"/>
    <s v="heladera mabe hma 34fc b01."/>
  </r>
  <r>
    <s v="2007-09-19"/>
    <x v="2"/>
    <s v="CAACUPEMI"/>
    <s v="84181000    "/>
    <s v="TECA947980B"/>
    <x v="34"/>
    <x v="6"/>
    <s v="REPREMAR S.R.L."/>
    <m/>
    <n v="14"/>
    <s v="unidad              "/>
    <n v="2080"/>
    <n v="2241"/>
    <n v="17484"/>
    <n v="1811.85"/>
    <n v="174.84"/>
    <n v="19470.689999999999"/>
    <n v="1390.7635714285714"/>
    <s v="FLUVIAL"/>
    <s v="PARAGUAY FEEDER                         "/>
    <s v="Ge"/>
    <s v="refrigeradores domesticos "/>
    <s v="14 unids.refrigeradores domesticos siendo:3 unids.cod.pse29nhtcss,6 unids.cod.pse25sgtcss,5 unids.cod.pte25sbtss."/>
  </r>
  <r>
    <s v="2007-08-09"/>
    <x v="2"/>
    <s v="CAACUPEMI"/>
    <s v="84181000    "/>
    <s v="TECA947980B"/>
    <x v="34"/>
    <x v="6"/>
    <s v="CMSP S.R.L."/>
    <m/>
    <n v="10"/>
    <s v="unidad              "/>
    <n v="1653"/>
    <n v="1653"/>
    <n v="11285"/>
    <n v="994.31"/>
    <n v="112.85"/>
    <n v="12392.16"/>
    <n v="1239.2159999999999"/>
    <s v="FLUVIAL"/>
    <s v="BARCAZA 240-4.-                         "/>
    <s v="Ge Y Profile"/>
    <s v="refrigeradores combinados con freezer "/>
    <s v="10 unids.refrigeradores combinados con freezer siendo:5 unids.cod.gse25ketfww, 5 unids.cod.pse25gtcss."/>
  </r>
  <r>
    <s v="2007-09-12"/>
    <x v="2"/>
    <s v="CIUDAD DEL ESTE"/>
    <s v="84181000    "/>
    <s v="REGA502550O"/>
    <x v="13"/>
    <x v="0"/>
    <s v="ROTELA "/>
    <m/>
    <n v="227"/>
    <s v="unidad              "/>
    <n v="15562"/>
    <n v="16309"/>
    <n v="73211.5"/>
    <n v="2316.83"/>
    <n v="732.12"/>
    <n v="76260.45"/>
    <n v="335.94911894273127"/>
    <s v="TERRESTRE"/>
    <s v="-                                       "/>
    <s v="Electrolux"/>
    <s v="refrigeradores "/>
    <s v="(82) unds.refrigeradores mod:df35 220v/50hz,(77) unds.refrigeradores mod:df37 220v/50hz,(68) unds.refrigerador mod:df43 220v/50hz,marca:electrolux, origen:brasil.-"/>
  </r>
  <r>
    <s v="2007-09-10"/>
    <x v="2"/>
    <s v="CIUDAD DEL ESTE"/>
    <s v="84181000    "/>
    <s v="REGA502550O"/>
    <x v="13"/>
    <x v="0"/>
    <s v="ROTELA "/>
    <m/>
    <n v="201"/>
    <s v="unidad              "/>
    <n v="18492"/>
    <n v="18850"/>
    <n v="92495"/>
    <n v="2331"/>
    <n v="924.95"/>
    <n v="95750.95"/>
    <n v="476.3728855721393"/>
    <s v="TERRESTRE"/>
    <s v="-                                       "/>
    <s v="Electrolux"/>
    <s v="refrigeradores "/>
    <s v="(134) ciento treinta y cuatro unds.refrigeradores elux mod:dw48x 220v/50hz.,(67) sesenta y siete unds.refrigeradores elux mod:dfw48 220v/50hz,marca:electrolux, origen:brasil.-"/>
  </r>
  <r>
    <s v="2007-01-23"/>
    <x v="2"/>
    <s v="CIUDAD DEL ESTE"/>
    <s v="84181000    "/>
    <s v="REGA502550O"/>
    <x v="13"/>
    <x v="0"/>
    <s v="ROTELA "/>
    <m/>
    <n v="77"/>
    <s v="unidad              "/>
    <n v="5044"/>
    <n v="5198"/>
    <n v="17906"/>
    <n v="700"/>
    <n v="179.06"/>
    <n v="18785.060000000001"/>
    <n v="243.96181818181819"/>
    <s v="TERRESTRE"/>
    <s v="-                                       "/>
    <s v="Electrolux "/>
    <s v="refrigeradores"/>
    <s v="(77) setenta y siete unds.refrigeradores 02 puertas mod:dc41,220v/50hz, marca:electrolux, origen:brasil.-"/>
  </r>
  <r>
    <s v="2007-10-03"/>
    <x v="2"/>
    <s v="CIUDAD DEL ESTE"/>
    <s v="84181000    "/>
    <n v="800049942"/>
    <x v="10"/>
    <x v="0"/>
    <s v="TRANSFOZ- TRANS. RODV. LTDA.-"/>
    <m/>
    <n v="581"/>
    <s v="unidad              "/>
    <n v="31995"/>
    <n v="33117"/>
    <n v="124995.01"/>
    <n v="3080"/>
    <n v="624.98"/>
    <n v="128699.99"/>
    <n v="221.51461273666095"/>
    <s v="TERRESTRE"/>
    <s v="-                                       "/>
    <s v="Consul"/>
    <s v="refrigeradores modelos crd34cbdea "/>
    <s v="-combinaciones de refrigerador y congelador conservador con puertas exteriores separadas en:581)unidades refrigeradores de usos domesticos,modelos crd34cbdea,marcas consul.-"/>
  </r>
  <r>
    <s v="2007-11-13"/>
    <x v="2"/>
    <s v="CIUDAD DEL ESTE"/>
    <s v="84181000    "/>
    <n v="800049942"/>
    <x v="10"/>
    <x v="0"/>
    <s v="TRANSFOZ-TRANSP.RODOV.LTDA.-"/>
    <m/>
    <n v="335"/>
    <s v="unidad              "/>
    <n v="27068"/>
    <n v="27738"/>
    <n v="108553"/>
    <n v="2200"/>
    <n v="542.77"/>
    <n v="111295.77"/>
    <n v="332.22617910447764"/>
    <s v="TERRESTRE"/>
    <s v="-                                       "/>
    <s v="Consul"/>
    <s v="refrigeradores"/>
    <s v="-combinaciones de refrigerador y congelador conservador con puertas exteriores separadas en:335)unds.refrigeradores,siendo:134)unds.mod.crm45abdwx y 201)unds.mod.crd48dbdea.-"/>
  </r>
  <r>
    <s v="2007-10-12"/>
    <x v="2"/>
    <s v="TERPOR"/>
    <s v="84181000    "/>
    <n v="800141377"/>
    <x v="16"/>
    <x v="0"/>
    <s v="TRANSCERAMICA LTDA"/>
    <m/>
    <n v="217"/>
    <s v="unidad              "/>
    <n v="14130"/>
    <n v="14564"/>
    <n v="66900"/>
    <n v="1050"/>
    <n v="669"/>
    <n v="68619"/>
    <n v="316.21658986175117"/>
    <s v="TERRESTRE"/>
    <s v="-                                       "/>
    <s v="Whirlpool"/>
    <s v="refrigerador "/>
    <s v="combnaciones de refrigerador y congelador en: 150 unids. refrigerador mod: erm30dbdwa. , 67 unids. mod: wrz48erzwa."/>
  </r>
  <r>
    <s v="2007-10-10"/>
    <x v="2"/>
    <s v="CIUDAD DEL ESTE"/>
    <s v="84181000    "/>
    <n v="800049942"/>
    <x v="10"/>
    <x v="0"/>
    <s v="TRANSFOZ- TRANS. RODV. LTDA.-"/>
    <m/>
    <n v="290"/>
    <s v="unidad              "/>
    <n v="15000"/>
    <n v="15000"/>
    <n v="79861.009999999995"/>
    <n v="1842.11"/>
    <n v="399.31"/>
    <n v="82102.429999999993"/>
    <n v="283.11182758620686"/>
    <s v="TERRESTRE"/>
    <s v="-                                       "/>
    <s v="Consul.-"/>
    <s v="refrigerardores "/>
    <s v="combinaciones refrigerador y congelador c/puertas exteriores separadas.en:290)unds.refrigerardores de usos domesticos,siendo:83)unds.mod.crd34cbdea,73)unds.mod.crm38bbdea y 134)unds.mod.crd48dbdea-"/>
  </r>
  <r>
    <s v="2007-11-05"/>
    <x v="2"/>
    <s v="CEREGRAL"/>
    <s v="84181000    "/>
    <n v="800089707"/>
    <x v="9"/>
    <x v="1"/>
    <s v="UNION SUR S.R.L."/>
    <m/>
    <n v="70"/>
    <s v="unidad              "/>
    <n v="4379"/>
    <n v="4379"/>
    <n v="16282"/>
    <n v="1557.5"/>
    <n v="162.82"/>
    <n v="18002.32"/>
    <n v="257.17599999999999"/>
    <s v="TERRESTRE"/>
    <s v="-                                       "/>
    <s v="Dako"/>
    <s v="heladeras hda814 cd b01/hda 415 cd b01"/>
    <s v="70)unid. heladeras hda814 cd b01/hda 415 cd b01.-"/>
  </r>
  <r>
    <s v="2007-11-08"/>
    <x v="2"/>
    <s v="CEREGRAL"/>
    <s v="84181000    "/>
    <n v="800089707"/>
    <x v="9"/>
    <x v="1"/>
    <s v="UNION SUR S.R.L."/>
    <m/>
    <n v="63"/>
    <s v="unidad              "/>
    <n v="3993"/>
    <n v="3993"/>
    <n v="14915"/>
    <n v="1500"/>
    <n v="149.15"/>
    <n v="16564.150000000001"/>
    <n v="262.92301587301591"/>
    <s v="TERRESTRE"/>
    <s v="-                                       "/>
    <s v="Dako"/>
    <s v="heladeras mod.: hda3654 - hda415"/>
    <s v="63)unid. heladeras mod.: hda3654 - hda415.-"/>
  </r>
  <r>
    <s v="2007-05-08"/>
    <x v="2"/>
    <s v="CIUDAD DEL ESTE"/>
    <s v="84181000    "/>
    <s v="FCUB8263209"/>
    <x v="10"/>
    <x v="0"/>
    <s v="TRANSFOZ- TRANS. RODV. LTDA.-"/>
    <m/>
    <n v="332"/>
    <s v="unidad              "/>
    <n v="18000"/>
    <n v="18500"/>
    <n v="67396"/>
    <n v="1935.37"/>
    <n v="336.98"/>
    <n v="69668.350000000006"/>
    <n v="209.84442771084341"/>
    <s v="TERRESTRE"/>
    <s v="-                                       "/>
    <s v="Consul.-"/>
    <s v="refrigeradores "/>
    <s v="-combinaciones de refrigerador y congelador en:332)unidades refrigeradores de uso domestico modelo crd34cbdea.-"/>
  </r>
  <r>
    <s v="2007-04-11"/>
    <x v="2"/>
    <s v="CIUDAD DEL ESTE"/>
    <s v="84181000    "/>
    <s v="FCUB8263209"/>
    <x v="10"/>
    <x v="0"/>
    <s v="TRANSFOZ- TRANS. RODV. LTDA.-"/>
    <m/>
    <n v="332"/>
    <s v="unidad              "/>
    <n v="25000"/>
    <n v="25000"/>
    <n v="67396"/>
    <n v="1871.91"/>
    <n v="336.98"/>
    <n v="69604.89"/>
    <n v="209.65328313253011"/>
    <s v="TERRESTRE"/>
    <s v="-                                       "/>
    <s v="Consul"/>
    <s v="refrigeradores "/>
    <s v="-combinaciones de refrigerador y congelador en:332)unidades refrigeradores de usos domesticos,modelo crd34cbdea.-"/>
  </r>
  <r>
    <s v="2007-04-17"/>
    <x v="2"/>
    <s v="CIUDAD DEL ESTE"/>
    <s v="84181000    "/>
    <s v="FCUB8263209"/>
    <x v="10"/>
    <x v="0"/>
    <s v="TRANSFOZ- TRANS. RODV. LTDA.-"/>
    <m/>
    <n v="154"/>
    <s v="unidad              "/>
    <n v="10780"/>
    <n v="11242"/>
    <n v="35728"/>
    <n v="1090.2"/>
    <n v="178.64"/>
    <n v="36996.839999999997"/>
    <n v="240.23922077922074"/>
    <s v="TERRESTRE"/>
    <s v="-                                       "/>
    <s v="Consul"/>
    <s v="refrigeradores domesticos "/>
    <s v="-combinaciones de refrigerador y congelador conservador con puertas exteriores separadas en:154)unidades refrigeradores de usos domesticos,modelos crd37bbdea,marcas consul.-"/>
  </r>
  <r>
    <s v="2007-04-19"/>
    <x v="2"/>
    <s v="CIUDAD DEL ESTE"/>
    <s v="84181000    "/>
    <s v="FCUB8263209"/>
    <x v="10"/>
    <x v="0"/>
    <s v="TRANSFOZ- TRANS. RODV. LTDA.-"/>
    <m/>
    <n v="52"/>
    <s v="unidad              "/>
    <n v="4494"/>
    <n v="4650"/>
    <n v="14212"/>
    <n v="440"/>
    <n v="71.06"/>
    <n v="14723.06"/>
    <n v="283.1357692307692"/>
    <s v="TERRESTRE"/>
    <s v="-                                       "/>
    <s v="Consul"/>
    <s v="refrigeradores domesticos "/>
    <s v="-combinaciones de refrigerador y congelador conservador con puertas exteriores separadas en.52)unds.refrigeradores  de usos domesticos,siendo:02)unds.mod.crdabdea y 50)unds.mod.crd47abdea.-"/>
  </r>
  <r>
    <s v="2007-04-27"/>
    <x v="2"/>
    <s v="CIUDAD DEL ESTE"/>
    <s v="84181000    "/>
    <s v="FCUB8263209"/>
    <x v="10"/>
    <x v="0"/>
    <s v="TRANSFOZ- TRANS. RODV. LTDA.-"/>
    <m/>
    <n v="426"/>
    <s v="unidad              "/>
    <n v="34142"/>
    <n v="35420"/>
    <n v="114094"/>
    <n v="2640"/>
    <n v="570.47"/>
    <n v="117304.47"/>
    <n v="275.36260563380284"/>
    <s v="TERRESTRE"/>
    <s v="-                                       "/>
    <s v="Consul"/>
    <s v="refrigeradores domesticos "/>
    <s v="-combinaciones de refrigerador y congelador conservador con puertas exteriores separadas en:426)unds.refrigeradores,siendo:146)und.mod.cra40bbdea,146)und.mod.crm38bbdea y 134)und.mod.crd48dbdea.-"/>
  </r>
  <r>
    <s v="2007-05-04"/>
    <x v="2"/>
    <s v="CIUDAD DEL ESTE"/>
    <s v="84181000    "/>
    <s v="FCUB8263209"/>
    <x v="10"/>
    <x v="0"/>
    <s v="TRANSFOZ- TRANS. RODV. LTDA.-"/>
    <m/>
    <n v="300"/>
    <s v="unidad              "/>
    <n v="21292"/>
    <n v="22192"/>
    <n v="71352"/>
    <n v="1476.61"/>
    <n v="356.76"/>
    <n v="73185.37"/>
    <n v="243.95123333333331"/>
    <s v="TERRESTRE"/>
    <s v="-                                       "/>
    <s v="Consul"/>
    <s v="refrigeradores"/>
    <s v="-combinaciones de refrigerador y congelador conservador con puertas exteriores separadas en:300)unds.refrigeradores,siendo:146)unds.mod.crd40bbdea y 154)unds.mod.crd37bbdea,marcas consul.-"/>
  </r>
  <r>
    <s v="2007-06-15"/>
    <x v="2"/>
    <s v="CIUDAD DEL ESTE"/>
    <s v="84181000    "/>
    <s v="FCUB8263209"/>
    <x v="10"/>
    <x v="0"/>
    <s v="TRANSFOZ- TRANSP. RODV. LTDA.-"/>
    <m/>
    <n v="563"/>
    <s v="unidad              "/>
    <n v="38414"/>
    <n v="40103"/>
    <n v="121068"/>
    <n v="3080"/>
    <n v="605.34"/>
    <n v="124753.34"/>
    <n v="221.58674955595026"/>
    <s v="TERRESTRE"/>
    <s v="-                                       "/>
    <s v="Consul"/>
    <s v="refrigeradores"/>
    <s v="-combinaciones de refrigerador y congeladorconservador con puertas exteriores separada en:563)unds.refrigeradores,siendo:231)und.mod.crd37bbdea y 332)und.mod.crd34cbdea,marcas consul.-"/>
  </r>
  <r>
    <s v="2007-06-18"/>
    <x v="2"/>
    <s v="CIUDAD DEL ESTE"/>
    <s v="84181000    "/>
    <s v="FCUB8263209"/>
    <x v="10"/>
    <x v="0"/>
    <s v="TRANSFOZ- TRANS. RODV. LTDA.-"/>
    <m/>
    <n v="365"/>
    <s v="unidad              "/>
    <n v="27740"/>
    <n v="28835"/>
    <n v="92644"/>
    <n v="2152.3000000000002"/>
    <n v="463.22"/>
    <n v="95259.520000000004"/>
    <n v="260.98498630136987"/>
    <s v="TERRESTRE"/>
    <s v="-                                       "/>
    <s v="Consul"/>
    <s v="-combinaciones de refrigerador y congeladorconservador con puertas exteriores separadas.en : 365 ) unds.refrigeradores de usos domesticos , siendo : 146 ) und.mod.crm38bbdea y 219 ) und.mod.crd40bbdea "/>
    <s v="-combinaciones de refrigerador y congeladorconservador con puertas exteriores separadas.en:365)unds.refrigeradores de usos domesticos,siendo:146)und.mod.crm38bbdea y 219)und.mod.crd40bbdea.-"/>
  </r>
  <r>
    <s v="2007-06-21"/>
    <x v="2"/>
    <s v="CIUDAD DEL ESTE"/>
    <s v="84181000    "/>
    <s v="FCUB8263209"/>
    <x v="10"/>
    <x v="0"/>
    <s v="TRANSFOZ- TRANS. RODV. LTDA.-"/>
    <m/>
    <n v="201"/>
    <s v="unidad              "/>
    <n v="17487"/>
    <n v="18090"/>
    <n v="58893"/>
    <n v="1536.96"/>
    <n v="294.47000000000003"/>
    <n v="60724.43"/>
    <n v="302.111592039801"/>
    <s v="TERRESTRE"/>
    <s v="-                                       "/>
    <s v="Consul"/>
    <s v="-combinaciones de refrigerador y congelador conservador con puertas exteriores separadas en : 201 ) unds.refrigeradores de usos domesticos , modelos crd48dbdea , marcas consul "/>
    <s v="-combinaciones de refrigerador y congelador conservador con puertas exteriores separadas en:201)unds.refrigeradores de usos domesticos,modelos crd48dbdea,marcas consul.-"/>
  </r>
  <r>
    <s v="2007-07-04"/>
    <x v="2"/>
    <s v="CIUDAD DEL ESTE"/>
    <s v="84181000    "/>
    <s v="FCUB8263209"/>
    <x v="10"/>
    <x v="0"/>
    <s v="TRANSFOZ- TRANS. RDOV. LTDA"/>
    <m/>
    <n v="563"/>
    <s v="unidad              "/>
    <n v="38414"/>
    <n v="40103"/>
    <n v="121068"/>
    <n v="3080"/>
    <n v="1211"/>
    <n v="125358.68"/>
    <n v="222.6619538188277"/>
    <s v="TERRESTRE"/>
    <s v="-                                       "/>
    <s v="Consul"/>
    <s v="refrigeradores"/>
    <s v="-combinaciones de refrigerador y congelador  conservador con puertas exteriores separadas en:563)unds.refrigeradores,siendo:332)und.mod.crd34cbdea y 231)und.mod.crd37bbdea.-"/>
  </r>
  <r>
    <s v="2007-07-19"/>
    <x v="2"/>
    <s v="CIUDAD DEL ESTE"/>
    <s v="84181000    "/>
    <s v="FCUB8263209"/>
    <x v="10"/>
    <x v="0"/>
    <s v="TRANSFOZ- TRANS. RODV. LTDA.-"/>
    <m/>
    <n v="146"/>
    <s v="unidad              "/>
    <n v="11972"/>
    <n v="12410"/>
    <n v="39128"/>
    <n v="977.8"/>
    <n v="391.28"/>
    <n v="40497.08"/>
    <n v="277.37726027397264"/>
    <s v="TERRESTRE"/>
    <s v="-                                       "/>
    <s v="Consul"/>
    <s v="refrigeradores "/>
    <s v="ombinaciones de refrigerador y congelador  conservador con puertas exteriores separadas.en:146)unds.refrigeradores de usos domesticos,modelos crm38bbdea.-"/>
  </r>
  <r>
    <s v="2007-08-09"/>
    <x v="2"/>
    <s v="CIUDAD DEL ESTE"/>
    <s v="84181000    "/>
    <s v="FCUB8263209"/>
    <x v="10"/>
    <x v="0"/>
    <s v="TRANSFOZ TRANS. RODV. LTDA.-"/>
    <m/>
    <n v="353"/>
    <s v="unidad              "/>
    <n v="25952"/>
    <n v="26658"/>
    <n v="102262"/>
    <n v="2189.06"/>
    <n v="511.31"/>
    <n v="104962.37"/>
    <n v="297.3438243626062"/>
    <s v="TERRESTRE"/>
    <s v="-                                       "/>
    <s v="Consul"/>
    <s v="refrigeradores"/>
    <s v="-combinaciones de refrigerador y congelador  conservador con puertas exteriores separadas.en:353)unidades refrigeradores de usos domesticos,siendo:134)und.mod.crd48dbdea y 219)und.mod.crm38bbdea.-"/>
  </r>
  <r>
    <s v="2007-09-27"/>
    <x v="2"/>
    <s v="CIUDAD DEL ESTE"/>
    <s v="84181000    "/>
    <s v="FCUB8263209"/>
    <x v="10"/>
    <x v="0"/>
    <s v="TRANSFOZ- TRANS. RODV. LTDA.-"/>
    <m/>
    <n v="507"/>
    <s v="unidad              "/>
    <n v="34924"/>
    <n v="35938"/>
    <n v="140510"/>
    <n v="3080"/>
    <n v="702.55"/>
    <n v="144292.54999999999"/>
    <n v="284.60069033530567"/>
    <s v="TERRESTRE"/>
    <s v="-                                       "/>
    <s v="Consul"/>
    <s v="refrigeradores"/>
    <s v="combinaciones de refrigerador y congelador en:507)unds.refrigeradores,siendo:154)und.mod.crd37bbdea,73)und.mod.crm38bbdea,146)und.mod.crd40bbdea y 134)und.mod.crd48dbdea."/>
  </r>
  <r>
    <s v="2007-03-08"/>
    <x v="2"/>
    <s v="CIUDAD DEL ESTE"/>
    <s v="84181000    "/>
    <s v="FCUB8263209"/>
    <x v="10"/>
    <x v="0"/>
    <s v="TRANSFOZ- TRANS. RODV. LTDA.-"/>
    <m/>
    <n v="154"/>
    <s v="unidad              "/>
    <n v="10780"/>
    <n v="11242"/>
    <n v="35728"/>
    <n v="875.38"/>
    <n v="178.64"/>
    <n v="36782.019999999997"/>
    <n v="238.84428571428569"/>
    <s v="TERRESTRE"/>
    <s v="-                                       "/>
    <s v="Consul"/>
    <s v="refrigeradores"/>
    <s v="-combinaciones de refrigerador y congelador conservador con puertas exteriores separadas en:154)unds.refrigeradores de usos domesticos modelos crd37bbdea,marcas consul.-"/>
  </r>
  <r>
    <s v="2007-02-14"/>
    <x v="2"/>
    <s v="CIUDAD DEL ESTE"/>
    <s v="84181000    "/>
    <s v="FCUB8263209"/>
    <x v="10"/>
    <x v="0"/>
    <s v="TRANSFOZ- TRANS. RODV. LTDA.-"/>
    <m/>
    <n v="332"/>
    <s v="unidad              "/>
    <n v="22244"/>
    <n v="23240"/>
    <n v="67476"/>
    <n v="1334.7"/>
    <n v="337.38"/>
    <n v="69148.08"/>
    <n v="208.27734939759037"/>
    <s v="TERRESTRE"/>
    <s v="-                                       "/>
    <s v="Consul"/>
    <s v="refrigeradores"/>
    <s v="-combinaciones de refrigerador y congelador conservador con puertas exteriores separadas en:332)unds.refrigeradores de usos domesticos,modelos crd34cbdea,marcas consul.-"/>
  </r>
  <r>
    <s v="2007-02-01"/>
    <x v="2"/>
    <s v="JOSE FALCON"/>
    <s v="84181000    "/>
    <s v="BRIA8972503"/>
    <x v="9"/>
    <x v="1"/>
    <s v="RRC TRANSP. INTERNAC. SRL"/>
    <m/>
    <n v="236"/>
    <s v="unidad              "/>
    <n v="10916"/>
    <n v="11624"/>
    <n v="43258"/>
    <n v="2449.52"/>
    <n v="432.58"/>
    <n v="46140.1"/>
    <n v="195.50889830508473"/>
    <s v="TERRESTRE"/>
    <s v="-                                       "/>
    <s v="Dako"/>
    <s v="heladeras"/>
    <s v="unid. de heladeras marca: dako mod: hda34 cf b 01, cod: 467235"/>
  </r>
  <r>
    <s v="2007-03-02"/>
    <x v="2"/>
    <s v="CIUDAD DEL ESTE"/>
    <s v="84181000    "/>
    <s v="FCUB8263209"/>
    <x v="10"/>
    <x v="0"/>
    <s v="TRANSFOZ TRANS. RODV. LTDA.-"/>
    <m/>
    <n v="498"/>
    <s v="unidad              "/>
    <n v="24336"/>
    <n v="25740"/>
    <n v="101094"/>
    <n v="2715.35"/>
    <n v="505.47"/>
    <n v="104314.82"/>
    <n v="209.46751004016065"/>
    <s v="TERRESTRE"/>
    <s v="-                                       "/>
    <s v="Consul"/>
    <s v="refrigeradores"/>
    <s v="-combinaciones de refrigerador y congelador conservador con puertas exteriores separadas en:498)unidades refrigeradores de usos domesticos,modelos crd34cbdea,marcas consul.-"/>
  </r>
  <r>
    <s v="2007-03-06"/>
    <x v="2"/>
    <s v="CIUDAD DEL ESTE"/>
    <s v="84181000    "/>
    <s v="FCUB8263209"/>
    <x v="10"/>
    <x v="0"/>
    <s v="TRANSFOZ- TRANS. RODV. LTDA.-"/>
    <m/>
    <n v="426"/>
    <s v="unidad              "/>
    <n v="34142"/>
    <n v="35420"/>
    <n v="114094"/>
    <n v="2706.27"/>
    <n v="570.47"/>
    <n v="117370.74"/>
    <n v="275.51816901408449"/>
    <s v="TERRESTRE"/>
    <s v="-                                       "/>
    <s v="Consul"/>
    <s v="refrigeradores"/>
    <s v="-combinaciones de refrigerador y congelador conseravdor con puertas exteriores separadas en.426)unds.refrigeradores,siendo:146)unds.mod.crd40bbdea,134)unds.mod.crd48dbdea y 146)unds.mod.crm38bbdea.-"/>
  </r>
  <r>
    <s v="2007-03-09"/>
    <x v="2"/>
    <s v="CIUDAD DEL ESTE"/>
    <s v="84181000    "/>
    <s v="FCUB8263209"/>
    <x v="10"/>
    <x v="0"/>
    <s v="TRANSFOZ- TRANS. RODV. LTDA.-"/>
    <m/>
    <n v="213"/>
    <s v="unidad              "/>
    <n v="13500"/>
    <n v="14000"/>
    <n v="37914"/>
    <n v="1322.93"/>
    <n v="189.57"/>
    <n v="39426.5"/>
    <n v="185.10093896713616"/>
    <s v="TERRESTRE"/>
    <s v="-                                       "/>
    <s v="Consul"/>
    <s v="refrigeradores"/>
    <s v="conservador con puertas exteriores separadas en:213)unds.refrigeradores de usos domesticos,siendo:163)unds.mod.crd34bbdea y 50)unds.mod.crd34badea.-"/>
  </r>
  <r>
    <s v="2007-03-15"/>
    <x v="2"/>
    <s v="CIUDAD DEL ESTE"/>
    <s v="84181000    "/>
    <s v="FCUB8263209"/>
    <x v="10"/>
    <x v="0"/>
    <s v="TRANSFOZ- TRANS. RODV. LTDA.-"/>
    <m/>
    <n v="434"/>
    <s v="unidad              "/>
    <n v="32950"/>
    <n v="34252"/>
    <n v="110694"/>
    <n v="2640"/>
    <n v="553.47"/>
    <n v="113887.47"/>
    <n v="262.41352534562213"/>
    <s v="TERRESTRE"/>
    <s v="-                                       "/>
    <s v="Consul"/>
    <s v="refrigeradores"/>
    <s v="-combinaciones de refrigerador y congelador conservador con puertas exteriores separadas en:434)unds.refrigeradores,siendo:146)und.mod.crd40bbdea,154)und.mod.crd37bbdea y 134)und.mod.crd48dbdea.-"/>
  </r>
  <r>
    <s v="2007-08-16"/>
    <x v="2"/>
    <s v="CIUDAD DEL ESTE"/>
    <s v="84181000    "/>
    <s v="FCUB8263209"/>
    <x v="10"/>
    <x v="0"/>
    <s v="TRANSFOZ- TRANS. RODV. "/>
    <m/>
    <n v="517"/>
    <s v="unidad              "/>
    <n v="34318"/>
    <n v="35352"/>
    <n v="134560"/>
    <n v="3080"/>
    <n v="1345.6"/>
    <n v="138985.60000000001"/>
    <n v="268.83094777562866"/>
    <s v="TERRESTRE"/>
    <s v="-                                       "/>
    <s v="Consul.-"/>
    <s v="refrigeradores "/>
    <s v="-combinaciones de refrigerador y congelador consevadores en:517)unidades refrigeradores de usos domesticos,siendo:67)unds.mod.crd48dbdea,219)unds.mod.crd40bbdea y 231)unds.mod.crd37bbdea,marca consul."/>
  </r>
  <r>
    <s v="2007-03-27"/>
    <x v="2"/>
    <s v="JOSE FALCON"/>
    <s v="84181000    "/>
    <s v="BRIA8972503"/>
    <x v="9"/>
    <x v="1"/>
    <s v="TUPA"/>
    <m/>
    <n v="55"/>
    <s v="unidad              "/>
    <n v="3355"/>
    <n v="3520"/>
    <n v="12740"/>
    <n v="2161.87"/>
    <n v="127.4"/>
    <n v="15029.27"/>
    <n v="273.25945454545456"/>
    <s v="TERRESTRE"/>
    <s v="-                                       "/>
    <s v="Dako"/>
    <s v="heladera "/>
    <s v="15) unid. de heladera dako hda 365 cd b 01 art.467237.,40)unid. de heladera dako hda 415 cd b01 art.467238 origen argentina"/>
  </r>
  <r>
    <s v="2007-03-27"/>
    <x v="2"/>
    <s v="JOSE FALCON"/>
    <s v="84181000    "/>
    <s v="BRIA8972503"/>
    <x v="9"/>
    <x v="1"/>
    <s v="TUPA"/>
    <m/>
    <n v="268"/>
    <s v="unidad              "/>
    <n v="13786"/>
    <n v="14590"/>
    <n v="53694"/>
    <n v="3160"/>
    <n v="536.94000000000005"/>
    <n v="57390.94"/>
    <n v="214.14529850746268"/>
    <s v="TERRESTRE"/>
    <s v="-                                       "/>
    <s v="Dako"/>
    <s v="heladera "/>
    <s v="152) unid. heladera dako hda34 fc b01 art.467235.,78)unid.de heladera dako hda 365 cd b01 art.467237.,38)unid. de heladera dako hda 415 cd b01 art.467238 origen argentina"/>
  </r>
  <r>
    <s v="2007-10-02"/>
    <x v="2"/>
    <s v="CEREGRAL"/>
    <s v="84181000    "/>
    <n v="800089707"/>
    <x v="9"/>
    <x v="1"/>
    <s v="UNION SUR S.R.L."/>
    <m/>
    <n v="593"/>
    <s v="unidad              "/>
    <n v="31971"/>
    <n v="33750"/>
    <n v="126549"/>
    <n v="12000"/>
    <n v="1265.49"/>
    <n v="139814.49"/>
    <n v="235.7748566610455"/>
    <s v="TERRESTRE"/>
    <s v="-                                       "/>
    <s v="Dako"/>
    <s v="combinaciones de refrigerador y congelador "/>
    <s v="unid. heladera dako hda 34 fc b01.-"/>
  </r>
  <r>
    <s v="2007-02-14"/>
    <x v="2"/>
    <s v="CIUDAD DEL ESTE"/>
    <s v="8418100000  "/>
    <s v="FCUB8263209"/>
    <x v="10"/>
    <x v="0"/>
    <s v="TRANSFOZ- TRANS. RODV. LTDA.-"/>
    <s v="WHIRLPOOL S.A.-"/>
    <n v="332"/>
    <s v="unidad              "/>
    <n v="22244"/>
    <n v="23240"/>
    <n v="67476"/>
    <n v="1334.7"/>
    <n v="337.38"/>
    <n v="69148.08"/>
    <n v="208.27734939759037"/>
    <s v="TERRESTRE"/>
    <m/>
    <s v="Consul"/>
    <s v="refrigeradores"/>
    <s v="-combinaciones de refrigerador y congelador conservador con puertas exteriores separadas en:332)unds.refrigeradores de usos domesticos,modelos crd34cbdea,marcas consul.-"/>
  </r>
  <r>
    <s v="2007-02-01"/>
    <x v="2"/>
    <s v="FALCON"/>
    <s v="8418100000  "/>
    <s v="BRIA8972503"/>
    <x v="9"/>
    <x v="1"/>
    <s v="RRC TRANSP. INTERNAC. SRL"/>
    <s v="MABE KRONEN INTERNACIONAL S.A."/>
    <n v="236"/>
    <s v="unidad              "/>
    <n v="10916.15"/>
    <n v="11624.15"/>
    <n v="43258"/>
    <n v="2449.52"/>
    <n v="432.58"/>
    <n v="46140.1"/>
    <n v="195.50889830508473"/>
    <s v="TERRESTRE"/>
    <m/>
    <s v="Dako"/>
    <s v="heladeras"/>
    <s v="unid. de heladeras marca: dako mod: hda34 cf b 01, cod: 467235"/>
  </r>
  <r>
    <s v="2007-11-26"/>
    <x v="2"/>
    <s v="JOSE FALCON"/>
    <s v="84181000    "/>
    <n v="800183975"/>
    <x v="30"/>
    <x v="9"/>
    <s v="BG "/>
    <m/>
    <n v="294"/>
    <s v="piezas              "/>
    <n v="15386"/>
    <n v="16464"/>
    <n v="69874"/>
    <n v="5100"/>
    <n v="135.28"/>
    <n v="75109.279999999999"/>
    <n v="255.47374149659865"/>
    <s v="TERRESTRE"/>
    <s v="-                                       "/>
    <s v="James"/>
    <s v="refrigeradores modelo:rjnf-320 bl "/>
    <s v="piezas modelo:rjnf-320 bl blanco, codigo:a00000397(frio seco) 320 litros"/>
  </r>
  <r>
    <s v="2007-12-21"/>
    <x v="2"/>
    <s v="JOSE FALCON"/>
    <s v="84181000    "/>
    <n v="800183975"/>
    <x v="30"/>
    <x v="9"/>
    <s v="BG "/>
    <m/>
    <n v="81"/>
    <s v="piezas              "/>
    <n v="5589"/>
    <n v="5913"/>
    <n v="24462"/>
    <n v="1873.82"/>
    <n v="52.15"/>
    <n v="26387.97"/>
    <n v="325.7774074074074"/>
    <s v="TERRESTRE"/>
    <s v="-                                       "/>
    <s v="James"/>
    <s v="combinaciones de refrigerador y congelador"/>
    <s v="81.-piezas de combinaciones de refrigerador y congelador, con puertas exteriores separadas, modelo:rjnf-440s, 2 puertas, capacidad 440 litros(frio seco), codigo nro. a0000400"/>
  </r>
  <r>
    <s v="2007-07-27"/>
    <x v="2"/>
    <s v="GICAL"/>
    <s v="84181000    "/>
    <s v="GLOB927580Y"/>
    <x v="11"/>
    <x v="1"/>
    <s v="STELLA AMANDA AVILES"/>
    <m/>
    <n v="24"/>
    <s v="unidad              "/>
    <n v="1385"/>
    <n v="1406"/>
    <n v="5784"/>
    <n v="319.14"/>
    <n v="40.49"/>
    <n v="6143.63"/>
    <n v="255.98458333333335"/>
    <s v="TERRESTRE"/>
    <s v="-                                       "/>
    <s v="Briket"/>
    <s v="refrigeradores bkf 1600"/>
    <s v="-combinaciones de refrigerador y congelador conservador con puertas exteriores separadas en: refrigeradores bkf 1600"/>
  </r>
  <r>
    <s v="2007-08-08"/>
    <x v="2"/>
    <s v="CHACOI"/>
    <s v="84181000    "/>
    <s v="CATB056720J"/>
    <x v="35"/>
    <x v="10"/>
    <s v="TRANSP.INT.GUARANY S.R.L."/>
    <m/>
    <n v="5"/>
    <s v="unidad              "/>
    <n v="140"/>
    <n v="150"/>
    <n v="500"/>
    <n v="17.32"/>
    <n v="5"/>
    <n v="522.32000000000005"/>
    <n v="104.46400000000001"/>
    <s v="TERRESTRE"/>
    <s v="-                                       "/>
    <s v="Daewoo"/>
    <s v="5 unds refrigerador de 470 ltrs mod/frs-2021ga"/>
    <s v="5 unds refrigerador de 470 ltrs mod/frs-2021ga"/>
  </r>
  <r>
    <s v="2007-10-30"/>
    <x v="2"/>
    <s v="VILLETA"/>
    <s v="84181000    "/>
    <n v="800380061"/>
    <x v="34"/>
    <x v="6"/>
    <s v="REPREMAR"/>
    <m/>
    <n v="15"/>
    <s v="unidad              "/>
    <n v="2319"/>
    <n v="2455"/>
    <n v="18695"/>
    <n v="1327.3"/>
    <n v="186.95"/>
    <n v="20209.25"/>
    <n v="1347.2833333333333"/>
    <s v="FLUVIAL"/>
    <s v="JOSEPHINE                               "/>
    <s v="Ge"/>
    <s v="refrigeradores "/>
    <s v="15 unids refrigeradores domesticos siendo: 5 unids.cod.pse27nhtcss,5 unids.cod.gse22ketfss,5 unids.cod.pse27nhtcss."/>
  </r>
  <r>
    <s v="2007-04-09"/>
    <x v="2"/>
    <s v="JOSE FALCON"/>
    <s v="84181000    "/>
    <s v="GLOB927580Y"/>
    <x v="11"/>
    <x v="1"/>
    <s v="STELLA AMANDA AVILES"/>
    <m/>
    <n v="3"/>
    <s v="unidad              "/>
    <n v="570"/>
    <n v="570"/>
    <n v="2868"/>
    <n v="147.69999999999999"/>
    <n v="28.68"/>
    <n v="3044.38"/>
    <n v="1014.7933333333334"/>
    <s v="TERRESTRE"/>
    <s v="-                                       "/>
    <s v="Mth"/>
    <s v="combinaciones de refrigerador y congelador"/>
    <s v="refrigeradores, congeladores y demas material -combinaciones de refrigerador y congelador conservador con puertas exteriores separadas. en: combinaciones de refrigerador y congelador"/>
  </r>
  <r>
    <s v="2007-09-18"/>
    <x v="2"/>
    <s v="CAACUPEMI"/>
    <s v="84181000    "/>
    <s v="DIEA966700H"/>
    <x v="23"/>
    <x v="0"/>
    <s v="N.S.A."/>
    <m/>
    <n v="77"/>
    <s v="unidad              "/>
    <n v="4881"/>
    <n v="5000"/>
    <n v="20857.37"/>
    <n v="4100"/>
    <n v="445.65"/>
    <n v="25403.02"/>
    <n v="329.90935064935064"/>
    <s v="TERRESTRE"/>
    <s v="-                                       "/>
    <m/>
    <s v="conbinaciones de refrigeradores y congeladores "/>
    <s v="conbinaciones de refrigeradores y congeladores cod. rsv3750060 350l"/>
  </r>
  <r>
    <s v="2007-03-12"/>
    <x v="2"/>
    <s v="TERPORT"/>
    <s v="84181000    "/>
    <s v="NGOA9586304"/>
    <x v="16"/>
    <x v="0"/>
    <s v="TRANSCERAMICA LTDA."/>
    <m/>
    <n v="221"/>
    <s v="unidad              "/>
    <n v="16703"/>
    <n v="17299"/>
    <n v="65850"/>
    <n v="1054.1300000000001"/>
    <n v="658.5"/>
    <n v="67562.63"/>
    <n v="305.71325791855207"/>
    <s v="TERRESTRE"/>
    <s v="-                                       "/>
    <s v="Whirlpool"/>
    <s v="refrigerador "/>
    <s v="combinaciones de refrigerador y congelador en: 154) unid refrigerador mod: wrd36ebdwa., 67)unid mod: wre48erzwa."/>
  </r>
  <r>
    <s v="2007-04-11"/>
    <x v="2"/>
    <s v="TERPORT"/>
    <s v="84181000    "/>
    <s v="NGOA9586304"/>
    <x v="16"/>
    <x v="0"/>
    <s v="TRANSCERAMICA LTDA."/>
    <m/>
    <n v="67"/>
    <s v="unidad              "/>
    <n v="5896"/>
    <n v="6030"/>
    <n v="23450"/>
    <n v="462.38"/>
    <n v="234.5"/>
    <n v="24146.880000000001"/>
    <n v="360.40119402985079"/>
    <s v="TERRESTRE"/>
    <s v="-                                       "/>
    <s v="Whirlpool"/>
    <s v="refrigerador mod: wrm44ebdea."/>
    <s v="combinaciones de refrigerador y congelador en: 67 unids. refrigerador mod: wrm44ebdea."/>
  </r>
  <r>
    <s v="2007-04-27"/>
    <x v="2"/>
    <s v="TERPORT"/>
    <s v="84181000    "/>
    <s v="NGOA9586304"/>
    <x v="16"/>
    <x v="0"/>
    <s v="TRANSCERAMICA LTDA."/>
    <m/>
    <n v="154"/>
    <s v="unidad              "/>
    <n v="10472"/>
    <n v="10934"/>
    <n v="37040"/>
    <n v="646.82000000000005"/>
    <n v="370.4"/>
    <n v="38057.22"/>
    <n v="247.12480519480519"/>
    <s v="TERRESTRE"/>
    <s v="-                                       "/>
    <s v="Whirlpool"/>
    <s v="refrigerador "/>
    <s v="combinaciones de refrigerador y congelador en: 154 unids. refrigerador mod: wrd36ebdwa."/>
  </r>
  <r>
    <s v="2007-06-07"/>
    <x v="2"/>
    <s v="TERPORT"/>
    <s v="84181000    "/>
    <s v="NGOA9586304"/>
    <x v="16"/>
    <x v="0"/>
    <s v="TRANSCERAMICA LTDA."/>
    <m/>
    <n v="134"/>
    <s v="unidad              "/>
    <n v="12194"/>
    <n v="12529"/>
    <n v="52005"/>
    <n v="727.17"/>
    <n v="520.04999999999995"/>
    <n v="53252.22"/>
    <n v="397.40462686567167"/>
    <s v="TERRESTRE"/>
    <s v="-                                       "/>
    <s v="Whirlpool"/>
    <s v="refrigerador "/>
    <s v="combinaciones de refrigerador y congelador en: 67 unids. refrigerador mod: wrm44fbdea , 67 unids. mod: wrz48erzwa."/>
  </r>
  <r>
    <s v="2007-07-10"/>
    <x v="2"/>
    <s v="TERPOR"/>
    <s v="84181000    "/>
    <s v="NGOA9586304"/>
    <x v="16"/>
    <x v="0"/>
    <s v="TRANSCERAMICA LTDA."/>
    <m/>
    <n v="292"/>
    <s v="unidad              "/>
    <n v="18223"/>
    <n v="18874"/>
    <n v="82105"/>
    <n v="1400"/>
    <n v="821"/>
    <n v="84326.05"/>
    <n v="288.78784246575344"/>
    <s v="TERRESTRE"/>
    <s v="-                                       "/>
    <s v="Whirlpool"/>
    <s v="refrigerador "/>
    <s v="combinaciones de refrigerador y congelador en: 67 unids. refrigerador mod: wrz48erzwa , 225 unids. mod: erm30dbdwa"/>
  </r>
  <r>
    <s v="2007-08-10"/>
    <x v="2"/>
    <s v="TERPOR"/>
    <s v="84181000    "/>
    <s v="NGOA9586304"/>
    <x v="16"/>
    <x v="0"/>
    <s v="TRANSCERAMICA LTDA"/>
    <m/>
    <n v="304"/>
    <s v="unidad              "/>
    <n v="18422"/>
    <n v="18422"/>
    <n v="74280"/>
    <n v="1400"/>
    <n v="742.8"/>
    <n v="76422.8"/>
    <n v="251.39078947368421"/>
    <s v="TERRESTRE"/>
    <s v="-                                       "/>
    <s v="Whirlpool"/>
    <s v="refrigerador "/>
    <s v="combinaciones de refrigerador y congelador en: 154 unids. refrigerador mod: wrd36ebdwa. , 150 unids. mod: erm30dbdwa."/>
  </r>
  <r>
    <s v="2007-09-17"/>
    <x v="2"/>
    <s v="TERPOR"/>
    <s v="84181000    "/>
    <s v="NGOA9586304"/>
    <x v="16"/>
    <x v="0"/>
    <s v="TRANSCERAMICA LTDA"/>
    <m/>
    <n v="137"/>
    <s v="unidad              "/>
    <n v="12038"/>
    <n v="12449"/>
    <n v="51095"/>
    <n v="700"/>
    <n v="510.95"/>
    <n v="52305.95"/>
    <n v="381.79525547445252"/>
    <s v="TERRESTRE"/>
    <s v="-                                       "/>
    <s v="Whirlpool"/>
    <s v="combinaciones de refrigerador y congelador "/>
    <s v="combinaciones de refrigerador y congelador en: 67 unids. refrigerador mod: wrz48erzwa. , 70 unids. mod: wrm41abdwa."/>
  </r>
  <r>
    <s v="2007-01-09"/>
    <x v="2"/>
    <s v="TERPORT"/>
    <s v="84181000    "/>
    <s v="NGOA9586304"/>
    <x v="16"/>
    <x v="0"/>
    <s v="CERAMICA "/>
    <m/>
    <n v="67"/>
    <s v="unidad              "/>
    <n v="6231"/>
    <n v="6365"/>
    <n v="28890"/>
    <n v="456.3"/>
    <n v="288.89999999999998"/>
    <n v="29635.200000000001"/>
    <n v="442.3164179104478"/>
    <s v="TERRESTRE"/>
    <s v="-                                       "/>
    <s v="Whirlpool"/>
    <s v="refrigerador  mod. wre48erzwa"/>
    <s v="combinaciones de refrigerador y congelador en: 67 unidades refrigerador  mod. wre48erzwa"/>
  </r>
  <r>
    <s v="2007-03-09"/>
    <x v="2"/>
    <s v="TERPORT"/>
    <s v="84181000    "/>
    <s v="NGOA9586304"/>
    <x v="16"/>
    <x v="0"/>
    <s v="TRANSCERAMICA LTDA."/>
    <m/>
    <n v="227"/>
    <s v="unidad              "/>
    <n v="14042"/>
    <n v="14723"/>
    <n v="48886"/>
    <n v="1050"/>
    <n v="488.86"/>
    <n v="50424.86"/>
    <n v="222.13594713656389"/>
    <s v="TERRESTRE"/>
    <s v="-                                       "/>
    <s v="Whirlpool"/>
    <s v="refrigerador "/>
    <s v="combinaciones de refrigerador y congelador en: 154 unids. refrigerador mod: erd34cbdwa. , 73 unids. mod: erd37bbdwa."/>
  </r>
  <r>
    <s v="2007-03-21"/>
    <x v="2"/>
    <s v="TERPORT"/>
    <s v="84181000    "/>
    <s v="NGOA9586304"/>
    <x v="16"/>
    <x v="0"/>
    <s v="TRANS CERAMICA "/>
    <m/>
    <n v="67"/>
    <s v="unidad              "/>
    <n v="6298"/>
    <n v="6499"/>
    <n v="28475"/>
    <n v="325.93"/>
    <n v="284.75"/>
    <n v="29085.68"/>
    <n v="434.11462686567165"/>
    <s v="TERRESTRE"/>
    <s v="-                                       "/>
    <s v="Whirlpool"/>
    <s v="refrigerador mod: wrz48erzwa."/>
    <s v="combinaciones de refrigerador y congelador en: 67 unids. refrigerador mod: wrz48erzwa."/>
  </r>
  <r>
    <s v="2007-10-30"/>
    <x v="2"/>
    <s v="PAKSA"/>
    <s v="84181000    "/>
    <n v="800091299"/>
    <x v="4"/>
    <x v="0"/>
    <s v="SAVL"/>
    <m/>
    <n v="68"/>
    <s v="unidad              "/>
    <n v="3465"/>
    <n v="3646"/>
    <n v="25703.68"/>
    <n v="1731.87"/>
    <n v="70.099999999999994"/>
    <n v="27505.65"/>
    <n v="404.49485294117648"/>
    <s v="TERRESTRE"/>
    <s v="-                                       "/>
    <s v="Bosch"/>
    <s v="refrigeradores"/>
    <s v="(30)unid.mod.ksv365226n,(20)unid.mod.kdn47a70cl,(2)unid.mod.kdn49p00ar,(3)unid.mod.kdn49p70ar,(13)unid.mod.kdn46v00cl, refrigeradores.-"/>
  </r>
  <r>
    <s v="2007-08-09"/>
    <x v="2"/>
    <s v="JOSE FALCON"/>
    <s v="84181000    "/>
    <s v="JPAA987690F"/>
    <x v="30"/>
    <x v="9"/>
    <s v="N.S.A.CISA"/>
    <m/>
    <n v="220"/>
    <s v="piezas              "/>
    <n v="13920"/>
    <n v="14800"/>
    <n v="58185"/>
    <n v="6800"/>
    <n v="290.92"/>
    <n v="65275.92"/>
    <n v="296.70872727272729"/>
    <s v="TERRESTRE"/>
    <s v="-                                       "/>
    <s v="James"/>
    <s v="combinacion de refrigerador y congelador "/>
    <s v="piezas modelo:rjnf-320s para 320 litros, codigo nro. a0000398"/>
  </r>
  <r>
    <s v="2007-04-30"/>
    <x v="2"/>
    <s v="JOSE FALCON"/>
    <s v="84181000    "/>
    <s v="JPAA987690F"/>
    <x v="30"/>
    <x v="9"/>
    <s v="N.S.A.CISA"/>
    <m/>
    <n v="210"/>
    <s v="piezas              "/>
    <n v="9709"/>
    <n v="10656"/>
    <n v="45420"/>
    <n v="4685.13"/>
    <n v="249.81"/>
    <n v="50354.94"/>
    <n v="239.78542857142858"/>
    <s v="TERRESTRE"/>
    <s v="-                                       "/>
    <s v="James"/>
    <s v="combinacion de refrigerador y congelador "/>
    <s v="210.-pzas. combinacion de refrigerador y congelador con puertas ext.separadas en:120.-pzas. mod. rj2p, 340 litros(frio humedo)codigo:a0000396, 90.-pzas. mod.rjnf(frio seco) 290 litros, codigo:a0000401"/>
  </r>
  <r>
    <s v="2007-11-27"/>
    <x v="2"/>
    <s v="JOSE FALCON"/>
    <s v="84181000    "/>
    <n v="800341414"/>
    <x v="31"/>
    <x v="1"/>
    <s v="GOLONDRINA "/>
    <m/>
    <n v="207"/>
    <s v="unidad              "/>
    <n v="10712"/>
    <n v="11327"/>
    <n v="45463.5"/>
    <n v="4650"/>
    <n v="454.64"/>
    <n v="50568.14"/>
    <n v="244.29053140096619"/>
    <s v="TERRESTRE"/>
    <s v="-                                       "/>
    <s v="Aspen"/>
    <s v="heladeras aspen has  365 cd b01"/>
    <s v="heladeras aspen has  365 cd b01"/>
  </r>
  <r>
    <s v="2007-10-30"/>
    <x v="2"/>
    <s v="JOSE FALCON"/>
    <s v="84181000    "/>
    <n v="800341414"/>
    <x v="31"/>
    <x v="1"/>
    <s v="SEGURIDAD "/>
    <m/>
    <n v="381"/>
    <s v="unidad              "/>
    <n v="21773"/>
    <n v="21773"/>
    <n v="86104.7"/>
    <n v="7750"/>
    <n v="861.05"/>
    <n v="94715.75"/>
    <n v="248.5977690288714"/>
    <s v="TERRESTRE"/>
    <s v="-                                       "/>
    <s v="Aspen"/>
    <s v="conbinaciones de refrigerador y congelador "/>
    <s v="hel. aspen has 415 cd b01 art. 468015"/>
  </r>
  <r>
    <s v="2007-02-06"/>
    <x v="2"/>
    <s v="TER. DE CARGAS KM.12"/>
    <s v="84181000    "/>
    <s v="DSRB058420N"/>
    <x v="36"/>
    <x v="5"/>
    <s v="DELESTE TRANSP."/>
    <m/>
    <n v="10"/>
    <s v="unidad              "/>
    <n v="1207"/>
    <n v="1259"/>
    <n v="6000"/>
    <n v="1057.3399999999999"/>
    <n v="60"/>
    <n v="7117.34"/>
    <n v="711.73400000000004"/>
    <s v="TERRESTRE"/>
    <s v="-                                       "/>
    <s v="Ge/Kenmore/Admiral"/>
    <s v="heladeras.-"/>
    <s v="refrigeradores, congeladores y demas material, maquinas y aparatos para la produccion de frio en. 10 unds. de heladeras.-"/>
  </r>
  <r>
    <s v="2007-03-07"/>
    <x v="2"/>
    <s v="PUERTOS Y ESTIBAJES"/>
    <s v="84181000    "/>
    <s v="LIMA9278602"/>
    <x v="4"/>
    <x v="0"/>
    <s v="JJS LTDA"/>
    <m/>
    <n v="53"/>
    <s v="unidad              "/>
    <n v="4031"/>
    <n v="4147"/>
    <n v="18811.560000000001"/>
    <n v="1169.76"/>
    <n v="37.6"/>
    <n v="20018.919999999998"/>
    <n v="377.71547169811316"/>
    <s v="TERRESTRE"/>
    <s v="-                                       "/>
    <s v="Bosch"/>
    <s v="freezer vertical "/>
    <s v="5 unid.mod.gsd325016k freezer vertical 320 l blanco, 18 unid.mod.ksv365046k refrigerador style 350l, 15 unid.mod.kdn46v00cl blanco, 15 unid.mod.kdn47a70cl inox, refrigeradores.-"/>
  </r>
  <r>
    <s v="2007-05-08"/>
    <x v="2"/>
    <s v="PUERTOS Y ESTIBAJES"/>
    <s v="84181000    "/>
    <s v="LIMA9278602"/>
    <x v="4"/>
    <x v="0"/>
    <s v="JJS LTDA"/>
    <m/>
    <n v="57"/>
    <s v="unidad              "/>
    <n v="3948"/>
    <n v="4057"/>
    <n v="19113.509999999998"/>
    <n v="1299.08"/>
    <n v="34.49"/>
    <n v="20447.080000000002"/>
    <n v="358.72070175438597"/>
    <s v="TERRESTRE"/>
    <s v="-                                       "/>
    <s v="Bosch"/>
    <s v="freezer y refrigeradores domesticos"/>
    <s v="refrigeradores bosch nfrost modelo kdn47a70cl, en 16 unidades.-"/>
  </r>
  <r>
    <s v="2007-02-07"/>
    <x v="2"/>
    <s v="JOSE FALCON"/>
    <s v="84181000    "/>
    <s v="YUTA008530W"/>
    <x v="5"/>
    <x v="1"/>
    <s v="TRANSPORTADORA SAN RAFAEL S.A."/>
    <m/>
    <n v="68"/>
    <s v="unidad              "/>
    <n v="3536"/>
    <n v="3740"/>
    <n v="13396"/>
    <n v="1135.43"/>
    <n v="133.96"/>
    <n v="14665.39"/>
    <n v="215.66749999999999"/>
    <s v="TERRESTRE"/>
    <s v="-                                       "/>
    <s v="Mabe"/>
    <s v="heladera mabe hma 814 cdb01."/>
    <s v="combinaciones de refrigerador y congelador con puertas esteriores separadas en: 68 unidades heladera mabe hma 814 cdb01."/>
  </r>
  <r>
    <s v="2007-05-02"/>
    <x v="2"/>
    <s v="JOSE FALCON"/>
    <s v="84181000    "/>
    <s v="YUTA008530W"/>
    <x v="5"/>
    <x v="1"/>
    <s v="TRANSPORTADORA SAN RAFAEL S.A."/>
    <m/>
    <n v="539"/>
    <s v="unidad              "/>
    <n v="30941.599999999999"/>
    <n v="30942"/>
    <n v="114609"/>
    <n v="8700"/>
    <n v="1146.0899999999999"/>
    <n v="124455.09"/>
    <n v="230.8999814471243"/>
    <s v="TERRESTRE"/>
    <s v="-                                       "/>
    <s v="Mabe"/>
    <s v="heladeras "/>
    <s v="heladeras mabe mod. hma-814cdb01"/>
  </r>
  <r>
    <s v="2007-04-25"/>
    <x v="2"/>
    <s v="PAKSA"/>
    <s v="84181000    "/>
    <s v="YUTA008530W"/>
    <x v="26"/>
    <x v="1"/>
    <s v="TRANSPORTADORA SAN RAFAEL S.A"/>
    <m/>
    <n v="485"/>
    <s v="unidad              "/>
    <n v="21655"/>
    <n v="23110"/>
    <n v="86330"/>
    <n v="5750"/>
    <n v="863.3"/>
    <n v="92943.3"/>
    <n v="191.63567010309279"/>
    <s v="TERRESTRE"/>
    <s v="-                                       "/>
    <s v="Mabe"/>
    <s v="refrigeradores domesticos "/>
    <s v="combinaciones de regrigerador y congelador en: 485 unidades heladeras  marca mabe mod. hma 34 fc b01"/>
  </r>
  <r>
    <s v="2007-02-21"/>
    <x v="2"/>
    <s v="JOSE FALCON"/>
    <s v="84181000    "/>
    <s v="YUTA008530W"/>
    <x v="5"/>
    <x v="1"/>
    <s v="SAN RAFAEL "/>
    <m/>
    <n v="211"/>
    <s v="unidad              "/>
    <n v="9421"/>
    <n v="10054"/>
    <n v="37558"/>
    <n v="3204.98"/>
    <n v="375.58"/>
    <n v="41138.559999999998"/>
    <n v="194.96947867298576"/>
    <s v="TERRESTRE"/>
    <s v="-                                       "/>
    <s v="Mabe"/>
    <s v="refrigeradores mabe hma 34 fc b01."/>
    <s v="refrigeradores y congeladores combinaciones, con puertas exteriores separadas en: 211 unidades refrigeradores mabe hma 34 fc b01."/>
  </r>
  <r>
    <s v="2007-02-09"/>
    <x v="2"/>
    <s v="JOSE FALCON"/>
    <s v="84181000    "/>
    <s v="YUTA008530W"/>
    <x v="20"/>
    <x v="1"/>
    <s v="TRANSPORTADORA SAN RAFAEL S.A."/>
    <m/>
    <n v="65"/>
    <s v="unidad              "/>
    <n v="2902"/>
    <n v="3097"/>
    <n v="11570"/>
    <n v="700"/>
    <n v="115.7"/>
    <n v="12385.7"/>
    <n v="190.54923076923077"/>
    <s v="TERRESTRE"/>
    <s v="-                                       "/>
    <s v="Mabe"/>
    <s v="heladeras mabehma 34 fc b01."/>
    <s v="combinaciones de refrigerador y congeladores con puertas exteriores separadas en: 65 unidades heladeras mabehma 34 fc b01."/>
  </r>
  <r>
    <s v="2007-03-27"/>
    <x v="2"/>
    <s v="JOSE FALCON"/>
    <s v="84181000    "/>
    <s v="YUTA008530W"/>
    <x v="5"/>
    <x v="1"/>
    <s v="SAN RAFAEL "/>
    <m/>
    <n v="453"/>
    <s v="unidad              "/>
    <n v="27446"/>
    <n v="28805"/>
    <n v="104364"/>
    <n v="8700"/>
    <n v="1043.6400000000001"/>
    <n v="114107.64"/>
    <n v="251.89324503311258"/>
    <s v="TERRESTRE"/>
    <s v="-                                       "/>
    <s v="Mabe"/>
    <s v="combinaciones de refrigerador y congelador"/>
    <s v="hel. mabe hma 415 cd b01"/>
  </r>
  <r>
    <s v="2007-02-09"/>
    <x v="2"/>
    <s v="CIUDAD DEL ESTE"/>
    <s v="8418100000  "/>
    <s v="REGA502550O"/>
    <x v="25"/>
    <x v="0"/>
    <s v="ROTELA TRANSPORTE INTER.S.R.L."/>
    <s v="ELECTROLUX DO BRASIL S.A."/>
    <n v="82"/>
    <s v="unidad              "/>
    <n v="4346"/>
    <n v="4400"/>
    <n v="17951.5"/>
    <n v="515.01"/>
    <n v="179.52"/>
    <n v="18646.03"/>
    <n v="227.39060975609755"/>
    <s v="TERRESTRE"/>
    <m/>
    <s v="Electrolux "/>
    <s v="refrigeradores"/>
    <s v="(82) ochenta y dos unds.refrigerador 2 puertas mod:dc34 220v/50hz, marca:electrolux, origen:brasil.-"/>
  </r>
  <r>
    <s v="2007-02-06"/>
    <x v="2"/>
    <s v="CIUDAD DEL ESTE"/>
    <s v="8418100000  "/>
    <s v="REGA502550O"/>
    <x v="25"/>
    <x v="0"/>
    <s v="ROTELA TRANSPORTE INTER.S.R.L."/>
    <s v="ELECTROLUX DO BRASIL S.A."/>
    <n v="226"/>
    <s v="unidad              "/>
    <n v="15171.5"/>
    <n v="15300"/>
    <n v="64874.5"/>
    <n v="1878.02"/>
    <n v="648.75"/>
    <n v="67401.27"/>
    <n v="298.23570796460177"/>
    <s v="TERRESTRE"/>
    <m/>
    <s v="Electrolux "/>
    <s v="refrigeradores"/>
    <s v="(82) ochenta y dos unds.refrigerador 02 puertas mod:df35.,(77) setenta y siete unds.refrigerador mod:df37.,(67) sesenta y siete unds.refrigerador mod:dc47, 220v/50hz, marca:electrolux, origen:brasil.-"/>
  </r>
  <r>
    <s v="2007-01-23"/>
    <x v="2"/>
    <s v="CE"/>
    <s v="8418100000  "/>
    <s v="REGA502550O"/>
    <x v="25"/>
    <x v="0"/>
    <s v="ROTELA"/>
    <s v="ELECTROLUX DO BRASIL S.A."/>
    <n v="77"/>
    <s v="unidad              "/>
    <n v="5043.5"/>
    <n v="5197.5"/>
    <n v="17906"/>
    <n v="700"/>
    <n v="179.06"/>
    <n v="18785.060000000001"/>
    <n v="243.96181818181819"/>
    <s v="TERRESTRE"/>
    <m/>
    <s v="Electrolux "/>
    <m/>
    <s v="refrigeradores"/>
  </r>
  <r>
    <s v="2007-02-28"/>
    <x v="2"/>
    <s v="CIUDAD DEL ESTE"/>
    <s v="8418100000  "/>
    <s v="REGA502550O"/>
    <x v="25"/>
    <x v="0"/>
    <s v="ROTELA"/>
    <s v="ELECTROLUX DO BRASIL S.A."/>
    <n v="227"/>
    <s v="unidad              "/>
    <n v="14739"/>
    <n v="15169.6"/>
    <n v="59047"/>
    <n v="2100"/>
    <n v="590.47"/>
    <n v="61737.47"/>
    <n v="271.97123348017624"/>
    <s v="TERRESTRE"/>
    <m/>
    <s v="White Westinghouse.-"/>
    <s v="refrigeradores"/>
    <s v="(78) setenta y ocho unds.refrigerador 2 puertas mod:wd365asw,(82) ochenta y dos unds.refrigerador 2 puertas mod:wrt325,(67) sesenta y siete unds.refrigerador 2 puertas mod:wrt405 220v/50hz,orig:brasil"/>
  </r>
  <r>
    <s v="2007-02-06"/>
    <x v="2"/>
    <s v="TERMINAL DE CARGAS"/>
    <s v="8418100000  "/>
    <s v="DSRB058420N"/>
    <x v="37"/>
    <x v="5"/>
    <s v="DELESTE TRANSP."/>
    <s v="ABOARD CARGO &amp; SERVICES, INC"/>
    <n v="10"/>
    <s v="unidad              "/>
    <n v="1207"/>
    <n v="1259"/>
    <n v="6000"/>
    <n v="1057.3399999999999"/>
    <n v="60"/>
    <n v="7117.34"/>
    <n v="711.73400000000004"/>
    <s v="TERRESTRE"/>
    <m/>
    <s v="Ge/Kenmore/Admiral"/>
    <s v="heladeras.-"/>
    <s v="refrigeradores, congeladores y demas material, maquinas y aparatos para la produccion de frio en. 10 unds. de heladeras.-"/>
  </r>
  <r>
    <s v="2007-02-21"/>
    <x v="2"/>
    <s v="FALCON"/>
    <s v="8418100000  "/>
    <s v="YUTA008530W"/>
    <x v="38"/>
    <x v="1"/>
    <s v="SAN RAFAEL"/>
    <s v="MABE KRONEN INTERNACIONAL S.A."/>
    <n v="211"/>
    <s v="unidad              "/>
    <n v="9421.15"/>
    <n v="10054.15"/>
    <n v="37558"/>
    <n v="3204.98"/>
    <n v="375.58"/>
    <n v="41138.559999999998"/>
    <n v="194.96947867298576"/>
    <s v="TERRESTRE"/>
    <m/>
    <s v="Mabe"/>
    <s v="refrigeradores mabe hma 34 fc b01."/>
    <s v="refrigeradores y congeladores combinaciones, con puertas exteriores separadas en: 211 unidades refrigeradores mabe hma 34 fc b01."/>
  </r>
  <r>
    <s v="2007-02-07"/>
    <x v="2"/>
    <s v="FALCON"/>
    <s v="8418100000  "/>
    <s v="YUTA008530W"/>
    <x v="26"/>
    <x v="1"/>
    <s v="TRANSPORTADORA SAN RAFAEL S.A."/>
    <s v="MABE KRONEN INTERNACIONAL S.A"/>
    <n v="68"/>
    <s v="unidad              "/>
    <n v="3536"/>
    <n v="3740"/>
    <n v="13396"/>
    <n v="1135.43"/>
    <n v="133.96"/>
    <n v="14665.39"/>
    <n v="215.66749999999999"/>
    <s v="TERRESTRE"/>
    <m/>
    <s v="Mabe"/>
    <s v="heladera mabe hma 814 cdb01."/>
    <s v="combinaciones de refrigerador y congelador con puertas esteriores separadas en: 68 unidades heladera mabe hma 814 cdb01."/>
  </r>
  <r>
    <s v="2007-02-09"/>
    <x v="2"/>
    <s v="FALCON"/>
    <s v="8418100000  "/>
    <s v="YUTA008530W"/>
    <x v="5"/>
    <x v="1"/>
    <s v="TRANSPORTADORA SAN RAFAEL S.A."/>
    <s v="MABE KRONEN INTERNACIONAL S.A"/>
    <n v="65"/>
    <s v="unidad              "/>
    <n v="2902.25"/>
    <n v="3097.25"/>
    <n v="11570"/>
    <n v="700"/>
    <n v="115.7"/>
    <n v="12385.7"/>
    <n v="190.54923076923077"/>
    <s v="TERRESTRE"/>
    <m/>
    <s v="Mabe"/>
    <s v="heladeras mabehma 34 fc b01."/>
    <s v="combinaciones de refrigerador y congeladores con puertas exteriores separadas en: 65 unidades heladeras mabehma 34 fc b01."/>
  </r>
  <r>
    <s v="2007-05-04"/>
    <x v="2"/>
    <s v="CIUDAD DEL ESTE"/>
    <s v="84181000    "/>
    <s v="REGA502550O"/>
    <x v="13"/>
    <x v="0"/>
    <s v="ROTELA TRANSPORTE INTER."/>
    <m/>
    <n v="67"/>
    <s v="unidad              "/>
    <n v="6164"/>
    <n v="6250"/>
    <n v="26750"/>
    <n v="1185.1099999999999"/>
    <n v="267.5"/>
    <n v="28202.61"/>
    <n v="420.93447761194028"/>
    <s v="TERRESTRE"/>
    <s v="-                                       "/>
    <s v="Electrolux"/>
    <s v="refrigeradores "/>
    <s v="(67) sesenta y siete unds.refrigerador 2 puertas mod:dfw48 220v/50hz, marca:electrolux, origen:brasil.-"/>
  </r>
  <r>
    <s v="2007-03-06"/>
    <x v="2"/>
    <s v="CIUDAD DEL ESTE"/>
    <s v="84181000    "/>
    <s v="REGA502550O"/>
    <x v="13"/>
    <x v="0"/>
    <s v="ROTELA TRANSPORTE INTER.S.R.L."/>
    <m/>
    <n v="78"/>
    <s v="unidad              "/>
    <n v="4134"/>
    <n v="4200"/>
    <n v="15154"/>
    <n v="564.19000000000005"/>
    <n v="151.54"/>
    <n v="15869.73"/>
    <n v="203.45807692307693"/>
    <s v="TERRESTRE"/>
    <s v="-                                       "/>
    <s v="Electrolux "/>
    <s v="refrigeradores"/>
    <s v="(78) setenta y ocho unds.refrigerador 1 puerta mod:rde35 220v/50hz,marca:electrolux,origen:brasil.-"/>
  </r>
  <r>
    <s v="2007-06-29"/>
    <x v="2"/>
    <s v="CIUDAD DEL ESTE"/>
    <s v="84181000    "/>
    <s v="REGA502550O"/>
    <x v="13"/>
    <x v="0"/>
    <s v="ROTELA TRANSPORTE INTER.S.R.L."/>
    <m/>
    <n v="82"/>
    <s v="unidad              "/>
    <n v="4346"/>
    <n v="4428"/>
    <n v="19074.16"/>
    <n v="700"/>
    <n v="190.74"/>
    <n v="19964.900000000001"/>
    <n v="243.47439024390246"/>
    <s v="TERRESTRE"/>
    <s v="-                                       "/>
    <s v="Electrolux "/>
    <s v=" ( 82 )  ochenta y dos unds.refrigeradores 2 puertas mod : dc34 220v/50hz , marca : electrolux ,  origen : brasil "/>
    <s v="(82) ochenta y dos unds.refrigeradores 2 puertas mod:dc34 220v/50hz,marca:electrolux, origen:brasil.-"/>
  </r>
  <r>
    <s v="2007-04-20"/>
    <x v="2"/>
    <s v="CIUDAD DEL ESTE"/>
    <s v="84181000    "/>
    <s v="REGA502550O"/>
    <x v="13"/>
    <x v="0"/>
    <s v="ROTELA TRANSPORTE INTER.S.R.L."/>
    <m/>
    <n v="309"/>
    <s v="unidad              "/>
    <n v="19870"/>
    <n v="20213"/>
    <n v="85495"/>
    <n v="2763.68"/>
    <n v="854.95"/>
    <n v="89113.63"/>
    <n v="288.39362459546925"/>
    <s v="TERRESTRE"/>
    <s v="-                                       "/>
    <s v="Electrolux"/>
    <s v="refrigeradores domesticos "/>
    <s v="refrigeradores 2 puertas 220v/50hz siendo:(82) ochenta y dos unds.mod:df35.,(82) ochenta y dos unds.mod:dc34.,(77) setenta y siete unds.mod:dc41.,(68) sesenta y ocho unds.mod:df43,marca:electrolux.-"/>
  </r>
  <r>
    <s v="2007-04-16"/>
    <x v="2"/>
    <s v="CIUDAD DEL ESTE"/>
    <s v="84181000    "/>
    <s v="REGA502550O"/>
    <x v="13"/>
    <x v="0"/>
    <s v="ROTELA TRANSPORTE INTER.S.R.L."/>
    <m/>
    <n v="184"/>
    <s v="unidad              "/>
    <n v="8373"/>
    <n v="8500"/>
    <n v="32496"/>
    <n v="895.79"/>
    <n v="324.95999999999998"/>
    <n v="33716.75"/>
    <n v="183.24320652173913"/>
    <s v="TERRESTRE"/>
    <s v="-                                       "/>
    <s v="Electrolux"/>
    <s v="refrigeradores domesticos "/>
    <s v="(102) ciento dos unds.freezer horizontal mod:h160.,(82) ochenta y dos unds.freezer horizontal mod:h220 220v/50hz,marca:electrolux, origen:brasil.-"/>
  </r>
  <r>
    <s v="2007-07-27"/>
    <x v="2"/>
    <s v="CIUDAD DEL ESTE"/>
    <s v="84181000    "/>
    <s v="REGA502550O"/>
    <x v="13"/>
    <x v="0"/>
    <s v="ROTELA TRANSPORTE INTER.S.R.L."/>
    <m/>
    <n v="211"/>
    <s v="unidad              "/>
    <n v="16869"/>
    <n v="17325"/>
    <n v="74834.960000000006"/>
    <n v="2526.87"/>
    <n v="748.35"/>
    <n v="78110.179999999993"/>
    <n v="370.19042654028431"/>
    <s v="TERRESTRE"/>
    <s v="-                                       "/>
    <s v="Electrolux"/>
    <s v="refrigeradores "/>
    <s v="(77) setenta y siete unds.refrigeradores 2 puertas mod:dc41.,(67) sesenta y siete unds.refrigeradores 2 puertas mod:dc48.,(67) sesenta y siete unds.refrigeradores 2 puertas mod:dw48x de 220v/50hz,"/>
  </r>
  <r>
    <s v="2007-04-26"/>
    <x v="2"/>
    <s v="CIUDAD DEL ESTE"/>
    <s v="84181000    "/>
    <s v="REGA502550O"/>
    <x v="13"/>
    <x v="0"/>
    <s v="ROTELA TRANSPORTE INTER.S.R.L."/>
    <m/>
    <n v="201"/>
    <s v="unidad              "/>
    <n v="18492"/>
    <n v="18700"/>
    <n v="87840.05"/>
    <n v="2566.69"/>
    <n v="878.4"/>
    <n v="91285.14"/>
    <n v="454.15492537313435"/>
    <s v="TERRESTRE"/>
    <s v="-                                       "/>
    <s v="Electrolux Do Brasil S.A."/>
    <s v="refrigeradores domesticos "/>
    <s v="(134) ciento treinta y cuatro unds.refrigeradores mod:elux dw48x.,(67) sesenta y siete unds,refrigeradores mod:elux dfw48 220v/50hz,marca:electrolux, origen:brasil.-"/>
  </r>
  <r>
    <s v="2007-10-03"/>
    <x v="2"/>
    <s v="CIUDAD DEL ESTE"/>
    <s v="84181000    "/>
    <n v="3496643"/>
    <x v="13"/>
    <x v="0"/>
    <s v="ROTELA TRANSPORTE INTER.S.R.L."/>
    <m/>
    <n v="385"/>
    <s v="unidad              "/>
    <n v="24561"/>
    <n v="25249"/>
    <n v="106336.4"/>
    <n v="3500"/>
    <n v="1063.3599999999999"/>
    <n v="110899.76"/>
    <n v="288.05132467532468"/>
    <s v="TERRESTRE"/>
    <s v="-                                       "/>
    <s v="Electrolux"/>
    <s v="refrigeradores 2 puertas "/>
    <s v="refrigeradores 2 puertas siendo:(82) unds.mod:df35.,(82) unds.mod:dc34.,(77) unds.mod:df37.,(77) unds.mod:dc41.,(67) unds.mod:dc48 220v/50hz,marca:electrolux.-"/>
  </r>
  <r>
    <s v="2007-10-05"/>
    <x v="2"/>
    <s v="CIUDAD DEL ESTE"/>
    <s v="84181000    "/>
    <n v="3496643"/>
    <x v="13"/>
    <x v="0"/>
    <s v="ROTELA TRANSPORTE INTER.S.R.L."/>
    <m/>
    <n v="268"/>
    <s v="unidad              "/>
    <n v="24650"/>
    <n v="25000"/>
    <n v="122140"/>
    <n v="3117.08"/>
    <n v="1221.4000000000001"/>
    <n v="126478.48"/>
    <n v="471.93462686567165"/>
    <s v="TERRESTRE"/>
    <s v="-                                       "/>
    <s v="Electrolux"/>
    <s v="refrigeradores 2 puerta "/>
    <s v="(134) ciento treinta y cuatro unds.refrigeradores 2 puerta mod:dw48x.,(134) ciento treinta y cuatro unds.refrigeradores 2 puertas mod:dfw48 220v/50hz,marca:electrolux,origen:brasil.-"/>
  </r>
  <r>
    <s v="2007-05-03"/>
    <x v="2"/>
    <s v="CIUDAD DEL ESTE"/>
    <s v="84181000    "/>
    <s v="REGA502550O"/>
    <x v="13"/>
    <x v="0"/>
    <s v="ROTELA TRANSPORTE INTER."/>
    <m/>
    <n v="292"/>
    <s v="unidad              "/>
    <n v="15244"/>
    <n v="15805"/>
    <n v="61317"/>
    <n v="2100"/>
    <n v="613.16999999999996"/>
    <n v="64030.17"/>
    <n v="219.28140410958903"/>
    <s v="TERRESTRE"/>
    <s v="-                                       "/>
    <m/>
    <s v="refrigeradores "/>
    <s v="(78) setenta y ocho unds.refrigeradores 2 puertas mod:wd365asw 220v/50hz.,(214) docientos catorce unds.refrigeradores 2 puertas mod:wrt325 220v/50hz,origen:brasil.-"/>
  </r>
  <r>
    <s v="2007-02-28"/>
    <x v="2"/>
    <s v="CIUDAD DEL ESTE"/>
    <s v="84181000    "/>
    <s v="REGA502550O"/>
    <x v="13"/>
    <x v="0"/>
    <s v="ROTELA  "/>
    <m/>
    <n v="227"/>
    <s v="unidad              "/>
    <n v="14739"/>
    <n v="15170"/>
    <n v="59047"/>
    <n v="2100"/>
    <n v="590.47"/>
    <n v="61737.47"/>
    <n v="271.97123348017624"/>
    <s v="TERRESTRE"/>
    <s v="-                                       "/>
    <s v="White Westinghouse.-"/>
    <s v="refrigeradores"/>
    <s v="(78) setenta y ocho unds.refrigerador 2 puertas mod:wd365asw,(82) ochenta y dos unds.refrigerador 2 puertas mod:wrt325,(67) sesenta y siete unds.refrigerador 2 puertas mod:wrt405 220v/50hz,orig:brasil"/>
  </r>
  <r>
    <s v="2007-08-29"/>
    <x v="2"/>
    <s v="CIUDAD DEL ESTE"/>
    <s v="84181000    "/>
    <s v="REGA502550O"/>
    <x v="13"/>
    <x v="0"/>
    <s v="ROTELA TRANSPORTE INTER."/>
    <m/>
    <n v="82"/>
    <s v="unidad              "/>
    <n v="4346"/>
    <n v="4500"/>
    <n v="18914.5"/>
    <n v="654.80999999999995"/>
    <n v="189.15"/>
    <n v="19758.46"/>
    <n v="240.95682926829267"/>
    <s v="TERRESTRE"/>
    <s v="-                                       "/>
    <s v="Electrolux "/>
    <s v="refrigeradores "/>
    <s v="(82) ochenta y dos unds.refrigeradores mod:dc34 220v/50hz,marca:electrolux, origen:brasil.-"/>
  </r>
  <r>
    <s v="2007-08-30"/>
    <x v="2"/>
    <s v="CIUDAD DEL ESTE"/>
    <s v="84181000    "/>
    <s v="REGA502550O"/>
    <x v="13"/>
    <x v="0"/>
    <s v="ROTELA TRANSPORTE INTER."/>
    <m/>
    <n v="77"/>
    <s v="unidad              "/>
    <n v="5044"/>
    <n v="5300"/>
    <n v="19835"/>
    <n v="680.91"/>
    <n v="198.35"/>
    <n v="20714.259999999998"/>
    <n v="269.01636363636362"/>
    <s v="TERRESTRE"/>
    <s v="-                                       "/>
    <s v="Electrolux "/>
    <s v="refrigeradores "/>
    <s v="(77) setenta y siete unds.refrigeradores mod:dc41 220v/50hz,marca:electrolux,origen:brasil.-"/>
  </r>
  <r>
    <s v="2007-02-09"/>
    <x v="2"/>
    <s v="CIUDAD DEL ESTE"/>
    <s v="84181000    "/>
    <s v="REGA502550O"/>
    <x v="13"/>
    <x v="0"/>
    <s v="ROTELA TRANSPORTE INTER.S.R.L."/>
    <m/>
    <n v="82"/>
    <s v="unidad              "/>
    <n v="4346"/>
    <n v="4400"/>
    <n v="17951.5"/>
    <n v="515.01"/>
    <n v="179.52"/>
    <n v="18646.03"/>
    <n v="227.39060975609755"/>
    <s v="TERRESTRE"/>
    <s v="-                                       "/>
    <s v="Electrolux "/>
    <s v="refrigeradores"/>
    <s v="(82) ochenta y dos unds.refrigerador 2 puertas mod:dc34 220v/50hz, marca:electrolux, origen:brasil.-"/>
  </r>
  <r>
    <s v="2007-03-07"/>
    <x v="2"/>
    <s v="CIUDAD DEL ESTE"/>
    <s v="84181000    "/>
    <s v="REGA502550O"/>
    <x v="13"/>
    <x v="0"/>
    <s v="ROTELA TRANSPORTE INTER.S.R.L."/>
    <m/>
    <n v="226"/>
    <s v="unidad              "/>
    <n v="15051"/>
    <n v="15557"/>
    <n v="57493"/>
    <n v="2295.1999999999998"/>
    <n v="574.92999999999995"/>
    <n v="60363.13"/>
    <n v="267.09349557522125"/>
    <s v="TERRESTRE"/>
    <s v="-                                       "/>
    <s v="Electrolux "/>
    <s v="refrigeradores"/>
    <s v="(82) ochenta y dos unds.refrigerador 2 puertas mod:dc34.,(77) setenta y siete unds.refrigerador 2 puertas mod:dc41.,(67) sesenta y siete unds.refrigerador 2 puertas mod:dc47,marca:electrolux,.-"/>
  </r>
  <r>
    <s v="2007-02-06"/>
    <x v="2"/>
    <s v="CIUDAD DEL ESTE"/>
    <s v="84181000    "/>
    <s v="REGA502550O"/>
    <x v="13"/>
    <x v="0"/>
    <s v="ROTELA TRANSPORTE INTER.S.R.L."/>
    <m/>
    <n v="226"/>
    <s v="unidad              "/>
    <n v="15172"/>
    <n v="15300"/>
    <n v="64874.5"/>
    <n v="1878.02"/>
    <n v="648.75"/>
    <n v="67401.27"/>
    <n v="298.23570796460177"/>
    <s v="TERRESTRE"/>
    <s v="-                                       "/>
    <s v="Electrolux "/>
    <s v="refrigeradores"/>
    <s v="(82) ochenta y dos unds.refrigerador 02 puertas mod:df35.,(77) setenta y siete unds.refrigerador mod:df37.,(67) sesenta y siete unds.refrigerador mod:dc47, 220v/50hz, marca:electrolux, origen:brasil.-"/>
  </r>
  <r>
    <s v="2007-03-07"/>
    <x v="2"/>
    <s v="CIUDAD DEL ESTE"/>
    <s v="84181000    "/>
    <s v="REGA502550O"/>
    <x v="13"/>
    <x v="0"/>
    <s v="ROTELA TRANSPORTE INTER.S.R.L."/>
    <m/>
    <n v="278"/>
    <s v="unidad              "/>
    <n v="23574"/>
    <n v="23800"/>
    <n v="109437.4"/>
    <n v="3017.03"/>
    <n v="1094.3699999999999"/>
    <n v="113548.8"/>
    <n v="408.44892086330935"/>
    <s v="TERRESTRE"/>
    <s v="-                                       "/>
    <s v="Electrolux "/>
    <s v="refrigeradores"/>
    <s v="(77) setenta y siete unds.refrigerador 2 puertas mod:df37.,(134) ciento treinta y cuatro unds.refrigerador 2 puertas mod:dw48x.,(67) sesenta y siete unds.refrigerador 2 puertas mod:dfw48 220v/50hz.-"/>
  </r>
  <r>
    <s v="2007-11-23"/>
    <x v="2"/>
    <s v="CIUDAD DEL ESTE"/>
    <s v="84181000    "/>
    <n v="800049942"/>
    <x v="10"/>
    <x v="0"/>
    <s v="TRANSFOZ"/>
    <m/>
    <n v="219"/>
    <s v="unidad              "/>
    <n v="11017"/>
    <n v="11017"/>
    <n v="58254"/>
    <n v="1399.31"/>
    <n v="291.27"/>
    <n v="59944.58"/>
    <n v="273.71954337899547"/>
    <s v="TERRESTRE"/>
    <s v="-                                       "/>
    <s v="Consul.-"/>
    <s v="refrigeradores modelo crd40bbdea.-"/>
    <s v="-combinaciones de refrigerador y congelador.en,219)unidades refrigeradores modelo crd40bbdea.-"/>
  </r>
  <r>
    <s v="2007-12-19"/>
    <x v="2"/>
    <s v="CIUDAD DEL ESTE"/>
    <s v="84181000    "/>
    <n v="800049942"/>
    <x v="10"/>
    <x v="0"/>
    <s v="TRANSFOZ LTDA"/>
    <m/>
    <n v="581"/>
    <s v="unidad              "/>
    <n v="31955"/>
    <n v="33117"/>
    <n v="124995"/>
    <n v="3080"/>
    <n v="437.48"/>
    <n v="128512.48"/>
    <n v="221.1918760757315"/>
    <s v="TERRESTRE"/>
    <s v="-                                       "/>
    <s v="Consul"/>
    <s v="refrigeradores "/>
    <s v="-combinaciones de refrigerador y congelador conservador con puertas exteriores separadas en:581)unds.refrigeradores de usos domesticos,modelo crd34cbdea.-"/>
  </r>
  <r>
    <s v="2007-11-19"/>
    <x v="2"/>
    <s v="CIUDAD DEL ESTE"/>
    <s v="84181000    "/>
    <n v="800049942"/>
    <x v="10"/>
    <x v="0"/>
    <s v="TRANSFOZ"/>
    <m/>
    <n v="581"/>
    <s v="unidad              "/>
    <n v="31955"/>
    <n v="33117"/>
    <n v="124995"/>
    <n v="3080"/>
    <n v="624.98"/>
    <n v="128699.98"/>
    <n v="221.51459552495697"/>
    <s v="TERRESTRE"/>
    <s v="-                                       "/>
    <s v="Whirlpool.-"/>
    <s v="refrigeradores de usos domesticos"/>
    <s v="combinaciones de refrigerador y congelador conservador con puertas exteriores separadas.en:581)unidades refrigeradores de usos domesticos modelo crd34cbdea .-"/>
  </r>
  <r>
    <s v="2007-11-14"/>
    <x v="2"/>
    <s v="TERPOR"/>
    <s v="84181000    "/>
    <n v="800141377"/>
    <x v="16"/>
    <x v="0"/>
    <s v="TRANS CERAMICA LTDA."/>
    <m/>
    <n v="220"/>
    <s v="unidad              "/>
    <n v="13200"/>
    <n v="13710"/>
    <n v="56220"/>
    <n v="1050"/>
    <n v="562.20000000000005"/>
    <n v="57832.2"/>
    <n v="262.87363636363636"/>
    <s v="TERRESTRE"/>
    <s v="-                                       "/>
    <s v="Whirlpool"/>
    <s v="refrigeraor "/>
    <s v="combinaciones de refrigerador y congelador en: 70 unids. refrigeraor mod: wrm35adwa. , 150 unids. mod: erm30dbdwa."/>
  </r>
  <r>
    <s v="2007-12-03"/>
    <x v="2"/>
    <s v="TERPOR"/>
    <s v="84181000    "/>
    <n v="800141377"/>
    <x v="16"/>
    <x v="0"/>
    <s v="TRANSCERAMICA "/>
    <m/>
    <n v="150"/>
    <s v="unidad              "/>
    <n v="10557"/>
    <n v="10857"/>
    <n v="43680"/>
    <n v="742.8"/>
    <n v="436.8"/>
    <n v="44859.6"/>
    <n v="299.06399999999996"/>
    <s v="TERRESTRE"/>
    <s v="-                                       "/>
    <s v="Whirlpool"/>
    <s v="refrigerador "/>
    <s v="combinaciones de refrigerador y congelador en: 77 unids. refrigerador mod: wrd36ebdwa. , 73 unids. mod: wrm41abdwa."/>
  </r>
  <r>
    <s v="2007-12-19"/>
    <x v="2"/>
    <s v="TERPOR"/>
    <s v="84181000    "/>
    <n v="800141377"/>
    <x v="16"/>
    <x v="0"/>
    <s v="TRANSCERAMICA"/>
    <m/>
    <n v="67"/>
    <s v="unidad              "/>
    <n v="6164"/>
    <n v="6298"/>
    <n v="34585"/>
    <n v="350"/>
    <n v="345.85"/>
    <n v="35280.85"/>
    <n v="526.57985074626868"/>
    <s v="TERRESTRE"/>
    <s v="-                                       "/>
    <s v="Whirlpool"/>
    <s v="refrigerador mod: wre48erzwa."/>
    <s v="combinaciones de refrigerador y congelador en: 67 unids. refrigerador mod: wre48erzwa."/>
  </r>
  <r>
    <s v="2007-12-20"/>
    <x v="2"/>
    <s v="TERPOR"/>
    <s v="84181000    "/>
    <n v="800141377"/>
    <x v="16"/>
    <x v="0"/>
    <s v="TRANSCERAMICA"/>
    <m/>
    <n v="201"/>
    <s v="unidad              "/>
    <n v="17621"/>
    <n v="18023"/>
    <n v="81150"/>
    <n v="1094.55"/>
    <n v="811.5"/>
    <n v="83056.05"/>
    <n v="413.21417910447764"/>
    <s v="TERRESTRE"/>
    <s v="-                                       "/>
    <s v="Whirlpool"/>
    <s v="refrigerador "/>
    <s v="combinaciones de refrigerador y congelador en: 67 unid. refrigerador mod: wrm44fbdea , 67 unids. mod: wrz48ebzwa. , 67 unids. mod: wre48ebzwa."/>
  </r>
  <r>
    <s v="2007-10-29"/>
    <x v="2"/>
    <s v="CIUDAD DEL ESTE"/>
    <s v="84181000    "/>
    <n v="800049942"/>
    <x v="10"/>
    <x v="0"/>
    <s v="TRANSFOZ"/>
    <m/>
    <n v="300"/>
    <s v="unidad              "/>
    <n v="16489"/>
    <n v="16906"/>
    <n v="78414"/>
    <n v="1836.14"/>
    <n v="392.07"/>
    <n v="80642.210000000006"/>
    <n v="268.80736666666667"/>
    <s v="TERRESTRE"/>
    <s v="-                                       "/>
    <s v="Consul.-"/>
    <s v="refrigeradores "/>
    <s v="-combinaciones de refrigerador y congelador, conservador con puertas exteriores separadas en: 300)unds.refrigeradores siendo:154)unds.mod.crd37bbdea, y 146)unds.mod.crd40bbdea.-"/>
  </r>
  <r>
    <s v="2007-11-30"/>
    <x v="2"/>
    <s v="CIUDAD DEL ESTE"/>
    <s v="84181000    "/>
    <n v="800049942"/>
    <x v="10"/>
    <x v="0"/>
    <s v="TRANSFOZ"/>
    <m/>
    <n v="365"/>
    <s v="unidad              "/>
    <n v="30000"/>
    <n v="30000"/>
    <n v="100156"/>
    <n v="2145.0500000000002"/>
    <n v="500.78"/>
    <n v="102801.83"/>
    <n v="281.6488493150685"/>
    <s v="TERRESTRE"/>
    <s v="-                                       "/>
    <s v="Consul.-"/>
    <s v="refrigeradores de usos domesticos"/>
    <s v="-combinaciones de refrigerador y congelador conservador con puertas exteriores separadas. en:365)unidades refrigeradores de usos domesticos,modelos crd37bbdea y crm38bbdea.-"/>
  </r>
  <r>
    <s v="2007-06-22"/>
    <x v="2"/>
    <s v="JOSE FALCON"/>
    <s v="84181000    "/>
    <s v="BRIA8972503"/>
    <x v="9"/>
    <x v="1"/>
    <s v="ROBERTO J.GRANATI"/>
    <m/>
    <n v="74"/>
    <s v="unidad              "/>
    <n v="4443"/>
    <n v="4665"/>
    <n v="17445"/>
    <n v="1450"/>
    <n v="174.45"/>
    <n v="19069.45"/>
    <n v="257.69527027027027"/>
    <s v="TERRESTRE"/>
    <s v="-                                       "/>
    <s v="Dako"/>
    <s v="heladeras "/>
    <s v="-combinaciones de refrigerador y congelador en: 63)unidades de heladeras marca dako hda 365 cd b01., 11)unidades de heladeras marca dako hda 415 cd b01.-"/>
  </r>
  <r>
    <s v="2007-05-19"/>
    <x v="2"/>
    <s v="JOSE FALCON"/>
    <s v="84181000    "/>
    <s v="BRIA8972503"/>
    <x v="9"/>
    <x v="1"/>
    <s v="ROBERTO J.GRANATI"/>
    <m/>
    <n v="180"/>
    <s v="unidad              "/>
    <n v="10850"/>
    <n v="10850"/>
    <n v="40770"/>
    <n v="1450"/>
    <n v="408"/>
    <n v="42627.7"/>
    <n v="236.82055555555553"/>
    <s v="TERRESTRE"/>
    <s v="-                                       "/>
    <s v="Dako"/>
    <s v="heladeras "/>
    <s v="30)unid. de heladeras marca: dako hda 34 fc b01., 150)unid. de heladeras marca: dako hda 365 cd b01, origen: argentina.-"/>
  </r>
  <r>
    <s v="2007-09-24"/>
    <x v="2"/>
    <s v="CIUDAD DEL ESTE"/>
    <s v="84181000    "/>
    <s v="FCUB8263209"/>
    <x v="10"/>
    <x v="0"/>
    <s v="TRANSFOZ TRANSP. ROD. LTDA."/>
    <m/>
    <n v="73"/>
    <s v="unidad              "/>
    <n v="7000"/>
    <n v="7000"/>
    <n v="20878"/>
    <n v="501.86"/>
    <n v="208.78"/>
    <n v="21588.639999999999"/>
    <n v="295.73479452054795"/>
    <s v="TERRESTRE"/>
    <s v="-                                       "/>
    <s v="Consul.-"/>
    <s v="refrigeradores"/>
    <s v="-combinaciones de refrigerador y congelador conservador con puertas exteriores separadas.en:73)unidades refrigeradores de usos domesticos,modelo crm38bbdea.-"/>
  </r>
  <r>
    <s v="2007-05-10"/>
    <x v="2"/>
    <s v="CIUDAD DEL ESTE"/>
    <s v="84181000    "/>
    <s v="FCUB8263209"/>
    <x v="10"/>
    <x v="0"/>
    <s v="RUIZ DIAZ RIVAS SATURNINO"/>
    <m/>
    <n v="280"/>
    <s v="unidad              "/>
    <n v="23630"/>
    <n v="24470"/>
    <n v="78390"/>
    <n v="1749.5"/>
    <n v="391.95"/>
    <n v="80531.45"/>
    <n v="287.61232142857142"/>
    <s v="CAMION"/>
    <s v="-                                       "/>
    <s v="Consul"/>
    <s v="refrigeradores "/>
    <s v="refrigeradores "/>
  </r>
  <r>
    <s v="2007-07-16"/>
    <x v="2"/>
    <s v="CIUDAD DEL ESTE"/>
    <s v="84181000    "/>
    <s v="FCUB8263209"/>
    <x v="10"/>
    <x v="0"/>
    <s v="TRANSFOZ-TRANS. RODV. LTDA.-"/>
    <m/>
    <n v="420"/>
    <s v="unidad              "/>
    <n v="33255"/>
    <n v="34515"/>
    <n v="112409"/>
    <n v="2640"/>
    <n v="1124.0899999999999"/>
    <n v="116173.09"/>
    <n v="276.6025952380952"/>
    <s v="TERRESTRE"/>
    <s v="-                                       "/>
    <s v="Consul"/>
    <s v="refrigeradores "/>
    <s v="-combinaciones de refrigerador y congelador  conservador con puertas exteriores separadas.en:420)unds.refrigeradores de usos domesticos,siendo:219)unds.mod.crd40bbdea y 201)unds.mod.crd48dbdea.-"/>
  </r>
  <r>
    <s v="2007-08-06"/>
    <x v="2"/>
    <s v="CIUDAD DEL ESTE"/>
    <s v="84181000    "/>
    <s v="FCUB8263209"/>
    <x v="10"/>
    <x v="0"/>
    <s v="TRANSFOZ-TRANS. RODV. LTDA.-"/>
    <m/>
    <n v="332"/>
    <s v="unidad              "/>
    <n v="18260"/>
    <n v="18924"/>
    <n v="70716"/>
    <n v="1913.06"/>
    <n v="707.16"/>
    <n v="73336.22"/>
    <n v="220.89222891566266"/>
    <s v="TERRESTRE"/>
    <s v="-                                       "/>
    <s v="Consul"/>
    <s v="refrigeradores"/>
    <s v="combinaciones de refrigerador y congelador conservador con puertas exteriores separadas en:332)unidades refrigeradores de usos domesticos,medidas crd34cbdea,marcas consul.-."/>
  </r>
  <r>
    <s v="2007-08-06"/>
    <x v="2"/>
    <s v="JOSE FALCON"/>
    <s v="84181000    "/>
    <s v="FIEA0584805"/>
    <x v="39"/>
    <x v="1"/>
    <s v="TRANSPORTES UNION SUR S.R.L."/>
    <m/>
    <n v="140"/>
    <s v="unidad              "/>
    <n v="8869"/>
    <n v="8869"/>
    <n v="33670"/>
    <n v="3100"/>
    <n v="336.7"/>
    <n v="37106.699999999997"/>
    <n v="265.04785714285714"/>
    <s v="TERRESTRE"/>
    <s v="-                                       "/>
    <s v="Mabe"/>
    <s v="combinaciones de refrigerador y congelador con puertas separadas"/>
    <s v="heladera aspen has 365 cd b01"/>
  </r>
  <r>
    <s v="2007-11-16"/>
    <x v="2"/>
    <s v="CEREGRAL"/>
    <s v="84181000    "/>
    <n v="800089707"/>
    <x v="9"/>
    <x v="1"/>
    <s v="UNION SUR"/>
    <m/>
    <n v="106"/>
    <s v="unidad              "/>
    <n v="4150"/>
    <n v="4150"/>
    <n v="19504"/>
    <n v="3046.49"/>
    <n v="195.04"/>
    <n v="22745.53"/>
    <n v="214.5804716981132"/>
    <s v="TERRESTRE"/>
    <s v="-                                       "/>
    <s v="Dako"/>
    <s v="heladeras marca dako, hda 34 fc b01"/>
    <s v="106)unid. heladeras marca dako, hda 34 fc b01"/>
  </r>
  <r>
    <s v="2007-11-21"/>
    <x v="2"/>
    <s v="CEREGRAL"/>
    <s v="84181000    "/>
    <n v="800089707"/>
    <x v="9"/>
    <x v="1"/>
    <s v="UNION SUR"/>
    <m/>
    <n v="199"/>
    <s v="unidad              "/>
    <n v="8580"/>
    <n v="8580"/>
    <n v="39618"/>
    <n v="6150"/>
    <n v="396.18"/>
    <n v="46164.18"/>
    <n v="231.98080402010049"/>
    <s v="TERRESTRE"/>
    <s v="-                                       "/>
    <s v="Dako"/>
    <s v="heladeras hda34 - hda814"/>
    <s v="199)unid. heladeras hda34 - hda814"/>
  </r>
  <r>
    <s v="2007-11-30"/>
    <x v="2"/>
    <s v="CEREGRAL"/>
    <s v="84181000    "/>
    <n v="800089707"/>
    <x v="9"/>
    <x v="1"/>
    <s v="UNION SUR"/>
    <m/>
    <n v="52"/>
    <s v="unidad              "/>
    <n v="3000"/>
    <n v="3000"/>
    <n v="9568"/>
    <n v="825.94"/>
    <n v="95.68"/>
    <n v="10489.62"/>
    <n v="201.72346153846155"/>
    <s v="TERRESTRE"/>
    <s v="-                                       "/>
    <s v="Dako"/>
    <s v="heladeras hda 34"/>
    <s v="52)unid. heladeras hda 34, marca dako"/>
  </r>
  <r>
    <s v="2007-12-17"/>
    <x v="2"/>
    <s v="CEREGRAL"/>
    <s v="84181000    "/>
    <n v="800089707"/>
    <x v="9"/>
    <x v="1"/>
    <s v="UNION SUR"/>
    <m/>
    <n v="2000"/>
    <s v="unidad              "/>
    <n v="9500"/>
    <n v="9500"/>
    <n v="36300"/>
    <n v="3075"/>
    <n v="363"/>
    <n v="39738"/>
    <n v="19.869"/>
    <s v="TERRESTRE"/>
    <s v="-                                       "/>
    <s v="Dako"/>
    <s v="heladeras dako"/>
    <s v="200)unid. heladeras dako"/>
  </r>
  <r>
    <s v="2007-12-17"/>
    <x v="2"/>
    <s v="CEREGRAL"/>
    <s v="84181000    "/>
    <n v="800089707"/>
    <x v="9"/>
    <x v="1"/>
    <s v="UNION SUR"/>
    <m/>
    <n v="75"/>
    <s v="unidad              "/>
    <n v="3000"/>
    <n v="3000"/>
    <n v="15225"/>
    <n v="1537.5"/>
    <n v="152.25"/>
    <n v="16914.75"/>
    <n v="225.53"/>
    <s v="TERRESTRE"/>
    <s v="-                                       "/>
    <s v="Dako"/>
    <s v="heladera dako hda 814 cd b01"/>
    <s v="75)unid.heladera dako hda 814 cd b01"/>
  </r>
  <r>
    <s v="2007-12-28"/>
    <x v="2"/>
    <s v="CEREGRAL"/>
    <s v="84181000    "/>
    <n v="800089707"/>
    <x v="9"/>
    <x v="1"/>
    <s v="UNION SUR"/>
    <m/>
    <n v="247"/>
    <s v="unidad              "/>
    <n v="10604"/>
    <n v="10604"/>
    <n v="53029"/>
    <n v="1520"/>
    <n v="530.29"/>
    <n v="55079.29"/>
    <n v="222.99307692307693"/>
    <s v="TERRESTRE"/>
    <s v="-                                       "/>
    <s v="Dako"/>
    <s v="heladera "/>
    <s v="96) unid. heladera cod: hda30.,72) unid. heladra hda 415., 79) unid. heladera cod: hda365"/>
  </r>
  <r>
    <s v="2007-03-20"/>
    <x v="2"/>
    <s v="CIUDAD DEL ESTE"/>
    <s v="84181000    "/>
    <s v="FCUB8263209"/>
    <x v="10"/>
    <x v="0"/>
    <s v="TRANSFOZ "/>
    <m/>
    <n v="72"/>
    <s v="unidad              "/>
    <n v="5904"/>
    <n v="6120"/>
    <n v="19296"/>
    <n v="435.61"/>
    <n v="96.48"/>
    <n v="19828.09"/>
    <n v="275.39013888888888"/>
    <s v="TERRESTRE"/>
    <s v="-                                       "/>
    <s v="Consul"/>
    <s v="refrigeradores "/>
    <s v="-combinaciones de refrigerador y congelador conservador con puertas exteriores separadas en:72)unidades refrigeradores de usos domesticos,modelos crm38bbdea,marcas consul.-"/>
  </r>
  <r>
    <s v="2007-03-31"/>
    <x v="2"/>
    <s v="JOSE FALCON"/>
    <s v="84181000    "/>
    <s v="FIEA0584805"/>
    <x v="39"/>
    <x v="1"/>
    <s v="UNION SUR"/>
    <m/>
    <n v="170"/>
    <s v="unidad              "/>
    <n v="8867"/>
    <n v="9321"/>
    <n v="34030"/>
    <n v="2919.01"/>
    <n v="340.3"/>
    <n v="37289.31"/>
    <n v="219.34888235294116"/>
    <s v="TERRESTRE"/>
    <s v="-                                       "/>
    <s v="Aspen"/>
    <s v="combinaciones de refrigerador y congelador "/>
    <s v="hel. aspen has 34 fc b01 art. 468012"/>
  </r>
  <r>
    <s v="2007-01-30"/>
    <x v="2"/>
    <s v="CIUDAD DEL ESTE"/>
    <s v="84181000    "/>
    <s v="FCUB8263209"/>
    <x v="10"/>
    <x v="0"/>
    <s v="TRANSFOZ"/>
    <m/>
    <n v="154"/>
    <s v="unidad              "/>
    <n v="10780"/>
    <n v="11242"/>
    <n v="35728"/>
    <n v="875.38"/>
    <n v="178.64"/>
    <n v="36782.019999999997"/>
    <n v="238.84428571428569"/>
    <s v="TERRESTRE"/>
    <s v="-                                       "/>
    <s v="Consul"/>
    <s v="refrigeradores"/>
    <s v="-combinaciones de refrigerador y congelador conservador con puertas exteriores separadas en:154)unidades refrigeradores de usos domesticos, modelos crd37bbdea,marcas consul.-"/>
  </r>
  <r>
    <s v="2007-02-23"/>
    <x v="2"/>
    <s v="CIUDAD DEL ESTE"/>
    <s v="84181000    "/>
    <s v="FCUB8263209"/>
    <x v="10"/>
    <x v="0"/>
    <s v="TRANSFOZ"/>
    <m/>
    <n v="146"/>
    <s v="unidad              "/>
    <n v="11972"/>
    <n v="12410"/>
    <n v="39128"/>
    <n v="1172.23"/>
    <n v="195.64"/>
    <n v="40495.870000000003"/>
    <n v="277.36897260273975"/>
    <s v="TERRESTRE"/>
    <s v="-                                       "/>
    <s v="Consul"/>
    <s v="refrigeradores"/>
    <s v="-combinaciones de refrigerador y congelador conservador con puertas exteriores separadas en:146)unidades refrigeradores,modelos crm38bbdea,marcas consul.-"/>
  </r>
  <r>
    <s v="2007-02-27"/>
    <x v="2"/>
    <s v="CIUDAD DEL ESTE"/>
    <s v="84181000    "/>
    <s v="FCUB8263209"/>
    <x v="10"/>
    <x v="0"/>
    <s v="TRANSFOZ"/>
    <m/>
    <n v="440"/>
    <s v="unidad              "/>
    <n v="36000"/>
    <n v="37000"/>
    <n v="116047"/>
    <n v="2850.55"/>
    <n v="580.24"/>
    <n v="119477.79"/>
    <n v="271.54043181818179"/>
    <s v="TERRESTRE"/>
    <s v="-                                       "/>
    <s v="Consul"/>
    <s v="refrigeradores"/>
    <s v="combinaciones de refrig.y cong.conservador c/puertas ext.separadas en:440)und.refrigeradores,siendo:75)und.mod.crd40abdea,261)und.mod.crd47abdea,36)mod.crm38abdea,07)mod.crd37abdea,61)mod.crm34abdea.-"/>
  </r>
  <r>
    <s v="2007-03-19"/>
    <x v="2"/>
    <s v="CIUDAD DEL ESTE"/>
    <s v="84181000    "/>
    <s v="FCUB8263209"/>
    <x v="10"/>
    <x v="0"/>
    <s v="TRANSFOZ "/>
    <m/>
    <n v="332"/>
    <s v="unidad              "/>
    <n v="22244"/>
    <n v="23240"/>
    <n v="67396"/>
    <n v="1948.12"/>
    <n v="336.98"/>
    <n v="69681.100000000006"/>
    <n v="209.88283132530123"/>
    <s v="TERRESTRE"/>
    <s v="-                                       "/>
    <s v="Consul"/>
    <s v="refrigeradores "/>
    <s v="-combinaciones de refrigerador y congelador conservador con puertas exteriores  separadas en:332)unidades refrigeradores de usos domesticos,modelos crd34cbdea,marcas consul.-"/>
  </r>
  <r>
    <s v="2007-09-21"/>
    <x v="2"/>
    <s v="CIUDAD DEL ESTE"/>
    <s v="84181000    "/>
    <s v="FCUB8263209"/>
    <x v="10"/>
    <x v="0"/>
    <s v="TRANSFOZ-TRANS. RODV. LTDA.-"/>
    <m/>
    <n v="332"/>
    <s v="unidad              "/>
    <n v="17000"/>
    <n v="18000"/>
    <n v="71380"/>
    <n v="1900.41"/>
    <n v="713.8"/>
    <n v="73994.210000000006"/>
    <n v="222.87412650602411"/>
    <s v="TERRESTRE"/>
    <s v="-                                       "/>
    <s v="Consul.-"/>
    <s v="refrigeradores"/>
    <s v="-combinaciones de refrigerador y congelador en:332)unds. refrigeradores de uso domesticos modelo:crd34cbdea.-"/>
  </r>
  <r>
    <s v="2007-05-02"/>
    <x v="2"/>
    <s v="JOSE FALCON"/>
    <s v="84181000    "/>
    <s v="BRIA8972503"/>
    <x v="9"/>
    <x v="1"/>
    <s v="RRC TRANSP. INTERNAC. "/>
    <m/>
    <n v="112"/>
    <s v="unidad              "/>
    <n v="5000.8"/>
    <n v="5337"/>
    <n v="20608"/>
    <n v="3100"/>
    <n v="206.08"/>
    <n v="23914.080000000002"/>
    <n v="213.51857142857145"/>
    <s v="TERRESTRE"/>
    <s v="-                                       "/>
    <s v="Dako"/>
    <s v="heladera dako hda 34 fc b 01 "/>
    <s v="112) unid. de heladera dako hda 34 fc b 01 art. 467235 origen argentina"/>
  </r>
  <r>
    <s v="2007-05-02"/>
    <x v="2"/>
    <s v="JOSE FALCON"/>
    <s v="84181000    "/>
    <s v="BRIA8972503"/>
    <x v="9"/>
    <x v="1"/>
    <s v="RRC TRANSP. INTERNAC. "/>
    <m/>
    <n v="236"/>
    <s v="unidad              "/>
    <n v="11176.85"/>
    <n v="11885"/>
    <n v="45077"/>
    <n v="3456.03"/>
    <n v="450.77"/>
    <n v="48983.8"/>
    <n v="207.55847457627121"/>
    <s v="TERRESTRE"/>
    <s v="-                                       "/>
    <s v="Dako"/>
    <s v="heladeras"/>
    <s v="87) unid. de heladera dako hda 814 cd b01 art. 467236 ., 149) unid. de heladera dako hda 34 fc b 01 art. 467235 origen argentina"/>
  </r>
  <r>
    <s v="2007-05-19"/>
    <x v="2"/>
    <s v="JOSE FALCON"/>
    <s v="84181000    "/>
    <s v="BRIA8972503"/>
    <x v="9"/>
    <x v="1"/>
    <s v="ROBERTO J.GRANATI"/>
    <m/>
    <n v="230"/>
    <s v="unidad              "/>
    <n v="11647"/>
    <n v="12337"/>
    <n v="45825"/>
    <n v="4350"/>
    <n v="458"/>
    <n v="50633.25"/>
    <n v="220.14456521739132"/>
    <s v="TERRESTRE"/>
    <s v="-                                       "/>
    <s v="Dako"/>
    <s v="heladeras "/>
    <s v="21)unid. de heladeras marca: dako hda 30 fc b01., 19)unid. de heladeras marca: dako hda 34 fc b01., 190)unid. de heladeras marca: dako hda 814 cd b01, origen: argentina.-"/>
  </r>
  <r>
    <s v="2007-10-30"/>
    <x v="2"/>
    <s v="CEREGRAL"/>
    <s v="84181000    "/>
    <n v="800089707"/>
    <x v="9"/>
    <x v="1"/>
    <s v="UNION SUR"/>
    <m/>
    <n v="98"/>
    <s v="unidad              "/>
    <n v="5390"/>
    <n v="5390"/>
    <n v="19894"/>
    <n v="1557.5"/>
    <n v="198.94"/>
    <n v="21650.44"/>
    <n v="220.92285714285714"/>
    <s v="TERRESTRE"/>
    <s v="-                                       "/>
    <s v="Dako"/>
    <s v="heladeras dako, hda 814 cd b01.-"/>
    <s v="98) unid. heladeras dako, hda 814 cd b01.-"/>
  </r>
  <r>
    <s v="2007-01-30"/>
    <x v="2"/>
    <s v="CE"/>
    <s v="8418100000  "/>
    <s v="FCUB8263209"/>
    <x v="10"/>
    <x v="0"/>
    <s v="TRANSFOZ"/>
    <s v="WHIRLPOOL S.A.-"/>
    <n v="154"/>
    <s v="unidad              "/>
    <n v="10780"/>
    <n v="11242"/>
    <n v="35728"/>
    <n v="875.38"/>
    <n v="178.64"/>
    <n v="36782.019999999997"/>
    <n v="238.84428571428569"/>
    <s v="TERRESTRE"/>
    <m/>
    <s v="Consul"/>
    <m/>
    <s v="refrigeradores"/>
  </r>
  <r>
    <s v="2007-02-23"/>
    <x v="2"/>
    <s v="CIUDAD DEL ESTE"/>
    <s v="8418100000  "/>
    <s v="FCUB8263209"/>
    <x v="10"/>
    <x v="0"/>
    <s v="TRANSFOZ"/>
    <s v="WHIRLPOOL S.A.-"/>
    <n v="146"/>
    <s v="unidad              "/>
    <n v="11972"/>
    <n v="12410"/>
    <n v="39128"/>
    <n v="1172.23"/>
    <n v="195.64"/>
    <n v="40495.870000000003"/>
    <n v="277.36897260273975"/>
    <s v="TERRESTRE"/>
    <m/>
    <s v="Consul"/>
    <s v="refrigeradores"/>
    <s v="-combinaciones de refrigerador y congelador conservador con puertas exteriores separadas en:146)unidades refrigeradores,modelos crm38bbdea,marcas consul.-"/>
  </r>
  <r>
    <s v="2007-02-27"/>
    <x v="2"/>
    <s v="CIUDAD DEL ESTE"/>
    <s v="8418100000  "/>
    <s v="FCUB8263209"/>
    <x v="10"/>
    <x v="0"/>
    <s v="TRANSFOZ"/>
    <s v="WHIRLPOOL S.A.-"/>
    <n v="440"/>
    <s v="unidad              "/>
    <n v="36000"/>
    <n v="37000"/>
    <n v="116047"/>
    <n v="2850.55"/>
    <n v="580.24"/>
    <n v="119477.79"/>
    <n v="271.54043181818179"/>
    <s v="TERRESTRE"/>
    <m/>
    <s v="Consul"/>
    <s v="refrigeradores"/>
    <s v="combinaciones de refrig.y cong.conservador c/puertas ext.separadas en:440)und.refrigeradores,siendo:75)und.mod.crd40abdea;261)und.mod.crd47abdea;36)mod.crm38abdea;07)mod.crd37abdea;61)mod.crm34abdea.-"/>
  </r>
  <r>
    <s v="2007-03-26"/>
    <x v="2"/>
    <s v="TERPORT"/>
    <s v="84181000    "/>
    <s v="NGOA9586304"/>
    <x v="16"/>
    <x v="0"/>
    <s v="GONZALEZ R."/>
    <m/>
    <n v="67"/>
    <s v="unidad              "/>
    <n v="6231"/>
    <n v="6365"/>
    <n v="28890"/>
    <n v="415.04"/>
    <n v="288.89999999999998"/>
    <n v="29593.94"/>
    <n v="441.70059701492534"/>
    <s v="CAMION"/>
    <s v="-                                       "/>
    <s v="Whirlpool"/>
    <s v="refrigerador mod: wre48drzwa."/>
    <s v="-"/>
  </r>
  <r>
    <s v="2007-04-25"/>
    <x v="2"/>
    <s v="TERPORT"/>
    <s v="84181000    "/>
    <s v="NGOA9586304"/>
    <x v="16"/>
    <x v="0"/>
    <s v="TRANSCERAMICA LTAD."/>
    <m/>
    <n v="144"/>
    <s v="unidad              "/>
    <n v="11748"/>
    <n v="12032"/>
    <n v="46322"/>
    <n v="676.84"/>
    <n v="463.22"/>
    <n v="47462.06"/>
    <n v="329.59763888888887"/>
    <s v="TERRESTRE"/>
    <s v="-                                       "/>
    <s v="Whirlpool"/>
    <s v="refrigerador "/>
    <s v="combinaciones de refrigerador y congelador en: 77 unids. refrigerador mod: wrm36ebdea. , 67 unids. mod: wrm44fbdea."/>
  </r>
  <r>
    <s v="2007-07-23"/>
    <x v="2"/>
    <s v="TERPOR"/>
    <s v="84181000    "/>
    <s v="NGOA9586304"/>
    <x v="16"/>
    <x v="0"/>
    <s v="TRANS CERAMICA LTDA"/>
    <m/>
    <n v="145"/>
    <s v="unidad              "/>
    <n v="12081"/>
    <n v="12449"/>
    <n v="50058"/>
    <n v="585.29999999999995"/>
    <n v="500.58"/>
    <n v="51143.88"/>
    <n v="352.71641379310341"/>
    <s v="TERRESTRE"/>
    <s v="-                                       "/>
    <s v="Whirlpool"/>
    <s v="refrigerador mod: wre48ebzwa. , 78 unids. mod: wrm35abdwa."/>
    <s v="combinaciones de refrigerador y congelador en: 67 unids. refrigerador mod: wre48ebzwa. , 78 unids. mod: wrm35abdwa."/>
  </r>
  <r>
    <s v="2007-09-13"/>
    <x v="2"/>
    <s v="TERPOR"/>
    <s v="84181000    "/>
    <s v="NGOA9586304"/>
    <x v="16"/>
    <x v="0"/>
    <s v="TRANSCERAMICA "/>
    <m/>
    <n v="75"/>
    <s v="unidad              "/>
    <n v="5250"/>
    <n v="5400"/>
    <n v="21980"/>
    <n v="364.83"/>
    <n v="219.8"/>
    <n v="22564.63"/>
    <n v="300.86173333333335"/>
    <s v="TERRESTRE"/>
    <s v="-                                       "/>
    <s v="Whirlpool"/>
    <s v="refrigerador mod: wrm35abdwa."/>
    <s v="combinaciones de refrigerador y congelador en: 75 unids. refrigerador mod: wrm35abdwa."/>
  </r>
  <r>
    <s v="2007-01-30"/>
    <x v="2"/>
    <s v="TERPORT"/>
    <s v="84181000    "/>
    <s v="NGOA9586304"/>
    <x v="16"/>
    <x v="0"/>
    <s v="TRANSCERAMICA "/>
    <m/>
    <n v="225"/>
    <s v="unidad              "/>
    <n v="11925"/>
    <n v="12375"/>
    <n v="52955"/>
    <n v="974.94"/>
    <n v="529.54999999999995"/>
    <n v="54459.49"/>
    <n v="242.04217777777777"/>
    <s v="TERRESTRE"/>
    <s v="-                                       "/>
    <s v="Whirlpool"/>
    <s v="refrigerador mod: erm30dbdwa."/>
    <s v="combinaciones de refrigerador y congelador en: 225 unids. refrigerador mod: erm30dbdwa."/>
  </r>
  <r>
    <s v="2007-03-23"/>
    <x v="2"/>
    <s v="TERPORT"/>
    <s v="84181000    "/>
    <s v="NGOA9586304"/>
    <x v="16"/>
    <x v="0"/>
    <s v="TRANSCERAMICA "/>
    <m/>
    <n v="231"/>
    <s v="unidad              "/>
    <n v="15708"/>
    <n v="16401"/>
    <n v="55520"/>
    <n v="988.81"/>
    <n v="555.20000000000005"/>
    <n v="57064.01"/>
    <n v="247.03034632034633"/>
    <s v="TERRESTRE"/>
    <s v="-                                       "/>
    <s v="Whirlpool"/>
    <s v="refrigerador mod: wrd36ebdwa."/>
    <s v="combinaciones de refrigerador y congelador en: 231 unids. refrigerador mod: wrd36ebdwa."/>
  </r>
  <r>
    <s v="2007-01-30"/>
    <x v="2"/>
    <s v="T"/>
    <s v="8418100000  "/>
    <s v="NGOA9586304"/>
    <x v="16"/>
    <x v="0"/>
    <s v="TRANSCERAMICA"/>
    <s v="WHIRLPOOL SA."/>
    <n v="225"/>
    <s v="unidad              "/>
    <n v="11925"/>
    <n v="12375"/>
    <n v="52955"/>
    <n v="974.94"/>
    <n v="529.54999999999995"/>
    <n v="54459.49"/>
    <n v="242.04217777777777"/>
    <s v="TERRESTRE"/>
    <m/>
    <s v="Whirlpool"/>
    <m/>
    <s v="refrigerador mod: erm30dbdwa."/>
  </r>
  <r>
    <s v="2007-01-09"/>
    <x v="2"/>
    <s v="T"/>
    <s v="8418100000  "/>
    <s v="NGOA9586304"/>
    <x v="16"/>
    <x v="0"/>
    <s v="CERAMICA"/>
    <s v="WHIRLPOOL S.A"/>
    <n v="67"/>
    <s v="unidad              "/>
    <n v="6231"/>
    <n v="6365"/>
    <n v="28890"/>
    <n v="456.3"/>
    <n v="288.89999999999998"/>
    <n v="29635.200000000001"/>
    <n v="442.3164179104478"/>
    <s v="TERRESTRE"/>
    <m/>
    <s v="Whirlpool"/>
    <m/>
    <s v="refrigerador  mod. wre48erzwa"/>
  </r>
  <r>
    <s v="2008-01-04"/>
    <x v="3"/>
    <s v="PUERTOS Y ESTIBAJES"/>
    <s v="84181000    "/>
    <s v="08ISS000073"/>
    <x v="40"/>
    <x v="6"/>
    <s v="REPREMAR S.R.L."/>
    <m/>
    <n v="1"/>
    <s v="unidad              "/>
    <n v="9"/>
    <n v="9"/>
    <n v="83.61"/>
    <n v="10.93"/>
    <n v="0.84"/>
    <n v="95.38"/>
    <n v="95.38"/>
    <s v="FLUVIAL"/>
    <s v="PARAGUAY FEEDER                         "/>
    <s v="Brandsmart"/>
    <s v="heladera de vino (12 bottle /th), "/>
    <s v="combinaciones de refrigerador y congelador en: 01) unds. heladera de vino (12 bottle /th), conforme en factura comercial.-"/>
  </r>
  <r>
    <s v="2008-03-10"/>
    <x v="3"/>
    <s v="TERPORT"/>
    <s v="84181000    "/>
    <n v="80014137"/>
    <x v="16"/>
    <x v="0"/>
    <s v="T.CERAMICA"/>
    <m/>
    <n v="73"/>
    <s v="unidad              "/>
    <n v="5475"/>
    <n v="5621"/>
    <n v="23506"/>
    <n v="358.33"/>
    <n v="235.06"/>
    <n v="24099.39"/>
    <n v="330.12863013698632"/>
    <s v="TERRESTRE"/>
    <s v="-                                       "/>
    <s v="Whirlpool"/>
    <s v="refrigeradores "/>
    <s v="combinaciones de refrigerador y congelador en: 73 unids. refrigerador mod: wrm41abdwa."/>
  </r>
  <r>
    <s v="2008-01-08"/>
    <x v="3"/>
    <s v="TERPORT"/>
    <s v="84181000    "/>
    <n v="80014137"/>
    <x v="16"/>
    <x v="0"/>
    <s v="TRANSCERAMICA LTDA"/>
    <m/>
    <n v="292"/>
    <s v="unidad              "/>
    <n v="21614"/>
    <n v="22198"/>
    <n v="95190"/>
    <n v="1400"/>
    <n v="951.9"/>
    <n v="97541.9"/>
    <n v="334.04760273972602"/>
    <s v="TERRESTRE"/>
    <s v="-                                       "/>
    <s v="Whirlpool"/>
    <s v="refrigerador "/>
    <s v="67)unid.de refrigerador mod.wre48ebzwa.,75)unid.mod.wrd36ebdwa.,150)unid.mod.wrm35abdwa"/>
  </r>
  <r>
    <s v="2008-01-21"/>
    <x v="3"/>
    <s v="TERPORT"/>
    <s v="84181000    "/>
    <n v="80014137"/>
    <x v="16"/>
    <x v="0"/>
    <s v="TRANSCERAMICA LTDA"/>
    <m/>
    <n v="75"/>
    <s v="unidad              "/>
    <n v="5250"/>
    <n v="5400"/>
    <n v="23325"/>
    <n v="448.69"/>
    <n v="233.25"/>
    <n v="24006.94"/>
    <n v="320.09253333333334"/>
    <s v="TERRESTRE"/>
    <s v="-                                       "/>
    <s v="Whirlpool"/>
    <s v="combinaciones de refrigerador y congelador en: 75 unids. refrigerador mod: wrm35abdwa."/>
    <s v="combinaciones de refrigerador y congelador en: 75 unids. refrigerador mod: wrm35abdwa."/>
  </r>
  <r>
    <s v="2008-03-03"/>
    <x v="3"/>
    <s v="TERPORT"/>
    <s v="84181000    "/>
    <n v="80014137"/>
    <x v="16"/>
    <x v="0"/>
    <s v="TRANSCERAMICA LTDA"/>
    <m/>
    <n v="142"/>
    <s v="unidad              "/>
    <n v="10377"/>
    <n v="10661"/>
    <n v="43100"/>
    <n v="554.74"/>
    <n v="431"/>
    <n v="44085.74"/>
    <n v="310.46295774647888"/>
    <s v="TERRESTRE"/>
    <s v="-                                       "/>
    <s v="Whirlpool"/>
    <s v="refrigeradores "/>
    <s v="combinaciones de refrigerador y congelador en: 67 unids. refrigerador mod: wrm44fbdea. , 75 unids. mod: wrd36ebdwa."/>
  </r>
  <r>
    <s v="2008-05-07"/>
    <x v="3"/>
    <s v="TERPORT"/>
    <s v="84181000    "/>
    <n v="80014137"/>
    <x v="16"/>
    <x v="0"/>
    <s v="TRANSCERAMICA LTDA"/>
    <m/>
    <n v="211"/>
    <s v="unidad              "/>
    <n v="15906"/>
    <n v="16328"/>
    <n v="75049"/>
    <n v="1070.76"/>
    <n v="750.49"/>
    <n v="76870.25"/>
    <n v="364.31398104265401"/>
    <s v="TERRESTRE"/>
    <s v="-                                       "/>
    <s v="Whirlpool"/>
    <s v="refrigerador "/>
    <s v="combinaciones de refrigerador y congelador en: 63 unid refrigerador mod: wrz49brzwa. , 75 unid mod: wrd36ebdwa. , 73 unid mod: wrm41abdwa"/>
  </r>
  <r>
    <s v="2008-07-14"/>
    <x v="3"/>
    <s v="TER. DE CARGAS KM.12"/>
    <s v="84181000    "/>
    <n v="80014137"/>
    <x v="16"/>
    <x v="0"/>
    <m/>
    <m/>
    <n v="150"/>
    <s v="unidad              "/>
    <n v="10500"/>
    <n v="10800"/>
    <n v="50930"/>
    <n v="821.36"/>
    <n v="509.3"/>
    <n v="52260.66"/>
    <n v="348.40440000000001"/>
    <s v="TERRESTRE"/>
    <s v="-                                       "/>
    <s v="Whirlpool"/>
    <s v="refrigeradores,congeladores y demas aparatos en:(150)un.refrigeradores modelo (wasa:wrm35- wrm35abdim).-"/>
    <s v="refrigeradores,congeladores y demas aparatos en:(150)un.refrigeradores modelo (wasa:wrm35- wrm35abdim).-"/>
  </r>
  <r>
    <s v="2008-01-19"/>
    <x v="3"/>
    <s v="TER. DE CARGAS KM.12"/>
    <s v="84181000    "/>
    <n v="80014137"/>
    <x v="16"/>
    <x v="0"/>
    <m/>
    <m/>
    <n v="67"/>
    <s v="unidad              "/>
    <n v="6030"/>
    <n v="6064"/>
    <n v="30820"/>
    <n v="479.17"/>
    <n v="308.2"/>
    <n v="31607.37"/>
    <n v="471.7517910447761"/>
    <s v="TERRESTRE"/>
    <s v="-                                       "/>
    <s v="Whirlpool"/>
    <s v="refrigeradores,congeladores y demas aparatos en:(67)un.refrigeradores modelo wrz48erzwa"/>
    <s v="refrigeradores,congeladores y demas aparatos en:(67)un.refrigeradores modelo wrz48erzwa.-"/>
  </r>
  <r>
    <s v="2008-07-22"/>
    <x v="3"/>
    <s v="TER. DE CARGAS KM.12"/>
    <s v="84181000    "/>
    <n v="80014137"/>
    <x v="16"/>
    <x v="0"/>
    <s v="TERRESTRE"/>
    <m/>
    <n v="300"/>
    <s v="unidad              "/>
    <n v="19800"/>
    <n v="20400"/>
    <n v="85880"/>
    <n v="1400"/>
    <n v="858.8"/>
    <n v="88138.8"/>
    <n v="293.79599999999999"/>
    <s v="TERRESTRE"/>
    <s v="NT                                      "/>
    <s v="Whirlpool"/>
    <s v="refrigeradores"/>
    <s v="refrigeradores, congeladores y demas material para la produccion de frio en:(300)un.refrigeradores modelo wrd36ebdwa.-"/>
  </r>
  <r>
    <s v="2008-10-16"/>
    <x v="3"/>
    <s v="TER. DE CARGAS KM.12"/>
    <s v="84181000    "/>
    <n v="80014137"/>
    <x v="16"/>
    <x v="0"/>
    <m/>
    <m/>
    <n v="100"/>
    <s v="unidad              "/>
    <n v="4200"/>
    <n v="4300"/>
    <n v="27100"/>
    <n v="399.33"/>
    <n v="271"/>
    <n v="27770.33"/>
    <n v="277.70330000000001"/>
    <s v="TERRESTRE"/>
    <s v="-                                       "/>
    <s v="Whirlpool"/>
    <s v="refrigerador "/>
    <s v="refrigeradores,congeladores y demas material en:(100)un.refrigeradores modelo wrm30dbdwa.-"/>
  </r>
  <r>
    <s v="2008-10-07"/>
    <x v="3"/>
    <s v="CAACUPEMI"/>
    <s v="84181000    "/>
    <n v="80038006"/>
    <x v="34"/>
    <x v="6"/>
    <s v="PARAGUAY LINE"/>
    <m/>
    <n v="2"/>
    <s v="unidad              "/>
    <n v="249"/>
    <n v="280"/>
    <n v="1544"/>
    <n v="196.41"/>
    <n v="8.44"/>
    <n v="1748.85"/>
    <n v="874.42499999999995"/>
    <s v="FLUVIAL"/>
    <s v="Paraguay Line                           "/>
    <s v="Ge"/>
    <s v="refrigeradores domesticos cod.gte25dbtww"/>
    <s v="refrigeradores domesticos cod.gte25dbtww."/>
  </r>
  <r>
    <s v="2008-12-12"/>
    <x v="3"/>
    <s v="CAMPESTRE"/>
    <s v="84181000    "/>
    <n v="80037469"/>
    <x v="41"/>
    <x v="5"/>
    <s v="KAITLIN 05 V 19N"/>
    <m/>
    <n v="1"/>
    <s v="unidad              "/>
    <n v="158"/>
    <n v="158"/>
    <n v="330"/>
    <n v="1.89"/>
    <n v="3.3"/>
    <n v="335.19"/>
    <n v="335.19"/>
    <s v="FLUVIAL"/>
    <s v="KAITLIN 05 V 19N                        "/>
    <s v="Kenmor"/>
    <s v="frezeer"/>
    <s v="refrigeradores, congeladores y demas material, en: 1)unidad de frezeer"/>
  </r>
  <r>
    <s v="2008-12-09"/>
    <x v="3"/>
    <s v="PUERTOS Y ESTIBAJES"/>
    <s v="84181000    "/>
    <n v="80038006"/>
    <x v="34"/>
    <x v="6"/>
    <s v="ANABISETIA S Y BDGAS"/>
    <m/>
    <n v="34"/>
    <s v="unidad              "/>
    <n v="5307"/>
    <n v="5615"/>
    <n v="42418"/>
    <n v="5355.11"/>
    <n v="235.17"/>
    <n v="48008.28"/>
    <n v="1412.0082352941176"/>
    <s v="FLUVIAL"/>
    <s v="ANABISETIA S Y BDGAS                    "/>
    <s v="General Electric"/>
    <s v="refrigeradores domesticos "/>
    <s v="refrigeradores domesticos siendo: 12un.cod.pse29nhwcss,12un.cod.pse25sgtcss,10un.cod.gse25ketfww."/>
  </r>
  <r>
    <s v="2008-05-20"/>
    <x v="3"/>
    <s v="JOSE FALCON"/>
    <s v="84181000    "/>
    <n v="80034141"/>
    <x v="31"/>
    <x v="1"/>
    <s v="MULTICARGAS "/>
    <m/>
    <n v="60"/>
    <s v="unidad              "/>
    <n v="3805"/>
    <n v="4000"/>
    <n v="14636"/>
    <n v="1259.1199999999999"/>
    <n v="146.36000000000001"/>
    <n v="16041.48"/>
    <n v="267.358"/>
    <s v="TERRESTRE"/>
    <s v="-                                       "/>
    <s v="Aspen"/>
    <s v="combinaciones de refrigerador y congelador "/>
    <s v="hel. aspen has 415 cd b01 art. 468015"/>
  </r>
  <r>
    <s v="2008-03-12"/>
    <x v="3"/>
    <s v="JOSE FALCON"/>
    <s v="84181000    "/>
    <n v="80018397"/>
    <x v="30"/>
    <x v="9"/>
    <s v="BG TRANSP."/>
    <m/>
    <n v="450"/>
    <s v="piezas              "/>
    <n v="24750"/>
    <n v="26550"/>
    <n v="108890"/>
    <n v="7278.69"/>
    <n v="191.65"/>
    <n v="116360.34"/>
    <n v="258.57853333333333"/>
    <s v="TERRESTRE"/>
    <s v="-                                       "/>
    <s v="James"/>
    <s v="combinaciones de refrigerador y congelador "/>
    <s v="combinaciones de refrigerador y congelador c/puertas exteriores separadas, en:272.-pzas. mod.rjnf-320bl,p/320 litros(frio calor) codigo:a0000397, 178.-pzas. mod.rjnf-320s, p/320 litros,codigo:a0000398"/>
  </r>
  <r>
    <s v="2008-02-27"/>
    <x v="3"/>
    <s v="JOSE FALCON"/>
    <s v="84181000    "/>
    <n v="80018397"/>
    <x v="30"/>
    <x v="9"/>
    <s v="BG TRANSPORTES S.R.L.-"/>
    <m/>
    <n v="208"/>
    <s v="piezas              "/>
    <n v="10082"/>
    <n v="10808"/>
    <n v="47118"/>
    <n v="3238.17"/>
    <n v="82.92"/>
    <n v="50439.09"/>
    <n v="242.49562499999999"/>
    <s v="TERRESTRE"/>
    <s v="-                                       "/>
    <s v="James"/>
    <s v="combinaciones de refrigerador y congelador "/>
    <s v="pzas. modelo:rjnf-290 bl, para 290 litros(frio seco) 2 puertas, codigo:a0000401"/>
  </r>
  <r>
    <s v="2008-02-01"/>
    <x v="3"/>
    <s v="JOSE FALCON"/>
    <s v="84181000    "/>
    <n v="80018397"/>
    <x v="30"/>
    <x v="9"/>
    <s v="BG "/>
    <m/>
    <n v="140"/>
    <s v="piezas              "/>
    <n v="9660"/>
    <n v="10220"/>
    <n v="42000"/>
    <n v="3700"/>
    <n v="81.31"/>
    <n v="45781.31"/>
    <n v="327.00935714285714"/>
    <s v="TERRESTRE"/>
    <s v="-                                       "/>
    <s v="James"/>
    <s v="combinaciones de rerigerador y congelador "/>
    <s v="combinaciones de rerigerador y congelador c/puertas exteriores separadas, en:70.-pzas.mod. rjnf-440 bl, codigo:a0000399, 70.-pzas.mod. rjnf.440 s, codigo:a0000400, ambos 2 puertas,frio seco,p/440 lts."/>
  </r>
  <r>
    <s v="2008-12-22"/>
    <x v="3"/>
    <s v="FALCON"/>
    <s v="84181000    "/>
    <n v="80018397"/>
    <x v="30"/>
    <x v="9"/>
    <s v="BARRIOS A. JOSE D."/>
    <m/>
    <n v="174"/>
    <s v="piezas              "/>
    <n v="10030"/>
    <n v="10726"/>
    <n v="47464"/>
    <n v="4460"/>
    <n v="92.52"/>
    <n v="52016.52"/>
    <n v="298.94551724137926"/>
    <s v="TERRESTRE"/>
    <s v="-                                       "/>
    <s v="James"/>
    <s v="refrigrador y congelador "/>
    <s v="combinaciones de refrigrador y congelador con puertas exteriores separadas, en:104.-pzas. modelo rj2p-340 bl, codigo:a0000396, 70.-pzas. modelo rjnf-440 bl, codigo:a0000399"/>
  </r>
  <r>
    <s v="2008-04-21"/>
    <x v="3"/>
    <s v="JOSE FALCON"/>
    <s v="84181000    "/>
    <n v="80018397"/>
    <x v="30"/>
    <x v="9"/>
    <s v="BG TRANSPORTES "/>
    <m/>
    <n v="234"/>
    <s v="piezas              "/>
    <n v="16146"/>
    <n v="17082"/>
    <n v="75533"/>
    <n v="5963.79"/>
    <n v="146.22999999999999"/>
    <n v="81643.02"/>
    <n v="348.90179487179489"/>
    <s v="TERRESTRE"/>
    <s v="-                                       "/>
    <s v="James"/>
    <s v="combinaciones de refrigerador y congelador "/>
    <s v="combinaciones de refrigerador y congelador con puertas exteriores separadas, en:140.-pzas. modelo:rjnf-440 bl, codigo:a0000399, 94.-pzas. modelo:rjnf-440 s, codigo:a0000400"/>
  </r>
  <r>
    <s v="2008-01-03"/>
    <x v="3"/>
    <s v="JOSE FALCON"/>
    <s v="84181000    "/>
    <n v="80018397"/>
    <x v="30"/>
    <x v="9"/>
    <s v="BG TRANSPORTES S.R.L.-"/>
    <m/>
    <n v="279"/>
    <s v="piezas              "/>
    <n v="16425"/>
    <n v="17539"/>
    <n v="72239"/>
    <n v="5725.95"/>
    <n v="140.83000000000001"/>
    <n v="78105.78"/>
    <n v="279.94903225806451"/>
    <s v="TERRESTRE"/>
    <s v="-                                       "/>
    <s v="James"/>
    <s v="refrigerador y congelador "/>
    <s v="piezas modelo:rj2p-340 bl, para 340 litros(frio humedo)"/>
  </r>
  <r>
    <s v="2008-03-26"/>
    <x v="3"/>
    <s v="TERPORT"/>
    <s v="84181000    "/>
    <n v="80044139"/>
    <x v="42"/>
    <x v="5"/>
    <s v="NAVIERA DEL MERCOSUR S.A."/>
    <m/>
    <n v="1"/>
    <s v="unidad              "/>
    <n v="120"/>
    <n v="147"/>
    <n v="190"/>
    <n v="43.45"/>
    <n v="1.9"/>
    <n v="235.35"/>
    <n v="235.35"/>
    <s v="FLUVIAL"/>
    <s v="B/M ARA KO'E V17S.                      "/>
    <m/>
    <s v="heladera"/>
    <s v="1 unid de heladera"/>
  </r>
  <r>
    <s v="2008-12-16"/>
    <x v="3"/>
    <s v="TERPOR"/>
    <s v="84181000    "/>
    <n v="80035236"/>
    <x v="43"/>
    <x v="6"/>
    <s v="KARAI GUASU"/>
    <m/>
    <n v="1"/>
    <s v="unidad              "/>
    <n v="247"/>
    <n v="247"/>
    <n v="759.38"/>
    <n v="201.12"/>
    <n v="13.62"/>
    <n v="974.12"/>
    <n v="974.12"/>
    <s v="FLUVIAL"/>
    <s v="Karai Guasu Y Bgas.                     "/>
    <s v="Frigidaire"/>
    <s v="&quot;heladera de 29&quot;&quot; de 220/50&quot;"/>
    <s v="&quot;1unidad heladera de 29&quot;&quot; de 220/50&quot;"/>
  </r>
  <r>
    <s v="2008-02-28"/>
    <x v="3"/>
    <s v="TERPORT"/>
    <s v="84181000    "/>
    <n v="52915816"/>
    <x v="44"/>
    <x v="8"/>
    <s v="NAVEMAR SA."/>
    <m/>
    <n v="1"/>
    <s v="unidad              "/>
    <n v="5"/>
    <n v="5"/>
    <n v="89.29"/>
    <n v="12.27"/>
    <n v="0.6"/>
    <n v="108.45"/>
    <n v="108.45"/>
    <s v="FLUVIAL"/>
    <s v="B/M EXPLORADOR.-                        "/>
    <s v="Philips"/>
    <s v="heladera usada"/>
    <s v="1 und. heladera usada"/>
  </r>
  <r>
    <s v="2008-06-05"/>
    <x v="3"/>
    <s v="CIUDAD DEL ESTE"/>
    <s v="84181000    "/>
    <n v="3496643"/>
    <x v="13"/>
    <x v="0"/>
    <s v="TRANS,GARAY S.A.-"/>
    <m/>
    <n v="318"/>
    <s v="unidad              "/>
    <n v="17634"/>
    <n v="18055"/>
    <n v="89064"/>
    <n v="2937.27"/>
    <n v="890.64"/>
    <n v="92891.91"/>
    <n v="292.1129245283019"/>
    <s v="TERRESTRE"/>
    <s v="-                                       "/>
    <s v="Electrolux"/>
    <s v="refrigeradores "/>
    <s v="(164) ciento sesenta y cuatro unds.refrigerador 2 puertas mod:df35.,(154) ciento cincuenta y cuatro unds.refrigerador 2 puertas mod:dc41,marca:electrolux,origen:brasil.-"/>
  </r>
  <r>
    <s v="2008-05-13"/>
    <x v="3"/>
    <s v="TERPORT"/>
    <s v="84181000    "/>
    <n v="80022511"/>
    <x v="45"/>
    <x v="10"/>
    <s v="NAVIERA DEL MERCOSUR S.A."/>
    <m/>
    <n v="3"/>
    <s v="unidad              "/>
    <n v="487"/>
    <n v="487"/>
    <n v="1392"/>
    <n v="788.39"/>
    <n v="13.92"/>
    <n v="2194.31"/>
    <n v="731.43666666666661"/>
    <s v="FLUVIAL"/>
    <s v="B/M LAGO YPOA V.19S.                    "/>
    <s v="Samsung"/>
    <s v="conbinaciones de refrigerador y congelador en: 3 - piezas de refrigerador"/>
    <s v="conbinaciones de refrigerador y congelador en: 3 - piezas de refrigerador"/>
  </r>
  <r>
    <s v="2008-02-11"/>
    <x v="3"/>
    <s v="CIUDAD DEL ESTE"/>
    <s v="84181000    "/>
    <n v="3496643"/>
    <x v="13"/>
    <x v="0"/>
    <m/>
    <m/>
    <n v="82"/>
    <s v="unidad              "/>
    <n v="4428"/>
    <n v="4500"/>
    <n v="23634"/>
    <n v="884.15"/>
    <n v="236.34"/>
    <n v="24754.49"/>
    <n v="301.88402439024389"/>
    <s v="TERRESTRE"/>
    <s v="-                                       "/>
    <s v="Electrolux"/>
    <s v="refrigeradores "/>
    <s v="(82) ochenta y dos unds.refrigerador 2 puertas mod:df35 220v/50hz,marca:electrolux, origen:brasil.-"/>
  </r>
  <r>
    <s v="2008-10-09"/>
    <x v="3"/>
    <s v="CAACUPEMI"/>
    <s v="84181000    "/>
    <n v="80014362"/>
    <x v="33"/>
    <x v="0"/>
    <s v="LIMA MOLINAS JULIO EUSEBIO"/>
    <m/>
    <n v="154"/>
    <s v="unidad              "/>
    <n v="9117"/>
    <n v="9371"/>
    <n v="48202"/>
    <n v="5500"/>
    <n v="482.02"/>
    <n v="52016.99"/>
    <n v="337.77266233766233"/>
    <s v="TERRESTRE"/>
    <s v="-                                       "/>
    <s v="Continetal"/>
    <s v="refrigerador continental 350l cod. rsv3750060"/>
    <s v="combinaciones de refrigerador y congeladores, conservador con puertas exteriores separadas.. en: refrigerador continental 350l cod. rsv3750060"/>
  </r>
  <r>
    <s v="2008-12-16"/>
    <x v="3"/>
    <s v="CAACUPEMI"/>
    <s v="84181000    "/>
    <n v="80014362"/>
    <x v="33"/>
    <x v="0"/>
    <s v="LIMA MOLINAS"/>
    <m/>
    <n v="144"/>
    <s v="unidad              "/>
    <n v="10102"/>
    <n v="10397"/>
    <n v="42818.400000000001"/>
    <n v="5068.1400000000003"/>
    <n v="418.06"/>
    <n v="47293.1"/>
    <n v="328.42430555555552"/>
    <s v="TERRESTRE"/>
    <s v="-                                       "/>
    <s v="Continental"/>
    <s v="reffrigeradores continental 460l blco cod.rsv475006o"/>
    <s v="reffrigeradores continental 460l blco cod.rsv475006o"/>
  </r>
  <r>
    <s v="2008-01-04"/>
    <x v="3"/>
    <s v="CAACUPEMI"/>
    <s v="84181000    "/>
    <n v="80014362"/>
    <x v="33"/>
    <x v="0"/>
    <s v="N.S.A."/>
    <m/>
    <n v="12"/>
    <s v="unidad              "/>
    <n v="842"/>
    <n v="866"/>
    <n v="3786.3"/>
    <n v="324.99"/>
    <n v="37.86"/>
    <n v="4149.1499999999996"/>
    <n v="345.76249999999999"/>
    <s v="TERRESTRE"/>
    <s v="-                                       "/>
    <s v="Continental"/>
    <s v="refrigerador "/>
    <s v="combinaciones de refrigerador y congelador con puertas exteriores separadas. en: refrigerador continental 460l blanco cod. 475006o"/>
  </r>
  <r>
    <s v="2008-01-04"/>
    <x v="3"/>
    <s v="CAACUPEMI"/>
    <s v="84181000    "/>
    <n v="80014362"/>
    <x v="33"/>
    <x v="0"/>
    <s v="N.S.A."/>
    <m/>
    <n v="137"/>
    <s v="unidad              "/>
    <n v="8767"/>
    <n v="9017"/>
    <n v="40414.6"/>
    <n v="3703.9"/>
    <n v="404.15"/>
    <n v="44522.65"/>
    <n v="324.98284671532849"/>
    <s v="TERRESTRE"/>
    <s v="-                                       "/>
    <s v="Continental"/>
    <s v="refrigerador "/>
    <s v="refrigerador continental 460l blnco cod. rsv475006o"/>
  </r>
  <r>
    <s v="2008-07-25"/>
    <x v="3"/>
    <s v="CAACUPEMI"/>
    <s v="84181000    "/>
    <n v="80014362"/>
    <x v="33"/>
    <x v="0"/>
    <s v="LIMA MOLINAS JULIO EUSEBIO"/>
    <m/>
    <n v="149"/>
    <s v="unidad              "/>
    <n v="9609.2000000000007"/>
    <n v="9883.85"/>
    <n v="46668.74"/>
    <n v="5500"/>
    <n v="466.69"/>
    <n v="52635.43"/>
    <n v="353.25791946308726"/>
    <s v="TERRESTRE"/>
    <s v="-                                       "/>
    <s v="Continental"/>
    <s v="combinaciones de refrigeradores y congeladores (conservador) con puertas exteriores separadas"/>
    <s v="refrigerador continental 460l blanco cod. rsv475006o"/>
  </r>
  <r>
    <s v="2008-09-02"/>
    <x v="3"/>
    <s v="CAACUPEMI"/>
    <s v="84181000    "/>
    <n v="80014362"/>
    <x v="33"/>
    <x v="0"/>
    <s v="LIMA MOLINAS"/>
    <m/>
    <n v="154"/>
    <s v="unidad              "/>
    <n v="9117"/>
    <n v="9371"/>
    <n v="48202"/>
    <n v="5500"/>
    <n v="482.02"/>
    <n v="54184.02"/>
    <n v="351.84428571428572"/>
    <s v="TERRESTRE"/>
    <s v="-                                       "/>
    <s v="Continental"/>
    <s v="refrigerador continental 350l rsv3750060"/>
    <s v="refrigerador continental 350l rsv3750060"/>
  </r>
  <r>
    <s v="2008-07-08"/>
    <x v="3"/>
    <s v="FALCON"/>
    <s v="84181000    "/>
    <n v="80009246"/>
    <x v="32"/>
    <x v="1"/>
    <s v="BRITEZ BAEZ EMILIO"/>
    <m/>
    <n v="80"/>
    <s v="unidad              "/>
    <n v="4616"/>
    <n v="4688"/>
    <n v="21520"/>
    <n v="1450"/>
    <n v="53.8"/>
    <n v="23023.8"/>
    <n v="287.79750000000001"/>
    <s v="TERRESTRE"/>
    <s v="-                                       "/>
    <s v="Briket"/>
    <s v="refrigeradores, congeladores y aparatos para la produccion de frio. combinaciones de refrigerador y congelador conservador con puertas exteriores separadas en: refrigerador - congelador bkf 1600"/>
    <s v="refrigeradores, congeladores y aparatos para la produccion de frio. combinaciones de refrigerador y congelador conservador con puertas exteriores separadas en: refrigerador - congelador bkf 1600"/>
  </r>
  <r>
    <s v="2008-03-13"/>
    <x v="3"/>
    <s v="JOSE FALCON"/>
    <s v="84181000    "/>
    <n v="80009246"/>
    <x v="32"/>
    <x v="1"/>
    <s v="STELLA AVILES"/>
    <m/>
    <n v="87"/>
    <s v="unidad              "/>
    <n v="5020"/>
    <n v="5098"/>
    <n v="22881"/>
    <n v="1300"/>
    <n v="57.2"/>
    <n v="24238.2"/>
    <n v="278.60000000000002"/>
    <s v="TERRESTRE"/>
    <s v="-                                       "/>
    <s v="Briket"/>
    <s v="refrigerador congelador 1600bk"/>
    <s v="-combinaciones de refrigerador y congelador conservador con puertas exteriores separadas en: refrigerador congelador 1600bk"/>
  </r>
  <r>
    <s v="2008-10-17"/>
    <x v="3"/>
    <s v="FALCON"/>
    <s v="84181000    "/>
    <n v="80009246"/>
    <x v="32"/>
    <x v="1"/>
    <s v="BRITEZ BAEZ EMILIO"/>
    <m/>
    <n v="8"/>
    <s v="unidad              "/>
    <n v="668"/>
    <n v="668"/>
    <n v="5600"/>
    <n v="283.31"/>
    <n v="14"/>
    <n v="5897.31"/>
    <n v="737.16375000000005"/>
    <s v="TERRESTRE"/>
    <s v="-                                       "/>
    <s v="Mth"/>
    <s v="combinaciones de refrigerador y congelador "/>
    <s v="combinaciones de refrigerador y congelador conservador con puertas exteriores separadas en: heladeras absorcion a gas"/>
  </r>
  <r>
    <s v="2008-05-05"/>
    <x v="3"/>
    <s v="JOSE FALCON"/>
    <s v="84181000    "/>
    <n v="80009246"/>
    <x v="32"/>
    <x v="1"/>
    <s v="STELLA AMANDA AVILES"/>
    <m/>
    <n v="80"/>
    <s v="unidad              "/>
    <n v="4616"/>
    <n v="4688"/>
    <n v="21040"/>
    <n v="1300"/>
    <n v="52.6"/>
    <n v="22392.6"/>
    <n v="279.90749999999997"/>
    <s v="TERRESTRE"/>
    <s v="-                                       "/>
    <s v="Briket"/>
    <s v="refrigerador congelador bk 1600"/>
    <s v="combinaciones de refrigerador y congelador conservador con puertas exteriores separadas en: refrigerador congelador bk 1600"/>
  </r>
  <r>
    <s v="2008-12-15"/>
    <x v="3"/>
    <s v="CAACUPEMI"/>
    <s v="84181000    "/>
    <n v="80009129"/>
    <x v="4"/>
    <x v="0"/>
    <s v="LIMA MOLINAS JULIO EUSEBIO"/>
    <m/>
    <n v="72"/>
    <s v="unidad              "/>
    <n v="3783"/>
    <n v="4067"/>
    <n v="22569.81"/>
    <n v="2035.32"/>
    <n v="225.7"/>
    <n v="24492.28"/>
    <n v="340.17055555555555"/>
    <s v="TERRESTRE"/>
    <s v="-                                       "/>
    <m/>
    <s v="refrigerador"/>
    <s v="unidades modelo ksg305006p, refrigerador bosch 286l.-"/>
  </r>
  <r>
    <s v="2008-01-24"/>
    <x v="3"/>
    <s v="JOSE FALCON"/>
    <s v="84181000    "/>
    <n v="80009246"/>
    <x v="32"/>
    <x v="1"/>
    <s v="STELLA AMANDA AVILES"/>
    <m/>
    <n v="48"/>
    <s v="unidad              "/>
    <n v="2770"/>
    <n v="2813"/>
    <n v="12336"/>
    <n v="763.6"/>
    <n v="79.349999999999994"/>
    <n v="13178.95"/>
    <n v="274.56145833333335"/>
    <s v="TERRESTRE"/>
    <s v="-                                       "/>
    <s v="Briket"/>
    <s v="refrigerador congelador 1600 bk"/>
    <s v="-combinaciones de refrigerador y congelador ,conservador con puertas exteriores separadas en: refrigerador congelador 1600 bk"/>
  </r>
  <r>
    <s v="2008-12-01"/>
    <x v="3"/>
    <s v="FALCON"/>
    <s v="84181000    "/>
    <n v="80009246"/>
    <x v="32"/>
    <x v="1"/>
    <s v="GONZALEZ AMARILLA CELSO CRISPI"/>
    <m/>
    <n v="20"/>
    <s v="unidad              "/>
    <n v="1174"/>
    <n v="1195"/>
    <n v="6200"/>
    <n v="391.29"/>
    <n v="15.5"/>
    <n v="6606.79"/>
    <n v="330.33949999999999"/>
    <s v="TERRESTRE"/>
    <s v="-                                       "/>
    <s v="Briket"/>
    <s v="refrigeradores-congeladores bkf 1600"/>
    <s v="refrigeradores y demas maquinas y aparatos para la produccion de frio.combinaciones de refrigerador y congelador. conservador con puertas exteriores separadas en:  refrigeradores-congeladores bkf 1600"/>
  </r>
  <r>
    <s v="2008-12-02"/>
    <x v="3"/>
    <s v="FALCON"/>
    <s v="84181000    "/>
    <n v="80009246"/>
    <x v="32"/>
    <x v="1"/>
    <s v="GONZALEZ AMARILLA CELSO CRISPI"/>
    <m/>
    <n v="80"/>
    <s v="unidad              "/>
    <n v="4616"/>
    <n v="4688"/>
    <n v="24800"/>
    <n v="1600"/>
    <n v="62"/>
    <n v="26462"/>
    <n v="330.77499999999998"/>
    <s v="TERRESTRE"/>
    <s v="-                                       "/>
    <s v="Briket"/>
    <s v="refrigeradores - congeladores bkf-1600"/>
    <s v="combinaciones de refrigerador y congelador conservador con puertas exteriores separadas en: refrigeradores - congeladores bkf-1600"/>
  </r>
  <r>
    <s v="2008-11-11"/>
    <x v="3"/>
    <s v="FALCON"/>
    <s v="84181000    "/>
    <n v="80009246"/>
    <x v="32"/>
    <x v="1"/>
    <s v="GONZALEZ AMARILLA CELSO CRISPI"/>
    <m/>
    <n v="42"/>
    <s v="unidad              "/>
    <n v="2423"/>
    <n v="2461"/>
    <n v="13020"/>
    <n v="727.74"/>
    <n v="32.549999999999997"/>
    <n v="13780.29"/>
    <n v="328.10214285714289"/>
    <s v="TERRESTRE"/>
    <s v="-                                       "/>
    <s v="Briket"/>
    <s v="refrigeradores - congeladores bkf 1600"/>
    <s v="combinaciones de refrigerador y congelador conservador con puertas exteriores separadas en: refrigeradores - congeladores bkf 1600"/>
  </r>
  <r>
    <s v="2008-11-07"/>
    <x v="3"/>
    <s v="FALCON"/>
    <s v="84181000    "/>
    <n v="80009246"/>
    <x v="32"/>
    <x v="1"/>
    <s v="GONZALEZ AMARILLA CELSO CRISPI"/>
    <m/>
    <n v="38"/>
    <s v="unidad              "/>
    <n v="2243"/>
    <n v="2299"/>
    <n v="11780"/>
    <n v="745.63"/>
    <n v="29.45"/>
    <n v="12555.08"/>
    <n v="330.39684210526315"/>
    <s v="TERRESTRE"/>
    <s v="-                                       "/>
    <s v="Briket"/>
    <s v="refrigeradores - congeladores bkf 1600"/>
    <s v="combinaciones de refrigerador y congelador conservador con puertas exteriores separadas en: refrigeradores - congeladores bkf 1600"/>
  </r>
  <r>
    <s v="2008-10-14"/>
    <x v="3"/>
    <s v="FALCON"/>
    <s v="84181000    "/>
    <n v="80009246"/>
    <x v="32"/>
    <x v="1"/>
    <s v="GONZALEZ AMARILLA CELSO CRISPI"/>
    <m/>
    <n v="45"/>
    <s v="unidad              "/>
    <n v="2597"/>
    <n v="2637"/>
    <n v="13242"/>
    <n v="658.87"/>
    <n v="33.1"/>
    <n v="13933.97"/>
    <n v="309.64377777777776"/>
    <s v="TERRESTRE"/>
    <s v="-                                       "/>
    <s v="Briket"/>
    <s v="refrigeradores- congeladores bkf"/>
    <s v="refrigeradores- congeladores bkf 1600"/>
  </r>
  <r>
    <s v="2008-05-27"/>
    <x v="3"/>
    <s v="CEREGRAL"/>
    <s v="84181000    "/>
    <n v="80008970"/>
    <x v="9"/>
    <x v="1"/>
    <m/>
    <m/>
    <n v="414"/>
    <s v="piezas              "/>
    <n v="19874"/>
    <n v="21425"/>
    <n v="87597"/>
    <n v="6450"/>
    <n v="265.36"/>
    <n v="94312.36"/>
    <n v="227.80763285024156"/>
    <s v="TERRESTRE"/>
    <s v="-                                       "/>
    <s v="Dako"/>
    <s v="combinaciones de refrigerador y congelador "/>
    <s v="combinaciones de refrigerador y congelador con puertas exteriores separadas, en:225pzas. de hda 34 fc b01, art.nro.467235, 189pzas. de hda 814 cd b01, art.nro.467236"/>
  </r>
  <r>
    <s v="2008-12-02"/>
    <x v="3"/>
    <s v="CEREGRAL"/>
    <s v="84181000    "/>
    <n v="80008970"/>
    <x v="9"/>
    <x v="1"/>
    <m/>
    <m/>
    <n v="184"/>
    <s v="unidad              "/>
    <n v="9568"/>
    <n v="10120"/>
    <n v="45972.4"/>
    <n v="3992.38"/>
    <n v="139.26"/>
    <n v="50104.04"/>
    <n v="272.30456521739131"/>
    <s v="TERRESTRE"/>
    <s v="-                                       "/>
    <s v="Dako"/>
    <s v="combinaciones de refrigerador y congelador "/>
    <s v="combinaciones de refrigerador y congelador con puertas exteriores separadas, en:184.-unids. modelo:hda 814 cd b01"/>
  </r>
  <r>
    <s v="2008-01-02"/>
    <x v="3"/>
    <s v="CEREGRAL"/>
    <s v="84181000    "/>
    <n v="80008970"/>
    <x v="9"/>
    <x v="1"/>
    <s v="UNION SUR S.R.L."/>
    <m/>
    <n v="135"/>
    <s v="unidad              "/>
    <n v="6885"/>
    <n v="7241"/>
    <n v="28004.75"/>
    <n v="2759.74"/>
    <n v="280.04000000000002"/>
    <n v="31044.53"/>
    <n v="229.95948148148148"/>
    <s v="TERRESTRE"/>
    <s v="-                                       "/>
    <s v="Dako"/>
    <s v="heladeras "/>
    <s v="25) unid. heladeras marca: dako cod: hda34., 110) unid. de heladeras marca: dako, copd: hda 814"/>
  </r>
  <r>
    <s v="2008-01-08"/>
    <x v="3"/>
    <s v="CEREGRAL"/>
    <s v="84181000    "/>
    <n v="80008970"/>
    <x v="9"/>
    <x v="1"/>
    <s v="UNION SUR S.R.L.-"/>
    <m/>
    <n v="62"/>
    <s v="unidad              "/>
    <n v="2354"/>
    <n v="2354"/>
    <n v="11408"/>
    <n v="830.8"/>
    <n v="114.08"/>
    <n v="12352.88"/>
    <n v="199.23999999999998"/>
    <s v="TERRESTRE"/>
    <s v="-                                       "/>
    <s v="Dako"/>
    <s v="heladeras "/>
    <s v="62)unid. heladeras marca dako"/>
  </r>
  <r>
    <s v="2008-01-08"/>
    <x v="3"/>
    <s v="CEREGRAL"/>
    <s v="84181000    "/>
    <n v="80008970"/>
    <x v="9"/>
    <x v="1"/>
    <s v="UNION SUR S.R.L."/>
    <m/>
    <n v="30"/>
    <s v="unidad              "/>
    <n v="1947"/>
    <n v="1947"/>
    <n v="7050"/>
    <n v="600"/>
    <n v="70.5"/>
    <n v="7720.5"/>
    <n v="257.35000000000002"/>
    <s v="TERRESTRE"/>
    <s v="-                                       "/>
    <s v="Dako"/>
    <s v="heladeras "/>
    <s v="30) unid. heladeras marca : dako cod: hda 365 cd b01"/>
  </r>
  <r>
    <s v="2008-01-08"/>
    <x v="3"/>
    <s v="CEREGRAL"/>
    <s v="84181000    "/>
    <n v="80008970"/>
    <x v="9"/>
    <x v="1"/>
    <s v="UNION SUR S.R.L."/>
    <m/>
    <n v="32"/>
    <s v="unidad              "/>
    <n v="1947"/>
    <n v="1947"/>
    <n v="7520"/>
    <n v="600"/>
    <n v="75.2"/>
    <n v="8195.2000000000007"/>
    <n v="256.10000000000002"/>
    <s v="TERRESTRE"/>
    <s v="-                                       "/>
    <s v="Dako"/>
    <s v="heladeras "/>
    <s v="32) unid. de heladera marca: dako"/>
  </r>
  <r>
    <s v="2008-01-08"/>
    <x v="3"/>
    <s v="CEREGRAL"/>
    <s v="84181000    "/>
    <n v="80008970"/>
    <x v="9"/>
    <x v="1"/>
    <s v="UNION SUR S.R.L."/>
    <m/>
    <n v="10"/>
    <s v="unidad              "/>
    <n v="1753"/>
    <n v="1753"/>
    <n v="2350"/>
    <n v="300"/>
    <n v="23.5"/>
    <n v="2673.5"/>
    <n v="267.35000000000002"/>
    <s v="TERRESTRE"/>
    <s v="-                                       "/>
    <s v="Dako"/>
    <s v="heladeras "/>
    <s v="10) unid. de heladeras marca: dako."/>
  </r>
  <r>
    <s v="2008-01-09"/>
    <x v="3"/>
    <s v="CEREGRAL"/>
    <s v="84181000    "/>
    <n v="80008970"/>
    <x v="9"/>
    <x v="1"/>
    <s v="UNION SUR S.R.L."/>
    <m/>
    <n v="107"/>
    <s v="unidad              "/>
    <n v="7162"/>
    <n v="7162"/>
    <n v="19153"/>
    <n v="1500"/>
    <n v="191.53"/>
    <n v="20844.53"/>
    <n v="194.80869158878502"/>
    <s v="TERRESTRE"/>
    <s v="-                                       "/>
    <s v="Dako"/>
    <s v="heladeras "/>
    <s v="107)unid. de heladeras marca: dako cod: hda"/>
  </r>
  <r>
    <s v="2008-01-11"/>
    <x v="3"/>
    <s v="CEREGRAL"/>
    <s v="84181000    "/>
    <n v="80008970"/>
    <x v="9"/>
    <x v="1"/>
    <s v="UNION SUR  S.R.L.-"/>
    <m/>
    <n v="99"/>
    <s v="unidad              "/>
    <n v="4741"/>
    <n v="4741"/>
    <n v="18216"/>
    <n v="746.24"/>
    <n v="182.16"/>
    <n v="19144.400000000001"/>
    <n v="193.37777777777779"/>
    <s v="TERRESTRE"/>
    <s v="-                                       "/>
    <s v="Dako"/>
    <s v="heladeras "/>
    <s v="99)unid. heladeras marca: dako, modelo hda34.-"/>
  </r>
  <r>
    <s v="2008-01-08"/>
    <x v="3"/>
    <s v="CEREGRAL"/>
    <s v="84181000    "/>
    <n v="80008970"/>
    <x v="9"/>
    <x v="1"/>
    <s v="UNION SUR S.R.L.-"/>
    <m/>
    <n v="50"/>
    <s v="unidad              "/>
    <n v="2914"/>
    <n v="2914"/>
    <n v="9200"/>
    <n v="669.2"/>
    <n v="92"/>
    <n v="9961.2000000000007"/>
    <n v="199.22400000000002"/>
    <s v="TERRESTRE"/>
    <s v="-                                       "/>
    <s v="Dako"/>
    <s v="heladeras "/>
    <s v="50)unid. heladeras, marca dako.-"/>
  </r>
  <r>
    <s v="2008-01-11"/>
    <x v="3"/>
    <s v="CEREGRAL"/>
    <s v="84181000    "/>
    <n v="80008970"/>
    <x v="9"/>
    <x v="1"/>
    <s v="UNION SUR  S.R.L.-"/>
    <m/>
    <n v="100"/>
    <s v="unidad              "/>
    <n v="4741"/>
    <n v="4741"/>
    <n v="18400"/>
    <n v="753.76"/>
    <n v="184"/>
    <n v="19337.759999999998"/>
    <n v="193.37759999999997"/>
    <s v="TERRESTRE"/>
    <s v="-                                       "/>
    <s v="Dako"/>
    <s v="heladeras "/>
    <s v="100)unid. heladeras marca dako, modelo hda34"/>
  </r>
  <r>
    <s v="2008-01-29"/>
    <x v="3"/>
    <s v="CEREGRAL"/>
    <s v="84181000    "/>
    <n v="80008970"/>
    <x v="9"/>
    <x v="1"/>
    <s v="UNION SUR S.R.L."/>
    <m/>
    <n v="87"/>
    <s v="unidad              "/>
    <n v="4616"/>
    <n v="4616"/>
    <n v="16686.95"/>
    <n v="997.35"/>
    <n v="166.87"/>
    <n v="17851.169999999998"/>
    <n v="205.18586206896549"/>
    <s v="TERRESTRE"/>
    <s v="-                                       "/>
    <s v="Dako"/>
    <s v="combinaciones de refrigerador y congelador. detalle en subitem"/>
    <s v="heladera dako  hda 34 fc b01.-"/>
  </r>
  <r>
    <s v="2008-01-29"/>
    <x v="3"/>
    <s v="CEREGRAL"/>
    <s v="84181000    "/>
    <n v="80008970"/>
    <x v="9"/>
    <x v="1"/>
    <s v="UNION SUR S.R.L.-"/>
    <m/>
    <n v="96"/>
    <s v="unidad              "/>
    <n v="5063"/>
    <n v="5063"/>
    <n v="23462.400000000001"/>
    <n v="1250"/>
    <n v="234.62"/>
    <n v="24947.02"/>
    <n v="259.86479166666669"/>
    <s v="TERRESTRE"/>
    <s v="-                                       "/>
    <s v="Dako"/>
    <s v="96)unid. heladeras, marca dako hda 365 cd b01"/>
    <s v="96)unid. heladeras, marca dako hda 365 cd b01.-"/>
  </r>
  <r>
    <s v="2008-01-29"/>
    <x v="3"/>
    <s v="CEREGRAL"/>
    <s v="84181000    "/>
    <n v="80008970"/>
    <x v="9"/>
    <x v="1"/>
    <s v="UNION SUR S.R.L.-"/>
    <m/>
    <n v="57"/>
    <s v="unidad              "/>
    <n v="3000"/>
    <n v="3000"/>
    <n v="14111.7"/>
    <n v="1019.32"/>
    <n v="141.12"/>
    <n v="15272.14"/>
    <n v="267.93228070175439"/>
    <s v="TERRESTRE"/>
    <s v="-                                       "/>
    <s v="Dako"/>
    <s v="detale enn subitem"/>
    <s v="heladeras marca dako modelo hda 814 cd b01.-"/>
  </r>
  <r>
    <s v="2008-11-27"/>
    <x v="3"/>
    <s v="CEREGRAL"/>
    <s v="84181000    "/>
    <n v="80008970"/>
    <x v="9"/>
    <x v="1"/>
    <s v="LOPEZ OLMEDO CRISTHIAN LUIS"/>
    <m/>
    <n v="246"/>
    <s v="piezas              "/>
    <n v="13472"/>
    <n v="14210"/>
    <n v="58512.78"/>
    <n v="5902.5"/>
    <n v="177.25"/>
    <n v="64592.53"/>
    <n v="262.57126016260162"/>
    <s v="TERRESTRE"/>
    <s v="-                                       "/>
    <s v="Dako"/>
    <s v="combinaciones de refrigerador y congelador "/>
    <s v="combinaciones de refrigerador y congelador con puertas exteriores separadas, en:174.-pzas. mod. hda 814 cd b01, 72.-pzas. mod. hda 415 cd b01"/>
  </r>
  <r>
    <s v="2008-11-14"/>
    <x v="3"/>
    <s v="CEREGRAL"/>
    <s v="84181000    "/>
    <n v="80008970"/>
    <x v="9"/>
    <x v="0"/>
    <m/>
    <m/>
    <n v="87"/>
    <s v="piezas              "/>
    <n v="4524"/>
    <n v="4785"/>
    <n v="19687.23"/>
    <n v="1990"/>
    <n v="59.64"/>
    <n v="21736.87"/>
    <n v="249.84908045977011"/>
    <s v="TERRESTRE"/>
    <s v="-                                       "/>
    <s v="Dako"/>
    <s v="87.-pzas. combinaciones de refrigerador y congelador con puertas exteriores separadas, modelo:hda 814 cd b01"/>
    <s v="87.-pzas. combinaciones de refrigerador y congelador con puertas exteriores separadas, modelo:hda 814 cd b01"/>
  </r>
  <r>
    <s v="2008-03-25"/>
    <x v="3"/>
    <s v="CEREGRAL"/>
    <s v="84181000    "/>
    <n v="80008970"/>
    <x v="9"/>
    <x v="1"/>
    <s v="UNION SUR S.R.L.-"/>
    <m/>
    <n v="380"/>
    <s v="unidad              "/>
    <n v="16200"/>
    <n v="17220"/>
    <n v="80049.25"/>
    <n v="7319.7"/>
    <n v="800.49"/>
    <n v="88169.44"/>
    <n v="232.02484210526316"/>
    <s v="TERRESTRE"/>
    <s v="-                                       "/>
    <s v="Dako"/>
    <s v="heladera "/>
    <s v="135) unid. de heladera dako hda 34 fc b01.,170) unid. de heladera dako hda 814 cd b01.,75) unid. de heladera hda 365 cd b01"/>
  </r>
  <r>
    <s v="2008-06-18"/>
    <x v="3"/>
    <s v="CEREGRAL"/>
    <s v="84181000    "/>
    <n v="80008970"/>
    <x v="9"/>
    <x v="1"/>
    <m/>
    <m/>
    <n v="156"/>
    <s v="piezas              "/>
    <n v="8112"/>
    <n v="8380"/>
    <n v="34788"/>
    <n v="2823.13"/>
    <n v="105.39"/>
    <n v="37716.519999999997"/>
    <n v="241.77256410256408"/>
    <s v="TERRESTRE"/>
    <s v="-                                       "/>
    <s v="Dako"/>
    <s v="combinaciones de refrigerador y congelador "/>
    <s v="156.-pzas. de combinaciones de refrigerador y congelador con puertas exteriores separadas, de hda 814 cd b01, art.nro. 467236"/>
  </r>
  <r>
    <s v="2008-08-06"/>
    <x v="3"/>
    <s v="PAKSA"/>
    <s v="84181000    "/>
    <n v="80008970"/>
    <x v="9"/>
    <x v="1"/>
    <s v="AGUILAR DELVALLE ERASMO LUIS"/>
    <m/>
    <n v="2"/>
    <s v="piezas              "/>
    <n v="89"/>
    <n v="95"/>
    <n v="404"/>
    <n v="121.81"/>
    <n v="4.04"/>
    <n v="529.85"/>
    <n v="264.92500000000001"/>
    <s v="TERRESTRE"/>
    <s v="-                                       "/>
    <s v="Dako"/>
    <s v="refrigeradores"/>
    <s v="2.-pzas. combinaciones de refrigerador y congelador con puertas exteriores separadas, 2 puertas, modelo:hda 34 fc b01, articulo nro. 467235"/>
  </r>
  <r>
    <s v="2008-07-08"/>
    <x v="3"/>
    <s v="CEREGRAL"/>
    <s v="84181000    "/>
    <n v="80008970"/>
    <x v="9"/>
    <x v="1"/>
    <m/>
    <m/>
    <n v="120"/>
    <s v="piezas              "/>
    <n v="5358"/>
    <n v="5718"/>
    <n v="24240"/>
    <n v="2126.41"/>
    <n v="73.44"/>
    <n v="26439.85"/>
    <n v="220.33208333333332"/>
    <s v="TERRESTRE"/>
    <s v="-                                       "/>
    <s v="Dako"/>
    <s v="120.-pzas. combinaciones de refrigerador y congelador con puertas exteriores separadas, modelo:hda 34 fc b01"/>
    <s v="120.-pzas. combinaciones de refrigerador y congelador con puertas exteriores separadas, modelo:hda 34 fc b01"/>
  </r>
  <r>
    <s v="2008-08-29"/>
    <x v="3"/>
    <s v="CEREGRAL"/>
    <s v="84181000    "/>
    <n v="80008970"/>
    <x v="9"/>
    <x v="1"/>
    <s v="LOPEZ OLMEDO CRISTHIAN LUIS"/>
    <m/>
    <n v="276"/>
    <s v="piezas              "/>
    <n v="16292"/>
    <n v="17120"/>
    <n v="70074"/>
    <n v="6488"/>
    <n v="212.27"/>
    <n v="76774.27"/>
    <n v="278.16764492753623"/>
    <s v="TERRESTRE"/>
    <s v="-                                       "/>
    <s v="Dako"/>
    <s v="combinaciones d/refrig.y congelador"/>
    <s v="combinaciones d/refrig.y congelador c/puertas exteriores separadas,en:126pzas. mod.hda 415 cd b01,art.n. 467238, 54pzas. mod.hda 814 cd b01,art.n. 467236,96pzas. mod.hda 365 cd b01,art.n. 467237"/>
  </r>
  <r>
    <s v="2008-10-24"/>
    <x v="3"/>
    <s v="CEREGRAL"/>
    <s v="84181000    "/>
    <n v="80008970"/>
    <x v="9"/>
    <x v="1"/>
    <m/>
    <m/>
    <n v="87"/>
    <s v="piezas              "/>
    <n v="4944"/>
    <n v="5255"/>
    <n v="19401"/>
    <n v="1800"/>
    <n v="58.77"/>
    <n v="21259.77"/>
    <n v="244.36517241379312"/>
    <s v="TERRESTRE"/>
    <s v="-                                       "/>
    <s v="Dako"/>
    <s v="combinaciones de refrigerador y congelador "/>
    <s v="87.-pzas. de combinaciones de refrigerador y congelador con puertas exteriores separadas, modelo:hda 814 cd b01, art.nro. 467236"/>
  </r>
  <r>
    <s v="2008-04-15"/>
    <x v="3"/>
    <s v="CEREGRAL"/>
    <s v="84181000    "/>
    <n v="80008970"/>
    <x v="9"/>
    <x v="1"/>
    <s v="UNION SUR S.R.L.-"/>
    <m/>
    <n v="395"/>
    <s v="unidad              "/>
    <n v="25000"/>
    <n v="25000"/>
    <n v="86653"/>
    <n v="7593.7"/>
    <n v="866.53"/>
    <n v="95113.23"/>
    <n v="240.79298734177215"/>
    <s v="TERRESTRE"/>
    <s v="-                                       "/>
    <s v="Dako"/>
    <s v="combinacion de refrigerador y congelador. detall en subitem.-"/>
    <s v="hel. dako hda 34 fc b01.-"/>
  </r>
  <r>
    <s v="2008-06-02"/>
    <x v="3"/>
    <s v="CEREGRAL"/>
    <s v="84181000    "/>
    <n v="80008970"/>
    <x v="9"/>
    <x v="1"/>
    <m/>
    <m/>
    <n v="117"/>
    <s v="piezas              "/>
    <n v="7190"/>
    <n v="7541"/>
    <n v="30888"/>
    <n v="2709.59"/>
    <n v="93.56"/>
    <n v="33691.15"/>
    <n v="287.95854700854704"/>
    <s v="TERRESTRE"/>
    <s v="-                                       "/>
    <m/>
    <s v="combinaciones de refrigerador y congelador "/>
    <s v="117.-pzas. combinaciones de refrigerador y congelador con puertas exteriores separadas, modelo hda 415 cd b01"/>
  </r>
  <r>
    <s v="2008-09-19"/>
    <x v="3"/>
    <s v="FALCON"/>
    <s v="84181000    "/>
    <n v="80011762"/>
    <x v="46"/>
    <x v="1"/>
    <s v="BOGADO RAMIREZ MARTIN ALFREDO"/>
    <m/>
    <n v="40"/>
    <s v="unidad              "/>
    <n v="1873"/>
    <n v="2596"/>
    <n v="10256.4"/>
    <n v="568.95000000000005"/>
    <n v="102.56"/>
    <n v="10927.91"/>
    <n v="273.19774999999998"/>
    <s v="TERRESTRE"/>
    <s v="-                                       "/>
    <s v="Bambi"/>
    <s v="heladera modelo: c1200/2"/>
    <s v="-combinaciones de refrigerador y congelador consevador con puertas exteror separadas en: 40) cuarenta unidades: heladera modelo: c1200/2. completa con sus accesorios integrantes."/>
  </r>
  <r>
    <s v="2008-06-02"/>
    <x v="3"/>
    <s v="PUERTOS Y ESTIBAJES"/>
    <s v="84181000    "/>
    <n v="80009129"/>
    <x v="4"/>
    <x v="0"/>
    <s v="AMERICA SUR TRANSPORTE S.A."/>
    <m/>
    <n v="58"/>
    <s v="unidad              "/>
    <n v="4825"/>
    <n v="5023"/>
    <n v="28564.799999999999"/>
    <n v="2145.8200000000002"/>
    <n v="360.81"/>
    <n v="30642.959999999999"/>
    <n v="528.32689655172408"/>
    <s v="TERRESTRE"/>
    <s v="-                                       "/>
    <s v="Bosch"/>
    <s v="refrigerador bosh nfrost kdn47a inox"/>
    <s v="30)pzas refrigerador bosh nfrost kdn47a inox, 28)pzas refrigerador bosh nfrost kdn47a inox"/>
  </r>
  <r>
    <s v="2008-09-18"/>
    <x v="3"/>
    <s v="PUERTOS Y ESTIBAJES"/>
    <s v="84181000    "/>
    <n v="80009129"/>
    <x v="4"/>
    <x v="0"/>
    <s v="LIMA MOLINAS JULIO EUSEBIO"/>
    <m/>
    <n v="60"/>
    <s v="unidad              "/>
    <n v="3786"/>
    <n v="3885"/>
    <n v="19792.8"/>
    <n v="1714.19"/>
    <n v="61.15"/>
    <n v="21568.14"/>
    <n v="359.46899999999999"/>
    <s v="TERRESTRE"/>
    <s v="-                                       "/>
    <s v="Bosch"/>
    <s v="refrigeradores.-"/>
    <s v="refrigerador, en: 60 unidades modelo ksv365226n, de 350l blanco.-"/>
  </r>
  <r>
    <s v="2008-09-19"/>
    <x v="3"/>
    <s v="PUERTOS Y ESTIBAJES"/>
    <s v="84181000    "/>
    <n v="80009129"/>
    <x v="4"/>
    <x v="0"/>
    <s v="LIMA MOLINAS JULIO EUSEBIO"/>
    <m/>
    <n v="16"/>
    <s v="unidad              "/>
    <n v="1374"/>
    <n v="1416"/>
    <n v="6941.44"/>
    <n v="650.19000000000005"/>
    <n v="21.44"/>
    <n v="7613.07"/>
    <n v="475.81687499999998"/>
    <s v="TERRESTRE"/>
    <s v="-                                       "/>
    <s v="Bosch"/>
    <s v="refrigeradores.-"/>
    <s v="refrigerador, en: 16 unidades modelo kdn46v00cl, blanco.-"/>
  </r>
  <r>
    <s v="2008-09-16"/>
    <x v="3"/>
    <s v="PUERTOS Y ESTIBAJES"/>
    <s v="84181000    "/>
    <n v="80009129"/>
    <x v="4"/>
    <x v="0"/>
    <s v="LIMA MOLINAS JULIO EUSEBIO"/>
    <m/>
    <n v="133"/>
    <s v="unidad              "/>
    <n v="11425"/>
    <n v="11771"/>
    <n v="65584.960000000006"/>
    <n v="5400"/>
    <n v="202.61"/>
    <n v="71187.570000000007"/>
    <n v="535.24488721804516"/>
    <s v="TERRESTRE"/>
    <s v="-                                       "/>
    <s v="Bosch"/>
    <s v="refrigeradores.-"/>
    <s v="unidades modelo kdn47a70cl, inox.-"/>
  </r>
  <r>
    <s v="2008-08-13"/>
    <x v="3"/>
    <s v="PUERTOS Y ESTIBAJES"/>
    <s v="84181000    "/>
    <n v="80009129"/>
    <x v="4"/>
    <x v="0"/>
    <s v="ARIAS  LUIS GILBERTOARIAS  LUIS GILBERTO"/>
    <m/>
    <n v="51"/>
    <s v="unidad              "/>
    <n v="3811"/>
    <n v="3920"/>
    <n v="20340.310000000001"/>
    <n v="1892.33"/>
    <n v="63.79"/>
    <n v="22296.43"/>
    <n v="437.18490196078432"/>
    <s v="TERRESTRE"/>
    <s v="-                                       "/>
    <s v="Bosch"/>
    <s v="refrigeradores"/>
    <s v="unidades modelo ksv365226n, refrigerador bosch 350l blanco"/>
  </r>
  <r>
    <s v="2008-06-03"/>
    <x v="3"/>
    <s v="PUERTOS Y ESTIBAJES"/>
    <s v="84181000    "/>
    <n v="80009129"/>
    <x v="4"/>
    <x v="0"/>
    <s v="AMERICA SUR TRANSPORTE S.A."/>
    <m/>
    <n v="72"/>
    <s v="unidad              "/>
    <n v="5273"/>
    <n v="5422"/>
    <n v="26983.599999999999"/>
    <n v="2690"/>
    <n v="84.63"/>
    <n v="29353.48"/>
    <n v="407.6872222222222"/>
    <s v="TERRESTRE"/>
    <s v="-                                       "/>
    <s v="Bosch"/>
    <s v="refrigeradores.-"/>
    <s v="unidades modelo ksv365226n, blanco de 350l.-"/>
  </r>
  <r>
    <s v="2008-01-02"/>
    <x v="3"/>
    <s v="PUERTOS Y ESTIBAJES"/>
    <s v="84181000    "/>
    <n v="80009129"/>
    <x v="4"/>
    <x v="0"/>
    <s v="SAVL"/>
    <m/>
    <n v="63"/>
    <s v="unidad              "/>
    <n v="4728"/>
    <n v="4863"/>
    <n v="23490.1"/>
    <n v="1679.79"/>
    <n v="93.96"/>
    <n v="24911.5"/>
    <n v="395.42063492063494"/>
    <s v="TERRESTRE"/>
    <s v="-                                       "/>
    <s v="Bosch"/>
    <s v="refrigerador "/>
    <s v="unidades modelo ksv365226n, refrigerador bosch 350l blanco.-"/>
  </r>
  <r>
    <s v="2008-08-25"/>
    <x v="3"/>
    <s v="PUERTOS Y ESTIBAJES"/>
    <s v="84181000    "/>
    <n v="80009129"/>
    <x v="4"/>
    <x v="0"/>
    <s v="LIMA MOLINAS JULIO EUSEBIO"/>
    <m/>
    <n v="143"/>
    <s v="unidad              "/>
    <n v="10323"/>
    <n v="10613"/>
    <n v="52823.62"/>
    <n v="5400"/>
    <n v="294.60000000000002"/>
    <n v="58518.22"/>
    <n v="409.21832167832167"/>
    <s v="TERRESTRE"/>
    <s v="-                                       "/>
    <s v="Bosch"/>
    <s v="refrigeradores"/>
    <s v="unidades modelo ksv365226n, de 350l blanco.-"/>
  </r>
  <r>
    <s v="2008-08-05"/>
    <x v="3"/>
    <s v="PUERTOS Y ESTIBAJES"/>
    <s v="84181000    "/>
    <n v="80009129"/>
    <x v="4"/>
    <x v="0"/>
    <s v="ARCE OTA\O CESAR DANIEL"/>
    <m/>
    <n v="132"/>
    <s v="unidad              "/>
    <n v="11134"/>
    <n v="11468"/>
    <n v="59877.51"/>
    <n v="5300"/>
    <n v="155.94999999999999"/>
    <n v="65333.46"/>
    <n v="494.95045454545453"/>
    <s v="TERRESTRE"/>
    <s v="-                                       "/>
    <s v="Bosch"/>
    <s v="refirgeradores "/>
    <s v="refirgeradores, en: 9 unid.mod.ksv365226n de 350l blanco, 30 unid.mod. kdn46v00cl blanco, 66 unid.mod.kdn47a70cl inox., 27 unid.mod.kdn49p70ar inox.-"/>
  </r>
  <r>
    <s v="2008-09-23"/>
    <x v="3"/>
    <s v="PUERTOS Y ESTIBAJES"/>
    <s v="84181000    "/>
    <n v="80009129"/>
    <x v="4"/>
    <x v="0"/>
    <s v="LIMA MOLINAS JULIO EUSEBIO"/>
    <m/>
    <n v="69"/>
    <s v="unidad              "/>
    <n v="5927"/>
    <n v="6091"/>
    <n v="35460.92"/>
    <n v="2700"/>
    <n v="109.55"/>
    <n v="38270.47"/>
    <n v="554.64449275362324"/>
    <s v="TERRESTRE"/>
    <s v="-                                       "/>
    <s v="Bosch"/>
    <s v="refrigeradores.-"/>
    <s v="unidades modelo kdn47a70cl, inox.-"/>
  </r>
  <r>
    <s v="2008-07-09"/>
    <x v="3"/>
    <s v="PUERTOS Y ESTIBAJES"/>
    <s v="84181000    "/>
    <n v="80009129"/>
    <x v="4"/>
    <x v="0"/>
    <s v="ARCE OTA\O CESAR DANIEL"/>
    <m/>
    <n v="77"/>
    <s v="unidad              "/>
    <n v="3602"/>
    <n v="3716.02"/>
    <n v="23712.15"/>
    <n v="2585.4699999999998"/>
    <n v="76.08"/>
    <n v="26018.02"/>
    <n v="337.89636363636362"/>
    <s v="TERRESTRE"/>
    <s v="-                                       "/>
    <s v="Bosch"/>
    <s v="refrigeradores, en: 77 unidades modelo ksv365226n, de 350l 220v blanco.-"/>
    <s v="refrigeradores, en: 77 unidades modelo ksv365226n, de 350l 220v blanco.-"/>
  </r>
  <r>
    <s v="2008-10-27"/>
    <x v="3"/>
    <s v="CIUDAD DEL ESTE"/>
    <s v="84181000    "/>
    <n v="80004994"/>
    <x v="10"/>
    <x v="0"/>
    <s v="MERELES VERA EDUARDO FERMIN"/>
    <m/>
    <n v="332"/>
    <s v="unidad              "/>
    <n v="19256"/>
    <n v="19920"/>
    <n v="71194.399999999994"/>
    <n v="1760"/>
    <n v="355.97"/>
    <n v="73310.37"/>
    <n v="220.8143674698795"/>
    <s v="TERRESTRE"/>
    <s v="-                                       "/>
    <s v="Consul.-"/>
    <s v="refrigeradores "/>
    <s v="-combinaciones de refrigerador y congelador  conservador con puertas exteriores separadas.en:332)unidades refrigeradores de usos domestico modelo crd36fbdea.-"/>
  </r>
  <r>
    <s v="2008-10-09"/>
    <x v="3"/>
    <s v="CIUDAD DEL ESTE"/>
    <s v="84181000    "/>
    <n v="80004994"/>
    <x v="10"/>
    <x v="0"/>
    <s v="MERELES VERA EDUARDO FERMIN"/>
    <m/>
    <n v="274"/>
    <s v="unidad              "/>
    <n v="22944"/>
    <n v="23492"/>
    <n v="104131"/>
    <n v="1760"/>
    <n v="520.66"/>
    <n v="106411.66"/>
    <n v="388.36372262773722"/>
    <s v="TERRESTRE"/>
    <s v="-                                       "/>
    <s v="Consul.-"/>
    <s v="refrigeradores"/>
    <s v="-combinaciones de refrigerador y congelador,conservador con puertas exteriores separad.en:274)unidades refrigeradores de uso domestico,siendo,73)unds.mod.crm38bbdea y 201)unds. mod.crm45abdwx.-"/>
  </r>
  <r>
    <s v="2008-07-10"/>
    <x v="3"/>
    <s v="CIUDAD DEL ESTE"/>
    <s v="84181000    "/>
    <n v="80004994"/>
    <x v="10"/>
    <x v="0"/>
    <s v="MERELES VERA EDUARDO FERMIN"/>
    <m/>
    <n v="415"/>
    <s v="unidad              "/>
    <n v="22825"/>
    <n v="23655"/>
    <n v="97605"/>
    <n v="2200"/>
    <n v="488.03"/>
    <n v="100293.03"/>
    <n v="241.66995180722893"/>
    <s v="TERRESTRE"/>
    <s v="-                                       "/>
    <s v="Consul.-"/>
    <s v="-combinaciones de refrigerador y congelador con puertas exterior separada.en:415)unidades refrigeradores de uso domesticos,modelo crb34cbdea.-"/>
    <s v="-combinaciones de refrigerador y congelador con puertas exterior separada.en:415)unidades refrigeradores de uso domesticos,modelo crb34cbdea.-"/>
  </r>
  <r>
    <s v="2008-01-04"/>
    <x v="3"/>
    <s v="CIUDAD DEL ESTE"/>
    <s v="84181000    "/>
    <n v="80004994"/>
    <x v="10"/>
    <x v="0"/>
    <s v="TRANSFOZ-TRANSP.RODOV.LTDA.-"/>
    <m/>
    <n v="8"/>
    <s v="unidad              "/>
    <n v="5000"/>
    <n v="5000"/>
    <n v="2056"/>
    <n v="46.34"/>
    <n v="10.28"/>
    <n v="2112.62"/>
    <n v="264.07749999999999"/>
    <s v="TERRESTRE"/>
    <s v="-                                       "/>
    <s v="Consul.-"/>
    <s v="refrigeradores"/>
    <s v="-combinaciones de refrigerador y congelador.en:08)unidades refrigeradores de usos domestico modelo crd37bbdea.-"/>
  </r>
  <r>
    <s v="2008-12-26"/>
    <x v="3"/>
    <s v="CIUDAD DEL ESTE"/>
    <s v="84181000    "/>
    <n v="80004994"/>
    <x v="10"/>
    <x v="0"/>
    <s v="MERELES VERA EDUARDO FERMIN"/>
    <m/>
    <n v="77"/>
    <s v="unidad              "/>
    <n v="8081"/>
    <n v="9855"/>
    <n v="19125.95"/>
    <n v="459.31"/>
    <n v="95.63"/>
    <n v="19680.89"/>
    <n v="255.59597402597402"/>
    <s v="TERRESTRE"/>
    <s v="-                                       "/>
    <s v="Consul.-"/>
    <s v="refrigeradores "/>
    <s v="-combinaciones de refrigerador y congelador .en:77)unidades refrigeradores de uso domestico,modelo crd37bbdea.-"/>
  </r>
  <r>
    <s v="2008-09-30"/>
    <x v="3"/>
    <s v="CIUDAD DEL ESTE"/>
    <s v="84181000    "/>
    <n v="80004994"/>
    <x v="10"/>
    <x v="0"/>
    <s v="MERELES VERA EDUARDO FERMIN"/>
    <m/>
    <n v="332"/>
    <s v="unidad              "/>
    <n v="18260"/>
    <n v="18924"/>
    <n v="83744"/>
    <n v="1760"/>
    <n v="418.72"/>
    <n v="85922.72"/>
    <n v="258.80337349397593"/>
    <s v="TERRESTRE"/>
    <s v="-                                       "/>
    <m/>
    <s v="-combinaciones de refrigerador y congelador conservador con puertas exteriores separadas.en : 332 ) unidades refrigeradores de usos domestico modelo crd36fbdea.-"/>
    <s v="-combinaciones de refrigerador y congelador conservador con puertas exteriores separadas.en:332)unidades refrigeradores de usos domestico modelo crd36fbdea.-"/>
  </r>
  <r>
    <s v="2008-11-04"/>
    <x v="3"/>
    <s v="CIUDAD DEL ESTE"/>
    <s v="84181000    "/>
    <n v="80004994"/>
    <x v="10"/>
    <x v="0"/>
    <s v="MERELES VERA EDUARDO FERMIN"/>
    <m/>
    <n v="83"/>
    <s v="unidad              "/>
    <n v="4814"/>
    <n v="4980"/>
    <n v="17778.599999999999"/>
    <n v="502.52"/>
    <n v="88.89"/>
    <n v="18370.009999999998"/>
    <n v="221.32542168674698"/>
    <s v="TERRESTRE"/>
    <s v="-                                       "/>
    <s v="Consul"/>
    <s v="refrigeradores "/>
    <s v="-combinaciones de refrigerador y congelador.en:83)unidades refrigeradores de uso domestico,modelo crd36fbdea.-"/>
  </r>
  <r>
    <s v="2008-09-11"/>
    <x v="3"/>
    <s v="CIUDAD DEL ESTE"/>
    <s v="84181000    "/>
    <n v="80004994"/>
    <x v="10"/>
    <x v="0"/>
    <s v="MERELES VERA EDUARDO FERMIN"/>
    <m/>
    <n v="296"/>
    <s v="unidad              "/>
    <n v="19524"/>
    <n v="20116"/>
    <n v="85369"/>
    <n v="1760"/>
    <n v="426.85"/>
    <n v="87555.85"/>
    <n v="295.79679054054054"/>
    <s v="TERRESTRE"/>
    <s v="-                                       "/>
    <s v="Consul"/>
    <s v="refrigeradores "/>
    <s v="-combinaciones de refrigerador y congelador  conservador con puertas exteriores separadas.en:296)unds refrigeradores de usos domestico,siendo:77)unds. modelo crd37bbdea  y 219)unds. modelo crd40bbdea."/>
  </r>
  <r>
    <s v="2008-06-27"/>
    <x v="3"/>
    <s v="CIUDAD DEL ESTE"/>
    <s v="84181000    "/>
    <n v="80004994"/>
    <x v="10"/>
    <x v="0"/>
    <s v="MERELES VERA EDUARDO FERMIN"/>
    <m/>
    <n v="390"/>
    <s v="unidad              "/>
    <n v="21450"/>
    <n v="22230"/>
    <n v="90090"/>
    <n v="2070.63"/>
    <n v="450.45"/>
    <n v="92611.08"/>
    <n v="237.4643076923077"/>
    <s v="TERRESTRE"/>
    <s v="-                                       "/>
    <s v="Consul"/>
    <s v="refrigeradores"/>
    <s v="-combinaciones de refrigerador y congelador  conservador con puertas exteriores separadas. en:390)unidades refrigeradores de usos domesticos,modelo crd34cbdea.-"/>
  </r>
  <r>
    <s v="2008-05-02"/>
    <x v="3"/>
    <s v="CIUDAD DEL ESTE"/>
    <s v="84181000    "/>
    <n v="80004994"/>
    <x v="10"/>
    <x v="0"/>
    <s v="TRANSFOZ-TRANSP.RODOV.LTDA.-"/>
    <m/>
    <n v="332"/>
    <s v="unidad              "/>
    <n v="18260"/>
    <n v="18924"/>
    <n v="74368"/>
    <n v="1736.12"/>
    <n v="371.83"/>
    <n v="76475.95"/>
    <n v="230.3492469879518"/>
    <s v="TERRESTRE"/>
    <s v="-                                       "/>
    <s v="Consul"/>
    <s v="refrigeradores "/>
    <s v="-combinaciones de refrigerador y congelador  conservador con puertas exteriores separadas.en:332)unidades refrigeradores de usos domesticos,modelo crd34cbdea"/>
  </r>
  <r>
    <s v="2008-03-04"/>
    <x v="3"/>
    <s v="CIUDAD DEL ESTE"/>
    <s v="84181000    "/>
    <n v="80004994"/>
    <x v="10"/>
    <x v="0"/>
    <s v="TRANSFOZ-TRANSP.RODOV.LTDA.-"/>
    <m/>
    <n v="469"/>
    <s v="unidad              "/>
    <n v="38860"/>
    <n v="39798"/>
    <n v="158401"/>
    <n v="3080"/>
    <n v="792.01"/>
    <n v="162273.01"/>
    <n v="345.99788912579959"/>
    <s v="TERRESTRE"/>
    <s v="-                                       "/>
    <s v="Consul"/>
    <s v="refrigeradores "/>
    <s v="-combinaciones de refrigerador y congelador conservador con puertas exteriores separadas en:469)unds.refrigeradores de usos domesticos,siendo:201)und.mod.crd48ebdea y 268)und.mod.crm45abdwx.-"/>
  </r>
  <r>
    <s v="2008-09-12"/>
    <x v="3"/>
    <s v="CIUDAD DEL ESTE"/>
    <s v="84181000    "/>
    <n v="80004994"/>
    <x v="10"/>
    <x v="0"/>
    <s v="MERELES VERA EDUARDO FERMIN"/>
    <m/>
    <n v="286"/>
    <s v="unidad              "/>
    <n v="21664"/>
    <n v="22236"/>
    <n v="96125"/>
    <n v="1760"/>
    <n v="480.63"/>
    <n v="98365.63"/>
    <n v="343.93576923076927"/>
    <s v="TERRESTRE"/>
    <s v="-                                       "/>
    <s v="Consul"/>
    <s v="refrigeradores "/>
    <s v="-combinaciones de refrigerador y congelador conservador con puertas exteriores separadas.en:286)unidades refrigeradores siendo:67)unidades modelo crm45abdwx y 219)unidades modelo crm38bbdea.-"/>
  </r>
  <r>
    <s v="2008-12-03"/>
    <x v="3"/>
    <s v="CIUDAD DEL ESTE"/>
    <s v="84181000    "/>
    <n v="80004994"/>
    <x v="10"/>
    <x v="0"/>
    <s v="MERELES VERA EDUARDO FERMIN"/>
    <m/>
    <n v="201"/>
    <s v="unidad              "/>
    <n v="14000"/>
    <n v="14000"/>
    <n v="65606.399999999994"/>
    <n v="1438.44"/>
    <n v="328.03"/>
    <n v="67372.87"/>
    <n v="335.18840796019896"/>
    <s v="TERRESTRE"/>
    <s v="-                                       "/>
    <s v="Consul"/>
    <s v="refrigeradores "/>
    <s v="-combinaciones de refrigerador y congelador  conservador con puertas exteriores separadas.en:201)unidades refrigeradores de usos domestico.modelo crj49abdwx.-"/>
  </r>
  <r>
    <s v="2008-12-05"/>
    <x v="3"/>
    <s v="CIUDAD DEL ESTE"/>
    <s v="84181000    "/>
    <n v="80004994"/>
    <x v="10"/>
    <x v="0"/>
    <s v="MERELES VERA EDUARDO FERMIN"/>
    <m/>
    <n v="212"/>
    <s v="unidad              "/>
    <n v="15378"/>
    <n v="15802"/>
    <n v="70372"/>
    <n v="1320"/>
    <n v="351.86"/>
    <n v="72043.86"/>
    <n v="339.8295283018868"/>
    <s v="TERRESTRE"/>
    <s v="-                                       "/>
    <s v="Consul"/>
    <s v="refrigeradores "/>
    <s v="-combinaciones de refrigerador y congelador.en:212)unidades refrigeradores de uso domestico,siendo:78)unid.mod.crd36fbdea y 134)unid.mod.trm45ardwx.-"/>
  </r>
  <r>
    <s v="2008-12-30"/>
    <x v="3"/>
    <s v="CIUDAD DEL ESTE"/>
    <s v="84181000    "/>
    <n v="80004994"/>
    <x v="10"/>
    <x v="0"/>
    <s v="MERELES VERA EDUARDO FERMIN"/>
    <m/>
    <n v="312"/>
    <s v="unidad              "/>
    <n v="18096"/>
    <n v="18720"/>
    <n v="66848"/>
    <n v="1760"/>
    <n v="334.24"/>
    <n v="68942.240000000005"/>
    <n v="220.96871794871797"/>
    <s v="TERRESTRE"/>
    <s v="-                                       "/>
    <s v="Consul"/>
    <s v="refrigeradores "/>
    <s v="-combinaciones de refrigerador y congelador en:312) unidades refrigeradores de uso domesticos, modelo: crd36fbdea.-"/>
  </r>
  <r>
    <s v="2008-01-08"/>
    <x v="3"/>
    <s v="CIUDAD DEL ESTE"/>
    <s v="84181000    "/>
    <n v="80004994"/>
    <x v="10"/>
    <x v="0"/>
    <s v="TRANSFOZ-TRANSP.RODOV.LTDA.-"/>
    <m/>
    <n v="219"/>
    <s v="unidad              "/>
    <n v="15768"/>
    <n v="16206"/>
    <n v="62634"/>
    <n v="1545.75"/>
    <n v="313.17"/>
    <n v="64492.92"/>
    <n v="294.4882191780822"/>
    <s v="TERRESTRE"/>
    <s v="-                                       "/>
    <s v="Consul"/>
    <s v="refrigeradores"/>
    <s v="-combinaciones de refrigerador y congelador  conservador con puertas exteriores separadas en:219)unidades refrigeradores de usos domesticos,modelo crm38bbdea.-"/>
  </r>
  <r>
    <s v="2008-02-01"/>
    <x v="3"/>
    <s v="CIUDAD DEL ESTE"/>
    <s v="84181000    "/>
    <n v="80004994"/>
    <x v="10"/>
    <x v="0"/>
    <s v="TRANSFOZ-TRANSP.RODOV."/>
    <m/>
    <n v="499"/>
    <s v="unidad              "/>
    <n v="36758"/>
    <n v="37756"/>
    <n v="147002"/>
    <n v="3080"/>
    <n v="735.01"/>
    <n v="150817.01"/>
    <n v="302.23849699398801"/>
    <s v="TERRESTRE"/>
    <s v="-                                       "/>
    <s v="Consul"/>
    <s v="refrigeradores de usos domesticos"/>
    <s v="-combinaciones de refrigerador y congelador  conservador con puertas exteriores separadas.en:499)unidades refrigeradores de usos domesticos,modelos crm45abdwx,crd37bbdea y crm38bbdea.-"/>
  </r>
  <r>
    <s v="2008-02-07"/>
    <x v="3"/>
    <s v="CIUDAD DEL ESTE"/>
    <s v="84181000    "/>
    <n v="80004994"/>
    <x v="10"/>
    <x v="0"/>
    <s v="TRANSFOZ-TRANSP.RODOV."/>
    <m/>
    <n v="417"/>
    <s v="unidad              "/>
    <n v="29721"/>
    <n v="30555"/>
    <n v="119120"/>
    <n v="2640"/>
    <n v="595.6"/>
    <n v="122355.6"/>
    <n v="293.41870503597124"/>
    <s v="TERRESTRE"/>
    <s v="-                                       "/>
    <s v="Consul"/>
    <s v="refrigeradores de usos domesticos"/>
    <s v="-combinaciones de refrigerador y congelador  conservador con puertas exteriores separadas en:417)unds.refrigeradores de usos domesticos,siendo:219)unds.mod.crd40bbdea y 198)unds.mod.crd48dbdea.-"/>
  </r>
  <r>
    <s v="2008-02-14"/>
    <x v="3"/>
    <s v="CIUDAD DEL ESTE"/>
    <s v="84181000    "/>
    <n v="80004994"/>
    <x v="10"/>
    <x v="0"/>
    <m/>
    <m/>
    <n v="581"/>
    <s v="unidad              "/>
    <n v="31995"/>
    <n v="33117"/>
    <n v="124995"/>
    <n v="3080"/>
    <n v="624.98"/>
    <n v="128699.98"/>
    <n v="221.51459552495697"/>
    <s v="TERRESTRE"/>
    <s v="-                                       "/>
    <s v="Consul"/>
    <s v="refrigeradores de usos domesticos"/>
    <s v="-combinaciones de refrigerador y congelador  conservador con puertas exteriores separadas en:581)unidades refrigeradores de usos domesticos,modelo crd34cbdea.-"/>
  </r>
  <r>
    <s v="2008-02-18"/>
    <x v="3"/>
    <s v="CIUDAD DEL ESTE"/>
    <s v="84181000    "/>
    <n v="80004994"/>
    <x v="10"/>
    <x v="0"/>
    <s v="TRANSFOZ-TRANSP.RODOV.LTDA.-"/>
    <m/>
    <n v="581"/>
    <s v="unidad              "/>
    <n v="31955"/>
    <n v="33117"/>
    <n v="127319"/>
    <n v="3080"/>
    <n v="636.6"/>
    <n v="131035.6"/>
    <n v="225.53459552495698"/>
    <s v="TERRESTRE"/>
    <s v="-                                       "/>
    <s v="Consul"/>
    <s v="refrigeradores "/>
    <s v="-combinaciones de refrigerador y congelador ,  conservador con puertas exteriores separadas. en:581)unidades refrigeradores de usos domesticos,modelo crd34cbdea.-"/>
  </r>
  <r>
    <s v="2008-03-04"/>
    <x v="3"/>
    <s v="CIUDAD DEL ESTE"/>
    <s v="84181000    "/>
    <n v="80004994"/>
    <x v="10"/>
    <x v="0"/>
    <s v="TRANSFOZ-TRANSP.RODOV.LTDA.-"/>
    <m/>
    <n v="231"/>
    <s v="unidad              "/>
    <n v="28000"/>
    <n v="28500"/>
    <n v="67172"/>
    <n v="1434.72"/>
    <n v="335.86"/>
    <n v="68942.58"/>
    <n v="298.45272727272726"/>
    <s v="TERRESTRE"/>
    <s v="-                                       "/>
    <s v="Consul"/>
    <s v="refrigeradores "/>
    <s v="-combinaciones de refrigerador y congelador  conservador con puertas exteriores separadas en:231)unds.refrigeradores de usos domesticos,siendo:12)und.mod.crd37bbdea y 219)und.mod.crm38bbdea.-"/>
  </r>
  <r>
    <s v="2008-05-14"/>
    <x v="3"/>
    <s v="CAACUPEMI"/>
    <s v="84181000    "/>
    <n v="80028247"/>
    <x v="47"/>
    <x v="10"/>
    <s v="CIA. MARITIMA PARAGUAYA S.A."/>
    <m/>
    <n v="2"/>
    <s v="unidad              "/>
    <n v="100"/>
    <n v="100"/>
    <n v="1000"/>
    <n v="52.2"/>
    <n v="10"/>
    <n v="1062.2"/>
    <n v="531.1"/>
    <s v="FLUVIAL"/>
    <s v="DONA ANNEKE V.173-S                     "/>
    <m/>
    <s v="2)unds heladera p/cosmeticos"/>
    <s v="2)unds heladera p/cosmeticos"/>
  </r>
  <r>
    <s v="2008-06-20"/>
    <x v="3"/>
    <s v="CIUDAD DEL ESTE"/>
    <s v="84181000    "/>
    <n v="80004994"/>
    <x v="10"/>
    <x v="0"/>
    <s v="MERELES VERA EDUARDO FERMIN"/>
    <m/>
    <n v="335"/>
    <s v="unidad              "/>
    <n v="24254"/>
    <n v="24924"/>
    <n v="104399"/>
    <n v="2302.06"/>
    <n v="522"/>
    <n v="107223.06"/>
    <n v="320.06883582089552"/>
    <s v="TERRESTRE"/>
    <s v="-                                       "/>
    <s v="Consul"/>
    <s v="refrigeradores"/>
    <s v="-combinaciones de refrigerador y congelador conservador con puertas exteriores separadas en:335)unds.refrigeradores de usos dometicos,siendo:134)unds.mod.crd40bbdea y 201)unds.mod.crd48ebdea.-"/>
  </r>
  <r>
    <s v="2008-07-01"/>
    <x v="3"/>
    <s v="CIUDAD DEL ESTE"/>
    <s v="84181000    "/>
    <n v="80004994"/>
    <x v="10"/>
    <x v="0"/>
    <s v="MERELES VERA EDUARDO FERMIN"/>
    <m/>
    <n v="308"/>
    <s v="unidad              "/>
    <n v="19404"/>
    <n v="20020"/>
    <n v="86320"/>
    <n v="1760"/>
    <n v="432"/>
    <n v="88512"/>
    <n v="287.3766233766234"/>
    <s v="TERRESTRE"/>
    <s v="-                                       "/>
    <s v="Consul"/>
    <s v="-combinaciones de refrigerador y congelador  conservador con puertas exteriores separadas.en:308)unidades refrigeradores de usos domesticos,modelo crd37bbdea"/>
    <s v="-combinaciones de refrigerador y congelador  conservador con puertas exteriores separadas.en:308)unidades refrigeradores de usos domesticos,modelo crd37bbdea"/>
  </r>
  <r>
    <s v="2008-07-16"/>
    <x v="3"/>
    <s v="CIUDAD DEL ESTE"/>
    <s v="84181000    "/>
    <n v="80004994"/>
    <x v="10"/>
    <x v="0"/>
    <s v="MERELES VERA EDUARDO FERMIN"/>
    <m/>
    <n v="268"/>
    <s v="unidad              "/>
    <n v="20368"/>
    <n v="20904"/>
    <n v="89860"/>
    <n v="1760"/>
    <n v="449.3"/>
    <n v="92069.3"/>
    <n v="343.54216417910447"/>
    <s v="TERRESTRE"/>
    <s v="-                                       "/>
    <s v="Consul"/>
    <s v="refrigeradores"/>
    <s v="-combinaciones de refrigerador y congelador conservador con puertas exteriores separadas en:268)unidades refrigeradores de usos domesticos,modelo crd48ebdea.-"/>
  </r>
  <r>
    <s v="2008-08-04"/>
    <x v="3"/>
    <s v="CIUDAD DEL ESTE"/>
    <s v="84181000    "/>
    <n v="80004994"/>
    <x v="10"/>
    <x v="0"/>
    <s v="MERELES VERA EDUARDO FERMIN"/>
    <m/>
    <n v="367"/>
    <s v="unidad              "/>
    <n v="26818"/>
    <n v="27552"/>
    <n v="115671"/>
    <n v="2200"/>
    <n v="578.36"/>
    <n v="118449.36"/>
    <n v="322.75029972752043"/>
    <s v="TERRESTRE"/>
    <s v="-                                       "/>
    <s v="Consul"/>
    <s v="refrigeradores"/>
    <s v="combinaciones de refrigerador y congelador  conservador con puertas exteriores separadas.en:367)unidades refrigeradores,siendo:166)unidades,modelo crd34cbdea y 201)unidades,modelo  crm45abdwx.-"/>
  </r>
  <r>
    <s v="2008-08-06"/>
    <x v="3"/>
    <s v="CIUDAD DEL ESTE"/>
    <s v="84181000    "/>
    <n v="80004994"/>
    <x v="10"/>
    <x v="0"/>
    <s v="MERELES VERA EDUARDO FERMIN"/>
    <m/>
    <n v="292"/>
    <s v="unidad              "/>
    <n v="21024"/>
    <n v="21608"/>
    <n v="91184"/>
    <n v="1760"/>
    <n v="455.92"/>
    <n v="93399.92"/>
    <n v="319.86273972602737"/>
    <s v="TERRESTRE"/>
    <s v="-                                       "/>
    <s v="Consul"/>
    <s v="refrigeradores"/>
    <s v="-combinaciones de refrigerador y congelador ( freezer) en 292) unidades refrigeradores, modelo: crm38bbdea.-"/>
  </r>
  <r>
    <s v="2008-08-11"/>
    <x v="3"/>
    <s v="CIUDAD DEL ESTE"/>
    <s v="84181000    "/>
    <n v="80004994"/>
    <x v="10"/>
    <x v="0"/>
    <s v="MERELES VERA EDUARDO FERMINMERELES VERA EDUARDO FERMIN"/>
    <m/>
    <n v="332"/>
    <s v="unidad              "/>
    <n v="18260"/>
    <n v="18924"/>
    <n v="80424"/>
    <n v="1760"/>
    <n v="402.12"/>
    <n v="82586.12"/>
    <n v="248.75337349397589"/>
    <s v="TERRESTRE"/>
    <s v="-                                       "/>
    <s v="Consul"/>
    <s v="refrigeradores"/>
    <s v="-combinaciones de refrigerador y congelador  conservador con puertas exteriores separadas.en:332)unidades refrigeradores de usos domestico,modelo crd34cbdea.-"/>
  </r>
  <r>
    <s v="2008-08-25"/>
    <x v="3"/>
    <s v="CIUDAD DEL ESTE"/>
    <s v="84181000    "/>
    <n v="80004994"/>
    <x v="10"/>
    <x v="0"/>
    <s v="MERELES VERA EDUARDO FERMIN"/>
    <m/>
    <n v="332"/>
    <s v="unidad              "/>
    <n v="18260"/>
    <n v="18924"/>
    <n v="80424"/>
    <n v="1760"/>
    <n v="402.12"/>
    <n v="82586.12"/>
    <n v="248.75337349397589"/>
    <s v="TERRESTRE"/>
    <s v="-                                       "/>
    <s v="Consul"/>
    <s v="refrigeradores "/>
    <s v="-combinaciones de refrigerador y congelador  conservador con puertas exteriores separadas.en:332)unidades refrigeradores de usos domesticos,modelo crd34cbdea.-"/>
  </r>
  <r>
    <s v="2008-09-08"/>
    <x v="3"/>
    <s v="CIUDAD DEL ESTE"/>
    <s v="84181000    "/>
    <n v="80004994"/>
    <x v="10"/>
    <x v="0"/>
    <s v="MERELES VERA EDUARDO FERMIN"/>
    <m/>
    <n v="280"/>
    <s v="unidad              "/>
    <n v="20696"/>
    <n v="21256"/>
    <n v="91982"/>
    <n v="1760"/>
    <n v="459.91"/>
    <n v="94201.91"/>
    <n v="336.43539285714286"/>
    <s v="TERRESTRE"/>
    <s v="-                                       "/>
    <s v="Consul"/>
    <s v="refrigeradores "/>
    <s v="-combinaciones de refrigerador y congelador conservador con puertas exteriores separadas.en:280)unidades refrigeradores siendo:134)unidads modelo crd48ebdea y 146)unidades modelo crm38bbdea.-"/>
  </r>
  <r>
    <s v="2008-09-11"/>
    <x v="3"/>
    <s v="CIUDAD DEL ESTE"/>
    <s v="84181000    "/>
    <n v="80004994"/>
    <x v="10"/>
    <x v="0"/>
    <s v="MERELES VERA EDUARDO FERMIN"/>
    <m/>
    <n v="134"/>
    <s v="unidad              "/>
    <n v="8000"/>
    <n v="8000"/>
    <n v="51054"/>
    <n v="1102.1199999999999"/>
    <n v="255.27"/>
    <n v="52411.39"/>
    <n v="391.129776119403"/>
    <s v="TERRESTRE"/>
    <s v="-                                       "/>
    <s v="Consul"/>
    <s v="refrigeradores "/>
    <s v="-combinaciones de refrigerador y congelador  conservador con puertas exteriores separadas.en:134)unidades refrigeradores de usos domesticos modelo crm45abdwx.-"/>
  </r>
  <r>
    <s v="2008-09-12"/>
    <x v="3"/>
    <s v="CIUDAD DEL ESTE"/>
    <s v="84181000    "/>
    <n v="80004994"/>
    <x v="10"/>
    <x v="0"/>
    <s v="MERELES VERA EDUARDO FERMIN"/>
    <m/>
    <n v="81"/>
    <s v="unidad              "/>
    <n v="1687"/>
    <n v="2317"/>
    <n v="19682"/>
    <n v="508.52"/>
    <n v="98.41"/>
    <n v="20288.93"/>
    <n v="250.48061728395061"/>
    <s v="TERRESTRE"/>
    <s v="-                                       "/>
    <s v="Consul"/>
    <s v="refrigeradores "/>
    <s v="-combinaciones de refrigerador y congelador  conservador con puertas exteriores separadas.en:81)unidades refrigeradores modelo crd34cbdea.-"/>
  </r>
  <r>
    <s v="2008-09-25"/>
    <x v="3"/>
    <s v="CIUDAD DEL ESTE"/>
    <s v="84181000    "/>
    <n v="80004994"/>
    <x v="10"/>
    <x v="0"/>
    <s v="MERELES VERA EDUARDO FERMIN"/>
    <m/>
    <n v="316"/>
    <s v="unidad              "/>
    <n v="18612"/>
    <n v="19244"/>
    <n v="82404"/>
    <n v="1760"/>
    <n v="412.02"/>
    <n v="84576.02"/>
    <n v="267.6456329113924"/>
    <s v="TERRESTRE"/>
    <s v="-                                       "/>
    <s v="Consul"/>
    <s v="-combinaciones de refrigerador y congelador  conservador con puertas exteriores separadas en : 316 ) unds.refrigeradores , siendo : 162 ) unds.mod.crd34cbdea y 154 ) unds.mod.crd37bbdea.-"/>
    <s v="-combinaciones de refrigerador y congelador  conservador con puertas exteriores separadas en:316)unds.refrigeradores,siendo:162)unds.mod.crd34cbdea y 154)unds.mod.crd37bbdea.-"/>
  </r>
  <r>
    <s v="2008-10-02"/>
    <x v="3"/>
    <s v="CIUDAD DEL ESTE"/>
    <s v="84181000    "/>
    <n v="80004994"/>
    <x v="10"/>
    <x v="0"/>
    <s v="MERELES VERA EDUARDO FERMIN"/>
    <m/>
    <n v="249"/>
    <s v="unidad              "/>
    <n v="13695"/>
    <n v="14193"/>
    <n v="62828"/>
    <n v="1320"/>
    <n v="314.14"/>
    <n v="64462.14"/>
    <n v="258.88409638554219"/>
    <s v="TERRESTRE"/>
    <s v="-                                       "/>
    <s v="Consul"/>
    <s v="refrigeradores"/>
    <s v="-combinaciones de refrigerador y congelador  conservador con puertas exteriores separadas.en:249)unidades refrigeradores de usos domesticos,modelo crd36fbdea.-"/>
  </r>
  <r>
    <s v="2008-10-08"/>
    <x v="3"/>
    <s v="CIUDAD DEL ESTE"/>
    <s v="84181000    "/>
    <n v="80004994"/>
    <x v="10"/>
    <x v="0"/>
    <s v="MERELES VERA EDUARDO FERMIN"/>
    <m/>
    <n v="268"/>
    <s v="unidad              "/>
    <n v="20368"/>
    <n v="20904"/>
    <n v="89860"/>
    <n v="1760"/>
    <n v="449.3"/>
    <n v="92069.3"/>
    <n v="343.54216417910447"/>
    <s v="TERRESTRE"/>
    <s v="-                                       "/>
    <s v="Consul"/>
    <s v="refrigeradores"/>
    <s v="-combinaciones de refrigerador y congelador  conservador con puertas exteriores separadas.en:268)unidades refrigeradores de usos domesticos,modelo crd48ebdea.-"/>
  </r>
  <r>
    <s v="2008-10-21"/>
    <x v="3"/>
    <s v="CIUDAD DEL ESTE"/>
    <s v="84181000    "/>
    <n v="80004994"/>
    <x v="10"/>
    <x v="0"/>
    <s v="MERELES VERA EDUARDO FERMIN"/>
    <m/>
    <n v="67"/>
    <s v="unidad              "/>
    <n v="5896"/>
    <n v="6030"/>
    <n v="25527"/>
    <n v="500.61"/>
    <n v="127.64"/>
    <n v="26155.25"/>
    <n v="390.37686567164178"/>
    <s v="TERRESTRE"/>
    <s v="-                                       "/>
    <s v="Consul"/>
    <s v="refrigeradores "/>
    <s v="-combinaciones de refrigerador y congelador  conservador con puertas exteriores separadas.en:67)unidades refrigeradores de usos domesticos,modelo crm45abdwx.-"/>
  </r>
  <r>
    <s v="2008-11-04"/>
    <x v="3"/>
    <s v="CIUDAD DEL ESTE"/>
    <s v="84181000    "/>
    <n v="80004994"/>
    <x v="10"/>
    <x v="0"/>
    <s v="MERELES VERA EDUARDO FERMIN"/>
    <m/>
    <n v="300"/>
    <s v="unidad              "/>
    <n v="19812"/>
    <n v="20412"/>
    <n v="75274.399999999994"/>
    <n v="1760"/>
    <n v="376.37"/>
    <n v="77410.77"/>
    <n v="258.03590000000003"/>
    <s v="TERRESTRE"/>
    <s v="-                                       "/>
    <s v="Consul"/>
    <s v="refrigeradores "/>
    <s v="-combinaciones de refrigerador y congelador .en:300)unidades refrigeradores de uso domestico,siendo:134)unid.mod.crd48ebdea y (166)unid.mod.crd36fbdea.-"/>
  </r>
  <r>
    <s v="2008-11-06"/>
    <x v="3"/>
    <s v="CIUDAD DEL ESTE"/>
    <s v="84181000    "/>
    <n v="80004994"/>
    <x v="10"/>
    <x v="0"/>
    <s v="MERELES VERA EDUARDO FERMIN"/>
    <m/>
    <n v="300"/>
    <s v="unidad              "/>
    <n v="19484"/>
    <n v="20084"/>
    <n v="75774.2"/>
    <n v="1760"/>
    <n v="378.87"/>
    <n v="77913.070000000007"/>
    <n v="259.71023333333335"/>
    <s v="TERRESTRE"/>
    <s v="-                                       "/>
    <s v="Consul"/>
    <s v="refrigeradores "/>
    <s v="-combinaciones de refrigerador y congelador.en:300)unidades refrigeradores de uso domestico.siendo:146)und.mod.crd40bbdea y (154)und.mod.crd37bbdea.-"/>
  </r>
  <r>
    <s v="2008-11-11"/>
    <x v="3"/>
    <s v="CIUDAD DEL ESTE"/>
    <s v="84181000    "/>
    <n v="80004994"/>
    <x v="10"/>
    <x v="0"/>
    <s v="MERELES VERA EDUARDO FERMIN"/>
    <m/>
    <n v="332"/>
    <s v="unidad              "/>
    <n v="19256"/>
    <n v="19920"/>
    <n v="71128"/>
    <n v="1760"/>
    <n v="355.64"/>
    <n v="73243.64"/>
    <n v="220.6133734939759"/>
    <s v="TERRESTRE"/>
    <s v="-                                       "/>
    <s v="Consul"/>
    <s v="refrigeradores "/>
    <s v="-combinaciones de refrigerador y congelador conservador con puertas exteriores separadas en:332)unidades refrigeradores de usos domesticos,modelo crd36fbdea.-"/>
  </r>
  <r>
    <s v="2008-11-13"/>
    <x v="3"/>
    <s v="CIUDAD DEL ESTE"/>
    <s v="84181000    "/>
    <n v="80004994"/>
    <x v="10"/>
    <x v="0"/>
    <s v="MERELES VERA EDUARDO FERMIN"/>
    <m/>
    <n v="332"/>
    <s v="unidad              "/>
    <n v="19256"/>
    <n v="19920"/>
    <n v="71128"/>
    <n v="1760"/>
    <n v="355.64"/>
    <n v="73243.64"/>
    <n v="220.6133734939759"/>
    <s v="TERRESTRE"/>
    <s v="-                                       "/>
    <s v="Consul"/>
    <s v="refrigeradores "/>
    <s v="-combinaciones de refrigerador y congelador.en:332)unidades refrigeradores de uso domestico,modelo crd36fbdea.-"/>
  </r>
  <r>
    <s v="2008-06-02"/>
    <x v="3"/>
    <s v="CIUDAD DEL ESTE"/>
    <s v="84181000    "/>
    <n v="80004994"/>
    <x v="10"/>
    <x v="0"/>
    <s v="TRANSFOZ-TRANSP.RODOV.LTDA.-"/>
    <m/>
    <n v="201"/>
    <s v="unidad              "/>
    <n v="13958"/>
    <n v="14000"/>
    <n v="72963"/>
    <n v="1559.37"/>
    <n v="364.82"/>
    <n v="74887.19"/>
    <n v="372.57308457711446"/>
    <s v="TERRESTRE"/>
    <s v="-                                       "/>
    <s v="Consul.-"/>
    <s v="refrigeradores "/>
    <s v="-combinaciones de refrigerador y congelador  conservador con puertas exteriores separadas.en:201)unidades refrigeradores,modelo crm45abdwx.-"/>
  </r>
  <r>
    <s v="2008-05-07"/>
    <x v="3"/>
    <s v="CIUDAD DEL ESTE"/>
    <s v="84181000    "/>
    <n v="80004994"/>
    <x v="10"/>
    <x v="0"/>
    <s v="TRANSFOZ-TRANSP.RODOV.LTDA.-"/>
    <m/>
    <n v="292"/>
    <s v="unidad              "/>
    <n v="15370"/>
    <n v="16914"/>
    <n v="79504"/>
    <n v="1431.88"/>
    <n v="397.52"/>
    <n v="81333.399999999994"/>
    <n v="278.53904109589041"/>
    <s v="TERRESTRE"/>
    <s v="-                                       "/>
    <s v="Consul.-"/>
    <s v="refrigeradores "/>
    <s v="-combinaciones de refrigerador y congelador en:292)unidades refrigeradores siendo:146)unidades modelo crd37bbdea y 146)unidades modelo crd40bbdea.-"/>
  </r>
  <r>
    <s v="2008-12-17"/>
    <x v="3"/>
    <s v="CIUDAD DEL ESTE"/>
    <s v="84181000    "/>
    <n v="80004994"/>
    <x v="10"/>
    <x v="0"/>
    <s v="MERELES VERA EDUARDO FERMIN"/>
    <m/>
    <n v="268"/>
    <s v="unidad              "/>
    <n v="20368"/>
    <n v="20904"/>
    <n v="93344"/>
    <n v="1760"/>
    <n v="466.72"/>
    <n v="95570.72"/>
    <n v="356.60716417910447"/>
    <s v="TERRESTRE"/>
    <s v="-                                       "/>
    <s v="Consul.-"/>
    <s v="refrigeradores "/>
    <s v="-combinaciones de refrigerador y congelador.en:268)unidades refrigeradores de uso domesticos,modelo crd48ebdea.-"/>
  </r>
  <r>
    <s v="2008-12-19"/>
    <x v="3"/>
    <s v="CIUDAD DEL ESTE"/>
    <s v="84181000    "/>
    <n v="80004994"/>
    <x v="10"/>
    <x v="0"/>
    <s v="MERELES VERA EDUARDO FERMIN"/>
    <m/>
    <n v="312"/>
    <s v="unidad              "/>
    <n v="18096"/>
    <n v="18720"/>
    <n v="66848"/>
    <n v="1760"/>
    <n v="334.24"/>
    <n v="68942.240000000005"/>
    <n v="220.96871794871797"/>
    <s v="TERRESTRE"/>
    <s v="-                                       "/>
    <s v="Consul.-"/>
    <s v="refrigeradores "/>
    <s v="-combinaciones de refrigerador y congelador.en:312)unidades refrigeradores de uso domestico,modelo crd36fbdea.-"/>
  </r>
  <r>
    <s v="2008-12-19"/>
    <x v="3"/>
    <s v="CIUDAD DEL ESTE"/>
    <s v="84181000    "/>
    <n v="80004994"/>
    <x v="10"/>
    <x v="0"/>
    <s v="MERELES VERA EDUARDO FERMIN"/>
    <m/>
    <n v="67"/>
    <s v="unidad              "/>
    <n v="3127"/>
    <n v="3729"/>
    <n v="26880"/>
    <n v="658.82"/>
    <n v="134.4"/>
    <n v="27673.22"/>
    <n v="413.03313432835824"/>
    <s v="TERRESTRE"/>
    <s v="-                                       "/>
    <s v="Consul.-"/>
    <s v="refrigeradores "/>
    <s v="-combinaciones de refrigerador y congelador  conservador con puertas exteriores separadas.en:67)unidades refrigeradores  modelo crm45ardwx.-"/>
  </r>
  <r>
    <s v="2008-01-02"/>
    <x v="3"/>
    <s v="CIUDAD DEL ESTE"/>
    <s v="84181000    "/>
    <n v="80004994"/>
    <x v="10"/>
    <x v="0"/>
    <s v="TRANSFOZ-TRANSP.RODOV.LTDA.-"/>
    <m/>
    <n v="365"/>
    <s v="unidad              "/>
    <n v="25000"/>
    <n v="25000"/>
    <n v="95776"/>
    <n v="2264.21"/>
    <n v="478.88"/>
    <n v="98519.09"/>
    <n v="269.91531506849316"/>
    <s v="TERRESTRE"/>
    <s v="-                                       "/>
    <s v="Consul.-"/>
    <s v="refrigeradores"/>
    <s v="-combinaciones de refrigerador y congelador en:365)unidades refrigeradores de usos domesticos,siendo:146)unidades modelo crd37bbdea y 219)unidades modelo crd40bbdea.-"/>
  </r>
  <r>
    <s v="2008-01-04"/>
    <x v="3"/>
    <s v="CIUDAD DEL ESTE"/>
    <s v="84181000    "/>
    <n v="80004994"/>
    <x v="10"/>
    <x v="0"/>
    <s v="TRANSFOZ-TRANSP.RODOV.LTDA.-"/>
    <m/>
    <n v="146"/>
    <s v="unidad              "/>
    <n v="10300"/>
    <n v="10300"/>
    <n v="50954"/>
    <n v="1148.4100000000001"/>
    <n v="254.77"/>
    <n v="52357.18"/>
    <n v="358.61082191780821"/>
    <s v="TERRESTRE"/>
    <s v="-                                       "/>
    <s v="Consul.-"/>
    <s v="refrigeradores"/>
    <s v="-combinaciones de refrigerador y congelador.en:146)unidades refrigerador de usos domestico (wasa:wrw47x1) modelo crm45abdwx"/>
  </r>
  <r>
    <s v="2008-01-04"/>
    <x v="3"/>
    <s v="CIUDAD DEL ESTE"/>
    <s v="84181000    "/>
    <n v="80004994"/>
    <x v="10"/>
    <x v="0"/>
    <s v="TRANSFOZ-TRANSP.RODOV.LTDA.-"/>
    <m/>
    <n v="201"/>
    <s v="unidad              "/>
    <n v="9000"/>
    <n v="9000"/>
    <n v="61707"/>
    <n v="1390.76"/>
    <n v="308.54000000000002"/>
    <n v="63406.3"/>
    <n v="315.4542288557214"/>
    <s v="TERRESTRE"/>
    <s v="-                                       "/>
    <s v="Consul.-"/>
    <s v="refrigeradores"/>
    <s v="-combinaciones de refrigerador y congelador.en:201)unidades refrigeradores de usos domestico modelo crd48dbdea.-"/>
  </r>
  <r>
    <s v="2008-11-21"/>
    <x v="3"/>
    <s v="CIUDAD DEL ESTE"/>
    <s v="84181000    "/>
    <n v="80004994"/>
    <x v="10"/>
    <x v="0"/>
    <s v="MERELES VERA EDUARDO FERMIN"/>
    <m/>
    <n v="312"/>
    <s v="unidad              "/>
    <n v="18096"/>
    <n v="18720"/>
    <n v="66848"/>
    <n v="1760"/>
    <n v="334.24"/>
    <n v="68942.240000000005"/>
    <n v="220.96871794871797"/>
    <s v="TERRESTRE"/>
    <s v="-                                       "/>
    <s v="Consul.-"/>
    <s v="refrigeradores"/>
    <s v="-combinaciones de refrigerador y congelador.en:312)unidades refrigeradores de uso domestico,modelo crd36fbdea.-"/>
  </r>
  <r>
    <s v="2008-03-24"/>
    <x v="3"/>
    <s v="CIUDAD DEL ESTE"/>
    <s v="84181000    "/>
    <n v="80004994"/>
    <x v="10"/>
    <x v="0"/>
    <s v="TRANSFOZ-TRANSP.RODOV.LTDA.-"/>
    <m/>
    <n v="438"/>
    <s v="unidad              "/>
    <n v="28470"/>
    <n v="29346"/>
    <n v="119216"/>
    <n v="2640"/>
    <n v="596"/>
    <n v="122452"/>
    <n v="279.57077625570776"/>
    <s v="TERRESTRE"/>
    <s v="-                                       "/>
    <s v="Consul.-"/>
    <s v="refrigeradores"/>
    <s v="-combinaciones de refrigerador y congelador  conservador con puertas exteriores separadas.en:438)unidades refrigerador siendo:219)unids. modelo crd37bbdea y 219)unids. modelo crd40bbdea.-"/>
  </r>
  <r>
    <s v="2008-06-16"/>
    <x v="3"/>
    <s v="CIUDAD DEL ESTE"/>
    <s v="84181000    "/>
    <n v="80004994"/>
    <x v="10"/>
    <x v="0"/>
    <s v="MERELES VERA EDUARDO FERMIN"/>
    <m/>
    <n v="298"/>
    <s v="unidad              "/>
    <n v="21000"/>
    <n v="22000"/>
    <n v="82700"/>
    <n v="1875.26"/>
    <n v="413.5"/>
    <n v="84988.76"/>
    <n v="285.19718120805368"/>
    <s v="TERRESTRE"/>
    <s v="-                                       "/>
    <s v="Consul.-"/>
    <s v="refrigeradores"/>
    <s v="-combinaciones de refrigerador y congelador con puertas exteriores separadas.en:298)unidades refrigerador de uso domestico,siendo:67)unidades modelo crd40bbdea y 231)unidades modelo crd37bbdea.-"/>
  </r>
  <r>
    <s v="2008-06-20"/>
    <x v="3"/>
    <s v="CIUDAD DEL ESTE"/>
    <s v="84181000    "/>
    <n v="80004994"/>
    <x v="10"/>
    <x v="0"/>
    <s v="MERELES VERA EDUARDO FERMIN"/>
    <m/>
    <n v="420"/>
    <s v="unidad              "/>
    <n v="20000"/>
    <n v="20000"/>
    <n v="142268"/>
    <n v="2709.98"/>
    <n v="711.34"/>
    <n v="145689.32"/>
    <n v="346.87933333333336"/>
    <s v="TERRESTRE"/>
    <s v="-                                       "/>
    <s v="Consul.-"/>
    <s v="refrigeradores"/>
    <s v="combinaciones de refrigerador y congelador conservador con puertas exteriores separadas.en:219)unidades refrigeradores modelo crm38bbdea y 201)unidades refrigeradores modelo crm45abdwx.-"/>
  </r>
  <r>
    <s v="2008-07-11"/>
    <x v="3"/>
    <s v="CIUDAD DEL ESTE"/>
    <s v="84181000    "/>
    <n v="80004994"/>
    <x v="10"/>
    <x v="0"/>
    <s v="MERELES VERA EDUARDO FERMIN"/>
    <m/>
    <n v="365"/>
    <s v="unidad              "/>
    <n v="24455"/>
    <n v="25185"/>
    <n v="106295"/>
    <n v="2200"/>
    <n v="531.48"/>
    <n v="109026.48"/>
    <n v="298.70268493150684"/>
    <s v="TERRESTRE"/>
    <s v="-                                       "/>
    <s v="Consul.-"/>
    <s v="-combinaciones de refrigerador y congelador conservador con puertas exteriores separadas.en:365)unidades refrigeradores de uso domesticos,modelo crd40bbdea.-"/>
    <s v="-combinaciones de refrigerador y congelador conservador con puertas exteriores separadas.en:365)unidades refrigeradores de uso domesticos,modelo crd40bbdea.-"/>
  </r>
  <r>
    <s v="2008-08-19"/>
    <x v="3"/>
    <s v="CIUDAD DEL ESTE"/>
    <s v="84181000    "/>
    <n v="80004994"/>
    <x v="10"/>
    <x v="0"/>
    <s v="MERELES VERA EDUARDO FERMIN"/>
    <m/>
    <n v="300"/>
    <s v="unidad              "/>
    <n v="19484"/>
    <n v="20084"/>
    <n v="85686"/>
    <n v="1760"/>
    <n v="428.43"/>
    <n v="87874.43"/>
    <n v="292.91476666666665"/>
    <s v="TERRESTRE"/>
    <s v="-                                       "/>
    <s v="Consul.-"/>
    <s v="refrigeradores "/>
    <s v="-combinaciones de refrigerador y congelador  conservador con puertas exteriores separadas.en:300)unidades refrigeradores siendo,154)unidades modelo crd37bbdea y 146)unidades modelo crd40bbdea.-"/>
  </r>
  <r>
    <s v="2008-10-07"/>
    <x v="3"/>
    <s v="CIUDAD DEL ESTE"/>
    <s v="84181000    "/>
    <n v="80004994"/>
    <x v="10"/>
    <x v="0"/>
    <s v="MERELES VERA EDUARDO FERMIN"/>
    <m/>
    <n v="146"/>
    <s v="unidad              "/>
    <n v="10000"/>
    <n v="10000"/>
    <n v="48910"/>
    <n v="916.95"/>
    <n v="244.55"/>
    <n v="50071.5"/>
    <n v="342.95547945205482"/>
    <s v="TERRESTRE"/>
    <s v="-                                       "/>
    <s v="Consul.-"/>
    <s v="refrigeradores"/>
    <s v="-combinaciones de refrigerador y congelador conservador con puertas exteriores separadas.en:146)unidades refrigeradores de usos domesticos modelo crm38bbdea.-"/>
  </r>
  <r>
    <s v="2008-10-10"/>
    <x v="3"/>
    <s v="CIUDAD DEL ESTE"/>
    <s v="84181000    "/>
    <n v="80004994"/>
    <x v="10"/>
    <x v="0"/>
    <s v="MERELES VERA EDUARDO FERMIN"/>
    <m/>
    <n v="304"/>
    <s v="unidad              "/>
    <n v="19444"/>
    <n v="20052"/>
    <n v="89420"/>
    <n v="1760"/>
    <n v="447.1"/>
    <n v="91627.1"/>
    <n v="301.40493421052633"/>
    <s v="TERRESTRE"/>
    <s v="-                                       "/>
    <s v="Consul.-"/>
    <s v="refrigeradores"/>
    <s v="combinaciones de refrigerador y congelador conservador con puertas exteriores separadas.en:73)unidades refrigeradores modelo crd40bbdea y 231)unidades refrigeradores modelo crd37bbdea.-"/>
  </r>
  <r>
    <s v="2008-10-16"/>
    <x v="3"/>
    <s v="CIUDAD DEL ESTE"/>
    <s v="84181000    "/>
    <n v="80004994"/>
    <x v="10"/>
    <x v="0"/>
    <s v="MERELES VERA EDUARDO FERMIN"/>
    <m/>
    <n v="146"/>
    <s v="unidad              "/>
    <n v="10622"/>
    <n v="10810"/>
    <n v="44238"/>
    <n v="946.2"/>
    <n v="221.19"/>
    <n v="45405.39"/>
    <n v="310.9958219178082"/>
    <s v="TERRESTRE"/>
    <s v="-                                       "/>
    <s v="Consul.-"/>
    <s v="refrigeradores "/>
    <s v="-combinaciones de refrigerador y congelador.en:146)unidades refrigeradores de uso domestico,modelo crd40bbdea.-"/>
  </r>
  <r>
    <s v="2008-11-21"/>
    <x v="3"/>
    <s v="CIUDAD DEL ESTE"/>
    <s v="84181000    "/>
    <n v="80004994"/>
    <x v="10"/>
    <x v="0"/>
    <s v="MERELES VERA EDUARDO FERMIN"/>
    <m/>
    <n v="312"/>
    <s v="unidad              "/>
    <n v="18096"/>
    <n v="18720"/>
    <n v="66848"/>
    <n v="1760"/>
    <n v="334.24"/>
    <n v="68942.240000000005"/>
    <n v="220.96871794871797"/>
    <s v="TERRESTRE"/>
    <s v="-                                       "/>
    <s v="Consul.-"/>
    <s v="refrigeradores"/>
    <s v="-combinaciones de refrigerador y congelador.en:312)unidades refrigeradores de uso domestico,modelo crd36fbdea.-"/>
  </r>
  <r>
    <s v="2008-04-01"/>
    <x v="3"/>
    <s v="CIUDAD DEL ESTE"/>
    <s v="84181000    "/>
    <n v="80004994"/>
    <x v="10"/>
    <x v="0"/>
    <s v="TRANSFOZ-TRANSP.RODOV.LTDA.-"/>
    <m/>
    <n v="581"/>
    <s v="unidad              "/>
    <n v="31955"/>
    <n v="33117"/>
    <n v="130224"/>
    <n v="3080"/>
    <n v="651.12"/>
    <n v="133955.12"/>
    <n v="230.55958691910499"/>
    <s v="TERRESTRE"/>
    <s v="-                                       "/>
    <s v="Consul.-"/>
    <s v="refrigeradores "/>
    <s v="-combinaciones de refrigerador y congelador conservador con puertas exteriores separadas. en:581)unidades refrigeradores de usos domesticos,modelo crd34cbdea.-"/>
  </r>
  <r>
    <s v="2008-04-04"/>
    <x v="3"/>
    <s v="CIUDAD DEL ESTE"/>
    <s v="84181000    "/>
    <n v="80004994"/>
    <x v="10"/>
    <x v="0"/>
    <s v="TRANSFOZ-TRANSP.RODOV.LTDA.-"/>
    <m/>
    <n v="469"/>
    <s v="unidad              "/>
    <n v="38860"/>
    <n v="39798"/>
    <n v="161483"/>
    <n v="3080"/>
    <n v="807.42"/>
    <n v="165370.42000000001"/>
    <n v="352.6021748400853"/>
    <s v="TERRESTRE"/>
    <s v="-                                       "/>
    <s v="Consul.-"/>
    <s v="refrigeradores "/>
    <s v="combinaciones de refrigerador y congelador conservador con puertas exteriores separadas.en:469)unds. refrigeradores de usos domesticos,siendo:201)unds. modelo crd48ebdea y 268)unds. modelo crm45abdwx."/>
  </r>
  <r>
    <s v="2008-09-15"/>
    <x v="3"/>
    <s v="PAKSA"/>
    <s v="84181000    "/>
    <n v="80014137"/>
    <x v="16"/>
    <x v="0"/>
    <s v="ARIAS  LUIS GILBERTO"/>
    <m/>
    <n v="150"/>
    <s v="unidad              "/>
    <n v="9900"/>
    <n v="10200"/>
    <n v="42980"/>
    <n v="5232.16"/>
    <n v="429.8"/>
    <n v="48641.96"/>
    <n v="324.27973333333335"/>
    <s v="TERRESTRE"/>
    <s v="-                                       "/>
    <m/>
    <s v="refrigeradores "/>
    <s v="combinaciones de refrigerador y congelador en: 150 unids. refrigerador mod: wrd36ebdwa."/>
  </r>
  <r>
    <s v="2008-12-26"/>
    <x v="3"/>
    <s v="PAKSA"/>
    <s v="84181000    "/>
    <n v="80001446"/>
    <x v="48"/>
    <x v="0"/>
    <s v="ARIAS  LUIS GILBERTO"/>
    <m/>
    <n v="3"/>
    <s v="unidad              "/>
    <n v="450"/>
    <n v="630"/>
    <n v="11085"/>
    <n v="969.71"/>
    <n v="110.85"/>
    <n v="12165.56"/>
    <n v="4055.1866666666665"/>
    <s v="TERRESTRE"/>
    <s v="-                                       "/>
    <s v="Indrel"/>
    <s v="refrigerador para vacunas y laboratorios"/>
    <s v="refrigerador para vacunas y laboratorios"/>
  </r>
  <r>
    <s v="2008-06-16"/>
    <x v="3"/>
    <s v="TERPORT"/>
    <s v="84181000    "/>
    <n v="80014137"/>
    <x v="16"/>
    <x v="0"/>
    <s v="GONZALEZ RIQUELME JUAN ANTONIO"/>
    <m/>
    <n v="67"/>
    <s v="unidad              "/>
    <n v="5475"/>
    <n v="5621"/>
    <n v="24388"/>
    <n v="248.76"/>
    <n v="243.88"/>
    <n v="24880.639999999999"/>
    <n v="371.35283582089551"/>
    <s v="TERRESTRE"/>
    <s v="-                                       "/>
    <s v="Whirlpool"/>
    <s v="refrigerador mod: wru47bbzwa."/>
    <s v="combinaciones de refrigerador y congelador en: 67 unids refrigerador mod: wru47bbzwa."/>
  </r>
  <r>
    <s v="2008-10-08"/>
    <x v="3"/>
    <s v="TERPOR"/>
    <s v="84181000    "/>
    <n v="80014137"/>
    <x v="16"/>
    <x v="0"/>
    <s v="GONZALEZ RIQUELME JUAN ANTONIO"/>
    <m/>
    <n v="248"/>
    <s v="unidad              "/>
    <n v="21576"/>
    <n v="22072"/>
    <n v="128296"/>
    <n v="1400"/>
    <n v="1282.96"/>
    <n v="130978.96"/>
    <n v="528.14096774193547"/>
    <s v="TERRESTRE"/>
    <s v="-                                       "/>
    <s v="Whirlpool"/>
    <s v="refrigerador mod: wrz49crzwa."/>
    <s v="combinaciones de refrigerador y congelador en: 248 unids. refrigerador mod: wrz49crzwa."/>
  </r>
  <r>
    <s v="2008-05-29"/>
    <x v="3"/>
    <s v="TERPORT"/>
    <s v="84181000    "/>
    <n v="80014137"/>
    <x v="16"/>
    <x v="0"/>
    <s v="CERAMICA"/>
    <m/>
    <n v="127"/>
    <s v="unidad              "/>
    <n v="10553"/>
    <n v="10807"/>
    <n v="42948.76"/>
    <n v="637.14"/>
    <n v="429.49"/>
    <n v="44015.39"/>
    <n v="346.57787401574802"/>
    <s v="TERRESTRE"/>
    <s v="-                                       "/>
    <s v="Whirlpool"/>
    <s v="refrigerador "/>
    <s v="combinacionaes de refrigerador y congelador en: 27 unids refrigerador mod: wrm36dbdea. , 47 unid mod: wrm36dbdwa. , 53 unid mod: wre48dbzwa."/>
  </r>
  <r>
    <s v="2008-05-26"/>
    <x v="3"/>
    <s v="TERPORT"/>
    <s v="84181000    "/>
    <n v="80014137"/>
    <x v="16"/>
    <x v="0"/>
    <s v="TRANSCERAMICA"/>
    <m/>
    <n v="201"/>
    <s v="unidad              "/>
    <n v="17487"/>
    <n v="17889"/>
    <n v="92875"/>
    <n v="1182.51"/>
    <n v="928.75"/>
    <n v="94986.26"/>
    <n v="472.56845771144276"/>
    <s v="TERRESTRE"/>
    <s v="-                                       "/>
    <s v="Whirlpool"/>
    <s v="refrigerador "/>
    <s v="combinaciones de refrigerador y congelador en: 67 unids. refrigerador mod: wrj49bbzwa. , 134 unid mod: wrz49brzwa."/>
  </r>
  <r>
    <s v="2008-09-25"/>
    <x v="3"/>
    <s v="TERPOR"/>
    <s v="84181000    "/>
    <n v="80014137"/>
    <x v="16"/>
    <x v="0"/>
    <s v="GONZALEZ RIQUELME JUAN ANTONIO"/>
    <m/>
    <n v="421"/>
    <s v="unidad              "/>
    <n v="31066"/>
    <n v="32039"/>
    <n v="156890"/>
    <n v="2348.44"/>
    <n v="1568.9"/>
    <n v="160807.34"/>
    <n v="381.96517814726838"/>
    <s v="TERRESTRE"/>
    <s v="-                                       "/>
    <s v="Whirlpool"/>
    <s v="refrigeradores"/>
    <s v="combinaciones de refrigerador y congelador en: 145 uni refrigerador mod: wrd36dbdwa, 126 uni mod: wre48drzwa, 12 uni mod: wrm44dbzwa, 60 uni mod: mrm48dqzwa, 66 uni mod: wrm48dbzwa, 12 mod: rrm40dsdwa"/>
  </r>
  <r>
    <s v="2008-05-19"/>
    <x v="3"/>
    <s v="TERPORT"/>
    <s v="84181000    "/>
    <n v="80014137"/>
    <x v="16"/>
    <x v="0"/>
    <s v="CERAMICA"/>
    <m/>
    <n v="300"/>
    <s v="unidad              "/>
    <n v="20400"/>
    <n v="21000"/>
    <n v="89330"/>
    <n v="1400"/>
    <n v="893.3"/>
    <n v="91623.3"/>
    <n v="305.411"/>
    <s v="TERRESTRE"/>
    <s v="-                                       "/>
    <s v="Whirlpool"/>
    <s v="refrigerador "/>
    <s v="combinaciones de refrigerador y congelador en: 150)unds. refrigerador mod. wrd36ebdwa 150)unids. mod. wrm35bbdwa."/>
  </r>
  <r>
    <s v="2008-08-19"/>
    <x v="3"/>
    <s v="TERPOR"/>
    <s v="84181000    "/>
    <n v="80014137"/>
    <x v="16"/>
    <x v="0"/>
    <s v="GONZALEZ RIQUELME JUAN ANTONIO"/>
    <m/>
    <n v="335"/>
    <s v="unidad              "/>
    <n v="28743"/>
    <n v="29413"/>
    <n v="156324"/>
    <n v="1750"/>
    <n v="1563.24"/>
    <n v="159637.24"/>
    <n v="476.52907462686562"/>
    <s v="TERRESTRE"/>
    <s v="-                                       "/>
    <s v="Whirlpool"/>
    <s v="combinaciones de refrigerador y congelador "/>
    <s v="combinaciones de refrigerador y congelador en: 67 unid. refrigerador mod: wru47bbzwa. , 67 unid mod: wrz49brzwa. , 67 unid mod: wrz49bbzwa. , 134 unid mod: wrj49bbzwa."/>
  </r>
  <r>
    <s v="2008-06-19"/>
    <x v="3"/>
    <s v="TERPORT"/>
    <s v="84181000    "/>
    <n v="80014137"/>
    <x v="16"/>
    <x v="0"/>
    <s v="GONZALEZ RIQUELME JUAN ANTONIO"/>
    <m/>
    <n v="134"/>
    <s v="unidad              "/>
    <n v="11658"/>
    <n v="11926"/>
    <n v="62926"/>
    <n v="907.37"/>
    <n v="629.26"/>
    <n v="64462.63"/>
    <n v="481.06440298507459"/>
    <s v="TERRESTRE"/>
    <s v="-                                       "/>
    <s v="Whirlpool"/>
    <s v="refrigerador "/>
    <s v="combinaciones de refrigerador y congelador en: 67 unid refrigerador mod: wrj49bbzwa. , 67 unid mod: wrz49brzwa."/>
  </r>
  <r>
    <s v="2008-06-16"/>
    <x v="3"/>
    <s v="TERPORT"/>
    <s v="84181000    "/>
    <n v="80014137"/>
    <x v="16"/>
    <x v="0"/>
    <s v="GONZALEZ RIQUELME JUAN ANTONIO"/>
    <m/>
    <n v="73"/>
    <s v="unidad              "/>
    <n v="5475"/>
    <n v="5621"/>
    <n v="24455"/>
    <n v="354.39"/>
    <n v="244.55"/>
    <n v="25053.94"/>
    <n v="343.20465753424656"/>
    <s v="TERRESTRE"/>
    <s v="-                                       "/>
    <s v="Whirlpool"/>
    <s v="refrigerador mod: wrm41bbdwa."/>
    <s v="combinaciones de refrigerador y congelador en: 73 unids. refrigerador mod: wrm41bbdwa."/>
  </r>
  <r>
    <s v="2008-08-18"/>
    <x v="3"/>
    <s v="TERPOR"/>
    <s v="84181000    "/>
    <n v="80014137"/>
    <x v="16"/>
    <x v="0"/>
    <s v="GONZALEZ RIQUELME JUAN ANTONIO"/>
    <m/>
    <n v="296"/>
    <s v="unidad              "/>
    <n v="21450"/>
    <n v="22042"/>
    <n v="114591"/>
    <n v="1400"/>
    <n v="1145.9100000000001"/>
    <n v="117136.91"/>
    <n v="395.73280405405404"/>
    <s v="TERRESTRE"/>
    <s v="-                                       "/>
    <s v="Whirlpool"/>
    <s v="combinaciones d/refrig.y congelador"/>
    <s v="combinaciones de refrigerador y congelador en: 73 unids. refrigerador mod: wrm41brdwa. , 73 unids. mod: wrm41bbdwa. , 150 unids. mod: wrm35brdwa."/>
  </r>
  <r>
    <s v="2008-12-05"/>
    <x v="3"/>
    <s v="TERPOR"/>
    <s v="84181000    "/>
    <n v="80014137"/>
    <x v="16"/>
    <x v="0"/>
    <s v="GONZALEZ RIQUELME JUAN ANTONIO"/>
    <m/>
    <n v="300"/>
    <s v="unidad              "/>
    <n v="19800"/>
    <n v="20400"/>
    <n v="86780"/>
    <n v="1448.04"/>
    <n v="867.8"/>
    <n v="89095.84"/>
    <n v="296.98613333333333"/>
    <s v="TERRESTRE"/>
    <s v="-                                       "/>
    <s v="Whirlpool"/>
    <s v="refrigerador mod: wrd36ebdwa."/>
    <s v="combinaciones de refrigerador y conglador en: 300 unid. refrigerador mod: wrd36ebdwa."/>
  </r>
  <r>
    <s v="2008-12-09"/>
    <x v="3"/>
    <s v="TERPOR"/>
    <s v="84181000    "/>
    <n v="80014137"/>
    <x v="16"/>
    <x v="0"/>
    <s v="GONZALEZ RIQUELME JUAN ANTONIO"/>
    <m/>
    <n v="223"/>
    <s v="unidad              "/>
    <n v="15975"/>
    <n v="16421"/>
    <n v="77145"/>
    <n v="1050"/>
    <n v="771.45"/>
    <n v="78966.45"/>
    <n v="354.10964125560537"/>
    <s v="TERRESTRE"/>
    <s v="-                                       "/>
    <s v="Whirlpool"/>
    <s v="refrigerador "/>
    <s v="combinaciones de refrigerador y congelador en: 73 unid. refrigerador mod: wrm41bbdwa. , 150 unid. mod: wrm35bbdwa."/>
  </r>
  <r>
    <s v="2008-01-23"/>
    <x v="3"/>
    <s v="TERPORT"/>
    <s v="84181000    "/>
    <n v="80014137"/>
    <x v="16"/>
    <x v="0"/>
    <s v="TRANSCERAMICA LTDA.-"/>
    <m/>
    <n v="73"/>
    <s v="unidad              "/>
    <n v="5100"/>
    <n v="5250"/>
    <n v="23506"/>
    <n v="359.56"/>
    <n v="235.06"/>
    <n v="24100.62"/>
    <n v="330.14547945205476"/>
    <s v="TERRESTRE"/>
    <s v="-                                       "/>
    <s v="Whirlpool"/>
    <s v="combinaciones de refrigerador y congelador en: 73 unids. refrigerador mod: wrm41abdwa."/>
    <s v="combinaciones de refrigerador y congelador en: 73 unids. refrigerador mod: wrm41abdwa."/>
  </r>
  <r>
    <s v="2008-02-04"/>
    <x v="3"/>
    <s v="TERPORT"/>
    <s v="84181000    "/>
    <n v="80014137"/>
    <x v="16"/>
    <x v="0"/>
    <s v="TRANSCERAMICA "/>
    <m/>
    <n v="292"/>
    <s v="unidad              "/>
    <n v="21614"/>
    <n v="22198"/>
    <n v="100885"/>
    <n v="1400"/>
    <n v="1008.85"/>
    <n v="103293.85"/>
    <n v="353.74606164383562"/>
    <s v="TERRESTRE"/>
    <s v="-                                       "/>
    <s v="Whirlpool"/>
    <s v="refrigerador "/>
    <s v="combinaciones de refrigerador y congelador en: 75 unids. refrigerador mod: wrd36edbwa. , 67 unids. mod: wre48erzwa. , 150 unids. mod: wrm35abdwa."/>
  </r>
  <r>
    <s v="2008-02-19"/>
    <x v="3"/>
    <s v="TERPORT"/>
    <s v="84181000    "/>
    <n v="80014137"/>
    <x v="16"/>
    <x v="0"/>
    <s v="TRANSCERAMICA LTDA.-"/>
    <m/>
    <n v="9"/>
    <s v="unidad              "/>
    <n v="688"/>
    <n v="706"/>
    <n v="3058"/>
    <n v="48.49"/>
    <n v="30.58"/>
    <n v="3137.07"/>
    <n v="348.56333333333333"/>
    <s v="TERRESTRE"/>
    <s v="-                                       "/>
    <s v="Whirlpool"/>
    <s v="refrigerador "/>
    <s v="combinaciones de refrigerador y congelador en: 3 unid refrigerador mod: wre48ebzwa. , 2 unid mod: wrd36ebdwa. , 4 unid mod: wrm35abdwa."/>
  </r>
  <r>
    <s v="2008-02-21"/>
    <x v="3"/>
    <s v="TERPORT"/>
    <s v="84181000    "/>
    <n v="80014137"/>
    <x v="16"/>
    <x v="0"/>
    <s v="TRANSCERAMICA LTDA.-"/>
    <m/>
    <n v="201"/>
    <s v="unidad              "/>
    <n v="18090"/>
    <n v="18492"/>
    <n v="90530"/>
    <n v="1050"/>
    <n v="905.3"/>
    <n v="92485.3"/>
    <n v="460.1258706467662"/>
    <s v="TERRESTRE"/>
    <s v="-                                       "/>
    <s v="Whirlpool"/>
    <s v="refrigerador "/>
    <s v="combinaciones de refrigerador y congelador en: 67 unid refrigerador mod: wrz48ebzwa. , 134 unid mod: wrz48erzwa."/>
  </r>
  <r>
    <s v="2008-09-30"/>
    <x v="3"/>
    <s v="TERPOR"/>
    <s v="84181000    "/>
    <n v="80014137"/>
    <x v="16"/>
    <x v="0"/>
    <s v="ARIAS  LUIS GILBERTO"/>
    <m/>
    <n v="217"/>
    <s v="unidad              "/>
    <n v="16029"/>
    <n v="16463"/>
    <n v="87369"/>
    <n v="1163.32"/>
    <n v="873.69"/>
    <n v="89406.01"/>
    <n v="412.00926267281102"/>
    <s v="TERRESTRE"/>
    <s v="-                                       "/>
    <m/>
    <s v="refrigeradores"/>
    <s v="combinaciones de refrigerador y congelador en: 75 unid. refrigerador mod: wrd36ebdwz. , 75 unid. mod: wrm35brdwa. , 67 unid. mod: wrz49crzwa."/>
  </r>
  <r>
    <s v="2008-11-20"/>
    <x v="3"/>
    <s v="TERPOR"/>
    <s v="84181000    "/>
    <n v="80014137"/>
    <x v="16"/>
    <x v="0"/>
    <s v="GONZALEZ RIQUELME JUAN ANTONIO"/>
    <m/>
    <n v="93"/>
    <s v="unidad              "/>
    <n v="5022"/>
    <n v="5208"/>
    <n v="25947"/>
    <n v="425.09"/>
    <n v="259.47000000000003"/>
    <n v="26631.56"/>
    <n v="286.36086021505378"/>
    <s v="TERRESTRE"/>
    <s v="-                                       "/>
    <s v="Whirlpool"/>
    <s v="refrigerador mod: erm30dbdwa."/>
    <s v="combinaciones de refrigerador y congelador en: 93 unid. refrigerador mod: erm30dbdwa."/>
  </r>
  <r>
    <s v="2008-03-25"/>
    <x v="3"/>
    <s v="TERPORT"/>
    <s v="84181000    "/>
    <n v="80014137"/>
    <x v="16"/>
    <x v="0"/>
    <s v="TRANSCERAMICA LTDA.-"/>
    <m/>
    <n v="347"/>
    <s v="unidad              "/>
    <n v="28504"/>
    <n v="29198"/>
    <n v="132852"/>
    <n v="1750"/>
    <n v="1328.52"/>
    <n v="135930.51999999999"/>
    <n v="391.73060518731984"/>
    <s v="TERRESTRE"/>
    <s v="-                                       "/>
    <s v="Whirlpool"/>
    <s v="refrigerador "/>
    <s v="combinaciones de refrigerador y congelador en: 67 unids. refrigerador mod: wrw48fbdea. , 67 unids. mod: wrz48erzwa. , 67 unids. mod: wrz48ebzwa. , 146 unids mod: wrm41abdwa."/>
  </r>
  <r>
    <s v="2008-06-27"/>
    <x v="3"/>
    <s v="TERPORT"/>
    <s v="84181000    "/>
    <n v="80014137"/>
    <x v="16"/>
    <x v="0"/>
    <s v="GONZALEZ RIQUELME JUAN ANTONIO"/>
    <m/>
    <n v="371"/>
    <s v="unidad              "/>
    <n v="26400"/>
    <n v="27142"/>
    <n v="117840"/>
    <n v="1750"/>
    <n v="1178.4000000000001"/>
    <n v="120768.4"/>
    <n v="325.52129380053907"/>
    <s v="TERRESTRE"/>
    <s v="-                                       "/>
    <s v="Whirlpool"/>
    <s v="refrigerador "/>
    <s v="combinaciones de refrigerador y congelador en: 150 unids refrigerador mod: wrm35bbdwa. , 146 unids. mod: wrm41bbdwa. , 75 unids mod: wrd36ebdwa."/>
  </r>
  <r>
    <s v="2008-07-10"/>
    <x v="3"/>
    <s v="TERPOR"/>
    <s v="84181000    "/>
    <n v="80014137"/>
    <x v="16"/>
    <x v="0"/>
    <s v="GONZALEZ RIQUELME JUAN ANTONIO"/>
    <m/>
    <n v="150"/>
    <s v="unidad              "/>
    <n v="9900"/>
    <n v="10200"/>
    <n v="42980"/>
    <n v="700"/>
    <n v="429.8"/>
    <n v="44109.8"/>
    <n v="294.06533333333334"/>
    <s v="TERRESTRE"/>
    <s v="-                                       "/>
    <s v="Whirlpool"/>
    <s v="combinaciones de refrigerador y congelador en: 150 unids refrigerador mod: wrd36ebdwa."/>
    <s v="combinaciones de refrigerador y congelador en: 150 unids refrigerador mod: wrd36ebdwa."/>
  </r>
  <r>
    <s v="2008-07-22"/>
    <x v="3"/>
    <s v="TERPOR"/>
    <s v="84181000    "/>
    <n v="80014137"/>
    <x v="16"/>
    <x v="0"/>
    <s v="GONZALEZ RIQUELME JUAN ANTONIO"/>
    <m/>
    <n v="268"/>
    <s v="unidad              "/>
    <n v="23316"/>
    <n v="23852"/>
    <n v="129859"/>
    <n v="1400"/>
    <n v="1298.5899999999999"/>
    <n v="132557.59"/>
    <n v="494.61787313432836"/>
    <s v="TERRESTRE"/>
    <s v="-                                       "/>
    <s v="Whirlpool"/>
    <s v="combinaciones de refrigerador y congelador en: 67 unid. refrigerador mod: wrz49brzwa. , 67 unid mod: wrz49bbzwa. , 134 unid mod: wrj49bbzwa."/>
    <s v="combinaciones de refrigerador y congelador en: 67 unid. refrigerador mod: wrz49brzwa. , 67 unid mod: wrz49bbzwa. , 134 unid mod: wrj49bbzwa."/>
  </r>
  <r>
    <s v="2008-08-18"/>
    <x v="3"/>
    <s v="CIUDAD DEL ESTE"/>
    <s v="84181000    "/>
    <n v="80014137"/>
    <x v="16"/>
    <x v="0"/>
    <s v="GONZALEZ RIQUELME JUAN ANTONIO"/>
    <m/>
    <n v="150"/>
    <s v="unidad              "/>
    <n v="10500"/>
    <n v="10800"/>
    <n v="50850"/>
    <n v="794.5"/>
    <n v="508.5"/>
    <n v="52153"/>
    <n v="347.68666666666667"/>
    <s v="TERRESTRE"/>
    <s v="-                                       "/>
    <s v="Whirlpool"/>
    <s v="refrigeradores "/>
    <s v="refrigeradores,congeladores y demas material en:5un.refrigeradores modelo wrm5bbdwa.-"/>
  </r>
  <r>
    <s v="2008-10-17"/>
    <x v="3"/>
    <s v="TERPOR"/>
    <s v="84181000    "/>
    <n v="80014137"/>
    <x v="16"/>
    <x v="0"/>
    <s v="ARIAS  LUIS GILBERTO"/>
    <m/>
    <n v="288"/>
    <s v="unidad              "/>
    <n v="22029"/>
    <n v="22605"/>
    <n v="114400"/>
    <n v="9600"/>
    <n v="1144"/>
    <n v="125144"/>
    <n v="434.52777777777777"/>
    <s v="TERRESTRE"/>
    <s v="-                                       "/>
    <s v="Whirlpool"/>
    <s v="refrigerador "/>
    <s v="combinaciones de refrigeraor y congelador en: 75 unid. refrigerador mod: wrm35bbdwa , 73 unid mod: wrm41brdwa. , 73 unid. mod: wrm41bbdwa. , 63 unid mod: wrz49brzwa , 4 unid mod: wrz49crzwa."/>
  </r>
  <r>
    <s v="2008-11-26"/>
    <x v="3"/>
    <s v="TERPOR"/>
    <s v="84181000    "/>
    <n v="80014137"/>
    <x v="16"/>
    <x v="0"/>
    <s v="GONZALEZ RIQUELME JUAN ANTONIO"/>
    <m/>
    <n v="67"/>
    <s v="unidad              "/>
    <n v="5829"/>
    <n v="5963"/>
    <n v="35711"/>
    <n v="442.98"/>
    <n v="357.11"/>
    <n v="36511.089999999997"/>
    <n v="544.94164179104473"/>
    <s v="TERRESTRE"/>
    <s v="-                                       "/>
    <s v="Whirlpool"/>
    <s v="refrigerador mod: wrz49crzwa."/>
    <s v="combinaciones de refrigerador y congelador en: 67 unid. refrigerador mod: wrz49crzwa."/>
  </r>
  <r>
    <s v="2008-08-19"/>
    <x v="3"/>
    <s v="FALCON"/>
    <s v="84181000    "/>
    <n v="80014137"/>
    <x v="16"/>
    <x v="1"/>
    <s v="MIRANDA  JUAN MARCELO"/>
    <m/>
    <n v="120"/>
    <s v="unidad              "/>
    <n v="6058"/>
    <n v="6176"/>
    <n v="28512"/>
    <n v="2454.94"/>
    <n v="285.12"/>
    <n v="31252.06"/>
    <n v="260.43383333333333"/>
    <s v="TERRESTRE"/>
    <s v="-                                       "/>
    <s v="Tokyo"/>
    <s v="heladeras mod: c1200/2."/>
    <s v="combinaciones de refrigerador y congelador en: 120 unids. heladeras mod: c1200/2."/>
  </r>
  <r>
    <s v="2008-07-04"/>
    <x v="3"/>
    <s v="FALCON"/>
    <s v="84181000    "/>
    <n v="80014137"/>
    <x v="16"/>
    <x v="1"/>
    <s v="MIRANDA  JUAN MARCELO"/>
    <m/>
    <n v="80"/>
    <s v="unidad              "/>
    <n v="5600"/>
    <n v="5800"/>
    <n v="18060.8"/>
    <n v="1642.87"/>
    <n v="180.61"/>
    <n v="19884.28"/>
    <n v="248.55349999999999"/>
    <s v="TERRESTRE"/>
    <s v="-                                       "/>
    <s v="Tokyo"/>
    <s v="combinaciones de refrigerador y congelador en: 80 unids heladeras mod: c1200/2."/>
    <s v="combinaciones de refrigerador y congelador en: 80 unids heladeras mod: c1200/2."/>
  </r>
  <r>
    <s v="2008-07-24"/>
    <x v="3"/>
    <s v="CAMPESTRE"/>
    <s v="84181000    "/>
    <n v="80037469"/>
    <x v="41"/>
    <x v="5"/>
    <s v="BZAS.ALTA 1601"/>
    <m/>
    <n v="2"/>
    <s v="unidad              "/>
    <n v="411"/>
    <n v="411"/>
    <n v="660"/>
    <n v="5.9"/>
    <n v="6.6"/>
    <n v="672.5"/>
    <n v="336.25"/>
    <s v="FLUVIAL"/>
    <s v="-                                       "/>
    <s v="G.E."/>
    <s v="refrigeradores"/>
    <s v="refrigeradores, congeladores y demas material, en: 2)unidades refrigeradores"/>
  </r>
  <r>
    <s v="2008-06-25"/>
    <x v="3"/>
    <s v="JOSE FALCON"/>
    <s v="84181000    "/>
    <n v="80018397"/>
    <x v="30"/>
    <x v="9"/>
    <s v="BARRIOS AGUIRRE JOSE DANIEL"/>
    <m/>
    <n v="140"/>
    <s v="piezas              "/>
    <n v="13001"/>
    <n v="14090"/>
    <n v="46690"/>
    <n v="3835.43"/>
    <n v="82.17"/>
    <n v="50607.6"/>
    <n v="361.48285714285714"/>
    <s v="TERRESTRE"/>
    <s v="-                                       "/>
    <s v="James"/>
    <s v="combinac.de refrigerador y congelador "/>
    <s v="combinac.de refrigerador y congelador c/puertas exterior.separadas, en:70.-pzas.modelo:rjnf-440 bl(frio seco)codigo:a000399, 70.-pzas.modelo:rjnf-440 s, codigo:a0000400,ambos 2 puertas, capac. 440 lts"/>
  </r>
  <r>
    <s v="2008-06-17"/>
    <x v="3"/>
    <s v="JOSE FALCON"/>
    <s v="84181000    "/>
    <n v="80018397"/>
    <x v="30"/>
    <x v="9"/>
    <s v="BARRIOS AGUIRRE JOSE DANIEL"/>
    <m/>
    <n v="105"/>
    <s v="piezas              "/>
    <n v="6680"/>
    <n v="7181"/>
    <n v="26145"/>
    <n v="1950"/>
    <n v="46.01"/>
    <n v="28141.01"/>
    <n v="268.00961904761903"/>
    <s v="TERRESTRE"/>
    <s v="-                                       "/>
    <s v="James"/>
    <s v="combinaciones de refrigerador y congelador "/>
    <s v="105.-pzas. combinaciones de refrigerador y congelador con puertas exteriores separadas, modelo:rj2p-340 bl, color blanco, codigo nro. a0000396, frio humedo, capacidad de 340 litros"/>
  </r>
  <r>
    <s v="2008-10-16"/>
    <x v="3"/>
    <s v="FALCON"/>
    <s v="84181000    "/>
    <n v="80018397"/>
    <x v="30"/>
    <x v="9"/>
    <s v="BARRIOS AGUIRRE JOSE DANIEL"/>
    <m/>
    <n v="70"/>
    <s v="piezas              "/>
    <n v="4830"/>
    <n v="5110"/>
    <n v="23100"/>
    <n v="2230"/>
    <n v="42"/>
    <n v="25372"/>
    <n v="362.45714285714286"/>
    <s v="TERRESTRE"/>
    <s v="-                                       "/>
    <s v="James"/>
    <s v="combinaciones de refrigerador y congelador "/>
    <s v="70.-pzas. de combinaciones de refrigerador y congelador con puertas exteriores separadas, modelo:rjnf-440 bl(frio seco)"/>
  </r>
  <r>
    <s v="2008-09-19"/>
    <x v="3"/>
    <s v="FALCON"/>
    <s v="84181000    "/>
    <n v="80018397"/>
    <x v="30"/>
    <x v="9"/>
    <s v="BARRIOS AGUIRRE JOSE DANIEL"/>
    <m/>
    <n v="420"/>
    <s v="piezas              "/>
    <n v="21735"/>
    <n v="23310"/>
    <n v="109830"/>
    <n v="7800"/>
    <n v="205"/>
    <n v="117835"/>
    <n v="280.5595238095238"/>
    <s v="TERRESTRE"/>
    <s v="-                                       "/>
    <s v="James"/>
    <s v="refrigeradores mod. rj2p-340 bl(frio humedo)"/>
    <s v="pzas. mod. rj2p-340 bl(frio humedo), codigo nro. a0000396"/>
  </r>
  <r>
    <s v="2008-08-11"/>
    <x v="3"/>
    <s v="FALCON"/>
    <s v="84181000    "/>
    <n v="80018397"/>
    <x v="30"/>
    <x v="9"/>
    <s v="BARRIOS AGUIRRE JOSE DANIELBARRIOS AGUIRRE JOSE DANIEL"/>
    <m/>
    <n v="236"/>
    <s v="piezas              "/>
    <n v="14838"/>
    <n v="15800"/>
    <n v="72148"/>
    <n v="5850"/>
    <n v="130.72"/>
    <n v="78128.72"/>
    <n v="331.05389830508477"/>
    <s v="TERRESTRE"/>
    <s v="-                                       "/>
    <s v="James"/>
    <s v="combinaciones de refrigerador y congelador "/>
    <s v="pzas. modelo:rjnf-320 bl(frio seco), capacidad 320 litros"/>
  </r>
  <r>
    <s v="2008-11-04"/>
    <x v="3"/>
    <s v="FALCON"/>
    <s v="84181000    "/>
    <n v="80018397"/>
    <x v="30"/>
    <x v="9"/>
    <s v="BARRIOS AGUIRRE JOSE DANIEL"/>
    <m/>
    <n v="105"/>
    <s v="piezas              "/>
    <n v="5775"/>
    <n v="6195"/>
    <n v="28245"/>
    <n v="2325.7199999999998"/>
    <n v="45.83"/>
    <n v="30616.55"/>
    <n v="291.5861904761905"/>
    <s v="TERRESTRE"/>
    <s v="-                                       "/>
    <s v="James"/>
    <s v="combinaciones de refrigerador y congelador"/>
    <s v="105.-pzas. combinaciones de refrigerador y congelador, con puertas esteriores separadas, modelo:rjnf-320 bl(frio/seco), codigo:a0000397"/>
  </r>
  <r>
    <s v="2008-04-04"/>
    <x v="3"/>
    <s v="CIUDAD DEL ESTE"/>
    <s v="84181000    "/>
    <n v="3496643"/>
    <x v="13"/>
    <x v="0"/>
    <s v="ROTELA TRANSPORTE INTER.S.R.L."/>
    <m/>
    <n v="134"/>
    <s v="unidad              "/>
    <n v="12328"/>
    <n v="12750"/>
    <n v="69810"/>
    <n v="2169.06"/>
    <n v="698.1"/>
    <n v="72677.56"/>
    <n v="542.36985074626864"/>
    <s v="TERRESTRE"/>
    <s v="-                                       "/>
    <s v="Electrolux"/>
    <s v="refrigeradores "/>
    <s v="(134) ciento treinta y cuatro unds,refrigerador 02 puertas mod:dw48x 220v/50hz,marca:electrolux, origen:brasil.-"/>
  </r>
  <r>
    <s v="2008-03-14"/>
    <x v="3"/>
    <s v="CIUDAD DEL ESTE"/>
    <s v="84181000    "/>
    <n v="3496643"/>
    <x v="13"/>
    <x v="0"/>
    <s v="ROTELA  "/>
    <m/>
    <n v="77"/>
    <s v="unidad              "/>
    <n v="5044"/>
    <n v="5145"/>
    <n v="20120"/>
    <n v="620.77"/>
    <n v="201.2"/>
    <n v="20941.97"/>
    <n v="271.97363636363639"/>
    <s v="TERRESTRE"/>
    <s v="-                                       "/>
    <s v="Electrolux"/>
    <s v="refrigeradores "/>
    <s v="(77) setenta y siete unds.refrigerador 02 puertas mod:dc41 220v/50hz,marca:electrolux, origen:brasil.-"/>
  </r>
  <r>
    <s v="2008-12-05"/>
    <x v="3"/>
    <s v="CIUDAD DEL ESTE"/>
    <s v="84181000    "/>
    <n v="3496643"/>
    <x v="13"/>
    <x v="0"/>
    <s v="ESPINOLA SOSA HUGO DANIEL"/>
    <m/>
    <n v="351"/>
    <s v="unidad              "/>
    <n v="17711"/>
    <n v="18210"/>
    <n v="90305"/>
    <n v="2800"/>
    <n v="903.05"/>
    <n v="94008.05"/>
    <n v="267.82920227920226"/>
    <s v="TERRESTRE"/>
    <s v="-                                       "/>
    <s v="Electrolux"/>
    <s v="refrigeradores "/>
    <s v="refrigeradores 220v 50hz siendo:(122) unds.mod:dc33a,(162) unds.mod:dcw35,(67) unds.mod:dc48,marca:electrolux, origen:brasil.-"/>
  </r>
  <r>
    <s v="2008-09-26"/>
    <x v="3"/>
    <s v="CIUDAD DEL ESTE"/>
    <s v="84181000    "/>
    <n v="3496643"/>
    <x v="13"/>
    <x v="0"/>
    <s v="ESPINOLA SOSA HUGO DANIEL"/>
    <m/>
    <n v="231"/>
    <s v="unidad              "/>
    <n v="15502"/>
    <n v="15850"/>
    <n v="76114.080000000002"/>
    <n v="2232.7800000000002"/>
    <n v="761.14"/>
    <n v="79108"/>
    <n v="342.45887445887445"/>
    <s v="TERRESTRE"/>
    <s v="-                                       "/>
    <s v="Electrolux"/>
    <s v="refrigeradores 2 puertas siendo :  ( 82 )  unds.mod : df35 ,  ( 82 )  unds.mod : df37 ,  ( 67 )  unds.mod : dc48 , marca : electrolux ,  origen : brasil.-"/>
    <s v="refrigeradores 2 puertas siendo:(82) unds.mod:df35,(82) unds.mod:df37,(67) unds.mod:dc48,marca:electrolux, origen:brasil.-"/>
  </r>
  <r>
    <s v="2008-06-30"/>
    <x v="3"/>
    <s v="CIUDAD DEL ESTE"/>
    <s v="84181000    "/>
    <n v="3496643"/>
    <x v="13"/>
    <x v="0"/>
    <s v="ESPINOLA SOSA HUGO DANIEL"/>
    <m/>
    <n v="122"/>
    <s v="unidad              "/>
    <n v="5002"/>
    <n v="5040"/>
    <n v="26064"/>
    <n v="841.28"/>
    <n v="260.64"/>
    <n v="27165.919999999998"/>
    <n v="222.67147540983606"/>
    <s v="TERRESTRE"/>
    <s v="-                                       "/>
    <s v="Electrolux"/>
    <s v="refrigeradores"/>
    <s v="(122) ciento veinte y dos unds,refrigerador 2 puertas mod:dc33a,marca:electrolux, origen:brasil.-"/>
  </r>
  <r>
    <s v="2008-06-17"/>
    <x v="3"/>
    <s v="CIUDAD DEL ESTE"/>
    <s v="84181000    "/>
    <n v="3496643"/>
    <x v="13"/>
    <x v="0"/>
    <s v="ESPINOLA SOSA HUGO DANIEL"/>
    <m/>
    <n v="67"/>
    <s v="unidad              "/>
    <n v="5662"/>
    <n v="6076"/>
    <n v="25073"/>
    <n v="789.45"/>
    <n v="250.73"/>
    <n v="26113.18"/>
    <n v="389.74895522388061"/>
    <s v="TERRESTRE"/>
    <s v="-                                       "/>
    <s v="Electrolux"/>
    <s v="refrigeradores"/>
    <s v="(67) sesenta y siete unds.refrigerador 2 puerta mod:dc48 220v/50hz,marca:electrolux, origen:brasil.-"/>
  </r>
  <r>
    <s v="2008-05-20"/>
    <x v="3"/>
    <s v="CIUDAD DEL ESTE"/>
    <s v="84181000    "/>
    <n v="3496643"/>
    <x v="13"/>
    <x v="0"/>
    <s v="GARAY "/>
    <m/>
    <n v="366"/>
    <s v="unidad              "/>
    <n v="15006"/>
    <n v="15372"/>
    <n v="77792"/>
    <n v="2251.52"/>
    <n v="777.92"/>
    <n v="80821.440000000002"/>
    <n v="220.82360655737705"/>
    <s v="TERRESTRE"/>
    <s v="-                                       "/>
    <s v="Electrolux"/>
    <s v="refrigeradores"/>
    <s v="(366) trescientos sesenta y seis unds.refrigerador 2 puertas mod:dc33a,marca:electrolux, origen:brasil.-"/>
  </r>
  <r>
    <s v="2008-05-28"/>
    <x v="3"/>
    <s v="CIUDAD DEL ESTE"/>
    <s v="84181000    "/>
    <n v="3496643"/>
    <x v="13"/>
    <x v="0"/>
    <s v="GARAY "/>
    <m/>
    <n v="335"/>
    <s v="unidad              "/>
    <n v="30820"/>
    <n v="31658"/>
    <n v="174281"/>
    <n v="3500"/>
    <n v="1742.81"/>
    <n v="179523.81"/>
    <n v="535.89197014925378"/>
    <s v="TERRESTRE"/>
    <s v="-                                       "/>
    <s v="Electrolux"/>
    <s v="refrigeradores"/>
    <s v="(335) trescientos treinta y cinco unds.refrigerador 2 puertas mod:dw48x,marca:electrolux, origen:brasil.-"/>
  </r>
  <r>
    <s v="2008-11-07"/>
    <x v="3"/>
    <s v="CIUDAD DEL ESTE"/>
    <s v="84181000    "/>
    <n v="3496643"/>
    <x v="13"/>
    <x v="0"/>
    <s v="ESPINOLA SOSA HUGO DANIEL"/>
    <m/>
    <n v="335"/>
    <s v="unidad              "/>
    <n v="30418"/>
    <n v="31256"/>
    <n v="153514.07999999999"/>
    <n v="3500"/>
    <n v="1535.14"/>
    <n v="158549.22"/>
    <n v="473.28125373134327"/>
    <s v="TERRESTRE"/>
    <s v="-                                       "/>
    <s v="Electrolux"/>
    <s v="refrigeradores "/>
    <s v="refrigerador 02 puertas siendo:(134) unds.mod:df43.,(201) unds.mod:dfw48,marca:electrolux, origen:brasil.-"/>
  </r>
  <r>
    <s v="2008-05-28"/>
    <x v="3"/>
    <s v="CIUDAD DEL ESTE"/>
    <s v="84181000    "/>
    <n v="3496643"/>
    <x v="13"/>
    <x v="0"/>
    <s v="GARAY "/>
    <m/>
    <n v="67"/>
    <s v="unidad              "/>
    <n v="5963"/>
    <n v="6250"/>
    <n v="29345"/>
    <n v="889.64"/>
    <n v="293.45"/>
    <n v="30528.09"/>
    <n v="455.6431343283582"/>
    <s v="TERRESTRE"/>
    <s v="-                                       "/>
    <s v="Electrolux"/>
    <s v="refrigeradores"/>
    <s v="(67) sesenta y siete unds.refrigerador 2 puertas mod:df43,marca:electrolux, origen:brasil.-"/>
  </r>
  <r>
    <s v="2008-05-21"/>
    <x v="3"/>
    <s v="CIUDAD DEL ESTE"/>
    <s v="84181000    "/>
    <n v="3496643"/>
    <x v="13"/>
    <x v="0"/>
    <s v="GARAY "/>
    <m/>
    <n v="335"/>
    <s v="unidad              "/>
    <n v="30820"/>
    <n v="31658"/>
    <n v="161417"/>
    <n v="3500"/>
    <n v="1614.17"/>
    <n v="166531.17000000001"/>
    <n v="497.10797014925379"/>
    <s v="TERRESTRE"/>
    <s v="-                                       "/>
    <s v="Electrolux"/>
    <s v="refrigeradores"/>
    <s v="(67) sesenta y siete unds.refrigeradores 2 puertas mod:dw48x.,(268) docientos sesenta y ocho unds.refrigeradores 2 puertas mod:dfw48,marca:electrolux, origen:brasil.-"/>
  </r>
  <r>
    <s v="2008-05-20"/>
    <x v="3"/>
    <s v="CIUDAD DEL ESTE"/>
    <s v="84181000    "/>
    <n v="3496643"/>
    <x v="13"/>
    <x v="0"/>
    <s v="GARAY "/>
    <m/>
    <n v="324"/>
    <s v="unidad              "/>
    <n v="14094"/>
    <n v="14580"/>
    <n v="83484"/>
    <n v="2783.99"/>
    <n v="834.84"/>
    <n v="87102.83"/>
    <n v="268.83589506172842"/>
    <s v="TERRESTRE"/>
    <s v="-                                       "/>
    <s v="Electrolux"/>
    <s v="refrigeradores"/>
    <s v="(324) unds.refrigerador 2 puertas mod:dcw35.,marca:electrolux, origen:brasil.-"/>
  </r>
  <r>
    <s v="2008-04-01"/>
    <x v="3"/>
    <s v="CIUDAD DEL ESTE"/>
    <s v="84181000    "/>
    <n v="3496643"/>
    <x v="13"/>
    <x v="0"/>
    <s v="ROTELA TRANSPORTE INTER.S.R.L."/>
    <m/>
    <n v="215"/>
    <s v="unidad              "/>
    <n v="15349"/>
    <n v="15772"/>
    <n v="77431"/>
    <n v="2248.77"/>
    <n v="774.31"/>
    <n v="80454.080000000002"/>
    <n v="374.20502325581396"/>
    <s v="TERRESTRE"/>
    <s v="-                                       "/>
    <s v="Electrolux"/>
    <s v="refrigeradores "/>
    <s v="(81) unds.refrigerador 02 puertas mod:dcw35 220v/50hz.,(67) unds.refrigerador 02 puertas mod:dc48 220v/50hz.,(67) unds.refrigerador 02 puertas mod:dfw48 220v/50hz,marca:electrolux, origen:brasil.-"/>
  </r>
  <r>
    <s v="2008-10-07"/>
    <x v="3"/>
    <s v="CIUDAD DEL ESTE"/>
    <s v="84181000    "/>
    <n v="3496643"/>
    <x v="13"/>
    <x v="0"/>
    <s v="ESPINOLA SOSA HUGO DANIEL"/>
    <m/>
    <n v="201"/>
    <s v="unidad              "/>
    <n v="18492"/>
    <n v="18700"/>
    <n v="104435"/>
    <n v="2408.3000000000002"/>
    <n v="1044.3499999999999"/>
    <n v="107887.65"/>
    <n v="536.75447761194027"/>
    <s v="TERRESTRE"/>
    <s v="-                                       "/>
    <s v="Electrolux"/>
    <s v="refrigeradores"/>
    <s v="(201) docientos uno unds.refrigerador 2 puertas mod:dw48x,marca:electrolux, origen:brasil.-"/>
  </r>
  <r>
    <s v="2008-10-21"/>
    <x v="3"/>
    <s v="PAKSA"/>
    <s v="84181000    "/>
    <n v="3496643"/>
    <x v="13"/>
    <x v="0"/>
    <s v="ARIAS  LUIS GILBERTO"/>
    <m/>
    <n v="1"/>
    <s v="unidad              "/>
    <n v="89"/>
    <n v="92"/>
    <n v="435"/>
    <n v="50"/>
    <n v="4.3499999999999996"/>
    <n v="489.35"/>
    <n v="489.35"/>
    <s v="TERRESTRE"/>
    <s v="-                                       "/>
    <s v="Electrolux"/>
    <s v="refrigerador "/>
    <s v="refrigerador modelo: df43 220v/50hz codigo: 02434ffa306"/>
  </r>
  <r>
    <s v="2008-03-26"/>
    <x v="3"/>
    <s v="CIUDAD DEL ESTE"/>
    <s v="84181000    "/>
    <n v="3496643"/>
    <x v="13"/>
    <x v="0"/>
    <s v="ROTELA TRANSPORTE INTER.S.R.L."/>
    <m/>
    <n v="67"/>
    <s v="unidad              "/>
    <n v="6164"/>
    <n v="6550"/>
    <n v="31757"/>
    <n v="922.93"/>
    <n v="317.57"/>
    <n v="32997.5"/>
    <n v="492.5"/>
    <s v="TERRESTRE"/>
    <s v="-                                       "/>
    <s v="Electrolux"/>
    <s v="refrigeradores"/>
    <s v="(67) sesenta y siete unds.refriegrador 02 puertas mod:dfw48 220v/50hz,marca:electrolux, origen:brasil.-"/>
  </r>
  <r>
    <s v="2008-12-24"/>
    <x v="3"/>
    <s v="CIUDAD DEL ESTE"/>
    <s v="84181000    "/>
    <n v="3496643"/>
    <x v="13"/>
    <x v="0"/>
    <s v="ESPINOLA SOSA HUGO DANIEL"/>
    <m/>
    <n v="122"/>
    <s v="unidad              "/>
    <n v="5002"/>
    <n v="5124"/>
    <n v="25032"/>
    <n v="763.84"/>
    <n v="250.32"/>
    <n v="26046.16"/>
    <n v="213.49311475409837"/>
    <s v="TERRESTRE"/>
    <s v="-                                       "/>
    <s v="Electrolux"/>
    <s v="refrigeradores "/>
    <s v="(122) ciento veinte y dos unds.refrigeradores 2 puertas,mod:dc33a,marca:electrolux,origen:brasil.-"/>
  </r>
  <r>
    <s v="2008-07-02"/>
    <x v="3"/>
    <s v="CIUDAD DEL ESTE"/>
    <s v="84181000    "/>
    <n v="3496643"/>
    <x v="13"/>
    <x v="0"/>
    <s v="ESPINOLA SOSA HUGO DANIEL"/>
    <m/>
    <n v="442"/>
    <s v="unidad              "/>
    <n v="19962"/>
    <n v="20563.5"/>
    <n v="107981"/>
    <n v="3500"/>
    <n v="1079.81"/>
    <n v="112560.81"/>
    <n v="254.6624660633484"/>
    <s v="TERRESTRE"/>
    <s v="-                                       "/>
    <s v="Electrolux"/>
    <s v="refrigeradores 2 puertas siendo:(122) ciento veinte y dos unds.mod:dc33a.,(243) docientos cuarenta y tres unds.mod:dcw35.,(77) setenta y siete unds.mod:dc41,marca:electrolux, origen:brasil.-"/>
    <s v="refrigeradores 2 puertas siendo:(122) ciento veinte y dos unds.mod:dc33a.,(243) docientos cuarenta y tres unds.mod:dcw35.,(77) setenta y siete unds.mod:dc41,marca:electrolux, origen:brasil.-"/>
  </r>
  <r>
    <s v="2008-02-04"/>
    <x v="3"/>
    <s v="CIUDAD DEL ESTE"/>
    <s v="84181000    "/>
    <n v="3496643"/>
    <x v="13"/>
    <x v="0"/>
    <s v="ROTELA TRANSP."/>
    <m/>
    <n v="426"/>
    <s v="unidad              "/>
    <n v="24747"/>
    <n v="25470"/>
    <n v="118008.55"/>
    <n v="3500"/>
    <n v="1180.0899999999999"/>
    <n v="122688.64"/>
    <n v="288.00150234741784"/>
    <s v="TERRESTRE"/>
    <s v="-                                       "/>
    <s v="Electrolux"/>
    <s v="refrigeradores "/>
    <s v="refrigeradores 2 puertas siendo:(122) unds.mod:dc33a.,(82) unds.mod:dcw35.,(77) unds.mod:df37.,(77) unds.mod:dc41.,(68) unds.mod:df43 de 220v/50hz,marca:electrolux,origen:brasil.-"/>
  </r>
  <r>
    <s v="2008-09-24"/>
    <x v="3"/>
    <s v="CIUDAD DEL ESTE"/>
    <s v="84181000    "/>
    <n v="3496643"/>
    <x v="13"/>
    <x v="0"/>
    <s v="ESPINOLA SOSA HUGO DANIEL"/>
    <m/>
    <n v="365"/>
    <s v="unidad              "/>
    <n v="28131"/>
    <n v="28962"/>
    <n v="143679"/>
    <n v="3500"/>
    <n v="1436.79"/>
    <n v="148615.79"/>
    <n v="407.16654794520548"/>
    <s v="TERRESTRE"/>
    <s v="-                                       "/>
    <s v="Electrolux"/>
    <s v="refrigeradores 2 puertas siendo :  ( 82 )  unds.mod : df35 ,  ( 82 ) unds.mod : df37 ,  ( 67 )  unds , mod : df43 ,  ( 134 )  unds.mod : dfw48 , marca : electrolux ,  origen : brasil.-"/>
    <s v="refrigeradores 2 puertas siendo:(82) unds.mod:df35,(82)unds.mod:df37,(67) unds,mod:df43,(134) unds.mod:dfw48,marca:electrolux, origen:brasil.-"/>
  </r>
  <r>
    <s v="2008-05-07"/>
    <x v="3"/>
    <s v="CIUDAD DEL ESTE"/>
    <s v="84181000    "/>
    <n v="3496643"/>
    <x v="13"/>
    <x v="0"/>
    <s v="ROTELA TRANSPORTE INTER.S.R.L."/>
    <m/>
    <n v="256"/>
    <s v="unidad              "/>
    <n v="17330"/>
    <n v="17787"/>
    <n v="95610"/>
    <n v="2284"/>
    <n v="956.1"/>
    <n v="98850.1"/>
    <n v="386.13320312500002"/>
    <s v="TERRESTRE"/>
    <s v="-                                       "/>
    <s v="Electrolux"/>
    <s v="refrigeradores "/>
    <s v="(122) unds.refrigerador 2 puertas mod:dc33a 220v/50hz.,(134) unds.refrigerador 2 puertas mod:dw48x 220v/50hz,marca:electrolux, origen:brasil.-"/>
  </r>
  <r>
    <s v="2008-09-24"/>
    <x v="3"/>
    <s v="CIUDAD DEL ESTE"/>
    <s v="84181000    "/>
    <n v="3496643"/>
    <x v="13"/>
    <x v="0"/>
    <s v="ESPINOLA SOSA HUGO DANIEL"/>
    <m/>
    <n v="355"/>
    <s v="unidad              "/>
    <n v="27270"/>
    <n v="28004"/>
    <n v="143372.07999999999"/>
    <n v="3500"/>
    <n v="1433.72"/>
    <n v="148305.79999999999"/>
    <n v="417.76281690140843"/>
    <s v="TERRESTRE"/>
    <s v="-                                       "/>
    <s v="Electrolux"/>
    <s v=" ( 154 )  ciento cincuenta y cuatro unds.refrigerador 2 puertas mod : dc41 ,  ( 201 )  docientos uno unds.refrigerador 2 puertas mod : dw48x , marca : electrolux , origen : brasil.-"/>
    <s v="(154) ciento cincuenta y cuatro unds.refrigerador 2 puertas mod:dc41,(201) docientos uno unds.refrigerador 2 puertas mod:dw48x,marca:electrolux,origen:brasil.-"/>
  </r>
  <r>
    <s v="2008-08-18"/>
    <x v="3"/>
    <s v="FALCON"/>
    <s v="84181000    "/>
    <n v="80008290"/>
    <x v="49"/>
    <x v="1"/>
    <s v="SANABRIA FERNANDEZ MARTIN"/>
    <m/>
    <n v="37"/>
    <s v="piezas              "/>
    <n v="2050"/>
    <n v="2060"/>
    <n v="12740"/>
    <n v="764.35"/>
    <n v="35"/>
    <n v="13539.35"/>
    <n v="365.9283783783784"/>
    <s v="TERRESTRE"/>
    <s v="-                                       "/>
    <s v="Neba"/>
    <s v="refrigerador y congelador "/>
    <s v="combinaciones de refrigerador y congelador c/puertas exteriores separadas, en:13.-pzas.modelo a 280,capac. p/280 lts., 9.-pzas.modelo a 318, capac. p/320 lts., 15.-pzas.modelo a 360, capac. p/360 lts."/>
  </r>
  <r>
    <s v="2008-07-09"/>
    <x v="3"/>
    <s v="CIUDAD DEL ESTE"/>
    <s v="84181000    "/>
    <n v="3496643"/>
    <x v="13"/>
    <x v="0"/>
    <s v="ESPINOLA SOSA HUGO DANIEL"/>
    <m/>
    <n v="609"/>
    <s v="unidad              "/>
    <n v="25577"/>
    <n v="26307"/>
    <n v="140248.85999999999"/>
    <n v="4200"/>
    <n v="1402.85"/>
    <n v="145851.71"/>
    <n v="239.49377668308702"/>
    <s v="TERRESTRE"/>
    <s v="-                                       "/>
    <s v="Electrolux"/>
    <s v="(366) trescientos sesenta y seis unds.refrigerador 2 puertas mod:dc33a,(243) docientos cuarenta y tres unds.refrigerador 2 puertas mod:dcw35,marca:electrolux, origen:brasil.-"/>
    <s v="(366) trescientos sesenta y seis unds.refrigerador 2 puertas mod:dc33a,(243) docientos cuarenta y tres unds.refrigerador 2 puertas mod:dcw35,marca:electrolux, origen:brasil.-"/>
  </r>
  <r>
    <s v="2008-08-14"/>
    <x v="3"/>
    <s v="PAKSA"/>
    <s v="84181000    "/>
    <n v="80014362"/>
    <x v="33"/>
    <x v="0"/>
    <s v="LIMA MOLINAS JULIO EUSEBIOLIMA MOLINAS JULIO EUSEBIO"/>
    <m/>
    <n v="149"/>
    <s v="unidad              "/>
    <n v="9609"/>
    <n v="9884"/>
    <n v="46668.74"/>
    <n v="5500"/>
    <n v="466.69"/>
    <n v="52635.43"/>
    <n v="353.25791946308726"/>
    <s v="TERRESTRE"/>
    <s v="-                                       "/>
    <s v="Continental"/>
    <s v="refrigeradores"/>
    <s v="refrigerador continental 350l cod. rsv375006o"/>
  </r>
  <r>
    <s v="2008-02-22"/>
    <x v="3"/>
    <s v="CEREGRAL"/>
    <s v="84181000    "/>
    <n v="80008970"/>
    <x v="9"/>
    <x v="1"/>
    <s v="TRANSPORTADORA SAN RAFAEL S.A."/>
    <m/>
    <n v="300"/>
    <s v="unidad              "/>
    <n v="15447"/>
    <n v="15447"/>
    <n v="61433"/>
    <n v="6150"/>
    <n v="614.33000000000004"/>
    <n v="68197.33"/>
    <n v="227.32443333333333"/>
    <s v="TERRESTRE"/>
    <s v="-                                       "/>
    <s v="Dako"/>
    <s v="combinacion de refrigerador y congelador "/>
    <s v="hel. dako hda 34 fc b01"/>
  </r>
  <r>
    <s v="2008-02-29"/>
    <x v="3"/>
    <s v="CEREGRAL"/>
    <s v="84181000    "/>
    <n v="80008970"/>
    <x v="9"/>
    <x v="1"/>
    <s v="TRANSPORTADORA SAN RAFAEL S.A."/>
    <m/>
    <n v="40"/>
    <s v="unidad              "/>
    <n v="2000"/>
    <n v="2000"/>
    <n v="9776"/>
    <n v="882.1"/>
    <n v="97.76"/>
    <n v="10755.86"/>
    <n v="268.8965"/>
    <s v="TERRESTRE"/>
    <s v="-                                       "/>
    <s v="Dako"/>
    <s v="heladera dako hda 365 cd b01"/>
    <s v="40) unid. de heladera dako hda 365 cd b01"/>
  </r>
  <r>
    <s v="2008-09-05"/>
    <x v="3"/>
    <s v="PUERTOS Y ESTIBAJES"/>
    <s v="84181000    "/>
    <n v="80009129"/>
    <x v="4"/>
    <x v="0"/>
    <s v="ARIAS  LUIS GILBERTO"/>
    <m/>
    <n v="13"/>
    <s v="unidad              "/>
    <n v="1117"/>
    <n v="1151"/>
    <n v="6101.96"/>
    <n v="586.39"/>
    <n v="18.649999999999999"/>
    <n v="6707"/>
    <n v="515.92307692307691"/>
    <s v="TERRESTRE"/>
    <s v="-                                       "/>
    <s v="Bosch"/>
    <s v="refrigeradores.-"/>
    <s v="unidades modelo kdn46v00cl, blanco.-"/>
  </r>
  <r>
    <s v="2008-02-27"/>
    <x v="3"/>
    <s v="PUERTOS Y ESTIBAJES"/>
    <s v="84181000    "/>
    <n v="80009129"/>
    <x v="4"/>
    <x v="0"/>
    <s v="SAVL E.I.R.L."/>
    <m/>
    <n v="126"/>
    <s v="unidad              "/>
    <n v="9911"/>
    <n v="9911"/>
    <n v="53626.8"/>
    <n v="3524.97"/>
    <n v="211.29"/>
    <n v="56546.41"/>
    <n v="448.78103174603177"/>
    <s v="TERRESTRE"/>
    <s v="-                                       "/>
    <s v="Bosch"/>
    <s v="refrigerador.-"/>
    <s v="unidades modelo kdn46v00cl, blanco.-"/>
  </r>
  <r>
    <s v="2008-07-30"/>
    <x v="3"/>
    <s v="PUERTOS Y ESTIBAJES"/>
    <s v="84181000    "/>
    <n v="80009129"/>
    <x v="4"/>
    <x v="0"/>
    <s v="ARCE O.CESAR D."/>
    <m/>
    <n v="67"/>
    <s v="unidad              "/>
    <n v="5755.3"/>
    <n v="5929.5"/>
    <n v="33759.4"/>
    <n v="3431.88"/>
    <n v="108.32"/>
    <n v="37299.599999999999"/>
    <n v="556.71044776119402"/>
    <s v="TERRESTRE"/>
    <s v="-                                       "/>
    <s v="Bosch"/>
    <s v="refirgeradores"/>
    <s v="refirgeradores, en: 12 unid.mod.kdn46v00cl blanco, 20 unid.mod.kdn49p00ar blanco, 35 unid.mod.kdn49p70ar inox.-"/>
  </r>
  <r>
    <s v="2008-05-28"/>
    <x v="3"/>
    <s v="CIUDAD DEL ESTE"/>
    <s v="84181000    "/>
    <n v="80004994"/>
    <x v="10"/>
    <x v="0"/>
    <s v="TRANSFOZ"/>
    <m/>
    <n v="420"/>
    <s v="unidad              "/>
    <n v="31044"/>
    <n v="31884"/>
    <n v="129242"/>
    <n v="2640"/>
    <n v="646.21"/>
    <n v="132528.21"/>
    <n v="315.54335714285713"/>
    <s v="TERRESTRE"/>
    <s v="-                                       "/>
    <s v="Consul.-"/>
    <s v="refrigeradores"/>
    <s v="combinaciones de refrigerador y congelador conservador con puertas exteriores separadas.en:420)unidades refrigeradores de usos domesticos,siendo:201)unds.modelo crd48ebdea y 219)unds.modelo crm38bbdea"/>
  </r>
  <r>
    <s v="2008-05-20"/>
    <x v="3"/>
    <s v="CIUDAD DEL ESTE"/>
    <s v="84181000    "/>
    <n v="80004994"/>
    <x v="10"/>
    <x v="0"/>
    <s v="TRANSFOZ"/>
    <m/>
    <n v="268"/>
    <s v="unidad              "/>
    <n v="24219"/>
    <n v="25217"/>
    <n v="91388"/>
    <n v="1968.62"/>
    <n v="456.94"/>
    <n v="93813.56"/>
    <n v="350.05059701492536"/>
    <s v="TERRESTRE"/>
    <s v="-                                       "/>
    <s v="Consul.-"/>
    <s v="refrigeradores"/>
    <s v="-combinaciones de refrigerador y congelador conservador con puertas exteriores separadas.en:134)unds. refrigeradores,modelo crd48ebdea y 134)unds.refrigeradores modelo crm45abdwx,para usos domesticos."/>
  </r>
  <r>
    <s v="2008-05-27"/>
    <x v="3"/>
    <s v="CIUDAD DEL ESTE"/>
    <s v="84181000    "/>
    <n v="80004994"/>
    <x v="10"/>
    <x v="0"/>
    <s v="TRANSFOZ"/>
    <m/>
    <n v="415"/>
    <s v="unidad              "/>
    <n v="22825"/>
    <n v="23655"/>
    <n v="92960"/>
    <n v="2188.3000000000002"/>
    <n v="464.8"/>
    <n v="95613.1"/>
    <n v="230.39301204819279"/>
    <s v="TERRESTRE"/>
    <s v="-                                       "/>
    <s v="Consul"/>
    <s v="refrigeradores"/>
    <s v="-combinaciones de refrigerador y congelador en:415) unidades refrigeradores de uso domesticos modelo: crd34cbdea.-"/>
  </r>
  <r>
    <s v="2008-04-25"/>
    <x v="3"/>
    <s v="CIUDAD DEL ESTE"/>
    <s v="84181000    "/>
    <n v="80004994"/>
    <x v="10"/>
    <x v="0"/>
    <s v="TRANSFOZ"/>
    <m/>
    <n v="219"/>
    <s v="unidad              "/>
    <n v="15768"/>
    <n v="16206"/>
    <n v="65123"/>
    <n v="1402.22"/>
    <n v="325.62"/>
    <n v="66850.84"/>
    <n v="305.25497716894978"/>
    <s v="TERRESTRE"/>
    <s v="-                                       "/>
    <s v="Consul"/>
    <s v="refrigeradores "/>
    <s v="-combinaciones de refrigerador y congelador  conservador con puertas exteriores separadas.en:219)unidades refrigeradores modelo crm38bbdea.---"/>
  </r>
  <r>
    <s v="2008-03-07"/>
    <x v="3"/>
    <s v="CIUDAD DEL ESTE"/>
    <s v="84181000    "/>
    <n v="80004994"/>
    <x v="10"/>
    <x v="0"/>
    <s v="TRANSFOZ"/>
    <m/>
    <n v="581"/>
    <s v="unidad              "/>
    <n v="31955"/>
    <n v="33117"/>
    <n v="130224"/>
    <n v="3080"/>
    <n v="651.12"/>
    <n v="133955.12"/>
    <n v="230.55958691910499"/>
    <s v="TERRESTRE"/>
    <s v="-                                       "/>
    <s v="Consul"/>
    <s v="refrigeradores "/>
    <s v="-combinaciones de refrigerador y congelador  conservador con puertas exteriores separadas en:581)unidades refrigeradores de usos domesticos,modelo crd34cbdea.-"/>
  </r>
  <r>
    <s v="2008-05-23"/>
    <x v="3"/>
    <s v="CIUDAD DEL ESTE"/>
    <s v="84181000    "/>
    <n v="80004994"/>
    <x v="10"/>
    <x v="0"/>
    <s v="TRANSFOZ"/>
    <m/>
    <n v="146"/>
    <s v="unidad              "/>
    <n v="10512"/>
    <n v="10804"/>
    <n v="43362"/>
    <n v="1029.8800000000001"/>
    <n v="216.81"/>
    <n v="44608.69"/>
    <n v="305.53897260273976"/>
    <s v="TERRESTRE"/>
    <s v="-                                       "/>
    <s v="Consul"/>
    <s v="refrigeradores"/>
    <s v="-combinaciones de refrigerador y congelador conservador con puertas exteriores separadas en:146)unds.refrigeradores de usos domesticos,modelo crm38bbdea.-"/>
  </r>
  <r>
    <s v="2008-05-21"/>
    <x v="3"/>
    <s v="CIUDAD DEL ESTE"/>
    <s v="84181000    "/>
    <n v="80004994"/>
    <x v="10"/>
    <x v="0"/>
    <s v="TRANSFOZ"/>
    <m/>
    <n v="438"/>
    <s v="unidad              "/>
    <n v="28470"/>
    <n v="29346"/>
    <n v="119216"/>
    <n v="2640"/>
    <n v="596.08000000000004"/>
    <n v="122452.08"/>
    <n v="279.5709589041096"/>
    <s v="TERRESTRE"/>
    <s v="-                                       "/>
    <s v="Consul.-"/>
    <s v="refrigeradores"/>
    <s v="-combinaciones de refrigerador y congelador.en:438)unidades refrigerador de uso domestico,siendo:219)unidades modelo crd37bbdea y 219)unidades modelo crd40bbdea.-"/>
  </r>
  <r>
    <s v="2008-02-21"/>
    <x v="3"/>
    <s v="CIUDAD DEL ESTE"/>
    <s v="84181000    "/>
    <n v="80004994"/>
    <x v="10"/>
    <x v="0"/>
    <s v="TRANSFOZ TRANSP.RODOV.LTDA"/>
    <m/>
    <n v="438"/>
    <s v="unidad              "/>
    <n v="28470"/>
    <n v="29346"/>
    <n v="116727"/>
    <n v="2691.15"/>
    <n v="583.64"/>
    <n v="120001.79"/>
    <n v="273.9766894977169"/>
    <s v="TERRESTRE"/>
    <s v="-                                       "/>
    <s v="Consul.-"/>
    <s v="refrigeradores "/>
    <s v="combinaciones de refrigerador y congelador conservador con puertas exteriores separadas en:438)unidades refrigeradores de usos domesticos,siendo:219)unds.mod.crd40bbdea y 219)unds.mod.crd37bbdea.-"/>
  </r>
  <r>
    <s v="2009-11-17"/>
    <x v="4"/>
    <s v="PAKSA"/>
    <s v="84181000    "/>
    <n v="80014137"/>
    <x v="16"/>
    <x v="1"/>
    <s v="LIMA MOLINAS JULIO EUSEBIO"/>
    <m/>
    <n v="1"/>
    <s v="unidad              "/>
    <n v="45"/>
    <n v="50"/>
    <n v="221"/>
    <n v="259.07"/>
    <n v="2.21"/>
    <n v="482.28"/>
    <n v="482.28"/>
    <s v="TERRESTRE"/>
    <s v="-                                       "/>
    <m/>
    <s v="refrigerador "/>
    <s v="combinaciones de refrigerador y congelador en: 1 unid. refrigerador mod: hpk 35 cd."/>
  </r>
  <r>
    <s v="2009-01-05"/>
    <x v="4"/>
    <s v="TERPORT"/>
    <s v="84181000    "/>
    <n v="80014137"/>
    <x v="16"/>
    <x v="0"/>
    <s v="GONZALEZ RIQUELME"/>
    <m/>
    <n v="234"/>
    <s v="unidad              "/>
    <n v="16380"/>
    <n v="16848"/>
    <n v="88749"/>
    <n v="1050"/>
    <n v="887.49"/>
    <n v="90686.49"/>
    <n v="387.54910256410261"/>
    <s v="TERRESTRE"/>
    <s v="-                                       "/>
    <s v="Whirlpool"/>
    <s v="refrigerador "/>
    <s v="combinaciones de refrigerador y congelador en: 94 unid. refrigerador mod: erm30dbdwa. , 67 unid mod: wrz49crzwa. , 73 unid mod: wrm41brdwa."/>
  </r>
  <r>
    <s v="2009-02-10"/>
    <x v="4"/>
    <s v="PUERTOS Y ESTIBAJES"/>
    <s v="84181000    "/>
    <n v="80038006"/>
    <x v="34"/>
    <x v="11"/>
    <s v="ANABISETIA S Y BDGAS"/>
    <m/>
    <n v="18"/>
    <s v="unidad              "/>
    <n v="1651"/>
    <n v="1836"/>
    <n v="6895.42"/>
    <n v="1744.42"/>
    <n v="44.12"/>
    <n v="8683.9599999999991"/>
    <n v="482.4422222222222"/>
    <s v="FLUVIAL"/>
    <s v="Anabisetia S Y Bdgas                    "/>
    <s v="Techwood"/>
    <s v="refrigeradores domesticos "/>
    <s v="refrigeradores domesticos modelo tcnt640e, con capacidad para 532 litros."/>
  </r>
  <r>
    <s v="2009-03-05"/>
    <x v="4"/>
    <s v="CAACUPEMI"/>
    <s v="84181000    "/>
    <n v="80050144"/>
    <x v="50"/>
    <x v="12"/>
    <s v="ANABISETIA S Y BDGAS"/>
    <m/>
    <n v="10"/>
    <s v="piezas              "/>
    <n v="147"/>
    <n v="147"/>
    <n v="639.17999999999995"/>
    <n v="20.29"/>
    <n v="6.39"/>
    <n v="665.86"/>
    <n v="66.585999999999999"/>
    <s v="FLUVIAL"/>
    <s v="Anabisetia S Y Bdgas                    "/>
    <m/>
    <s v="heladera p/cosmeticos"/>
    <s v="combinaciones en: 10)pz heladera p/cosmeticos"/>
  </r>
  <r>
    <s v="2009-04-16"/>
    <x v="4"/>
    <s v="CAACUPEMI"/>
    <s v="84181000    "/>
    <n v="80053254"/>
    <x v="51"/>
    <x v="6"/>
    <s v="DENISE"/>
    <m/>
    <n v="2"/>
    <s v="unidad              "/>
    <n v="186"/>
    <n v="186"/>
    <n v="1078"/>
    <n v="95.22"/>
    <n v="10.78"/>
    <n v="1184"/>
    <n v="592"/>
    <s v="FLUVIAL"/>
    <s v="-                                       "/>
    <m/>
    <s v="heladera"/>
    <s v="2 unid. heladera"/>
  </r>
  <r>
    <s v="2009-05-07"/>
    <x v="4"/>
    <s v="CIUDAD DEL ESTE"/>
    <s v="84181000    "/>
    <n v="3496643"/>
    <x v="13"/>
    <x v="0"/>
    <s v="FLECHA BARRIOS FATIMA ESTHER"/>
    <m/>
    <n v="82"/>
    <s v="unidad              "/>
    <n v="4428"/>
    <n v="4592"/>
    <n v="22322"/>
    <n v="817.47"/>
    <n v="223.22"/>
    <n v="23362.69"/>
    <n v="284.91085365853655"/>
    <s v="TERRESTRE"/>
    <s v="-                                       "/>
    <s v="Electrolux"/>
    <s v="refrigeradores 2 puertas "/>
    <s v="(82) ochenta y dos unds.refrigeradores 2 puertas mod:df35,marca:electrolux, origen:brasil.-"/>
  </r>
  <r>
    <s v="2009-12-02"/>
    <x v="4"/>
    <s v="CIUDAD DEL ESTE"/>
    <s v="84181000    "/>
    <n v="3496643"/>
    <x v="13"/>
    <x v="0"/>
    <s v="ADRIANO VILLAALTA"/>
    <m/>
    <n v="81"/>
    <s v="unidad              "/>
    <n v="4970"/>
    <n v="5071"/>
    <n v="24543"/>
    <n v="1069.33"/>
    <n v="100.63"/>
    <n v="25712.959999999999"/>
    <n v="317.44395061728392"/>
    <s v="TERRESTRE"/>
    <s v="-                                       "/>
    <s v="Electrolux"/>
    <s v="refrigeradores"/>
    <s v="refrigeradores 2 puertas siendo:(01) und.mod:df38a,(10) unds.mod:df38x,(61) unds.mod:dc41,(09) unds.mod:df50x,marca:electrolux,origen:brasil.-"/>
  </r>
  <r>
    <s v="2009-10-02"/>
    <x v="4"/>
    <s v="CIUDAD DEL ESTE"/>
    <s v="84181000    "/>
    <n v="3496643"/>
    <x v="13"/>
    <x v="0"/>
    <s v="FLECHA BARRIOS FATIMA ESTHER"/>
    <m/>
    <n v="162"/>
    <s v="unidad              "/>
    <n v="7938"/>
    <n v="8262"/>
    <n v="42473"/>
    <n v="1369.43"/>
    <n v="424.73"/>
    <n v="44267.16"/>
    <n v="273.25407407407408"/>
    <s v="TERRESTRE"/>
    <s v="-                                       "/>
    <s v="Electrolux"/>
    <s v="refrigeradores "/>
    <s v="(162) ciento sesenta y dos unds.refrigerador 2 puertas mod:dcw35,marca:electrolux,origen:brasil.-"/>
  </r>
  <r>
    <s v="2009-10-01"/>
    <x v="4"/>
    <s v="CIUDAD DEL ESTE"/>
    <s v="84181000    "/>
    <n v="3496643"/>
    <x v="13"/>
    <x v="0"/>
    <s v="FLECHA BARRIOS FATIMA ESTHER"/>
    <m/>
    <n v="144"/>
    <s v="unidad              "/>
    <n v="9974"/>
    <n v="10185"/>
    <n v="42803"/>
    <n v="1389.06"/>
    <n v="428.03"/>
    <n v="44620.09"/>
    <n v="309.8617361111111"/>
    <s v="TERRESTRE"/>
    <s v="-                                       "/>
    <s v="Electrolux"/>
    <s v="refrigeradores "/>
    <s v="refrigerador 2 puertas  siendo:(77) unds.mod:dc41,(67) unds.mod:dc48,marca:electrolux, origen:brasil.-"/>
  </r>
  <r>
    <s v="2009-05-08"/>
    <x v="4"/>
    <s v="CIUDAD DEL ESTE"/>
    <s v="84181000    "/>
    <n v="3496643"/>
    <x v="13"/>
    <x v="0"/>
    <s v="FLECHA BARRIOS FATIMA ESTHER"/>
    <m/>
    <n v="164"/>
    <s v="unidad              "/>
    <n v="8856"/>
    <n v="9184"/>
    <n v="44594"/>
    <n v="1595.43"/>
    <n v="445.94"/>
    <n v="46635.37"/>
    <n v="284.36201219512196"/>
    <s v="TERRESTRE"/>
    <s v="-                                       "/>
    <s v="Electrolux"/>
    <s v="refrigeradores 2 puertas"/>
    <s v="(164) ciento sesenta y cuatro unds.refrigeradores 2 puertas mod:df35,marca:electrolux, origen:brasil.-"/>
  </r>
  <r>
    <s v="2009-09-17"/>
    <x v="4"/>
    <s v="CIUDAD DEL ESTE"/>
    <s v="84181000    "/>
    <n v="3496643"/>
    <x v="13"/>
    <x v="0"/>
    <s v="FLECHA BARRIOS FATIMA ESTHER"/>
    <m/>
    <n v="244"/>
    <s v="unidad              "/>
    <n v="10004"/>
    <n v="10248"/>
    <n v="56000"/>
    <n v="1824.43"/>
    <n v="560"/>
    <n v="58384.43"/>
    <n v="239.28045081967213"/>
    <s v="TERRESTRE"/>
    <s v="-                                       "/>
    <s v="Electrolux"/>
    <s v="refrigeradores "/>
    <s v="(244) docientos cuarenta y cuatro unds.refrigerador 2 puertas mod:dc33a,marca:electrolux, origen:brasil.-"/>
  </r>
  <r>
    <s v="2009-06-02"/>
    <x v="4"/>
    <s v="CIUDAD DEL ESTE"/>
    <s v="84181000    "/>
    <n v="3496643"/>
    <x v="13"/>
    <x v="0"/>
    <s v="FLECHA BARRIOS FATIMA ESTHER"/>
    <m/>
    <n v="134"/>
    <s v="unidad              "/>
    <n v="12194"/>
    <n v="12462"/>
    <n v="52360"/>
    <n v="1561.07"/>
    <n v="523.6"/>
    <n v="54444.67"/>
    <n v="406.30350746268658"/>
    <s v="TERRESTRE"/>
    <s v="-                                       "/>
    <s v="Electrolux"/>
    <s v="refrigeradores "/>
    <s v="(134) ciento treinta y cuatro unds.refrigeradores 2 puertas mod:df46,marca:electrolux,origen:brasil.-"/>
  </r>
  <r>
    <s v="2009-11-27"/>
    <x v="4"/>
    <s v="CIUDAD DEL ESTE"/>
    <s v="84181000    "/>
    <n v="3496643"/>
    <x v="13"/>
    <x v="0"/>
    <s v="ADRIANO VILLAALTA"/>
    <m/>
    <n v="325"/>
    <s v="unidad              "/>
    <n v="13973"/>
    <n v="14379"/>
    <n v="72291.600000000006"/>
    <n v="2789.7"/>
    <n v="296.39999999999998"/>
    <n v="75377.7"/>
    <n v="231.93138461538462"/>
    <s v="TERRESTRE"/>
    <s v="-                                       "/>
    <s v="Electrolux"/>
    <s v="refrigeradores "/>
    <s v="refrigeradores 02 puertas siendo:(244) unds.mod:dc33a,(81) unds.mod:dcw35,marca:electrolux,origen:brasil.-"/>
  </r>
  <r>
    <s v="2009-11-23"/>
    <x v="4"/>
    <s v="PUERTOS Y ESTIBAJES"/>
    <s v="84181000    "/>
    <n v="35291540"/>
    <x v="52"/>
    <x v="5"/>
    <s v="BARCAZA 240-4"/>
    <m/>
    <n v="220"/>
    <s v="unidad              "/>
    <n v="4180"/>
    <n v="4180"/>
    <n v="14102"/>
    <n v="1448.5"/>
    <n v="141.02000000000001"/>
    <n v="15691.52"/>
    <n v="71.325090909090918"/>
    <s v="FLUVIAL"/>
    <s v="-                                       "/>
    <m/>
    <s v="compresor fridge"/>
    <s v="220 pcs compresor fridge"/>
  </r>
  <r>
    <s v="2009-12-01"/>
    <x v="4"/>
    <s v="CIUDAD DEL ESTE"/>
    <s v="84181000    "/>
    <n v="3496643"/>
    <x v="13"/>
    <x v="0"/>
    <s v="ADRIANO VILLAALTA"/>
    <m/>
    <n v="81"/>
    <s v="unidad              "/>
    <n v="3969"/>
    <n v="4131"/>
    <n v="20917"/>
    <n v="711.05"/>
    <n v="85.76"/>
    <n v="21713.81"/>
    <n v="268.07172839506177"/>
    <s v="TERRESTRE"/>
    <s v="-                                       "/>
    <s v="Electrolux"/>
    <s v="refrigeradores"/>
    <s v="(81) unds.refrigerador 2 puertas mod:dcw35,marca:electrolux,origen:brasil.-"/>
  </r>
  <r>
    <s v="2009-07-06"/>
    <x v="4"/>
    <s v="CIUDAD DEL ESTE"/>
    <s v="84181000    "/>
    <n v="3496643"/>
    <x v="13"/>
    <x v="0"/>
    <s v="FLECHA BARRIOS FATIMA ESTHER"/>
    <m/>
    <n v="353"/>
    <s v="unidad              "/>
    <n v="27970"/>
    <n v="28676"/>
    <n v="132399"/>
    <n v="3500"/>
    <n v="1323.99"/>
    <n v="137222.99"/>
    <n v="388.73368271954672"/>
    <s v="TERRESTRE"/>
    <s v="-                                       "/>
    <s v="Electrolux"/>
    <s v="refrigeradores "/>
    <s v="refrigeradores 2 puertas siendo:(77) unds.mod:df38a,(77) unds.mod:df38x,(67) unds.mod:dc48,(66) unds.mod:df50x,(66) unds.mod:dfw50,marca:electrolux, origen:brasil.-"/>
  </r>
  <r>
    <s v="2009-08-05"/>
    <x v="4"/>
    <s v="CIUDAD DEL ESTE"/>
    <s v="84181000    "/>
    <n v="3496643"/>
    <x v="13"/>
    <x v="0"/>
    <s v="FLECHA BARRIOS FATIMA ESTHER"/>
    <m/>
    <n v="154"/>
    <s v="unidad              "/>
    <n v="10164"/>
    <n v="10318"/>
    <n v="48864"/>
    <n v="1680.31"/>
    <n v="488.64"/>
    <n v="51032.95"/>
    <n v="331.38279220779219"/>
    <s v="TERRESTRE"/>
    <s v="-                                       "/>
    <s v="Electrolux"/>
    <s v="refrigeradores "/>
    <s v="(154) ciento cincuenta y cuatro unds.refrigeradores 2 puertas mod:df37,marca:electrolux,origen:brasil.-"/>
  </r>
  <r>
    <s v="2009-11-04"/>
    <x v="4"/>
    <s v="CIUDAD DEL ESTE"/>
    <s v="84181000    "/>
    <n v="3496643"/>
    <x v="13"/>
    <x v="0"/>
    <s v="ADRIANO VILLAALTA"/>
    <m/>
    <n v="1"/>
    <s v="unidad              "/>
    <n v="112"/>
    <n v="115"/>
    <n v="575"/>
    <n v="121.95"/>
    <n v="5.75"/>
    <n v="702.7"/>
    <n v="702.7"/>
    <s v="TERRESTRE"/>
    <s v="-                                       "/>
    <s v="Electrolux"/>
    <s v="refrigeradores"/>
    <s v="(01) una und.refrigerador frost free,2 puertas-di80x,marca:electrolux, origen:brasil.-"/>
  </r>
  <r>
    <s v="2009-08-07"/>
    <x v="4"/>
    <s v="CIUDAD DEL ESTE"/>
    <s v="84181000    "/>
    <n v="3496643"/>
    <x v="13"/>
    <x v="0"/>
    <s v="FLECHA BARRIOS FATIMA ESTHER"/>
    <m/>
    <n v="77"/>
    <s v="unidad              "/>
    <n v="5082"/>
    <n v="5159"/>
    <n v="24493"/>
    <n v="836.54"/>
    <n v="244.93"/>
    <n v="25574.47"/>
    <n v="332.13597402597406"/>
    <s v="TERRESTRE"/>
    <s v="-                                       "/>
    <s v="Electrolux"/>
    <s v="refrigerador "/>
    <s v="(77) setenta y siete unds.refrigerador 2 puertas mod:df37,marca:electrolux, origen:brasil.-"/>
  </r>
  <r>
    <s v="2009-11-18"/>
    <x v="4"/>
    <s v="CIUDAD DEL ESTE"/>
    <s v="84181000    "/>
    <n v="3496643"/>
    <x v="13"/>
    <x v="0"/>
    <s v="ADRIANO VILLAALTA"/>
    <m/>
    <n v="70"/>
    <s v="unidad              "/>
    <n v="6720"/>
    <n v="6885"/>
    <n v="43495"/>
    <n v="1540.02"/>
    <n v="434.95"/>
    <n v="45469.97"/>
    <n v="649.57100000000003"/>
    <s v="TERRESTRE"/>
    <s v="-                                       "/>
    <s v="Electrolux"/>
    <s v="refrigeradores "/>
    <s v="refrigeradores 2 puertas siendo:(20) unds.mod:df38a,(25) unds.mod:df80x.,(25) unds.mod:di80x.,marca:electrolux,origen:brasil.-"/>
  </r>
  <r>
    <s v="2009-01-07"/>
    <x v="4"/>
    <s v="PILAR"/>
    <s v="84181000    "/>
    <n v="3496643"/>
    <x v="13"/>
    <x v="7"/>
    <s v="ANABISETIA S Y BDGAS"/>
    <m/>
    <n v="26"/>
    <s v="unidad              "/>
    <n v="3302"/>
    <n v="3538"/>
    <n v="28574"/>
    <n v="2861"/>
    <n v="157.18"/>
    <n v="31592.18"/>
    <n v="1215.0838461538463"/>
    <s v="FLUVIAL"/>
    <s v="Anabisetia S Y Bdgas                    "/>
    <s v="Frigidaire"/>
    <s v="refrigerador "/>
    <s v="refrigeradores, modelo: gpse28v9gs"/>
  </r>
  <r>
    <s v="2009-05-22"/>
    <x v="4"/>
    <s v="CAACUPEMI"/>
    <s v="84181000    "/>
    <n v="80014362"/>
    <x v="33"/>
    <x v="0"/>
    <s v="LIMA MOLINAS JULIO EUSEBIO"/>
    <m/>
    <n v="72"/>
    <s v="unidad              "/>
    <n v="5004"/>
    <n v="5198"/>
    <n v="20880"/>
    <n v="1871.55"/>
    <n v="208.8"/>
    <n v="22960.35"/>
    <n v="318.89374999999995"/>
    <s v="TERRESTRE"/>
    <s v="-                                       "/>
    <s v="Continental"/>
    <s v="refrigerador continental "/>
    <s v="refrigerador continental 460l blanco cod. rsv475006o"/>
  </r>
  <r>
    <s v="2009-08-13"/>
    <x v="4"/>
    <s v="CAACUPEMI"/>
    <s v="84181000    "/>
    <n v="80014362"/>
    <x v="33"/>
    <x v="0"/>
    <s v="LIMA MOLINAS JULIO EUSEBIO"/>
    <m/>
    <n v="45"/>
    <s v="unidad              "/>
    <n v="2664"/>
    <n v="2738"/>
    <n v="10575"/>
    <n v="1087.04"/>
    <n v="105.75"/>
    <n v="11767.79"/>
    <n v="261.50644444444447"/>
    <s v="TERRESTRE"/>
    <s v="-                                       "/>
    <s v="Continental"/>
    <s v="refrigeradores"/>
    <s v="refrigeradores: combinaciones de refrigerador y congelador (freezer) con puertas exteriores separadas de 350 l."/>
  </r>
  <r>
    <s v="2009-09-16"/>
    <x v="4"/>
    <s v="CAACUPEMI"/>
    <s v="84181000    "/>
    <n v="80014362"/>
    <x v="33"/>
    <x v="0"/>
    <s v="LIMA MOLINAS JULIO EUSEBIO"/>
    <m/>
    <n v="74"/>
    <s v="unidad              "/>
    <n v="4476"/>
    <n v="4617"/>
    <n v="20330"/>
    <n v="2150.09"/>
    <n v="203.3"/>
    <n v="22683.39"/>
    <n v="306.5322972972973"/>
    <s v="TERRESTRE"/>
    <s v="-                                       "/>
    <s v="Continental"/>
    <s v="refrigeradores de conbinaciones de refrigerador y congelador"/>
    <s v="cod. rdv37v01lx refrigerador continental rvd37 blanco"/>
  </r>
  <r>
    <s v="2009-10-07"/>
    <x v="4"/>
    <s v="CAACUPEMI"/>
    <s v="84181000    "/>
    <n v="80014362"/>
    <x v="33"/>
    <x v="0"/>
    <s v="LIMA MOLINAS JULIO EUSEBIO"/>
    <m/>
    <n v="149"/>
    <s v="unidad              "/>
    <n v="9008"/>
    <n v="9290"/>
    <n v="40925"/>
    <n v="4376.75"/>
    <n v="409.25"/>
    <n v="45711"/>
    <n v="306.78523489932888"/>
    <s v="TERRESTRE"/>
    <s v="-                                       "/>
    <s v="Continental"/>
    <s v="refrigeradores "/>
    <s v="refrigerador continental rdv37 blanco"/>
  </r>
  <r>
    <s v="2009-04-07"/>
    <x v="4"/>
    <s v="CAACUPEMI"/>
    <s v="84181000    "/>
    <n v="80014362"/>
    <x v="33"/>
    <x v="0"/>
    <s v="LIMA MOLINAS JULIO EUSEBIO"/>
    <m/>
    <n v="113"/>
    <s v="unidad              "/>
    <n v="5322"/>
    <n v="5492"/>
    <n v="22487"/>
    <n v="2058.9499999999998"/>
    <n v="224.87"/>
    <n v="24770.82"/>
    <n v="219.21079646017699"/>
    <s v="TERRESTRE"/>
    <s v="-                                       "/>
    <s v="Continental"/>
    <s v="refrigerador continental 300l blanco cod. Rc30sba301"/>
    <s v="refrigerador continental 300l blanco cod. rc30sba301"/>
  </r>
  <r>
    <s v="2009-04-13"/>
    <x v="4"/>
    <s v="CHACOI"/>
    <s v="84181000    "/>
    <n v="80029426"/>
    <x v="35"/>
    <x v="5"/>
    <s v="OCAMPO ZARACHO VICTOR"/>
    <m/>
    <n v="6"/>
    <s v="unidad              "/>
    <n v="360"/>
    <n v="370"/>
    <n v="600"/>
    <n v="13.14"/>
    <n v="6"/>
    <n v="619.14"/>
    <n v="103.19"/>
    <s v="TERRESTRE"/>
    <s v="-                                       "/>
    <s v="Lg"/>
    <s v="6 unds refrigerador"/>
    <s v="6 unds refrigerador"/>
  </r>
  <r>
    <s v="2009-11-18"/>
    <x v="4"/>
    <s v="CAACUPEMI"/>
    <s v="84181000    "/>
    <n v="80014362"/>
    <x v="33"/>
    <x v="0"/>
    <s v="LIMA MOLINAS JULIO EUSEBIO"/>
    <m/>
    <n v="149"/>
    <s v="unidad              "/>
    <n v="9008"/>
    <n v="9290"/>
    <n v="40925"/>
    <n v="4325.22"/>
    <n v="409.25"/>
    <n v="45659.47"/>
    <n v="306.43939597315438"/>
    <s v="TERRESTRE"/>
    <s v="-                                       "/>
    <s v="Continental"/>
    <s v="combinaciones de refrigeradores y congeladores"/>
    <s v="refrigerador continental rdv48 blanco cod. rdv48v01lx"/>
  </r>
  <r>
    <s v="2009-12-04"/>
    <x v="4"/>
    <s v="CAACUPEMI"/>
    <s v="84181000    "/>
    <n v="80014362"/>
    <x v="33"/>
    <x v="0"/>
    <s v="LIMA MOLINAS JULIO EUSEBIO"/>
    <m/>
    <n v="298"/>
    <s v="unidad              "/>
    <n v="18015"/>
    <n v="18580"/>
    <n v="83487"/>
    <n v="9859.57"/>
    <n v="834.87"/>
    <n v="94181.440000000002"/>
    <n v="316.04510067114097"/>
    <s v="TERRESTRE"/>
    <s v="-                                       "/>
    <s v="Continental"/>
    <s v="refrigeradores"/>
    <s v="refrigerador rdv37v01lx continental color blanco"/>
  </r>
  <r>
    <s v="2009-04-23"/>
    <x v="4"/>
    <s v="CAACUPEMI"/>
    <s v="84181000    "/>
    <n v="80014362"/>
    <x v="33"/>
    <x v="0"/>
    <s v="LIMA MOLINAS JULIO EUSEBIO"/>
    <m/>
    <n v="72"/>
    <s v="unidad              "/>
    <n v="5051"/>
    <n v="5198"/>
    <n v="20880"/>
    <n v="1602.56"/>
    <n v="208.8"/>
    <n v="22691.360000000001"/>
    <n v="315.15777777777777"/>
    <s v="TERRESTRE"/>
    <s v="-                                       "/>
    <s v="Continental"/>
    <s v="refrigerador "/>
    <s v="refrigerador continental 460 l. blanco cod. rsv475006o"/>
  </r>
  <r>
    <s v="2009-11-19"/>
    <x v="4"/>
    <s v="CAACUPEMI"/>
    <s v="84181000    "/>
    <n v="80009129"/>
    <x v="4"/>
    <x v="0"/>
    <s v="LIMA MOLINAS JULIO EUSEBIO"/>
    <m/>
    <n v="96"/>
    <s v="unidad              "/>
    <n v="7064"/>
    <n v="7146"/>
    <n v="35520"/>
    <n v="3509.51"/>
    <n v="355.2"/>
    <n v="39384.71"/>
    <n v="410.25739583333331"/>
    <s v="TERRESTRE"/>
    <s v="-                                       "/>
    <s v="Mabe"/>
    <s v="refrigeradores"/>
    <s v="unidades refrigeradores ref nf460mb mec br auto exp. codigo reme460nfm2a4br.-"/>
  </r>
  <r>
    <s v="2009-03-03"/>
    <x v="4"/>
    <s v="JOSE FALCON"/>
    <s v="84181000    "/>
    <n v="80009246"/>
    <x v="32"/>
    <x v="1"/>
    <s v="GONZALEZ AMARILLA CELSO CRISPI"/>
    <m/>
    <n v="45"/>
    <s v="unidad              "/>
    <n v="2768"/>
    <n v="2858"/>
    <n v="13950"/>
    <n v="874.23"/>
    <n v="34.880000000000003"/>
    <n v="14859.11"/>
    <n v="330.20244444444444"/>
    <s v="TERRESTRE"/>
    <s v="-                                       "/>
    <s v="Briket"/>
    <s v="refrigeradores congeladores bkf-1600"/>
    <s v="combinaciones de refrigerador y congelador conservador con puertas exteriores separadas en: refrigeradores congeladores bkf-1600"/>
  </r>
  <r>
    <s v="2009-04-27"/>
    <x v="4"/>
    <s v="JOSE FALCON"/>
    <s v="84181000    "/>
    <n v="80009246"/>
    <x v="32"/>
    <x v="1"/>
    <s v="GONZALEZ AMARILLA CELSO CRISPI"/>
    <m/>
    <n v="70"/>
    <s v="unidad              "/>
    <n v="4039"/>
    <n v="4102"/>
    <n v="19610"/>
    <n v="1401.84"/>
    <n v="49.03"/>
    <n v="21060.87"/>
    <n v="300.86957142857142"/>
    <s v="TERRESTRE"/>
    <s v="-                                       "/>
    <s v="Briket"/>
    <s v="refrigeradores bkf 1600 - 1601"/>
    <s v="refrigeradores bkf 1600"/>
  </r>
  <r>
    <s v="2009-04-15"/>
    <x v="4"/>
    <s v="CEREGRAL"/>
    <s v="84181000    "/>
    <n v="80008970"/>
    <x v="9"/>
    <x v="1"/>
    <m/>
    <m/>
    <n v="88"/>
    <s v="unidad              "/>
    <n v="4822"/>
    <n v="5086"/>
    <n v="19188.099999999999"/>
    <n v="1920.18"/>
    <n v="58.12"/>
    <n v="21166.400000000001"/>
    <n v="240.52727272727273"/>
    <s v="TERRESTRE"/>
    <s v="-                                       "/>
    <m/>
    <s v="combinaciones de refrigerador y congelador"/>
    <s v="combinaciones de refrigerador y congelador, con puertas exteriores separadas, en:62.-unids. modelo hda 814 cd b01, 26.-unids. modelo hda 415 cd b01"/>
  </r>
  <r>
    <s v="2009-06-15"/>
    <x v="4"/>
    <s v="CEREGRAL"/>
    <s v="84181000    "/>
    <n v="80008970"/>
    <x v="9"/>
    <x v="0"/>
    <m/>
    <m/>
    <n v="81"/>
    <s v="piezas              "/>
    <n v="4698"/>
    <n v="4731"/>
    <n v="25920"/>
    <n v="1929.8"/>
    <n v="259.2"/>
    <n v="28109"/>
    <n v="347.02469135802471"/>
    <s v="TERRESTRE"/>
    <s v="-                                       "/>
    <m/>
    <s v="combinaciones de refrigerador y congelador "/>
    <s v="81pcs. combinaciones de refrigerador y congelador con puertas exteriores separadas modelo:ref. 2pt 337l br dk exp"/>
  </r>
  <r>
    <s v="2009-09-30"/>
    <x v="4"/>
    <s v="JOSE FALCON"/>
    <s v="84181000    "/>
    <n v="80009246"/>
    <x v="32"/>
    <x v="1"/>
    <s v="GONZALEZ AMARILLA CELSO CRISPI"/>
    <m/>
    <n v="24"/>
    <s v="unidad              "/>
    <n v="2000"/>
    <n v="2050"/>
    <n v="7152"/>
    <n v="286.64"/>
    <n v="71.52"/>
    <n v="7510.16"/>
    <n v="312.92333333333335"/>
    <s v="TERRESTRE"/>
    <s v="-                                       "/>
    <m/>
    <s v="heladeras bkf1600"/>
    <s v="combinaciones de fefrigerador y congelador,  conservador con puertas exteriores separadas. en:(24)unid., heladeras bkf1600"/>
  </r>
  <r>
    <s v="2009-11-03"/>
    <x v="4"/>
    <s v="JOSE FALCON"/>
    <s v="84181000    "/>
    <n v="80009246"/>
    <x v="32"/>
    <x v="1"/>
    <s v="BRITEZ BAEZ EMILIO"/>
    <m/>
    <n v="4"/>
    <s v="unidad              "/>
    <n v="334"/>
    <n v="339"/>
    <n v="2800"/>
    <n v="158.47999999999999"/>
    <n v="7"/>
    <n v="2965.48"/>
    <n v="741.37"/>
    <s v="TERRESTRE"/>
    <s v="-                                       "/>
    <s v="Mth"/>
    <s v="heladera absorcion a gas "/>
    <s v="-combinaciones de refrigerador y congelador conservador con puertas exteriores separadas. heladera absorcion a gas c/ freezer 10 pies 2 puertas 283 litros"/>
  </r>
  <r>
    <s v="2009-11-25"/>
    <x v="4"/>
    <s v="CAACUPEMI"/>
    <s v="84181000    "/>
    <n v="80009129"/>
    <x v="4"/>
    <x v="0"/>
    <s v="LIMA MOLINAS JULIO EUSEBIO"/>
    <m/>
    <n v="96"/>
    <s v="unidad              "/>
    <n v="6873"/>
    <n v="7031"/>
    <n v="35832"/>
    <n v="3689.72"/>
    <n v="358.32"/>
    <n v="39880.04"/>
    <n v="415.41708333333332"/>
    <s v="TERRESTRE"/>
    <s v="-                                       "/>
    <s v="Mabe"/>
    <s v="refrigeradores"/>
    <s v="unidades ref. nf420mb mec br auto exp. codigo reme420nfm2a4br.-"/>
  </r>
  <r>
    <s v="2009-12-23"/>
    <x v="4"/>
    <s v="JOSE FALCON"/>
    <s v="84181000    "/>
    <n v="80009246"/>
    <x v="32"/>
    <x v="1"/>
    <s v="GONZALEZ AMARILLA CELSO CRISPI"/>
    <m/>
    <n v="80"/>
    <s v="unidad              "/>
    <n v="4616"/>
    <n v="4688"/>
    <n v="23840"/>
    <n v="1200"/>
    <n v="59.6"/>
    <n v="25099.599999999999"/>
    <n v="313.745"/>
    <s v="TERRESTRE"/>
    <s v="-                                       "/>
    <s v="Briket"/>
    <s v="heladeras bkf 1600."/>
    <s v="combinaciones de refrigerador y congelador con puertas exteriores separadas, en:(80)unid., heladeras bkf 1600."/>
  </r>
  <r>
    <s v="2009-04-06"/>
    <x v="4"/>
    <s v="JOSE FALCON"/>
    <s v="84181000    "/>
    <n v="80009246"/>
    <x v="32"/>
    <x v="1"/>
    <s v="GONZALEZ AMARILLA CELSO CRISPI"/>
    <m/>
    <n v="80"/>
    <s v="unidad              "/>
    <n v="4616"/>
    <n v="4688"/>
    <n v="24920"/>
    <n v="1600"/>
    <n v="62.3"/>
    <n v="26582.3"/>
    <n v="332.27875"/>
    <s v="TERRESTRE"/>
    <s v="-                                       "/>
    <s v="Briket"/>
    <s v="refrigeradores bkf 1600/1601"/>
    <s v="refrigeradores bkf 1600"/>
  </r>
  <r>
    <s v="2009-09-03"/>
    <x v="4"/>
    <s v="JOSE FALCON"/>
    <s v="84181000    "/>
    <n v="80009246"/>
    <x v="32"/>
    <x v="1"/>
    <s v="GONZALEZ AMARILLA CELSO CRISPI"/>
    <m/>
    <n v="38"/>
    <s v="unidad              "/>
    <n v="2238"/>
    <n v="2334"/>
    <n v="11324"/>
    <n v="572.74"/>
    <n v="28.31"/>
    <n v="11925.05"/>
    <n v="313.81710526315788"/>
    <s v="TERRESTRE"/>
    <s v="-                                       "/>
    <s v="Briket"/>
    <s v="heladera bkf 1600"/>
    <s v="combinaciones de refrigerador y congelador conservador con puertas exteriores separadas en: heladera bkf 1600"/>
  </r>
  <r>
    <s v="2009-12-02"/>
    <x v="4"/>
    <s v="JOSE FALCON"/>
    <s v="84181000    "/>
    <n v="80009246"/>
    <x v="32"/>
    <x v="1"/>
    <s v="GONZALEZ AMARILLA CELSO CRISPI"/>
    <m/>
    <n v="20"/>
    <s v="unidad              "/>
    <n v="1528"/>
    <n v="1624"/>
    <n v="4680"/>
    <n v="242.07"/>
    <n v="11.7"/>
    <n v="4933.7700000000004"/>
    <n v="246.68850000000003"/>
    <s v="TERRESTRE"/>
    <s v="-                                       "/>
    <s v="Briket"/>
    <s v="heladera bk1300"/>
    <s v="combinaciones de refrigerador y congelador conservador con puertas exteriores separadas, en:(20)unid., heladera bk1300"/>
  </r>
  <r>
    <s v="2009-11-06"/>
    <x v="4"/>
    <s v="JOSE FALCON"/>
    <s v="84181000    "/>
    <n v="80009246"/>
    <x v="32"/>
    <x v="1"/>
    <s v="GONZALEZ AMARILLA CELSO CRISPI"/>
    <m/>
    <n v="38"/>
    <s v="unidad              "/>
    <n v="1689"/>
    <n v="1700"/>
    <n v="11324"/>
    <n v="572.74"/>
    <n v="28.31"/>
    <n v="11925.05"/>
    <n v="313.81710526315788"/>
    <s v="TERRESTRE"/>
    <s v="-                                       "/>
    <s v="Briket"/>
    <s v="heladeras bkf 1600.-"/>
    <s v="combinaciones de refrigerador y congelador con puertas exteriores separadas, en:(38)unid., heladeras bkf 1600.-"/>
  </r>
  <r>
    <s v="2009-03-19"/>
    <x v="4"/>
    <s v="CEREGRAL"/>
    <s v="84181000    "/>
    <n v="80008970"/>
    <x v="9"/>
    <x v="1"/>
    <m/>
    <m/>
    <n v="98"/>
    <s v="unidad              "/>
    <n v="4268"/>
    <n v="4562"/>
    <n v="18806.2"/>
    <n v="1881.88"/>
    <n v="56.96"/>
    <n v="20745.04"/>
    <n v="211.68408163265306"/>
    <s v="FLUVIAL"/>
    <s v="-                                       "/>
    <s v="Dako"/>
    <s v="combinaciones de refrigerador y congelador"/>
    <s v="98.-unids. combinaciones de refrigerador y congelador, con puertas exteriores separadas, modelo:hda py 34 fc b01"/>
  </r>
  <r>
    <s v="2009-07-13"/>
    <x v="4"/>
    <s v="CEREGRAL"/>
    <s v="84181000    "/>
    <n v="80008970"/>
    <x v="9"/>
    <x v="1"/>
    <m/>
    <m/>
    <n v="92"/>
    <s v="unidad              "/>
    <n v="4940"/>
    <n v="5060"/>
    <n v="20539"/>
    <n v="1699.99"/>
    <n v="62.21"/>
    <n v="22301.200000000001"/>
    <n v="242.40434782608696"/>
    <s v="TERRESTRE"/>
    <s v="-                                       "/>
    <s v="Dako"/>
    <s v="combinaciones de refrigerador y congelador "/>
    <s v="92.-unids. de combinaciones de refrigerador y congelador con puertas exteriores separadas, modelo hda 814 cd b01"/>
  </r>
  <r>
    <s v="2009-07-07"/>
    <x v="4"/>
    <s v="CEREGRAL"/>
    <s v="84181000    "/>
    <n v="80008970"/>
    <x v="9"/>
    <x v="0"/>
    <m/>
    <m/>
    <n v="80"/>
    <s v="piezas              "/>
    <n v="4384"/>
    <n v="4673"/>
    <n v="28880"/>
    <n v="1929.8"/>
    <n v="288.8"/>
    <n v="31098.6"/>
    <n v="388.73249999999996"/>
    <s v="TERRESTRE"/>
    <s v="-                                       "/>
    <s v="Dako"/>
    <s v="combinaciones de refrigerador y congelador con puertas exteriores separadas modelo ref 2pt 400l br dk exp"/>
    <s v="80.-pcs. combinaciones de refrigerador y congelador con puertas exteriores separadas modelo ref 2pt 400l br dk exp"/>
  </r>
  <r>
    <s v="2009-08-11"/>
    <x v="4"/>
    <s v="CEREGRAL"/>
    <s v="84181000    "/>
    <n v="80008970"/>
    <x v="9"/>
    <x v="1"/>
    <m/>
    <m/>
    <n v="184"/>
    <s v="unidad              "/>
    <n v="9880"/>
    <n v="10120"/>
    <n v="41078"/>
    <n v="3399.99"/>
    <n v="124.43"/>
    <n v="44602.42"/>
    <n v="242.40445652173912"/>
    <s v="TERRESTRE"/>
    <s v="-                                       "/>
    <s v="Dako"/>
    <s v="combinaciones de refrigerador y congelador "/>
    <s v="184unids. de combinaciones de refrigerador y congelador con puertas exteriores separadas, modelo hda 814 cd b01"/>
  </r>
  <r>
    <s v="2009-07-16"/>
    <x v="4"/>
    <s v="CEREGRAL"/>
    <s v="84181000    "/>
    <n v="80008970"/>
    <x v="9"/>
    <x v="1"/>
    <s v="LOPEZ OLMEDO CRISTHIAN LUIS"/>
    <m/>
    <n v="157"/>
    <s v="unidad              "/>
    <n v="7900"/>
    <n v="7958"/>
    <n v="34447"/>
    <n v="3320"/>
    <n v="104.34"/>
    <n v="37871.339999999997"/>
    <n v="241.21872611464966"/>
    <s v="TERRESTRE"/>
    <s v="-                                       "/>
    <s v="Dako"/>
    <s v="combinaciones de refrigerador y congelador "/>
    <s v="combinaciones de refrigerador y congelador con puertas exteriores separadas, en:78unids. modelo:hda 814 cd b01, 79unids. modelo:hda py 34 fc b01"/>
  </r>
  <r>
    <s v="2009-08-21"/>
    <x v="4"/>
    <s v="CEREGRAL"/>
    <s v="84181000    "/>
    <n v="80008970"/>
    <x v="9"/>
    <x v="1"/>
    <m/>
    <m/>
    <n v="115"/>
    <s v="unidad              "/>
    <n v="5009"/>
    <n v="5354"/>
    <n v="22068.5"/>
    <n v="2208.42"/>
    <n v="66.849999999999994"/>
    <n v="24343.77"/>
    <n v="211.68495652173914"/>
    <s v="TERRESTRE"/>
    <s v="-                                       "/>
    <s v="Dako"/>
    <s v="combinaciones de refrigeradores y congeladores"/>
    <s v="115unids. combinaciones de refrigeradores y congeladores, con puertas exteriores separadas, modelo hda py 34 fc b01"/>
  </r>
  <r>
    <s v="2009-09-08"/>
    <x v="4"/>
    <s v="CEREGRAL"/>
    <s v="84181000    "/>
    <n v="80008970"/>
    <x v="9"/>
    <x v="0"/>
    <s v="LOPEZ OLMEDO CRISTHIAN LUIS"/>
    <m/>
    <n v="240"/>
    <s v="piezas              "/>
    <n v="13152"/>
    <n v="13632"/>
    <n v="46800"/>
    <n v="6240"/>
    <n v="468"/>
    <n v="53508"/>
    <n v="222.95"/>
    <s v="TERRESTRE"/>
    <s v="-                                       "/>
    <s v="Dako"/>
    <s v="combinaciones de refrigerador y congelador "/>
    <s v="240.-pcs. combinaciones de refrigerador y congelador con puertas exteriores separadas, modelo:2pt 400l br dk exp"/>
  </r>
  <r>
    <s v="2009-10-24"/>
    <x v="4"/>
    <s v="CEREGRAL"/>
    <s v="84181000    "/>
    <n v="80008970"/>
    <x v="9"/>
    <x v="0"/>
    <s v="LOPEZ OLMEDO CRISTHIAN LUIS"/>
    <m/>
    <n v="154"/>
    <s v="piezas              "/>
    <n v="9008"/>
    <n v="9316"/>
    <n v="35102"/>
    <n v="4160"/>
    <n v="351.02"/>
    <n v="39613.019999999997"/>
    <n v="257.2274025974026"/>
    <s v="TERRESTRE"/>
    <s v="-                                       "/>
    <s v="Dako"/>
    <s v="combinaciones de refrigerador y congelador "/>
    <s v="combinaciones de refrigerador y congelador con puertas exteriores separadas, en:78.-pcs. modelo:cb 380 glac br dk ex, 76.-pcs. modelo:cb 400 glac br dk ex"/>
  </r>
  <r>
    <s v="2009-11-27"/>
    <x v="4"/>
    <s v="CEREGRAL"/>
    <s v="84181000    "/>
    <n v="80008970"/>
    <x v="9"/>
    <x v="0"/>
    <s v="LOPEZ OLMEDO CRISTHIAN LUIS"/>
    <m/>
    <n v="80"/>
    <s v="piezas              "/>
    <n v="4046"/>
    <n v="4152"/>
    <n v="17840"/>
    <n v="2365.73"/>
    <n v="173.05"/>
    <n v="20378.78"/>
    <n v="254.73474999999999"/>
    <s v="TERRESTRE"/>
    <s v="-                                       "/>
    <s v="Dako"/>
    <s v="combinaciones de refrigerador y congelador "/>
    <s v="80.-pcs. combinaciones de refrigerador y congelador con puertas exteriores separadas, modelo:cb 380 glac br dk ex"/>
  </r>
  <r>
    <s v="2009-04-29"/>
    <x v="4"/>
    <s v="CEREGRAL"/>
    <s v="84181000    "/>
    <n v="80008970"/>
    <x v="9"/>
    <x v="0"/>
    <m/>
    <m/>
    <n v="134"/>
    <s v="piezas              "/>
    <n v="7526"/>
    <n v="7659"/>
    <n v="37150"/>
    <n v="2711.02"/>
    <n v="360.35"/>
    <n v="40221.370000000003"/>
    <n v="300.1594776119403"/>
    <s v="TERRESTRE"/>
    <s v="-                                       "/>
    <s v="Dako"/>
    <s v="combinaciones de refrigeradores y cogeladores "/>
    <s v="combinaciones de refrigeradores y cogeladores con puertas exteriores separadas, en:57pcs. modelo: ref 2pt 337l br dk exp, 77pcs. modelo:ref 2pt 400l br dk exp"/>
  </r>
  <r>
    <s v="2009-09-25"/>
    <x v="4"/>
    <s v="CAACUPEMI"/>
    <s v="84181000    "/>
    <n v="80009129"/>
    <x v="4"/>
    <x v="0"/>
    <s v="LIMA MOLINAS JULIO EUSEBIO"/>
    <m/>
    <n v="96"/>
    <s v="unidad              "/>
    <n v="8117"/>
    <n v="8328"/>
    <n v="34080"/>
    <n v="4400"/>
    <n v="340.8"/>
    <n v="38820.800000000003"/>
    <n v="404.38333333333338"/>
    <s v="TERRESTRE"/>
    <s v="-                                       "/>
    <s v="Mabe"/>
    <s v="refrigeradores.-"/>
    <s v="unidades ref. nf460mb mec br auto exp, cod.reme460nfm2a4br.-"/>
  </r>
  <r>
    <s v="2009-01-13"/>
    <x v="4"/>
    <s v="CEREGRAL"/>
    <s v="84181000    "/>
    <n v="80008970"/>
    <x v="9"/>
    <x v="1"/>
    <m/>
    <m/>
    <n v="114"/>
    <s v="unidad              "/>
    <n v="4965"/>
    <n v="5307"/>
    <n v="21876.6"/>
    <n v="2189.5300000000002"/>
    <n v="66.28"/>
    <n v="24132.41"/>
    <n v="211.68780701754386"/>
    <s v="TERRESTRE"/>
    <s v="-                                       "/>
    <s v="Dako"/>
    <s v="combinaciones de refrigerador y congelador"/>
    <s v="114unids. combinaciones de refrigerador y congelador, con puertas exteriores separadas, modelo hda py 34 fc b01"/>
  </r>
  <r>
    <s v="2009-01-20"/>
    <x v="4"/>
    <s v="CEREGRAL"/>
    <s v="84181000    "/>
    <n v="80008970"/>
    <x v="9"/>
    <x v="1"/>
    <m/>
    <m/>
    <n v="147"/>
    <s v="piezas              "/>
    <n v="8489"/>
    <n v="9190"/>
    <n v="38358"/>
    <n v="3600"/>
    <n v="116.2"/>
    <n v="42074.2"/>
    <n v="286.21904761904761"/>
    <s v="FLUVIAL"/>
    <s v="-                                       "/>
    <s v="Dako"/>
    <s v="combinaciones de refrigerador y congelador "/>
    <s v="combinaciones de refrigerador y congelador con puertas exteriores separadas, en:72pzas. modelo:hda 415 cd b01, art.467238, 75pzas. modelo:hda 365 cd b01, art.467237"/>
  </r>
  <r>
    <s v="2009-10-30"/>
    <x v="4"/>
    <s v="CAACUPEMI"/>
    <s v="84181000    "/>
    <n v="80009129"/>
    <x v="4"/>
    <x v="0"/>
    <s v="LIMA MOLINAS JULIO EUSEBIO"/>
    <m/>
    <n v="231"/>
    <s v="unidad              "/>
    <n v="13398"/>
    <n v="13860"/>
    <n v="53130"/>
    <n v="6690"/>
    <n v="531.29999999999995"/>
    <n v="60351.3"/>
    <n v="261.26103896103899"/>
    <s v="TERRESTRE"/>
    <s v="-                                       "/>
    <s v="Mabe"/>
    <s v="refrigeradores "/>
    <s v="231 unidades refrigeradores rf 370 ond 220/50hz br mb exp codigo reme370cdm2a4br.-"/>
  </r>
  <r>
    <s v="2009-11-02"/>
    <x v="4"/>
    <s v="CAACUPEMI"/>
    <s v="84181000    "/>
    <n v="80009129"/>
    <x v="4"/>
    <x v="0"/>
    <s v="LIMA MOLINAS JULIO EUSEBIO"/>
    <m/>
    <n v="96"/>
    <s v="unidad              "/>
    <n v="6907"/>
    <n v="6998"/>
    <n v="34140"/>
    <n v="3542.68"/>
    <n v="341.4"/>
    <n v="38024.080000000002"/>
    <n v="396.0841666666667"/>
    <s v="TERRESTRE"/>
    <s v="-                                       "/>
    <s v="Mabe"/>
    <s v="refrigeradores"/>
    <s v="unidades ref nf420mb mec br auto exp. codigo reme420nfm2a4br.-"/>
  </r>
  <r>
    <s v="2009-10-30"/>
    <x v="4"/>
    <s v="CAACUPEMI"/>
    <s v="84181000    "/>
    <n v="80009129"/>
    <x v="4"/>
    <x v="0"/>
    <s v="LIMA MOLINAS JULIO EUSEBIO"/>
    <m/>
    <n v="327"/>
    <s v="unidad              "/>
    <n v="14715"/>
    <n v="15042"/>
    <n v="55590"/>
    <n v="6690"/>
    <n v="555.9"/>
    <n v="62835.9"/>
    <n v="192.15871559633027"/>
    <s v="TERRESTRE"/>
    <s v="-                                       "/>
    <s v="Mabe"/>
    <s v="refrigeradores "/>
    <s v="refrigerador, en: 327 unidades rf 1pt 254l 220v br mb exp. codigo reme310ufm1a4br.-"/>
  </r>
  <r>
    <s v="2009-09-22"/>
    <x v="4"/>
    <s v="CAACUPEMI"/>
    <s v="84181000    "/>
    <n v="80009129"/>
    <x v="4"/>
    <x v="7"/>
    <s v="PARAGUAY LINE"/>
    <m/>
    <n v="67"/>
    <s v="unidad              "/>
    <n v="4891"/>
    <n v="5293"/>
    <n v="24291.52"/>
    <n v="2150"/>
    <n v="242.92"/>
    <n v="26684.44"/>
    <n v="398.27522388059697"/>
    <s v="FLUVIAL"/>
    <s v="-                                       "/>
    <s v="Lg"/>
    <s v="refrigerador "/>
    <s v="refrigeradores, en: 67 unidades modelo gm-r503yq.-"/>
  </r>
  <r>
    <s v="2009-08-31"/>
    <x v="4"/>
    <s v="JOSE FALCON"/>
    <s v="84181000    "/>
    <n v="80009246"/>
    <x v="32"/>
    <x v="1"/>
    <s v="GONZALEZ AMARILLA CELSO CRISPI"/>
    <m/>
    <n v="12"/>
    <s v="unidad              "/>
    <n v="692"/>
    <n v="703"/>
    <n v="3576"/>
    <n v="114.14"/>
    <n v="8.94"/>
    <n v="3699.08"/>
    <n v="308.25666666666666"/>
    <s v="TERRESTRE"/>
    <s v="-                                       "/>
    <m/>
    <s v="heladera bkf 1600"/>
    <s v="combinaciones de refrigerador y congelador conservador con puertas exteriores separadas en: heladera bkf 1600"/>
  </r>
  <r>
    <s v="2009-11-30"/>
    <x v="4"/>
    <s v="CAACUPEMI"/>
    <s v="84181000    "/>
    <n v="80009129"/>
    <x v="4"/>
    <x v="0"/>
    <s v="LIMA MOLINAS JULIO EUSEBIO"/>
    <m/>
    <n v="96"/>
    <s v="unidad              "/>
    <n v="6996"/>
    <n v="7213"/>
    <n v="37272"/>
    <n v="3656.3"/>
    <n v="372.72"/>
    <n v="41301.019999999997"/>
    <n v="430.21895833333332"/>
    <s v="TERRESTRE"/>
    <s v="-                                       "/>
    <m/>
    <s v="refrigeradores.-"/>
    <s v="refrigeradores.-"/>
  </r>
  <r>
    <s v="2009-12-02"/>
    <x v="4"/>
    <s v="CAACUPEMI"/>
    <s v="84181000    "/>
    <n v="80009129"/>
    <x v="4"/>
    <x v="0"/>
    <s v="LIMA MOLINAS JULIO EUSEBIO"/>
    <m/>
    <n v="154"/>
    <s v="unidad              "/>
    <n v="8932"/>
    <n v="9240"/>
    <n v="35420"/>
    <n v="4600"/>
    <n v="354.2"/>
    <n v="40374.199999999997"/>
    <n v="262.17012987012987"/>
    <s v="TERRESTRE"/>
    <s v="-                                       "/>
    <s v="Mabe"/>
    <s v="refrigerador "/>
    <s v="refrigeradores, en: 154 unidades rf 370 ond 220/50hz br mb exp. codigo reme370cdm2a4br.-"/>
  </r>
  <r>
    <s v="2009-11-26"/>
    <x v="4"/>
    <s v="CAACUPEMI"/>
    <s v="84181000    "/>
    <n v="80009129"/>
    <x v="4"/>
    <x v="0"/>
    <s v="LIMA MOLINAS JULIO EUSEBIO"/>
    <m/>
    <n v="153"/>
    <s v="unidad              "/>
    <n v="8631"/>
    <n v="8937"/>
    <n v="36330"/>
    <n v="4600"/>
    <n v="363.3"/>
    <n v="41293.300000000003"/>
    <n v="269.89084967320264"/>
    <s v="TERRESTRE"/>
    <s v="-                                       "/>
    <s v="Mabe"/>
    <s v="refrigeradores.-"/>
    <s v="unidades rf 370 ond 220/50hz br mb exp. codigo reme370cdm2a4br.-"/>
  </r>
  <r>
    <s v="2009-12-21"/>
    <x v="4"/>
    <s v="SOLUCION LOGISTICA"/>
    <s v="84181000    "/>
    <n v="80009129"/>
    <x v="4"/>
    <x v="0"/>
    <s v="LIMA MOLINAS JULIO EUSEBIO"/>
    <m/>
    <n v="154"/>
    <s v="unidad              "/>
    <n v="8932"/>
    <n v="9240"/>
    <n v="39809"/>
    <n v="4720"/>
    <n v="398.09"/>
    <n v="44927.09"/>
    <n v="291.73435064935063"/>
    <s v="TERRESTRE"/>
    <s v="-                                       "/>
    <s v="Mabe"/>
    <s v="refrigerador"/>
    <s v="refrigeradores, en: 154 unidades cb 2pt 337l codigo reme370cdm2a4br"/>
  </r>
  <r>
    <s v="2009-05-25"/>
    <x v="4"/>
    <s v="CAACUPEMI"/>
    <s v="84181000    "/>
    <n v="80009129"/>
    <x v="4"/>
    <x v="0"/>
    <s v="LIMA MOLINAS JULIO EUSEBIO"/>
    <m/>
    <n v="128"/>
    <s v="unidad              "/>
    <n v="10888"/>
    <n v="11380"/>
    <n v="60897.95"/>
    <n v="3979.67"/>
    <n v="608.98"/>
    <n v="65486.6"/>
    <n v="511.61406249999999"/>
    <s v="TERRESTRE"/>
    <s v="-                                       "/>
    <s v="Bosch"/>
    <s v="refrigeradores.-"/>
    <s v="unidades modelo kdn47a70cl, a. inox.-"/>
  </r>
  <r>
    <s v="2009-03-18"/>
    <x v="4"/>
    <s v="CAACUPEMI"/>
    <s v="84181000    "/>
    <n v="80009129"/>
    <x v="4"/>
    <x v="0"/>
    <s v="LIMA MOLINAS JULIO EUSEBIO"/>
    <m/>
    <n v="58"/>
    <s v="unidad              "/>
    <n v="4982"/>
    <n v="5133"/>
    <n v="29250"/>
    <n v="2087.84"/>
    <n v="292.5"/>
    <n v="31630.34"/>
    <n v="545.35068965517246"/>
    <s v="TERRESTRE"/>
    <s v="-                                       "/>
    <s v="Bosch"/>
    <s v="refrigeradores.-"/>
    <s v="unidades modelo kdn49p70ar, refrigerador inox.-"/>
  </r>
  <r>
    <s v="2009-03-18"/>
    <x v="4"/>
    <s v="CAACUPEMI"/>
    <s v="84181000    "/>
    <n v="80009129"/>
    <x v="4"/>
    <x v="0"/>
    <s v="LIMA MOLINAS JULIO EUSEBIO"/>
    <m/>
    <n v="40"/>
    <s v="unidad              "/>
    <n v="3436"/>
    <n v="3540"/>
    <n v="18085.599999999999"/>
    <n v="1170.01"/>
    <n v="180.86"/>
    <n v="19436.47"/>
    <n v="485.91175000000004"/>
    <s v="TERRESTRE"/>
    <s v="-                                       "/>
    <s v="Bosch"/>
    <s v="refrigeradores.-"/>
    <s v="unidades modelo kdn47a70cl, refrigerador bosch nfrost inox.-"/>
  </r>
  <r>
    <s v="2009-04-06"/>
    <x v="4"/>
    <s v="CAACUPEMI"/>
    <s v="84181000    "/>
    <n v="80009129"/>
    <x v="4"/>
    <x v="0"/>
    <s v="LIMA MOLINAS JULIO EUSEBIO"/>
    <m/>
    <n v="125"/>
    <s v="unidad              "/>
    <n v="10738"/>
    <n v="11063"/>
    <n v="59478.400000000001"/>
    <n v="4069.77"/>
    <n v="594.78"/>
    <n v="64142.95"/>
    <n v="513.14359999999999"/>
    <s v="TERRESTRE"/>
    <s v="-                                       "/>
    <s v="Bosch"/>
    <s v="refrigeradores.-"/>
    <s v="unidades modelo kdn47a70cl, refrigerador bosch inox.-"/>
  </r>
  <r>
    <s v="2009-09-24"/>
    <x v="4"/>
    <s v="CAACUPEMI"/>
    <s v="84181000    "/>
    <n v="80009129"/>
    <x v="4"/>
    <x v="0"/>
    <s v="LIMA MOLINAS JULIO EUSEBIO"/>
    <m/>
    <n v="133"/>
    <s v="unidad              "/>
    <n v="11137"/>
    <n v="11483"/>
    <n v="63846.75"/>
    <n v="4377.05"/>
    <n v="638.47"/>
    <n v="68862.27"/>
    <n v="517.76142857142861"/>
    <s v="TERRESTRE"/>
    <s v="-                                       "/>
    <s v="Bosch"/>
    <s v="refrigerador "/>
    <s v="unidades modelo kdn46v00cl, refrigerador bosch nfrost blan.-"/>
  </r>
  <r>
    <s v="2009-01-05"/>
    <x v="4"/>
    <s v="CAACUPEMI"/>
    <s v="84181000    "/>
    <n v="80009129"/>
    <x v="4"/>
    <x v="0"/>
    <s v="LIMA MOLINAS"/>
    <m/>
    <n v="35"/>
    <s v="unidad              "/>
    <n v="3007"/>
    <n v="3098"/>
    <n v="15979.6"/>
    <n v="1414.39"/>
    <n v="159.80000000000001"/>
    <n v="17314.099999999999"/>
    <n v="494.68857142857138"/>
    <s v="TERRESTRE"/>
    <s v="-                                       "/>
    <s v="Bosch"/>
    <s v="refrigerador "/>
    <s v="refrigerador, en: 35 unidades modelo kdn47a70cl"/>
  </r>
  <r>
    <s v="2009-02-10"/>
    <x v="4"/>
    <s v="CAACUPEMI"/>
    <s v="84181000    "/>
    <n v="80009129"/>
    <x v="4"/>
    <x v="0"/>
    <s v="LIMA MOLINAS JULIO EUSEBIO"/>
    <m/>
    <n v="15"/>
    <s v="unidad              "/>
    <n v="1289"/>
    <n v="1328"/>
    <n v="7940"/>
    <n v="618.09"/>
    <n v="79.400000000000006"/>
    <n v="8518.39"/>
    <n v="567.89266666666663"/>
    <s v="TERRESTRE"/>
    <s v="Lima Molinas Julio Eusebio              "/>
    <s v="Bosch"/>
    <s v="refrigerador "/>
    <s v="1 unidad refrigerador kd49p 220v. branco mod. kdn49p00ar y 14 unidades refrigerador kdn49 200v. inox mod. kdn49p70ar.-"/>
  </r>
  <r>
    <s v="2009-01-06"/>
    <x v="4"/>
    <s v="CAACUPEMI"/>
    <s v="84181000    "/>
    <n v="80009129"/>
    <x v="4"/>
    <x v="0"/>
    <s v="LIMA MOLINAS"/>
    <m/>
    <n v="105"/>
    <s v="unidad              "/>
    <n v="7652"/>
    <n v="7868"/>
    <n v="41114.199999999997"/>
    <n v="3346.35"/>
    <n v="411.14"/>
    <n v="44871.69"/>
    <n v="427.34942857142858"/>
    <s v="TERRESTRE"/>
    <s v="-                                       "/>
    <s v="Bosch"/>
    <s v="refrigerador "/>
    <s v="60unidadesrefrigeradorbosch220vblcomod.ksv365226n"/>
  </r>
  <r>
    <s v="2009-02-26"/>
    <x v="4"/>
    <s v="CEREGRAL"/>
    <s v="84181000    "/>
    <n v="80008970"/>
    <x v="9"/>
    <x v="0"/>
    <m/>
    <m/>
    <n v="147"/>
    <s v="piezas              "/>
    <n v="8909"/>
    <n v="9350"/>
    <n v="38774.82"/>
    <n v="3920"/>
    <n v="113.99"/>
    <n v="42808.81"/>
    <n v="291.21639455782309"/>
    <s v="TERRESTRE"/>
    <s v="-                                       "/>
    <s v="Dako"/>
    <s v="combinaciones de refrigerador y congelador "/>
    <s v="combinaciones de refrigerador y congelador con puertas exteriores separadas, en:72.-pzas. mod. hda 415 cd b01, 75.-pzas. mod. hda 365 cd b01"/>
  </r>
  <r>
    <s v="2009-05-07"/>
    <x v="4"/>
    <s v="CEREGRAL"/>
    <s v="84181000    "/>
    <n v="80008970"/>
    <x v="9"/>
    <x v="0"/>
    <s v="PATI\O MERELES CESAR DANIEL"/>
    <m/>
    <n v="197"/>
    <s v="piezas              "/>
    <n v="13711"/>
    <n v="14196"/>
    <n v="45310"/>
    <n v="5328.77"/>
    <n v="133.22"/>
    <n v="50771.99"/>
    <n v="257.72583756345176"/>
    <s v="TERRESTRE"/>
    <s v="-                                       "/>
    <s v="Dako"/>
    <s v="combinaciones de refrigerador y congelador "/>
    <s v="197pcs. combinaciones de refrigerador y congelador con puertas exteriores separadas, mod. t450 2 puertas-220v"/>
  </r>
  <r>
    <s v="2009-05-11"/>
    <x v="4"/>
    <s v="CEREGRAL"/>
    <s v="84181000    "/>
    <n v="80008970"/>
    <x v="9"/>
    <x v="1"/>
    <m/>
    <m/>
    <n v="202"/>
    <s v="unidad              "/>
    <n v="9575"/>
    <n v="10181"/>
    <n v="40162.199999999997"/>
    <n v="4019.09"/>
    <n v="121.66"/>
    <n v="44302.95"/>
    <n v="219.32153465346533"/>
    <s v="TERRESTRE"/>
    <s v="-                                       "/>
    <s v="Dako"/>
    <s v="combinaciones de refrigerador y congelador "/>
    <s v="combinaciones de refrigerador y congelador con puertas exteriores separadas, en 92unids. modelo hda 814 cd b01, 110unids. modelo hda py 34 fc b01"/>
  </r>
  <r>
    <s v="2009-05-20"/>
    <x v="4"/>
    <s v="PAKSA"/>
    <s v="84181000    "/>
    <n v="80008970"/>
    <x v="9"/>
    <x v="1"/>
    <s v="AGUILAR DELVALLE ERASMO LUIS"/>
    <m/>
    <n v="5"/>
    <s v="unidad              "/>
    <n v="289"/>
    <n v="314"/>
    <n v="1290"/>
    <n v="420"/>
    <n v="12.9"/>
    <n v="1722.9"/>
    <n v="344.58000000000004"/>
    <s v="TERRESTRE"/>
    <s v="-                                       "/>
    <s v="Dako"/>
    <s v="refrigeradores"/>
    <s v="-combinaciones de refrigerador y congelador  con puertas exteriores separadas en: 5)unidades de heladera dako hda 365 cd b01.-"/>
  </r>
  <r>
    <s v="2009-04-15"/>
    <x v="4"/>
    <s v="CIUDAD DEL ESTE"/>
    <s v="84181000    "/>
    <n v="80004994"/>
    <x v="10"/>
    <x v="0"/>
    <s v="MERELES VERA EDUARDO FERMIN"/>
    <m/>
    <n v="72"/>
    <s v="unidad              "/>
    <n v="3500"/>
    <n v="3500"/>
    <n v="16260"/>
    <n v="474.19"/>
    <n v="81.3"/>
    <n v="16815.490000000002"/>
    <n v="233.54847222222224"/>
    <s v="TERRESTRE"/>
    <s v="-                                       "/>
    <m/>
    <s v="refrigeradores"/>
    <s v="-combinaciones de refrigerador y congelador .en:72)unidades refrigeradores de uso domestico detalladas en sub item"/>
  </r>
  <r>
    <s v="2009-02-23"/>
    <x v="4"/>
    <s v="CIUDAD DEL ESTE"/>
    <s v="84181000    "/>
    <n v="80004994"/>
    <x v="10"/>
    <x v="0"/>
    <s v="MERELES VERA EDUARDO FERMIN"/>
    <m/>
    <n v="201"/>
    <s v="unidad              "/>
    <n v="16281"/>
    <n v="16683"/>
    <n v="80480"/>
    <n v="1320"/>
    <n v="402.4"/>
    <n v="82202.399999999994"/>
    <n v="408.96716417910443"/>
    <s v="TERRESTRE"/>
    <s v="-                                       "/>
    <s v="Consul"/>
    <s v="refrigeradores "/>
    <s v="-combinaciones de refrigerador y congelador conservador con puertas exteriores separadas en:201)unidades refrigeradores de usos domesticos,modelo crm45ardwx.-"/>
  </r>
  <r>
    <s v="2009-05-08"/>
    <x v="4"/>
    <s v="CIUDAD DEL ESTE"/>
    <s v="84181000    "/>
    <n v="80004994"/>
    <x v="10"/>
    <x v="0"/>
    <s v="MERELES VERA EDUARDO FERMIN"/>
    <m/>
    <n v="134"/>
    <s v="unidad              "/>
    <n v="10000"/>
    <n v="10000"/>
    <n v="53064"/>
    <n v="1139.21"/>
    <n v="265.32"/>
    <n v="54468.53"/>
    <n v="406.48156716417907"/>
    <s v="TERRESTRE"/>
    <s v="-                                       "/>
    <s v="Consul"/>
    <s v="refrigeradores de uso domestico"/>
    <s v="-combinaciones de refrigerador y congelador conservador con puertas exteriores separadas en:134)unidades refrigeradores de uso domestico,modelo crj49abdwx.-"/>
  </r>
  <r>
    <s v="2009-05-11"/>
    <x v="4"/>
    <s v="CIUDAD DEL ESTE"/>
    <s v="84181000    "/>
    <n v="80004994"/>
    <x v="10"/>
    <x v="0"/>
    <s v="MERELES VERA EDUARDO FERMIN"/>
    <m/>
    <n v="134"/>
    <s v="unidad              "/>
    <n v="7960"/>
    <n v="8552"/>
    <n v="38458"/>
    <n v="1004.63"/>
    <n v="192.29"/>
    <n v="39654.92"/>
    <n v="295.93223880597014"/>
    <s v="TERRESTRE"/>
    <s v="-                                       "/>
    <s v="Consul"/>
    <s v="refrigeradores de uso domestico"/>
    <s v="-combinaciones de refrigerador y congelador .en:134)unidades refrigeradores de uso domestico,modelo crd48ebdea.-"/>
  </r>
  <r>
    <s v="2009-05-20"/>
    <x v="4"/>
    <s v="CIUDAD DEL ESTE"/>
    <s v="84181000    "/>
    <n v="80004994"/>
    <x v="10"/>
    <x v="0"/>
    <s v="MERELES VERA EDUARDO FERMIN"/>
    <m/>
    <n v="280"/>
    <s v="unidad              "/>
    <n v="20696"/>
    <n v="21256"/>
    <n v="81354"/>
    <n v="1760"/>
    <n v="406.77"/>
    <n v="83520.77"/>
    <n v="298.28846428571433"/>
    <s v="TERRESTRE"/>
    <s v="-                                       "/>
    <s v="Consul"/>
    <s v="refrigeradores"/>
    <s v="-combinaciones de refrigerador y congelador ,conservador con puertas exteriores separadas en:280)unds.refrigeradores,siendo:134)unds.mod.crd48ebdea y 146)unds.mod.crm38bbdea.-"/>
  </r>
  <r>
    <s v="2009-03-16"/>
    <x v="4"/>
    <s v="CIUDAD DEL ESTE"/>
    <s v="84181000    "/>
    <n v="80004994"/>
    <x v="10"/>
    <x v="0"/>
    <s v="MERELES VERA EDUARDO FERMIN"/>
    <m/>
    <n v="201"/>
    <s v="unidad              "/>
    <n v="17286"/>
    <n v="17688"/>
    <n v="82088"/>
    <n v="1320"/>
    <n v="410.44"/>
    <n v="83818.44"/>
    <n v="417.00716417910451"/>
    <s v="TERRESTRE"/>
    <s v="-                                       "/>
    <s v="Consul"/>
    <s v="refrigeradores "/>
    <s v="-combinaciones de refrigerador y congelador .en:201)unidades refrigeradores de usos domesticos,modelo crj49abdwx.-"/>
  </r>
  <r>
    <s v="2009-03-27"/>
    <x v="4"/>
    <s v="CIUDAD DEL ESTE"/>
    <s v="84181000    "/>
    <n v="80004994"/>
    <x v="10"/>
    <x v="0"/>
    <s v="MERELES VERA EDUARDO FERMIN"/>
    <m/>
    <n v="332"/>
    <s v="unidad              "/>
    <n v="19256"/>
    <n v="19920"/>
    <n v="71128"/>
    <n v="1760"/>
    <n v="142.26"/>
    <n v="73030.259999999995"/>
    <n v="219.97066265060241"/>
    <s v="TERRESTRE"/>
    <s v="-                                       "/>
    <s v="Consul"/>
    <s v="refrigeradores "/>
    <s v="-combinaciones de refrigerador y congelador conservador con puertas exteriores separadas en:332)unidades refrigeradores de usos domesticos,modelo crd36fbdea.-"/>
  </r>
  <r>
    <s v="2009-06-04"/>
    <x v="4"/>
    <s v="CIUDAD DEL ESTE"/>
    <s v="84181000    "/>
    <n v="80004994"/>
    <x v="10"/>
    <x v="0"/>
    <s v="MERELES VERA EDUARDO FERMIN"/>
    <m/>
    <n v="166"/>
    <s v="unidad              "/>
    <n v="10000"/>
    <n v="10000"/>
    <n v="34528"/>
    <n v="867.88"/>
    <n v="172.64"/>
    <n v="35568.519999999997"/>
    <n v="214.26819277108433"/>
    <s v="TERRESTRE"/>
    <s v="-                                       "/>
    <s v="Consul"/>
    <s v="refrigeradores de uso domestico "/>
    <s v="-combinaciones de refrigerador y congelador .en:166)unidades refrigeradores de uso domestico,modelo crd36fbdea.-"/>
  </r>
  <r>
    <s v="2009-06-19"/>
    <x v="4"/>
    <s v="CIUDAD DEL ESTE"/>
    <s v="84181000    "/>
    <n v="80004994"/>
    <x v="10"/>
    <x v="0"/>
    <s v="MERELES VERA EDUARDO FERMIN"/>
    <m/>
    <n v="312"/>
    <s v="unidad              "/>
    <n v="19410"/>
    <n v="20034"/>
    <n v="71108"/>
    <n v="1760"/>
    <n v="355.54"/>
    <n v="73223.539999999994"/>
    <n v="234.6908333333333"/>
    <s v="TERRESTRE"/>
    <s v="-                                       "/>
    <s v="Consul"/>
    <s v="-combinaciones de refrigerador y congelador .en:312 ) unidades refrigeradores de usos domesticos , siendo:166 ) unidades modelo crd36fbdwx y 146 ) unidades modelo crd40bbdwx.-"/>
    <s v="-combinaciones de refrigerador y congelador .en:312)unidades refrigeradores de usos domesticos,siendo:166)unidades modelo crd36fbdwx y 146)unidades modelo crd40bbdwx.-"/>
  </r>
  <r>
    <s v="2009-06-26"/>
    <x v="4"/>
    <s v="CIUDAD DEL ESTE"/>
    <s v="84181000    "/>
    <n v="80004994"/>
    <x v="10"/>
    <x v="0"/>
    <s v="MERELES VERA EDUARDO FERMIN"/>
    <m/>
    <n v="166"/>
    <s v="unidad              "/>
    <n v="10000"/>
    <n v="10000"/>
    <n v="34528"/>
    <n v="849.21"/>
    <n v="172.64"/>
    <n v="35549.85"/>
    <n v="214.15572289156626"/>
    <s v="TERRESTRE"/>
    <s v="-                                       "/>
    <s v="Consul"/>
    <s v="-combinaciones de refrigerador y congelador.en:166 ) unidades refrigeradores de uso domestico , modelo crd36fbdwx.-"/>
    <s v="-combinaciones de refrigerador y congelador.en:166)unidades refrigeradores de uso domestico,modelo crd36fbdwx.-"/>
  </r>
  <r>
    <s v="2009-07-16"/>
    <x v="4"/>
    <s v="CIUDAD DEL ESTE"/>
    <s v="84181000    "/>
    <n v="80004994"/>
    <x v="10"/>
    <x v="0"/>
    <s v="MERELES VERA EDUARDO FERMIN"/>
    <m/>
    <n v="332"/>
    <s v="unidad              "/>
    <n v="19256"/>
    <n v="19920"/>
    <n v="69136"/>
    <n v="1760"/>
    <n v="345.68"/>
    <n v="71241.679999999993"/>
    <n v="214.58337349397587"/>
    <s v="TERRESTRE"/>
    <s v="-                                       "/>
    <s v="Consul"/>
    <s v="-combinaciones de refrigerador y congelador .en : 332 ) unidades refrigeradores de uso domestico , modelo crd36fbdwx.-"/>
    <s v="-combinaciones de refrigerador y congelador .en:332)unidades refrigeradores de uso domestico,modelo crd36fbdwx.-"/>
  </r>
  <r>
    <s v="2009-07-24"/>
    <x v="4"/>
    <s v="CIUDAD DEL ESTE"/>
    <s v="84181000    "/>
    <n v="80004994"/>
    <x v="10"/>
    <x v="0"/>
    <s v="MERELES VERA EDUARDO FERMIN"/>
    <m/>
    <n v="233"/>
    <s v="unidad              "/>
    <n v="15735"/>
    <n v="16279"/>
    <n v="60604"/>
    <n v="1362.06"/>
    <n v="606.04"/>
    <n v="62572.1"/>
    <n v="268.54978540772532"/>
    <s v="TERRESTRE"/>
    <s v="-                                       "/>
    <s v="Consul"/>
    <s v="-combinaciones de refrigerador y congelador.en : 233 ) unidades refrigeradores de usos domesticos , siendo , 67 ) unids.modelo crm45ardwx  ( 166 ) unids.modelo  crd36fbdea"/>
    <s v="-combinaciones de refrigerador y congelador.en:233)unidades refrigeradores de usos domesticos,siendo,67)unids.modelo crm45ardwx (166)unids.modelo  crd36fbdea"/>
  </r>
  <r>
    <s v="2009-08-12"/>
    <x v="4"/>
    <s v="CIUDAD DEL ESTE"/>
    <s v="84181000    "/>
    <n v="80004994"/>
    <x v="10"/>
    <x v="0"/>
    <s v="MERELES VERA EDUARDO FERMIN"/>
    <m/>
    <n v="201"/>
    <s v="unidad              "/>
    <n v="17688"/>
    <n v="18090"/>
    <n v="67737"/>
    <n v="1405.51"/>
    <n v="338.69"/>
    <n v="69481.2"/>
    <n v="345.6776119402985"/>
    <s v="TERRESTRE"/>
    <s v="-                                       "/>
    <s v="Consul"/>
    <s v="-combinaciones de refrigerador y congelador .en:201)unidades  refrigeradores de usos domesticos,modelo crm45abdwx.-"/>
    <s v="-combinaciones de refrigerador y congelador .en:201)unidades  refrigeradores de usos domesticos,modelo crm45abdwx.-"/>
  </r>
  <r>
    <s v="2009-08-13"/>
    <x v="4"/>
    <s v="CIUDAD DEL ESTE"/>
    <s v="84181000    "/>
    <n v="80004994"/>
    <x v="10"/>
    <x v="0"/>
    <s v="MERELES VERA EDUARDO FERMIN"/>
    <m/>
    <n v="332"/>
    <s v="unidad              "/>
    <n v="19256"/>
    <n v="19920"/>
    <n v="69136"/>
    <n v="1760"/>
    <n v="345.68"/>
    <n v="71241.679999999993"/>
    <n v="214.58337349397587"/>
    <s v="TERRESTRE"/>
    <s v="-                                       "/>
    <s v="Consul"/>
    <s v="-combinaciones de refrigerador y congelador conservador con puertas exteriores separadas en: .en:332)unidades refrigeradores de uso domesticos ,modelo crd36fbdwx.-"/>
    <s v="-combinaciones de refrigerador y congelador conservador con puertas exteriores separadas en: .en:332)unidades refrigeradores de uso domesticos ,modelo crd36fbdwx.-"/>
  </r>
  <r>
    <s v="2009-08-18"/>
    <x v="4"/>
    <s v="CIUDAD DEL ESTE"/>
    <s v="84181000    "/>
    <n v="80004994"/>
    <x v="10"/>
    <x v="0"/>
    <s v="MERELES VERA EDUARDO FERMIN"/>
    <m/>
    <n v="268"/>
    <s v="unidad              "/>
    <n v="21708"/>
    <n v="22244"/>
    <n v="91602"/>
    <n v="1760"/>
    <n v="458.01"/>
    <n v="93820.01"/>
    <n v="350.07466417910445"/>
    <s v="TERRESTRE"/>
    <s v="-                                       "/>
    <s v="Consul"/>
    <s v="refrigeradores "/>
    <s v="-combinaciones de refrigerador y congelador .en:268)unidades refrigeradores de usos domesticos,siendo:134)unids.modelo crj49ebdwx,(134)unids.modelo crd48ebdwx.-"/>
  </r>
  <r>
    <s v="2009-08-20"/>
    <x v="4"/>
    <s v="CIUDAD DEL ESTE"/>
    <s v="84181000    "/>
    <n v="80004994"/>
    <x v="10"/>
    <x v="0"/>
    <s v="MERELES VERA EDUARDO FERMIN"/>
    <m/>
    <n v="213"/>
    <s v="unidad              "/>
    <n v="15343"/>
    <n v="15847"/>
    <n v="62496"/>
    <n v="1391.72"/>
    <n v="312.48"/>
    <n v="64200.2"/>
    <n v="301.40938967136151"/>
    <s v="TERRESTRE"/>
    <s v="-                                       "/>
    <s v="Consul"/>
    <s v="refrigeradores "/>
    <s v="-combinaciones de refrigerador y congelador en:213)unidades refrigeradores de usos domesticos,siendo:67)unids.modelo crm45ardwx,(146)unids.modelo crd40bbdea.-"/>
  </r>
  <r>
    <s v="2009-09-01"/>
    <x v="4"/>
    <s v="CIUDAD DEL ESTE"/>
    <s v="84181000    "/>
    <n v="80004994"/>
    <x v="10"/>
    <x v="0"/>
    <s v="MERELES VERA EDUARDO FERMIN"/>
    <m/>
    <n v="297"/>
    <s v="unidad              "/>
    <n v="15000"/>
    <n v="15000"/>
    <n v="61776"/>
    <n v="1618.04"/>
    <n v="308.88"/>
    <n v="63702.92"/>
    <n v="214.48794612794612"/>
    <s v="TERRESTRE"/>
    <s v="-                                       "/>
    <s v="Consul"/>
    <s v="refrigeradores"/>
    <s v="-combinaciones de refrigerador y congelador  conservador con puertas exteriores separadas.en:297)unidades refrigeradores de usos domesticos,modelo crd36fbdwx.-"/>
  </r>
  <r>
    <s v="2009-01-07"/>
    <x v="4"/>
    <s v="CIUDAD DEL ESTE"/>
    <s v="84181000    "/>
    <n v="80004994"/>
    <x v="10"/>
    <x v="0"/>
    <s v="MERELES VERA EDUARDO FERMIN"/>
    <m/>
    <n v="292"/>
    <s v="unidad              "/>
    <n v="20659"/>
    <n v="21243"/>
    <n v="81241.399999999994"/>
    <n v="1760"/>
    <n v="406.21"/>
    <n v="83407.61"/>
    <n v="285.64249999999998"/>
    <s v="TERRESTRE"/>
    <s v="-                                       "/>
    <s v="Consul"/>
    <s v="-combinaciones de refrigerador y congelador .en : 292 ) unidades refrigeradores de uso domestico , siendo : 73 ) unids.modelo crd40bbdea y  ( 219 ) unids.modelo crm38bbdea.-"/>
    <s v="-combinaciones de refrigerador y congelador .en:292)unidades refrigeradores de uso domestico,siendo:73)unids.modelo crd40bbdea y (219)unids.modelo crm38bbdea.-"/>
  </r>
  <r>
    <s v="2009-09-24"/>
    <x v="4"/>
    <s v="CIUDAD DEL ESTE"/>
    <s v="84181000    "/>
    <n v="80004994"/>
    <x v="10"/>
    <x v="0"/>
    <s v="MERELES VERA EDUARDO FERMIN"/>
    <m/>
    <n v="332"/>
    <s v="unidad              "/>
    <n v="19256"/>
    <n v="19920"/>
    <n v="69136"/>
    <n v="1760"/>
    <n v="345.68"/>
    <n v="71241.679999999993"/>
    <n v="214.58337349397587"/>
    <s v="TERRESTRE"/>
    <s v="-                                       "/>
    <s v="Consul"/>
    <s v="refrigeradores "/>
    <s v="-combinaciones de refrigerador y congelador.en:332)unidades refrigeradores de usos domesticos,modelo crd36fbdwx.-"/>
  </r>
  <r>
    <s v="2009-01-15"/>
    <x v="4"/>
    <s v="CIUDAD DEL ESTE"/>
    <s v="84181000    "/>
    <n v="80004994"/>
    <x v="10"/>
    <x v="0"/>
    <s v="MERELES VERA EDUARDO FERMIN"/>
    <m/>
    <n v="300"/>
    <s v="unidad              "/>
    <n v="19484"/>
    <n v="20084"/>
    <n v="75786"/>
    <n v="1760"/>
    <n v="378.93"/>
    <n v="77924.929999999993"/>
    <n v="259.74976666666663"/>
    <s v="TERRESTRE"/>
    <s v="-                                       "/>
    <m/>
    <s v="-combinaciones de refrigerador y congelador conservador con puertas exteriores separadas en : 300 ) unidades refrigeradores de usos domesticos , siendo : 154 ) und.mod.crd37bbdea y 146 ) und.mod.crd40bbdea.-"/>
    <s v="-combinaciones de refrigerador y congelador conservador con puertas exteriores separadas en:300)unidades refrigeradores de usos domesticos,siendo:154)und.mod.crd37bbdea y 146)und.mod.crd40bbdea.-"/>
  </r>
  <r>
    <s v="2009-10-02"/>
    <x v="4"/>
    <s v="CIUDAD DEL ESTE"/>
    <s v="84181000    "/>
    <n v="80004994"/>
    <x v="10"/>
    <x v="0"/>
    <s v="MERELES VERA EDUARDO FERMIN"/>
    <m/>
    <n v="134"/>
    <s v="unidad              "/>
    <n v="10000"/>
    <n v="10000"/>
    <n v="51992"/>
    <n v="1087.3900000000001"/>
    <n v="259.95999999999998"/>
    <n v="53339.35"/>
    <n v="398.05485074626864"/>
    <s v="TERRESTRE"/>
    <s v="-                                       "/>
    <s v="Consul"/>
    <s v="refrigeradores "/>
    <s v="-combinaciones de refrigerador y congelador .en:134)unidades refrigeradores de usos domesticos,modelo crm45ardwx"/>
  </r>
  <r>
    <s v="2009-10-24"/>
    <x v="4"/>
    <s v="CIUDAD DEL ESTE"/>
    <s v="84181000    "/>
    <n v="80004994"/>
    <x v="10"/>
    <x v="0"/>
    <s v="MERELES VERA EDUARDO FERMIN"/>
    <m/>
    <n v="332"/>
    <s v="unidad              "/>
    <n v="19256"/>
    <n v="19920"/>
    <n v="74116"/>
    <n v="1760"/>
    <n v="370.58"/>
    <n v="76246.58"/>
    <n v="229.65837349397592"/>
    <s v="TERRESTRE"/>
    <s v="-                                       "/>
    <s v="Consul"/>
    <s v="-combinaciones de refrigerador y congelador .en : 332 ) unidades refrigeradores de usos domesticos , modelo crd36fbdwx"/>
    <s v="-combinaciones de refrigerador y congelador .en:332)unidades refrigeradores de usos domesticos,modelo crd36fbdwx.-"/>
  </r>
  <r>
    <s v="2009-10-28"/>
    <x v="4"/>
    <s v="CIUDAD DEL ESTE"/>
    <s v="84181000    "/>
    <n v="80004994"/>
    <x v="10"/>
    <x v="0"/>
    <s v="MERELES VERA EDUARDO FERMIN"/>
    <m/>
    <n v="332"/>
    <s v="unidad              "/>
    <n v="19256"/>
    <n v="19920"/>
    <n v="69136"/>
    <n v="1760"/>
    <n v="345.68"/>
    <n v="71241.679999999993"/>
    <n v="214.58337349397587"/>
    <s v="TERRESTRE"/>
    <s v="-                                       "/>
    <s v="Consul"/>
    <s v="-combinaciones de refrigerador y congelador conservador con puertas exteriores separadas en : 332 ) unidades refrigeradores de usos domesticos , modelo crd36fbdwx"/>
    <s v="-combinaciones de refrigerador y congelador conservador con puertas exteriores separadas en:332)unidades refrigeradores de usos domesticos,modelo crd36fbdwx"/>
  </r>
  <r>
    <s v="2009-10-30"/>
    <x v="4"/>
    <s v="CIUDAD DEL ESTE"/>
    <s v="84181000    "/>
    <n v="80004994"/>
    <x v="10"/>
    <x v="0"/>
    <s v="MERELES VERA EDUARDO FERMIN"/>
    <m/>
    <n v="134"/>
    <s v="unidad              "/>
    <n v="10000"/>
    <n v="10000"/>
    <n v="41272"/>
    <n v="816.63"/>
    <n v="206.36"/>
    <n v="42294.99"/>
    <n v="315.63425373134328"/>
    <s v="TERRESTRE"/>
    <s v="-                                       "/>
    <s v="Consul"/>
    <s v="-combinaciones de refrigerador y congelador .en : 134 ) unidades refrigeradores de usos domesticos , modelo crd48ebdwx"/>
    <s v="-combinaciones de refrigerador y congelador .en:134)unidades refrigeradores de usos domesticos,modelo crd48ebdwx.-"/>
  </r>
  <r>
    <s v="2009-11-04"/>
    <x v="4"/>
    <s v="CIUDAD DEL ESTE"/>
    <s v="84181000    "/>
    <n v="80004994"/>
    <x v="10"/>
    <x v="0"/>
    <s v="MERELES VERA EDUARDO FERMIN"/>
    <m/>
    <n v="332"/>
    <s v="unidad              "/>
    <n v="19256"/>
    <n v="19920"/>
    <n v="74116"/>
    <n v="1760"/>
    <n v="370.58"/>
    <n v="76246.58"/>
    <n v="229.65837349397592"/>
    <s v="TERRESTRE"/>
    <s v="-                                       "/>
    <s v="Consul"/>
    <s v="refrigeradores"/>
    <s v="-combinaciones de refrigerador y congelador .en:332)unidades refrigeradores de usos domesticos,modelo crd36fbdwx"/>
  </r>
  <r>
    <s v="2009-11-06"/>
    <x v="4"/>
    <s v="CIUDAD DEL ESTE"/>
    <s v="84181000    "/>
    <n v="80004994"/>
    <x v="10"/>
    <x v="0"/>
    <s v="MERELES VERA EDUARDO FERMIN"/>
    <m/>
    <n v="268"/>
    <s v="unidad              "/>
    <n v="21038"/>
    <n v="21574"/>
    <n v="90530"/>
    <n v="1760"/>
    <n v="452.65"/>
    <n v="92742.65"/>
    <n v="346.05466417910446"/>
    <s v="TERRESTRE"/>
    <s v="-                                       "/>
    <s v="Consul"/>
    <s v="refrigeradores"/>
    <s v="-combinaciones de refrigerador y congelador en268) unidades refrigeradores,siendo: 134)und.mod.crm45ardwx, 134)und.mod.crd48ebdwx.-"/>
  </r>
  <r>
    <s v="2009-11-13"/>
    <x v="4"/>
    <s v="CIUDAD DEL ESTE"/>
    <s v="84181000    "/>
    <n v="80004994"/>
    <x v="10"/>
    <x v="0"/>
    <s v="MERELES VERA EDUARDO FERMIN"/>
    <m/>
    <n v="292"/>
    <s v="unidad              "/>
    <n v="18980"/>
    <n v="19564"/>
    <n v="79796"/>
    <n v="1760"/>
    <n v="398.98"/>
    <n v="81954.98"/>
    <n v="280.66773972602738"/>
    <s v="TERRESTRE"/>
    <s v="-                                       "/>
    <s v="Consul"/>
    <s v="refrigeradores"/>
    <s v="-combinaciones de refrigerador y congelador .en:292)unidades refrigeradores de usos domesticos,siendo:146)unidades modelo crd37bbdwx,146)unidade modelo crd40bbdwx.="/>
  </r>
  <r>
    <s v="2009-04-07"/>
    <x v="4"/>
    <s v="CIUDAD DEL ESTE"/>
    <s v="84181000    "/>
    <n v="80004994"/>
    <x v="10"/>
    <x v="0"/>
    <s v="MERELES VERA EDUARDO FERMIN"/>
    <m/>
    <n v="201"/>
    <s v="unidad              "/>
    <n v="15276"/>
    <n v="15678"/>
    <n v="59496"/>
    <n v="1377.95"/>
    <n v="297.48"/>
    <n v="61171.43"/>
    <n v="304.33547263681589"/>
    <s v="TERRESTRE"/>
    <s v="-                                       "/>
    <s v="Consul"/>
    <s v="refrigeradores"/>
    <s v="-combinaciones de refrigerador y congelador conservador con puertas exteriores separadas en:201)unidades refrigeradores de usos domesticos,modelo crd48ebdea.-"/>
  </r>
  <r>
    <s v="2009-11-24"/>
    <x v="4"/>
    <s v="CIUDAD DEL ESTE"/>
    <s v="84181000    "/>
    <n v="80004994"/>
    <x v="10"/>
    <x v="0"/>
    <s v="MERELES VERA EDUARDO FERMIN"/>
    <m/>
    <n v="280"/>
    <s v="unidad              "/>
    <n v="21366"/>
    <n v="21926"/>
    <n v="99040"/>
    <n v="1760"/>
    <n v="495.2"/>
    <n v="101295.2"/>
    <n v="361.76857142857142"/>
    <s v="TERRESTRE"/>
    <s v="-                                       "/>
    <s v="Consul"/>
    <s v="refrigeradores"/>
    <s v="-combinaciones de refrigerador y congelador ,conservador con puertas exteriores separadas en:280)unds.refrigeradores,siendo:134)und.mod.crm45ardwx y 146)und.mod.crm38bbdwx.----"/>
  </r>
  <r>
    <s v="2009-11-30"/>
    <x v="4"/>
    <s v="CIUDAD DEL ESTE"/>
    <s v="84181000    "/>
    <n v="80004994"/>
    <x v="10"/>
    <x v="0"/>
    <s v="MERELES VERA EDUARDO FERMIN"/>
    <m/>
    <n v="332"/>
    <s v="unidad              "/>
    <n v="19256"/>
    <n v="19920"/>
    <n v="77436"/>
    <n v="1760"/>
    <n v="774.36"/>
    <n v="79970.36"/>
    <n v="240.87457831325301"/>
    <s v="TERRESTRE"/>
    <s v="-                                       "/>
    <s v="Consul"/>
    <s v="refrigeradores"/>
    <s v="-combinaciones de refrigerador y congelador  conservador con puertas exteriores separadas.en:332)unidades refrigeradores de usos domestico modelo crd36fbdwx.-"/>
  </r>
  <r>
    <s v="2009-12-03"/>
    <x v="4"/>
    <s v="CIUDAD DEL ESTE"/>
    <s v="84181000    "/>
    <n v="80004994"/>
    <x v="10"/>
    <x v="0"/>
    <s v="MERELES VERA EDUARDO FERMIN"/>
    <m/>
    <n v="292"/>
    <s v="unidad              "/>
    <n v="21024"/>
    <n v="21608"/>
    <n v="90016"/>
    <n v="1760"/>
    <n v="450.08"/>
    <n v="92226.08"/>
    <n v="315.84273972602739"/>
    <s v="TERRESTRE"/>
    <s v="-                                       "/>
    <s v="Consul"/>
    <s v="refrigeradores"/>
    <s v="-combinaciones de refrigerador y congelador conservador con puertas exteriores separadas en:292)unidades refrigeradores de usos domesticos,modelo:crm38bbdwx.-"/>
  </r>
  <r>
    <s v="2009-12-07"/>
    <x v="4"/>
    <s v="CIUDAD DEL ESTE"/>
    <s v="84181000    "/>
    <n v="80004994"/>
    <x v="10"/>
    <x v="0"/>
    <s v="MERELES VERA EDUARDO FERMIN"/>
    <m/>
    <n v="332"/>
    <s v="unidad              "/>
    <n v="19256"/>
    <n v="19920"/>
    <n v="76772"/>
    <n v="1760"/>
    <n v="383.86"/>
    <n v="78915.86"/>
    <n v="237.69837349397591"/>
    <s v="TERRESTRE"/>
    <s v="-                                       "/>
    <s v="Consul"/>
    <s v="refrigeradores"/>
    <s v="-combinaciones de refrigerador y congelador en:332)unidades refrigeradores de usos domesticos,modelo crd36fbdwx.-"/>
  </r>
  <r>
    <s v="2009-12-07"/>
    <x v="4"/>
    <s v="CIUDAD DEL ESTE"/>
    <s v="84181000    "/>
    <n v="80004994"/>
    <x v="10"/>
    <x v="0"/>
    <s v="MERELES VERA EDUARDO FERMIN"/>
    <m/>
    <n v="134"/>
    <s v="unidad              "/>
    <n v="10000"/>
    <n v="10000"/>
    <n v="42880"/>
    <n v="902.82"/>
    <n v="214.4"/>
    <n v="43997.22"/>
    <n v="328.33746268656716"/>
    <s v="TERRESTRE"/>
    <s v="-                                       "/>
    <s v="Consul"/>
    <s v="refrigeradores"/>
    <s v="-combinaciones de refrigerador y congelador .en:134)unidades refrigeradores de usos domesticos,modelo crd48ebdwx.-"/>
  </r>
  <r>
    <s v="2009-12-09"/>
    <x v="4"/>
    <s v="CIUDAD DEL ESTE"/>
    <s v="84181000    "/>
    <n v="80004994"/>
    <x v="10"/>
    <x v="0"/>
    <s v="MERELES VERA EDUARDO FERMIN"/>
    <m/>
    <n v="268"/>
    <s v="unidad              "/>
    <n v="23584"/>
    <n v="24120"/>
    <n v="97632"/>
    <n v="1760"/>
    <n v="976.32"/>
    <n v="100368.32000000001"/>
    <n v="374.50865671641793"/>
    <s v="TERRESTRE"/>
    <s v="-                                       "/>
    <s v="Consul"/>
    <s v="refrigeradores"/>
    <s v="&quot;combinaciones de refrigerador y congelador en: 268)unidades congeladores (&quot;&quot;freezers&quot;&quot;), (wasa: wrw47x1) con puertas exteriores separadas, modelo crm45abdwx.-&quot;"/>
  </r>
  <r>
    <s v="2009-12-10"/>
    <x v="4"/>
    <s v="CIUDAD DEL ESTE"/>
    <s v="84181000    "/>
    <n v="80004994"/>
    <x v="10"/>
    <x v="0"/>
    <s v="MERELES VERA EDUARDO FERMIN"/>
    <m/>
    <n v="332"/>
    <s v="unidad              "/>
    <n v="19256"/>
    <n v="19920"/>
    <n v="77436"/>
    <n v="1760"/>
    <n v="387.18"/>
    <n v="79583.179999999993"/>
    <n v="239.70837349397587"/>
    <s v="TERRESTRE"/>
    <s v="-                                       "/>
    <s v="Consul"/>
    <s v="refrigeradores"/>
    <s v="-combinaciones de refrigerador y congelador.en:332)unidades refrigeradores de usos domesticos,modelo crd36fbdwx.-"/>
  </r>
  <r>
    <s v="2009-12-14"/>
    <x v="4"/>
    <s v="CIUDAD DEL ESTE"/>
    <s v="84181000    "/>
    <n v="80004994"/>
    <x v="10"/>
    <x v="0"/>
    <s v="MERELES VERA EDUARDO FERMIN"/>
    <m/>
    <n v="292"/>
    <s v="unidad              "/>
    <n v="18980"/>
    <n v="19564"/>
    <n v="82424"/>
    <n v="1760"/>
    <n v="824.24"/>
    <n v="85008.24"/>
    <n v="291.1241095890411"/>
    <s v="TERRESTRE"/>
    <s v="-                                       "/>
    <s v="Consul"/>
    <s v="refrigeradores"/>
    <s v="combinaciones de refrigerador y congelador conservador con puertas exteriores separadas en:146)unid. refrigeradores freezers modelo crd37bbdwx y 146)unid. refrigeradores freezers modelo crd40bbdwx.-"/>
  </r>
  <r>
    <s v="2009-12-14"/>
    <x v="4"/>
    <s v="CIUDAD DEL ESTE"/>
    <s v="84181000    "/>
    <n v="80004994"/>
    <x v="10"/>
    <x v="0"/>
    <s v="MERELES VERA EDUARDO FERMIN"/>
    <m/>
    <n v="332"/>
    <s v="unidad              "/>
    <n v="19256"/>
    <n v="19920"/>
    <n v="77436"/>
    <n v="1760"/>
    <n v="774.36"/>
    <n v="79970.36"/>
    <n v="240.87457831325301"/>
    <s v="TERRESTRE"/>
    <s v="-                                       "/>
    <s v="Consul"/>
    <s v="refrigeradores"/>
    <s v="combinaciones de refrigerador y congelador conservador con puertas exteriores separadas en: 332)unidades de refrigeradores freezers, modelo crd36fbdwx.-"/>
  </r>
  <r>
    <s v="2009-12-18"/>
    <x v="4"/>
    <s v="CIUDAD DEL ESTE"/>
    <s v="84181000    "/>
    <n v="80004994"/>
    <x v="10"/>
    <x v="0"/>
    <s v="MERELES VERA EDUARDO FERMIN"/>
    <m/>
    <n v="332"/>
    <s v="unidad              "/>
    <n v="19256"/>
    <n v="19920"/>
    <n v="77436"/>
    <n v="1760"/>
    <n v="387.18"/>
    <n v="79583.179999999993"/>
    <n v="239.70837349397587"/>
    <s v="TERRESTRE"/>
    <s v="-                                       "/>
    <s v="Consul"/>
    <s v="refrigeradores "/>
    <s v="combinaciones de refrigerador y congelador  conservador con puertas exteriores separadas.en:332)unidades refrigerador de uso domestico modelo crd36fbdwx.-"/>
  </r>
  <r>
    <s v="2009-12-23"/>
    <x v="4"/>
    <s v="CIUDAD DEL ESTE"/>
    <s v="84181000    "/>
    <n v="80004994"/>
    <x v="10"/>
    <x v="0"/>
    <s v="MERELES VERA EDUARDO FERMIN"/>
    <m/>
    <n v="292"/>
    <s v="unidad              "/>
    <n v="19564"/>
    <n v="20148"/>
    <n v="85344"/>
    <n v="1760"/>
    <n v="426.72"/>
    <n v="87530.72"/>
    <n v="299.76273972602741"/>
    <s v="TERRESTRE"/>
    <s v="-                                       "/>
    <s v="Consul"/>
    <s v="refrigeradores "/>
    <s v="-combinaciones de refrigerador y congelador  conservador con puertas exteriores separadas.en:292)unidades refrigerador de uso domestico modelo crd40bbdwx.-"/>
  </r>
  <r>
    <s v="2009-12-30"/>
    <x v="4"/>
    <s v="CIUDAD DEL ESTE"/>
    <s v="84181000    "/>
    <n v="80004994"/>
    <x v="10"/>
    <x v="0"/>
    <s v="MERELES VERA EDUARDO FERMIN"/>
    <m/>
    <n v="134"/>
    <s v="unidad              "/>
    <n v="10184"/>
    <n v="10452"/>
    <n v="45640"/>
    <n v="880"/>
    <n v="456.4"/>
    <n v="46976.4"/>
    <n v="350.57014925373136"/>
    <s v="TERRESTRE"/>
    <s v="-                                       "/>
    <s v="Consul"/>
    <s v="refrigeradores "/>
    <s v="combinaciones de refrigerador y congelador conservador con puertas exteriores separadas en: 134)unidades refrigeradores (freezers) modelo crd48ebdwx.-"/>
  </r>
  <r>
    <s v="2009-12-30"/>
    <x v="4"/>
    <s v="CIUDAD DEL ESTE"/>
    <s v="84181000    "/>
    <n v="80004994"/>
    <x v="10"/>
    <x v="0"/>
    <s v="MERELES VERA EDUARDO FERMIN"/>
    <m/>
    <n v="332"/>
    <s v="unidad              "/>
    <n v="19256"/>
    <n v="19920"/>
    <n v="77436"/>
    <n v="1760"/>
    <n v="387.18"/>
    <n v="79583.179999999993"/>
    <n v="239.70837349397587"/>
    <s v="TERRESTRE"/>
    <s v="-                                       "/>
    <s v="Consul"/>
    <s v="refrigeradores "/>
    <s v="-combinaciones de refrigerador y congelador .en:332)unidades refrigeradores de usos domesticos,modelo  crd36fbdwx.-"/>
  </r>
  <r>
    <s v="2009-01-02"/>
    <x v="4"/>
    <s v="CIUDAD DEL ESTE"/>
    <s v="84181000    "/>
    <n v="80004994"/>
    <x v="10"/>
    <x v="0"/>
    <s v="MERELES VERA EDUARDO FERMIN"/>
    <m/>
    <n v="300"/>
    <s v="unidad              "/>
    <n v="19484"/>
    <n v="20084"/>
    <n v="75786"/>
    <n v="1760"/>
    <n v="378.93"/>
    <n v="77924.929999999993"/>
    <n v="259.74976666666663"/>
    <s v="TERRESTRE"/>
    <s v="-                                       "/>
    <s v="Consul"/>
    <s v="combinaciones de refrigerador y congelador con puertas exteriores separadas en : 300 ) unidades refrigeradores de usos domestico , siendo : 154 ) unidades modelo crd37bbdea y 146 ) unidades modelo crd40bbdea.-"/>
    <s v="combinaciones de refrigerador y congelador con puertas exteriores separadas en:300)unidades refrigeradores de usos domestico,siendo:154)unidades modelo crd37bbdea y 146)unidades modelo crd40bbdea.-"/>
  </r>
  <r>
    <s v="2009-09-02"/>
    <x v="4"/>
    <s v="CAACUPEMI"/>
    <s v="84181000    "/>
    <n v="80018455"/>
    <x v="53"/>
    <x v="13"/>
    <s v="BARCAZA 250-9"/>
    <m/>
    <n v="17"/>
    <s v="unidad              "/>
    <n v="60"/>
    <n v="65"/>
    <n v="1706.34"/>
    <n v="86.88"/>
    <n v="17.059999999999999"/>
    <n v="1810.29"/>
    <n v="106.48764705882353"/>
    <s v="FLUVIAL"/>
    <s v="-                                       "/>
    <s v="Dark Dog"/>
    <s v="heladeras dark dog 220 v"/>
    <s v="heladeras dark dog 220 v"/>
  </r>
  <r>
    <s v="2009-01-13"/>
    <x v="4"/>
    <s v="CIUDAD DEL ESTE"/>
    <s v="84181000    "/>
    <n v="80004994"/>
    <x v="10"/>
    <x v="0"/>
    <s v="MERELES VERA EDUARDO FERMIN"/>
    <m/>
    <n v="201"/>
    <s v="unidad              "/>
    <n v="17688"/>
    <n v="18090"/>
    <n v="67656.600000000006"/>
    <n v="1422.54"/>
    <n v="338.28"/>
    <n v="69417.42"/>
    <n v="345.36029850746269"/>
    <s v="TERRESTRE"/>
    <s v="-                                       "/>
    <s v="Consul"/>
    <s v="-combinaciones de refrigerador y congelador conservador con puertas extriores separadas en : 201 ) unidades refrigeradores de usos domesticos , modelo crm45abdwx.-"/>
    <s v="-combinaciones de refrigerador y congelador conservador con puertas extriores separadas en:201)unidades refrigeradores de usos domesticos,modelo crm45abdwx.-"/>
  </r>
  <r>
    <s v="2009-01-26"/>
    <x v="4"/>
    <s v="CIUDAD DEL ESTE"/>
    <s v="84181000    "/>
    <n v="80004994"/>
    <x v="10"/>
    <x v="0"/>
    <s v="MERELES VERA EDUARDO FERMIN"/>
    <m/>
    <n v="312"/>
    <s v="unidad              "/>
    <n v="18096"/>
    <n v="18720"/>
    <n v="66848"/>
    <n v="1760"/>
    <n v="334.24"/>
    <n v="68942.240000000005"/>
    <n v="220.96871794871797"/>
    <s v="TERRESTRE"/>
    <s v="-                                       "/>
    <s v="Consul"/>
    <s v="refrigeradores "/>
    <s v="-combinaciones de refrigerador y congelador ,conservador con puertas extriores separadas en:312)unidades refrigeradores de usos domestico,modelo crd36fbdea.-"/>
  </r>
  <r>
    <s v="2009-02-02"/>
    <x v="4"/>
    <s v="CIUDAD DEL ESTE"/>
    <s v="84181000    "/>
    <n v="80004994"/>
    <x v="10"/>
    <x v="0"/>
    <s v="MERELES VERA EDUARDO FERMIN"/>
    <m/>
    <n v="201"/>
    <s v="unidad              "/>
    <n v="16281"/>
    <n v="16683"/>
    <n v="80480"/>
    <n v="1320"/>
    <n v="804.8"/>
    <n v="82604.800000000003"/>
    <n v="410.96915422885576"/>
    <s v="TERRESTRE"/>
    <s v="Mereles Vera Eduardo Fermin             "/>
    <s v="Consul"/>
    <s v="refrigeradores "/>
    <s v="-combinaciones de refrigerador y congelador.en:201)unidades refrigeradores de uso domestico,modelo crm45ardwx.-"/>
  </r>
  <r>
    <s v="2009-02-11"/>
    <x v="4"/>
    <s v="CIUDAD DEL ESTE"/>
    <s v="84181000    "/>
    <n v="80004994"/>
    <x v="10"/>
    <x v="0"/>
    <s v="MERELES VERA EDUARDO FERMIN"/>
    <m/>
    <n v="201"/>
    <s v="unidad              "/>
    <n v="17286"/>
    <n v="17688"/>
    <n v="81648"/>
    <n v="1320"/>
    <n v="816.48"/>
    <n v="83784.479999999996"/>
    <n v="416.83820895522388"/>
    <s v="TERRESTRE"/>
    <s v="Mereles Vera Eduardo Fermin             "/>
    <s v="Consul"/>
    <s v="refrigeradores "/>
    <s v="-combinaciones de refrigerador y congelador .en:201)unidades refrigeradores de uso domestico,modelo crj49abdwx.-"/>
  </r>
  <r>
    <s v="2009-02-13"/>
    <x v="4"/>
    <s v="CIUDAD DEL ESTE"/>
    <s v="84181000    "/>
    <n v="80004994"/>
    <x v="10"/>
    <x v="0"/>
    <s v="MERELES VERA EDUARDO FERMIN"/>
    <m/>
    <n v="332"/>
    <s v="unidad              "/>
    <n v="19256"/>
    <n v="19920"/>
    <n v="71128"/>
    <n v="1760"/>
    <n v="711.28"/>
    <n v="73599.28"/>
    <n v="221.68457831325301"/>
    <s v="TERRESTRE"/>
    <s v="Mereles Vera Eduardo Fermin             "/>
    <s v="Consul"/>
    <s v="refrigeradores "/>
    <s v="-combinaciones de refrigerador y congelador .en:332)unidades refrigeradores de uso domestico ,modelo crd36fbdea.-"/>
  </r>
  <r>
    <s v="2009-02-20"/>
    <x v="4"/>
    <s v="CIUDAD DEL ESTE"/>
    <s v="84181000    "/>
    <n v="80004994"/>
    <x v="10"/>
    <x v="0"/>
    <s v="MERELES VERA EDUARDO FERMIN"/>
    <m/>
    <n v="292"/>
    <s v="unidad              "/>
    <n v="19564"/>
    <n v="20148"/>
    <n v="75416"/>
    <n v="1760"/>
    <n v="377.08"/>
    <n v="77553.08"/>
    <n v="265.59273972602739"/>
    <s v="TERRESTRE"/>
    <s v="-                                       "/>
    <s v="Consul"/>
    <s v="refrigeradores "/>
    <s v="-combinaciones de refrigerador y congelador.en:292)unidades refrigeradores de uso domestico,modelo crd40bbdea.-"/>
  </r>
  <r>
    <s v="2009-05-13"/>
    <x v="4"/>
    <s v="CIUDAD DEL ESTE"/>
    <s v="84181000    "/>
    <n v="80004994"/>
    <x v="10"/>
    <x v="0"/>
    <s v="MERELES VERA EDUARDO FERMIN"/>
    <m/>
    <n v="312"/>
    <s v="unidad              "/>
    <n v="19410"/>
    <n v="20034"/>
    <n v="73272"/>
    <n v="1760"/>
    <n v="366.36"/>
    <n v="75398.36"/>
    <n v="241.66141025641025"/>
    <s v="TERRESTRE"/>
    <s v="-                                       "/>
    <s v="Consul.-"/>
    <s v="refrigeradores de uso domestico"/>
    <s v="-combinaciones de refrigerador y congelador .en: 312)unidades refrigeradores de uso domestico,siendo:166)unds.modelo crd36fbdea y 146)unds.modelo crd40bbdea.-"/>
  </r>
  <r>
    <s v="2009-05-13"/>
    <x v="4"/>
    <s v="CIUDAD DEL ESTE"/>
    <s v="84181000    "/>
    <n v="80004994"/>
    <x v="10"/>
    <x v="0"/>
    <s v="MERELES VERA EDUARDO FERMIN"/>
    <m/>
    <n v="332"/>
    <s v="unidad              "/>
    <n v="19256"/>
    <n v="19920"/>
    <n v="69136"/>
    <n v="1760"/>
    <n v="345.68"/>
    <n v="71241.679999999993"/>
    <n v="214.58337349397587"/>
    <s v="TERRESTRE"/>
    <s v="-                                       "/>
    <s v="Consul.-"/>
    <s v="refrigeradores de uso domestico"/>
    <s v="-combinaciones de refrigerador y congelador .en:332)unidades refirgeradores de uso domestico,modelo crd36fbdea.-"/>
  </r>
  <r>
    <s v="2009-06-02"/>
    <x v="4"/>
    <s v="CIUDAD DEL ESTE"/>
    <s v="84181000    "/>
    <n v="80004994"/>
    <x v="10"/>
    <x v="0"/>
    <s v="MERELES VERA EDUARDO FERMIN"/>
    <m/>
    <n v="134"/>
    <s v="unidad              "/>
    <n v="5032"/>
    <n v="6600"/>
    <n v="45238"/>
    <n v="835.64"/>
    <n v="226.19"/>
    <n v="46299.83"/>
    <n v="345.52111940298511"/>
    <s v="TERRESTRE"/>
    <s v="-                                       "/>
    <s v="Consul.-"/>
    <s v="refrigeradores de usos domestico "/>
    <s v="combinaciones de refrigerador y congelador conservador con puertas exteriores separadas.en:134)unidades refrigeradores de usos domestico modelo crm45abdwx.-"/>
  </r>
  <r>
    <s v="2009-03-19"/>
    <x v="4"/>
    <s v="CIUDAD DEL ESTE"/>
    <s v="84181000    "/>
    <n v="80004994"/>
    <x v="10"/>
    <x v="0"/>
    <s v="MERELES VERA EDUARDO FERMIN"/>
    <m/>
    <n v="332"/>
    <s v="unidad              "/>
    <n v="19256"/>
    <n v="19920"/>
    <n v="71128"/>
    <n v="1760"/>
    <n v="355.64"/>
    <n v="73243.64"/>
    <n v="220.6133734939759"/>
    <s v="TERRESTRE"/>
    <s v="-                                       "/>
    <s v="Consul.-"/>
    <s v="refrigeradores "/>
    <s v="-combinaciones de refrigerador y congelador .en:332)unidades refrigeradores de usos domesticos,modelo crd36fbdea.-"/>
  </r>
  <r>
    <s v="2009-09-14"/>
    <x v="4"/>
    <s v="CIUDAD DEL ESTE"/>
    <s v="84181000    "/>
    <n v="80004994"/>
    <x v="10"/>
    <x v="0"/>
    <s v="MERELES VERA EDUARDO FERMIN"/>
    <m/>
    <n v="268"/>
    <s v="unidad              "/>
    <n v="22713"/>
    <n v="23249"/>
    <n v="108888"/>
    <n v="1760"/>
    <n v="544.44000000000005"/>
    <n v="111192.44"/>
    <n v="414.89716417910449"/>
    <s v="TERRESTRE"/>
    <s v="-                                       "/>
    <s v="Consul.-"/>
    <s v="refrigeradores"/>
    <s v="-combinaciones de refrigerador y congelador conservador con puertas exteriores separadas.en:268)unidades refrigeradores de usos domestico,siendo:67)unds.modelo crm45ardwx y 201)unds.modelo crj49abdwx."/>
  </r>
  <r>
    <s v="2009-04-17"/>
    <x v="4"/>
    <s v="CIUDAD DEL ESTE"/>
    <s v="84181000    "/>
    <n v="80004994"/>
    <x v="10"/>
    <x v="0"/>
    <m/>
    <m/>
    <n v="332"/>
    <s v="unidad              "/>
    <n v="19256"/>
    <n v="19920"/>
    <n v="71128"/>
    <n v="1760"/>
    <n v="355.64"/>
    <n v="73243.64"/>
    <n v="220.6133734939759"/>
    <s v="TERRESTRE"/>
    <s v="-                                       "/>
    <s v="Consul.-"/>
    <s v="refrigeradores "/>
    <s v="-combinaciones de refrigerador y congelador  conservador con puertas exteriores separadas.en:332)unidades refrigeradores de uso domesticos modelo  crd36fbdea.-"/>
  </r>
  <r>
    <s v="2009-01-19"/>
    <x v="4"/>
    <s v="CIUDAD DEL ESTE"/>
    <s v="84181000    "/>
    <n v="80004994"/>
    <x v="10"/>
    <x v="0"/>
    <s v="MERELES VERA EDUARDO FERMIN"/>
    <m/>
    <n v="312"/>
    <s v="unidad              "/>
    <n v="18096"/>
    <n v="18720"/>
    <n v="66848"/>
    <n v="1760"/>
    <n v="334.24"/>
    <n v="68942.240000000005"/>
    <n v="220.96871794871797"/>
    <s v="TERRESTRE"/>
    <s v="-                                       "/>
    <s v="Consul.-"/>
    <s v="refrigeradores "/>
    <s v="-combinaciones de refrigerador y congelador.en:312)unidades refrigeradores de uso domestico,modelo crd36fbdea.-"/>
  </r>
  <r>
    <s v="2009-01-28"/>
    <x v="4"/>
    <s v="CIUDAD DEL ESTE"/>
    <s v="84181000    "/>
    <n v="80004994"/>
    <x v="10"/>
    <x v="0"/>
    <s v="MERELES VERA EDUARDO FERMIN"/>
    <m/>
    <n v="134"/>
    <s v="unidad              "/>
    <n v="7984"/>
    <n v="8564"/>
    <n v="30047.599999999999"/>
    <n v="758.9"/>
    <n v="300.47000000000003"/>
    <n v="31106.97"/>
    <n v="232.14156716417912"/>
    <s v="TERRESTRE"/>
    <s v="-                                       "/>
    <s v="Consul.-"/>
    <s v="refrigeradores "/>
    <s v="-combinaciones de refrigerador y congelador .en:134)unidades refrigeradores de uso domestico,modelo crd48ebdea.-"/>
  </r>
  <r>
    <s v="2009-11-23"/>
    <x v="4"/>
    <s v="CAMPESTRE"/>
    <s v="84181000    "/>
    <n v="80049126"/>
    <x v="54"/>
    <x v="5"/>
    <s v="CANTERO IGLESIAS ELVIO ELVER"/>
    <m/>
    <n v="26"/>
    <s v="unidad              "/>
    <n v="3718"/>
    <n v="3718"/>
    <n v="5330"/>
    <n v="3101"/>
    <n v="53.3"/>
    <n v="8484.2999999999993"/>
    <n v="326.31923076923073"/>
    <s v="TERRESTRE"/>
    <s v="-                                       "/>
    <s v="Daewoo"/>
    <s v="refrigerador mod: fsr-024fdt,603l"/>
    <s v="combinaciones de refrigerador y congelador conservador con peurtas exteriores o separadas en: refrigerador mod: fsr-024fdt,603l"/>
  </r>
  <r>
    <s v="2009-10-16"/>
    <x v="4"/>
    <s v="TERPOR"/>
    <s v="84181000    "/>
    <n v="80002528"/>
    <x v="55"/>
    <x v="5"/>
    <s v="B/M EXPLORADOR.-"/>
    <m/>
    <n v="82"/>
    <s v="unidad              "/>
    <n v="2740"/>
    <n v="2740"/>
    <n v="10442.4"/>
    <n v="1501.06"/>
    <n v="120.64"/>
    <n v="12064.1"/>
    <n v="147.12317073170732"/>
    <s v="FLUVIAL"/>
    <s v="-                                       "/>
    <m/>
    <s v="refrigeradores.-"/>
    <s v="42 unid. refrigeradores.-"/>
  </r>
  <r>
    <s v="2009-10-01"/>
    <x v="4"/>
    <s v="TERPOR"/>
    <s v="84181000    "/>
    <n v="80014137"/>
    <x v="16"/>
    <x v="0"/>
    <s v="GONZALEZ RIQUELME JUAN ANTONIO"/>
    <m/>
    <n v="67"/>
    <s v="unidad              "/>
    <n v="5829"/>
    <n v="5963"/>
    <n v="34572"/>
    <n v="487.9"/>
    <n v="345.72"/>
    <n v="35405.620000000003"/>
    <n v="528.44208955223883"/>
    <s v="TERRESTRE"/>
    <s v="-                                       "/>
    <s v="Whilrlpool"/>
    <s v="refrigeradores "/>
    <s v="combinaciones de refrigerador y congelador en: 67 unid. refrigerador mod: wre49brzwa."/>
  </r>
  <r>
    <s v="2009-03-04"/>
    <x v="4"/>
    <s v="TERPORT"/>
    <s v="84181000    "/>
    <n v="80014137"/>
    <x v="16"/>
    <x v="0"/>
    <s v="GONZALEZ RIQUELME JUAN ANTONIO"/>
    <m/>
    <n v="134"/>
    <s v="unidad              "/>
    <n v="11658"/>
    <n v="11926"/>
    <n v="63663"/>
    <n v="789.97"/>
    <n v="636.63"/>
    <n v="65089.599999999999"/>
    <n v="485.74328358208953"/>
    <s v="TERRESTRE"/>
    <s v="-                                       "/>
    <s v="Whirlpool"/>
    <s v="refrigerador "/>
    <s v="combinaciones de refrigerador y congelador en: 67 unid. refrigerador mod: wrz49cbzwa. , 67 unid mod: wrz49crzwa."/>
  </r>
  <r>
    <s v="2009-05-12"/>
    <x v="4"/>
    <s v="TERPORT"/>
    <s v="84181000    "/>
    <n v="80014137"/>
    <x v="16"/>
    <x v="0"/>
    <s v="GONZALEZ RIQUELME JUAN ANTONIO"/>
    <m/>
    <n v="140"/>
    <s v="unidad              "/>
    <n v="11304"/>
    <n v="11584"/>
    <n v="61878"/>
    <n v="750.2"/>
    <n v="618.78"/>
    <n v="63246.98"/>
    <n v="451.76414285714287"/>
    <s v="TERRESTRE"/>
    <s v="-                                       "/>
    <s v="Whirlpool"/>
    <s v="refrigerador "/>
    <s v="combinaciones de refrigerador y congelador en: 67 unid. refrigerador mod: wrz49crzwa. , 73 unid. mod: wrm41brdwa."/>
  </r>
  <r>
    <s v="2009-06-10"/>
    <x v="4"/>
    <s v="TERPORT"/>
    <s v="84181000    "/>
    <n v="80014137"/>
    <x v="16"/>
    <x v="0"/>
    <s v="GONZALEZ RIQUELME JUAN ANTONIO"/>
    <m/>
    <n v="73"/>
    <s v="unidad              "/>
    <n v="5475"/>
    <n v="5621"/>
    <n v="25192"/>
    <n v="394.19"/>
    <n v="251.92"/>
    <n v="25838.11"/>
    <n v="353.94671232876715"/>
    <s v="TERRESTRE"/>
    <s v="-                                       "/>
    <s v="Whirlpool"/>
    <s v="refrigerador mod: wrm41bbdwa."/>
    <s v="combinaciones de refrigerador y congelador en: 73 unid. refrigerador mod: wrm41bbdwa."/>
  </r>
  <r>
    <s v="2009-06-10"/>
    <x v="4"/>
    <s v="TERPORT"/>
    <s v="84181000    "/>
    <n v="80014137"/>
    <x v="16"/>
    <x v="0"/>
    <s v="GONZALEZ RIQUELME JUAN ANTONIO"/>
    <m/>
    <n v="150"/>
    <s v="unidad              "/>
    <n v="7176"/>
    <n v="7728"/>
    <n v="42000"/>
    <n v="502.55"/>
    <n v="420"/>
    <n v="42922.55"/>
    <n v="286.15033333333338"/>
    <s v="TERRESTRE"/>
    <s v="-                                       "/>
    <s v="Whirlpool"/>
    <s v="refrigerador mod: wrd36fbdwa."/>
    <s v="combinaciones de refrigerador y congelador en: 150 unids. refrigerador mod: wrd36fbdwa."/>
  </r>
  <r>
    <s v="2009-06-18"/>
    <x v="4"/>
    <s v="TERPORT"/>
    <s v="84181000    "/>
    <n v="80014137"/>
    <x v="16"/>
    <x v="0"/>
    <s v="GONZALEZ RIQUELME JUAN ANTONIO"/>
    <m/>
    <n v="73"/>
    <s v="unidad              "/>
    <n v="5475"/>
    <n v="5621"/>
    <n v="25192"/>
    <n v="370.19"/>
    <n v="251.92"/>
    <n v="25814.11"/>
    <n v="353.61794520547949"/>
    <s v="TERRESTRE"/>
    <s v="-                                       "/>
    <s v="Whirlpool"/>
    <s v="refrigerador mod: wrm41bbdwa."/>
    <s v="combinaciones de refrigerador y congelador en: 73 unid. refrigerador mod: wrm41bbdwa."/>
  </r>
  <r>
    <s v="2009-12-15"/>
    <x v="4"/>
    <s v="CIUDAD DEL ESTE"/>
    <s v="84181000    "/>
    <n v="80014137"/>
    <x v="16"/>
    <x v="0"/>
    <s v="GONZALEZ RIQUELME JUAN ANTONIO"/>
    <m/>
    <n v="150"/>
    <s v="unidad              "/>
    <n v="8100"/>
    <n v="8400"/>
    <n v="41780"/>
    <n v="4000"/>
    <n v="417.8"/>
    <n v="46197.8"/>
    <n v="307.98533333333336"/>
    <s v="TERRESTRE"/>
    <s v="-                                       "/>
    <m/>
    <s v="refrigeradores"/>
    <s v="refrigeradores,congeladores y demas material en:(150)un.refrigeradores modelo erm30dbdwa.-"/>
  </r>
  <r>
    <s v="2009-06-18"/>
    <x v="4"/>
    <s v="TERPORT"/>
    <s v="84181000    "/>
    <n v="80014137"/>
    <x v="16"/>
    <x v="0"/>
    <s v="GONZALEZ RIQUELME JUAN ANTONIO"/>
    <m/>
    <n v="157"/>
    <s v="unidad              "/>
    <n v="11777"/>
    <n v="12485"/>
    <n v="48913"/>
    <n v="807.7"/>
    <n v="489.13"/>
    <n v="50209.83"/>
    <n v="319.80783439490449"/>
    <s v="TERRESTRE"/>
    <s v="-                                       "/>
    <s v="Whirlpool"/>
    <s v="refrigerador "/>
    <s v="combinaciones refrig. y congelador en: 25 unid refrigerador mod: wrm36dbdwc, 54 unid mod: wrm34bbdwa, 20 unid mod: wrm40esdwa, 31 unid mod: rrm48dszwa, 18 uni mod: wrm30dsdwc, 9 unid mod: yrx48drdwc."/>
  </r>
  <r>
    <s v="2009-03-30"/>
    <x v="4"/>
    <s v="TERPORT"/>
    <s v="84181000    "/>
    <n v="80014137"/>
    <x v="16"/>
    <x v="0"/>
    <s v="GONZALEZ RIQUELME JUAN ANTONIO"/>
    <m/>
    <n v="73"/>
    <s v="unidad              "/>
    <n v="5475"/>
    <n v="5621"/>
    <n v="25112"/>
    <n v="332.41"/>
    <n v="251.12"/>
    <n v="25695.53"/>
    <n v="351.99356164383562"/>
    <s v="TERRESTRE"/>
    <s v="-                                       "/>
    <s v="Whirlpool"/>
    <s v="refrigerador mod: wrm41bbdwa."/>
    <s v="combinaciones de refrigerador y congelador en: 73 unids. refrigerador mod: wrm41bbdwa."/>
  </r>
  <r>
    <s v="2009-06-24"/>
    <x v="4"/>
    <s v="TERPORT"/>
    <s v="84181000    "/>
    <n v="80014137"/>
    <x v="16"/>
    <x v="0"/>
    <s v="GONZALEZ RIQUELME JUAN ANTONIO"/>
    <m/>
    <n v="203"/>
    <s v="unidad              "/>
    <n v="17247"/>
    <n v="17653"/>
    <n v="88086"/>
    <n v="1050"/>
    <n v="880.86"/>
    <n v="90016.86"/>
    <n v="443.43280788177339"/>
    <s v="TERRESTRE"/>
    <s v="-                                       "/>
    <s v="Whirlpool"/>
    <s v="refrigeradores"/>
    <s v="combinaciones de refrigerador y congelador en: 134 unid. refrigerador mod: wrz49cbzwa. , 69 unid. mod: wru47bbzwa."/>
  </r>
  <r>
    <s v="2009-04-02"/>
    <x v="4"/>
    <s v="TERPORT"/>
    <s v="84181000    "/>
    <n v="80014137"/>
    <x v="16"/>
    <x v="0"/>
    <s v="GONZALEZ RIQUELME JUAN ANTONIO"/>
    <m/>
    <n v="134"/>
    <s v="unidad              "/>
    <n v="11658"/>
    <n v="11926"/>
    <n v="65874"/>
    <n v="700"/>
    <n v="658.74"/>
    <n v="67232.740000000005"/>
    <n v="501.73686567164185"/>
    <s v="TERRESTRE"/>
    <s v="-                                       "/>
    <s v="Whirlpool"/>
    <s v="refrigerador mod: wrz49crzwa."/>
    <s v="combinaciones de refrigerador y congelador en: 134 unids. refrigerador mod: wrz49crzwa."/>
  </r>
  <r>
    <s v="2009-04-02"/>
    <x v="4"/>
    <s v="TERPORT"/>
    <s v="84181000    "/>
    <n v="80014137"/>
    <x v="16"/>
    <x v="0"/>
    <s v="GONZALEZ RIQUELME JUAN ANTONIO"/>
    <m/>
    <n v="94"/>
    <s v="unidad              "/>
    <n v="5076"/>
    <n v="5264"/>
    <n v="24158"/>
    <n v="375.02"/>
    <n v="241.58"/>
    <n v="24774.6"/>
    <n v="263.55957446808509"/>
    <s v="TERRESTRE"/>
    <s v="-                                       "/>
    <s v="Whirlpool"/>
    <s v="refrigerador mod: erm30dbdwa."/>
    <s v="combinaciones de refrigerador y congelador en: 94 unid. refrigerador mod: erm30dbdwa."/>
  </r>
  <r>
    <s v="2009-07-16"/>
    <x v="4"/>
    <s v="TERPOR"/>
    <s v="84181000    "/>
    <n v="80014137"/>
    <x v="16"/>
    <x v="0"/>
    <s v="GONZALEZ RIQUELME JUAN ANTONIO"/>
    <m/>
    <n v="202"/>
    <s v="unidad              "/>
    <n v="17166"/>
    <n v="17570"/>
    <n v="89911"/>
    <n v="1050"/>
    <n v="899.11"/>
    <n v="91860.11"/>
    <n v="454.7530198019802"/>
    <s v="TERRESTRE"/>
    <s v="-                                       "/>
    <s v="Whirlpool"/>
    <s v="combinaciones de refrigerador y congelador "/>
    <s v="combinaciones de refrigerador y congelador en: 67 unid. refrigerador mod: wrz49cbzwa. , 67 unid. mod: wrz49crzwa. , 68 unid. mod: wru47bbzwa."/>
  </r>
  <r>
    <s v="2009-08-11"/>
    <x v="4"/>
    <s v="TERPOR"/>
    <s v="84181000    "/>
    <n v="80014137"/>
    <x v="16"/>
    <x v="0"/>
    <s v="GONZALEZ RIQUELME JUAN ANTONIO"/>
    <m/>
    <n v="208"/>
    <s v="unidad              "/>
    <n v="16812"/>
    <n v="17228"/>
    <n v="85995"/>
    <n v="1050"/>
    <n v="859.95"/>
    <n v="87904.95"/>
    <n v="422.61995192307688"/>
    <s v="TERRESTRE"/>
    <s v="-                                       "/>
    <s v="Whirlpool"/>
    <s v="combinaciones de refrigerador y congelador "/>
    <s v="combinaciones de refrigerador y congelador en: 73 unid. refrigerador mod: wrm41berwa. , 68 unid. mod: wru47bbzwa. , 67 unid. mod: wrz49cbzwa."/>
  </r>
  <r>
    <s v="2009-04-03"/>
    <x v="4"/>
    <s v="TERPORT"/>
    <s v="84181000    "/>
    <n v="80014137"/>
    <x v="16"/>
    <x v="0"/>
    <s v="GONZALEZ RIQUELME JUAN ANTONIO"/>
    <m/>
    <n v="203"/>
    <s v="unidad              "/>
    <n v="16845"/>
    <n v="17251"/>
    <n v="83262.009999999995"/>
    <n v="1050"/>
    <n v="832.62"/>
    <n v="85144.63"/>
    <n v="419.4316748768473"/>
    <s v="TERRESTRE"/>
    <s v="-                                       "/>
    <s v="Whirlpool"/>
    <s v="refrigerador "/>
    <s v="combinaciones de refrigerador y congelador en: 67 unids. refrigerador mod: wrz49cbzwa. , 136 unids. mod: wru47bbzwa."/>
  </r>
  <r>
    <s v="2009-08-27"/>
    <x v="4"/>
    <s v="TERPOR"/>
    <s v="84181000    "/>
    <n v="80014137"/>
    <x v="16"/>
    <x v="0"/>
    <s v="GONZALEZ RIQUELME JUAN ANTONIO"/>
    <m/>
    <n v="67"/>
    <s v="unidad              "/>
    <n v="5829"/>
    <n v="5963"/>
    <n v="33567"/>
    <n v="478.61"/>
    <n v="335.67"/>
    <n v="34381.279999999999"/>
    <n v="513.15343283582092"/>
    <s v="TERRESTRE"/>
    <s v="-                                       "/>
    <s v="Whirlpool"/>
    <s v="refrigerador "/>
    <s v="combinaciones de refrigerador y congelador en: 67 unid. refrigerador mod: wre49brzwa."/>
  </r>
  <r>
    <s v="2009-09-23"/>
    <x v="4"/>
    <s v="TERPOR"/>
    <s v="84181000    "/>
    <n v="80014137"/>
    <x v="16"/>
    <x v="0"/>
    <s v="GONZALEZ RIQUELME JUAN ANTONIO"/>
    <m/>
    <n v="373"/>
    <s v="unidad              "/>
    <n v="25275"/>
    <n v="26021"/>
    <n v="103192"/>
    <n v="1750"/>
    <n v="1031.92"/>
    <n v="105973.92"/>
    <n v="284.1123860589812"/>
    <s v="TERRESTRE"/>
    <s v="-                                       "/>
    <s v="Whirlpool"/>
    <s v="refrigerador "/>
    <s v="combinaciones de refrigerador y congelador en: 73 unid. refrigerador mod: wrm41bbdwa. , 300 unid. mod: wrd36fbdwa."/>
  </r>
  <r>
    <s v="2009-09-28"/>
    <x v="4"/>
    <s v="TERPOR"/>
    <s v="84181000    "/>
    <n v="80014137"/>
    <x v="16"/>
    <x v="0"/>
    <s v="GONZALEZ RIQUELME JUAN ANTONIO"/>
    <m/>
    <n v="67"/>
    <s v="unidad              "/>
    <n v="5829"/>
    <n v="5963"/>
    <n v="33232"/>
    <n v="283.12"/>
    <n v="332.32"/>
    <n v="33847.440000000002"/>
    <n v="505.18567164179109"/>
    <s v="TERRESTRE"/>
    <s v="-                                       "/>
    <s v="Whirlpool"/>
    <s v="refrigerador "/>
    <s v="combinaciones de refrigerador y congelador en: 67 unid. refrigerador mod: wre49bbzwa."/>
  </r>
  <r>
    <s v="2009-10-01"/>
    <x v="4"/>
    <s v="TERPOR"/>
    <s v="84181000    "/>
    <n v="80014137"/>
    <x v="16"/>
    <x v="0"/>
    <s v="GONZALEZ RIQUELME JUAN ANTONIO"/>
    <m/>
    <n v="150"/>
    <s v="unidad              "/>
    <n v="8100"/>
    <n v="8400"/>
    <n v="39830.01"/>
    <n v="562.1"/>
    <n v="398.3"/>
    <n v="40790.410000000003"/>
    <n v="271.9360666666667"/>
    <s v="TERRESTRE"/>
    <s v="-                                       "/>
    <s v="Whirlpool"/>
    <s v="refrigeradores "/>
    <s v="combinaciones de refrigerador y congelador en: 150 unid. refrigerador mod: erm30dbdwa."/>
  </r>
  <r>
    <s v="2009-04-06"/>
    <x v="4"/>
    <s v="TERPORT"/>
    <s v="84181000    "/>
    <n v="80014137"/>
    <x v="16"/>
    <x v="0"/>
    <s v="GONZALEZ RIQUELME JUAN ANTONIO"/>
    <m/>
    <n v="300"/>
    <s v="unidad              "/>
    <n v="19800"/>
    <n v="20400"/>
    <n v="84080"/>
    <n v="1400"/>
    <n v="840.8"/>
    <n v="86320.8"/>
    <n v="287.73599999999999"/>
    <s v="TERRESTRE"/>
    <s v="-                                       "/>
    <s v="Whirlpool"/>
    <s v="refrigerador mod: wrd36ebdwa."/>
    <s v="combinaciones de refrigerador y congelador en: 300 unid. refrigerador mod: wrd36ebdwa."/>
  </r>
  <r>
    <s v="2009-04-06"/>
    <x v="4"/>
    <s v="TERPORT"/>
    <s v="84181000    "/>
    <n v="80014137"/>
    <x v="16"/>
    <x v="0"/>
    <s v="GONZALEZ RIQUELME JUAN ANTONIO"/>
    <m/>
    <n v="94"/>
    <s v="unidad              "/>
    <n v="5076"/>
    <n v="5264"/>
    <n v="24238"/>
    <n v="350"/>
    <n v="242.38"/>
    <n v="24830.38"/>
    <n v="264.15297872340426"/>
    <s v="TERRESTRE"/>
    <s v="-                                       "/>
    <s v="Whirlpool"/>
    <s v="refrigerador mod: erm30dbdwa."/>
    <s v="combinaciones de refrigerador y congelador en: 94 unids. refrigerador mod: erm30dbdwa."/>
  </r>
  <r>
    <s v="2009-10-29"/>
    <x v="4"/>
    <s v="TERPOR"/>
    <s v="84181000    "/>
    <n v="80014137"/>
    <x v="16"/>
    <x v="0"/>
    <s v="GONZALEZ RIQUELME JUAN ANTONIO"/>
    <m/>
    <n v="225"/>
    <s v="unidad              "/>
    <n v="14850"/>
    <n v="15300"/>
    <n v="64880.01"/>
    <n v="1050"/>
    <n v="648.79999999999995"/>
    <n v="66578.81"/>
    <n v="295.90582222222218"/>
    <s v="TERRESTRE"/>
    <s v="-                                       "/>
    <s v="Whirlpool"/>
    <s v="combinaciones de refrigerador y congelador "/>
    <s v="combinaciones de refrigarador y congelador en: 225 unids. refrigerador mod: wrd36fbdwa."/>
  </r>
  <r>
    <s v="2009-11-12"/>
    <x v="4"/>
    <s v="TERPOR"/>
    <s v="84181000    "/>
    <n v="80014137"/>
    <x v="16"/>
    <x v="0"/>
    <s v="GONZALEZ RIQUELME JUAN ANTONIO"/>
    <m/>
    <n v="208"/>
    <s v="unidad              "/>
    <n v="16812"/>
    <n v="17228"/>
    <n v="91449"/>
    <n v="6000"/>
    <n v="914.49"/>
    <n v="98363.49"/>
    <n v="472.90139423076926"/>
    <s v="TERRESTRE"/>
    <s v="-                                       "/>
    <s v="Whirlpool"/>
    <s v="refrigerador "/>
    <s v="combinaciones de refrigerador y congelador en: 68 unid. refrigerador mod: wru47bbzwa. , 67 unid. mod: wrz49cbzwa. , 73 unid. mod: wrm41bbdwa."/>
  </r>
  <r>
    <s v="2009-11-18"/>
    <x v="4"/>
    <s v="CIUDAD DEL ESTE"/>
    <s v="84181000    "/>
    <n v="80014137"/>
    <x v="16"/>
    <x v="0"/>
    <s v="GONZALEZ RIQUELME JUAN ANTONIO"/>
    <m/>
    <n v="150"/>
    <s v="unidad              "/>
    <n v="7050"/>
    <n v="7350"/>
    <n v="43050"/>
    <n v="3795.51"/>
    <n v="430.5"/>
    <n v="47276.01"/>
    <n v="315.17340000000002"/>
    <s v="TERRESTRE"/>
    <s v="-                                       "/>
    <s v="Whirlpool"/>
    <s v="refrigeradores"/>
    <s v="refrigeradores,congeladores y demas aparatos en:(150)un.refrigerador modelo erm30dbdwa.-"/>
  </r>
  <r>
    <s v="2009-12-14"/>
    <x v="4"/>
    <s v="TERPOR"/>
    <s v="84181000    "/>
    <n v="80014137"/>
    <x v="16"/>
    <x v="0"/>
    <s v="GONZALEZ RIQUELME JUAN ANTONIO"/>
    <m/>
    <n v="148"/>
    <s v="unidad              "/>
    <n v="10425"/>
    <n v="10721"/>
    <n v="47522"/>
    <n v="4000"/>
    <n v="475.22"/>
    <n v="51997.22"/>
    <n v="351.33256756756759"/>
    <s v="TERRESTRE"/>
    <s v="-                                       "/>
    <s v="Whirlpool"/>
    <s v="refrigerador "/>
    <s v="combinacion de refrigerador y congelador en: 75 unid. refrigerador mod: wrd36fbdwa. , 73 unid. mod: wrm41bbdwa."/>
  </r>
  <r>
    <s v="2009-12-16"/>
    <x v="4"/>
    <s v="TERPOR"/>
    <s v="84181000    "/>
    <n v="80014137"/>
    <x v="16"/>
    <x v="0"/>
    <s v="GONZALEZ RIQUELME JUAN ANTONIO"/>
    <m/>
    <n v="67"/>
    <s v="unidad              "/>
    <n v="5829"/>
    <n v="5963"/>
    <n v="37386"/>
    <n v="2927.57"/>
    <n v="373.86"/>
    <n v="40687.43"/>
    <n v="607.27507462686572"/>
    <s v="TERRESTRE"/>
    <s v="-                                       "/>
    <s v="Whirlpool"/>
    <s v="refrigerador"/>
    <s v="combinaciones de refrigerador y congelador en: 67 unid. refrigerador mod: wre49brzwa."/>
  </r>
  <r>
    <s v="2009-12-16"/>
    <x v="4"/>
    <s v="TERPOR"/>
    <s v="84181000    "/>
    <n v="80014137"/>
    <x v="16"/>
    <x v="0"/>
    <s v="GONZALEZ RIQUELME JUAN ANTONIO"/>
    <m/>
    <n v="142"/>
    <s v="unidad              "/>
    <n v="10779"/>
    <n v="11063"/>
    <n v="57575"/>
    <n v="4066.37"/>
    <n v="575.75"/>
    <n v="62217.120000000003"/>
    <n v="438.14873239436622"/>
    <s v="TERRESTRE"/>
    <s v="-                                       "/>
    <s v="Whirlpool"/>
    <s v="refrigerador"/>
    <s v="combinaciones de refrigerador y congelador en: 75 unid. refrigerador mod: wrd36fbdwa. , 67 unid. mod: wrz49cbzwa."/>
  </r>
  <r>
    <s v="2009-12-28"/>
    <x v="4"/>
    <s v="TERPOR"/>
    <s v="84181000    "/>
    <n v="80014137"/>
    <x v="16"/>
    <x v="0"/>
    <s v="GONZALEZ RIQUELME JUAN ANTONIO"/>
    <m/>
    <n v="73"/>
    <s v="unidad              "/>
    <n v="5475"/>
    <n v="5621"/>
    <n v="27959"/>
    <n v="1900.31"/>
    <n v="279.58999999999997"/>
    <n v="30138.9"/>
    <n v="412.86164383561646"/>
    <s v="TERRESTRE"/>
    <s v="-                                       "/>
    <s v="Whirlpool"/>
    <s v="refrigerador"/>
    <s v="combinaciones de refrigerador y congelador en: 73 unid. refrigerador mod: wrm41bbdwa."/>
  </r>
  <r>
    <s v="2009-04-16"/>
    <x v="4"/>
    <s v="TERPORT"/>
    <s v="84181000    "/>
    <n v="80014137"/>
    <x v="16"/>
    <x v="0"/>
    <s v="GONZALEZ RIQUELME JUAN ANTONIO"/>
    <m/>
    <n v="56"/>
    <s v="unidad              "/>
    <n v="3024"/>
    <n v="3136"/>
    <n v="14392"/>
    <n v="175.48"/>
    <n v="143.91999999999999"/>
    <n v="14711.4"/>
    <n v="262.70357142857142"/>
    <s v="TERRESTRE"/>
    <s v="-                                       "/>
    <s v="Whirlpool"/>
    <s v="refrigerador mod: erm30dbdwa."/>
    <s v="combinaciones de refrigerador y congelador en: 56 unids. refrigerador mod: erm30dbdwa."/>
  </r>
  <r>
    <s v="2009-03-31"/>
    <x v="4"/>
    <s v="TERPORT"/>
    <s v="84181000    "/>
    <n v="80014137"/>
    <x v="16"/>
    <x v="0"/>
    <s v="GONZALEZ RIQUELME JUAN ANTONIO"/>
    <m/>
    <n v="73"/>
    <s v="unidad              "/>
    <n v="5475"/>
    <n v="5621"/>
    <n v="29061"/>
    <n v="350"/>
    <n v="290.61"/>
    <n v="29701.61"/>
    <n v="406.87136986301368"/>
    <s v="TERRESTRE"/>
    <s v="-                                       "/>
    <m/>
    <s v="refrigerador mod: wrm41brdwa."/>
    <s v="combinaciones de refrigerador y congelador en: 73 unid. refrigerador mod: wrm41brdwa."/>
  </r>
  <r>
    <s v="2009-02-20"/>
    <x v="4"/>
    <s v="TERPORT"/>
    <s v="84181000    "/>
    <n v="80014137"/>
    <x v="16"/>
    <x v="0"/>
    <s v="GONZALEZ RIQUELME JUAN ANTONIO"/>
    <m/>
    <n v="68"/>
    <s v="unidad              "/>
    <n v="5508"/>
    <n v="5644"/>
    <n v="26328"/>
    <n v="350"/>
    <n v="263.27999999999997"/>
    <n v="26941.279999999999"/>
    <n v="396.19529411764705"/>
    <s v="TERRESTRE"/>
    <s v="-                                       "/>
    <s v="Whirlpool"/>
    <s v="refrigerador mod: wru47bbzwa."/>
    <s v="combinaciones de refrigerador y congelador en: 68 unids. refrigerador mod: wru47bbzwa."/>
  </r>
  <r>
    <s v="2009-02-02"/>
    <x v="4"/>
    <s v="TERPORT"/>
    <s v="84181000    "/>
    <n v="80014137"/>
    <x v="16"/>
    <x v="0"/>
    <s v="GONZALEZ RIQUELME JUAN ANTONIO"/>
    <m/>
    <n v="36"/>
    <s v="unidad              "/>
    <n v="1944"/>
    <n v="2016"/>
    <n v="9332"/>
    <n v="119.72"/>
    <n v="93.32"/>
    <n v="9545.0400000000009"/>
    <n v="265.14000000000004"/>
    <s v="TERRESTRE"/>
    <s v="Gonzalez Riquelme Juan Antonio          "/>
    <s v="Whirlpool"/>
    <s v="refrigerador mod: erm30dbdwa."/>
    <s v="combinaciones de refrigerador y congelador en: 36 unids. refrigerador mod: erm30dbdwa."/>
  </r>
  <r>
    <s v="2009-09-30"/>
    <x v="4"/>
    <s v="CAPITAL"/>
    <s v="84181000    "/>
    <n v="80038006"/>
    <x v="34"/>
    <x v="6"/>
    <s v="DENISE Y BDGAS"/>
    <m/>
    <n v="30"/>
    <s v="unidad              "/>
    <n v="4000"/>
    <n v="4300"/>
    <n v="6075"/>
    <n v="1085.8499999999999"/>
    <n v="32.71"/>
    <n v="7193.56"/>
    <n v="239.78533333333334"/>
    <s v="FLUVIAL"/>
    <s v="-                                       "/>
    <m/>
    <s v="neveras "/>
    <s v="5 unids.neveras rb,10unids.neveras as is,14 unids.neveras 4.3,1 unid.nevera 3p puerta francesa."/>
  </r>
  <r>
    <s v="2009-06-19"/>
    <x v="4"/>
    <s v="CAACUPEMI"/>
    <s v="84181000    "/>
    <n v="80038006"/>
    <x v="34"/>
    <x v="6"/>
    <s v="DONA MARGARITA V144S"/>
    <m/>
    <n v="11"/>
    <s v="unidad              "/>
    <n v="2016"/>
    <n v="2146"/>
    <n v="11381"/>
    <n v="904.4"/>
    <n v="63.02"/>
    <n v="12348.42"/>
    <n v="1122.5836363636363"/>
    <s v="FLUVIAL"/>
    <s v="-                                       "/>
    <s v="Ge"/>
    <s v="refrigeradores domesticos "/>
    <s v="refrigeradores domesticos siendo: 3 unids.cod.gse25mgtcss,3unid.cod.pte25sbtse,5unids.cod.gse22kewfss."/>
  </r>
  <r>
    <s v="2009-10-28"/>
    <x v="4"/>
    <s v="CAPITAL"/>
    <s v="84181000    "/>
    <n v="80038006"/>
    <x v="34"/>
    <x v="6"/>
    <s v="BM LAGO YPOA V44S"/>
    <m/>
    <n v="26"/>
    <s v="unidad              "/>
    <n v="4019"/>
    <n v="4019"/>
    <n v="22142.54"/>
    <n v="4400"/>
    <n v="130.31"/>
    <n v="26672.85"/>
    <n v="1025.8788461538461"/>
    <s v="FLUVIAL"/>
    <s v="-                                       "/>
    <s v="G E Appliances"/>
    <s v="heladeras"/>
    <s v="heladeras. en: 3) unds. mod: pte25sbtss, 2) unds. mod: gse25mgtcss, 3) unds. mod: pte25sbtss, 5) unds. mod: gte25dbtww, 4) mod: gce23yetfbb, 2) mod: gse25metcww, 6) mod: pse25sgtcss, 1) mod: gse25mgtc"/>
  </r>
  <r>
    <s v="2009-09-25"/>
    <x v="4"/>
    <s v="CAPITAL"/>
    <s v="84181000    "/>
    <n v="80038006"/>
    <x v="34"/>
    <x v="6"/>
    <s v="DENISE Y BDGAS"/>
    <m/>
    <n v="12"/>
    <s v="unidad              "/>
    <n v="1566"/>
    <n v="1736"/>
    <n v="12477"/>
    <n v="1133.97"/>
    <n v="58.73"/>
    <n v="13669.7"/>
    <n v="1139.1416666666667"/>
    <s v="FLUVIAL"/>
    <s v="-                                       "/>
    <s v="General Electric"/>
    <s v="combinacion de refrigerador y congelador "/>
    <s v="combinacion de refrigerador y congelador domestico, con puertas exteriores separadas siendo: 3 unids.codigo gse25mgtcss,9 unids.codigo pte25sbtss."/>
  </r>
  <r>
    <s v="2009-06-18"/>
    <x v="4"/>
    <s v="JOSE FALCON"/>
    <s v="84181000    "/>
    <n v="80034141"/>
    <x v="31"/>
    <x v="1"/>
    <s v="MIRANDA  JUAN MARCELO"/>
    <m/>
    <n v="22"/>
    <s v="unidad              "/>
    <n v="1760"/>
    <n v="1782"/>
    <n v="5052.96"/>
    <n v="355.04"/>
    <n v="50.53"/>
    <n v="5458.53"/>
    <n v="248.11499999999998"/>
    <s v="TERRESTRE"/>
    <s v="-                                       "/>
    <s v="Bambi"/>
    <s v="heladera c1200/2"/>
    <s v="combinaciones de refrigerador y congelador con puertas exteriores separadas. en: heladera c1200/2"/>
  </r>
  <r>
    <s v="2009-01-13"/>
    <x v="4"/>
    <s v="JOSE FALCON"/>
    <s v="84181000    "/>
    <n v="80018397"/>
    <x v="30"/>
    <x v="9"/>
    <s v="BARRIOS A. JOSE "/>
    <m/>
    <n v="70"/>
    <s v="unidad              "/>
    <n v="4830"/>
    <n v="5110"/>
    <n v="22890"/>
    <n v="2230"/>
    <n v="40.76"/>
    <n v="25160.76"/>
    <n v="359.43942857142855"/>
    <s v="TERRESTRE"/>
    <s v="-                                       "/>
    <s v="James"/>
    <s v="combinaciones de refrigerador y congelador "/>
    <s v="70.-unids. combinaciones de refrigerador y congelador con puertas exteriores separadas, modelo rjnf-440 s"/>
  </r>
  <r>
    <s v="2009-12-22"/>
    <x v="4"/>
    <s v="CEREGRAL"/>
    <s v="84181000    "/>
    <n v="80018397"/>
    <x v="30"/>
    <x v="9"/>
    <s v="BARRIOS AGUIRRE JOSE DANIEL"/>
    <m/>
    <n v="175"/>
    <s v="unidad              "/>
    <n v="9205"/>
    <n v="9660"/>
    <n v="45255"/>
    <n v="4000"/>
    <n v="85.5"/>
    <n v="49340.5"/>
    <n v="281.9457142857143"/>
    <s v="TERRESTRE"/>
    <s v="-                                       "/>
    <s v="James"/>
    <s v="refrigerador"/>
    <s v="combinaciones de refrigerador y congelador con puertas exteriores separadas, en:105unids. modelo:rjnf-290 bl, 70unids. modelo:rjnf-440 s"/>
  </r>
  <r>
    <s v="2009-08-13"/>
    <x v="4"/>
    <s v="CEREGRAL"/>
    <s v="84181000    "/>
    <n v="80018397"/>
    <x v="30"/>
    <x v="9"/>
    <s v="BARRIOS AGUIRRE JOSE DANIEL"/>
    <m/>
    <n v="70"/>
    <s v="unidad              "/>
    <n v="4270"/>
    <n v="4410"/>
    <n v="21210"/>
    <n v="2000"/>
    <n v="37.659999999999997"/>
    <n v="23247.66"/>
    <n v="332.10942857142857"/>
    <s v="TERRESTRE"/>
    <s v="-                                       "/>
    <s v="James"/>
    <s v="combinaciones de refrigerador y congelador "/>
    <s v="70unids. combinaciones de refrigerador y congelador con puertas exteriores separadas, modelo:rjnf-440 s"/>
  </r>
  <r>
    <s v="2009-12-17"/>
    <x v="4"/>
    <s v="CEREGRAL"/>
    <s v="84181000    "/>
    <n v="80018397"/>
    <x v="30"/>
    <x v="9"/>
    <s v="BARRIOS AGUIRRE JOSE DANIEL"/>
    <m/>
    <n v="385"/>
    <s v="unidad              "/>
    <n v="21105"/>
    <n v="22645"/>
    <n v="94605"/>
    <n v="8000"/>
    <n v="183.13"/>
    <n v="102788.13"/>
    <n v="266.98215584415584"/>
    <s v="TERRESTRE"/>
    <s v="-                                       "/>
    <s v="James"/>
    <s v="refrigerador"/>
    <s v="combinaciones de refrigerador y congelador con puertas exteriores separadas, en:210unids. modelo:rj2p-340 bl, 105unids. modelo:rjnf-320 s, 70unids. modelo:rjnf-440 s"/>
  </r>
  <r>
    <s v="2009-05-14"/>
    <x v="4"/>
    <s v="CEREGRAL"/>
    <s v="84181000    "/>
    <n v="80018397"/>
    <x v="30"/>
    <x v="9"/>
    <s v="BARRIOS AGUIRRE JOSE DANIEL"/>
    <m/>
    <n v="105"/>
    <s v="unidad              "/>
    <n v="5775"/>
    <n v="6195"/>
    <n v="25725"/>
    <n v="2000"/>
    <n v="48.1"/>
    <n v="27773.1"/>
    <n v="264.50571428571425"/>
    <s v="TERRESTRE"/>
    <s v="-                                       "/>
    <s v="James"/>
    <s v="combinaciones de refrigerador y congelador "/>
    <s v="105unids. de combinaciones de refrigerador y congelador con puertas exteriores separadas(frio seco) modelo:rjnf-320 s, codigo:a0000398"/>
  </r>
  <r>
    <s v="2009-11-04"/>
    <x v="4"/>
    <s v="CEREGRAL"/>
    <s v="84181000    "/>
    <n v="80018397"/>
    <x v="30"/>
    <x v="9"/>
    <s v="BARRIOS AGUIRRE JOSE DANIEL"/>
    <m/>
    <n v="105"/>
    <s v="unidad              "/>
    <n v="5776"/>
    <n v="6195"/>
    <n v="25566"/>
    <n v="2102.5100000000002"/>
    <n v="44.89"/>
    <n v="27713.4"/>
    <n v="263.93714285714287"/>
    <s v="TERRESTRE"/>
    <s v="-                                       "/>
    <s v="James"/>
    <s v="refrigerador -congelador "/>
    <s v="combinaciones de refrigerador y congelador con puertas exteriores separadas, en:53.-unids. modelo:rjnf 320 bl y 52.-unids. modelo:rjnf 320 s"/>
  </r>
  <r>
    <s v="2009-10-13"/>
    <x v="4"/>
    <s v="CEREGRAL"/>
    <s v="84181000    "/>
    <n v="80018397"/>
    <x v="30"/>
    <x v="9"/>
    <s v="BARRIOS AGUIRRE JOSE DANIEL"/>
    <m/>
    <n v="245"/>
    <s v="unidad              "/>
    <n v="14910"/>
    <n v="15890"/>
    <n v="65765"/>
    <n v="6000"/>
    <n v="116.44"/>
    <n v="71881.440000000002"/>
    <n v="293.39363265306122"/>
    <s v="TERRESTRE"/>
    <s v="-                                       "/>
    <s v="James"/>
    <s v="refrigeradores "/>
    <s v="combinaciones de refrigerador y congelador con puertas exteriores separadas, en:105.-unids. modelo rj2p 340 bl, 70.-unids. modelo rjnf 440 bl, 70.-unids. modelo rjnf 440 s"/>
  </r>
  <r>
    <s v="2009-08-24"/>
    <x v="4"/>
    <s v="CEREGRAL"/>
    <s v="84181000    "/>
    <n v="80018397"/>
    <x v="30"/>
    <x v="9"/>
    <s v="BARRIOS AGUIRRE JOSE DANIEL"/>
    <m/>
    <n v="210"/>
    <s v="unidad              "/>
    <n v="10710"/>
    <n v="11445"/>
    <n v="49770"/>
    <n v="4000"/>
    <n v="84"/>
    <n v="53854"/>
    <n v="256.44761904761907"/>
    <s v="TERRESTRE"/>
    <s v="-                                       "/>
    <s v="James"/>
    <s v="combinaciones de refrigerador y congelador "/>
    <s v="combinaciones de refrigerador y congelador con puertas exteriores separadas, en:105unids. modelo rjnf-320s, 105unids. modelo rjnf-290 bl"/>
  </r>
  <r>
    <s v="2009-06-04"/>
    <x v="4"/>
    <s v="CEREGRAL"/>
    <s v="84181000    "/>
    <n v="80018397"/>
    <x v="30"/>
    <x v="9"/>
    <s v="BARRIOS AGUIRRE JOSE DANIEL"/>
    <m/>
    <n v="105"/>
    <s v="unidad              "/>
    <n v="5250"/>
    <n v="5670"/>
    <n v="23835"/>
    <n v="2000"/>
    <n v="42.54"/>
    <n v="25877.54"/>
    <n v="246.4527619047619"/>
    <s v="TERRESTRE"/>
    <s v="-                                       "/>
    <s v="James"/>
    <s v="combinaciones de refrigerador y congelador con puertas exteriores separadas, modelo:rj2p-340 bl"/>
    <s v="105unids. de combinaciones de refrigerador y congelador con puertas exteriores separadas, modelo:rj2p-340 bl"/>
  </r>
  <r>
    <s v="2009-07-22"/>
    <x v="4"/>
    <s v="CEREGRAL"/>
    <s v="84181000    "/>
    <n v="80018397"/>
    <x v="30"/>
    <x v="9"/>
    <s v="BARRIOS AGUIRRE JOSE DANIEL"/>
    <m/>
    <n v="105"/>
    <s v="unidad              "/>
    <n v="4852"/>
    <n v="5272"/>
    <n v="25410"/>
    <n v="2082.27"/>
    <n v="41.23"/>
    <n v="27533.5"/>
    <n v="262.22380952380951"/>
    <s v="TERRESTRE"/>
    <s v="-                                       "/>
    <s v="James"/>
    <s v="combinaciones de refrigerador y congelador "/>
    <s v="105unids. combinaciones de refrigerador y congelador con puertas exteriores separadas, modelo:rjnf-320 bl"/>
  </r>
  <r>
    <s v="2009-09-14"/>
    <x v="4"/>
    <s v="CAPITAL"/>
    <s v="84181000    "/>
    <s v="09ISS002833"/>
    <x v="56"/>
    <x v="2"/>
    <s v="BCZAS CONAY I/II V27"/>
    <m/>
    <n v="35"/>
    <s v="unidad              "/>
    <n v="7000"/>
    <n v="10000"/>
    <n v="14161.61"/>
    <n v="726.75"/>
    <n v="67.67"/>
    <n v="14956.02"/>
    <n v="427.31485714285714"/>
    <s v="FLUVIAL"/>
    <s v="-                                       "/>
    <m/>
    <s v="neveras liebherr"/>
    <s v="35)un neveras liebherr"/>
  </r>
  <r>
    <s v="2009-02-06"/>
    <x v="4"/>
    <s v="JOSE FALCON"/>
    <s v="84181000    "/>
    <n v="80033304"/>
    <x v="57"/>
    <x v="1"/>
    <s v="MIRANDA  JUAN MARCELO"/>
    <m/>
    <n v="25"/>
    <s v="unidad              "/>
    <n v="1322"/>
    <n v="1662"/>
    <n v="6425"/>
    <n v="333.86"/>
    <n v="64.25"/>
    <n v="6823.11"/>
    <n v="272.92439999999999"/>
    <s v="TERRESTRE"/>
    <s v="Miranda  Juan Marcelo                   "/>
    <s v="Bambi"/>
    <s v="heladeras modelo c1200/2"/>
    <s v="combinaciones de refrigerador y congelador conservador con puertas exteriores separadas en: 25 unidades de heladeras modelo c1200/2"/>
  </r>
  <r>
    <s v="2009-02-04"/>
    <x v="4"/>
    <s v="CIUDAD DEL ESTE"/>
    <s v="84181000    "/>
    <n v="3496643"/>
    <x v="13"/>
    <x v="0"/>
    <s v="ESPINOLA SOSA HUGO DANIEL"/>
    <m/>
    <n v="144"/>
    <s v="unidad              "/>
    <n v="10051"/>
    <n v="10350"/>
    <n v="39042"/>
    <n v="1383.69"/>
    <n v="390.42"/>
    <n v="40816.11"/>
    <n v="283.44520833333331"/>
    <s v="TERRESTRE"/>
    <s v="Espinola Sosa Hugo Daniel               "/>
    <s v="Electrolux"/>
    <s v="refrigeradores "/>
    <s v="refrigeradores siendo:(77) unds.mod:dc41 exp,(67) unds.mod:dc48 220v/50hz,marca:electrolux,origen:brasil.-"/>
  </r>
  <r>
    <s v="2009-03-02"/>
    <x v="4"/>
    <s v="CIUDAD DEL ESTE"/>
    <s v="84181000    "/>
    <n v="3496643"/>
    <x v="13"/>
    <x v="0"/>
    <s v="ESPINOLA SOSA HUGO DANIEL"/>
    <m/>
    <n v="82"/>
    <s v="unidad              "/>
    <n v="4428"/>
    <n v="4800"/>
    <n v="21520"/>
    <n v="758.16"/>
    <n v="215.2"/>
    <n v="22493.360000000001"/>
    <n v="274.30926829268293"/>
    <s v="TERRESTRE"/>
    <s v="-                                       "/>
    <s v="Electrolux"/>
    <s v="refrigeradores"/>
    <s v="(82) ochenta y dos unds.refrigerador 2 puertas mod:df35 220v/50hz,marca:electrolux, origen:brasil.-"/>
  </r>
  <r>
    <s v="2009-02-23"/>
    <x v="4"/>
    <s v="CIUDAD DEL ESTE"/>
    <s v="84181000    "/>
    <n v="3496643"/>
    <x v="13"/>
    <x v="0"/>
    <s v="ESPINOLA SOSA HUGO DANIEL"/>
    <m/>
    <n v="487"/>
    <s v="unidad              "/>
    <n v="21911"/>
    <n v="22641"/>
    <n v="98058.25"/>
    <n v="3500"/>
    <n v="980.58"/>
    <n v="102538.83"/>
    <n v="210.55201232032854"/>
    <s v="TERRESTRE"/>
    <s v="-                                       "/>
    <s v="Electrolux"/>
    <s v="refrigeradores "/>
    <s v="refrigeradores 2 puertas 220v/50hz,siendo:(244) unds.mod:dc33a,(243) unds.mod:dcw35,marca:electrolux, origen:brasil.-"/>
  </r>
  <r>
    <s v="2009-02-23"/>
    <x v="4"/>
    <s v="CIUDAD DEL ESTE"/>
    <s v="84181000    "/>
    <n v="3496643"/>
    <x v="13"/>
    <x v="0"/>
    <s v="ESPINOLA SOSA HUGO DANIEL"/>
    <m/>
    <n v="236"/>
    <s v="unidad              "/>
    <n v="14190"/>
    <n v="14662"/>
    <n v="58254.25"/>
    <n v="2356.1799999999998"/>
    <n v="582.54"/>
    <n v="61192.97"/>
    <n v="259.29224576271184"/>
    <s v="TERRESTRE"/>
    <s v="-                                       "/>
    <s v="Electrolux"/>
    <s v="refrigeradores "/>
    <s v="refrigeradores 2 puertas 220v/50hz,siendo:(82) unds.mod:df37.,(154) unds.mod:dc41,marca:electrolux, origen:brasil.-"/>
  </r>
  <r>
    <s v="2009-03-30"/>
    <x v="4"/>
    <s v="CIUDAD DEL ESTE"/>
    <s v="84181000    "/>
    <n v="3496643"/>
    <x v="13"/>
    <x v="0"/>
    <s v="ESPINOLA SOSA HUGO DANIEL"/>
    <m/>
    <n v="67"/>
    <s v="unidad              "/>
    <n v="6097"/>
    <n v="6231"/>
    <n v="24655"/>
    <n v="1128.75"/>
    <n v="246.55"/>
    <n v="26030.3"/>
    <n v="388.51194029850745"/>
    <s v="TERRESTRE"/>
    <s v="-                                       "/>
    <s v="Electrolux"/>
    <s v="refrigeradores 2 puertas "/>
    <s v="(67) sesenta y siete unds.refrigerador 2 puertas mod:df46 220v 50hz,marca:electrolux, origen:brasil.-"/>
  </r>
  <r>
    <s v="2009-02-04"/>
    <x v="4"/>
    <s v="CIUDAD DEL ESTE"/>
    <s v="84181000    "/>
    <n v="3496643"/>
    <x v="13"/>
    <x v="0"/>
    <s v="ESPINOLA SOSA HUGO DANIEL"/>
    <m/>
    <n v="406"/>
    <s v="unidad              "/>
    <n v="17230"/>
    <n v="17250"/>
    <n v="47082.25"/>
    <n v="1580.51"/>
    <n v="470.82"/>
    <n v="49133.58"/>
    <n v="121.01866995073892"/>
    <s v="TERRESTRE"/>
    <s v="Espinola Sosa Hugo Daniel               "/>
    <s v="Electrolux"/>
    <s v="refrigeradores "/>
    <s v="refrigeradores 220v/50hz siendo:(244) unds.mod:dc33a.,(162) unds.mod:dcw35,marca:electrolux, origen:brasil.-"/>
  </r>
  <r>
    <s v="2009-03-31"/>
    <x v="4"/>
    <s v="CIUDAD DEL ESTE"/>
    <s v="84181000    "/>
    <n v="3496643"/>
    <x v="13"/>
    <x v="0"/>
    <s v="ESPINOLA SOSA HUGO DANIEL"/>
    <m/>
    <n v="154"/>
    <s v="unidad              "/>
    <n v="8778"/>
    <n v="9086"/>
    <n v="34800"/>
    <n v="1325.61"/>
    <n v="348"/>
    <n v="36473.61"/>
    <n v="236.84162337662337"/>
    <s v="TERRESTRE"/>
    <s v="-                                       "/>
    <m/>
    <s v="refrigeradores 2 puertas "/>
    <s v="(154) ciento cincuenta y cuatro unds.refrigeradores 2 puertas mod:dc41,marca:electrolux, origen:brasil.-"/>
  </r>
  <r>
    <s v="2009-04-03"/>
    <x v="4"/>
    <s v="CIUDAD DEL ESTE"/>
    <s v="84181000    "/>
    <n v="3496643"/>
    <x v="13"/>
    <x v="0"/>
    <s v="ESPINOLA SOSA HUGO DANIEL"/>
    <m/>
    <n v="229"/>
    <s v="unidad              "/>
    <n v="14035"/>
    <n v="14493"/>
    <n v="59994.25"/>
    <n v="2157.75"/>
    <n v="599.94000000000005"/>
    <n v="62751.94"/>
    <n v="274.02593886462881"/>
    <s v="TERRESTRE"/>
    <s v="-                                       "/>
    <s v="Electrolux"/>
    <s v="refrigeradores"/>
    <s v="refrigeradores 2 puertas siendo:(162) unds.mod:dcw35.,(67) unds.mod:df46,marca:electrolux, origen:brasil.-"/>
  </r>
  <r>
    <s v="2009-03-18"/>
    <x v="4"/>
    <s v="CIUDAD DEL ESTE"/>
    <s v="84181000    "/>
    <n v="3496643"/>
    <x v="13"/>
    <x v="0"/>
    <s v="ESPINOLA SOSA HUGO DANIEL"/>
    <m/>
    <n v="311"/>
    <s v="unidad              "/>
    <n v="15666"/>
    <n v="16044"/>
    <n v="63584.25"/>
    <n v="2179.84"/>
    <n v="635.84"/>
    <n v="66399.929999999993"/>
    <n v="213.50459807073952"/>
    <s v="TERRESTRE"/>
    <s v="-                                       "/>
    <s v="Electrolux"/>
    <s v="refrigeradores 2 puertas "/>
    <s v="refrigeradores 2 puertas siendo:(244) unds.mod:dc33a,(67) unds.mod:dc48,marca:electrolux,origen:brasil.-"/>
  </r>
  <r>
    <s v="2009-09-04"/>
    <x v="4"/>
    <s v="CAACUPEMI"/>
    <s v="84181000    "/>
    <n v="80047586"/>
    <x v="58"/>
    <x v="6"/>
    <s v="DONA ANNEKE V.193S"/>
    <m/>
    <n v="1"/>
    <s v="unidad              "/>
    <n v="150"/>
    <n v="150"/>
    <n v="1520"/>
    <n v="54.8"/>
    <n v="15.2"/>
    <n v="1590"/>
    <n v="1590"/>
    <s v="FLUVIAL"/>
    <s v="-                                       "/>
    <s v="Side"/>
    <s v="refrigeradores"/>
    <s v="refrigeradores,en:1 unidad de refrigerador refri ge 29.10 cf side by side codigo:gshf9nngyww"/>
  </r>
  <r>
    <s v="2009-03-13"/>
    <x v="4"/>
    <s v="PUERTOS Y ESTIBAJES"/>
    <s v="84181000    "/>
    <n v="80023705"/>
    <x v="59"/>
    <x v="5"/>
    <s v="BARCAZA 250-21"/>
    <m/>
    <n v="1052"/>
    <s v="unidad              "/>
    <n v="52808"/>
    <n v="58140"/>
    <n v="172760"/>
    <n v="37964.83"/>
    <n v="552.59"/>
    <n v="211277.42"/>
    <n v="200.8340494296578"/>
    <s v="FLUVIAL"/>
    <s v="Barcaza 250-21                          "/>
    <s v="Speed"/>
    <s v="refrigeradores.-"/>
    <s v="refrigeradores 2 puertas modelo:mrf-3.000 white.-."/>
  </r>
  <r>
    <s v="2009-03-23"/>
    <x v="4"/>
    <s v="TERPORT"/>
    <s v="84181000    "/>
    <n v="80023705"/>
    <x v="59"/>
    <x v="5"/>
    <s v="DONA ANNEKE V.185-S"/>
    <m/>
    <n v="156"/>
    <s v="unidad              "/>
    <n v="9984"/>
    <n v="10920"/>
    <n v="33228"/>
    <n v="8275.2099999999991"/>
    <n v="107.97"/>
    <n v="41611.18"/>
    <n v="266.73833333333334"/>
    <s v="FLUVIAL"/>
    <s v="Dona Anneke V.185-S                     "/>
    <s v="Speed"/>
    <s v="refrigeradores,mod. mrf-280w.-"/>
    <s v="combinaciones de refrigerador y congelador con puertas exteriores separados en: 156 unidades refrigeradores,mod. mrf-280w.-"/>
  </r>
  <r>
    <s v="2009-01-16"/>
    <x v="4"/>
    <s v="CEREGRAL"/>
    <s v="84181000    "/>
    <n v="80008970"/>
    <x v="9"/>
    <x v="0"/>
    <s v="GONZALEZ RIQUELME JUAN ANTONIO"/>
    <m/>
    <n v="161"/>
    <s v="unidad              "/>
    <n v="9082"/>
    <n v="9404"/>
    <n v="54800"/>
    <n v="5000"/>
    <n v="548"/>
    <n v="60348"/>
    <n v="374.83229813664599"/>
    <s v="TERRESTRE"/>
    <s v="-                                       "/>
    <s v="Mabe"/>
    <s v="combinaciones de refrigerador y congelador "/>
    <s v="-combinaciones de refrigerador y congelador en: 161(ciento sesenta y uno) unidades de heladeras marca: dako"/>
  </r>
  <r>
    <s v="2009-09-08"/>
    <x v="4"/>
    <s v="CAACUPEMI"/>
    <s v="84181000    "/>
    <n v="80009129"/>
    <x v="4"/>
    <x v="0"/>
    <s v="ARIAS  LUIS GILBERTO"/>
    <m/>
    <n v="192"/>
    <s v="unidad              "/>
    <n v="9843"/>
    <n v="10151"/>
    <n v="38160"/>
    <n v="6725.08"/>
    <n v="381.6"/>
    <n v="45266.68"/>
    <n v="235.76395833333333"/>
    <s v="TERRESTRE"/>
    <s v="-                                       "/>
    <s v="Mabe"/>
    <s v="refrigeradores"/>
    <s v="unidades rf 330 ond 220/50hz br mb exp codigo reme330ufm1a4br.-"/>
  </r>
  <r>
    <s v="2009-07-23"/>
    <x v="4"/>
    <s v="CEREGRAL"/>
    <s v="84181000    "/>
    <n v="80008970"/>
    <x v="9"/>
    <x v="0"/>
    <s v="GONZALEZ RIQUELME JUAN ANTONIO"/>
    <m/>
    <n v="83"/>
    <s v="piezas              "/>
    <n v="3989"/>
    <n v="4080"/>
    <n v="18675"/>
    <n v="2433.98"/>
    <n v="171.81"/>
    <n v="21280.79"/>
    <n v="256.39506024096386"/>
    <s v="TERRESTRE"/>
    <s v="-                                       "/>
    <s v="Dako"/>
    <s v="combinaciones de refrigerador y congelador "/>
    <s v="83pcs combinaciones de refrigerador y congelador con puertas exteriores separadas modelo:ref 2pt 337l br dk exp"/>
  </r>
  <r>
    <s v="2009-09-03"/>
    <x v="4"/>
    <s v="CAACUPEMI"/>
    <s v="84181000    "/>
    <n v="80009129"/>
    <x v="4"/>
    <x v="0"/>
    <s v="ARIAS  LUIS GILBERTO"/>
    <m/>
    <n v="176"/>
    <s v="unidad              "/>
    <n v="9504"/>
    <n v="9856"/>
    <n v="39600"/>
    <n v="4200"/>
    <n v="396"/>
    <n v="44196"/>
    <n v="251.11363636363637"/>
    <s v="TERRESTRE"/>
    <s v="-                                       "/>
    <s v="Mabe"/>
    <s v="refrigeradores"/>
    <s v="refrigeradores, en: 176 unidades cb 2pt 400l be mb exp. codigo reme400cdm2c4br.-"/>
  </r>
  <r>
    <s v="2009-11-02"/>
    <x v="4"/>
    <s v="CEREGRAL"/>
    <s v="84181000    "/>
    <n v="80008970"/>
    <x v="9"/>
    <x v="0"/>
    <s v="GONZALEZ RIQUELME JUAN ANTONIO"/>
    <m/>
    <n v="160"/>
    <s v="unidad              "/>
    <n v="9350"/>
    <n v="9670"/>
    <n v="36380"/>
    <n v="4200"/>
    <n v="352.88"/>
    <n v="40932.879999999997"/>
    <n v="255.83049999999997"/>
    <s v="TERRESTRE"/>
    <s v="-                                       "/>
    <s v="Dako"/>
    <s v="refrigerador -congelador "/>
    <s v="combinaciones de refrigerador y congelador con puertas exteriores separadas, en:90.-unids. modelo:cb 380 glac br dk ex, 70.-unids. modelo:cb 400 glac br dk ex"/>
  </r>
  <r>
    <s v="2009-09-21"/>
    <x v="4"/>
    <s v="CAACUPEMI"/>
    <s v="84181000    "/>
    <n v="80009129"/>
    <x v="4"/>
    <x v="0"/>
    <s v="ARIAS  LUIS GILBERTO"/>
    <m/>
    <n v="10"/>
    <s v="unidad              "/>
    <n v="580"/>
    <n v="580"/>
    <n v="2250"/>
    <n v="127.2"/>
    <n v="22.5"/>
    <n v="2399.6999999999998"/>
    <n v="239.96999999999997"/>
    <s v="TERRESTRE"/>
    <s v="-                                       "/>
    <s v="Mabe"/>
    <s v="refrigerador "/>
    <s v="refrigeradores, en: 10 unidades cb 2pt 337l 220v mb exp. cod. reme380cdm2b4br.-"/>
  </r>
  <r>
    <s v="2009-07-01"/>
    <x v="4"/>
    <s v="TERPOR"/>
    <s v="84181000    "/>
    <n v="80009129"/>
    <x v="4"/>
    <x v="7"/>
    <s v="B/M EXPLORADOR."/>
    <m/>
    <n v="82"/>
    <s v="unidad              "/>
    <n v="8872"/>
    <n v="8872"/>
    <n v="41774"/>
    <n v="5037.0600000000004"/>
    <n v="240.98"/>
    <n v="47052.04"/>
    <n v="573.8053658536586"/>
    <s v="FLUVIAL"/>
    <s v="-                                       "/>
    <m/>
    <s v="refrigeradores domesticos "/>
    <s v="&quot;unidades cod.lgp23qgtgs ref. ge sxs 23&quot;&quot; clean steel.-&quot;"/>
  </r>
  <r>
    <s v="2009-11-17"/>
    <x v="4"/>
    <s v="TERPOR"/>
    <s v="84181000    "/>
    <n v="80009129"/>
    <x v="4"/>
    <x v="7"/>
    <s v="B/M EXPLORADOR.-"/>
    <m/>
    <n v="200"/>
    <s v="unidad              "/>
    <n v="14453"/>
    <n v="15702"/>
    <n v="71268"/>
    <n v="8282"/>
    <n v="712.68"/>
    <n v="80262.679999999993"/>
    <n v="401.31339999999994"/>
    <s v="FLUVIAL"/>
    <s v="-                                       "/>
    <s v="Lg"/>
    <s v="refrigeradores.-"/>
    <s v="unidades modelo gm-r519yvp.-"/>
  </r>
  <r>
    <s v="2009-11-17"/>
    <x v="4"/>
    <s v="TERPOR"/>
    <s v="84181000    "/>
    <n v="80009129"/>
    <x v="4"/>
    <x v="7"/>
    <s v="B/M EXPLORADOR.-"/>
    <m/>
    <n v="109"/>
    <s v="unidad              "/>
    <n v="8771"/>
    <n v="9551"/>
    <n v="62308.61"/>
    <n v="4600"/>
    <n v="623.09"/>
    <n v="67531.7"/>
    <n v="619.55688073394492"/>
    <s v="FLUVIAL"/>
    <s v="-                                       "/>
    <s v="Lg"/>
    <s v="refrigeradores.-"/>
    <s v="unidades modelo mb482uls-g.-"/>
  </r>
  <r>
    <s v="2009-10-06"/>
    <x v="4"/>
    <s v="CAACUPEMI"/>
    <s v="84181000    "/>
    <n v="80009129"/>
    <x v="4"/>
    <x v="7"/>
    <s v="DENISE Y BDGAS"/>
    <m/>
    <n v="42"/>
    <s v="unidad              "/>
    <n v="3612"/>
    <n v="3990"/>
    <n v="26068.98"/>
    <n v="2125"/>
    <n v="260.69"/>
    <n v="28454.67"/>
    <n v="677.49214285714277"/>
    <s v="FLUVIAL"/>
    <s v="-                                       "/>
    <s v="Lg"/>
    <s v="refrigeradores "/>
    <s v="refrigeradores, en: 42 unidades modelo mb582ulv-g.-"/>
  </r>
  <r>
    <s v="2009-07-01"/>
    <x v="4"/>
    <s v="TERPOR"/>
    <s v="84181000    "/>
    <n v="80009129"/>
    <x v="4"/>
    <x v="7"/>
    <s v="B/M EXPLORADOR."/>
    <m/>
    <n v="50"/>
    <s v="unidad              "/>
    <n v="6568"/>
    <n v="6568"/>
    <n v="27230"/>
    <n v="5037.0600000000004"/>
    <n v="155.93"/>
    <n v="32422.99"/>
    <n v="648.45980000000009"/>
    <s v="FLUVIAL"/>
    <s v="-                                       "/>
    <s v="Mabe"/>
    <s v="refrigeradores domesticos "/>
    <s v="&quot;unidades cod.semc5kgxfww ref. duplex aut 25&quot;&quot; bco/bco.-&quot;"/>
  </r>
  <r>
    <s v="2009-05-21"/>
    <x v="4"/>
    <s v="TERPORT"/>
    <s v="84181000    "/>
    <n v="80050205"/>
    <x v="60"/>
    <x v="10"/>
    <s v="B/M EXPLORADOR.-"/>
    <m/>
    <n v="1"/>
    <s v="unidad              "/>
    <n v="25"/>
    <n v="25"/>
    <n v="170"/>
    <n v="6.09"/>
    <n v="1.7"/>
    <n v="177.79"/>
    <n v="177.79"/>
    <s v="FLUVIAL"/>
    <s v="-                                       "/>
    <m/>
    <s v="heladera usada"/>
    <s v="1 und de heladera usada"/>
  </r>
  <r>
    <s v="2010-07-16"/>
    <x v="5"/>
    <s v="CAPITAL"/>
    <s v="84181000    "/>
    <n v="80003457"/>
    <x v="61"/>
    <x v="3"/>
    <s v="ANABISETIA S Y BDGAS"/>
    <m/>
    <n v="112"/>
    <s v="unidad              "/>
    <n v="4760"/>
    <n v="4760"/>
    <n v="81140.63"/>
    <n v="1404.01"/>
    <n v="714.04"/>
    <n v="83258.67"/>
    <n v="743.38098214285708"/>
    <s v="FLUVIAL"/>
    <s v="-                                       "/>
    <s v="Viservice"/>
    <s v="equipos enfriadores de cerveza "/>
    <s v="112) unid. equipos enfriadores de cerveza colder supreme 120 vertical, 2 vias carcaza de acero inoxidable con accesorios"/>
  </r>
  <r>
    <s v="2010-05-14"/>
    <x v="5"/>
    <s v="PUERTOS Y ESTIBAJES"/>
    <s v="84181000    "/>
    <n v="80013840"/>
    <x v="62"/>
    <x v="5"/>
    <s v="BARCAZA 250-9"/>
    <m/>
    <n v="308"/>
    <s v="unidad              "/>
    <n v="19500"/>
    <n v="19846"/>
    <n v="53402"/>
    <n v="24800"/>
    <n v="534.02"/>
    <n v="78736.02"/>
    <n v="255.63642857142858"/>
    <s v="FLUVIAL"/>
    <s v="-                                       "/>
    <s v="Fama"/>
    <s v="refrigeradores modelo hs-44 y hs-36"/>
    <s v="refrigeradores modelo hs-44 y hs-36"/>
  </r>
  <r>
    <s v="2010-02-11"/>
    <x v="5"/>
    <s v="CAACUPEMI"/>
    <s v="84181000    "/>
    <n v="80038006"/>
    <x v="34"/>
    <x v="6"/>
    <s v="ANABISETIA S Y BDGAS"/>
    <m/>
    <n v="28"/>
    <s v="unidad              "/>
    <n v="4480"/>
    <n v="4590"/>
    <n v="13187.6"/>
    <n v="4131"/>
    <n v="131.88"/>
    <n v="17450.48"/>
    <n v="623.23142857142852"/>
    <s v="FLUVIAL"/>
    <s v="-                                       "/>
    <s v="General Electric"/>
    <s v="refrigeradores domesticos "/>
    <s v="refrigeradores domesticos combinados con congelador siendo:26 unids.modelo gce23ybtfbb,2 unids.modelo pse25ngtcbb."/>
  </r>
  <r>
    <s v="2010-07-14"/>
    <x v="5"/>
    <s v="CAPITAL"/>
    <s v="84181000    "/>
    <s v="10ISS002762"/>
    <x v="63"/>
    <x v="2"/>
    <s v="ANABISETIA S Y BDGAS"/>
    <m/>
    <n v="11"/>
    <s v="unidad              "/>
    <n v="700"/>
    <n v="700"/>
    <n v="3845.9"/>
    <n v="241.01"/>
    <n v="7.62"/>
    <n v="4094.52"/>
    <n v="372.22909090909093"/>
    <s v="FLUVIAL"/>
    <s v="-                                       "/>
    <s v="Cymy"/>
    <s v="neveras"/>
    <s v="11) pzas. neveras"/>
  </r>
  <r>
    <s v="2010-11-10"/>
    <x v="5"/>
    <s v="CIUDAD DEL ESTE"/>
    <s v="84181000    "/>
    <n v="3496643"/>
    <x v="13"/>
    <x v="0"/>
    <s v="SALDIVAR CANTERO OSVALDO RAMON"/>
    <m/>
    <n v="53"/>
    <s v="unidad              "/>
    <n v="4448"/>
    <n v="4562"/>
    <n v="23491.7"/>
    <n v="5500"/>
    <n v="731"/>
    <n v="24492.9"/>
    <n v="462.13018867924529"/>
    <s v="TERRESTRE"/>
    <s v="-                                       "/>
    <s v="Electrolux"/>
    <s v=" ( 53 )  unds refrigeradores 2 puertas. "/>
    <s v="refrigerador 2 puertas mod: dc 48"/>
  </r>
  <r>
    <s v="2010-04-29"/>
    <x v="5"/>
    <s v="CIUDAD DEL ESTE"/>
    <s v="84181000    "/>
    <n v="3496643"/>
    <x v="13"/>
    <x v="0"/>
    <m/>
    <m/>
    <n v="315"/>
    <s v="unidad              "/>
    <n v="21901"/>
    <n v="22532"/>
    <n v="125400.71"/>
    <n v="4965.3"/>
    <n v="627"/>
    <n v="130993.01"/>
    <n v="415.85082539682537"/>
    <s v="TERRESTRE"/>
    <s v="-                                       "/>
    <s v="Electrolux"/>
    <s v="refrigeradores "/>
    <s v="refrigerador 2 puertas siendo modelos:(20)und.dc33a.(25)und.df34.(39)und.dcw35.(77)und.df38a.(77)und.df38x.(35)und.dw50x.(10)und.df80,(11) und.df80x.(10)und.dfi80,(11)und.di80x.origen:brasil.-"/>
  </r>
  <r>
    <s v="2010-04-06"/>
    <x v="5"/>
    <s v="CIUDAD DEL ESTE"/>
    <s v="84181000    "/>
    <n v="3496643"/>
    <x v="13"/>
    <x v="0"/>
    <s v="ADRIANO VILLAALTA"/>
    <m/>
    <n v="99"/>
    <s v="unidad              "/>
    <n v="7169"/>
    <n v="7325"/>
    <n v="31333"/>
    <n v="1529.81"/>
    <n v="156.66"/>
    <n v="33019.47"/>
    <n v="333.53000000000003"/>
    <s v="TERRESTRE"/>
    <s v="-                                       "/>
    <s v="Electrolux"/>
    <s v="refrigeradores "/>
    <s v="refrigeradores 2 puertas siendo:(42) cuarenta y dos unds.mod.dc41,(57) cincuenta y siete unds.mod:dc48,marca:electrolux,origen:brasil.-"/>
  </r>
  <r>
    <s v="2010-04-08"/>
    <x v="5"/>
    <s v="CIUDAD DEL ESTE"/>
    <s v="84181000    "/>
    <n v="3496643"/>
    <x v="13"/>
    <x v="0"/>
    <s v="ADRIANO VILLAALTA"/>
    <m/>
    <n v="132"/>
    <s v="unidad              "/>
    <n v="12144"/>
    <n v="12408"/>
    <n v="70126.3"/>
    <n v="2966.8"/>
    <n v="350.63"/>
    <n v="73443.73"/>
    <n v="556.39189393939387"/>
    <s v="TERRESTRE"/>
    <s v="-                                       "/>
    <s v="Electrolux"/>
    <s v="refrigeradores "/>
    <s v="(132) ciento treinta y dos unds.refrigerador 2 puertas mod:dw50x,marca:electrolux,origen:brasil.-"/>
  </r>
  <r>
    <s v="2010-12-02"/>
    <x v="5"/>
    <s v="CIUDAD DEL ESTE"/>
    <s v="84181000    "/>
    <n v="3496643"/>
    <x v="13"/>
    <x v="0"/>
    <s v="VILLAALTA ADRIANO "/>
    <m/>
    <n v="289"/>
    <s v="unidad              "/>
    <n v="20670"/>
    <n v="21268"/>
    <n v="124983.7"/>
    <n v="5500"/>
    <n v="735.8"/>
    <n v="130279.8"/>
    <n v="450.79515570934257"/>
    <s v="TERRESTRE"/>
    <s v="Villaalta Adriano                       "/>
    <s v="Electroluix"/>
    <s v="refrigeradores "/>
    <s v="refrigerador 2 puertas mod:dc33a"/>
  </r>
  <r>
    <s v="2010-03-29"/>
    <x v="5"/>
    <s v="CIUDAD DEL ESTE"/>
    <s v="84181000    "/>
    <n v="3496643"/>
    <x v="13"/>
    <x v="0"/>
    <s v="ADRIANO VILLAALTA"/>
    <m/>
    <n v="307"/>
    <s v="unidad              "/>
    <n v="13532"/>
    <n v="13839"/>
    <n v="71149.710000000006"/>
    <n v="3240.51"/>
    <n v="355.75"/>
    <n v="74745.97"/>
    <n v="243.47221498371337"/>
    <s v="TERRESTRE"/>
    <s v="-                                       "/>
    <s v="Electrolux"/>
    <s v="refrigeradores"/>
    <s v="refrigeradores 2 puertas siendo:(244) docientos cuarenta y cuatro unds,mod:dc33a,(63) sesenta y tres unds.mod:dc41,marca:electrolux,origen:brasil."/>
  </r>
  <r>
    <s v="2010-11-09"/>
    <x v="5"/>
    <s v="CIUDAD DEL ESTE"/>
    <s v="84181000    "/>
    <n v="3496643"/>
    <x v="13"/>
    <x v="0"/>
    <s v="SALDIVAR CANTERO OSVALDO RAMON"/>
    <m/>
    <n v="95"/>
    <s v="unidad              "/>
    <n v="7220"/>
    <n v="7410"/>
    <n v="34065"/>
    <n v="5500"/>
    <n v="577.1"/>
    <n v="35858.5"/>
    <n v="377.45789473684209"/>
    <s v="TERRESTRE"/>
    <s v="-                                       "/>
    <s v="Electrolux"/>
    <s v=" ( 95 )  unds refrigeradores 2 puertas mod. dc48 ,  marca electrolux ,  origen brasil "/>
    <s v="(95) unds refrigeradores 2 puertas mod. dc48, marca electrolux, origen brasil.-"/>
  </r>
  <r>
    <s v="2010-11-09"/>
    <x v="5"/>
    <s v="CIUDAD DEL ESTE"/>
    <s v="84181000    "/>
    <n v="3496643"/>
    <x v="13"/>
    <x v="0"/>
    <s v="SALDIVAR CANTERO OSVALDO RAMON"/>
    <m/>
    <n v="19"/>
    <s v="unidad              "/>
    <n v="1444"/>
    <n v="1482"/>
    <n v="6848.7"/>
    <n v="5500"/>
    <n v="505"/>
    <n v="7255.9"/>
    <n v="381.88947368421049"/>
    <s v="TERRESTRE"/>
    <s v="-                                       "/>
    <s v="Electrolux"/>
    <s v=" ( 19 )  unds refrigerador 2 puertas mod :  dc48  marca electrolux origen brasil."/>
    <s v="(19) unds refrigerador 2 puertas mod: dc48.- marca electrolux origen brasil."/>
  </r>
  <r>
    <s v="2010-09-01"/>
    <x v="5"/>
    <s v="CIUDAD DEL ESTE"/>
    <s v="84181000    "/>
    <n v="3496643"/>
    <x v="13"/>
    <x v="0"/>
    <s v="SALDIVAR CANTERO OSVALDO RAMON"/>
    <m/>
    <n v="159"/>
    <s v="unidad              "/>
    <n v="9182"/>
    <n v="9500"/>
    <n v="55469"/>
    <n v="2251.46"/>
    <n v="277.35000000000002"/>
    <n v="57997.81"/>
    <n v="364.76610062893081"/>
    <s v="TERRESTRE"/>
    <s v="-                                       "/>
    <s v="Electrolux"/>
    <s v="refrigeradores "/>
    <s v="refrigeradores 02 puertas siendo:(82) unds.mod:df34a.,(77) unds.mod:df38a,marca:electrolux,origen:brasil.-"/>
  </r>
  <r>
    <s v="2010-03-29"/>
    <x v="5"/>
    <s v="CIUDAD DEL ESTE"/>
    <s v="84181000    "/>
    <n v="3496643"/>
    <x v="13"/>
    <x v="0"/>
    <s v="ADRIANO VILLAALTA"/>
    <m/>
    <n v="244"/>
    <s v="unidad              "/>
    <n v="10004"/>
    <n v="10248"/>
    <n v="54090.28"/>
    <n v="2579.13"/>
    <n v="270.45"/>
    <n v="56939.86"/>
    <n v="233.36008196721312"/>
    <s v="TERRESTRE"/>
    <s v="-                                       "/>
    <s v="Electrolux"/>
    <s v="refrigeradores"/>
    <s v="(244) docientos cuarenta y cuatro unds.refrigeradores 2 puertas mod:dc33a,marca:electrolux,origen:brasil.-"/>
  </r>
  <r>
    <s v="2010-09-01"/>
    <x v="5"/>
    <s v="CIUDAD DEL ESTE"/>
    <s v="84181000    "/>
    <n v="3496643"/>
    <x v="13"/>
    <x v="0"/>
    <s v="SALDIVAR CANTERO OSVALDO RAMON"/>
    <m/>
    <n v="193"/>
    <s v="unidad              "/>
    <n v="19158"/>
    <n v="19607"/>
    <n v="124634"/>
    <n v="4632.29"/>
    <n v="623.16999999999996"/>
    <n v="129889.46"/>
    <n v="673.00238341968918"/>
    <s v="TERRESTRE"/>
    <s v="-                                       "/>
    <s v="Electrolux"/>
    <s v="refrigeradores "/>
    <s v="refrigeradores 2 puertas siendo:(67) unds.mod:df46.,(18) unds.mod:df80.,(38) unds.mod:df80x.,(32) unds.mod:dfi80.,(38) unds.mod:di80x,marca:electrolux,origen:brasil.-"/>
  </r>
  <r>
    <s v="2010-04-26"/>
    <x v="5"/>
    <s v="CIUDAD DEL ESTE"/>
    <s v="84181000    "/>
    <n v="3496643"/>
    <x v="13"/>
    <x v="0"/>
    <m/>
    <m/>
    <n v="64"/>
    <s v="unidad              "/>
    <n v="2876"/>
    <n v="2968"/>
    <n v="15706"/>
    <n v="779.28"/>
    <n v="78.53"/>
    <n v="16563.810000000001"/>
    <n v="258.80953125000002"/>
    <s v="TERRESTRE"/>
    <s v="-                                       "/>
    <s v="Electrolux"/>
    <s v="refrigeradores "/>
    <s v="refrigeradores 2 puertas siendo:(36) unds.mod:dc33a.,(28) unds.mod:df34,marca:electrolux,origen:brasil.-"/>
  </r>
  <r>
    <s v="2010-12-14"/>
    <x v="5"/>
    <s v="CIUDAD DEL ESTE"/>
    <s v="84181000    "/>
    <n v="3496643"/>
    <x v="13"/>
    <x v="0"/>
    <s v="VILLAALTA ADRIANO "/>
    <m/>
    <n v="34"/>
    <s v="unidad              "/>
    <n v="3162"/>
    <n v="3230"/>
    <n v="20322"/>
    <n v="4400"/>
    <n v="496.6"/>
    <n v="21323.8"/>
    <n v="627.17058823529408"/>
    <s v="TERRESTRE"/>
    <s v="Villaalta Adriano                       "/>
    <s v="Electrolux"/>
    <s v="refrigeradores "/>
    <s v="refrigerador 2 puertas mod:dw50x"/>
  </r>
  <r>
    <s v="2010-09-16"/>
    <x v="5"/>
    <s v="CAACUPEMI"/>
    <s v="84181000    "/>
    <n v="80019507"/>
    <x v="64"/>
    <x v="6"/>
    <s v="PARAGUAY LINE"/>
    <m/>
    <n v="2"/>
    <s v="unidad              "/>
    <n v="551"/>
    <n v="551"/>
    <n v="4906"/>
    <n v="866.52"/>
    <n v="49.06"/>
    <n v="5821.58"/>
    <n v="2910.79"/>
    <s v="FLUVIAL"/>
    <s v="-                                       "/>
    <s v="Viking"/>
    <s v="heladera  / congeladora "/>
    <s v="&quot;1)un. heladera  / congeladora 48&quot;&quot;w viking, 1 heladera / congeladora 36&quot;&quot;w viking.&quot;"/>
  </r>
  <r>
    <s v="2010-01-22"/>
    <x v="5"/>
    <s v="CIUDAD DEL ESTE"/>
    <s v="84181000    "/>
    <n v="3496643"/>
    <x v="13"/>
    <x v="0"/>
    <s v="ADRIANO VILLAALTA"/>
    <m/>
    <n v="244"/>
    <s v="unidad              "/>
    <n v="10004"/>
    <n v="10248"/>
    <n v="51340"/>
    <n v="1929.48"/>
    <n v="256.7"/>
    <n v="53526.18"/>
    <n v="219.36959016393442"/>
    <s v="TERRESTRE"/>
    <s v="-                                       "/>
    <s v="Electrolux"/>
    <s v="refrigeradores"/>
    <s v="(244) unds.refrigerador 2 puertas mod:dc33a,marca:electrolux,origen:brasil.-"/>
  </r>
  <r>
    <s v="2010-07-21"/>
    <x v="5"/>
    <s v="CIUDAD DEL ESTE"/>
    <s v="84181000    "/>
    <n v="3496643"/>
    <x v="13"/>
    <x v="0"/>
    <s v="SALDIVAR CANTERO OSVALDO RAMON"/>
    <m/>
    <n v="398"/>
    <s v="unidad              "/>
    <n v="28520"/>
    <n v="29120"/>
    <n v="160261"/>
    <n v="6120.48"/>
    <n v="801.31"/>
    <n v="167182.79"/>
    <n v="420.05726130653267"/>
    <s v="TERRESTRE"/>
    <s v="-                                       "/>
    <s v="Electrolux"/>
    <s v="refrigeradores"/>
    <s v="refrigeradores 2 puertas siendo:(53)unds.mod:dc33a.(174)unds.mod:dc41.(06)unds.mod:df46.(45)unds.mod.dc48.(15)unds.mod:df50x.(28)unds.mod:dfw50,(18)unds.mod:df80x,(24)unds.mod:dfi80,(35)unds.mod:di80x"/>
  </r>
  <r>
    <s v="2010-07-19"/>
    <x v="5"/>
    <s v="CIUDAD DEL ESTE"/>
    <s v="84181000    "/>
    <n v="3496643"/>
    <x v="13"/>
    <x v="0"/>
    <s v="SALDIVAR CANTERO OSVALDO RAMON"/>
    <m/>
    <n v="51"/>
    <s v="unidad              "/>
    <n v="3595"/>
    <n v="3676"/>
    <n v="22061"/>
    <n v="1028.02"/>
    <n v="110.3"/>
    <n v="23199.32"/>
    <n v="454.88862745098038"/>
    <s v="TERRESTRE"/>
    <s v="-                                       "/>
    <s v="Electrolux"/>
    <s v="refrigeradores"/>
    <s v="refrigeradores 02 puertas siendo:(25) unds.mod:dc33a.,(18) unds.mod:df50x.,(08) unds.mod:di80x.marca:electrolux,origen:brasil.-"/>
  </r>
  <r>
    <s v="2010-06-04"/>
    <x v="5"/>
    <s v="CIUDAD DEL ESTE"/>
    <s v="84181000    "/>
    <n v="3496643"/>
    <x v="13"/>
    <x v="0"/>
    <s v="VILLAALTA ADRIANO "/>
    <m/>
    <n v="641"/>
    <s v="unidad              "/>
    <n v="27481"/>
    <n v="28272"/>
    <n v="153588.31"/>
    <n v="6415.78"/>
    <n v="767.94"/>
    <n v="160772.03"/>
    <n v="250.81439937597503"/>
    <s v="TERRESTRE"/>
    <s v="-                                       "/>
    <s v="Electrolux"/>
    <s v="refrigeradores "/>
    <s v="refrigeradores 2 puertas siendo:(491) unds.mod:dc33a.,(150) unds.mod:dcw35,marca:electrolux,origen:brasil.-"/>
  </r>
  <r>
    <s v="2010-06-01"/>
    <x v="5"/>
    <s v="CIUDAD DEL ESTE"/>
    <s v="84181000    "/>
    <n v="3496643"/>
    <x v="13"/>
    <x v="0"/>
    <s v="VILLAALTA ADRIANO "/>
    <m/>
    <n v="201"/>
    <s v="unidad              "/>
    <n v="15980"/>
    <n v="16336"/>
    <n v="82348"/>
    <n v="3387.11"/>
    <n v="411.74"/>
    <n v="86146.85"/>
    <n v="428.59129353233834"/>
    <s v="TERRESTRE"/>
    <s v="-                                       "/>
    <s v="Electrolux"/>
    <s v="refrigeradores "/>
    <s v="refrigeradores 2 puertas siendo:(46) unds.mod:dc33a.,(67) ,unds.mod:df46.,(22) unds.mod:dc48.,(66) unds.mod:df50x.,marca:electrolux,origen:brasil.-"/>
  </r>
  <r>
    <s v="2010-12-14"/>
    <x v="5"/>
    <s v="CIUDAD DEL ESTE"/>
    <s v="84181000    "/>
    <n v="3496643"/>
    <x v="13"/>
    <x v="0"/>
    <s v="VILLAALTA ADRIANO "/>
    <m/>
    <n v="6"/>
    <s v="unidad              "/>
    <n v="396"/>
    <n v="408"/>
    <n v="2684"/>
    <n v="4400"/>
    <n v="427.8"/>
    <n v="2835.5"/>
    <n v="472.58333333333331"/>
    <s v="TERRESTRE"/>
    <s v="Villaalta Adriano                       "/>
    <s v="Electrolux"/>
    <s v="refrigeradores "/>
    <s v="(06) unds.refrigerador mod:df30x,marca:electrolux,origen:brasil.-"/>
  </r>
  <r>
    <s v="2010-05-24"/>
    <x v="5"/>
    <s v="CIUDAD DEL ESTE"/>
    <s v="84181000    "/>
    <n v="3496643"/>
    <x v="13"/>
    <x v="0"/>
    <s v="VILLAALTA ADRIANO "/>
    <m/>
    <n v="122"/>
    <s v="unidad              "/>
    <n v="5002"/>
    <n v="5124"/>
    <n v="27565.71"/>
    <n v="1304.82"/>
    <n v="137.83000000000001"/>
    <n v="29008.36"/>
    <n v="237.77344262295082"/>
    <s v="TERRESTRE"/>
    <s v="-                                       "/>
    <s v="Electrolux"/>
    <s v="refrigeradores"/>
    <s v="(122) ciento veinte y dos unds.refrigerador 2 puertas mod:dc33a.,marca:electrolux,origen:brasil.-"/>
  </r>
  <r>
    <s v="2010-04-23"/>
    <x v="5"/>
    <s v="CIUDAD DEL ESTE"/>
    <s v="84181000    "/>
    <n v="3496643"/>
    <x v="13"/>
    <x v="0"/>
    <m/>
    <m/>
    <n v="429"/>
    <s v="unidad              "/>
    <n v="23833"/>
    <n v="24691"/>
    <n v="126958.71"/>
    <n v="5500"/>
    <n v="634.79"/>
    <n v="133093.5"/>
    <n v="310.24125874125872"/>
    <s v="TERRESTRE"/>
    <s v="-                                       "/>
    <s v="Electrolux"/>
    <s v="refrigeradores "/>
    <s v="refrigeradores 2 puertas siendo:(194) unds.mod:df34.,(81) unds.mod:dcw35.,(154) unds.mod:df33a,marca:electrolux,origen:brasil.-"/>
  </r>
  <r>
    <s v="2010-06-10"/>
    <x v="5"/>
    <s v="CIUDAD DEL ESTE"/>
    <s v="84181000    "/>
    <n v="3496643"/>
    <x v="13"/>
    <x v="0"/>
    <s v="VILLAALTA ADRIANO "/>
    <m/>
    <n v="159"/>
    <s v="unidad              "/>
    <n v="9019"/>
    <n v="9278"/>
    <n v="51475"/>
    <n v="2105.8200000000002"/>
    <n v="257.37"/>
    <n v="53838.19"/>
    <n v="338.60496855345912"/>
    <s v="TERRESTRE"/>
    <s v="-                                       "/>
    <s v="Electrolux"/>
    <s v="refrigeradores "/>
    <s v="refrigeradores 2 puertas siendo:(59) unds.mod:dc33a.,(100) unds.mod:df38x,marca:electrolux,origen:brasil.-"/>
  </r>
  <r>
    <s v="2010-04-09"/>
    <x v="5"/>
    <s v="CIUDAD DEL ESTE"/>
    <s v="84181000    "/>
    <n v="3496643"/>
    <x v="13"/>
    <x v="0"/>
    <s v="ADRIANO VILLAALTA"/>
    <m/>
    <n v="103"/>
    <s v="unidad              "/>
    <n v="7538"/>
    <n v="7744"/>
    <n v="36404"/>
    <n v="1869.14"/>
    <n v="182.02"/>
    <n v="38455.160000000003"/>
    <n v="373.35106796116509"/>
    <s v="TERRESTRE"/>
    <s v="-                                       "/>
    <s v="Electrolux"/>
    <s v="refrigeradores "/>
    <s v="refrigerador 2 puertas siendo:(21) unds.mod:df38a,(42) unds.mod:df38x,(40) unds.mod:dc48.,marca:electrolux,origen:brasil.-"/>
  </r>
  <r>
    <s v="2010-05-27"/>
    <x v="5"/>
    <s v="CIUDAD DEL ESTE"/>
    <s v="84181000    "/>
    <n v="3496643"/>
    <x v="13"/>
    <x v="0"/>
    <s v="VILLAALTA ADRIANO "/>
    <m/>
    <n v="386"/>
    <s v="unidad              "/>
    <n v="25441"/>
    <n v="25960"/>
    <n v="129985.71"/>
    <n v="5500"/>
    <n v="649.92999999999995"/>
    <n v="136135.64000000001"/>
    <n v="352.6830051813472"/>
    <s v="TERRESTRE"/>
    <s v="-                                       "/>
    <s v="Electrolux"/>
    <s v="refrigeradores"/>
    <s v="refrigeradores 2 puertas siendo:(53) unds.mod:dc33a.,(200) unds.mod:dc41.,(19) unds.mod:df46.,(31) unds.mod:dc48-.(15) unds.mod:df50x.,(37) unds.mod:dw50x.,(31) unds.mod:dfw50,marca:electrolux,origen:"/>
  </r>
  <r>
    <s v="2010-06-28"/>
    <x v="5"/>
    <s v="CIUDAD DEL ESTE"/>
    <s v="84181000    "/>
    <n v="3496643"/>
    <x v="13"/>
    <x v="0"/>
    <s v="SALDIVAR CANTERO OSVALDO RAMON"/>
    <m/>
    <n v="62"/>
    <s v="unidad              "/>
    <n v="3166"/>
    <n v="3240"/>
    <n v="17846"/>
    <n v="902.79"/>
    <n v="89.23"/>
    <n v="18838.02"/>
    <n v="303.83903225806455"/>
    <s v="TERRESTRE"/>
    <s v="-                                       "/>
    <s v="Electrolux"/>
    <s v="refrigeradores"/>
    <s v="refrigeradores 2 puertas siendo:(50) unds.mod:dc33a.,(12) unds.mod:df50x.,marca:electrolux,origen:brasil.-"/>
  </r>
  <r>
    <s v="2010-12-10"/>
    <x v="5"/>
    <s v="ITA ENRAMADA"/>
    <s v="84181000    "/>
    <n v="46989714"/>
    <x v="65"/>
    <x v="14"/>
    <s v="CAMPUZANO ENCINA HUGO RUBEN"/>
    <m/>
    <n v="1"/>
    <s v="unidad              "/>
    <n v="1"/>
    <n v="1"/>
    <n v="30"/>
    <n v="1200"/>
    <n v="103.3"/>
    <n v="33.799999999999997"/>
    <n v="33.799999999999997"/>
    <s v="TERRESTRE"/>
    <s v="Campuzano Encina Hugo Ruben             "/>
    <m/>
    <s v="frigobar sin motor"/>
    <s v="1 unidad frigobar sin motor"/>
  </r>
  <r>
    <s v="2010-06-28"/>
    <x v="5"/>
    <s v="CIUDAD DEL ESTE"/>
    <s v="84181000    "/>
    <n v="3496643"/>
    <x v="13"/>
    <x v="0"/>
    <s v="SALDIVAR CANTERO OSVALDO RAMON"/>
    <m/>
    <n v="283"/>
    <s v="unidad              "/>
    <n v="17690"/>
    <n v="18078"/>
    <n v="100452"/>
    <n v="3925.51"/>
    <n v="502.26"/>
    <n v="104879.77"/>
    <n v="370.59989399293289"/>
    <s v="TERRESTRE"/>
    <s v="-                                       "/>
    <s v="Electrolux"/>
    <s v="refrigeradores"/>
    <s v="refrigerador 2 puertas siendo:(122)unds.mod:dc33a.(77)unds.mod:dc41.(17)unds.mod:df46.(25)unds.mod:dw50x.(10)unds.mod:df80.(15)unds.mod:df80x.(10)unds.mod:dfi80.(07)unds.mod:di80x.,marca:electrolux"/>
  </r>
  <r>
    <s v="2010-06-10"/>
    <x v="5"/>
    <s v="CIUDAD DEL ESTE"/>
    <s v="84181000    "/>
    <n v="3496643"/>
    <x v="13"/>
    <x v="0"/>
    <s v="VILLAALTA ADRIANO "/>
    <m/>
    <n v="610"/>
    <s v="unidad              "/>
    <n v="25010"/>
    <n v="25620"/>
    <n v="137665.71"/>
    <n v="5500"/>
    <n v="688.33"/>
    <n v="143854.04"/>
    <n v="235.82629508196723"/>
    <s v="TERRESTRE"/>
    <s v="-                                       "/>
    <s v="Electrolux"/>
    <s v="refrigeradores "/>
    <s v="(610) seiscientos diez unds.refrigerador 2 puertas mod:dc33a,marca:electrolux,origen:brasil.-"/>
  </r>
  <r>
    <s v="2010-04-08"/>
    <x v="5"/>
    <s v="CIUDAD DEL ESTE"/>
    <s v="84181000    "/>
    <n v="3496643"/>
    <x v="13"/>
    <x v="0"/>
    <s v="ADRIANO VILLAALTA"/>
    <m/>
    <n v="150"/>
    <s v="unidad              "/>
    <n v="15144"/>
    <n v="15486"/>
    <n v="91504.45"/>
    <n v="3600.48"/>
    <n v="457.52"/>
    <n v="95562.45"/>
    <n v="637.08299999999997"/>
    <s v="TERRESTRE"/>
    <s v="-                                       "/>
    <s v="Electrolux"/>
    <s v="refrigeradores "/>
    <s v="refrigeradores 2 puertas siendo:(16) unds.mod:dw50x,(50) unds.mod:dfw50,(21) unds.mod:df80,(21) unds.mod:df80x,(21) unds.mod:dfi80,(21) unds.mod:di80x,marca:electrolux,origen:brasil.-"/>
  </r>
  <r>
    <s v="2010-11-26"/>
    <x v="5"/>
    <s v="CIUDAD DEL ESTE"/>
    <s v="84181000    "/>
    <n v="3496643"/>
    <x v="13"/>
    <x v="0"/>
    <s v="VILLAALTA ADRIANO "/>
    <m/>
    <n v="218"/>
    <s v="unidad              "/>
    <n v="10239"/>
    <n v="10636"/>
    <n v="60394.7"/>
    <n v="5500"/>
    <n v="666.5"/>
    <n v="63188.5"/>
    <n v="289.85550458715596"/>
    <s v="TERRESTRE"/>
    <s v="-                                       "/>
    <s v="Electrolux"/>
    <s v="refrigeradores "/>
    <s v="refrigerador 2 puertas mod:dc33a"/>
  </r>
  <r>
    <s v="2010-10-04"/>
    <x v="5"/>
    <s v="CIUDAD DEL ESTE"/>
    <s v="84181000    "/>
    <n v="3496643"/>
    <x v="13"/>
    <x v="0"/>
    <s v="SALDIVAR CANTERO OSVALDO RAMON"/>
    <s v="Electrolux Do Brasil S.A."/>
    <n v="106"/>
    <s v="unidad              "/>
    <n v="8692"/>
    <n v="8904"/>
    <n v="46766"/>
    <n v="1528.62"/>
    <n v="233.83"/>
    <n v="48528.45"/>
    <n v="457.81556603773583"/>
    <s v="TERRESTRE"/>
    <s v="-                                       "/>
    <s v="Electrolux"/>
    <s v="refrigeradores "/>
    <s v="(106) unds.refrigerador 02 puertas mod:df46.,marca:electrolux,origen:brasil.-"/>
  </r>
  <r>
    <s v="2010-09-01"/>
    <x v="5"/>
    <s v="CAACUPEMI"/>
    <s v="84181000    "/>
    <n v="80014362"/>
    <x v="33"/>
    <x v="0"/>
    <s v="LIMA MOLINAS JULIO EUSEBIO"/>
    <m/>
    <n v="149"/>
    <s v="unidad              "/>
    <n v="9008"/>
    <n v="9290"/>
    <n v="41503.5"/>
    <n v="4758.1000000000004"/>
    <n v="415.03"/>
    <n v="46676.63"/>
    <n v="313.26597315436237"/>
    <s v="TERRESTRE"/>
    <s v="-                                       "/>
    <s v="Continental"/>
    <s v="refrigeradores con puertas exteriores separadas"/>
    <s v="&quot;refrigeradores cod. rdv37v01lx semiautomatico 12&quot;&quot;&quot;"/>
  </r>
  <r>
    <s v="2010-07-30"/>
    <x v="5"/>
    <s v="CAACUPEMI"/>
    <s v="84181000    "/>
    <n v="80014362"/>
    <x v="33"/>
    <x v="0"/>
    <s v="LIMA MOLINAS JULIO EUSEBIO"/>
    <m/>
    <n v="154"/>
    <s v="unidad              "/>
    <n v="8061"/>
    <n v="9094"/>
    <n v="39886"/>
    <n v="4780.88"/>
    <n v="398.86"/>
    <n v="45065.74"/>
    <n v="292.6346753246753"/>
    <s v="TERRESTRE"/>
    <s v="-                                       "/>
    <s v="Continental"/>
    <s v="refrigeradores"/>
    <s v="refrigeradores-combinaciones de refrigerador y congelador con puertas exteriores separadas cod. rdv37v01lx"/>
  </r>
  <r>
    <s v="2010-07-30"/>
    <x v="5"/>
    <s v="CAACUPEMI"/>
    <s v="84181000    "/>
    <n v="80014362"/>
    <x v="33"/>
    <x v="0"/>
    <s v="LIMA MOLINAS JULIO EUSEBIO"/>
    <m/>
    <n v="144"/>
    <s v="unidad              "/>
    <n v="9576"/>
    <n v="9864"/>
    <n v="41040"/>
    <n v="5060"/>
    <n v="410.4"/>
    <n v="46510.400000000001"/>
    <n v="322.98888888888888"/>
    <s v="TERRESTRE"/>
    <s v="-                                       "/>
    <s v="Continental"/>
    <s v="refrigeradores"/>
    <s v="refrigeradores. combinaciones de refrigerador y congelador con puertas exteriorres separados cod. rdv48v01lx"/>
  </r>
  <r>
    <s v="2010-06-08"/>
    <x v="5"/>
    <s v="CAACUPEMI"/>
    <s v="84181000    "/>
    <n v="80014362"/>
    <x v="33"/>
    <x v="0"/>
    <s v="LIMA MOLINAS JULIO EUSEBIO"/>
    <m/>
    <n v="149"/>
    <s v="unidad              "/>
    <n v="9008"/>
    <n v="9290"/>
    <n v="40463"/>
    <n v="5060"/>
    <n v="404.63"/>
    <n v="45927.63"/>
    <n v="308.23912751677852"/>
    <s v="TERRESTRE"/>
    <s v="-                                       "/>
    <s v="Continental"/>
    <s v="refrigeradores "/>
    <s v="&quot;cod. rdv37v01lx color blanco 12&quot;&quot;&quot;"/>
  </r>
  <r>
    <s v="2010-05-06"/>
    <x v="5"/>
    <s v="CAACUPEMI"/>
    <s v="84181000    "/>
    <n v="80014362"/>
    <x v="33"/>
    <x v="0"/>
    <s v="LIMA MOLINAS JULIO EUSEBIO"/>
    <m/>
    <n v="149"/>
    <s v="unidad              "/>
    <n v="9000"/>
    <n v="9290"/>
    <n v="40463"/>
    <n v="4653.74"/>
    <n v="404.63"/>
    <n v="45521.37"/>
    <n v="305.5125503355705"/>
    <s v="TERRESTRE"/>
    <s v="-                                       "/>
    <s v="Continental"/>
    <s v="refrigeradores"/>
    <s v="rdv37v01lx blanco"/>
  </r>
  <r>
    <s v="2010-01-12"/>
    <x v="5"/>
    <s v="CAACUPEMI"/>
    <s v="84181000    "/>
    <n v="80014362"/>
    <x v="33"/>
    <x v="0"/>
    <s v="LIMA MOLINAS JULIO EUSEBIO"/>
    <m/>
    <n v="298"/>
    <s v="unidad              "/>
    <n v="18015"/>
    <n v="18580"/>
    <n v="85124"/>
    <n v="10120"/>
    <n v="851.24"/>
    <n v="96095.24"/>
    <n v="322.46724832214767"/>
    <s v="TERRESTRE"/>
    <s v="-                                       "/>
    <s v="Continental"/>
    <s v="refrigerador y congelador "/>
    <s v="refrigerador continental rdv37 blanco cod. rdv37v01lx"/>
  </r>
  <r>
    <s v="2010-01-29"/>
    <x v="5"/>
    <s v="TERPORT"/>
    <s v="84181000    "/>
    <n v="80023705"/>
    <x v="59"/>
    <x v="5"/>
    <s v="BM EXPLORADOR.-"/>
    <m/>
    <n v="588"/>
    <s v="unidad              "/>
    <n v="25284"/>
    <n v="26460"/>
    <n v="64680"/>
    <n v="19895.52"/>
    <n v="166.25"/>
    <n v="84741.77"/>
    <n v="144.11865646258505"/>
    <s v="FLUVIAL"/>
    <s v="-                                       "/>
    <s v="Speed"/>
    <s v="refrigeradores "/>
    <s v="los demas refrigeradores,combinados con congelador en: 588 unds. refrigeradores modelo: mrf-2.600 - (mrf-228)"/>
  </r>
  <r>
    <s v="2010-11-17"/>
    <x v="5"/>
    <s v="CAACUPEMI"/>
    <s v="84181000    "/>
    <n v="80014362"/>
    <x v="33"/>
    <x v="0"/>
    <s v="LIMA MOLINAS JULIO EUSEBIO"/>
    <m/>
    <n v="154"/>
    <s v="unidad              "/>
    <n v="8439"/>
    <n v="8716"/>
    <n v="41888"/>
    <n v="5060"/>
    <n v="418.9"/>
    <n v="47366.9"/>
    <n v="307.57727272727271"/>
    <s v="TERRESTRE"/>
    <s v="-                                       "/>
    <s v="Continental"/>
    <s v="combinaciones de refrigerador y congelador "/>
    <s v="combinaciones de refrigerador y congelador con puertas exteriores separadas cod. rdv37v01lx"/>
  </r>
  <r>
    <s v="2010-11-18"/>
    <x v="5"/>
    <s v="CAACUPEMI"/>
    <s v="84181000    "/>
    <n v="80014362"/>
    <x v="33"/>
    <x v="0"/>
    <s v="LIMA MOLINAS JULIO EUSEBIO"/>
    <m/>
    <n v="143"/>
    <s v="unidad              "/>
    <n v="9510"/>
    <n v="9796"/>
    <n v="42900"/>
    <n v="5060"/>
    <n v="429"/>
    <n v="48389"/>
    <n v="338.38461538461536"/>
    <s v="TERRESTRE"/>
    <s v="-                                       "/>
    <s v="Continental"/>
    <s v="refrigeradores "/>
    <s v="refrigeradores con puertas exteriores separadas cod. rdv48v01lx blanco"/>
  </r>
  <r>
    <s v="2010-12-02"/>
    <x v="5"/>
    <s v="CAACUPEMI"/>
    <s v="84181000    "/>
    <n v="80014362"/>
    <x v="33"/>
    <x v="0"/>
    <s v="LIMA MOLINAS JULIO EUSEBIO"/>
    <m/>
    <n v="154"/>
    <s v="unidad              "/>
    <n v="8439"/>
    <n v="8716"/>
    <n v="41888"/>
    <n v="5060"/>
    <n v="418.9"/>
    <n v="47366.9"/>
    <n v="307.57727272727271"/>
    <s v="TERRESTRE"/>
    <s v="Lima Molinas Julio Eusebio              "/>
    <s v="Continental"/>
    <s v="refrigerador "/>
    <s v="combinaciones de refrigerador y congelador con puertas exteriores separadas. cod. rdv37v01lx"/>
  </r>
  <r>
    <s v="2010-12-02"/>
    <x v="5"/>
    <s v="CAACUPEMI"/>
    <s v="84181000    "/>
    <n v="80014362"/>
    <x v="33"/>
    <x v="0"/>
    <s v="LIMA MOLINAS JULIO EUSEBIO"/>
    <m/>
    <n v="144"/>
    <s v="unidad              "/>
    <n v="7891"/>
    <n v="8150"/>
    <n v="43200"/>
    <n v="7590"/>
    <n v="730"/>
    <n v="48123.9"/>
    <n v="334.19375000000002"/>
    <s v="TERRESTRE"/>
    <s v="Lima Molinas Julio Eusebio              "/>
    <s v="Continental"/>
    <s v="refrigerador "/>
    <s v="&quot;-combinaciones de refrigerador y congelador con puertas exteriores separadas. cod. rdv48v01lx refrigerador 16&quot;&quot; blanco&quot;"/>
  </r>
  <r>
    <s v="2010-03-18"/>
    <x v="5"/>
    <s v="PUERTOS Y ESTIBAJES"/>
    <s v="84181000    "/>
    <n v="80023705"/>
    <x v="59"/>
    <x v="5"/>
    <s v="BARCAZA 250-9"/>
    <m/>
    <n v="552"/>
    <s v="unidad              "/>
    <n v="25392"/>
    <n v="28704"/>
    <n v="66792"/>
    <n v="26538.19"/>
    <n v="178.83"/>
    <n v="93509.02"/>
    <n v="169.40039855072465"/>
    <s v="FLUVIAL"/>
    <s v="-                                       "/>
    <s v="Speed"/>
    <s v="refrigeradores,mo0delo: mrf-3.000 (mrf-263).-"/>
    <s v="refrigeradores,combinados con congelador,con puertas exteriores separadas en: 552 unds. refrigeradores,mo0delo: mrf-3.000 (mrf-263).-"/>
  </r>
  <r>
    <s v="2010-12-27"/>
    <x v="5"/>
    <s v="CAACUPEMI"/>
    <s v="84181000    "/>
    <n v="80014362"/>
    <x v="33"/>
    <x v="0"/>
    <s v="LIMA MOLINAS JULIO EUSEBIO"/>
    <m/>
    <n v="226"/>
    <s v="unidad              "/>
    <n v="13227"/>
    <n v="13648"/>
    <n v="63488"/>
    <n v="7650"/>
    <n v="634.9"/>
    <n v="71772.899999999994"/>
    <n v="317.57920353982297"/>
    <s v="TERRESTRE"/>
    <s v="-                                       "/>
    <s v="Continental"/>
    <s v="refrigeradores con puertas exteriores separadas"/>
    <s v="&quot;cod. rdv37v01lx blanco 12&quot;&quot;&quot;"/>
  </r>
  <r>
    <s v="2010-02-25"/>
    <x v="5"/>
    <s v="TERPORT"/>
    <s v="84181000    "/>
    <n v="80023705"/>
    <x v="59"/>
    <x v="5"/>
    <s v="TRITON Y PAR3001.-"/>
    <m/>
    <n v="68"/>
    <s v="unidad              "/>
    <n v="4896"/>
    <n v="5372"/>
    <n v="14756"/>
    <n v="5655.1"/>
    <n v="39.5"/>
    <n v="20450.599999999999"/>
    <n v="300.74411764705883"/>
    <s v="FLUVIAL"/>
    <s v="-                                       "/>
    <s v="Speed"/>
    <s v="refrigeradores modelo: mrf-4.500 inox.-"/>
    <s v="los demas refrigeradores en: 68 unidades refrigeradores modelo: mrf-4.500 inox.-"/>
  </r>
  <r>
    <s v="2010-10-04"/>
    <x v="5"/>
    <s v="CAACUPEMI"/>
    <s v="84181000    "/>
    <n v="80014362"/>
    <x v="33"/>
    <x v="0"/>
    <s v="LIMA MOLINAS JULIO EUSEBIO"/>
    <s v="Mabe S.A. De C.V."/>
    <n v="221"/>
    <s v="unidad              "/>
    <n v="13796"/>
    <n v="14222"/>
    <n v="62563.5"/>
    <n v="7590"/>
    <n v="625.64"/>
    <n v="70779.14"/>
    <n v="320.26760180995473"/>
    <s v="TERRESTRE"/>
    <s v="-                                       "/>
    <s v="Continental"/>
    <s v="refrigeradores "/>
    <s v="cod. rdv37v01lx"/>
  </r>
  <r>
    <s v="2010-10-08"/>
    <x v="5"/>
    <s v="CAACUPEMI"/>
    <s v="84181000    "/>
    <n v="80014362"/>
    <x v="33"/>
    <x v="0"/>
    <s v="LIMA MOLINAS JULIO EUSEBIO"/>
    <s v="Mabe S.A. De C.V."/>
    <n v="77"/>
    <s v="unidad              "/>
    <n v="4185"/>
    <n v="4358"/>
    <n v="20443.5"/>
    <n v="2221.5100000000002"/>
    <n v="204.43"/>
    <n v="22869.439999999999"/>
    <n v="297.00571428571425"/>
    <s v="TERRESTRE"/>
    <s v="-                                       "/>
    <s v="Contienental"/>
    <s v="refrigerador con combinaciones de refrigerador y congelador "/>
    <s v="refrigerador con combinaciones de refrigerador y congelador con puertas exteriores separadas cod. rdv37v01lx"/>
  </r>
  <r>
    <s v="2010-07-07"/>
    <x v="5"/>
    <s v="TERPORT"/>
    <s v="84181000    "/>
    <n v="80008970"/>
    <x v="9"/>
    <x v="7"/>
    <s v="TRITON Y PAR3001"/>
    <m/>
    <n v="63"/>
    <s v="unidad              "/>
    <n v="4960"/>
    <n v="5040"/>
    <n v="16569"/>
    <n v="2950"/>
    <n v="165.69"/>
    <n v="19684.689999999999"/>
    <n v="312.4553968253968"/>
    <s v="FLUVIAL"/>
    <s v="-                                       "/>
    <s v="Dako"/>
    <s v="refrigerador "/>
    <s v="&quot;63unids. combinaciones de refrigerador y congelador con puertas exteriores separadas, ref. dako 14&quot;&quot; aut 2ptas bla&quot;"/>
  </r>
  <r>
    <s v="2010-05-04"/>
    <x v="5"/>
    <s v="JOSE FALCON"/>
    <s v="84181000    "/>
    <n v="80009246"/>
    <x v="32"/>
    <x v="1"/>
    <s v="GONZALEZ AMARILLA CELSO CRISPI"/>
    <m/>
    <n v="80"/>
    <s v="unidad              "/>
    <n v="4616"/>
    <n v="4688"/>
    <n v="23601.599999999999"/>
    <n v="1300"/>
    <n v="59"/>
    <n v="24960.6"/>
    <n v="312.00749999999999"/>
    <s v="TERRESTRE"/>
    <s v="-                                       "/>
    <s v="Briket"/>
    <s v="heladera bkf 1600"/>
    <s v="combinaciones de refrigerador y congelador conservador con puertas exteriores separadas.en: heladera bkf 1600"/>
  </r>
  <r>
    <s v="2010-11-09"/>
    <x v="5"/>
    <s v="JOSE FALCON"/>
    <s v="84181000    "/>
    <n v="80009246"/>
    <x v="32"/>
    <x v="1"/>
    <s v="GONZALEZ AMARILLA CELSO CRISPI"/>
    <m/>
    <n v="116"/>
    <s v="unidad              "/>
    <n v="5603"/>
    <n v="5707"/>
    <n v="30547.3"/>
    <n v="1480"/>
    <n v="76.400000000000006"/>
    <n v="32103.599999999999"/>
    <n v="276.7551724137931"/>
    <s v="TERRESTRE"/>
    <s v="-                                       "/>
    <s v="Briket"/>
    <s v="heladera bkf 1300 camara c"/>
    <s v="refrigeradores, congeladores y demas material, para la produccion de frio. combinaciones de refrigerador y congelador conservador con puertas exteriores separadas en: heladera bkf 1300 camara c"/>
  </r>
  <r>
    <s v="2010-01-22"/>
    <x v="5"/>
    <s v="JOSE FALCON"/>
    <s v="84181000    "/>
    <n v="80009246"/>
    <x v="32"/>
    <x v="1"/>
    <s v="GONZALEZ AMARILLA CELSO CRISPI"/>
    <m/>
    <n v="80"/>
    <s v="unidad              "/>
    <n v="4616"/>
    <n v="4688"/>
    <n v="23840"/>
    <n v="1200"/>
    <n v="59.6"/>
    <n v="25099.599999999999"/>
    <n v="313.745"/>
    <s v="TERRESTRE"/>
    <s v="-                                       "/>
    <s v="Briket"/>
    <s v="heladeras bkf 1600"/>
    <s v="combinaciones de refrigerador y congelador conservador con puertas exteriores separadas en: heladeras bkf 1600"/>
  </r>
  <r>
    <s v="2010-02-03"/>
    <x v="5"/>
    <s v="JOSE FALCON"/>
    <s v="84181000    "/>
    <n v="80009246"/>
    <x v="32"/>
    <x v="1"/>
    <s v="GONZALEZ AMARILLA CELSO CRISPI"/>
    <m/>
    <n v="20"/>
    <s v="unidad              "/>
    <n v="1154"/>
    <n v="1172"/>
    <n v="6020"/>
    <n v="1200"/>
    <n v="15.05"/>
    <n v="7235.05"/>
    <n v="361.7525"/>
    <s v="TERRESTRE"/>
    <s v="-                                       "/>
    <s v="Briket"/>
    <s v="heladera bfk 1601"/>
    <s v="combinaciones de refrigerador y congelador conservador con puertas exteriores separadas en: heladera bfk 1601"/>
  </r>
  <r>
    <s v="2010-10-29"/>
    <x v="5"/>
    <s v="JOSE FALCON"/>
    <s v="84181000    "/>
    <n v="80009246"/>
    <x v="32"/>
    <x v="1"/>
    <s v="GONZALEZ AMARILLA CELSO CRISPI"/>
    <m/>
    <n v="52"/>
    <s v="unidad              "/>
    <n v="2512"/>
    <n v="2558"/>
    <n v="13693.73"/>
    <n v="687.14"/>
    <n v="34.24"/>
    <n v="14415.11"/>
    <n v="277.21365384615387"/>
    <s v="TERRESTRE"/>
    <s v="-                                       "/>
    <s v="Briket"/>
    <s v="heladeras "/>
    <s v="combinaciones de refrigerador y congelador conservador con puertas exteriores separadas en: heladeras bkf 1300"/>
  </r>
  <r>
    <s v="2010-06-25"/>
    <x v="5"/>
    <s v="JOSE FALCON"/>
    <s v="84181000    "/>
    <n v="80009246"/>
    <x v="32"/>
    <x v="1"/>
    <s v="GONZALEZ AMARILLA CELSO CRISPI"/>
    <m/>
    <n v="116"/>
    <s v="unidad              "/>
    <n v="5603"/>
    <n v="5707"/>
    <n v="29628.720000000001"/>
    <n v="1300"/>
    <n v="74.069999999999993"/>
    <n v="31002.79"/>
    <n v="267.26543103448279"/>
    <s v="TERRESTRE"/>
    <s v="-                                       "/>
    <s v="Briket"/>
    <s v="heladera bkf 1300"/>
    <s v="combinaciones de refrigerador y congelador conservador con puertas exteriores separadas en: heladera bkf 1300"/>
  </r>
  <r>
    <s v="2010-09-24"/>
    <x v="5"/>
    <s v="JOSE FALCON"/>
    <s v="84181000    "/>
    <n v="80009246"/>
    <x v="32"/>
    <x v="1"/>
    <s v="GONZALEZ AMARILLA CELSO CRISPI"/>
    <m/>
    <n v="84"/>
    <s v="unidad              "/>
    <n v="4057"/>
    <n v="4133"/>
    <n v="21865.09"/>
    <n v="1167.23"/>
    <n v="53.46"/>
    <n v="23085.78"/>
    <n v="274.83071428571429"/>
    <s v="TERRESTRE"/>
    <s v="-                                       "/>
    <s v="Briket"/>
    <s v="heladera mod bkf 1300 camara c"/>
    <s v="maquinas y aparatos para la produccion de frio. combinaciones de refrigerador y congelador conservador con puertas exteriores separadas en: heladera mod bkf 1300 camara c"/>
  </r>
  <r>
    <s v="2010-11-26"/>
    <x v="5"/>
    <s v="SOLUCION LOGISTICA "/>
    <s v="84181000    "/>
    <n v="80009129"/>
    <x v="4"/>
    <x v="0"/>
    <s v="LIMA MOLINAS JULIO EUSEBIO"/>
    <m/>
    <n v="77"/>
    <s v="unidad              "/>
    <n v="3835"/>
    <n v="3958"/>
    <n v="21098"/>
    <n v="2550"/>
    <n v="211"/>
    <n v="23859"/>
    <n v="309.85714285714283"/>
    <s v="TERRESTRE"/>
    <s v="-                                       "/>
    <s v="Mabe"/>
    <s v="refrigeradores "/>
    <s v="refrigeradores, en: 77 unidades ref mabe 12 cuft cycle def.  modelo reme370cdm2b4br"/>
  </r>
  <r>
    <s v="2010-11-11"/>
    <x v="5"/>
    <s v="JOSE FALCON"/>
    <s v="84181000    "/>
    <n v="80009246"/>
    <x v="32"/>
    <x v="1"/>
    <s v="GONZALEZ AMARILLA CELSO CRISPI"/>
    <m/>
    <n v="116"/>
    <s v="unidad              "/>
    <n v="5603"/>
    <n v="5707"/>
    <n v="30547.3"/>
    <n v="1480"/>
    <n v="76.400000000000006"/>
    <n v="32103.599999999999"/>
    <n v="276.7551724137931"/>
    <s v="TERRESTRE"/>
    <s v="-                                       "/>
    <s v="Briket"/>
    <s v="heladeras bkf 1300 camara c"/>
    <s v="maquinas y aparatos para la produccion de frio. combinaciones de refrigerador y congelador conservador con puertas exteriores separadas en: heladeras bkf 1300 camara c"/>
  </r>
  <r>
    <s v="2010-11-15"/>
    <x v="5"/>
    <s v="JOSE FALCON"/>
    <s v="84181000    "/>
    <n v="80009246"/>
    <x v="32"/>
    <x v="1"/>
    <s v="GONZALEZ AMARILLA CELSO CRISPI"/>
    <m/>
    <n v="26"/>
    <s v="unidad              "/>
    <n v="1256"/>
    <n v="1279"/>
    <n v="6846.9"/>
    <n v="1480"/>
    <n v="90.6"/>
    <n v="7143.7"/>
    <n v="274.75769230769231"/>
    <s v="TERRESTRE"/>
    <s v="-                                       "/>
    <s v="Briket"/>
    <s v="heladeras bkf 1300 camara c"/>
    <s v="combinaciones de refrigerador y congelador conservador con puertas exteriores separadas en: heladeras bkf 1300 camara c"/>
  </r>
  <r>
    <s v="2010-08-27"/>
    <x v="5"/>
    <s v="JOSE FALCON"/>
    <s v="84181000    "/>
    <n v="80009246"/>
    <x v="32"/>
    <x v="1"/>
    <s v="GONZALEZ AMARILLA CELSO CRISPI"/>
    <m/>
    <n v="84"/>
    <s v="unidad              "/>
    <n v="4101"/>
    <n v="4216"/>
    <n v="21455.18"/>
    <n v="1128.75"/>
    <n v="53.64"/>
    <n v="22637.57"/>
    <n v="269.49488095238092"/>
    <s v="TERRESTRE"/>
    <s v="-                                       "/>
    <s v="Briket"/>
    <s v="heladeras bkf 1300 camara c"/>
    <s v="combinaciones de refrigerador y congelador conservador con puertas exteriores separadas en: 84 unidades de heladeras bkf 1300 camara c"/>
  </r>
  <r>
    <s v="2010-04-26"/>
    <x v="5"/>
    <s v="SOLUCION LOGISTICA "/>
    <s v="84181000    "/>
    <n v="80009129"/>
    <x v="4"/>
    <x v="0"/>
    <s v="LIMA MOLINAS JULIO EUSEBIO"/>
    <m/>
    <n v="228"/>
    <s v="unidad              "/>
    <n v="12494"/>
    <n v="12950"/>
    <n v="62700"/>
    <n v="7800"/>
    <n v="627"/>
    <n v="71127"/>
    <n v="311.96052631578948"/>
    <s v="TERRESTRE"/>
    <s v="-                                       "/>
    <s v="Mabe"/>
    <s v="refrigeradores cb 2pt 400l 220v"/>
    <s v="228 unidades refrigeradores cb 2pt 400l 220v, codigo reme400cdm2c4br"/>
  </r>
  <r>
    <s v="2010-05-10"/>
    <x v="5"/>
    <s v="JOSE FALCON"/>
    <s v="84181000    "/>
    <n v="80009246"/>
    <x v="32"/>
    <x v="1"/>
    <s v="GONZALEZ AMARILLA CELSO CRISPI"/>
    <m/>
    <n v="80"/>
    <s v="unidad              "/>
    <n v="4616"/>
    <n v="4688"/>
    <n v="23839.200000000001"/>
    <n v="1300"/>
    <n v="59.6"/>
    <n v="25198.799999999999"/>
    <n v="314.98500000000001"/>
    <s v="TERRESTRE"/>
    <s v="-                                       "/>
    <s v="Briket"/>
    <s v="heladera 1601 bkf"/>
    <s v="combinaciones de refrigerador y congelador conservador con puertas exteriores separadas en:  heladera 1601 bkf"/>
  </r>
  <r>
    <s v="2010-05-04"/>
    <x v="5"/>
    <s v="JOSE FALCON"/>
    <s v="84181000    "/>
    <n v="80009246"/>
    <x v="32"/>
    <x v="1"/>
    <s v="GONZALEZ AMARILLA CELSO CRISPI"/>
    <m/>
    <n v="80"/>
    <s v="unidad              "/>
    <n v="4616"/>
    <n v="4688"/>
    <n v="23839.200000000001"/>
    <n v="1300"/>
    <n v="59.6"/>
    <n v="25198.799999999999"/>
    <n v="314.98500000000001"/>
    <s v="TERRESTRE"/>
    <s v="-                                       "/>
    <s v="Briket"/>
    <s v="heladera bkf 1601"/>
    <s v="combinaciones de refrigerador y congelador conservador con puertas exteriores separadas.en: heladera bkf 1601"/>
  </r>
  <r>
    <s v="2010-04-05"/>
    <x v="5"/>
    <s v="JOSE FALCON"/>
    <s v="84181000    "/>
    <n v="80009246"/>
    <x v="32"/>
    <x v="1"/>
    <s v="GONZALEZ AMARILLA CELSO CRISPI"/>
    <m/>
    <n v="80"/>
    <s v="unidad              "/>
    <n v="4640"/>
    <n v="4712"/>
    <n v="24080"/>
    <n v="1163.57"/>
    <n v="60.2"/>
    <n v="25303.77"/>
    <n v="316.29712499999999"/>
    <s v="TERRESTRE"/>
    <s v="-                                       "/>
    <s v="Briket"/>
    <s v="heladera 1601 bkf"/>
    <s v="refrigeradores y demas material, maquinas y aparatos para la produccion de frio. combinaciones de refrigerador y congelador conservador con puertas exteriores separadas en: heladera 1601 bkf"/>
  </r>
  <r>
    <s v="2010-03-19"/>
    <x v="5"/>
    <s v="JOSE FALCON"/>
    <s v="84181000    "/>
    <n v="80009246"/>
    <x v="32"/>
    <x v="1"/>
    <s v="GONZALEZ AMARILLA CELSO CRISPI"/>
    <m/>
    <n v="116"/>
    <s v="unidad              "/>
    <n v="6032"/>
    <n v="6206"/>
    <n v="29928"/>
    <n v="1200"/>
    <n v="74.819999999999993"/>
    <n v="31202.82"/>
    <n v="268.9898275862069"/>
    <s v="TERRESTRE"/>
    <s v="-                                       "/>
    <s v="Briket"/>
    <s v="heladera bkf 1300"/>
    <s v="combinaciones de refrigerador y congelador conservador con puertas exteriores separadas en: heladera bkf 1300"/>
  </r>
  <r>
    <s v="2010-05-03"/>
    <x v="5"/>
    <s v="SOLUCION LOGISTICA "/>
    <s v="84181000    "/>
    <n v="80009129"/>
    <x v="4"/>
    <x v="0"/>
    <s v="LIMA MOLINAS JULIO EUSEBIO"/>
    <m/>
    <n v="154"/>
    <s v="unidad              "/>
    <n v="8932"/>
    <n v="9240"/>
    <n v="40194"/>
    <n v="5200"/>
    <n v="401.94"/>
    <n v="45795.94"/>
    <n v="297.37623376623378"/>
    <s v="TERRESTRE"/>
    <s v="-                                       "/>
    <s v="Mabe"/>
    <s v="refrigeradores mabe 12 cuft cycle def. "/>
    <s v="154 unidades refrigeradores mabe 12 cuft cycle def. codigo reme370cdm2b4br.-"/>
  </r>
  <r>
    <s v="2010-05-17"/>
    <x v="5"/>
    <s v="JOSE FALCON"/>
    <s v="84181000    "/>
    <n v="80009246"/>
    <x v="32"/>
    <x v="1"/>
    <s v="GONZALEZ AMARILLA CELSO CRISPI"/>
    <m/>
    <n v="80"/>
    <s v="unidad              "/>
    <n v="4616"/>
    <n v="4688"/>
    <n v="23601.599999999999"/>
    <n v="1300"/>
    <n v="59"/>
    <n v="24960.6"/>
    <n v="312.00749999999999"/>
    <s v="TERRESTRE"/>
    <s v="-                                       "/>
    <s v="Briket"/>
    <s v="combinaciones de refrigerador y congelador "/>
    <s v="combinaciones de refrigerador y congelador conservador con puertas exteriores separadas en: heladera 1600 bkf"/>
  </r>
  <r>
    <s v="2010-02-10"/>
    <x v="5"/>
    <s v="SOLUCION LOGISTICA "/>
    <s v="84181000    "/>
    <n v="80009129"/>
    <x v="4"/>
    <x v="0"/>
    <s v="LIMA MOLINAS JULIO EUSEBIO"/>
    <m/>
    <n v="77"/>
    <s v="unidad              "/>
    <n v="4256"/>
    <n v="4410"/>
    <n v="19904.5"/>
    <n v="2669.48"/>
    <n v="99.52"/>
    <n v="22673.5"/>
    <n v="294.46103896103898"/>
    <s v="TERRESTRE"/>
    <s v="-                                       "/>
    <s v="Mabe"/>
    <s v="refrigeradores combinados "/>
    <s v="(77)unidades refrigeradores combinados de 2 puertas, codigo reme370cdm2a4br.-"/>
  </r>
  <r>
    <s v="2010-11-26"/>
    <x v="5"/>
    <s v="SOLUCION LOGISTICA "/>
    <s v="84181000    "/>
    <n v="80009129"/>
    <x v="4"/>
    <x v="0"/>
    <s v="LIMA MOLINAS JULIO EUSEBIO"/>
    <m/>
    <n v="77"/>
    <s v="unidad              "/>
    <n v="6160"/>
    <n v="6160"/>
    <n v="20597.5"/>
    <n v="7350"/>
    <n v="630.4"/>
    <n v="23205.1"/>
    <n v="301.36493506493503"/>
    <s v="TERRESTRE"/>
    <s v="-                                       "/>
    <s v="Mabe"/>
    <s v="refrigeradores "/>
    <s v="refrigeradores, en: 77 unidades rf 1 puerta 254l 220v codigo reme370cdm2b4br"/>
  </r>
  <r>
    <s v="2010-11-22"/>
    <x v="5"/>
    <s v="JOSE FALCON"/>
    <s v="84181000    "/>
    <n v="80009246"/>
    <x v="32"/>
    <x v="1"/>
    <s v="GONZALEZ AMARILLA CELSO CRISPI"/>
    <m/>
    <n v="26"/>
    <s v="unidad              "/>
    <n v="1256"/>
    <n v="1279"/>
    <n v="6846.8"/>
    <n v="1480"/>
    <n v="92.1"/>
    <n v="7139"/>
    <n v="274.57692307692309"/>
    <s v="TERRESTRE"/>
    <s v="-                                       "/>
    <s v="Briket"/>
    <s v="heladeras bkf 1300 camara c"/>
    <s v="refrigeradores y demas material, maquinas y aparatos para la produccion de frio. combinaciones de refrigerador y congelador conservador con puertas exteriores separadas en: heladeras bkf 1300 camara c"/>
  </r>
  <r>
    <s v="2010-02-17"/>
    <x v="5"/>
    <s v="JOSE FALCON"/>
    <s v="84181000    "/>
    <n v="80009246"/>
    <x v="32"/>
    <x v="1"/>
    <s v="GONZALEZ AMARILLA CELSO CRISPI"/>
    <m/>
    <n v="30"/>
    <s v="unidad              "/>
    <n v="1590"/>
    <n v="1620"/>
    <n v="7740"/>
    <n v="301.75"/>
    <n v="19.350000000000001"/>
    <n v="8061.1"/>
    <n v="268.70333333333332"/>
    <s v="TERRESTRE"/>
    <s v="-                                       "/>
    <s v="Briket"/>
    <s v="heladera bkf 1300"/>
    <s v="combinaciones de refrigerador y congelador conservador con puertas exteriores separadas en: heladera bkf 1300"/>
  </r>
  <r>
    <s v="2010-09-06"/>
    <x v="5"/>
    <s v="SOLUCION LOGISTICA "/>
    <s v="84181000    "/>
    <n v="80009129"/>
    <x v="4"/>
    <x v="0"/>
    <s v="LIMA MOLINAS JULIO EUSEBIO"/>
    <m/>
    <n v="154"/>
    <s v="unidad              "/>
    <n v="7669"/>
    <n v="7916"/>
    <n v="41195"/>
    <n v="4900"/>
    <n v="411.95"/>
    <n v="46506.95"/>
    <n v="301.99318181818182"/>
    <s v="TERRESTRE"/>
    <s v="-                                       "/>
    <s v="Mabe"/>
    <s v="refrigeradores "/>
    <s v="154 unidades refrigeradores ref mabe 12 cuft cycle def codigo reme370cdm2b4br"/>
  </r>
  <r>
    <s v="2010-09-17"/>
    <x v="5"/>
    <s v="TERPORT"/>
    <s v="84181000    "/>
    <n v="80009129"/>
    <x v="4"/>
    <x v="7"/>
    <s v="CONAY I/II V038 NB"/>
    <m/>
    <n v="126"/>
    <s v="unidad              "/>
    <n v="9464"/>
    <n v="9464"/>
    <n v="37468"/>
    <n v="5955.06"/>
    <n v="212.63"/>
    <n v="43635.69"/>
    <n v="346.315"/>
    <s v="FLUVIAL"/>
    <s v="-                                       "/>
    <s v="Mabe"/>
    <s v="refrigeradores"/>
    <s v="unidades refrigerador tmnf 15 cuft mabe bla codigo m15mxb0"/>
  </r>
  <r>
    <s v="2010-01-05"/>
    <x v="5"/>
    <s v="SOLUCION LOGISTICA "/>
    <s v="84181000    "/>
    <n v="80009129"/>
    <x v="4"/>
    <x v="0"/>
    <s v="LIMA MOLINAS JULIO EUSEBIO"/>
    <m/>
    <n v="127"/>
    <s v="unidad              "/>
    <n v="7630"/>
    <n v="8087"/>
    <n v="36136.5"/>
    <n v="4164.7700000000004"/>
    <n v="361.37"/>
    <n v="40662.639999999999"/>
    <n v="320.1782677165354"/>
    <s v="TERRESTRE"/>
    <s v="-                                       "/>
    <s v="Mabe"/>
    <s v="refrigeradores"/>
    <s v="refrigeradores, en:"/>
  </r>
  <r>
    <s v="2010-06-09"/>
    <x v="5"/>
    <s v="SOLUCION LOGISTICA "/>
    <s v="84181000    "/>
    <n v="80009129"/>
    <x v="4"/>
    <x v="0"/>
    <s v="LIMA MOLINAS JULIO EUSEBIO"/>
    <m/>
    <n v="27"/>
    <s v="unidad              "/>
    <n v="1494"/>
    <n v="1548"/>
    <n v="7425"/>
    <n v="978.21"/>
    <n v="74.25"/>
    <n v="8477.4599999999991"/>
    <n v="313.97999999999996"/>
    <s v="TERRESTRE"/>
    <s v="-                                       "/>
    <s v="Mabe"/>
    <s v="refrigeradores"/>
    <s v="refrigeradores, en: 27 unidades cb 2 puertas 400l 220v, codigo reme400cdm2c4br"/>
  </r>
  <r>
    <s v="2010-07-06"/>
    <x v="5"/>
    <s v="SOLUCION LOGISTICA "/>
    <s v="84181000    "/>
    <n v="80009129"/>
    <x v="4"/>
    <x v="0"/>
    <s v="LIMA MOLINAS JULIO EUSEBIO"/>
    <m/>
    <n v="254"/>
    <s v="unidad              "/>
    <n v="11946"/>
    <n v="12239"/>
    <n v="53340"/>
    <n v="5975.72"/>
    <n v="533.4"/>
    <n v="59849.120000000003"/>
    <n v="235.62645669291339"/>
    <s v="TERRESTRE"/>
    <s v="-                                       "/>
    <s v="Mabe"/>
    <s v="refrigerador "/>
    <s v="refrigeradores, en: 254 unidades refrigerador 1 puerta 254l 220v codigo reme310ufm1a4br"/>
  </r>
  <r>
    <s v="2010-01-04"/>
    <x v="5"/>
    <s v="JOSE FALCON"/>
    <s v="84181000    "/>
    <n v="80009246"/>
    <x v="32"/>
    <x v="1"/>
    <s v="GONZALEZ AMARILLA CELSO CRISPI"/>
    <m/>
    <n v="84"/>
    <s v="unidad              "/>
    <n v="4388"/>
    <n v="4494"/>
    <n v="19656"/>
    <n v="1200"/>
    <n v="49.14"/>
    <n v="20905.14"/>
    <n v="248.87071428571429"/>
    <s v="TERRESTRE"/>
    <s v="-                                       "/>
    <s v="Briket"/>
    <s v="heladeras"/>
    <s v="combinaciones de refrigerador y congelador con puertas exteriores separadas, en:(84)unid., heladera bkf 1300."/>
  </r>
  <r>
    <s v="2010-07-09"/>
    <x v="5"/>
    <s v="SOLUCION LOGISTICA "/>
    <s v="84181000    "/>
    <n v="80009129"/>
    <x v="4"/>
    <x v="0"/>
    <s v="LIMA MOLINAS JULIO EUSEBIO"/>
    <m/>
    <n v="152"/>
    <s v="unidad              "/>
    <n v="8330"/>
    <n v="8634"/>
    <n v="41800"/>
    <n v="4900"/>
    <n v="418"/>
    <n v="47118"/>
    <n v="309.98684210526318"/>
    <s v="TERRESTRE"/>
    <s v="-                                       "/>
    <s v="Mabe"/>
    <s v="refrigerador "/>
    <s v="152 unidades refrigeradores cb 2 puertas 400l 220v, codigo reme400cdm2c4br"/>
  </r>
  <r>
    <s v="2010-12-23"/>
    <x v="5"/>
    <s v="JOSE FALCON"/>
    <s v="84181000    "/>
    <n v="80009246"/>
    <x v="32"/>
    <x v="1"/>
    <s v="GONZALEZ AMARILLA CELSO CRISPI"/>
    <m/>
    <n v="39"/>
    <s v="unidad              "/>
    <n v="2250"/>
    <n v="2285"/>
    <n v="11544.4"/>
    <n v="603.79999999999995"/>
    <n v="28.9"/>
    <n v="12177.1"/>
    <n v="312.23333333333335"/>
    <s v="TERRESTRE"/>
    <s v="-                                       "/>
    <s v="Briket"/>
    <s v="combinaciones de refrigerador y congelador "/>
    <s v="combinaciones de refrigerador y congelador conservador con puertas exteriores separadas en: heladera bkf 1600 camara c"/>
  </r>
  <r>
    <s v="2010-12-28"/>
    <x v="5"/>
    <s v="SOLUCION LOGISTICA "/>
    <s v="84181000    "/>
    <n v="80009129"/>
    <x v="4"/>
    <x v="0"/>
    <s v="LIMA MOLINAS JULIO EUSEBIO"/>
    <m/>
    <n v="76"/>
    <s v="unidad              "/>
    <n v="4119"/>
    <n v="4172"/>
    <n v="22040"/>
    <n v="2605.6999999999998"/>
    <n v="220.4"/>
    <n v="24866.1"/>
    <n v="327.18552631578945"/>
    <s v="TERRESTRE"/>
    <s v="-                                       "/>
    <s v="Mabe"/>
    <s v="refrigerador"/>
    <s v="refrigeradores, en: 76 unidades cb 2 puertas 400l 220v reme400cdm2c4br"/>
  </r>
  <r>
    <s v="2010-09-17"/>
    <x v="5"/>
    <s v="TERPORT"/>
    <s v="84181000    "/>
    <n v="80009129"/>
    <x v="4"/>
    <x v="7"/>
    <s v="CONAY I/II V038 NB"/>
    <m/>
    <n v="26"/>
    <s v="unidad              "/>
    <n v="3510"/>
    <n v="3510"/>
    <n v="18434"/>
    <n v="2977.53"/>
    <n v="103.95"/>
    <n v="21515.48"/>
    <n v="827.51846153846157"/>
    <s v="FLUVIAL"/>
    <s v="-                                       "/>
    <s v="Mabe"/>
    <s v="refrigerador "/>
    <s v="&quot;26 unidades refrigerador mabe sxs 25&quot;&quot; bla/bla codigo mem25wgweww&quot;"/>
  </r>
  <r>
    <s v="2010-04-15"/>
    <x v="5"/>
    <s v="SOLUCION LOGISTICA "/>
    <s v="84181000    "/>
    <n v="80009129"/>
    <x v="4"/>
    <x v="0"/>
    <s v="LIMA MOLINAS JULIO EUSEBIO"/>
    <m/>
    <n v="231"/>
    <s v="unidad              "/>
    <n v="13398"/>
    <n v="13860"/>
    <n v="60291"/>
    <n v="7800"/>
    <n v="602.91"/>
    <n v="68693.91"/>
    <n v="297.37623376623378"/>
    <s v="TERRESTRE"/>
    <s v="-                                       "/>
    <m/>
    <s v="refrigeradores"/>
    <s v="refrigeradores"/>
  </r>
  <r>
    <s v="2010-11-26"/>
    <x v="5"/>
    <s v="SOLUCION LOGISTICA "/>
    <s v="84181000    "/>
    <n v="80009129"/>
    <x v="4"/>
    <x v="0"/>
    <s v="LIMA MOLINAS JULIO EUSEBIO"/>
    <m/>
    <n v="166"/>
    <s v="unidad              "/>
    <n v="7702"/>
    <n v="7951"/>
    <n v="38844"/>
    <n v="5100"/>
    <n v="388.4"/>
    <n v="44332.4"/>
    <n v="267.06265060240963"/>
    <s v="TERRESTRE"/>
    <s v="-                                       "/>
    <s v="Mabe"/>
    <s v="refrigeradores "/>
    <s v="refrigeradores, en: 166 unidades rf 1 puerta 330l 220v, codigo reme330ufm1a4br"/>
  </r>
  <r>
    <s v="2010-03-19"/>
    <x v="5"/>
    <s v="SOLUCION LOGISTICA "/>
    <s v="84181000    "/>
    <n v="80009129"/>
    <x v="4"/>
    <x v="0"/>
    <s v="LIMA MOLINAS JULIO EUSEBIO"/>
    <m/>
    <n v="230"/>
    <s v="unidad              "/>
    <n v="13097"/>
    <n v="13497"/>
    <n v="61094"/>
    <n v="7200"/>
    <n v="610.94000000000005"/>
    <n v="68904.94"/>
    <n v="299.58669565217394"/>
    <s v="TERRESTRE"/>
    <s v="-                                       "/>
    <s v="Mabe"/>
    <s v="refrigerador "/>
    <s v="unidades refrigerador cb 2pt 337l 220v, codigo reme370cdm2a4br"/>
  </r>
  <r>
    <s v="2010-01-08"/>
    <x v="5"/>
    <s v="CAACUPEMI"/>
    <s v="84181000    "/>
    <n v="80008970"/>
    <x v="9"/>
    <x v="0"/>
    <s v="LOPEZ OLMEDO CRISTHIAN LUIS"/>
    <m/>
    <n v="78"/>
    <s v="unidad              "/>
    <n v="4603"/>
    <n v="4817"/>
    <n v="19133.400000000001"/>
    <n v="2405.4699999999998"/>
    <n v="38.270000000000003"/>
    <n v="21577.14"/>
    <n v="276.63"/>
    <s v="TERRESTRE"/>
    <s v="-                                       "/>
    <s v="Dako"/>
    <s v="refrigerador y congelador "/>
    <s v="78.-unids. combinaciones de refrigerador y congelador con puertas exteriores separadas modelo:cb 2pt 380l 220v"/>
  </r>
  <r>
    <s v="2010-01-04"/>
    <x v="5"/>
    <s v="SOLUCION LOGISTICA "/>
    <s v="84181000    "/>
    <n v="80008970"/>
    <x v="9"/>
    <x v="0"/>
    <s v="BENITEZ MACIEL HUGO RICARDO"/>
    <m/>
    <n v="76"/>
    <s v="unidad              "/>
    <n v="5072"/>
    <n v="5240"/>
    <n v="19478.8"/>
    <n v="2332.58"/>
    <n v="42.85"/>
    <n v="21854.23"/>
    <n v="287.55565789473684"/>
    <s v="TERRESTRE"/>
    <s v="-                                       "/>
    <s v="Dako"/>
    <s v="heladeras"/>
    <s v="76.-unids. combinaciones de refrigerador y congelador con puertas exteriores separadas, modelo:cb 2pt 400l 220v"/>
  </r>
  <r>
    <s v="2010-03-09"/>
    <x v="5"/>
    <s v="SOLUCION LOGISTICA "/>
    <s v="84181000    "/>
    <n v="80009129"/>
    <x v="4"/>
    <x v="0"/>
    <s v="LIMA MOLINAS JULIO EUSEBIO"/>
    <m/>
    <n v="77"/>
    <s v="unidad              "/>
    <n v="4306"/>
    <n v="4460"/>
    <n v="20097"/>
    <n v="2708.8"/>
    <n v="100.49"/>
    <n v="22906.29"/>
    <n v="297.4842857142857"/>
    <s v="TERRESTRE"/>
    <s v="-                                       "/>
    <s v="Mabe"/>
    <s v="77 unidades refrigeradores cb 2pt 337 l 220v, codigo reme370cdm2a4br.-"/>
    <s v="77 unidades refrigeradores cb 2pt 337 l 220v, codigo reme370cdm2a4br.-"/>
  </r>
  <r>
    <s v="2010-10-27"/>
    <x v="5"/>
    <s v="TERPORT"/>
    <s v="84181000    "/>
    <n v="80009129"/>
    <x v="4"/>
    <x v="15"/>
    <s v="FRANCISCO JAVIER SUAREZ FLEITA"/>
    <m/>
    <n v="100"/>
    <s v="unidad              "/>
    <n v="3500"/>
    <n v="3500"/>
    <n v="12000"/>
    <n v="342.89"/>
    <n v="120"/>
    <n v="12462.89"/>
    <n v="124.62889999999999"/>
    <s v="TERRESTRE"/>
    <s v="-                                       "/>
    <s v="Lg"/>
    <s v="refrigerador"/>
    <s v="refrigerador, en: 100 unidades modelo gc-151sa"/>
  </r>
  <r>
    <s v="2010-10-29"/>
    <x v="5"/>
    <s v="JOSE FALCON"/>
    <s v="84181000    "/>
    <n v="80011762"/>
    <x v="46"/>
    <x v="1"/>
    <s v="BOGADO RAMIREZ MARTIN ALFREDO"/>
    <m/>
    <n v="30"/>
    <s v="piezas              "/>
    <n v="1806"/>
    <n v="2650"/>
    <n v="10434.6"/>
    <n v="537.51"/>
    <n v="104.35"/>
    <n v="11076.46"/>
    <n v="369.21533333333332"/>
    <s v="TERRESTRE"/>
    <s v="-                                       "/>
    <s v="Bambi"/>
    <s v="heladeras"/>
    <s v="heladera modelo: 2f - 1600 k. completa con sus accesorios integrantes."/>
  </r>
  <r>
    <s v="2010-04-15"/>
    <x v="5"/>
    <s v="SOLUCION LOGISTICA "/>
    <s v="84181000    "/>
    <n v="80009129"/>
    <x v="4"/>
    <x v="0"/>
    <s v="LIMA MOLINAS JULIO EUSEBIO"/>
    <m/>
    <n v="228"/>
    <s v="unidad              "/>
    <n v="12494"/>
    <n v="12950"/>
    <n v="62700"/>
    <n v="7800"/>
    <n v="627"/>
    <n v="71127"/>
    <n v="311.96052631578948"/>
    <s v="TERRESTRE"/>
    <s v="-                                       "/>
    <m/>
    <s v="refrigerador "/>
    <s v="refrigeradores, en: 228 unidades cb 2pt 400l 220v, codigo reme400cdm2c4br"/>
  </r>
  <r>
    <s v="2010-09-10"/>
    <x v="5"/>
    <s v="JOSE FALCON"/>
    <s v="84181000    "/>
    <n v="80011762"/>
    <x v="46"/>
    <x v="1"/>
    <s v="BOGADO RAMIREZ MARTIN ALFREDO"/>
    <m/>
    <n v="40"/>
    <s v="piezas              "/>
    <n v="2217"/>
    <n v="2267"/>
    <n v="13246.3"/>
    <n v="693.15"/>
    <n v="132.46"/>
    <n v="14071.91"/>
    <n v="351.79775000000001"/>
    <s v="TERRESTRE"/>
    <s v="-                                       "/>
    <s v="Bambi"/>
    <s v="heladera. varios modelos. "/>
    <s v="heladera modelo: 2f - 1200 k. completa con sus accesorios integrantes."/>
  </r>
  <r>
    <s v="2010-04-28"/>
    <x v="5"/>
    <s v="SOLUCION LOGISTICA "/>
    <s v="84181000    "/>
    <n v="80009129"/>
    <x v="4"/>
    <x v="0"/>
    <s v="LIMA MOLINAS JULIO EUSEBIO"/>
    <m/>
    <n v="77"/>
    <s v="unidad              "/>
    <n v="4306"/>
    <n v="4460"/>
    <n v="20097"/>
    <n v="2724.52"/>
    <n v="200.97"/>
    <n v="23022.49"/>
    <n v="298.99337662337666"/>
    <s v="TERRESTRE"/>
    <s v="-                                       "/>
    <s v="Mabe"/>
    <s v="refrigeradores "/>
    <s v="77 unidades refrigeradores mabe 12 cuft cycle def. codigo reme370cdm2b4br"/>
  </r>
  <r>
    <s v="2010-03-19"/>
    <x v="5"/>
    <s v="JOSE FALCON"/>
    <s v="84181000    "/>
    <n v="80009246"/>
    <x v="32"/>
    <x v="1"/>
    <s v="GONZALEZ AMARILLA CELSO CRISPI"/>
    <m/>
    <n v="80"/>
    <s v="unidad              "/>
    <n v="4616"/>
    <n v="4688"/>
    <n v="23840"/>
    <n v="1200"/>
    <n v="59.6"/>
    <n v="25099.599999999999"/>
    <n v="313.745"/>
    <s v="TERRESTRE"/>
    <s v="-                                       "/>
    <s v="Briket"/>
    <s v="heladera bkf 1600"/>
    <s v="-combinaciones de refrigerador y congelador  conservador con puertas exteriores separadas en: heladera bkf 1600"/>
  </r>
  <r>
    <s v="2010-03-17"/>
    <x v="5"/>
    <s v="JOSE FALCON"/>
    <s v="84181000    "/>
    <n v="80009246"/>
    <x v="32"/>
    <x v="1"/>
    <s v="GONZALEZ AMARILLA CELSO CRISPI"/>
    <m/>
    <n v="80"/>
    <s v="unidad              "/>
    <n v="4616"/>
    <n v="4688"/>
    <n v="23960"/>
    <n v="1200"/>
    <n v="59.9"/>
    <n v="25219.9"/>
    <n v="315.24875000000003"/>
    <s v="TERRESTRE"/>
    <s v="-                                       "/>
    <s v="Briket"/>
    <s v="heladeras bkf 1600/1601"/>
    <s v="heladeras bkf 1600"/>
  </r>
  <r>
    <s v="2010-08-10"/>
    <x v="5"/>
    <s v="CAACUPEMI"/>
    <s v="84181000    "/>
    <n v="80009129"/>
    <x v="4"/>
    <x v="16"/>
    <s v="BARCAZA 250-9"/>
    <m/>
    <n v="270"/>
    <s v="unidad              "/>
    <n v="12690"/>
    <n v="14310"/>
    <n v="36180"/>
    <n v="12572"/>
    <n v="361.8"/>
    <n v="49113.8"/>
    <n v="181.90296296296296"/>
    <s v="FLUVIAL"/>
    <s v="-                                       "/>
    <s v="Midas"/>
    <s v="refrigeradores"/>
    <s v="refrigeradores, en: 270 unidades modelo krf-213ta"/>
  </r>
  <r>
    <s v="2010-08-10"/>
    <x v="5"/>
    <s v="CAACUPEMI"/>
    <s v="84181000    "/>
    <n v="80009129"/>
    <x v="4"/>
    <x v="16"/>
    <s v="BARCAZA 250-22"/>
    <m/>
    <n v="212"/>
    <s v="unidad              "/>
    <n v="11660"/>
    <n v="12513"/>
    <n v="30104"/>
    <n v="11122.22"/>
    <n v="301.04000000000002"/>
    <n v="41527.26"/>
    <n v="195.88330188679245"/>
    <s v="FLUVIAL"/>
    <s v="-                                       "/>
    <s v="Midas"/>
    <s v="refrigeradores"/>
    <s v="refrigeradores, en: 212 unidades modelo krf-270tx,."/>
  </r>
  <r>
    <s v="2010-10-06"/>
    <x v="5"/>
    <s v="JOSE FALCON"/>
    <s v="84181000    "/>
    <n v="80011762"/>
    <x v="46"/>
    <x v="1"/>
    <s v="BOGADO RAMIREZ MARTIN ALFREDO"/>
    <s v="Talleres Metalurgicos Bambi S.A."/>
    <n v="30"/>
    <s v="piezas              "/>
    <n v="1801"/>
    <n v="2646"/>
    <n v="10237"/>
    <n v="536.61"/>
    <n v="102.37"/>
    <n v="10875.98"/>
    <n v="362.53266666666667"/>
    <s v="TERRESTRE"/>
    <s v="-                                       "/>
    <s v="Bambi"/>
    <s v="heladeras"/>
    <s v="heladera modelo: 2f - 1600 k. completa con sus accesorios integrantes."/>
  </r>
  <r>
    <s v="2010-10-08"/>
    <x v="5"/>
    <s v="SOLUCION LOGISTICA "/>
    <s v="84181000    "/>
    <n v="80008970"/>
    <x v="9"/>
    <x v="0"/>
    <s v="AREVALO AREVALO LELIO ESTEBAN"/>
    <s v="Mabe S.A. De C.V."/>
    <n v="154"/>
    <s v="unidad              "/>
    <n v="8076"/>
    <n v="8400"/>
    <n v="40256"/>
    <n v="4642.8599999999997"/>
    <n v="88.73"/>
    <n v="44987.59"/>
    <n v="292.12720779220774"/>
    <s v="TERRESTRE"/>
    <s v="-                                       "/>
    <s v="Dako"/>
    <s v="combinaciones de refrigerador y congelador "/>
    <s v="combinaciones de refrigerador y congelador con puertas exteriores separadas, en:78unids. modelo:cb 2pt 380l, 76unids. modelo:cb 2pt 400l"/>
  </r>
  <r>
    <s v="2010-10-04"/>
    <x v="5"/>
    <s v="SOLUCION LOGISTICA "/>
    <s v="84181000    "/>
    <n v="80008970"/>
    <x v="9"/>
    <x v="0"/>
    <s v="AREVALO AREVALO LELIO ESTEBAN"/>
    <s v="Mabe S.A. De C.V."/>
    <n v="234"/>
    <s v="unidad              "/>
    <n v="12098"/>
    <n v="12472"/>
    <n v="59436"/>
    <n v="6750"/>
    <n v="131"/>
    <n v="66317"/>
    <n v="283.40598290598291"/>
    <s v="TERRESTRE"/>
    <s v="-                                       "/>
    <s v="Dako"/>
    <s v="combinaciones de refrigerador y congelador "/>
    <s v="234unids. combinaciones de refrigerador y congelador con puertas exteriores separadas, modelo:cb 2pt 380l 220v"/>
  </r>
  <r>
    <s v="2010-03-10"/>
    <x v="5"/>
    <s v="CIUDAD DEL ESTE"/>
    <s v="84181000    "/>
    <n v="80004994"/>
    <x v="10"/>
    <x v="0"/>
    <s v="MERELES VERA EDUARDO FERMIN"/>
    <m/>
    <n v="268"/>
    <s v="unidad              "/>
    <n v="21708"/>
    <n v="22244"/>
    <n v="104734"/>
    <n v="1760"/>
    <n v="523.66999999999996"/>
    <n v="107017.67"/>
    <n v="399.31966417910445"/>
    <s v="TERRESTRE"/>
    <s v="-                                       "/>
    <s v="Consul"/>
    <s v="refrigeradores "/>
    <s v="-combinaciones de refrigerador y congelador conservador con puertas exteriores separadas.en:268)unidades refrigeradores,siendo:134)unds. modelo crd48ebdwx y 134)unds. modelo crj49abdwx.-"/>
  </r>
  <r>
    <s v="2010-02-04"/>
    <x v="5"/>
    <s v="CIUDAD DEL ESTE"/>
    <s v="84181000    "/>
    <n v="80004994"/>
    <x v="10"/>
    <x v="0"/>
    <s v="MERELES VERA EDUARDO FERMIN"/>
    <m/>
    <n v="219"/>
    <s v="unidad              "/>
    <n v="15768"/>
    <n v="16206"/>
    <n v="67532"/>
    <n v="1320"/>
    <n v="337.66"/>
    <n v="69189.66"/>
    <n v="315.93452054794523"/>
    <s v="TERRESTRE"/>
    <s v="-                                       "/>
    <s v="Consul"/>
    <s v="refrigeradores "/>
    <s v="-combinaciones de refrigerador y congelador  conservador con puertas exteriores separadas.en1:2191)unidades refrigeradores de usos domestico,modelo crm38bbdwx.-"/>
  </r>
  <r>
    <s v="2010-12-16"/>
    <x v="5"/>
    <s v="CIUDAD DEL ESTE"/>
    <s v="84181000    "/>
    <n v="80004994"/>
    <x v="10"/>
    <x v="0"/>
    <s v="MERELES VERA EDUARDO FERMIN"/>
    <m/>
    <n v="67"/>
    <s v="unidad              "/>
    <n v="4000"/>
    <n v="4000"/>
    <n v="31222"/>
    <n v="650.29999999999995"/>
    <n v="312.2"/>
    <n v="32184.6"/>
    <n v="480.36716417910446"/>
    <s v="TERRESTRE"/>
    <s v="-                                       "/>
    <s v="Consul.-"/>
    <s v="refrigeradores "/>
    <s v="-combinaciones de refrigerador y congelador conservador con puertas exteriores separadas.en:67)unidades refrigeradores de usos domestico modelo crm45ardwx.-"/>
  </r>
  <r>
    <s v="2010-02-08"/>
    <x v="5"/>
    <s v="CIUDAD DEL ESTE"/>
    <s v="84181000    "/>
    <n v="80004994"/>
    <x v="10"/>
    <x v="0"/>
    <s v="MERELES VERA EDUARDO FERMIN"/>
    <m/>
    <n v="268"/>
    <s v="unidad              "/>
    <n v="21708"/>
    <n v="22244"/>
    <n v="116124"/>
    <n v="1760"/>
    <n v="1161.24"/>
    <n v="119045.24"/>
    <n v="444.19865671641793"/>
    <s v="TERRESTRE"/>
    <s v="-                                       "/>
    <s v="Consul"/>
    <s v="refrigeradores "/>
    <s v="&quot;combinaciones de refrigerador y congelador conservador con puertas exteriores separadas en: 268)unidades refrigeradores (&quot;&quot;freezer&quot;&quot;) modelo crm45ardwx.-&quot;"/>
  </r>
  <r>
    <s v="2010-11-12"/>
    <x v="5"/>
    <s v="CIUDAD DEL ESTE"/>
    <s v="84181000    "/>
    <n v="80004994"/>
    <x v="10"/>
    <x v="0"/>
    <s v="MERELES VERA EDUARDO FERMIN"/>
    <m/>
    <n v="156"/>
    <s v="unidad              "/>
    <n v="7800"/>
    <n v="8112"/>
    <n v="43760"/>
    <n v="880"/>
    <n v="437.6"/>
    <n v="45077.599999999999"/>
    <n v="288.95897435897433"/>
    <s v="TERRESTRE"/>
    <s v="-                                       "/>
    <s v="Consul.-"/>
    <s v="-combinaciones de refrigerador y congelador conservador con puertas exteriores separadas.en : 156 ) unidades refrigeradores modelo crg36abdwx "/>
    <s v="-combinaciones de refrigerador y congelador conservador con puertas exteriores separadas.en:156)unidades refrigeradores modelo crg36abdwx.-"/>
  </r>
  <r>
    <s v="2010-03-10"/>
    <x v="5"/>
    <s v="CIUDAD DEL ESTE"/>
    <s v="84181000    "/>
    <n v="80004994"/>
    <x v="10"/>
    <x v="0"/>
    <s v="MERELES VERA EDUARDO FERMIN"/>
    <m/>
    <n v="47"/>
    <s v="unidad              "/>
    <n v="3000"/>
    <n v="3000"/>
    <n v="20351"/>
    <n v="355.57"/>
    <n v="101.76"/>
    <n v="20808.330000000002"/>
    <n v="442.73042553191493"/>
    <s v="TERRESTRE"/>
    <s v="-                                       "/>
    <s v="Consul"/>
    <s v="refrigeradores "/>
    <s v="combinaciones de refrigerador y congelador conservador con puertas exteriores separadas.en:47)unidades refrigeradores modelo crm45ardwx.-"/>
  </r>
  <r>
    <s v="2010-10-19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 .en:312)unidades refrigeradores de usos domesticos,modelo crd36fbdwx.-"/>
  </r>
  <r>
    <s v="2010-10-21"/>
    <x v="5"/>
    <s v="CIUDAD DEL ESTE"/>
    <s v="84181000    "/>
    <n v="80004994"/>
    <x v="10"/>
    <x v="0"/>
    <s v="MERELES VERA EDUARDO FERMIN"/>
    <m/>
    <n v="369"/>
    <s v="unidad              "/>
    <n v="25218"/>
    <n v="25956"/>
    <n v="113443.89"/>
    <n v="2200"/>
    <n v="1134.44"/>
    <n v="116778.33"/>
    <n v="316.47243902439027"/>
    <s v="TERRESTRE"/>
    <s v="-                                       "/>
    <s v="Consul"/>
    <s v="refrigeradores "/>
    <s v="150)unidades modelo crd37bbdwx.-"/>
  </r>
  <r>
    <s v="2010-10-22"/>
    <x v="5"/>
    <s v="CIUDAD DEL ESTE"/>
    <s v="84181000    "/>
    <n v="80004994"/>
    <x v="10"/>
    <x v="0"/>
    <s v="MERELES VERA EDUARDO FERMIN"/>
    <m/>
    <n v="134"/>
    <s v="unidad              "/>
    <n v="9705"/>
    <n v="9917"/>
    <n v="51456"/>
    <n v="958.98"/>
    <n v="514.55999999999995"/>
    <n v="52929.54"/>
    <n v="394.99656716417911"/>
    <s v="TERRESTRE"/>
    <s v="-                                       "/>
    <s v="Consul"/>
    <s v="refrigeradores "/>
    <s v="-combinaciones de refrigerador y congelador .en:134)unidades refrigeradores de usos domesticos,modelo crm45abdwx.-"/>
  </r>
  <r>
    <s v="2010-02-11"/>
    <x v="5"/>
    <s v="CIUDAD DEL ESTE"/>
    <s v="84181000    "/>
    <n v="80004994"/>
    <x v="10"/>
    <x v="0"/>
    <s v="MERELES VERA EDUARDO FERMIN"/>
    <m/>
    <n v="312"/>
    <s v="unidad              "/>
    <n v="18096"/>
    <n v="18720"/>
    <n v="72776"/>
    <n v="1760"/>
    <n v="727.76"/>
    <n v="75263.759999999995"/>
    <n v="241.23"/>
    <s v="TERRESTRE"/>
    <s v="-                                       "/>
    <s v="Consul"/>
    <s v="refrigeradores "/>
    <s v="-combinaciones de refrigerador y congelador  conservador con puertas exteriores separadas.en:312)unidades refrigerador de usos domestico modelo crd36fbdwx.-"/>
  </r>
  <r>
    <s v="2010-10-22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 .en:312)unidades refrigeradores de usos domesticos,modelo crd36fbdwx.-"/>
  </r>
  <r>
    <s v="2010-10-22"/>
    <x v="5"/>
    <s v="CIUDAD DEL ESTE"/>
    <s v="84181000    "/>
    <n v="80004994"/>
    <x v="10"/>
    <x v="0"/>
    <s v="MERELES VERA EDUARDO FERMIN"/>
    <m/>
    <n v="146"/>
    <s v="unidad              "/>
    <n v="8760"/>
    <n v="9052"/>
    <n v="44530"/>
    <n v="991.23"/>
    <n v="222.65"/>
    <n v="45743.88"/>
    <n v="313.31424657534245"/>
    <s v="TERRESTRE"/>
    <s v="-                                       "/>
    <s v="Consul"/>
    <s v="refrigeradores "/>
    <s v="-combinaciones de refrigerador y congelador en:146)unidades refrigeradores de usos domesticos,modelo crd40bbdwx.-"/>
  </r>
  <r>
    <s v="2010-09-28"/>
    <x v="5"/>
    <s v="CIUDAD DEL ESTE"/>
    <s v="84181000    "/>
    <n v="80004994"/>
    <x v="10"/>
    <x v="0"/>
    <s v="MERELES VERA EDUARDO FERMIN"/>
    <m/>
    <n v="219"/>
    <s v="unidad              "/>
    <n v="15000"/>
    <n v="15000"/>
    <n v="71175"/>
    <n v="1386.46"/>
    <n v="711.75"/>
    <n v="73273.210000000006"/>
    <n v="334.58086757990873"/>
    <s v="TERRESTRE"/>
    <s v="-                                       "/>
    <s v="Consul"/>
    <s v="refrigeradores "/>
    <s v="-combinaciones de refrigerador y congelador .en:219)unidades refrigeradores de usos domesticos,modelo crm38bbdwx.-"/>
  </r>
  <r>
    <s v="2010-09-08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 conservador con puertas exteriores separadas en:312)unidades refrigeradores modelo crd36fbdwx.-"/>
  </r>
  <r>
    <s v="2010-09-08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 conservador con puertas exteriores separadas en:312)unidades refrigeradores modelo crd36fbdwx.-"/>
  </r>
  <r>
    <s v="2010-09-15"/>
    <x v="5"/>
    <s v="CIUDAD DEL ESTE"/>
    <s v="84181000    "/>
    <n v="80004994"/>
    <x v="10"/>
    <x v="0"/>
    <s v="MERELES VERA EDUARDO FERMIN"/>
    <m/>
    <n v="292"/>
    <s v="unidad              "/>
    <n v="19564"/>
    <n v="20148"/>
    <n v="89140"/>
    <n v="1760"/>
    <n v="891.4"/>
    <n v="91791.4"/>
    <n v="314.35410958904106"/>
    <s v="TERRESTRE"/>
    <s v="-                                       "/>
    <s v="Consul"/>
    <s v="refrigeradores "/>
    <s v="-combinaciones de refrigerador y congelador  conservador con puertas exteriores separadas. en:292)unidades refrigeradres modelo crd40bbdwx.-"/>
  </r>
  <r>
    <s v="2010-02-12"/>
    <x v="5"/>
    <s v="CIUDAD DEL ESTE"/>
    <s v="84181000    "/>
    <n v="80004994"/>
    <x v="10"/>
    <x v="0"/>
    <s v="MERELES VERA EDUARDO FERMIN"/>
    <m/>
    <n v="312"/>
    <s v="unidad              "/>
    <n v="18096"/>
    <n v="18720"/>
    <n v="72776"/>
    <n v="1760"/>
    <n v="727.76"/>
    <n v="75263.759999999995"/>
    <n v="241.23"/>
    <s v="TERRESTRE"/>
    <s v="-                                       "/>
    <s v="Consul"/>
    <s v="refrigeradores "/>
    <s v="-combinaciones de refrigerador y congelador conservador con puertas exteriores separadas en: 312)unidades refrigerador  (freezers) modelo crd36fbdwx.-"/>
  </r>
  <r>
    <s v="2010-01-26"/>
    <x v="5"/>
    <s v="CIUDAD DEL ESTE"/>
    <s v="84181000    "/>
    <n v="80004994"/>
    <x v="10"/>
    <x v="0"/>
    <s v="MERELES VERA EDUARDO FERMIN"/>
    <m/>
    <n v="134"/>
    <s v="unidad              "/>
    <n v="11792"/>
    <n v="12060"/>
    <n v="48856"/>
    <n v="880"/>
    <n v="488.56"/>
    <n v="50224.56"/>
    <n v="374.81014925373131"/>
    <s v="TERRESTRE"/>
    <s v="-                                       "/>
    <s v="Consul"/>
    <s v="refrigeradores"/>
    <s v="combinaciones de refrigerador y congelador conservador con puertas exteriores separadas en: 134)unidades refrigeradores (wasa: wrw47x1) modelo crm45abdwx.-"/>
  </r>
  <r>
    <s v="2010-09-15"/>
    <x v="5"/>
    <s v="CIUDAD DEL ESTE"/>
    <s v="84181000    "/>
    <n v="80004994"/>
    <x v="10"/>
    <x v="0"/>
    <s v="MERELES VERA EDUARDO FERMIN"/>
    <m/>
    <n v="268"/>
    <s v="unidad              "/>
    <n v="20234"/>
    <n v="20770"/>
    <n v="97395.56"/>
    <n v="1760"/>
    <n v="973.96"/>
    <n v="100129.52"/>
    <n v="373.6176119402985"/>
    <s v="TERRESTRE"/>
    <s v="-                                       "/>
    <s v="Consul"/>
    <s v="refrigeradores "/>
    <s v="combinaciones de refrigerador y congelador  conservador con puertas exteriores separadas.en:134)unidades refrigeradores modelo crd48ebdwx y 134)unidades refrigeradores modelo crm45abdwx (wasa wrw47x1)"/>
  </r>
  <r>
    <s v="2010-08-20"/>
    <x v="5"/>
    <s v="CIUDAD DEL ESTE"/>
    <s v="84181000    "/>
    <n v="80004994"/>
    <x v="10"/>
    <x v="0"/>
    <s v="MERELES VERA EDUARDO FERMIN"/>
    <m/>
    <n v="146"/>
    <s v="unidad              "/>
    <n v="9141"/>
    <n v="9438"/>
    <n v="47530"/>
    <n v="1017.3"/>
    <n v="475.3"/>
    <n v="49022.6"/>
    <n v="335.7712328767123"/>
    <s v="TERRESTRE"/>
    <s v="-                                       "/>
    <s v="Consul"/>
    <s v="refrigeradores "/>
    <s v="combinaciones de refrigerador y congelador conservador con puertas exteriores separadas en:146)unidades refrigeradores modelo crm38bbdwx.-"/>
  </r>
  <r>
    <s v="2010-08-24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.en:312)unidades refrigeradores de usos domesticos,modelo crd36fbdwx.-"/>
  </r>
  <r>
    <s v="2010-08-27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 conservador con puertas exteriores separadas en:312)unidades refrigeradores modelo crd36fbdwx.-"/>
  </r>
  <r>
    <s v="2010-08-31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  conservador con puertas exteriores separadas.en:312)unidades refrigeradores de usos domestico,modelo crd36fbdwx.-"/>
  </r>
  <r>
    <s v="2010-08-31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  conservador con puertas exteriores separadas.en:312)unidades refrigeradores de usos domestico,modelo crd36fbdwx.-"/>
  </r>
  <r>
    <s v="2010-07-23"/>
    <x v="5"/>
    <s v="CIUDAD DEL ESTE"/>
    <s v="84181000    "/>
    <n v="80004994"/>
    <x v="10"/>
    <x v="0"/>
    <s v="MERELES VERA EDUARDO FERMIN"/>
    <m/>
    <n v="234"/>
    <s v="unidad              "/>
    <n v="13572"/>
    <n v="14040"/>
    <n v="57410"/>
    <n v="1320"/>
    <n v="287.05"/>
    <n v="59017.05"/>
    <n v="252.2096153846154"/>
    <s v="TERRESTRE"/>
    <s v="-                                       "/>
    <s v="Consul"/>
    <s v="refrigeradores"/>
    <s v="combinaciones de refrigerador y congelador conservador de puertas exteriores separadas en:234)unidades refrigeradores modelo crd36fbdwx.-"/>
  </r>
  <r>
    <s v="2010-04-29"/>
    <x v="5"/>
    <s v="CIUDAD DEL ESTE"/>
    <s v="84181000    "/>
    <n v="80004994"/>
    <x v="10"/>
    <x v="0"/>
    <s v="MERELES VERA EDUARDO FERMIN"/>
    <m/>
    <n v="312"/>
    <s v="unidad              "/>
    <n v="18096"/>
    <n v="18720"/>
    <n v="74960"/>
    <n v="1760"/>
    <n v="374.8"/>
    <n v="77094.8"/>
    <n v="247.09871794871796"/>
    <s v="TERRESTRE"/>
    <s v="-                                       "/>
    <s v="Consul"/>
    <s v="refrigeradores "/>
    <s v="-combinaciones de refrigerador y congelador  conservador con puertas exteriores separadas.en:312)unidades refrigeradores de usos domesticos,modelo crd36fbdwx.-"/>
  </r>
  <r>
    <s v="2010-06-02"/>
    <x v="5"/>
    <s v="CIUDAD DEL ESTE"/>
    <s v="84181000    "/>
    <n v="80004994"/>
    <x v="10"/>
    <x v="0"/>
    <s v="MERELES VERA EDUARDO FERMIN"/>
    <m/>
    <n v="268"/>
    <s v="unidad              "/>
    <n v="21708"/>
    <n v="22244"/>
    <n v="107816"/>
    <n v="1760"/>
    <n v="1078.1600000000001"/>
    <n v="110654.16"/>
    <n v="412.88865671641793"/>
    <s v="TERRESTRE"/>
    <s v="-                                       "/>
    <s v="Consul"/>
    <s v="refrigeradores "/>
    <s v="-combinaciones de refrigerador y congelador en:268)unidades refrigeradores de usos domesticos,siendo:(134)unidades modelo crd48ebdwx,(134)unidades modelo crj49abdwx.-"/>
  </r>
  <r>
    <s v="2010-05-12"/>
    <x v="5"/>
    <s v="CIUDAD DEL ESTE"/>
    <s v="84181000    "/>
    <n v="80004994"/>
    <x v="10"/>
    <x v="0"/>
    <s v="MERELES VERA EDUARDO FERMIN"/>
    <m/>
    <n v="292"/>
    <s v="unidad              "/>
    <n v="19564"/>
    <n v="20148"/>
    <n v="87972"/>
    <n v="1760"/>
    <n v="879.72"/>
    <n v="90611.72"/>
    <n v="310.3141095890411"/>
    <s v="TERRESTRE"/>
    <s v="-                                       "/>
    <s v="Consul"/>
    <s v="refrigeradores"/>
    <s v="combinaciones de refrigerador y congelador conservador con puertas exteriores separadas. en:292)unidades refrigeradores de usos domesticos,modelo crd40bbdwx.-"/>
  </r>
  <r>
    <s v="2010-05-06"/>
    <x v="5"/>
    <s v="CIUDAD DEL ESTE"/>
    <s v="84181000    "/>
    <n v="80004994"/>
    <x v="10"/>
    <x v="0"/>
    <s v="MERELES VERA EDUARDO FERMIN"/>
    <m/>
    <n v="134"/>
    <s v="unidad              "/>
    <n v="10854"/>
    <n v="11122"/>
    <n v="58102"/>
    <n v="880"/>
    <n v="581.02"/>
    <n v="59563.02"/>
    <n v="444.50014925373131"/>
    <s v="TERRESTRE"/>
    <s v="-                                       "/>
    <s v="Consul"/>
    <s v="refrigeradores"/>
    <s v="-combinaciones de refrigerador y congelador  conservador con puertas exteriores separadas. en:134)unidades refrigerador de usos domesticos,modelo crm45ardwx.-"/>
  </r>
  <r>
    <s v="2010-05-12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"/>
    <s v="-combinaciones de refrigerador y congelador  conservador con puertas exteriores separadas.en:312)unidades refrigeradores de usos domesticos,modelo crd36fbdwx.-"/>
  </r>
  <r>
    <s v="2010-12-21"/>
    <x v="5"/>
    <s v="CIUDAD DEL ESTE"/>
    <s v="84181000    "/>
    <n v="80004994"/>
    <x v="10"/>
    <x v="0"/>
    <s v="MERELES VERA EDUARDO FERMIN"/>
    <m/>
    <n v="268"/>
    <s v="unidad              "/>
    <n v="21574"/>
    <n v="22110"/>
    <n v="113578"/>
    <n v="1760"/>
    <n v="1135.8"/>
    <n v="116473.8"/>
    <n v="434.60373134328358"/>
    <s v="TERRESTRE"/>
    <s v="-                                       "/>
    <s v="Consul"/>
    <s v="refrigeradores "/>
    <s v="-combinaciones de refrigerador y congelador en:268)unidades refrigeradores de usos domesticos,siendo:(134)unids.modelo crj49abdwx.,(134)unids.modelo crm45abdwx.-"/>
  </r>
  <r>
    <s v="2010-05-18"/>
    <x v="5"/>
    <s v="CIUDAD DEL ESTE"/>
    <s v="84181000    "/>
    <n v="80004994"/>
    <x v="10"/>
    <x v="0"/>
    <s v="MERELES VERA EDUARDO FERMIN"/>
    <m/>
    <n v="219"/>
    <s v="unidad              "/>
    <n v="15768"/>
    <n v="16206"/>
    <n v="69503"/>
    <n v="1320"/>
    <n v="695.03"/>
    <n v="71518.03"/>
    <n v="326.56634703196346"/>
    <s v="TERRESTRE"/>
    <s v="-                                       "/>
    <s v="Consul"/>
    <s v="refrigeradores"/>
    <s v="combinaciones de refrigerador y congelador conservador con puertas exteriores separadas.en:219)unidades refrigeradores de usos domesticos modelo crm38bbdwx.-"/>
  </r>
  <r>
    <s v="2010-05-20"/>
    <x v="5"/>
    <s v="CIUDAD DEL ESTE"/>
    <s v="84181000    "/>
    <n v="80004994"/>
    <x v="10"/>
    <x v="0"/>
    <s v="MERELES VERA EDUARDO FERMIN"/>
    <m/>
    <n v="67"/>
    <s v="unidad              "/>
    <n v="3059"/>
    <n v="3505"/>
    <n v="29882"/>
    <n v="606.26"/>
    <n v="298.82"/>
    <n v="30787.08"/>
    <n v="459.50865671641793"/>
    <s v="TERRESTRE"/>
    <s v="-                                       "/>
    <s v="Consul"/>
    <s v="refrigeradores"/>
    <s v="-combinaciones de refrigerador y congelador en:67)unidades refrigeradores de usos domesticos,modelo crm45aedwx.-"/>
  </r>
  <r>
    <s v="2010-04-28"/>
    <x v="5"/>
    <s v="CIUDAD DEL ESTE"/>
    <s v="84181000    "/>
    <n v="80004994"/>
    <x v="10"/>
    <x v="0"/>
    <s v="MERELES VERA EDUARDO FERMIN"/>
    <m/>
    <n v="312"/>
    <s v="unidad              "/>
    <n v="18096"/>
    <n v="18720"/>
    <n v="74960"/>
    <n v="1760"/>
    <n v="374.8"/>
    <n v="77094.8"/>
    <n v="247.09871794871796"/>
    <s v="TERRESTRE"/>
    <s v="-                                       "/>
    <s v="Consul"/>
    <s v="refrigeradores "/>
    <s v="combinaciones de refrigerador y congelador conservador con puertas exteriores separadas en:312)unidades refrigeradores modelo crd36fbdwx.-"/>
  </r>
  <r>
    <s v="2010-05-25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"/>
    <s v="-combinaciones de refrigerador y congelador conservador con puertas exteriores separadas.en:312)unidades refrigeradores de usos domestico modelo crd36fbdwx.-"/>
  </r>
  <r>
    <s v="2010-05-24"/>
    <x v="5"/>
    <s v="CIUDAD DEL ESTE"/>
    <s v="84181000    "/>
    <n v="80004994"/>
    <x v="10"/>
    <x v="0"/>
    <s v="MERELES VERA EDUARDO FERMIN"/>
    <m/>
    <n v="280"/>
    <s v="unidad              "/>
    <n v="20562"/>
    <n v="21122"/>
    <n v="96612"/>
    <n v="1760"/>
    <n v="966.12"/>
    <n v="99338.12"/>
    <n v="354.779"/>
    <s v="TERRESTRE"/>
    <s v="-                                       "/>
    <s v="Consul"/>
    <s v="refrigeradores"/>
    <s v="-combinaciones de refrigerador y congelador en:(280)unidades refrigeradores de usos domesticos,siendo:(146)unidades modelo crm38bbdwx,(134)unidades modelo crm45abdwx.-"/>
  </r>
  <r>
    <s v="2010-03-16"/>
    <x v="5"/>
    <s v="CIUDAD DEL ESTE"/>
    <s v="84181000    "/>
    <n v="80004994"/>
    <x v="10"/>
    <x v="0"/>
    <s v="MERELES VERA EDUARDO FERMIN"/>
    <m/>
    <n v="312"/>
    <s v="unidad              "/>
    <n v="18096"/>
    <n v="18720"/>
    <n v="74880"/>
    <n v="1760"/>
    <n v="748.8"/>
    <n v="77388.800000000003"/>
    <n v="248.04102564102564"/>
    <s v="TERRESTRE"/>
    <s v="-                                       "/>
    <s v="Consul"/>
    <s v="refrigeradores "/>
    <s v="-combinaciones de refrigerador y congelador conservador de puertas exteriores separadas en: 312)unidades refrigeradores modelo crd36fbdwx.-"/>
  </r>
  <r>
    <s v="2010-03-18"/>
    <x v="5"/>
    <s v="CIUDAD DEL ESTE"/>
    <s v="84181000    "/>
    <n v="80004994"/>
    <x v="10"/>
    <x v="0"/>
    <s v="MERELES VERA EDUARDO FERMIN"/>
    <m/>
    <n v="312"/>
    <s v="unidad              "/>
    <n v="18096"/>
    <n v="18720"/>
    <n v="74960"/>
    <n v="1760"/>
    <n v="374.8"/>
    <n v="77094.8"/>
    <n v="247.09871794871796"/>
    <s v="TERRESTRE"/>
    <s v="-                                       "/>
    <s v="Consul"/>
    <s v="refrigeradores "/>
    <s v="-combinaciones de refrigerador y congelador en:312) unidades de refrigeradores modelo. crd36fbdwx.-"/>
  </r>
  <r>
    <s v="2010-04-05"/>
    <x v="5"/>
    <s v="CIUDAD DEL ESTE"/>
    <s v="84181000    "/>
    <n v="80004994"/>
    <x v="10"/>
    <x v="0"/>
    <s v="MERELES VERA EDUARDO FERMIN"/>
    <m/>
    <n v="357"/>
    <s v="unidad              "/>
    <n v="24123"/>
    <n v="24837"/>
    <n v="117652"/>
    <n v="2200"/>
    <n v="588.26"/>
    <n v="120440.26"/>
    <n v="337.36767507002799"/>
    <s v="TERRESTRE"/>
    <s v="-                                       "/>
    <s v="Consul"/>
    <s v="refrigeradores "/>
    <s v="-combinaciones de refrigerador y congelador en:357)unidades refrigeradores de usos domesticos,siendo:156)unids.modelo crd36fbdwx,(201)unids.modelo crm45ardwx.-"/>
  </r>
  <r>
    <s v="2010-04-08"/>
    <x v="5"/>
    <s v="CIUDAD DEL ESTE"/>
    <s v="84181000    "/>
    <n v="80004994"/>
    <x v="10"/>
    <x v="0"/>
    <s v="MERELES VERA EDUARDO FERMIN"/>
    <m/>
    <n v="134"/>
    <s v="unidad              "/>
    <n v="10000"/>
    <n v="10000"/>
    <n v="60836"/>
    <n v="1207.22"/>
    <n v="304.18"/>
    <n v="62347.4"/>
    <n v="465.27910447761195"/>
    <s v="TERRESTRE"/>
    <s v="-                                       "/>
    <s v="Consul"/>
    <s v="refrigeradores "/>
    <s v="-combinaciones de refrigerador y congelador .en:134)unidades refrigeradores de usos domesticos,modelo crj49abdwx.-"/>
  </r>
  <r>
    <s v="2010-04-14"/>
    <x v="5"/>
    <s v="CIUDAD DEL ESTE"/>
    <s v="84181000    "/>
    <n v="80004994"/>
    <x v="10"/>
    <x v="0"/>
    <s v="MERELES VERA EDUARDO FERMIN"/>
    <m/>
    <n v="4"/>
    <s v="unidad              "/>
    <n v="200"/>
    <n v="200"/>
    <n v="1417"/>
    <n v="28.25"/>
    <n v="7.09"/>
    <n v="1452.34"/>
    <n v="363.08499999999998"/>
    <s v="TERRESTRE"/>
    <s v="-                                       "/>
    <s v="Consul"/>
    <s v="refrigeradores "/>
    <s v="(04)unidades refrigeradores de usos domesticos,siendo:(01)unidad modelo crj49abdwx,(01)unidad modelo crd37bbdwx,(01)unidad modelo crd48ebdwx,(01)unidad modelo crm45abdwx.-"/>
  </r>
  <r>
    <s v="2010-04-14"/>
    <x v="5"/>
    <s v="CIUDAD DEL ESTE"/>
    <s v="84181000    "/>
    <n v="80004994"/>
    <x v="10"/>
    <x v="0"/>
    <s v="MERELES VERA EDUARDO FERMIN"/>
    <m/>
    <n v="20"/>
    <s v="unidad              "/>
    <n v="1000"/>
    <n v="1000"/>
    <n v="7832"/>
    <n v="156.15"/>
    <n v="39.159999999999997"/>
    <n v="8027.31"/>
    <n v="401.3655"/>
    <s v="TERRESTRE"/>
    <s v="-                                       "/>
    <s v="Consul"/>
    <s v="refrigeradores "/>
    <s v="-combinaciones de refrigerador y congelador .en:20)unidades refrigeradores de usos domesticos,siendo:(12)unidades modelo crm45abdwx,(08)unidades modelo crm45ardwx.-"/>
  </r>
  <r>
    <s v="2010-01-18"/>
    <x v="5"/>
    <s v="CIUDAD DEL ESTE"/>
    <s v="84181000    "/>
    <n v="80004994"/>
    <x v="10"/>
    <x v="0"/>
    <s v="MERELES VERA EDUARDO FERMIN"/>
    <m/>
    <n v="312"/>
    <s v="unidad              "/>
    <n v="18096"/>
    <n v="18720"/>
    <n v="72776"/>
    <n v="1760"/>
    <n v="363.88"/>
    <n v="74899.88"/>
    <n v="240.06371794871797"/>
    <s v="TERRESTRE"/>
    <s v="-                                       "/>
    <s v="Consul"/>
    <s v="refrigeradores"/>
    <s v="-combinaciones de refrigerador y congelador  conservador con puertas exteriores separadas.en:312)unidades refrigeradores de usos domestico modelo crd36fbdwx.-"/>
  </r>
  <r>
    <s v="2010-02-24"/>
    <x v="5"/>
    <s v="CIUDAD DEL ESTE"/>
    <s v="84181000    "/>
    <n v="80004994"/>
    <x v="10"/>
    <x v="0"/>
    <s v="MERELES VERA EDUARDO FERMIN"/>
    <m/>
    <n v="292"/>
    <s v="unidad              "/>
    <n v="19564"/>
    <n v="20148"/>
    <n v="87972"/>
    <n v="1760"/>
    <n v="879.72"/>
    <n v="90611.72"/>
    <n v="310.3141095890411"/>
    <s v="TERRESTRE"/>
    <s v="-                                       "/>
    <s v="Consul"/>
    <s v="combinaciones de refrigerador y congelador conservador con puertas exteriores separadas en : 292 ) unidades refrigerador modelo crd40bbdwx"/>
    <s v="combinaciones de refrigerador y congelador conservador con puertas exteriores separadas en:292)unidades refrigerador modelo crd40bbdwx.-"/>
  </r>
  <r>
    <s v="2010-11-05"/>
    <x v="5"/>
    <s v="CIUDAD DEL ESTE"/>
    <s v="84181000    "/>
    <n v="80004994"/>
    <x v="10"/>
    <x v="0"/>
    <s v="MERELES VERA EDUARDO FERMIN"/>
    <m/>
    <n v="134"/>
    <s v="unidad              "/>
    <n v="10000"/>
    <n v="10000"/>
    <n v="58290"/>
    <n v="1760"/>
    <n v="1012.7"/>
    <n v="59885.9"/>
    <n v="446.90970149253735"/>
    <s v="TERRESTRE"/>
    <s v="-                                       "/>
    <s v="Consul"/>
    <s v="-combinaciones de refrigerador y congelador en : 134 ) unidades refrigeradores de usos domesticos , modelo crj49abdwx "/>
    <s v="-combinaciones de refrigerador y congelador en:134)unidades refrigeradores de usos domesticos,modelo crj49abdwx.-"/>
  </r>
  <r>
    <s v="2010-06-30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 "/>
    <s v="refrigeradores"/>
    <s v="combinaciones de refrigerador y congelador conservador con puertas exteriores separadas en:312)unidades refrigeradores modelo crd36fbdwx.-"/>
  </r>
  <r>
    <s v="2010-03-22"/>
    <x v="5"/>
    <s v="CIUDAD DEL ESTE"/>
    <s v="84181000    "/>
    <n v="80004994"/>
    <x v="10"/>
    <x v="0"/>
    <s v="MERELES VERA EDUARDO FERMIN"/>
    <m/>
    <n v="312"/>
    <s v="unidad              "/>
    <n v="18096"/>
    <n v="18720"/>
    <n v="74960"/>
    <n v="1760"/>
    <n v="749.6"/>
    <n v="77469.600000000006"/>
    <n v="248.3"/>
    <s v="TERRESTRE"/>
    <s v="-                                       "/>
    <s v="Consul"/>
    <s v="refrigeradores"/>
    <s v="-combinaciones de refrigerador y congelador conservador de puertas exteriores separadas en:312)unidades refrigeradores modelo crd36fbdwx.-"/>
  </r>
  <r>
    <s v="2010-04-22"/>
    <x v="5"/>
    <s v="CIUDAD DEL ESTE"/>
    <s v="84181000    "/>
    <n v="80004994"/>
    <x v="10"/>
    <x v="0"/>
    <s v="MERELES VERA EDUARDO FERMIN"/>
    <m/>
    <n v="280"/>
    <s v="unidad              "/>
    <n v="22036"/>
    <n v="22596"/>
    <n v="107198"/>
    <n v="1760"/>
    <n v="535.99"/>
    <n v="109493.99"/>
    <n v="391.04996428571428"/>
    <s v="TERRESTRE"/>
    <s v="-                                       "/>
    <s v="Consul"/>
    <s v="refrigeradores "/>
    <s v="-combinaciones de refrigerador y congelador  conservador con puertas exteriores separadas.en:146)unidades refrigeradores modelo crm38bbdwx y 134)unidades refrigeradores modelo crj49abdwx.-"/>
  </r>
  <r>
    <s v="2010-06-15"/>
    <x v="5"/>
    <s v="CIUDAD DEL ESTE"/>
    <s v="84181000    "/>
    <n v="80004994"/>
    <x v="10"/>
    <x v="0"/>
    <s v="MERELES VERA EDUARDO FERMIN"/>
    <m/>
    <n v="234"/>
    <s v="unidad              "/>
    <n v="10000"/>
    <n v="10000"/>
    <n v="57330"/>
    <n v="1347.46"/>
    <n v="286.64999999999998"/>
    <n v="58964.11"/>
    <n v="251.98337606837606"/>
    <s v="TERRESTRE"/>
    <s v="-                                       "/>
    <m/>
    <s v="refrigeradores "/>
    <s v="-combinaciones de refrigerador y congelador  conservador con puertas exteriores separadas. en:234)unidades refrigeradores modelo crd36fbdwx.-"/>
  </r>
  <r>
    <s v="2010-03-23"/>
    <x v="5"/>
    <s v="CIUDAD DEL ESTE"/>
    <s v="84181000    "/>
    <n v="80004994"/>
    <x v="10"/>
    <x v="0"/>
    <s v="MERELES VERA EDUARDO FERMIN"/>
    <m/>
    <n v="312"/>
    <s v="unidad              "/>
    <n v="18096"/>
    <n v="18720"/>
    <n v="74960"/>
    <n v="1760"/>
    <n v="374.8"/>
    <n v="77094.8"/>
    <n v="247.09871794871796"/>
    <s v="TERRESTRE"/>
    <s v="-                                       "/>
    <s v="Consul"/>
    <s v="refrigeradores"/>
    <s v="-combinaciones de refrigerador y congelador en:312)unidades refrigeradores de usos domesticos,modelo crd36fbdwx.-"/>
  </r>
  <r>
    <s v="2010-03-25"/>
    <x v="5"/>
    <s v="CIUDAD DEL ESTE"/>
    <s v="84181000    "/>
    <n v="80004994"/>
    <x v="10"/>
    <x v="0"/>
    <s v="MERELES VERA EDUARDO FERMIN"/>
    <m/>
    <n v="292"/>
    <s v="unidad              "/>
    <n v="19564"/>
    <n v="20148"/>
    <n v="87972"/>
    <n v="1760"/>
    <n v="879.72"/>
    <n v="90611.72"/>
    <n v="310.3141095890411"/>
    <s v="TERRESTRE"/>
    <s v="-                                       "/>
    <s v="Consul"/>
    <s v="refrigeradores"/>
    <s v="-combinaciones de refrigerador y congelador conservador de puertas exteriores separadas en:292)unidades refrigeradores modelo crd40bbdwx.-"/>
  </r>
  <r>
    <s v="2010-01-07"/>
    <x v="5"/>
    <s v="CIUDAD DEL ESTE"/>
    <s v="84181000    "/>
    <n v="80004994"/>
    <x v="10"/>
    <x v="0"/>
    <s v="MERELES VERA EDUARDO FERMIN"/>
    <m/>
    <n v="136"/>
    <s v="unidad              "/>
    <n v="11968"/>
    <n v="12240"/>
    <n v="49578.52"/>
    <n v="819.72"/>
    <n v="247.89"/>
    <n v="50646.13"/>
    <n v="372.39801470588236"/>
    <s v="TERRESTRE"/>
    <s v="-                                       "/>
    <s v="Consul"/>
    <s v="refrigeradores"/>
    <s v="combinaciones de refrigerador y congelador conservador con puertas exteriores separadas.en:136)unidades refrigerador(wasa wrw74x1)modelo crm45abdwx.-"/>
  </r>
  <r>
    <s v="2010-01-05"/>
    <x v="5"/>
    <s v="CIUDAD DEL ESTE"/>
    <s v="84181000    "/>
    <n v="80004994"/>
    <x v="10"/>
    <x v="0"/>
    <s v="MERELES VERA EDUARDO FERMIN"/>
    <m/>
    <n v="146"/>
    <s v="unidad              "/>
    <n v="10512"/>
    <n v="10804"/>
    <n v="45048"/>
    <n v="880"/>
    <n v="450.48"/>
    <n v="46378.48"/>
    <n v="317.66082191780822"/>
    <s v="TERRESTRE"/>
    <s v="-                                       "/>
    <s v="Consul"/>
    <s v="refrigeradores"/>
    <s v="&quot;combinaciones de refrigerador y congelador conservador con puertas exteriores separadas en: 146)unidades refrigeradores (&quot;&quot;freezers&quot;&quot;) modelo crm38bbdwx.-&quot;"/>
  </r>
  <r>
    <s v="2010-04-26"/>
    <x v="5"/>
    <s v="CIUDAD DEL ESTE"/>
    <s v="84181000    "/>
    <n v="80004994"/>
    <x v="10"/>
    <x v="0"/>
    <s v="MERELES VERA EDUARDO FERMIN"/>
    <m/>
    <n v="280"/>
    <s v="unidad              "/>
    <n v="19382"/>
    <n v="19942"/>
    <n v="87860"/>
    <n v="1760"/>
    <n v="439.3"/>
    <n v="90059.3"/>
    <n v="321.64035714285717"/>
    <s v="TERRESTRE"/>
    <s v="-                                       "/>
    <s v="Consul"/>
    <s v="refrigeradores "/>
    <s v="-combinaciones de refrigerador y congelador en:280)unidades refrigeradores de usos domesticos,siendo:(146)unidades modelo crd37bbdwx,(134)unidades modelo crd48ebdwx.-"/>
  </r>
  <r>
    <s v="2010-01-07"/>
    <x v="5"/>
    <s v="CIUDAD DEL ESTE"/>
    <s v="84181000    "/>
    <n v="80004994"/>
    <x v="10"/>
    <x v="0"/>
    <s v="MERELES VERA EDUARDO FERMIN"/>
    <m/>
    <n v="268"/>
    <s v="unidad              "/>
    <n v="20368"/>
    <n v="20904"/>
    <n v="91200"/>
    <n v="1760"/>
    <n v="456"/>
    <n v="93416"/>
    <n v="348.56716417910445"/>
    <s v="TERRESTRE"/>
    <s v="-                                       "/>
    <s v="Consul"/>
    <s v="refrigeradores"/>
    <s v="-combinaciones de refrigerador y congelador  conservador con puertas exteriores separadas.en:268)unidades refrigerador modelo crd48ebdwx.-"/>
  </r>
  <r>
    <s v="2010-05-31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m/>
    <s v="refrigeradores"/>
    <s v="-combinaciones de refrigerador y congelador conservador con puertas exteriores separadas en:312)unidades refrigeradores  modelo crd36fbdwx.-"/>
  </r>
  <r>
    <s v="2010-11-05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-combinaciones de refrigerador y congelador en : 312 ) unidades refrigeradores de usos domesticos , modelo crd36fbdwx "/>
    <s v="-combinaciones de refrigerador y congelador en:312)unidades refrigeradores de usos domesticos,modelo crd36fbdwx.-"/>
  </r>
  <r>
    <s v="2010-11-17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 .en:312)unidades refrigeradores de usos domesticos,modelo crd36fbdwx.-"/>
  </r>
  <r>
    <s v="2010-11-26"/>
    <x v="5"/>
    <s v="CIUDAD DEL ESTE"/>
    <s v="84181000    "/>
    <n v="80004994"/>
    <x v="10"/>
    <x v="0"/>
    <s v="MERELES VERA EDUARDO FERMIN"/>
    <m/>
    <n v="312"/>
    <s v="unidad              "/>
    <n v="18096"/>
    <n v="18720"/>
    <n v="78080"/>
    <n v="1760"/>
    <n v="780.8"/>
    <n v="80620.800000000003"/>
    <n v="258.40000000000003"/>
    <s v="TERRESTRE"/>
    <s v="-                                       "/>
    <s v="Consul"/>
    <s v="refrigeradores "/>
    <s v="-combinaciones de refrigerador y congelador consrvador con puertas exteriores separadas en:312)unds.refrigeradores de usos domesticos,modelo:crd36fbdwx.-"/>
  </r>
  <r>
    <s v="2010-12-07"/>
    <x v="5"/>
    <s v="CIUDAD DEL ESTE"/>
    <s v="84181000    "/>
    <n v="80004994"/>
    <x v="10"/>
    <x v="0"/>
    <s v="MERELES VERA EDUARDO FERMIN"/>
    <m/>
    <n v="268"/>
    <s v="unidad              "/>
    <n v="20234"/>
    <n v="20770"/>
    <n v="99106"/>
    <n v="1760"/>
    <n v="991.1"/>
    <n v="101857.1"/>
    <n v="380.0638059701493"/>
    <s v="TERRESTRE"/>
    <s v="Mereles Vera Eduardo Fermin             "/>
    <s v="Consul"/>
    <s v="refrigeradores "/>
    <s v="-combinaciones de refrigerador y congelador  conservador con puertas exteriores separadas.en:268)unidades refrigeradores (wasa wrw47x1) siendo:134)unds. modelo crd48ebdwx y 134)unds. modelo crm45abdwx"/>
  </r>
  <r>
    <s v="2010-12-13"/>
    <x v="5"/>
    <s v="CIUDAD DEL ESTE"/>
    <s v="84181000    "/>
    <n v="80004994"/>
    <x v="10"/>
    <x v="0"/>
    <s v="MERELES VERA EDUARDO FERMIN"/>
    <m/>
    <n v="312"/>
    <s v="unidad              "/>
    <n v="18096"/>
    <n v="18720"/>
    <n v="78080"/>
    <n v="1760"/>
    <n v="780.8"/>
    <n v="80620.800000000003"/>
    <n v="258.40000000000003"/>
    <s v="TERRESTRE"/>
    <s v="Mereles Vera Eduardo Fermin             "/>
    <s v="Consul"/>
    <s v="refrigeradores "/>
    <s v="-combinaciones de refrigerador y congelador .en:312)unidades refrigeradores de usos domesticos,modelo crd36fbdwx.-"/>
  </r>
  <r>
    <s v="2010-03-02"/>
    <x v="5"/>
    <s v="CIUDAD DEL ESTE"/>
    <s v="84181000    "/>
    <n v="80004994"/>
    <x v="10"/>
    <x v="0"/>
    <s v="MERELES VERA EDUARDO FERMIN"/>
    <m/>
    <n v="146"/>
    <s v="unidad              "/>
    <n v="10512"/>
    <n v="10804"/>
    <n v="45048"/>
    <n v="880"/>
    <n v="225.24"/>
    <n v="46153.24"/>
    <n v="316.11808219178079"/>
    <s v="TERRESTRE"/>
    <s v="-                                       "/>
    <s v="Consul"/>
    <s v="refrigeradores "/>
    <s v="-combinaciones de refrigerador y congelador en:146)unidades refrigeradores de usos domesticos,modelo crm38bbdwx.-"/>
  </r>
  <r>
    <s v="2010-01-18"/>
    <x v="5"/>
    <s v="CIUDAD DEL ESTE"/>
    <s v="84181000    "/>
    <n v="80004994"/>
    <x v="10"/>
    <x v="0"/>
    <s v="MERELES VERA EDUARDO FERMIN"/>
    <m/>
    <n v="296"/>
    <s v="unidad              "/>
    <n v="19232"/>
    <n v="19824"/>
    <n v="83512"/>
    <n v="1760"/>
    <n v="835.12"/>
    <n v="86107.12"/>
    <n v="290.90243243243242"/>
    <s v="TERRESTRE"/>
    <s v="-                                       "/>
    <s v="Consul"/>
    <s v="refrigeradores"/>
    <s v="combinaciones de refrigerador y congelador conservador con puertas exteriores separadas en:150)unid. refrigeradores freezers modelo crd37bbdwx, y 146)unid. refrigeradores freezers modelo crd40bbdwx.-"/>
  </r>
  <r>
    <s v="2010-01-22"/>
    <x v="5"/>
    <s v="CIUDAD DEL ESTE"/>
    <s v="84181000    "/>
    <n v="80004994"/>
    <x v="10"/>
    <x v="0"/>
    <s v="MERELES VERA EDUARDO FERMIN"/>
    <m/>
    <n v="66"/>
    <s v="unidad              "/>
    <n v="5420"/>
    <n v="5552"/>
    <n v="25794"/>
    <n v="440"/>
    <n v="128.97"/>
    <n v="26362.97"/>
    <n v="399.43893939393939"/>
    <s v="TERRESTRE"/>
    <s v="-                                       "/>
    <s v="Consul"/>
    <s v="refrigeradores"/>
    <s v="24)unidades refrigerador modelo crm45abdwx,24)unidades refrigerador modelo crm45ardwx,08)unidades refrigerador modelo crd37bbdwx y 10)unidades modelo crj49abdwx.-"/>
  </r>
  <r>
    <s v="2010-12-23"/>
    <x v="5"/>
    <s v="CIUDAD DEL ESTE"/>
    <s v="84181000    "/>
    <n v="80004994"/>
    <x v="10"/>
    <x v="0"/>
    <s v="MERELES VERA EDUARDO FERMIN"/>
    <m/>
    <n v="134"/>
    <s v="unidad              "/>
    <n v="8176"/>
    <n v="9524"/>
    <n v="48240"/>
    <n v="991.7"/>
    <n v="482.4"/>
    <n v="49714.1"/>
    <n v="371.00074626865671"/>
    <s v="TERRESTRE"/>
    <s v="-                                       "/>
    <s v="Consul"/>
    <s v="refrigeradores "/>
    <s v="-combinaciones de refrigerador y congelador en:134)unidades refrigeradores de usos domesticos,modelo crd48ebdwx.-"/>
  </r>
  <r>
    <s v="2010-12-23"/>
    <x v="5"/>
    <s v="CIUDAD DEL ESTE"/>
    <s v="84181000    "/>
    <n v="80004994"/>
    <x v="10"/>
    <x v="0"/>
    <s v="MERELES VERA EDUARDO FERMIN"/>
    <m/>
    <n v="312"/>
    <s v="unidad              "/>
    <n v="18096"/>
    <n v="18720"/>
    <n v="78080"/>
    <n v="1760"/>
    <n v="780.8"/>
    <n v="80620.800000000003"/>
    <n v="258.40000000000003"/>
    <s v="TERRESTRE"/>
    <s v="-                                       "/>
    <s v="Consul"/>
    <s v="refrigeradores "/>
    <s v="-combinaciones de refrigerador y congelador en:312)unidades refrigeradores de usos domesticos,modelo crd36fbdwx.-"/>
  </r>
  <r>
    <s v="2010-12-28"/>
    <x v="5"/>
    <s v="CIUDAD DEL ESTE"/>
    <s v="84181000    "/>
    <n v="80004994"/>
    <x v="10"/>
    <x v="0"/>
    <s v="MERELES VERA EDUARDO FERMIN"/>
    <m/>
    <n v="312"/>
    <s v="unidad              "/>
    <n v="18096"/>
    <n v="18720"/>
    <n v="78080"/>
    <n v="1760"/>
    <n v="780.8"/>
    <n v="80620.800000000003"/>
    <n v="258.40000000000003"/>
    <s v="TERRESTRE"/>
    <s v="-                                       "/>
    <s v="Consul"/>
    <s v="refrigeradores "/>
    <s v="-combinaciones de refrigerador y congelador en:312)unidades refrigeradores de usos domesticos,modelo crd36fbdwx.-"/>
  </r>
  <r>
    <s v="2010-12-30"/>
    <x v="5"/>
    <s v="CIUDAD DEL ESTE"/>
    <s v="84181000    "/>
    <n v="80004994"/>
    <x v="10"/>
    <x v="0"/>
    <s v="MERELES VERA EDUARDO FERMIN"/>
    <m/>
    <n v="312"/>
    <s v="unidad              "/>
    <n v="18096"/>
    <n v="18720"/>
    <n v="78080"/>
    <n v="1760"/>
    <n v="780.8"/>
    <n v="80620.800000000003"/>
    <n v="258.40000000000003"/>
    <s v="TERRESTRE"/>
    <s v="-                                       "/>
    <s v="Consul"/>
    <s v="refrigeradores "/>
    <s v="-combinaciones de refrigerador y congelador en:312)unidades refrigeradores de usos domesticos,modelo crd36fbdwx.-"/>
  </r>
  <r>
    <s v="2010-01-22"/>
    <x v="5"/>
    <s v="CIUDAD DEL ESTE"/>
    <s v="84181000    "/>
    <n v="80004994"/>
    <x v="10"/>
    <x v="0"/>
    <s v="MERELES VERA EDUARDO FERMIN"/>
    <m/>
    <n v="124"/>
    <s v="unidad              "/>
    <n v="10664"/>
    <n v="10912"/>
    <n v="54764"/>
    <n v="880"/>
    <n v="273.82"/>
    <n v="55917.82"/>
    <n v="450.95016129032257"/>
    <s v="TERRESTRE"/>
    <s v="-                                       "/>
    <s v="Consul"/>
    <s v="refrigeradores"/>
    <s v="combinaciones de refrigerador y congelador conservador con puertas exteriores separadas.en:124)unidades refrigeradores de usos domesticos modelo crj49abdwx.-"/>
  </r>
  <r>
    <s v="2010-03-02"/>
    <x v="5"/>
    <s v="CIUDAD DEL ESTE"/>
    <s v="84181000    "/>
    <n v="80004994"/>
    <x v="10"/>
    <x v="0"/>
    <s v="MERELES VERA EDUARDO FERMIN"/>
    <m/>
    <n v="156"/>
    <s v="unidad              "/>
    <n v="9048"/>
    <n v="9360"/>
    <n v="37520"/>
    <n v="880"/>
    <n v="187.6"/>
    <n v="38587.599999999999"/>
    <n v="247.35641025641024"/>
    <s v="TERRESTRE"/>
    <s v="-                                       "/>
    <s v="Consul"/>
    <s v="refrigeradores "/>
    <s v="-combinaciones de refrigerador y congelador en:156)unidades refrigeradores de usos domesticos,modelo crd36fbdwx.-3"/>
  </r>
  <r>
    <s v="2010-01-22"/>
    <x v="5"/>
    <s v="CIUDAD DEL ESTE"/>
    <s v="84181000    "/>
    <n v="80004994"/>
    <x v="10"/>
    <x v="0"/>
    <s v="MERELES VERA EDUARDO FERMIN"/>
    <m/>
    <n v="280"/>
    <s v="unidad              "/>
    <n v="19966"/>
    <n v="20526"/>
    <n v="88272"/>
    <n v="1760"/>
    <n v="441.36"/>
    <n v="90473.36"/>
    <n v="323.11914285714283"/>
    <s v="TERRESTRE"/>
    <s v="-                                       "/>
    <s v="Consul"/>
    <s v="refrigeradores"/>
    <s v="-combinaciones de refrigerador y congelador  conservador con puertas exteriores separadas. en:280)unidades refrigerador siendo:146)unidades modelo crd40bbdwx y 134)unidades modelo crd48ebdwx.-"/>
  </r>
  <r>
    <s v="2010-01-26"/>
    <x v="5"/>
    <s v="CIUDAD DEL ESTE"/>
    <s v="84181000    "/>
    <n v="80004994"/>
    <x v="10"/>
    <x v="0"/>
    <s v="MERELES VERA EDUARDO FERMIN"/>
    <m/>
    <n v="288"/>
    <s v="unidad              "/>
    <n v="21226"/>
    <n v="21802"/>
    <n v="101062"/>
    <n v="1760"/>
    <n v="1010.62"/>
    <n v="103832.62"/>
    <n v="360.52993055555555"/>
    <s v="TERRESTRE"/>
    <s v="-                                       "/>
    <s v="Consul"/>
    <s v="refrigeradores"/>
    <s v="combinaciones de refrigerador y congelador conservador con puertas exteriores separadas en:134)unid. refrigeradores freezers modelo crj49abdwx, y 154)unid. refrigeradores freezers modelo crd37bbdwx.-"/>
  </r>
  <r>
    <s v="2010-11-22"/>
    <x v="5"/>
    <s v="CIUDAD DEL ESTE"/>
    <s v="84181000    "/>
    <n v="80004994"/>
    <x v="10"/>
    <x v="0"/>
    <s v="MERELES VERA EDUARDO FERMIN"/>
    <m/>
    <n v="268"/>
    <s v="unidad              "/>
    <n v="20234"/>
    <n v="20770"/>
    <n v="99106"/>
    <n v="1760"/>
    <n v="991.1"/>
    <n v="101857.1"/>
    <n v="380.0638059701493"/>
    <s v="TERRESTRE"/>
    <s v="-                                       "/>
    <s v="Consul.-"/>
    <s v="refrigeradores "/>
    <s v="combinaciones de refrigerador y congelador  conservador con puertas exteriores separadas.en:268)unds.refrigeradores de usos domestico,siendo:134)unds. modelo crm45abdwx y 134)unds. medoelo crd48ebdwx."/>
  </r>
  <r>
    <s v="2010-11-24"/>
    <x v="5"/>
    <s v="CIUDAD DEL ESTE"/>
    <s v="84181000    "/>
    <n v="80004994"/>
    <x v="10"/>
    <x v="0"/>
    <s v="MERELES VERA EDUARDO FERMIN"/>
    <m/>
    <n v="146"/>
    <s v="unidad              "/>
    <n v="9782"/>
    <n v="10074"/>
    <n v="44610"/>
    <n v="880"/>
    <n v="446.1"/>
    <n v="45936.1"/>
    <n v="314.63082191780819"/>
    <s v="TERRESTRE"/>
    <s v="-                                       "/>
    <s v="Consul.-"/>
    <s v="refrigeradores "/>
    <s v="-combinaciones de refrigerador y congelador conservador con puertas exteriores separadas.en:146)unidades refrigeradores de usos domestico modelo crd40bbdwx.-"/>
  </r>
  <r>
    <s v="2010-11-24"/>
    <x v="5"/>
    <s v="CIUDAD DEL ESTE"/>
    <s v="84181000    "/>
    <n v="80004994"/>
    <x v="10"/>
    <x v="0"/>
    <s v="MERELES VERA EDUARDO FERMIN"/>
    <m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.-"/>
    <s v="refrigeradores "/>
    <s v="-combinaciones de refrigerador y congelador  conservador con puertas exteriores separadas.en:312)unidades refrigeradores de usos domestico modelo crd36fbdwx.-"/>
  </r>
  <r>
    <s v="2010-11-30"/>
    <x v="5"/>
    <s v="CIUDAD DEL ESTE"/>
    <s v="84181000    "/>
    <n v="80004994"/>
    <x v="10"/>
    <x v="0"/>
    <s v="MERELES VERA EDUARDO FERMIN"/>
    <m/>
    <n v="145"/>
    <s v="unidad              "/>
    <n v="6059"/>
    <n v="6325"/>
    <n v="47205"/>
    <n v="1760"/>
    <n v="847.8"/>
    <n v="48657"/>
    <n v="335.56551724137933"/>
    <s v="TERRESTRE"/>
    <s v="-                                       "/>
    <s v="Consul.-"/>
    <s v="refrigeradores "/>
    <s v="-combinaciones de refrigerador y congelador conservador con puertas exteriores separadas en:145)unidades refrigeradores modelo crm38bbdwx.-"/>
  </r>
  <r>
    <s v="2010-12-20"/>
    <x v="5"/>
    <s v="CIUDAD DEL ESTE"/>
    <s v="84181000    "/>
    <n v="80004994"/>
    <x v="10"/>
    <x v="0"/>
    <s v="MERELES VERA EDUARDO FERMIN"/>
    <m/>
    <n v="304"/>
    <s v="unidad              "/>
    <n v="17150"/>
    <n v="17758"/>
    <n v="88200"/>
    <n v="1760"/>
    <n v="882"/>
    <n v="90842"/>
    <n v="298.82236842105266"/>
    <s v="TERRESTRE"/>
    <s v="-                                       "/>
    <s v="Consul.-"/>
    <s v="refrigeradores "/>
    <s v="-combinaciones de refrigerador y congelador  conservador con puertas exteriores separadas.en:150)unidades refrigeradoes modelo crd37bbdwx y 154)unidades refrigeradores modelo crg36abdwx.-"/>
  </r>
  <r>
    <s v="2010-10-04"/>
    <x v="5"/>
    <s v="CIUDAD DEL ESTE"/>
    <s v="84181000    "/>
    <n v="80004994"/>
    <x v="10"/>
    <x v="0"/>
    <s v="MERELES VERA EDUARDO FERMIN"/>
    <s v="Whirlpool S.A.-"/>
    <n v="150"/>
    <s v="unidad              "/>
    <n v="7446"/>
    <n v="7446"/>
    <n v="43500"/>
    <n v="922.74"/>
    <n v="435"/>
    <n v="44857.74"/>
    <n v="299.05160000000001"/>
    <s v="TERRESTRE"/>
    <s v="-                                       "/>
    <s v="Consul"/>
    <s v="refrigeradores "/>
    <s v="-combinaciones de refrigerador y congelador en:150) unidades congeladores de uso domesticos ( freezer) horizontal modelo crd37bbdwx.-"/>
  </r>
  <r>
    <s v="2010-10-11"/>
    <x v="5"/>
    <s v="CIUDAD DEL ESTE"/>
    <s v="84181000    "/>
    <n v="80004994"/>
    <x v="10"/>
    <x v="0"/>
    <s v="MERELES VERA EDUARDO FERMIN"/>
    <s v="Whirlpool S.A.-"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  conservador con puertas exteriores separadas.en:312)unidades refrigeradores de usos domesticos,modelo crd36fbdwx.-"/>
  </r>
  <r>
    <s v="2010-10-07"/>
    <x v="5"/>
    <s v="CIUDAD DEL ESTE"/>
    <s v="84181000    "/>
    <n v="80004994"/>
    <x v="10"/>
    <x v="0"/>
    <s v="MERELES VERA EDUARDO FERMIN"/>
    <s v="Whirlpool S.A.-"/>
    <n v="292"/>
    <s v="unidad              "/>
    <n v="19564"/>
    <n v="20148"/>
    <n v="89140"/>
    <n v="1760"/>
    <n v="891.4"/>
    <n v="91791.4"/>
    <n v="314.35410958904106"/>
    <s v="TERRESTRE"/>
    <s v="-                                       "/>
    <s v="Consul"/>
    <s v="refrigeradores "/>
    <s v="-combinaciones de refrigerador y congelador en:292)unidades refrigeradores de uso domesticos,modelo:crd40bbdwx.-"/>
  </r>
  <r>
    <s v="2010-10-11"/>
    <x v="5"/>
    <s v="CIUDAD DEL ESTE"/>
    <s v="84181000    "/>
    <n v="80004994"/>
    <x v="10"/>
    <x v="0"/>
    <s v="MERELES VERA EDUARDO FERMIN"/>
    <s v="Whirlpool S.A.-"/>
    <n v="312"/>
    <s v="unidad              "/>
    <n v="18096"/>
    <n v="18720"/>
    <n v="76520"/>
    <n v="1760"/>
    <n v="765.2"/>
    <n v="79045.2"/>
    <n v="253.35"/>
    <s v="TERRESTRE"/>
    <s v="-                                       "/>
    <s v="Consul"/>
    <s v="refrigeradores "/>
    <s v="-combinaciones de refrigerador y congelador  conservador con puertas exteriores separadas.en:312)unidades refrigeradores de usos domesticos,modelo crd36fbdwx.-"/>
  </r>
  <r>
    <s v="2010-10-06"/>
    <x v="5"/>
    <s v="CIUDAD DEL ESTE"/>
    <s v="84181000    "/>
    <n v="80004994"/>
    <x v="10"/>
    <x v="0"/>
    <s v="MERELES VERA EDUARDO FERMIN"/>
    <s v="Whirlpool S.A."/>
    <n v="154"/>
    <s v="unidad              "/>
    <n v="7700"/>
    <n v="8008"/>
    <n v="43200"/>
    <n v="880"/>
    <n v="432"/>
    <n v="44512"/>
    <n v="289.03896103896102"/>
    <s v="TERRESTRE"/>
    <s v="-                                       "/>
    <s v="Consul"/>
    <s v="refrigeradores "/>
    <s v="-combinaciones de refrigerador y congelador .en:154)unidades refrigeradores de usos domesticos,modelo crg36abdwx.-"/>
  </r>
  <r>
    <s v="2010-10-07"/>
    <x v="5"/>
    <s v="CIUDAD DEL ESTE"/>
    <s v="84181000    "/>
    <n v="80004994"/>
    <x v="10"/>
    <x v="0"/>
    <s v="MERELES VERA EDUARDO FERMIN"/>
    <s v="Whirlpool S.A."/>
    <n v="268"/>
    <s v="unidad              "/>
    <n v="20234"/>
    <n v="20770"/>
    <n v="94231"/>
    <n v="1760"/>
    <n v="942.31"/>
    <n v="96933.31"/>
    <n v="361.69145522388061"/>
    <s v="TERRESTRE"/>
    <s v="-                                       "/>
    <s v="Consul"/>
    <s v="refrigeradores "/>
    <s v="-combinaciones de refrigerador y congelador en:268)unidades refrigeradores de usos domesticos siendo: (134)undades.modelo. crd48ebdwx (134)undades.modelo. crm45abdwx.-"/>
  </r>
  <r>
    <s v="2010-04-22"/>
    <x v="5"/>
    <s v="ENCARNACION"/>
    <s v="84181000    "/>
    <n v="80049126"/>
    <x v="54"/>
    <x v="10"/>
    <m/>
    <m/>
    <n v="52"/>
    <s v="unidad              "/>
    <n v="6690"/>
    <n v="7436"/>
    <n v="28600"/>
    <n v="6000"/>
    <n v="286"/>
    <n v="34886"/>
    <n v="670.88461538461536"/>
    <s v="TERRESTRE"/>
    <s v="-                                       "/>
    <s v="Daewoo"/>
    <s v="refrigeradores "/>
    <s v="und/set. de refrigerador mod. frs-24fds.-"/>
  </r>
  <r>
    <s v="2010-03-15"/>
    <x v="5"/>
    <s v="ENCARNACION"/>
    <s v="84181000    "/>
    <n v="80049126"/>
    <x v="54"/>
    <x v="10"/>
    <s v="GONZALEZ PERES VICTOR ANTONIO"/>
    <m/>
    <n v="52"/>
    <s v="kits                "/>
    <n v="6690"/>
    <n v="7436"/>
    <n v="28600"/>
    <n v="6000"/>
    <n v="286"/>
    <n v="34886"/>
    <n v="670.88461538461536"/>
    <s v="TERRESTRE"/>
    <s v="-                                       "/>
    <m/>
    <s v="refrigeradores "/>
    <s v="26 set de refrigeradores mod. frs-24fds capacidad: 603 lts. y 26 set de refrigeradores mod. frs-24fdw capacidad: 603 lts.-"/>
  </r>
  <r>
    <s v="2010-03-15"/>
    <x v="5"/>
    <s v="TERPORT"/>
    <s v="84181000    "/>
    <n v="80014137"/>
    <x v="16"/>
    <x v="0"/>
    <s v="GONZALEZ RIQUELME JUAN ANTONIO"/>
    <m/>
    <n v="73"/>
    <s v="unidad              "/>
    <n v="5475"/>
    <n v="5621"/>
    <n v="27959"/>
    <n v="2496.5300000000002"/>
    <n v="279.58999999999997"/>
    <n v="30735.119999999999"/>
    <n v="421.02904109589042"/>
    <s v="TERRESTRE"/>
    <s v="-                                       "/>
    <m/>
    <s v="refrigerador mod: wrm41bbdwa."/>
    <s v="combinaciones de refrigerador y congelador en: 73 unid. refrigerador mod: wrm41bbdwa."/>
  </r>
  <r>
    <s v="2010-01-15"/>
    <x v="5"/>
    <s v="JOSE FALCON"/>
    <s v="84181000    "/>
    <n v="80014137"/>
    <x v="16"/>
    <x v="1"/>
    <s v="MIRANDA  JUAN MARCELO"/>
    <m/>
    <n v="464"/>
    <s v="unidad              "/>
    <n v="15323"/>
    <n v="16310"/>
    <n v="89088"/>
    <n v="8550.77"/>
    <n v="890.88"/>
    <n v="98529.65"/>
    <n v="212.34838362068965"/>
    <s v="TERRESTRE"/>
    <s v="-                                       "/>
    <m/>
    <s v="heladeras"/>
    <s v="combinaciones de refrigerador y congelador en: 464 unid. refrigerador mod: htk 35 cd."/>
  </r>
  <r>
    <s v="2010-11-16"/>
    <x v="5"/>
    <s v="CIUDAD DEL ESTE"/>
    <s v="84181000    "/>
    <n v="80014137"/>
    <x v="16"/>
    <x v="0"/>
    <s v="GONZALEZ RIQUELME JUAN ANTONIO"/>
    <m/>
    <n v="222"/>
    <s v="unidad              "/>
    <n v="15600"/>
    <n v="16044"/>
    <n v="83187"/>
    <n v="6000"/>
    <n v="831.9"/>
    <n v="90018.9"/>
    <n v="405.49054054054051"/>
    <s v="TERRESTRE"/>
    <s v="-                                       "/>
    <s v="Whirlpool"/>
    <s v="refrigeradores "/>
    <s v="refrigerador en:(75)un.refrigerador mod (wasa:wrm37d1) wrm35bbdwa(19)un.refriger. mod (wasa:wrd36) wrd36fbdwa(72)un.refriger. mod.(wasa:wrm42x1)wrm42erdwa(56)un.refriger. mod.(wasa:wrd36) wrd36gbdwa.-"/>
  </r>
  <r>
    <s v="2010-10-25"/>
    <x v="5"/>
    <s v="TERPORT"/>
    <s v="84181000    "/>
    <n v="80014137"/>
    <x v="16"/>
    <x v="0"/>
    <s v="GONZALEZ RIQUELME JUAN ANTONIO"/>
    <m/>
    <n v="219"/>
    <s v="unidad              "/>
    <n v="16425"/>
    <n v="16863"/>
    <n v="83352"/>
    <n v="5988.04"/>
    <n v="833.52"/>
    <n v="90173.56"/>
    <n v="411.75141552511417"/>
    <s v="TERRESTRE"/>
    <s v="-                                       "/>
    <s v="Whirlpool"/>
    <s v="refrigerador mod: wrm41bbdwa."/>
    <s v="combinaciones de refrigerador y congelador en: 219 unid. refrigerador mod: wrm41bbdwa."/>
  </r>
  <r>
    <s v="2010-10-25"/>
    <x v="5"/>
    <s v="TERPORT"/>
    <s v="84181000    "/>
    <n v="80014137"/>
    <x v="16"/>
    <x v="0"/>
    <s v="GONZALEZ RIQUELME JUAN ANTONIO"/>
    <m/>
    <n v="219"/>
    <s v="unidad              "/>
    <n v="16425"/>
    <n v="16863"/>
    <n v="83220"/>
    <n v="5985.65"/>
    <n v="832.2"/>
    <n v="90037.85"/>
    <n v="411.13173515981737"/>
    <s v="TERRESTRE"/>
    <s v="-                                       "/>
    <s v="Whirlpool"/>
    <s v="refrigerador mod: wrm41bbdwa."/>
    <s v="combinaciones de refrigerador y congelador en: 219 unid. refrigerador mod: wrm41bbdwa."/>
  </r>
  <r>
    <s v="2010-10-26"/>
    <x v="5"/>
    <s v="TERPORT"/>
    <s v="84181000    "/>
    <n v="80014137"/>
    <x v="16"/>
    <x v="0"/>
    <s v="GONZALEZ RIQUELME JUAN ANTONIO"/>
    <m/>
    <n v="268"/>
    <s v="unidad              "/>
    <n v="23316"/>
    <n v="23852"/>
    <n v="151016"/>
    <n v="8000"/>
    <n v="1510.16"/>
    <n v="160526.16"/>
    <n v="598.97820895522386"/>
    <s v="TERRESTRE"/>
    <s v="-                                       "/>
    <s v="Whirlpool"/>
    <s v="refrigerador mod: wrz49crzwa."/>
    <s v="combinaciones de refrigerador y congelador en: 268 unid. refrigerador mod: wrz49crzwa."/>
  </r>
  <r>
    <s v="2010-09-01"/>
    <x v="5"/>
    <s v="TERPORT"/>
    <s v="84181000    "/>
    <n v="80014137"/>
    <x v="16"/>
    <x v="0"/>
    <s v="GONZALEZ RIQUELME JUAN ANTONIO"/>
    <m/>
    <n v="201"/>
    <s v="unidad              "/>
    <n v="17487"/>
    <n v="17889"/>
    <n v="113228"/>
    <n v="6456.2"/>
    <n v="1132.28"/>
    <n v="120816.48"/>
    <n v="601.07701492537308"/>
    <s v="TERRESTRE"/>
    <s v="-                                       "/>
    <s v="Whirlpool"/>
    <s v="refrigerador mod: wrz49crzwa. , 67 unid. mod: wrj49bbzwa."/>
    <s v="combinaciones de refrigerador y congelador en: 134 unid. refrigerador mod: wrz49crzwa. , 67 unid. mod: wrj49bbzwa."/>
  </r>
  <r>
    <s v="2010-09-06"/>
    <x v="5"/>
    <s v="TERPORT"/>
    <s v="84181000    "/>
    <n v="80014137"/>
    <x v="16"/>
    <x v="0"/>
    <s v="GONZALEZ RIQUELME JUAN ANTONIO"/>
    <m/>
    <n v="150"/>
    <s v="unidad              "/>
    <n v="11250"/>
    <n v="11544"/>
    <n v="69600"/>
    <n v="5020.0200000000004"/>
    <n v="696"/>
    <n v="75316.02"/>
    <n v="502.10680000000002"/>
    <s v="TERRESTRE"/>
    <s v="-                                       "/>
    <s v="Whirlpool"/>
    <s v="refrigerador mod: wrm41brdwa."/>
    <s v="combinaciones de refrigerador y congelador en: 150 unid. refrigerador mod: wrm41brdwa."/>
  </r>
  <r>
    <s v="2010-12-15"/>
    <x v="5"/>
    <s v="JOSE FALCON"/>
    <s v="84181000    "/>
    <n v="80014137"/>
    <x v="16"/>
    <x v="1"/>
    <s v="FELIPE SANTIAGO OCAMPOS ORTEGA"/>
    <m/>
    <n v="580"/>
    <s v="unidad              "/>
    <n v="27202"/>
    <n v="29203"/>
    <n v="144420"/>
    <n v="10900"/>
    <n v="1444.2"/>
    <n v="156764.20000000001"/>
    <n v="270.28310344827588"/>
    <s v="TERRESTRE"/>
    <s v="Felipe Santiago Ocampos Ortega          "/>
    <s v="Tokyo"/>
    <s v="heladeras"/>
    <s v="580 und. hel. tokyo htk 35 py cd b01."/>
  </r>
  <r>
    <s v="2010-07-22"/>
    <x v="5"/>
    <s v="CIUDAD DEL ESTE"/>
    <s v="84181000    "/>
    <n v="80014137"/>
    <x v="16"/>
    <x v="0"/>
    <s v="GONZALEZ RIQUELME JUAN ANTONIO"/>
    <m/>
    <n v="75"/>
    <s v="unidad              "/>
    <n v="5625"/>
    <n v="5775"/>
    <n v="30225"/>
    <n v="2341.46"/>
    <n v="302.25"/>
    <n v="32868.71"/>
    <n v="438.24946666666665"/>
    <s v="TERRESTRE"/>
    <s v="-                                       "/>
    <s v="Whirlpool"/>
    <s v="refrigeradores"/>
    <s v="refrigeradores,congeladores y demas material en:(75)un.refrigerador modelo wrm41bbdwa.-"/>
  </r>
  <r>
    <s v="2010-07-27"/>
    <x v="5"/>
    <s v="CIUDAD DEL ESTE"/>
    <s v="84181000    "/>
    <n v="80014137"/>
    <x v="16"/>
    <x v="0"/>
    <s v="GONZALEZ RIQUELME JUAN ANTONIO"/>
    <m/>
    <n v="92"/>
    <s v="unidad              "/>
    <n v="5881"/>
    <n v="6151"/>
    <n v="27784"/>
    <n v="1856.66"/>
    <n v="277.83999999999997"/>
    <n v="29918.5"/>
    <n v="325.20108695652175"/>
    <s v="TERRESTRE"/>
    <s v="-                                       "/>
    <s v="Whirlpool"/>
    <s v="refrigeradores"/>
    <s v="refrigeradores,congeladores y demas material en:(92)un.refrigerador modelo erm30ebdwa.-"/>
  </r>
  <r>
    <s v="2010-07-30"/>
    <x v="5"/>
    <s v="CIUDAD DEL ESTE"/>
    <s v="84181000    "/>
    <n v="80014137"/>
    <x v="16"/>
    <x v="0"/>
    <s v="GONZALEZ RIQUELME JUAN ANTONIO"/>
    <m/>
    <n v="214"/>
    <s v="unidad              "/>
    <n v="15963"/>
    <n v="16451"/>
    <n v="90728"/>
    <n v="5982.33"/>
    <n v="907.28"/>
    <n v="97617.61"/>
    <n v="456.15705607476633"/>
    <s v="TERRESTRE"/>
    <s v="-                                       "/>
    <s v="Whirlpool"/>
    <s v="refrigeradores"/>
    <s v="refrigeradores,congeladores y demas material en:(68)un.refrigerador modelo wru47bbzwa(73)un.refrierador modelo wrm41bbdwa(73)un.refrigerador mod.wrm41brdwa.-"/>
  </r>
  <r>
    <s v="2010-03-02"/>
    <x v="5"/>
    <s v="TERPORT"/>
    <s v="84181000    "/>
    <n v="80014137"/>
    <x v="16"/>
    <x v="0"/>
    <s v="GONZALEZ RIQUELME JUAN ANTONIO"/>
    <m/>
    <n v="67"/>
    <s v="unidad              "/>
    <n v="5829"/>
    <n v="5963"/>
    <n v="36649"/>
    <n v="1680.43"/>
    <n v="366.49"/>
    <n v="38695.919999999998"/>
    <n v="577.5510447761194"/>
    <s v="TERRESTRE"/>
    <s v="-                                       "/>
    <s v="Whirlpool"/>
    <s v="refrigerador mod: wrz49crzwa."/>
    <s v="combinaciones de refrigerador y congelador en: 67 unid. refrigerador mod: wrz49crzwa."/>
  </r>
  <r>
    <s v="2010-06-01"/>
    <x v="5"/>
    <s v="TERPORT"/>
    <s v="84181000    "/>
    <n v="80014137"/>
    <x v="16"/>
    <x v="0"/>
    <s v="GONZALEZ RIQUELME JUAN ANTONIO"/>
    <m/>
    <n v="60"/>
    <s v="unidad              "/>
    <n v="5508"/>
    <n v="5644"/>
    <n v="30736"/>
    <n v="2172.62"/>
    <n v="307.36"/>
    <n v="33215.980000000003"/>
    <n v="553.59966666666674"/>
    <s v="TERRESTRE"/>
    <s v="-                                       "/>
    <s v="Whirlpool"/>
    <s v="refrigerador mod: wru47bbzwa."/>
    <s v="combinaciones de refrigerador y congelador en: 68 unid. refrigerador mod: wru47bbzwa."/>
  </r>
  <r>
    <s v="2010-06-16"/>
    <x v="5"/>
    <s v="TERPORT"/>
    <s v="84181000    "/>
    <n v="80014137"/>
    <x v="16"/>
    <x v="0"/>
    <s v="GONZALEZ RIQUELME JUAN ANTONIO"/>
    <m/>
    <n v="292"/>
    <s v="unidad              "/>
    <n v="21579"/>
    <n v="22163"/>
    <n v="129886"/>
    <n v="8000"/>
    <n v="1298.8599999999999"/>
    <n v="139184.85999999999"/>
    <n v="476.66047945205474"/>
    <s v="TERRESTRE"/>
    <s v="-                                       "/>
    <s v="Whirlpool"/>
    <s v="refrigerador "/>
    <s v="combinaciones de refrigerador y congelador en: 150 unid. refrigerador mod: wrm35bbdwa. , 75 unid. mod: wrm35brdwa. , 67 unid. mod: wrj49bbzwa."/>
  </r>
  <r>
    <s v="2010-05-19"/>
    <x v="5"/>
    <s v="CIUDAD DEL ESTE"/>
    <s v="84181000    "/>
    <n v="80014137"/>
    <x v="16"/>
    <x v="0"/>
    <s v="GONZALEZ RIQUELME JUAN ANTONIO"/>
    <m/>
    <n v="284"/>
    <s v="unidad              "/>
    <n v="21558"/>
    <n v="22126"/>
    <n v="123574"/>
    <n v="8000"/>
    <n v="1235.74"/>
    <n v="132809.74"/>
    <n v="467.63992957746478"/>
    <s v="TERRESTRE"/>
    <s v="-                                       "/>
    <s v="Whirlpool"/>
    <s v="refrigeradores"/>
    <s v="refrigeradores,congeladores en:(150)un.refrigerador modelo wrd36fbdwa (134)un.refrigerador modelo wrz49crzwa.-"/>
  </r>
  <r>
    <s v="2010-03-19"/>
    <x v="5"/>
    <s v="TERPORT"/>
    <s v="84181000    "/>
    <n v="80014137"/>
    <x v="16"/>
    <x v="0"/>
    <s v="GONZALEZ RIQUELME JUAN ANTONIO"/>
    <m/>
    <n v="134"/>
    <s v="unidad              "/>
    <n v="11658"/>
    <n v="11926"/>
    <n v="74852"/>
    <n v="4000"/>
    <n v="748.52"/>
    <n v="79600.52"/>
    <n v="594.03373134328365"/>
    <s v="TERRESTRE"/>
    <s v="-                                       "/>
    <s v="Whirlpool"/>
    <s v="refrigerador "/>
    <s v="combinaciones de refrigerador y congelador en: 134 unid. refrigerador mod: wre49brzwa."/>
  </r>
  <r>
    <s v="2010-04-08"/>
    <x v="5"/>
    <s v="TERPORT"/>
    <s v="84181000    "/>
    <n v="80014137"/>
    <x v="16"/>
    <x v="0"/>
    <s v="GONZALEZ RIQUELME JUAN ANTONIO"/>
    <m/>
    <n v="92"/>
    <s v="unidad              "/>
    <n v="4968"/>
    <n v="5152"/>
    <n v="27140"/>
    <n v="2168.34"/>
    <n v="271.39999999999998"/>
    <n v="29579.74"/>
    <n v="321.51891304347828"/>
    <s v="TERRESTRE"/>
    <s v="-                                       "/>
    <s v="Whirlpool"/>
    <s v="refrigerador "/>
    <s v="combinaciones de refrigerador y congelador en: 92 unid. refrigerador mod: erm30ebdwa."/>
  </r>
  <r>
    <s v="2010-02-19"/>
    <x v="5"/>
    <s v="TERPORT"/>
    <s v="84181000    "/>
    <n v="80014137"/>
    <x v="16"/>
    <x v="0"/>
    <s v="GONZALEZ RIQUELME JUAN ANTONIO"/>
    <m/>
    <n v="150"/>
    <s v="unidad              "/>
    <n v="10500"/>
    <n v="10800"/>
    <n v="55430"/>
    <n v="4037.93"/>
    <n v="554.29999999999995"/>
    <n v="60022.23"/>
    <n v="400.14820000000003"/>
    <s v="TERRESTRE"/>
    <s v="-                                       "/>
    <s v="Whirlpool"/>
    <s v="refrigerador mod: wrm35bbdwa."/>
    <s v="combinaciones de refrigerador y congelador en: 150 unid. refrigerador mod: wrm35bbdwa."/>
  </r>
  <r>
    <s v="2010-12-13"/>
    <x v="5"/>
    <s v="CIUDAD DEL ESTE"/>
    <s v="84181000    "/>
    <n v="80014137"/>
    <x v="16"/>
    <x v="0"/>
    <s v="GONZALEZ RIQUELME JUAN ANTONIO"/>
    <m/>
    <n v="184"/>
    <s v="unidad              "/>
    <n v="9936"/>
    <n v="10304"/>
    <n v="53492"/>
    <n v="4000"/>
    <n v="534.9"/>
    <n v="58026.9"/>
    <n v="315.36358695652177"/>
    <s v="TERRESTRE"/>
    <s v="Gonzalez Riquelme Juan Antonio          "/>
    <s v="Whirlpool"/>
    <s v="refrigeradores "/>
    <s v="refrigreradores,congeladores y demas material en:(184)unid.refrigeradores modelo (wasa:erm30d1) erm30ebdwa.-"/>
  </r>
  <r>
    <s v="2010-03-11"/>
    <x v="5"/>
    <s v="TERPORT"/>
    <s v="84181000    "/>
    <n v="80014137"/>
    <x v="16"/>
    <x v="0"/>
    <s v="GONZALEZ RIQUELME JUAN ANTONIO"/>
    <m/>
    <n v="300"/>
    <s v="unidad              "/>
    <n v="19800"/>
    <n v="20400"/>
    <n v="93380"/>
    <n v="8000"/>
    <n v="933.8"/>
    <n v="102313.8"/>
    <n v="341.04599999999999"/>
    <s v="TERRESTRE"/>
    <s v="-                                       "/>
    <s v="Whirlpool"/>
    <s v="refrigerador mod: wrd36fbdwa."/>
    <s v="combinaciones de refrigerador y congelador en: 300 unid. refrigerador mod: wrd36fbdwa."/>
  </r>
  <r>
    <s v="2010-12-13"/>
    <x v="5"/>
    <s v="TERPORT"/>
    <s v="84181000    "/>
    <n v="80014137"/>
    <x v="16"/>
    <x v="0"/>
    <s v="GONZALEZ RIQUELME JUAN ANTONIO"/>
    <m/>
    <n v="114"/>
    <s v="unidad              "/>
    <n v="9774"/>
    <n v="10002"/>
    <n v="62048"/>
    <n v="8000"/>
    <n v="1293.2"/>
    <n v="66506.8"/>
    <n v="583.39298245614043"/>
    <s v="TERRESTRE"/>
    <s v="Gonzalez Riquelme Juan Antonio          "/>
    <s v="Whirlpool"/>
    <s v="refrigerador "/>
    <s v="combinaciones de refrigerador y congelador en: 70 unid. refrigerador mod: wrj49bbzwa. , 12 unid. mod: wrm41bbdwa. , 32 unid. mod: wrz49crzwa."/>
  </r>
  <r>
    <s v="2010-04-28"/>
    <x v="5"/>
    <s v="TERPORT"/>
    <s v="84181000    "/>
    <n v="80014137"/>
    <x v="16"/>
    <x v="0"/>
    <s v="GONZALEZ RIQUELME JUAN ANTONIO"/>
    <m/>
    <n v="150"/>
    <s v="unidad              "/>
    <n v="8100"/>
    <n v="8400"/>
    <n v="43130"/>
    <n v="3531.39"/>
    <n v="431.3"/>
    <n v="47092.69"/>
    <n v="313.9512666666667"/>
    <s v="TERRESTRE"/>
    <s v="-                                       "/>
    <s v="Whirlpool"/>
    <s v="refrigerador mod: erm30ebdwa."/>
    <s v="combinaciones de refrigerador y congelador en: 150 unid. refrigerador mod: erm30ebdwa."/>
  </r>
  <r>
    <s v="2010-03-30"/>
    <x v="5"/>
    <s v="TERPORT"/>
    <s v="84181000    "/>
    <n v="80014137"/>
    <x v="16"/>
    <x v="6"/>
    <s v="DENISE Y BDGAS"/>
    <m/>
    <n v="24"/>
    <s v="unidad              "/>
    <n v="3840"/>
    <n v="4008"/>
    <n v="30720"/>
    <n v="2418.56"/>
    <n v="307.2"/>
    <n v="33445.760000000002"/>
    <n v="1393.5733333333335"/>
    <s v="FLUVIAL"/>
    <s v="-                                       "/>
    <s v="Whirlpool"/>
    <s v="refrigerador mod: sbs 25ri-d4 pt."/>
    <s v="combinaciones de refrigerador y congelador en: 24 unid. refrigerador mod: sbs 25ri-d4 pt."/>
  </r>
  <r>
    <s v="2010-04-28"/>
    <x v="5"/>
    <s v="TERPORT"/>
    <s v="84181000    "/>
    <n v="80014137"/>
    <x v="16"/>
    <x v="0"/>
    <s v="GONZALEZ RIQUELME JUAN ANTONIO"/>
    <m/>
    <n v="284"/>
    <s v="unidad              "/>
    <n v="21558"/>
    <n v="22126"/>
    <n v="125211"/>
    <n v="8000"/>
    <n v="1252.1099999999999"/>
    <n v="134463.10999999999"/>
    <n v="473.46165492957743"/>
    <s v="TERRESTRE"/>
    <s v="-                                       "/>
    <s v="Whirlpool"/>
    <s v="refrigerador "/>
    <s v="combinaciones de refrigerador y congelador en: 150 unid. refrigerador mod: wrd36fbdwa. , 67 unid. mod: wrz49crzwa. , 67 unid. mod: wrj49bbzwa."/>
  </r>
  <r>
    <s v="2010-03-22"/>
    <x v="5"/>
    <s v="TERPORT"/>
    <s v="84181000    "/>
    <n v="80014137"/>
    <x v="16"/>
    <x v="0"/>
    <s v="GONZALEZ RIQUELME JUAN ANTONIO"/>
    <m/>
    <n v="146"/>
    <s v="unidad              "/>
    <n v="10950"/>
    <n v="11242"/>
    <n v="66430"/>
    <n v="4161.3"/>
    <n v="664.3"/>
    <n v="71255.600000000006"/>
    <n v="488.05205479452059"/>
    <s v="TERRESTRE"/>
    <s v="-                                       "/>
    <s v="Whirlpool"/>
    <s v="refrigerador mod: wrm41brdwa."/>
    <s v="combinaciones de refrigerador y congelador en: 146 unid. refrigerador mod: wrm41brdwa."/>
  </r>
  <r>
    <s v="2010-11-25"/>
    <x v="5"/>
    <s v="TERPORT"/>
    <s v="84181000    "/>
    <n v="80014137"/>
    <x v="16"/>
    <x v="0"/>
    <s v="GONZALEZ RIQUELME JUAN ANTONIO"/>
    <m/>
    <n v="159"/>
    <s v="unidad              "/>
    <n v="10797"/>
    <n v="11115"/>
    <n v="63329"/>
    <n v="10000"/>
    <n v="1363.7"/>
    <n v="68606.100000000006"/>
    <n v="431.48490566037742"/>
    <s v="TERRESTRE"/>
    <s v="-                                       "/>
    <s v="Whirlpool"/>
    <s v="refrigerador mod: erm30ebdwa. , mod: wrz49crzwa."/>
    <s v="combinaciones de refrigerador y congelador en: 92 unid. refrigerador mod: erm30ebdwa. , 67 unid. mod: wrz49crzwa."/>
  </r>
  <r>
    <s v="2010-11-18"/>
    <x v="5"/>
    <s v="CIUDAD DEL ESTE"/>
    <s v="84181000    "/>
    <n v="80014137"/>
    <x v="16"/>
    <x v="0"/>
    <s v="GONZALEZ RIQUELME JUAN ANTONIO"/>
    <m/>
    <n v="259"/>
    <s v="unidad              "/>
    <n v="15186"/>
    <n v="15704"/>
    <n v="85367"/>
    <n v="8000"/>
    <n v="1112.8"/>
    <n v="92357.6"/>
    <n v="356.5930501930502"/>
    <s v="TERRESTRE"/>
    <s v="-                                       "/>
    <s v="Whirlpool"/>
    <s v="refrigeradores "/>
    <s v="regrigeradores,congeladores y demas material en:(184)un.refrigerador modelo (wasa:erm30d1) erm30ebdwa(75)un.refrigerador mod.(wasa:wrm39x1) wrm39erdwa.-"/>
  </r>
  <r>
    <s v="2010-12-10"/>
    <x v="5"/>
    <s v="TERPORT"/>
    <s v="84181000    "/>
    <n v="80014137"/>
    <x v="16"/>
    <x v="0"/>
    <s v="GONZALEZ RIQUELME JUAN ANTONIO"/>
    <m/>
    <n v="296"/>
    <s v="unidad              "/>
    <n v="21450"/>
    <n v="22042"/>
    <n v="119872"/>
    <n v="8000"/>
    <n v="1198.7"/>
    <n v="129070.7"/>
    <n v="436.04966216216218"/>
    <s v="TERRESTRE"/>
    <s v="Gonzalez Riquelme Juan Antonio          "/>
    <s v="Whirlpool"/>
    <s v="refrigerador "/>
    <s v="combinaciones de refrigerador y congelador en: 146 unid. refrigerador mod: wrm41brdwa. , 150 unid. mod: wrm35bbdwa."/>
  </r>
  <r>
    <s v="2010-12-14"/>
    <x v="5"/>
    <s v="TERPORT"/>
    <s v="84181000    "/>
    <n v="80014137"/>
    <x v="16"/>
    <x v="0"/>
    <s v="GONZALEZ RIQUELME JUAN ANTONIO"/>
    <m/>
    <n v="135"/>
    <s v="unidad              "/>
    <n v="11337"/>
    <n v="11607"/>
    <n v="66021"/>
    <n v="10000"/>
    <n v="1389.3"/>
    <n v="71433.2"/>
    <n v="529.13481481481483"/>
    <s v="TERRESTRE"/>
    <s v="Gonzalez Riquelme Juan Antonio          "/>
    <s v="Whirlpool"/>
    <s v="refrigerador "/>
    <s v="combinaciones de refrigerador y congelador en: 68 unid. refrigerador mod: wru47bbzwa. , 67 unid. mod: wrz49crzwa."/>
  </r>
  <r>
    <s v="2010-03-29"/>
    <x v="5"/>
    <s v="TERPORT"/>
    <s v="84181000    "/>
    <n v="80014137"/>
    <x v="16"/>
    <x v="0"/>
    <s v="GONZALEZ RIQUELME JUAN ANTONIO"/>
    <m/>
    <n v="296"/>
    <s v="unidad              "/>
    <n v="21450"/>
    <n v="22042"/>
    <n v="114604"/>
    <n v="8000"/>
    <n v="1146.04"/>
    <n v="123750.04"/>
    <n v="418.07445945945943"/>
    <s v="TERRESTRE"/>
    <s v="-                                       "/>
    <s v="Whirlpool"/>
    <s v="refrigerador "/>
    <s v="combinaciones de refrigerador y congelador en: 150 unid. refrigerador mod: wrm35bbdwa. , 146 unid. mod: wrm41bbdwa."/>
  </r>
  <r>
    <s v="2010-12-16"/>
    <x v="5"/>
    <s v="CIUDAD DEL ESTE"/>
    <s v="84181000    "/>
    <n v="80014137"/>
    <x v="16"/>
    <x v="0"/>
    <s v="GONZALEZ RIQUELME JUAN ANTONIO"/>
    <m/>
    <n v="150"/>
    <s v="unidad              "/>
    <n v="9900"/>
    <n v="10200"/>
    <n v="47382"/>
    <n v="3645.6"/>
    <n v="473.8"/>
    <n v="51501.4"/>
    <n v="343.34266666666667"/>
    <s v="TERRESTRE"/>
    <s v="-                                       "/>
    <s v="Whirlpool"/>
    <s v="refrigeradores "/>
    <s v="refrigeradores,congeladores y demas material en:(150)un.refrigerador modelo wrd36gbdwa.-"/>
  </r>
  <r>
    <s v="2010-12-17"/>
    <x v="5"/>
    <s v="CIUDAD DEL ESTE"/>
    <s v="84181000    "/>
    <n v="80014137"/>
    <x v="16"/>
    <x v="0"/>
    <s v="GONZALEZ RIQUELME JUAN ANTONIO"/>
    <m/>
    <n v="67"/>
    <s v="unidad              "/>
    <n v="5427"/>
    <n v="5561"/>
    <n v="27470"/>
    <n v="2186.4"/>
    <n v="274.7"/>
    <n v="29931.1"/>
    <n v="446.7328358208955"/>
    <s v="TERRESTRE"/>
    <s v="-                                       "/>
    <s v="Whirlpool"/>
    <s v="refrigeradores "/>
    <s v="&quot;refrigeradores,congeladores y demas material en:(67)un.refrigerador modelo (wasa:wrm47d1) wru47bbzwa.&quot;&quot;&quot;"/>
  </r>
  <r>
    <s v="2010-11-24"/>
    <x v="5"/>
    <s v="JOSE FALCON"/>
    <s v="84181000    "/>
    <n v="80014137"/>
    <x v="16"/>
    <x v="1"/>
    <s v="FELIPE SANTIAGO OCAMPOS ORTEGA"/>
    <m/>
    <n v="580"/>
    <s v="unidad              "/>
    <n v="27202"/>
    <n v="29203"/>
    <n v="144420"/>
    <n v="10900"/>
    <n v="1444.2"/>
    <n v="156764.20000000001"/>
    <n v="270.28310344827588"/>
    <s v="TERRESTRE"/>
    <s v="-                                       "/>
    <s v="Tokyo"/>
    <s v="heladera tokyo htk 35 py cd b01."/>
    <s v="580 und. heladera tokyo htk 35 py cd b01."/>
  </r>
  <r>
    <s v="2010-08-10"/>
    <x v="5"/>
    <s v="JOSE FALCON"/>
    <s v="84181000    "/>
    <n v="80014137"/>
    <x v="16"/>
    <x v="1"/>
    <s v="FELIPE SANTIAGO OCAMPOS ORTEGA"/>
    <m/>
    <n v="348"/>
    <s v="unidad              "/>
    <n v="16321"/>
    <n v="17522"/>
    <n v="86652"/>
    <n v="6540"/>
    <n v="866.52"/>
    <n v="94058.52"/>
    <n v="270.28310344827588"/>
    <s v="TERRESTRE"/>
    <s v="-                                       "/>
    <s v="Tokyo"/>
    <s v="heladera"/>
    <s v="348 und. hel. tokyo htk 35 py cd b01."/>
  </r>
  <r>
    <s v="2010-08-17"/>
    <x v="5"/>
    <s v="JOSE FALCON"/>
    <s v="84181000    "/>
    <n v="80014137"/>
    <x v="16"/>
    <x v="1"/>
    <s v="FELIPE SANTIAGO OCAMPOS ORTEGA"/>
    <m/>
    <n v="348"/>
    <s v="unidad              "/>
    <n v="16321"/>
    <n v="17522"/>
    <n v="86652"/>
    <n v="6476.94"/>
    <n v="866.52"/>
    <n v="93995.46"/>
    <n v="270.10189655172417"/>
    <s v="TERRESTRE"/>
    <s v="-                                       "/>
    <s v="Tokyo"/>
    <s v="heladeras"/>
    <s v="44 und. hel. tokyo htk 35 py cd b01, 232 und. hel. tokyo htk 35 py cd b01, 72 und. hel. tokyo htk 35 py cd b01."/>
  </r>
  <r>
    <s v="2010-07-27"/>
    <x v="5"/>
    <s v="JOSE FALCON"/>
    <s v="84181000    "/>
    <n v="80014137"/>
    <x v="16"/>
    <x v="1"/>
    <s v="FELIPE SANTIAGO OCAMPOS ORTEGA"/>
    <m/>
    <n v="348"/>
    <s v="unidad              "/>
    <n v="16321"/>
    <n v="17522"/>
    <n v="86652"/>
    <n v="6540"/>
    <n v="866.52"/>
    <n v="94058.52"/>
    <n v="270.28310344827588"/>
    <s v="TERRESTRE"/>
    <s v="-                                       "/>
    <s v="Tokyo"/>
    <s v="heladeras"/>
    <s v="348 und. hel. tokyo htk 35 py cd b01.-"/>
  </r>
  <r>
    <s v="2010-11-11"/>
    <x v="5"/>
    <s v="JOSE FALCON"/>
    <s v="84181000    "/>
    <n v="80014137"/>
    <x v="16"/>
    <x v="1"/>
    <s v="FELIPE SANTIAGO OCAMPOS ORTEGA"/>
    <m/>
    <n v="580"/>
    <s v="unidad              "/>
    <n v="27202"/>
    <n v="29203"/>
    <n v="144420"/>
    <n v="10900"/>
    <n v="1444.2"/>
    <n v="156764.20000000001"/>
    <n v="270.28310344827588"/>
    <s v="TERRESTRE"/>
    <s v="-                                       "/>
    <s v="Tokyo"/>
    <s v="heladera tokyo htk 35 py cd b01."/>
    <s v="580 und. heladera tokyo htk 35 py cd b01."/>
  </r>
  <r>
    <s v="2010-02-23"/>
    <x v="5"/>
    <s v="JOSE FALCON"/>
    <s v="84181000    "/>
    <n v="80014137"/>
    <x v="16"/>
    <x v="1"/>
    <s v="MORAN MARTINEZ ALBINO DARIO"/>
    <m/>
    <n v="116"/>
    <s v="unidad              "/>
    <n v="5440"/>
    <n v="5840"/>
    <n v="24476"/>
    <n v="2164.98"/>
    <n v="244.76"/>
    <n v="26885.74"/>
    <n v="231.77362068965519"/>
    <s v="TERRESTRE"/>
    <s v="-                                       "/>
    <s v="Tokyo"/>
    <s v="refrigerador mod: htk 35."/>
    <s v="combinaciones de refrigerador y congelador en: 116 unid. refrigerador mod: htk 35."/>
  </r>
  <r>
    <s v="2010-12-14"/>
    <x v="5"/>
    <s v="JOSE FALCON"/>
    <s v="84181000    "/>
    <n v="80014137"/>
    <x v="16"/>
    <x v="1"/>
    <s v="MIRANDA  JUAN MARCELO"/>
    <m/>
    <n v="232"/>
    <s v="unidad              "/>
    <n v="10881"/>
    <n v="11681"/>
    <n v="57768"/>
    <n v="4360"/>
    <n v="577.70000000000005"/>
    <n v="62705.7"/>
    <n v="270.28318965517241"/>
    <s v="TERRESTRE"/>
    <s v="Miranda  Juan Marcelo                   "/>
    <s v="Tokyo"/>
    <s v="heladeras"/>
    <s v="232 und. hel. tokyo htk 35 py cd b01."/>
  </r>
  <r>
    <s v="2010-12-03"/>
    <x v="5"/>
    <s v="JOSE FALCON"/>
    <s v="84181000    "/>
    <n v="80014137"/>
    <x v="16"/>
    <x v="1"/>
    <s v="FELIPE SANTIAGO OCAMPOS ORTEGA"/>
    <m/>
    <n v="116"/>
    <s v="unidad              "/>
    <n v="5842"/>
    <n v="5842"/>
    <n v="28884"/>
    <n v="10900"/>
    <n v="1263.2"/>
    <n v="31665.1"/>
    <n v="272.97499999999997"/>
    <s v="TERRESTRE"/>
    <s v="Felipe Santiago Ocampos Ortega          "/>
    <s v="Tokyo"/>
    <s v="heladeras"/>
    <s v="116. unid. hel. tokyo htk 35 py cd b01."/>
  </r>
  <r>
    <s v="2010-10-06"/>
    <x v="5"/>
    <s v="JOSE FALCON"/>
    <s v="84181000    "/>
    <n v="80014137"/>
    <x v="16"/>
    <x v="1"/>
    <s v="FELIPE SANTIAGO OCAMPOS ORTEGA"/>
    <s v="Kronen Internacional S.A."/>
    <n v="116"/>
    <s v="unidad              "/>
    <n v="5440"/>
    <n v="5841"/>
    <n v="28884"/>
    <n v="2492.29"/>
    <n v="288.83999999999997"/>
    <n v="31665.13"/>
    <n v="272.97525862068966"/>
    <s v="TERRESTRE"/>
    <s v="-                                       "/>
    <s v="Tokyo"/>
    <s v="heladeras tokyo htk 35 py cd b01."/>
    <s v="116 und. heladeras tokyo htk 35 py cd b01."/>
  </r>
  <r>
    <s v="2010-10-06"/>
    <x v="5"/>
    <s v="TERPORT"/>
    <s v="84181000    "/>
    <n v="80014137"/>
    <x v="16"/>
    <x v="0"/>
    <s v="GONZALEZ RIQUELME JUAN ANTONIO"/>
    <s v="Whirlpool Sa."/>
    <n v="225"/>
    <s v="unidad              "/>
    <n v="15750"/>
    <n v="16200"/>
    <n v="87507"/>
    <n v="6733.31"/>
    <n v="875.07"/>
    <n v="95115.38"/>
    <n v="422.73502222222226"/>
    <s v="TERRESTRE"/>
    <s v="-                                       "/>
    <s v="Whirlpool"/>
    <s v="refrigerador "/>
    <s v="combinaciones de refrigerador y congelador en: 150 unid. refrigerador mod: wrm35bbdwa. , 75 unid. mod: wrm35brdwa."/>
  </r>
  <r>
    <s v="2010-10-04"/>
    <x v="5"/>
    <s v="JOSE FALCON"/>
    <s v="84181000    "/>
    <n v="80014137"/>
    <x v="16"/>
    <x v="1"/>
    <s v="FELIPE SANTIAGO OCAMPOS ORTEGA"/>
    <s v="Kronen Internacional Sa."/>
    <n v="464"/>
    <s v="unidad              "/>
    <n v="21762"/>
    <n v="23363"/>
    <n v="115536"/>
    <n v="9001.99"/>
    <n v="1155.3599999999999"/>
    <n v="125693.35"/>
    <n v="270.89084051724137"/>
    <s v="TERRESTRE"/>
    <s v="-                                       "/>
    <s v="Tokyo"/>
    <s v="refrigerador mod: htk 35."/>
    <s v="combinaciones de refrigerador y congelador en: 464 unid. refrigerador mod: htk 35."/>
  </r>
  <r>
    <s v="2010-07-23"/>
    <x v="5"/>
    <s v="CAACUPEMI"/>
    <s v="84181000    "/>
    <n v="80038006"/>
    <x v="34"/>
    <x v="6"/>
    <s v="BCZAS CONAY I/II"/>
    <m/>
    <n v="17"/>
    <s v="unidad              "/>
    <n v="2672"/>
    <n v="2826"/>
    <n v="10366.719999999999"/>
    <n v="1744.88"/>
    <n v="103.67"/>
    <n v="12215.27"/>
    <n v="718.54529411764713"/>
    <s v="FLUVIAL"/>
    <s v="-                                       "/>
    <s v="Ge"/>
    <s v="regrigeradores congeladores "/>
    <s v="heladera modelo gcu23mitfbb"/>
  </r>
  <r>
    <s v="2010-08-02"/>
    <x v="5"/>
    <s v="CEREGRAL SAECA"/>
    <s v="84181000    "/>
    <n v="80018397"/>
    <x v="30"/>
    <x v="9"/>
    <s v="BARRIOS AGUIRRE JOSE DANIEL"/>
    <m/>
    <n v="70"/>
    <s v="unidad              "/>
    <n v="4830"/>
    <n v="5110"/>
    <n v="20720"/>
    <n v="1857.3"/>
    <n v="40.29"/>
    <n v="22617.59"/>
    <n v="323.10842857142859"/>
    <s v="TERRESTRE"/>
    <s v="-                                       "/>
    <s v="James"/>
    <s v="combinaciones de refrigerador y congelador "/>
    <s v="70unids. combinaciones de refrigerador y congelador con puertas exteriores separadas, modelo rjnf 440 bl"/>
  </r>
  <r>
    <s v="2010-12-16"/>
    <x v="5"/>
    <s v="CEREGRAL SAECA"/>
    <s v="84181000    "/>
    <n v="80018397"/>
    <x v="30"/>
    <x v="9"/>
    <s v="BARRIOS AGUIRRE JOSE DANIEL"/>
    <m/>
    <n v="105"/>
    <s v="unidad              "/>
    <n v="5250"/>
    <n v="5670"/>
    <n v="24465"/>
    <n v="2050"/>
    <n v="47.3"/>
    <n v="26562.3"/>
    <n v="252.97428571428571"/>
    <s v="TERRESTRE"/>
    <s v="-                                       "/>
    <s v="James"/>
    <s v="refrigerador"/>
    <s v="105unids. de combinaciones de refrigerador y congelador con puertas exteriores separadas, modelo:rj2p 430 bl"/>
  </r>
  <r>
    <s v="2010-09-08"/>
    <x v="5"/>
    <s v="CEREGRAL SAECA"/>
    <s v="84181000    "/>
    <n v="80018397"/>
    <x v="30"/>
    <x v="9"/>
    <s v="BARRIOS AGUIRRE JOSE DANIEL"/>
    <m/>
    <n v="315"/>
    <s v="unidad              "/>
    <n v="15960"/>
    <n v="17115"/>
    <n v="73605"/>
    <n v="6150"/>
    <n v="135.9"/>
    <n v="79890.899999999994"/>
    <n v="253.62190476190474"/>
    <s v="TERRESTRE"/>
    <s v="-                                       "/>
    <s v="James"/>
    <s v="combinaciones de refrigerador y congelador "/>
    <s v="combinaciones de refrigerador y congelador con puertas exteriores separadas, en:105unids. modelo rj2p 340 bl, 105unids. modelo rjnf 320 s, 105unids. modelo rjnf 290 bl"/>
  </r>
  <r>
    <s v="2010-08-18"/>
    <x v="5"/>
    <s v="CEREGRAL SAECA"/>
    <s v="84181000    "/>
    <n v="80018397"/>
    <x v="30"/>
    <x v="9"/>
    <s v="BARRIOS AGUIRRE JOSE DANIEL"/>
    <m/>
    <n v="280"/>
    <s v="unidad              "/>
    <n v="15820"/>
    <n v="16800"/>
    <n v="72345"/>
    <n v="6000"/>
    <n v="139.5"/>
    <n v="78484.5"/>
    <n v="280.3017857142857"/>
    <s v="TERRESTRE"/>
    <s v="-                                       "/>
    <s v="James"/>
    <s v="refrigerador y congelador modelo mod. rjnf-320 bl,  rjnf-440s,  rjnf-320s"/>
    <s v="combinaciones de refrigerador y congelador con puertas exteriores separadas, en:105.-unids. mod. rjnf-320 bl,  70.-unids. mod. rjnf-440s,  105.-unids. mod. rjnf-320s"/>
  </r>
  <r>
    <s v="2010-08-26"/>
    <x v="5"/>
    <s v="CEREGRAL SAECA"/>
    <s v="84181000    "/>
    <n v="80018397"/>
    <x v="30"/>
    <x v="9"/>
    <s v="BARRIOS AGUIRRE JOSE DANIEL"/>
    <m/>
    <n v="70"/>
    <s v="unidad              "/>
    <n v="4830"/>
    <n v="5110"/>
    <n v="20720"/>
    <n v="2000"/>
    <n v="45.5"/>
    <n v="22765.5"/>
    <n v="325.22142857142859"/>
    <s v="TERRESTRE"/>
    <s v="-                                       "/>
    <s v="James"/>
    <s v="refrigerador y congelador modelo rjnf-440 bl"/>
    <s v="70.-unids. combinaciones de refrigerador y congelador con puertas exteriores separadas, modelo rjnf-440 bl"/>
  </r>
  <r>
    <s v="2010-04-27"/>
    <x v="5"/>
    <s v="CEREGRAL SAECA"/>
    <s v="84181000    "/>
    <n v="80018397"/>
    <x v="30"/>
    <x v="9"/>
    <s v="BARRIOS AGUIRRE JOSE DANIEL"/>
    <m/>
    <n v="315"/>
    <s v="unidad              "/>
    <n v="16485"/>
    <n v="17640"/>
    <n v="73080"/>
    <n v="6000"/>
    <n v="138.5"/>
    <n v="79218.5"/>
    <n v="251.48730158730157"/>
    <s v="TERRESTRE"/>
    <s v="-                                       "/>
    <s v="James"/>
    <s v="combinaciones de refrigerador y congelador "/>
    <s v="combinaciones de refrigerador y congelador con puertas exteriores separadas, en:105unids. mod. rjnf 290 bl, 105unids. mod. rjnf 320 bl, 105unids. mod. rjnf 320 s"/>
  </r>
  <r>
    <s v="2010-12-28"/>
    <x v="5"/>
    <s v="CEREGRAL SAECA"/>
    <s v="84181000    "/>
    <n v="80018397"/>
    <x v="30"/>
    <x v="9"/>
    <s v="BARRIOS AGUIRRE JOSE DANIEL"/>
    <m/>
    <n v="175"/>
    <s v="unidad              "/>
    <n v="9520"/>
    <n v="10080"/>
    <n v="46165"/>
    <n v="4100"/>
    <n v="95.5"/>
    <n v="50360.5"/>
    <n v="287.77428571428572"/>
    <s v="TERRESTRE"/>
    <s v="-                                       "/>
    <s v="James"/>
    <s v="refrigerador"/>
    <s v="combinaciones de refrigerador y congelador con puertas exteriores separadas, en:105unids. modelo rj2p-340 bl, 70unids. modelo rjnf-440 s"/>
  </r>
  <r>
    <s v="2010-02-02"/>
    <x v="5"/>
    <s v="CEREGRAL SAECA"/>
    <s v="84181000    "/>
    <n v="80018397"/>
    <x v="30"/>
    <x v="9"/>
    <s v="BARRIOS AGUIRRE JOSE DANIEL"/>
    <m/>
    <n v="175"/>
    <s v="unidad              "/>
    <n v="10605"/>
    <n v="11305"/>
    <n v="46130"/>
    <n v="4000"/>
    <n v="91.05"/>
    <n v="50221.05"/>
    <n v="286.97742857142856"/>
    <s v="TERRESTRE"/>
    <s v="-                                       "/>
    <s v="James"/>
    <s v="conbinaciones de refrigerador y congelador "/>
    <s v="combinaciones de refrigerador y congelador con puertas exteriores separadas, en:105.-unids. mod. rjnf-320 bl, 70.-unids. mod. rjnf-440 bl"/>
  </r>
  <r>
    <s v="2010-09-21"/>
    <x v="5"/>
    <s v="CEREGRAL SAECA"/>
    <s v="84181000    "/>
    <n v="80018397"/>
    <x v="30"/>
    <x v="9"/>
    <s v="BARRIOS AGUIRRE JOSE DANIEL"/>
    <m/>
    <n v="105"/>
    <s v="unidad              "/>
    <n v="5775"/>
    <n v="6195"/>
    <n v="25410"/>
    <n v="2050"/>
    <n v="48.5"/>
    <n v="27508.5"/>
    <n v="261.98571428571427"/>
    <s v="TERRESTRE"/>
    <s v="-                                       "/>
    <s v="James"/>
    <s v="combinaciones de refrigerador y congelador "/>
    <s v="105unids. combinaciones de refrigerador y congelador con puertas exteriores separadas, modelo:rjnf 320 bl"/>
  </r>
  <r>
    <s v="2010-06-09"/>
    <x v="5"/>
    <s v="CEREGRAL SAECA"/>
    <s v="84181000    "/>
    <n v="80018397"/>
    <x v="30"/>
    <x v="9"/>
    <s v="BARRIOS AGUIRRE JOSE DANIEL"/>
    <m/>
    <n v="210"/>
    <s v="unidad              "/>
    <n v="10185"/>
    <n v="10920"/>
    <n v="47880"/>
    <n v="4000"/>
    <n v="92.5"/>
    <n v="51972.5"/>
    <n v="247.48809523809524"/>
    <s v="TERRESTRE"/>
    <s v="-                                       "/>
    <s v="James"/>
    <s v="combinaciones de refrigerador y congelador "/>
    <s v="combinaciones de refrigerador y congelador con puertas exteriores separadas, en:105unids. modelo:rj2p 340 bl, 105unids. modelo:rjnf 290 bl"/>
  </r>
  <r>
    <s v="2010-01-18"/>
    <x v="5"/>
    <s v="CEREGRAL SAECA"/>
    <s v="84181000    "/>
    <n v="80018397"/>
    <x v="30"/>
    <x v="9"/>
    <s v="BARRIOS AGUIRRE JOSE DANIEL"/>
    <m/>
    <n v="280"/>
    <s v="unidad              "/>
    <n v="16380"/>
    <n v="17500"/>
    <n v="71855"/>
    <n v="6004.78"/>
    <n v="138.96"/>
    <n v="77998.740000000005"/>
    <n v="278.5669285714286"/>
    <s v="TERRESTRE"/>
    <s v="-                                       "/>
    <s v="James"/>
    <s v="combinaciones de refrigerador y congelador "/>
    <s v="combinaciones de refrigerador y congelador con puertas exteriores separadas, en:105.-unids. mod. rjnf-320 s, 70.-unids. mod. rjnf 440 bl, 105.-unids. mod. rjnf-320 bl"/>
  </r>
  <r>
    <s v="2010-05-11"/>
    <x v="5"/>
    <s v="CEREGRAL SAECA"/>
    <s v="84181000    "/>
    <n v="80018397"/>
    <x v="30"/>
    <x v="9"/>
    <s v="BARRIOS AGUIRRE JOSE DANIEL"/>
    <m/>
    <n v="105"/>
    <s v="unidad              "/>
    <n v="5250"/>
    <n v="5670"/>
    <n v="23835"/>
    <n v="1997.11"/>
    <n v="46.11"/>
    <n v="25878.22"/>
    <n v="246.45923809523811"/>
    <s v="TERRESTRE"/>
    <s v="-                                       "/>
    <s v="James"/>
    <s v="combinaciones de refrigerador y congelador"/>
    <s v="105.-unids.combinaciones de refrigerador y congelador con puertas exteriores separadas, modelo rj2p - 340 bl"/>
  </r>
  <r>
    <s v="2010-07-01"/>
    <x v="5"/>
    <s v="CEREGRAL SAECA"/>
    <s v="84181000    "/>
    <n v="80018397"/>
    <x v="30"/>
    <x v="9"/>
    <s v="BARRIOS AGUIRRE JOSE DANIEL"/>
    <m/>
    <n v="278"/>
    <s v="unidad              "/>
    <n v="15710"/>
    <n v="16682"/>
    <n v="71858"/>
    <n v="6000"/>
    <n v="138.94999999999999"/>
    <n v="77996.95"/>
    <n v="280.56456834532372"/>
    <s v="TERRESTRE"/>
    <s v="-                                       "/>
    <s v="James"/>
    <s v="combinaciones de refrigerador y congelador "/>
    <s v="combinaciones de refrigerador y congelador con puertas exteriores separadas, en:104.-unids. mod. rjnf-320 bl, 104.-unids. mod. rjnf-320 s, 70.-unids. mod. rjnf-440 s"/>
  </r>
  <r>
    <s v="2010-07-26"/>
    <x v="5"/>
    <s v="CAACUPEMI"/>
    <s v="84181000    "/>
    <n v="3496643"/>
    <x v="13"/>
    <x v="6"/>
    <s v="BCZAS CONAY I/II"/>
    <m/>
    <n v="44"/>
    <s v="unidad              "/>
    <n v="3992"/>
    <n v="4191"/>
    <n v="25960"/>
    <n v="1636"/>
    <n v="110.38"/>
    <n v="27706.38"/>
    <n v="629.6904545454546"/>
    <s v="FLUVIAL"/>
    <s v="-                                       "/>
    <s v="Electrolux"/>
    <s v="refrigeradores"/>
    <s v="(44) und. refrigeradores, modelo: gltp23v9gs"/>
  </r>
  <r>
    <s v="2010-07-07"/>
    <x v="5"/>
    <s v="CAACUPEMI"/>
    <s v="84181000    "/>
    <s v="10ISS002693"/>
    <x v="66"/>
    <x v="10"/>
    <s v="VIRGINIA Y BDGAS"/>
    <m/>
    <n v="3"/>
    <s v="unidad              "/>
    <n v="470"/>
    <n v="470"/>
    <n v="580"/>
    <n v="154.53"/>
    <n v="5.8"/>
    <n v="740.33"/>
    <n v="246.77666666666667"/>
    <s v="FLUVIAL"/>
    <s v="-                                       "/>
    <m/>
    <s v="refrigerador "/>
    <s v="combinacions de refrigerador y congelador en: 2 unid heladeras de dos puertas, 1 unid heladera de 1 puerta"/>
  </r>
  <r>
    <s v="2010-12-10"/>
    <x v="5"/>
    <s v="TERPORT"/>
    <s v="84181000    "/>
    <n v="80023705"/>
    <x v="59"/>
    <x v="5"/>
    <s v="PLUSCARGO PARAGUAY S.A.   "/>
    <m/>
    <n v="444"/>
    <s v="unidad              "/>
    <n v="18648"/>
    <n v="19980"/>
    <n v="51948"/>
    <n v="31907.3"/>
    <n v="233.4"/>
    <n v="71100.800000000003"/>
    <n v="160.13693693693693"/>
    <s v="FLUVIAL"/>
    <s v="Barcaza 240-4                           "/>
    <s v="Speed"/>
    <s v="refrigerador "/>
    <s v="los demas refrigeradpores en: 444 unidades refrigeradores mod. mrf-2.600"/>
  </r>
  <r>
    <s v="2010-08-10"/>
    <x v="5"/>
    <s v="TERPORT"/>
    <s v="84181000    "/>
    <n v="80009129"/>
    <x v="4"/>
    <x v="7"/>
    <s v="B/M EXPLORADOR"/>
    <m/>
    <n v="112"/>
    <s v="unidad              "/>
    <n v="9464"/>
    <n v="9464"/>
    <n v="35856"/>
    <n v="5900"/>
    <n v="358.56"/>
    <n v="42114.559999999998"/>
    <n v="376.02285714285711"/>
    <s v="FLUVIAL"/>
    <s v="-                                       "/>
    <s v="Mabe"/>
    <s v="refrigeradores"/>
    <s v="unidades refrigerador tmnf 17 cuft mabe bla codigo m17mxb0"/>
  </r>
  <r>
    <s v="2010-09-06"/>
    <x v="5"/>
    <s v="CEREGRAL SAECA"/>
    <s v="84181000    "/>
    <n v="80008970"/>
    <x v="9"/>
    <x v="0"/>
    <s v="GONZALEZ RIQUELME JUAN ANTONIO"/>
    <m/>
    <n v="78"/>
    <s v="unidad              "/>
    <n v="3765"/>
    <n v="3872"/>
    <n v="19812"/>
    <n v="1845.91"/>
    <n v="198.12"/>
    <n v="21856.03"/>
    <n v="280.20551282051281"/>
    <s v="TERRESTRE"/>
    <s v="-                                       "/>
    <s v="Mabe"/>
    <s v="combinaciones de refrigerador y congelador "/>
    <s v="78unids. combinaciones de refrigerador y congelador con puertas exteriores separadas, modelo:cb 2pt 380l 220v"/>
  </r>
  <r>
    <s v="2010-07-29"/>
    <x v="5"/>
    <s v="CEREGRAL SAECA"/>
    <s v="84181000    "/>
    <n v="80008970"/>
    <x v="9"/>
    <x v="0"/>
    <s v="GONZALEZ RIQUELME JUAN ANTONIO"/>
    <m/>
    <n v="154"/>
    <s v="unidad              "/>
    <n v="9008"/>
    <n v="9316"/>
    <n v="39334"/>
    <n v="4006.66"/>
    <n v="393.34"/>
    <n v="43734"/>
    <n v="283.98701298701297"/>
    <s v="TERRESTRE"/>
    <s v="-                                       "/>
    <s v="Dako"/>
    <s v="combinaciones de refrigerador y congelador "/>
    <s v="combinaciones de refrigerador y congelador con puertas exteriores separadas, en:78unids. mod. cb 2pt 380l 220v, 76unids. mod. cb 2pt 400l 220v"/>
  </r>
  <r>
    <s v="2010-07-27"/>
    <x v="5"/>
    <s v="TERPORT"/>
    <s v="84181000    "/>
    <n v="80008970"/>
    <x v="9"/>
    <x v="7"/>
    <s v="EXPLORADOR"/>
    <m/>
    <n v="63"/>
    <s v="unidad              "/>
    <n v="4914"/>
    <n v="5040"/>
    <n v="17451"/>
    <n v="2950"/>
    <n v="174.51"/>
    <n v="20575.509999999998"/>
    <n v="326.59539682539679"/>
    <s v="FLUVIAL"/>
    <s v="-                                       "/>
    <s v="Dako"/>
    <s v="combinaciones de refrigerador y congelador "/>
    <s v="63unids. combinaciones de refrigerador y congelador con puertas exteriores separadas, ref. dako 14` aut. 2 pts. silver"/>
  </r>
  <r>
    <s v="2010-06-08"/>
    <x v="5"/>
    <s v="CEREGRAL SAECA"/>
    <s v="84181000    "/>
    <n v="80008970"/>
    <x v="9"/>
    <x v="0"/>
    <s v="GONZALEZ RIQUELME JUAN ANTONIO"/>
    <m/>
    <n v="154"/>
    <s v="unidad              "/>
    <n v="9008"/>
    <n v="9316"/>
    <n v="39334"/>
    <n v="4006.66"/>
    <n v="393.34"/>
    <n v="43734"/>
    <n v="283.98701298701297"/>
    <s v="TERRESTRE"/>
    <s v="-                                       "/>
    <s v="Dako"/>
    <s v="combinaciones de refrigerador y congelador"/>
    <s v="combinaciones de refrigerador y congelador, con puertas exteriores separadas, en:78unids. modelo:cb 2pt 380l 220v, 76unids. modelo:cb 2pt 400l 220v"/>
  </r>
  <r>
    <s v="2010-05-04"/>
    <x v="5"/>
    <s v="TERPORT"/>
    <s v="84181000    "/>
    <n v="80008970"/>
    <x v="9"/>
    <x v="7"/>
    <s v="B/M EXPLORADOR.-"/>
    <m/>
    <n v="126"/>
    <s v="unidad              "/>
    <n v="9900"/>
    <n v="10080"/>
    <n v="33180"/>
    <n v="5900"/>
    <n v="82.91"/>
    <n v="39162.910000000003"/>
    <n v="310.81674603174605"/>
    <s v="FLUVIAL"/>
    <s v="-                                       "/>
    <s v="Dako"/>
    <s v="heladeras"/>
    <s v="126.-unids. de combinaciones de refrigerador y congelador con puertas exteriores separadas, ref dako 14` aut 2ptas"/>
  </r>
  <r>
    <s v="2010-05-17"/>
    <x v="5"/>
    <s v="CEREGRAL SAECA"/>
    <s v="84181000    "/>
    <n v="80008970"/>
    <x v="9"/>
    <x v="0"/>
    <s v="GONZALEZ RIQUELME JUAN ANTONIO"/>
    <m/>
    <n v="154"/>
    <s v="unidad              "/>
    <n v="9008"/>
    <n v="9398"/>
    <n v="39334"/>
    <n v="4149.8100000000004"/>
    <n v="393.34"/>
    <n v="43877.15"/>
    <n v="284.91655844155844"/>
    <s v="TERRESTRE"/>
    <s v="-                                       "/>
    <s v="Dako"/>
    <s v="combinaciones de refrigerador y congelador "/>
    <s v="combinaciones de refrigerador y congelador con puertas exteriores separadas, en:78.-unids. modelo:cb 2pt 380l 220v, 76.-unids. modelo:cb 2pt 400l 220v"/>
  </r>
  <r>
    <s v="2010-04-14"/>
    <x v="5"/>
    <s v="TERPORT"/>
    <s v="84181000    "/>
    <n v="80008970"/>
    <x v="9"/>
    <x v="7"/>
    <s v="EXPLORADOR"/>
    <m/>
    <n v="63"/>
    <s v="unidad              "/>
    <n v="4914"/>
    <n v="5040"/>
    <n v="16569"/>
    <n v="2276"/>
    <n v="165.69"/>
    <n v="19010.689999999999"/>
    <n v="301.75698412698409"/>
    <s v="FLUVIAL"/>
    <s v="-                                       "/>
    <s v="Dako"/>
    <s v="refrigerador "/>
    <s v="63unids. combinacines de refrigerador y congelador con puertas exteriores separadas ref. dako 14` aut 2ptas bla."/>
  </r>
  <r>
    <s v="2010-03-18"/>
    <x v="5"/>
    <s v="CEREGRAL SAECA"/>
    <s v="84181000    "/>
    <n v="80008970"/>
    <x v="9"/>
    <x v="0"/>
    <s v="GONZALEZ RIQUELME JUAN ANTONIO"/>
    <m/>
    <n v="308"/>
    <s v="unidad              "/>
    <n v="18016"/>
    <n v="18454"/>
    <n v="78668"/>
    <n v="7865.93"/>
    <n v="786.68"/>
    <n v="87320.61"/>
    <n v="283.50847402597401"/>
    <s v="TERRESTRE"/>
    <s v="-                                       "/>
    <s v="Dako"/>
    <s v="refrigerador "/>
    <s v="combinaciones de refrigerador y congelador con puertas exteriores separadas, en,156unid. mod. cb 2pt 380l 220v., 152unids. mod. cb 2pt 400l 220v"/>
  </r>
  <r>
    <s v="2010-04-14"/>
    <x v="5"/>
    <s v="CEREGRAL SAECA"/>
    <s v="84181000    "/>
    <n v="80008970"/>
    <x v="9"/>
    <x v="0"/>
    <s v="GONZALEZ RIQUELME JUAN ANTONIO"/>
    <m/>
    <n v="154"/>
    <s v="unidad              "/>
    <n v="9008"/>
    <n v="9316"/>
    <n v="39334"/>
    <n v="4224.93"/>
    <n v="393.34"/>
    <n v="43952.27"/>
    <n v="285.40435064935065"/>
    <s v="TERRESTRE"/>
    <s v="-                                       "/>
    <s v="Dako"/>
    <s v="refrigerador "/>
    <s v="combinaciones de refrigerador y congelador con puertas exteriores separadas, en:78unids. modelo:cb 2pt 380l 220v, 76unids. modelo:cb 2pt 400l 220v"/>
  </r>
  <r>
    <s v="2010-11-24"/>
    <x v="5"/>
    <s v="CEREGRAL SAECA"/>
    <s v="84181000    "/>
    <n v="80008970"/>
    <x v="9"/>
    <x v="0"/>
    <s v="GONZALEZ RIQUELME JUAN ANTONIO"/>
    <m/>
    <n v="116"/>
    <s v="unidad              "/>
    <n v="6356"/>
    <n v="6461"/>
    <n v="30044"/>
    <n v="4199.2"/>
    <n v="400.8"/>
    <n v="33492.300000000003"/>
    <n v="288.72672413793106"/>
    <s v="TERRESTRE"/>
    <s v="-                                       "/>
    <s v="Dako"/>
    <s v="combinaciones de refrigerador y conservador "/>
    <s v="116unids. de combinaciones de refrigerador y conservador con puertas exteriores separadas, modelo:cb 2pt 380l"/>
  </r>
  <r>
    <s v="2010-12-07"/>
    <x v="5"/>
    <s v="CEREGRAL SAECA"/>
    <s v="84181000    "/>
    <n v="80008970"/>
    <x v="9"/>
    <x v="0"/>
    <s v="GONZALEZ RIQUELME JUAN ANTONIO"/>
    <m/>
    <n v="76"/>
    <s v="unidad              "/>
    <n v="4179"/>
    <n v="4400"/>
    <n v="20444"/>
    <n v="6831.4"/>
    <n v="571.1"/>
    <n v="22316.9"/>
    <n v="293.6434210526316"/>
    <s v="TERRESTRE"/>
    <s v="Gonzalez Riquelme Juan Antonio          "/>
    <s v="Dako"/>
    <s v="refrigerador "/>
    <s v="76unids. combinaciones de refrigerador y congelador con puertas exteriores separadas, modelo:cb 2pt 400l 220v"/>
  </r>
  <r>
    <s v="2010-12-30"/>
    <x v="5"/>
    <s v="CEREGRAL SAECA"/>
    <s v="84181000    "/>
    <n v="80008970"/>
    <x v="9"/>
    <x v="0"/>
    <s v="GONZALEZ RIQUELME JUAN ANTONIO"/>
    <m/>
    <n v="380"/>
    <s v="unidad              "/>
    <n v="20216"/>
    <n v="20862"/>
    <n v="102220"/>
    <n v="11277.8"/>
    <n v="1022.2"/>
    <n v="114520"/>
    <n v="301.36842105263156"/>
    <s v="TERRESTRE"/>
    <s v="-                                       "/>
    <s v="Dako"/>
    <s v="combinaciones de refrigerador y congelador "/>
    <s v="380.-unids. de combinaciones de refrigerador y congelador con puertas exteriores separadas modelo:cb 2pt 400l"/>
  </r>
  <r>
    <s v="2010-02-11"/>
    <x v="5"/>
    <s v="CEREGRAL SAECA"/>
    <s v="84181000    "/>
    <n v="80008970"/>
    <x v="9"/>
    <x v="0"/>
    <s v="GONZALEZ RIQUELME JUAN ANTONIO"/>
    <m/>
    <n v="154"/>
    <s v="unidad              "/>
    <n v="9094"/>
    <n v="9382"/>
    <n v="38612.199999999997"/>
    <n v="4218.1499999999996"/>
    <n v="386.12"/>
    <n v="43216.47"/>
    <n v="280.62642857142856"/>
    <s v="TERRESTRE"/>
    <s v="-                                       "/>
    <s v="Dako"/>
    <s v="conbinaciones de refrigerador y congelador "/>
    <s v="modelo cb 380 glac 220/50hz br dk ex"/>
  </r>
  <r>
    <s v="2011-06-29"/>
    <x v="6"/>
    <s v="TERPORT"/>
    <s v="84181000    "/>
    <n v="80029153"/>
    <x v="67"/>
    <x v="5"/>
    <s v="CMSP S.R.L."/>
    <m/>
    <n v="1378"/>
    <s v="unidad              "/>
    <n v="68900"/>
    <n v="75790"/>
    <n v="185341"/>
    <n v="53675.01"/>
    <n v="1853.41"/>
    <n v="240869.42"/>
    <n v="174.79638606676343"/>
    <s v="FLUVIAL"/>
    <s v="-                                       "/>
    <s v="Prestige"/>
    <s v="refrigerador"/>
    <s v="combinaciones de refrigerador y congelador con puerta exteriores separados en: 1.378 unidades refrigerador marca: prestige modelo pry-338"/>
  </r>
  <r>
    <s v="2011-07-12"/>
    <x v="6"/>
    <s v="TERPORT"/>
    <s v="84181000    "/>
    <n v="80029153"/>
    <x v="67"/>
    <x v="5"/>
    <s v="NAVEMAR SA."/>
    <m/>
    <n v="106"/>
    <s v="unidad              "/>
    <n v="5300"/>
    <n v="5830"/>
    <n v="14257"/>
    <n v="3413.34"/>
    <n v="142.57"/>
    <n v="17812.91"/>
    <n v="168.04632075471699"/>
    <s v="FLUVIAL"/>
    <s v="-                                       "/>
    <s v="Prestige"/>
    <s v="refrigeradores"/>
    <s v="conbinacion de refrigerador y congelador en: 106 unidades refrigerador prestige modelo: pry-338"/>
  </r>
  <r>
    <s v="2011-12-28"/>
    <x v="6"/>
    <s v="TERPORT"/>
    <s v="84181000    "/>
    <n v="80029153"/>
    <x v="67"/>
    <x v="5"/>
    <s v="NAVEMAR SA."/>
    <m/>
    <n v="292"/>
    <s v="unidad              "/>
    <n v="16644"/>
    <n v="18396"/>
    <n v="48472"/>
    <n v="20619.13"/>
    <n v="484.72"/>
    <n v="69575.850000000006"/>
    <n v="238.27345890410962"/>
    <s v="FLUVIAL"/>
    <s v="-                                       "/>
    <s v="Prestige"/>
    <s v="refrigerador "/>
    <s v="combinaciones de refrigerador y congelador en: 292 unidades refrigerador prestige modelo: pr-rfd2450"/>
  </r>
  <r>
    <s v="2011-04-13"/>
    <x v="6"/>
    <s v="CIUDAD DEL ESTE"/>
    <s v="84181000    "/>
    <n v="80014137"/>
    <x v="16"/>
    <x v="0"/>
    <s v="TRANS-CERAMICA LTDA.-"/>
    <m/>
    <n v="289"/>
    <s v="unidad              "/>
    <n v="21729"/>
    <n v="22307"/>
    <n v="123130"/>
    <n v="8351.5300000000007"/>
    <n v="1231.3"/>
    <n v="132712.82999999999"/>
    <n v="459.21394463667815"/>
    <s v="TERRESTRE"/>
    <s v="-                                       "/>
    <s v="Whirlpool"/>
    <s v="refrigeradores , congeladores y demas material en :  ( 67 ) un.refrigerador mod.wrj49bbzwa ( 75 ) un.refrigerador mod.wrm39ebdwa ( 75 ) un.refrigerador mod.wrm39erdwa ( 72 ) un.refrigerador mod.wrm42erdwa "/>
    <s v="refrigeradores,congeladores y demas material en:(67)un.refrigerador mod.wrj49bbzwa(75)un.refrigerador mod.wrm39ebdwa(75)un.refrigerador mod.wrm39erdwa(72)un.refrigerador mod.wrm42erdwa.-"/>
  </r>
  <r>
    <s v="2011-04-14"/>
    <x v="6"/>
    <s v="CIUDAD DEL ESTE"/>
    <s v="84181000    "/>
    <n v="80014137"/>
    <x v="16"/>
    <x v="0"/>
    <s v="TRANS-CERAMICA LTDA.-"/>
    <m/>
    <n v="67"/>
    <s v="unidad              "/>
    <n v="5829"/>
    <n v="5963"/>
    <n v="36781"/>
    <n v="2000"/>
    <n v="367.81"/>
    <n v="39148.81"/>
    <n v="584.31059701492529"/>
    <s v="TERRESTRE"/>
    <s v="-                                       "/>
    <s v="Whirlpool"/>
    <s v="refrigeradores , congeladores y demas material en :  ( 67 ) un.refrigerador modelo wrz49crzwa "/>
    <s v="refrigeradores,congeladores y demas material en:(67)un.refrigerador modelo wrz49crzwa.-"/>
  </r>
  <r>
    <s v="2011-11-29"/>
    <x v="6"/>
    <s v="TERPORT"/>
    <s v="84181000    "/>
    <n v="80029153"/>
    <x v="67"/>
    <x v="5"/>
    <s v="NAVEMAR SA."/>
    <m/>
    <n v="584"/>
    <s v="unidad              "/>
    <n v="33288"/>
    <n v="36792"/>
    <n v="96944"/>
    <n v="41238.26"/>
    <n v="969.44"/>
    <n v="139151.70000000001"/>
    <n v="238.27345890410962"/>
    <s v="FLUVIAL"/>
    <s v="-                                       "/>
    <s v="Prestige"/>
    <s v="combinaciones de refrigerador y congelador en: 584 unidades refrigerador prestige modelo: pr-rfd2450"/>
    <s v="combinaciones de refrigerador y congelador en: 584 unidades refrigerador prestige modelo: pr-rfd2450"/>
  </r>
  <r>
    <s v="2011-04-19"/>
    <x v="6"/>
    <s v="CAACUPEMI"/>
    <s v="84181000    "/>
    <n v="80014137"/>
    <x v="16"/>
    <x v="3"/>
    <s v="COPANU S.A."/>
    <m/>
    <n v="24"/>
    <s v="unidad              "/>
    <n v="3861"/>
    <n v="4076"/>
    <n v="30720"/>
    <n v="4119.21"/>
    <n v="307.2"/>
    <n v="35146.410000000003"/>
    <n v="1464.4337500000001"/>
    <s v="FLUVIAL"/>
    <s v="                                        "/>
    <s v="Whirlpool"/>
    <s v="refrigeradores mod: sbs 21ri-d4 pt."/>
    <s v="comnibaciones de refrigerador y congelador en: 24 unid. refrigeradores mod: sbs 21ri-d4 pt."/>
  </r>
  <r>
    <s v="2011-11-14"/>
    <x v="6"/>
    <s v="TERPORT"/>
    <s v="84181000    "/>
    <n v="80029153"/>
    <x v="67"/>
    <x v="5"/>
    <s v="NAVEMAR SA."/>
    <m/>
    <n v="888"/>
    <s v="unidad              "/>
    <n v="45422"/>
    <n v="50008"/>
    <n v="130713"/>
    <n v="46539.07"/>
    <n v="1307.1300000000001"/>
    <n v="178559.2"/>
    <n v="201.08018018018021"/>
    <s v="FLUVIAL"/>
    <s v="-                                       "/>
    <s v="Prestige"/>
    <s v="combinaciones de refrigerador y congelador "/>
    <s v="unidades refrigerador prestige modelo: pr-rfd2450"/>
  </r>
  <r>
    <s v="2011-02-18"/>
    <x v="6"/>
    <s v="TERPORT"/>
    <s v="84181000    "/>
    <n v="80014137"/>
    <x v="16"/>
    <x v="0"/>
    <s v="TRANSCERAMICA LTDA"/>
    <m/>
    <n v="184"/>
    <s v="unidad              "/>
    <n v="9936"/>
    <n v="10304"/>
    <n v="53492"/>
    <n v="4600.62"/>
    <n v="534.91999999999996"/>
    <n v="58627.54"/>
    <n v="318.62793478260869"/>
    <s v="TERRESTRE"/>
    <s v="-                                       "/>
    <s v="Whirlpool"/>
    <s v="refrigerador mod: erm30ebdwa."/>
    <s v="combinaciones de refrigerador y congelador en: 184 uniud. refrigerador mod: erm30ebdwa."/>
  </r>
  <r>
    <s v="2011-05-26"/>
    <x v="6"/>
    <s v="TERPORT"/>
    <s v="84181000    "/>
    <n v="80014137"/>
    <x v="16"/>
    <x v="0"/>
    <s v="TRANSCERAMICA LTDA"/>
    <m/>
    <n v="92"/>
    <s v="unidad              "/>
    <n v="4968"/>
    <n v="5152"/>
    <n v="26680"/>
    <n v="2169.7800000000002"/>
    <n v="266.8"/>
    <n v="29116.58"/>
    <n v="316.48456521739132"/>
    <s v="TERRESTRE"/>
    <s v="-                                       "/>
    <s v="Whirlpool"/>
    <s v="refrigeradores"/>
    <s v="combinaciones de refrigerador y congelador en: 92 unid. refrigerador mod: erm30ebdwa."/>
  </r>
  <r>
    <s v="2011-02-03"/>
    <x v="6"/>
    <s v="TERPORT"/>
    <s v="84181000    "/>
    <n v="80014137"/>
    <x v="16"/>
    <x v="0"/>
    <s v="TRANSCERAMICA LTDA"/>
    <m/>
    <n v="348"/>
    <s v="unidad              "/>
    <n v="26698"/>
    <n v="27394"/>
    <n v="144381"/>
    <n v="10000"/>
    <n v="1443.81"/>
    <n v="155824.81"/>
    <n v="447.77244252873561"/>
    <s v="TERRESTRE"/>
    <s v="-                                       "/>
    <s v="Whirlpool"/>
    <s v="refrigeradores"/>
    <s v="-combinaciones de refrigerador y congelador en: 69 unid. refrigerador mod: wrz49crzwa. , 72 unid. mod: wrm42ebdwa. , 75 unid. mod: wrd36gbdwa. , 67 unid. mod: wrj49bbzwa. , 67 unid. mod: wrm39ebdwa."/>
  </r>
  <r>
    <s v="2011-06-10"/>
    <x v="6"/>
    <s v="TERPORT"/>
    <s v="84181000    "/>
    <n v="80014137"/>
    <x v="16"/>
    <x v="0"/>
    <s v="TRANS CERAMICAS LTDA"/>
    <m/>
    <n v="209"/>
    <s v="unidad              "/>
    <n v="16908"/>
    <n v="17326"/>
    <n v="100481"/>
    <n v="6000"/>
    <n v="1004.81"/>
    <n v="107485.81"/>
    <n v="514.28617224880384"/>
    <s v="TERRESTRE"/>
    <s v="                                        "/>
    <s v="Whirlpool"/>
    <s v="refrigerador mod: wrz49crzwa. , 67 unid. mod: wrj49bbzwa. , 75 unid. mod: wrm39erdwa."/>
    <s v="combinaciones de refrigerador y congelador en: 67 unid. refrigerador mod: wrz49crzwa. , 67 unid. mod: wrj49bbzwa. , 75 unid. mod: wrm39erdwa."/>
  </r>
  <r>
    <s v="2011-06-15"/>
    <x v="6"/>
    <s v="TERPORT"/>
    <s v="84181000    "/>
    <n v="80014137"/>
    <x v="16"/>
    <x v="0"/>
    <s v="TRANSCERAMICA LTDA"/>
    <m/>
    <n v="150"/>
    <s v="unidad              "/>
    <n v="9900"/>
    <n v="10200"/>
    <n v="47382"/>
    <n v="4000"/>
    <n v="473.82"/>
    <n v="51855.82"/>
    <n v="345.70546666666667"/>
    <s v="TERRESTRE"/>
    <s v="                                        "/>
    <s v="Whirlpool"/>
    <s v="refrigerador mod: wrd36gbdwa."/>
    <s v="combinaciones de refrigerador y congelador en: 150 unid. refrigerador mod: wrd36gbdwa."/>
  </r>
  <r>
    <s v="2011-03-14"/>
    <x v="6"/>
    <s v="TERPORT"/>
    <s v="84181000    "/>
    <n v="80014137"/>
    <x v="16"/>
    <x v="0"/>
    <s v="TRANSCERAMICA LTDA"/>
    <m/>
    <n v="294"/>
    <s v="unidad              "/>
    <n v="21300"/>
    <n v="21888"/>
    <n v="127110"/>
    <n v="8000"/>
    <n v="1271.0999999999999"/>
    <n v="136381.1"/>
    <n v="463.88129251700684"/>
    <s v="TERRESTRE"/>
    <s v="-                                       "/>
    <s v="Whirlpool"/>
    <s v="refrigeradores"/>
    <s v="combinaciones de refrigerador y congelador en: 150 unid. refrigerador mod: wrm39erdwa. , 144 unid. mod: wrm42erdwa."/>
  </r>
  <r>
    <s v="2011-12-28"/>
    <x v="6"/>
    <s v="TERPORT"/>
    <s v="84181000    "/>
    <n v="80029153"/>
    <x v="67"/>
    <x v="5"/>
    <s v="NAVEMAR SA."/>
    <m/>
    <n v="179"/>
    <s v="unidad              "/>
    <n v="9461"/>
    <n v="10429"/>
    <n v="27329"/>
    <n v="11439.72"/>
    <n v="273.29000000000002"/>
    <n v="39042.01"/>
    <n v="218.11178770949721"/>
    <s v="FLUVIAL"/>
    <s v="-                                       "/>
    <s v="Prestige"/>
    <s v="refrigerador "/>
    <s v="unidades refrigerador prestige modelo: pr-rfd2450"/>
  </r>
  <r>
    <s v="2011-07-22"/>
    <x v="6"/>
    <s v="TERPORT"/>
    <s v="84181000    "/>
    <n v="80014137"/>
    <x v="16"/>
    <x v="0"/>
    <s v="TRANSCERAMICA LTDA"/>
    <m/>
    <n v="306"/>
    <s v="unidad              "/>
    <n v="21447"/>
    <n v="22059"/>
    <n v="127017"/>
    <n v="8000"/>
    <n v="1270.17"/>
    <n v="136287.17000000001"/>
    <n v="445.38290849673206"/>
    <s v="TERRESTRE"/>
    <s v="-                                       "/>
    <s v="Whirlpool"/>
    <s v="refrigeradores"/>
    <s v="combinaciones de refrigerador y congelador en: 75 unid. refrigerador mod: wrm39erdwa. , 72 unid. mod: wrm42erdwa. , 67 unid. mod: wrz49crzwa. , 92 unid. mod: erm30ebdwa."/>
  </r>
  <r>
    <s v="2011-10-17"/>
    <x v="6"/>
    <s v="TERPORT"/>
    <s v="84181000    "/>
    <n v="80014137"/>
    <x v="16"/>
    <x v="0"/>
    <s v="TRANSCERAMICA LTDA"/>
    <m/>
    <n v="336"/>
    <s v="unidad              "/>
    <n v="29696"/>
    <n v="30368"/>
    <n v="183085"/>
    <n v="10000"/>
    <n v="1830.85"/>
    <n v="194915.85"/>
    <n v="580.10669642857147"/>
    <s v="TERRESTRE"/>
    <s v="-                                       "/>
    <s v="Whirlpool"/>
    <s v="combinaciones de refrigerador y congelador "/>
    <s v="combinaciones de refrigerador y congelador en: 67 unid. refrigerador mod: wre50nrdwa. , 67 unid. mod: wrj50nbdwa. , 68 unid. mod: wru48nbdwa. , 67 unid. mod: wrj50nrdwa. , 67 unid. mod: wrk50nrdwa."/>
  </r>
  <r>
    <s v="2011-10-17"/>
    <x v="6"/>
    <s v="TERPORT"/>
    <s v="84181000    "/>
    <n v="80014137"/>
    <x v="16"/>
    <x v="0"/>
    <s v="TRANSCERAMICA LTDA"/>
    <m/>
    <n v="209"/>
    <s v="unidad              "/>
    <n v="16774"/>
    <n v="17192"/>
    <n v="105845"/>
    <n v="6066.92"/>
    <n v="1058.45"/>
    <n v="112970.37"/>
    <n v="540.52808612440185"/>
    <s v="TERRESTRE"/>
    <s v="-                                       "/>
    <s v="Whirlpool"/>
    <s v="combinaciones de refrigerador y congelador "/>
    <s v="combinaciones de refrigerador y congelador en: 75 unid. refrigerador mod: wrm39ebdwa. , 67 unid. mod: wrm48nrdwa. , 67 unid. mod: wre50nbdwa."/>
  </r>
  <r>
    <s v="2011-03-25"/>
    <x v="6"/>
    <s v="TERPORT"/>
    <s v="84181000    "/>
    <n v="80014137"/>
    <x v="16"/>
    <x v="0"/>
    <s v="TRANSCERAMICA LTDA"/>
    <m/>
    <n v="365"/>
    <s v="unidad              "/>
    <n v="26058"/>
    <n v="26788"/>
    <n v="138817"/>
    <n v="10000"/>
    <n v="1388.17"/>
    <n v="150205.17000000001"/>
    <n v="411.52101369863016"/>
    <s v="TERRESTRE"/>
    <s v="                                        "/>
    <s v="Whirlpool"/>
    <s v="combinaciones de refrigerador y congelador "/>
    <s v="refrigerador mod: wrm39erdwa."/>
  </r>
  <r>
    <s v="2011-10-24"/>
    <x v="6"/>
    <s v="TERPORT"/>
    <s v="84181000    "/>
    <n v="80014137"/>
    <x v="16"/>
    <x v="5"/>
    <s v="COPANU S.A."/>
    <m/>
    <n v="471"/>
    <s v="piezas              "/>
    <n v="26105"/>
    <n v="28825"/>
    <n v="73446"/>
    <n v="33760.69"/>
    <n v="623.34"/>
    <n v="107830.03"/>
    <n v="228.93849256900211"/>
    <s v="FLUVIAL"/>
    <s v="-                                       "/>
    <s v="Tokyo"/>
    <s v="combinaciones de refrigerador y congelador "/>
    <s v="combinaciones de refrigerador y congelador en: 365 pcs. refrigerador mod: tok452p. , 106 pcs. mod: tok342p."/>
  </r>
  <r>
    <s v="2011-10-24"/>
    <x v="6"/>
    <s v="TERPORT"/>
    <s v="84181000    "/>
    <n v="80014137"/>
    <x v="16"/>
    <x v="5"/>
    <s v="COPANU S.A."/>
    <m/>
    <n v="537"/>
    <s v="piezas              "/>
    <n v="28383"/>
    <n v="31289"/>
    <n v="80415"/>
    <n v="33665.54"/>
    <n v="657.92"/>
    <n v="114738.46"/>
    <n v="213.6656610800745"/>
    <s v="FLUVIAL"/>
    <s v="-                                       "/>
    <s v="Tokyo"/>
    <s v="combinaciones de refrigerador y congelador "/>
    <s v="combinaciones de refrigerador y congelador en: 219 pcs. refrigerador mod: tok452p. , 318 pcs. mod: tok342p."/>
  </r>
  <r>
    <s v="2011-10-24"/>
    <x v="6"/>
    <s v="TERPORT"/>
    <s v="84181000    "/>
    <n v="80014137"/>
    <x v="16"/>
    <x v="5"/>
    <s v="COPANU S.A."/>
    <m/>
    <n v="570"/>
    <s v="piezas              "/>
    <n v="29522"/>
    <n v="32518"/>
    <n v="83714"/>
    <n v="33619.199999999997"/>
    <n v="677.16"/>
    <n v="118010.36"/>
    <n v="207.03571929824562"/>
    <s v="FLUVIAL"/>
    <s v="-                                       "/>
    <s v="Tokyo"/>
    <s v="combinaciones de refrigerador y congelador "/>
    <s v="combinaciones de refrigerador y congelador en: 146 pcs. refrigerador mod: tok452p. , 424 pcs. refrigerador mod: tok342p."/>
  </r>
  <r>
    <s v="2011-10-24"/>
    <x v="6"/>
    <s v="TERPORT"/>
    <s v="84181000    "/>
    <n v="80014137"/>
    <x v="16"/>
    <x v="5"/>
    <s v="COPANU S.A."/>
    <m/>
    <n v="636"/>
    <s v="piezas              "/>
    <n v="31800"/>
    <n v="34980"/>
    <n v="90312"/>
    <n v="33776.449999999997"/>
    <n v="716.78"/>
    <n v="124805.23"/>
    <n v="196.23463836477987"/>
    <s v="FLUVIAL"/>
    <s v="-                                       "/>
    <s v="Tokyo"/>
    <s v="combinaciones de refrigerador y congelador "/>
    <s v="combinaciones de refrigerador y congelador en: 636 pcs. refrigerador mod: tok342p."/>
  </r>
  <r>
    <s v="2011-11-23"/>
    <x v="6"/>
    <s v="CAACUPEMI"/>
    <s v="84181000    "/>
    <n v="80014137"/>
    <x v="16"/>
    <x v="5"/>
    <s v="COPANU S.A."/>
    <m/>
    <n v="497"/>
    <s v="unidad              "/>
    <n v="25165"/>
    <n v="27795"/>
    <n v="71089"/>
    <n v="28094.07"/>
    <n v="562.42999999999995"/>
    <n v="99745.5"/>
    <n v="200.69517102615694"/>
    <s v="FLUVIAL"/>
    <s v="-                                       "/>
    <s v="Tokyo"/>
    <s v="refrigerador mod: tok452p. , 212 unid. mod: tok342p. , 140 unid. mod: tok282p."/>
    <s v="combinaciones de refrigerador y congelador en: 145 unid. refrigerador mod: tok452p. , 212 unid. mod: tok342p. , 140 unid. mod: tok282p."/>
  </r>
  <r>
    <s v="2011-11-23"/>
    <x v="6"/>
    <s v="CAACUPEMI"/>
    <s v="84181000    "/>
    <n v="80014137"/>
    <x v="16"/>
    <x v="5"/>
    <s v="COPANU S.A."/>
    <m/>
    <n v="766"/>
    <s v="unidad              "/>
    <n v="30050"/>
    <n v="33058"/>
    <n v="91432"/>
    <n v="25827.56"/>
    <n v="664.93"/>
    <n v="117924.49"/>
    <n v="153.94842036553524"/>
    <s v="FLUVIAL"/>
    <s v="-                                       "/>
    <s v="Tokyo"/>
    <s v="refrigerador mod: tok282p. , 212 unid. mod: tok342p. , 274 unid. mod: tok2p."/>
    <s v="combinaciones de refrigerador y congelador  en: 280 unid.refrigerador mod: tok282p. , 212 unid. mod: tok342p. , 274 unid. mod: tok2p."/>
  </r>
  <r>
    <s v="2011-11-24"/>
    <x v="6"/>
    <s v="CAACUPEMI"/>
    <s v="84181000    "/>
    <n v="80014137"/>
    <x v="16"/>
    <x v="5"/>
    <s v="COPANU S.A."/>
    <m/>
    <n v="666"/>
    <s v="unidad              "/>
    <n v="30500"/>
    <n v="33830"/>
    <n v="87292"/>
    <n v="28100"/>
    <n v="654.28"/>
    <n v="116046.28"/>
    <n v="174.24366366366365"/>
    <s v="FLUVIAL"/>
    <s v="-                                       "/>
    <s v="Tokyo"/>
    <s v="refrigerador mod: tok342p. , 560 unid. mod: tok282p."/>
    <s v="combinaciones de refrigerador y congelador en: 106 unid. refrigerador mod: tok342p. , 560 unid. mod: tok282p."/>
  </r>
  <r>
    <s v="2011-12-12"/>
    <x v="6"/>
    <s v="CAACUPEMI"/>
    <s v="84181000    "/>
    <n v="80014137"/>
    <x v="16"/>
    <x v="5"/>
    <s v="COPANU S.A."/>
    <m/>
    <n v="530"/>
    <s v="unidad              "/>
    <n v="26500"/>
    <n v="29150"/>
    <n v="75260"/>
    <n v="28100"/>
    <n v="586.04"/>
    <n v="103946.04"/>
    <n v="196.12460377358488"/>
    <s v="FLUVIAL"/>
    <s v="-                                       "/>
    <s v="Tokyo"/>
    <s v="refrigerador "/>
    <s v="combinaciones de refrigerador y congelador en: 530 unid.refrigerador mod: tok342p."/>
  </r>
  <r>
    <s v="2011-12-12"/>
    <x v="6"/>
    <s v="CAACUPEMI"/>
    <s v="84181000    "/>
    <n v="80014137"/>
    <x v="16"/>
    <x v="5"/>
    <s v="COPANU S.A."/>
    <m/>
    <n v="698"/>
    <s v="unidad              "/>
    <n v="28050"/>
    <n v="30718"/>
    <n v="85416"/>
    <n v="28047.79"/>
    <n v="642.54999999999995"/>
    <n v="114106.34"/>
    <n v="163.47613180515759"/>
    <s v="FLUVIAL"/>
    <s v="-                                       "/>
    <s v="Tokyo"/>
    <s v="refrigerador "/>
    <s v="combinaciones de refrigerador y congelador en: 274 unid. refrigerador mod: tok2p. , 424 unid. mod: tok342p."/>
  </r>
  <r>
    <s v="2011-03-21"/>
    <x v="6"/>
    <s v="TERPORT"/>
    <s v="84181000    "/>
    <n v="80022151"/>
    <x v="68"/>
    <x v="5"/>
    <s v="NAVEMAR SA."/>
    <m/>
    <n v="261"/>
    <s v="unidad              "/>
    <n v="14000"/>
    <n v="15417"/>
    <n v="43498"/>
    <n v="16674"/>
    <n v="434.98"/>
    <n v="60606.98"/>
    <n v="232.21065134099618"/>
    <s v="FLUVIAL"/>
    <s v="                                        "/>
    <s v="China Refrigeration"/>
    <s v="refrigerador hs36 , 100)unids. de refrigerador h-34 con sus partes y pieezas"/>
    <s v="158)unids. de refrigerador hs36 , 100)unids. de refrigerador h-34 con sus partes y pieezas"/>
  </r>
  <r>
    <s v="2011-03-25"/>
    <x v="6"/>
    <s v="TERPORT"/>
    <s v="84181000    "/>
    <n v="80038006"/>
    <x v="34"/>
    <x v="7"/>
    <s v="NAVEMAR SA."/>
    <m/>
    <n v="4"/>
    <s v="unidad              "/>
    <n v="744"/>
    <n v="744"/>
    <n v="2879.49"/>
    <n v="929.96"/>
    <n v="28.8"/>
    <n v="3907.56"/>
    <n v="976.89"/>
    <s v="FLUVIAL"/>
    <s v="                                        "/>
    <s v="Profile"/>
    <s v="heladera"/>
    <s v="heladera - modelo pfce1njydss"/>
  </r>
  <r>
    <s v="2011-03-25"/>
    <x v="6"/>
    <s v="TERPORT"/>
    <s v="84181000    "/>
    <n v="80038006"/>
    <x v="34"/>
    <x v="7"/>
    <s v="NAVEMAR SA."/>
    <m/>
    <n v="22"/>
    <s v="unidad              "/>
    <n v="3692"/>
    <n v="3692"/>
    <n v="13510.2"/>
    <n v="3742.98"/>
    <n v="135.1"/>
    <n v="17667.259999999998"/>
    <n v="803.05727272727268"/>
    <s v="FLUVIAL"/>
    <s v="                                        "/>
    <s v="Profile"/>
    <s v="heladera"/>
    <s v="22-unidades heladera - modelo pse29nhwcbb"/>
  </r>
  <r>
    <s v="2011-03-25"/>
    <x v="6"/>
    <s v="TERPORT"/>
    <s v="84181000    "/>
    <n v="80038006"/>
    <x v="34"/>
    <x v="7"/>
    <s v="NAVEMAR SA."/>
    <m/>
    <n v="2"/>
    <s v="unidad              "/>
    <n v="306"/>
    <n v="306"/>
    <n v="1228.2"/>
    <n v="367.73"/>
    <n v="12.28"/>
    <n v="1635.62"/>
    <n v="817.81"/>
    <s v="FLUVIAL"/>
    <s v="                                        "/>
    <s v="Profile"/>
    <s v="heladera"/>
    <s v="2-unidades heladera - modelo pse29nhwcwww"/>
  </r>
  <r>
    <s v="2011-03-25"/>
    <x v="6"/>
    <s v="TERPORT"/>
    <s v="84181000    "/>
    <n v="80038006"/>
    <x v="34"/>
    <x v="7"/>
    <s v="NAVEMAR SA."/>
    <m/>
    <n v="6"/>
    <s v="unidad              "/>
    <n v="999"/>
    <n v="1073"/>
    <n v="3684.6"/>
    <n v="1069.71"/>
    <n v="36.85"/>
    <n v="4791.16"/>
    <n v="798.52666666666664"/>
    <s v="FLUVIAL"/>
    <s v="                                        "/>
    <s v="Profile"/>
    <s v="heladera"/>
    <s v="heladera - modelo pse29nhwcbb"/>
  </r>
  <r>
    <s v="2011-11-23"/>
    <x v="6"/>
    <s v="CAACUPEMI"/>
    <s v="84181000    "/>
    <n v="80038006"/>
    <x v="34"/>
    <x v="6"/>
    <s v="NOS LOGISTIC S.R.L."/>
    <m/>
    <n v="11"/>
    <s v="unidad              "/>
    <n v="1608"/>
    <n v="1708"/>
    <n v="9022"/>
    <n v="1441.26"/>
    <n v="63.06"/>
    <n v="10626.32"/>
    <n v="966.02909090909088"/>
    <s v="FLUVIAL"/>
    <s v="-                                       "/>
    <s v="Ge"/>
    <s v="refrigeradores "/>
    <s v="refrigerador modelo: gce23yetfww"/>
  </r>
  <r>
    <s v="2011-03-25"/>
    <x v="6"/>
    <s v="TERPORT"/>
    <s v="84181000    "/>
    <n v="80038006"/>
    <x v="34"/>
    <x v="6"/>
    <s v="NAVEMAR SA."/>
    <m/>
    <n v="22"/>
    <s v="unidad              "/>
    <n v="3153"/>
    <n v="3153"/>
    <n v="9583.32"/>
    <n v="3095.04"/>
    <n v="95.83"/>
    <n v="13004.88"/>
    <n v="591.13090909090909"/>
    <s v="FLUVIAL"/>
    <s v="                                        "/>
    <s v="Ge"/>
    <s v="heladera"/>
    <s v="heladera - modelo gse22ketfbb"/>
  </r>
  <r>
    <s v="2011-03-25"/>
    <x v="6"/>
    <s v="TERPORT"/>
    <s v="84181000    "/>
    <n v="80038006"/>
    <x v="34"/>
    <x v="6"/>
    <s v="NAVEMAR SA."/>
    <m/>
    <n v="24"/>
    <s v="unidad              "/>
    <n v="3679"/>
    <n v="3709"/>
    <n v="12215.28"/>
    <n v="3657.27"/>
    <n v="122.15"/>
    <n v="16267.29"/>
    <n v="677.80375000000004"/>
    <s v="FLUVIAL"/>
    <s v="                                        "/>
    <s v="Ge"/>
    <s v="heladera"/>
    <s v="24-unidades heladeras - modelo gse25ketfww"/>
  </r>
  <r>
    <s v="2011-03-25"/>
    <x v="6"/>
    <s v="TERPORT"/>
    <s v="84181000    "/>
    <n v="80038006"/>
    <x v="34"/>
    <x v="6"/>
    <s v="NAVEMAR SA."/>
    <m/>
    <n v="2"/>
    <s v="unidad              "/>
    <n v="307"/>
    <n v="307"/>
    <n v="1017.94"/>
    <n v="282.02"/>
    <n v="10.18"/>
    <n v="1331.16"/>
    <n v="665.58"/>
    <s v="FLUVIAL"/>
    <s v="                                        "/>
    <s v="Ge"/>
    <s v="heladera"/>
    <s v="2-unidades heladera - modelo gse25ketfww"/>
  </r>
  <r>
    <s v="2011-03-25"/>
    <x v="6"/>
    <s v="TERPORT"/>
    <s v="84181000    "/>
    <n v="80038006"/>
    <x v="34"/>
    <x v="6"/>
    <s v="NAVEMAR SA."/>
    <m/>
    <n v="20"/>
    <s v="unidad              "/>
    <n v="3000"/>
    <n v="3000"/>
    <n v="10179.4"/>
    <n v="2955.29"/>
    <n v="101.79"/>
    <n v="13236.48"/>
    <n v="661.82399999999996"/>
    <s v="FLUVIAL"/>
    <s v="                                        "/>
    <s v="Ge"/>
    <s v="heladera"/>
    <s v="20-unidades heladera - modelo gse25ketfbb"/>
  </r>
  <r>
    <s v="2011-07-07"/>
    <x v="6"/>
    <s v="TERPORT"/>
    <s v="84181000    "/>
    <n v="80038006"/>
    <x v="34"/>
    <x v="6"/>
    <s v="NAVEMAR SA."/>
    <m/>
    <n v="24"/>
    <s v="unidad              "/>
    <n v="4123"/>
    <n v="4123"/>
    <n v="10200"/>
    <n v="4025"/>
    <n v="102"/>
    <n v="14327"/>
    <n v="596.95833333333337"/>
    <s v="FLUVIAL"/>
    <s v="-                                       "/>
    <s v="General Electric"/>
    <s v="refrigeradores"/>
    <s v="refrigeradores, congeladores y demas material. en: 21) unds. refrigeradores modelos pse27nhwcbb, 03) unds. refrigeradores modelos pse29nhwcbb"/>
  </r>
  <r>
    <s v="2011-02-08"/>
    <x v="6"/>
    <s v="CAACUPEMI"/>
    <s v="84181000    "/>
    <n v="80038006"/>
    <x v="34"/>
    <x v="6"/>
    <s v="ZAOM S.A"/>
    <m/>
    <n v="39"/>
    <s v="unidad              "/>
    <n v="4002"/>
    <n v="4002"/>
    <n v="23427"/>
    <n v="7550"/>
    <n v="234.27"/>
    <n v="31211.27"/>
    <n v="800.28897435897431"/>
    <s v="TERRESTRE"/>
    <s v="-                                       "/>
    <s v="Ge Appliances"/>
    <s v="combinaciones de refrigerador y congelador "/>
    <s v="mod: gse29kgycss series: dt403883, lt411665, lt411691, lt411693"/>
  </r>
  <r>
    <s v="2011-07-07"/>
    <x v="6"/>
    <s v="TERPORT"/>
    <s v="84181000    "/>
    <n v="80038006"/>
    <x v="34"/>
    <x v="6"/>
    <s v="NAVEMAR SA."/>
    <m/>
    <n v="24"/>
    <s v="unidad              "/>
    <n v="4137"/>
    <n v="4137"/>
    <n v="9900"/>
    <n v="4025"/>
    <n v="99"/>
    <n v="14024"/>
    <n v="584.33333333333337"/>
    <s v="FLUVIAL"/>
    <s v="-                                       "/>
    <s v="General Electric"/>
    <s v="refrigeradores"/>
    <s v="refrigeradores, congeladores. en: 24) unds. refrigeradores modelos pse27nhwcbb"/>
  </r>
  <r>
    <s v="2011-07-07"/>
    <x v="6"/>
    <s v="TERPORT"/>
    <s v="84181000    "/>
    <n v="80038006"/>
    <x v="34"/>
    <x v="6"/>
    <s v="NAVEMAR SA."/>
    <m/>
    <n v="24"/>
    <s v="unidad              "/>
    <n v="4137"/>
    <n v="4137"/>
    <n v="9900"/>
    <n v="4025"/>
    <n v="99"/>
    <n v="14024"/>
    <n v="584.33333333333337"/>
    <s v="FLUVIAL"/>
    <s v="-                                       "/>
    <s v="General Electric"/>
    <s v="refrigeradores"/>
    <s v="refrigeradores, congeladores. en: 24) unds. refrigeradores modelos pse27nhwcbb"/>
  </r>
  <r>
    <s v="2011-10-17"/>
    <x v="6"/>
    <s v="CAACUPEMI"/>
    <s v="84181000    "/>
    <n v="80038006"/>
    <x v="34"/>
    <x v="6"/>
    <s v="TRANSPORTES Y ESTIBAJES SA."/>
    <m/>
    <n v="28"/>
    <s v="unidad              "/>
    <n v="4323"/>
    <n v="4596"/>
    <n v="19620"/>
    <n v="4500"/>
    <n v="108"/>
    <n v="24228"/>
    <n v="865.28571428571433"/>
    <s v="FLUVIAL"/>
    <s v="-                                       "/>
    <s v="General Electric"/>
    <s v="refrigeradores. en: 06) unds. mod: gce23lgyfls, 02) unds. mod: gse25mgycss, 16) unds. mod: gce23lgwfbb, 4) unds. pie23ngtfbb"/>
    <s v="refrigeradores. en: 06) unds. mod: gce23lgyfls, 02) unds. mod: gse25mgycss, 16) unds. mod: gce23lgwfbb, 4) unds. pie23ngtfbb"/>
  </r>
  <r>
    <s v="2011-05-31"/>
    <x v="6"/>
    <s v="CAACUPEMI"/>
    <s v="84181000    "/>
    <n v="80034141"/>
    <x v="31"/>
    <x v="5"/>
    <s v="NOS LOGISTIC S.R.L."/>
    <m/>
    <n v="419"/>
    <s v="unidad              "/>
    <n v="26197"/>
    <n v="26197"/>
    <n v="72087"/>
    <n v="17500"/>
    <n v="720.87"/>
    <n v="90307.87"/>
    <n v="215.53190930787588"/>
    <s v="FLUVIAL"/>
    <s v="-                                       "/>
    <m/>
    <s v="refrigeradores"/>
    <s v="bcd-350"/>
  </r>
  <r>
    <s v="2011-04-12"/>
    <x v="6"/>
    <s v="CEREGRAL SAECA"/>
    <s v="84181000    "/>
    <n v="80018397"/>
    <x v="30"/>
    <x v="9"/>
    <s v="B.G. TRANSPORTES S.R.L."/>
    <m/>
    <n v="105"/>
    <s v="unidad              "/>
    <n v="4935"/>
    <n v="5550"/>
    <n v="25095"/>
    <n v="2249.66"/>
    <n v="50.23"/>
    <n v="27394.89"/>
    <n v="260.90371428571427"/>
    <s v="TERRESTRE"/>
    <s v="-                                       "/>
    <s v="James"/>
    <s v="combinaciones de refrigerador y congelador "/>
    <s v="105.-unids. combinaciones de refrigerador y congelador con puertas exteriores separadas, modelo:rjnf-290 bl"/>
  </r>
  <r>
    <s v="2011-03-22"/>
    <x v="6"/>
    <s v="CEREGRAL SAECA"/>
    <s v="84181000    "/>
    <n v="80018397"/>
    <x v="30"/>
    <x v="9"/>
    <s v="BG TRANSPORTE SRL."/>
    <m/>
    <n v="210"/>
    <s v="unidad              "/>
    <n v="10500"/>
    <n v="11340"/>
    <n v="48930"/>
    <n v="4470"/>
    <n v="95.38"/>
    <n v="53495.38"/>
    <n v="254.73990476190474"/>
    <s v="TERRESTRE"/>
    <s v="                                        "/>
    <s v="James"/>
    <s v="combinaciones de refrigerador y congelador "/>
    <s v="210.-unids. combinaciones de refrigerador y congelador con puertas exteriores separadas, modelo:rj2p-340 bl"/>
  </r>
  <r>
    <s v="2011-05-02"/>
    <x v="6"/>
    <s v="CEREGRAL SAECA"/>
    <s v="84181000    "/>
    <n v="80018397"/>
    <x v="30"/>
    <x v="9"/>
    <s v="B.G TRANSP. S.R.L."/>
    <m/>
    <n v="105"/>
    <s v="unidad              "/>
    <n v="4935"/>
    <n v="5250"/>
    <n v="25095"/>
    <n v="2249.66"/>
    <n v="48.84"/>
    <n v="27393.5"/>
    <n v="260.89047619047619"/>
    <s v="TERRESTRE"/>
    <s v="-                                       "/>
    <s v="James"/>
    <s v="refrigeradores"/>
    <s v="105unids. combinaciones de refrigerador y congelador con puertas exteriores separadas, modelo:rjnf-290 bl"/>
  </r>
  <r>
    <s v="2011-02-23"/>
    <x v="6"/>
    <s v="CEREGRAL SAECA"/>
    <s v="84181000    "/>
    <n v="80018397"/>
    <x v="30"/>
    <x v="9"/>
    <s v="BG TRANSPORTE SRL."/>
    <m/>
    <n v="105"/>
    <s v="unidad              "/>
    <n v="5250"/>
    <n v="5670"/>
    <n v="24465"/>
    <n v="2241.12"/>
    <n v="45.97"/>
    <n v="26752.09"/>
    <n v="254.78180952380953"/>
    <s v="TERRESTRE"/>
    <s v="-                                       "/>
    <s v="James"/>
    <s v="combinaciones de refrigerador y congelador, con puertas exteriores separadas, modelo:rj2p-340 bl"/>
    <s v="105unids. combinaciones de refrigerador y congelador, con puertas exteriores separadas, modelo:rj2p-340 bl"/>
  </r>
  <r>
    <s v="2011-09-01"/>
    <x v="6"/>
    <s v="CEREGRAL SAECA"/>
    <s v="84181000    "/>
    <n v="80018397"/>
    <x v="30"/>
    <x v="9"/>
    <s v="BG TRANSPORTE SRL."/>
    <m/>
    <n v="105"/>
    <s v="unidad              "/>
    <n v="5775"/>
    <n v="6195"/>
    <n v="26145"/>
    <n v="2560"/>
    <n v="55"/>
    <n v="28760"/>
    <n v="273.90476190476193"/>
    <s v="TERRESTRE"/>
    <s v="-                                       "/>
    <s v="James"/>
    <s v="refrigerador "/>
    <s v="105 unidades de combinaciones de refrigerador y congelador con puertas exteriores separdas"/>
  </r>
  <r>
    <s v="2011-07-11"/>
    <x v="6"/>
    <s v="CEREGRAL SAECA"/>
    <s v="84181000    "/>
    <n v="80018397"/>
    <x v="30"/>
    <x v="9"/>
    <s v="BG TRANSPORTES SRL."/>
    <m/>
    <n v="70"/>
    <s v="unidad              "/>
    <n v="4830"/>
    <n v="5110"/>
    <n v="21700"/>
    <n v="2390.98"/>
    <n v="43"/>
    <n v="24133.98"/>
    <n v="344.77114285714288"/>
    <s v="TERRESTRE"/>
    <s v="-                                       "/>
    <s v="James"/>
    <s v="refrigeradores"/>
    <s v="70 unidades de combinaciones de refrigerador y congelador, con puertas exteriores separadas, modelo rjnf-440s (2p390-mr-prgy)"/>
  </r>
  <r>
    <s v="2011-06-02"/>
    <x v="6"/>
    <s v="CEREGRAL SAECA"/>
    <s v="84181000    "/>
    <n v="80018397"/>
    <x v="30"/>
    <x v="9"/>
    <s v="BG TRANSP. SRL.-"/>
    <m/>
    <n v="210"/>
    <s v="unidad              "/>
    <n v="11550"/>
    <n v="12390"/>
    <n v="52710"/>
    <n v="4470"/>
    <n v="105"/>
    <n v="57285"/>
    <n v="272.78571428571428"/>
    <s v="TERRESTRE"/>
    <s v="                                        "/>
    <s v="James"/>
    <s v="combinaciones de refrigerador y congelador"/>
    <s v="combinaciones de refrigerador y congelador, con puertas exteriores separadas, en:105.-unids. modelo rjnf-320 bl,  105.-unids. modelo rjnf-320 s"/>
  </r>
  <r>
    <s v="2011-04-05"/>
    <x v="6"/>
    <s v="CEREGRAL SAECA"/>
    <s v="84181000    "/>
    <n v="80018397"/>
    <x v="30"/>
    <x v="9"/>
    <s v="BG TRANSPORTE SRL"/>
    <m/>
    <n v="70"/>
    <s v="unidad              "/>
    <n v="4830"/>
    <n v="5110"/>
    <n v="21700"/>
    <n v="2235"/>
    <n v="42.76"/>
    <n v="23977.759999999998"/>
    <n v="342.53942857142857"/>
    <s v="TERRESTRE"/>
    <s v="-                                       "/>
    <s v="James"/>
    <s v="combinaciones de refrigerador y congelador "/>
    <s v="70.-unids. combinaciones de refrigerador y congelador con puertas exteriores separadas, modelo:rjnf-400 s"/>
  </r>
  <r>
    <s v="2011-07-15"/>
    <x v="6"/>
    <s v="CEREGRAL SAECA"/>
    <s v="84181000    "/>
    <n v="80018397"/>
    <x v="30"/>
    <x v="9"/>
    <s v="BG TRANSPORTES SRL."/>
    <m/>
    <n v="105"/>
    <s v="unidad              "/>
    <n v="5250"/>
    <n v="5670"/>
    <n v="24465"/>
    <n v="2276.56"/>
    <n v="47.73"/>
    <n v="26789.29"/>
    <n v="255.13609523809524"/>
    <s v="TERRESTRE"/>
    <s v="-                                       "/>
    <s v="James"/>
    <s v="refrigeradores"/>
    <s v="105 unidades de combinaciones de refrigerador y congelador con puertas externas separadas, modelo rj2p-340bl"/>
  </r>
  <r>
    <s v="2011-05-02"/>
    <x v="6"/>
    <s v="CEREGRAL SAECA"/>
    <s v="84181000    "/>
    <n v="80018397"/>
    <x v="30"/>
    <x v="9"/>
    <s v="BG TRANSPORTE SRL."/>
    <m/>
    <n v="210"/>
    <s v="unidad              "/>
    <n v="11550"/>
    <n v="12390"/>
    <n v="52710"/>
    <n v="4470"/>
    <n v="97.04"/>
    <n v="57277.04"/>
    <n v="272.74780952380951"/>
    <s v="TERRESTRE"/>
    <s v="-                                       "/>
    <s v="James"/>
    <s v="refrigeradores"/>
    <s v="combinaciones de refrigerador y congelador con puertas exteriores separadas, en:105unids. modelo:rjnf-320 bl, 105unids. modelo:rjnf-320 s"/>
  </r>
  <r>
    <s v="2011-06-17"/>
    <x v="6"/>
    <s v="CEREGRAL SAECA"/>
    <s v="84181000    "/>
    <n v="80018397"/>
    <x v="30"/>
    <x v="7"/>
    <s v="B.G. TRANSP. S.RL."/>
    <m/>
    <n v="9"/>
    <s v="unidad              "/>
    <n v="679"/>
    <n v="688"/>
    <n v="2619"/>
    <n v="174.18"/>
    <n v="4.96"/>
    <n v="2798.14"/>
    <n v="310.90444444444444"/>
    <s v="TERRESTRE"/>
    <s v="-                                       "/>
    <s v="James"/>
    <s v="refrigerador"/>
    <s v="1 unidad modelo j-280mb"/>
  </r>
  <r>
    <s v="2011-10-14"/>
    <x v="6"/>
    <s v="CEREGRAL SAECA"/>
    <s v="84181000    "/>
    <n v="80018397"/>
    <x v="30"/>
    <x v="7"/>
    <s v="BG TRANSP. S.R.L."/>
    <m/>
    <n v="232"/>
    <s v="unidad              "/>
    <n v="17499"/>
    <n v="18099"/>
    <n v="66874"/>
    <n v="16220"/>
    <n v="160"/>
    <n v="83254"/>
    <n v="358.85344827586209"/>
    <s v="TERRESTRE"/>
    <s v="-                                       "/>
    <s v="James"/>
    <s v="combinaciones de refrigerador y congelador "/>
    <s v="74 unidades, modelo j-360ms"/>
  </r>
  <r>
    <s v="2011-08-23"/>
    <x v="6"/>
    <s v="CEREGRAL SAECA"/>
    <s v="84181000    "/>
    <n v="80018397"/>
    <x v="30"/>
    <x v="9"/>
    <s v="BG TRANSPORTE SRL."/>
    <m/>
    <n v="105"/>
    <s v="unidad              "/>
    <n v="5250"/>
    <n v="5670"/>
    <n v="24465"/>
    <n v="2560"/>
    <n v="49"/>
    <n v="27074"/>
    <n v="257.84761904761905"/>
    <s v="TERRESTRE"/>
    <s v="-                                       "/>
    <s v="James"/>
    <s v="refrigeradores. "/>
    <s v="105 unidades de combinaciones de refrigerador y congelador con puertas exteriores separadas, modelo rj2p - 340 bl"/>
  </r>
  <r>
    <s v="2011-06-17"/>
    <x v="6"/>
    <s v="CEREGRAL SAECA"/>
    <s v="84181000    "/>
    <n v="80018397"/>
    <x v="30"/>
    <x v="9"/>
    <s v="B.G. TRANSPORTES S.R.L."/>
    <m/>
    <n v="105"/>
    <s v="unidad              "/>
    <n v="5775"/>
    <n v="6195"/>
    <n v="26565"/>
    <n v="2649.62"/>
    <n v="54.73"/>
    <n v="29269.35"/>
    <n v="278.75571428571425"/>
    <s v="TERRESTRE"/>
    <s v="-                                       "/>
    <s v="James"/>
    <s v="refrigerador"/>
    <s v="105 unidades de combinaciones de refrigerador y congelador con puertas ext. separadas"/>
  </r>
  <r>
    <s v="2011-03-29"/>
    <x v="6"/>
    <s v="CEREGRAL SAECA"/>
    <s v="84181000    "/>
    <n v="80018397"/>
    <x v="30"/>
    <x v="9"/>
    <s v="BG TRANSPORTES SRL.-"/>
    <m/>
    <n v="140"/>
    <s v="unidad              "/>
    <n v="9660"/>
    <n v="10220"/>
    <n v="43050"/>
    <n v="4470"/>
    <n v="88"/>
    <n v="47608"/>
    <n v="340.05714285714288"/>
    <s v="TERRESTRE"/>
    <s v="                                        "/>
    <s v="James"/>
    <s v="combinaciones de refrigerador y congelador "/>
    <s v="140.-unidades de combinaciones de refrigerador y congelador con puertas exterior separados, capacidad 440 litros.-"/>
  </r>
  <r>
    <s v="2011-04-12"/>
    <x v="6"/>
    <s v="CEREGRAL SAECA"/>
    <s v="84181000    "/>
    <n v="80018397"/>
    <x v="30"/>
    <x v="9"/>
    <s v="B.G. TRANSPORTES S.R.L."/>
    <m/>
    <n v="210"/>
    <s v="unidad              "/>
    <n v="11550"/>
    <n v="12390"/>
    <n v="52710"/>
    <n v="4470"/>
    <n v="110"/>
    <n v="57290"/>
    <n v="272.8095238095238"/>
    <s v="TERRESTRE"/>
    <s v="-                                       "/>
    <s v="James"/>
    <s v="combinaciones de refrigerador y congelador "/>
    <s v="combinaciones de refrigerador y congelador con puertas exteriores separadas, en:105.-unids. modelo rjnf-320 bl, 105.-unids. modelo rjnf-320 s"/>
  </r>
  <r>
    <s v="2011-05-24"/>
    <x v="6"/>
    <s v="CEREGRAL SAECA"/>
    <s v="84181000    "/>
    <n v="80018397"/>
    <x v="30"/>
    <x v="9"/>
    <s v="B.G. TRANSPORTES S.R.L."/>
    <m/>
    <n v="70"/>
    <s v="unidad              "/>
    <n v="4830"/>
    <n v="5110"/>
    <n v="21350"/>
    <n v="2235"/>
    <n v="45"/>
    <n v="23630"/>
    <n v="337.57142857142856"/>
    <s v="TERRESTRE"/>
    <s v="-                                       "/>
    <s v="James"/>
    <s v="refrigeradores"/>
    <s v="70.-unids. combinaciones de refrigerador y congelador, con puertas exteriores separadas, modelo:rjnf-440 bl"/>
  </r>
  <r>
    <s v="2011-03-30"/>
    <x v="6"/>
    <s v="CEREGRAL SAECA"/>
    <s v="84181000    "/>
    <n v="80018397"/>
    <x v="30"/>
    <x v="9"/>
    <s v="B.G. TRANSPORTES S.R.L."/>
    <m/>
    <n v="70"/>
    <s v="unidad              "/>
    <n v="4830"/>
    <n v="5110"/>
    <n v="21350"/>
    <n v="2235"/>
    <n v="45.8"/>
    <n v="23630.799999999999"/>
    <n v="337.58285714285711"/>
    <s v="TERRESTRE"/>
    <s v="                                        "/>
    <s v="James"/>
    <s v="combinaciones de refrigerador y congelador "/>
    <s v="70.-unids. combinaciones de refrigerador y congelador con puertas exteriores separadas, modelo:rjnf-440 bl, 2 puertas"/>
  </r>
  <r>
    <s v="2011-06-28"/>
    <x v="6"/>
    <s v="TERPORT"/>
    <s v="84181000    "/>
    <n v="80001615"/>
    <x v="69"/>
    <x v="5"/>
    <s v="NAVEMAR SA."/>
    <m/>
    <n v="8"/>
    <s v="unidad              "/>
    <n v="720"/>
    <n v="720"/>
    <n v="2835"/>
    <n v="793.48"/>
    <n v="28.35"/>
    <n v="3656.83"/>
    <n v="457.10374999999999"/>
    <s v="FLUVIAL"/>
    <s v="-                                       "/>
    <s v="Whirpool"/>
    <s v="bisicooler modelo bwc120ss edge star, 2) unids. de heladeras, 2) unids. de heladera chica cooler, 1) unidad de mini freezer.-"/>
    <s v="3) unids. de bisicooler modelo bwc120ss edge star, 2) unids. de heladeras, 2) unids. de heladera chica cooler, 1) unidad de mini freezer.-"/>
  </r>
  <r>
    <s v="2011-07-04"/>
    <x v="6"/>
    <s v="CIUDAD DEL ESTE"/>
    <s v="84181000    "/>
    <n v="3496643"/>
    <x v="13"/>
    <x v="0"/>
    <s v="BUZZA TRANSP.RODOV.LTDA.-"/>
    <m/>
    <n v="133"/>
    <s v="unidad              "/>
    <n v="11847"/>
    <n v="12113"/>
    <n v="78109"/>
    <n v="2858.88"/>
    <n v="390.55"/>
    <n v="81358.429999999993"/>
    <n v="611.71751879699241"/>
    <s v="TERRESTRE"/>
    <s v="-                                       "/>
    <s v="Electrolux"/>
    <s v="combinaciones de refrigerador y congelador en :  ( 133 )  unds.refrigerador 2 puertas "/>
    <s v="34 unds.refrigerador 2 puertas mod:df46"/>
  </r>
  <r>
    <s v="2011-06-17"/>
    <x v="6"/>
    <s v="CIUDAD DEL ESTE"/>
    <s v="84181000    "/>
    <n v="3496643"/>
    <x v="13"/>
    <x v="0"/>
    <s v="BUZZA TRANSP.RODOV.LTDA.-"/>
    <m/>
    <n v="244"/>
    <s v="unidad              "/>
    <n v="10980"/>
    <n v="11468"/>
    <n v="63643"/>
    <n v="2560.46"/>
    <n v="318.20999999999998"/>
    <n v="66521.67"/>
    <n v="272.62979508196719"/>
    <s v="TERRESTRE"/>
    <s v="-                                       "/>
    <s v="Electrolux"/>
    <s v="refrigeradores"/>
    <s v="-combinaciones de refrigerador y congelador en:(244) unds.refrigerador 2 puertas mod:dc33a.-"/>
  </r>
  <r>
    <s v="2011-03-11"/>
    <x v="6"/>
    <s v="CIUDAD DEL ESTE"/>
    <s v="84181000    "/>
    <n v="3496643"/>
    <x v="13"/>
    <x v="0"/>
    <s v="BUZZA TRANSP.RODOV LTDA.-"/>
    <m/>
    <n v="147"/>
    <s v="unidad              "/>
    <n v="10897"/>
    <n v="11000"/>
    <n v="70682"/>
    <n v="2734.62"/>
    <n v="353.41"/>
    <n v="73770.03"/>
    <n v="501.83693877551019"/>
    <s v="TERRESTRE"/>
    <s v="-                                       "/>
    <s v="Electrolux"/>
    <s v="refrigeradores"/>
    <s v="refrigerador 2 puertas mod:dcw35"/>
  </r>
  <r>
    <s v="2011-10-13"/>
    <x v="6"/>
    <s v="CAACUPEMI"/>
    <s v="84181000    "/>
    <n v="3496643"/>
    <x v="13"/>
    <x v="10"/>
    <s v="NAVISHIP PARAGUAY S.A."/>
    <m/>
    <n v="36"/>
    <s v="unidad              "/>
    <n v="4172"/>
    <n v="4392"/>
    <n v="32400"/>
    <n v="4555"/>
    <n v="129.6"/>
    <n v="37084.6"/>
    <n v="1030.1277777777777"/>
    <s v="FLUVIAL"/>
    <s v="-                                       "/>
    <s v="Electrolux"/>
    <s v="refrigeradores mod. ersc5dsks"/>
    <s v="(36) unidades refrigeradores mod. ersc5dsks"/>
  </r>
  <r>
    <s v="2011-01-05"/>
    <x v="6"/>
    <s v="CIUDAD DEL ESTE"/>
    <s v="84181000    "/>
    <n v="3496643"/>
    <x v="13"/>
    <x v="0"/>
    <s v="VILLAALTA ADRIANO "/>
    <m/>
    <n v="100"/>
    <s v="unidad              "/>
    <n v="7120"/>
    <n v="7150"/>
    <n v="39670"/>
    <n v="1629.5"/>
    <n v="198.3"/>
    <n v="41497.9"/>
    <n v="414.97900000000004"/>
    <s v="TERRESTRE"/>
    <s v="-                                       "/>
    <s v="Electrolux"/>
    <s v="refrigeradores"/>
    <s v="refrigeradores 2 puertas mod:dcw35"/>
  </r>
  <r>
    <s v="2011-12-02"/>
    <x v="6"/>
    <s v="CIUDAD DEL ESTE"/>
    <s v="84181000    "/>
    <n v="3496643"/>
    <x v="13"/>
    <x v="0"/>
    <s v="GM TRANSPORTES E.I.R.L.-"/>
    <m/>
    <n v="287"/>
    <s v="unidad              "/>
    <n v="20604"/>
    <n v="21178"/>
    <n v="123177.25"/>
    <n v="4698.67"/>
    <n v="615.89"/>
    <n v="128491.81"/>
    <n v="447.70665505226481"/>
    <s v="TERRESTRE"/>
    <s v="-                                       "/>
    <s v="Electrolux"/>
    <s v="refrigeradores "/>
    <s v="(36) unds refrigerador 2 puertas mod.: dcw35"/>
  </r>
  <r>
    <s v="2011-08-26"/>
    <x v="6"/>
    <s v="CAACUPEMI"/>
    <s v="84181000    "/>
    <n v="3496643"/>
    <x v="13"/>
    <x v="6"/>
    <s v="TRANSPORTES Y ESTIBAJES SA."/>
    <m/>
    <n v="39"/>
    <s v="unidad              "/>
    <n v="4930"/>
    <n v="5189"/>
    <n v="34545"/>
    <n v="3840"/>
    <n v="345.45"/>
    <n v="38730.449999999997"/>
    <n v="993.0884615384615"/>
    <s v="FLUVIAL"/>
    <s v="-                                       "/>
    <s v="Frigidaire"/>
    <s v="refrigeradores. "/>
    <s v="gpse28v9gs"/>
  </r>
  <r>
    <s v="2011-04-12"/>
    <x v="6"/>
    <s v="CAACUPEMI"/>
    <s v="84181000    "/>
    <n v="80014362"/>
    <x v="33"/>
    <x v="0"/>
    <s v="N.S.A."/>
    <m/>
    <n v="149"/>
    <s v="unidad              "/>
    <n v="9008"/>
    <n v="9290"/>
    <n v="41702"/>
    <n v="5400"/>
    <n v="417.02"/>
    <n v="47519.02"/>
    <n v="318.91959731543619"/>
    <s v="TERRESTRE"/>
    <s v="-                                       "/>
    <s v="Continental"/>
    <s v="refrigerador "/>
    <s v="&quot;cod. rdv37v01lx blanco 12&quot;&quot;&quot;"/>
  </r>
  <r>
    <s v="2011-02-22"/>
    <x v="6"/>
    <s v="CAACUPEMI"/>
    <s v="84181000    "/>
    <n v="80014362"/>
    <x v="33"/>
    <x v="0"/>
    <s v="N.S.A."/>
    <m/>
    <n v="144"/>
    <s v="unidad              "/>
    <n v="9576"/>
    <n v="9864"/>
    <n v="43056"/>
    <n v="5100"/>
    <n v="430.56"/>
    <n v="48586.559999999998"/>
    <n v="337.40666666666664"/>
    <s v="TERRESTRE"/>
    <s v="-                                       "/>
    <s v="Continental"/>
    <s v="refrigerador y congelador con puertas exteriores separadas: cod. Rdv48v01lx"/>
    <s v="refrigerador y congelador con puertas exteriores separadas: cod. rdv48v01lx"/>
  </r>
  <r>
    <s v="2011-07-29"/>
    <x v="6"/>
    <s v="CAACUPEMI"/>
    <s v="84181000    "/>
    <n v="80014362"/>
    <x v="33"/>
    <x v="0"/>
    <s v="N.S.A."/>
    <m/>
    <n v="149"/>
    <s v="unidad              "/>
    <n v="9008"/>
    <n v="9290"/>
    <n v="41702"/>
    <n v="6200"/>
    <n v="417.02"/>
    <n v="48319.02"/>
    <n v="324.28872483221477"/>
    <s v="TERRESTRE"/>
    <s v="-                                       "/>
    <s v="Continental"/>
    <s v="refrigeradores"/>
    <s v="&quot;rdv48v01lx 16&quot;&quot;  blanco&quot;"/>
  </r>
  <r>
    <s v="2011-08-26"/>
    <x v="6"/>
    <s v="CAACUPEMI"/>
    <s v="84181000    "/>
    <n v="80014362"/>
    <x v="33"/>
    <x v="0"/>
    <s v="N.S.A."/>
    <m/>
    <n v="144"/>
    <s v="unidad              "/>
    <n v="9576"/>
    <n v="9864"/>
    <n v="43056"/>
    <n v="6200"/>
    <n v="430.56"/>
    <n v="49686.559999999998"/>
    <n v="345.04555555555555"/>
    <s v="TERRESTRE"/>
    <s v="-                                       "/>
    <s v="Continental"/>
    <s v="refrigeradores. "/>
    <s v="refrigeradores. combinaciones de refrigerador y congelador con puertas exteriores separadas, codigo. rdv48v01lx .-"/>
  </r>
  <r>
    <s v="2011-08-31"/>
    <x v="6"/>
    <s v="CAACUPEMI"/>
    <s v="84181000    "/>
    <n v="80014362"/>
    <x v="33"/>
    <x v="0"/>
    <s v="N.S.A."/>
    <m/>
    <n v="154"/>
    <s v="unidad              "/>
    <n v="8439"/>
    <n v="8716"/>
    <n v="40348"/>
    <n v="6200"/>
    <n v="403.48"/>
    <n v="46951.48"/>
    <n v="304.87974025974029"/>
    <s v="TERRESTRE"/>
    <s v="-                                       "/>
    <s v="Continental"/>
    <s v="refrigeradores. "/>
    <s v="combinaciones de refrigerador y congelador con puertas exteriores separadas cod. rdv37v01lx"/>
  </r>
  <r>
    <s v="2011-10-05"/>
    <x v="6"/>
    <s v="CAACUPEMI"/>
    <s v="84181000    "/>
    <n v="80014362"/>
    <x v="33"/>
    <x v="0"/>
    <s v="N.S.A."/>
    <m/>
    <n v="77"/>
    <s v="unidad              "/>
    <n v="4466"/>
    <n v="4620"/>
    <n v="21182.7"/>
    <n v="3100"/>
    <n v="211.83"/>
    <n v="24494.53"/>
    <n v="318.11077922077919"/>
    <s v="TERRESTRE"/>
    <s v="-                                       "/>
    <s v="Continental"/>
    <s v="combinaciones de refrigerador y congelador "/>
    <s v="combinaci?n de refrigerador y congelador con puertas exteriores separadas:refrigerador cod. rcct370mda3br"/>
  </r>
  <r>
    <s v="2011-10-10"/>
    <x v="6"/>
    <s v="CAACUPEMI"/>
    <s v="84181000    "/>
    <n v="80014362"/>
    <x v="33"/>
    <x v="0"/>
    <s v="N.S.A."/>
    <m/>
    <n v="72"/>
    <s v="unidad              "/>
    <n v="4769"/>
    <n v="4932"/>
    <n v="22604.400000000001"/>
    <n v="3100"/>
    <n v="226.04"/>
    <n v="25930.44"/>
    <n v="360.14499999999998"/>
    <s v="TERRESTRE"/>
    <s v="-                                       "/>
    <s v="Continental"/>
    <s v="combinaciones de refrigerador y congelador "/>
    <s v="combinaciones de refrigerador y congelador con puertas exteriores separadas cod. rdv48v01lx"/>
  </r>
  <r>
    <s v="2011-11-28"/>
    <x v="6"/>
    <s v="CAACUPEMI"/>
    <s v="84181000    "/>
    <n v="80014362"/>
    <x v="33"/>
    <x v="0"/>
    <s v="N.S.A."/>
    <m/>
    <n v="144"/>
    <s v="unidad              "/>
    <n v="9576"/>
    <n v="9864"/>
    <n v="45208.800000000003"/>
    <n v="6200"/>
    <n v="452.09"/>
    <n v="51860.89"/>
    <n v="360.14506944444446"/>
    <s v="TERRESTRE"/>
    <s v="-                                       "/>
    <s v="Continental"/>
    <s v="refrigerador.-"/>
    <s v="combinacion de refrigerador y congelador con puertas exteriores separadas. en. refrigerador.-"/>
  </r>
  <r>
    <s v="2011-03-18"/>
    <x v="6"/>
    <s v="CAACUPEMI"/>
    <s v="84181000    "/>
    <n v="80014362"/>
    <x v="33"/>
    <x v="0"/>
    <s v="N.S.A."/>
    <m/>
    <n v="154"/>
    <s v="unidad              "/>
    <n v="8439"/>
    <n v="8716"/>
    <n v="40348"/>
    <n v="5100"/>
    <n v="403.48"/>
    <n v="45851.48"/>
    <n v="297.73688311688312"/>
    <s v="TERRESTRE"/>
    <s v="                                        "/>
    <s v="Continental"/>
    <s v="combinaciones de refrigerador y congelador  "/>
    <s v="-combinaciones de refrigerador y congelador  con puertas exteriores separadas. cod. rdv37v01lx"/>
  </r>
  <r>
    <s v="2011-12-06"/>
    <x v="6"/>
    <s v="CAACUPEMI"/>
    <s v="84181000    "/>
    <n v="80014362"/>
    <x v="33"/>
    <x v="0"/>
    <s v="N.S.A."/>
    <m/>
    <n v="134"/>
    <s v="unidad              "/>
    <n v="9708"/>
    <n v="9976"/>
    <n v="57003.02"/>
    <n v="6200"/>
    <n v="570.03"/>
    <n v="63773.05"/>
    <n v="475.9182835820896"/>
    <s v="TERRESTRE"/>
    <s v="-                                       "/>
    <s v="Continental"/>
    <s v="refrigerador "/>
    <s v="cod. rfct455mda3br"/>
  </r>
  <r>
    <s v="2011-04-04"/>
    <x v="6"/>
    <s v="PAKSA"/>
    <s v="84181000    "/>
    <n v="80023705"/>
    <x v="59"/>
    <x v="5"/>
    <s v="SEGURIDAD S.R.L."/>
    <m/>
    <n v="572"/>
    <s v="unidad              "/>
    <n v="27060"/>
    <n v="29604"/>
    <n v="69960"/>
    <n v="19200"/>
    <n v="187.31"/>
    <n v="89347.31"/>
    <n v="156.2015909090909"/>
    <s v="TERRESTRE"/>
    <s v="-                                       "/>
    <s v="Speed"/>
    <s v="combinaciones de refrigerador y congelador con puertas exteriores separado en :  572 unds. refrigeradores "/>
    <s v="refrigeradores mod. mrf-3.000"/>
  </r>
  <r>
    <s v="2011-12-01"/>
    <x v="6"/>
    <s v="CAACUPEMI"/>
    <s v="84181000    "/>
    <n v="80014362"/>
    <x v="33"/>
    <x v="0"/>
    <s v="N.S.A."/>
    <m/>
    <n v="154"/>
    <s v="unidad              "/>
    <n v="8932"/>
    <n v="9240"/>
    <n v="42365.4"/>
    <n v="6000"/>
    <n v="423.65"/>
    <n v="48789.05"/>
    <n v="316.81201298701302"/>
    <s v="TERRESTRE"/>
    <s v="-                                       "/>
    <s v="Continental"/>
    <s v="refrigerador "/>
    <s v="combinaciones de refrigerador y congelador con puertas exteriores separadas. en : refrigerador cod. rcct370mda3br"/>
  </r>
  <r>
    <s v="2011-12-02"/>
    <x v="6"/>
    <s v="CAACUPEMI"/>
    <s v="84181000    "/>
    <n v="80014362"/>
    <x v="33"/>
    <x v="0"/>
    <s v="N.S.A."/>
    <m/>
    <n v="66"/>
    <s v="unidad              "/>
    <n v="5016"/>
    <n v="5148"/>
    <n v="26824.38"/>
    <n v="3100"/>
    <n v="268.24"/>
    <n v="30192.62"/>
    <n v="457.46393939393937"/>
    <s v="TERRESTRE"/>
    <s v="-                                       "/>
    <s v="Continental"/>
    <s v="refrigerador "/>
    <s v="combinaciones de refrigerador y congelador con puertas exteriores separados. art. rfct500mda38r"/>
  </r>
  <r>
    <s v="2011-12-29"/>
    <x v="6"/>
    <s v="CAACUPEMI"/>
    <s v="84181000    "/>
    <n v="80014362"/>
    <x v="33"/>
    <x v="0"/>
    <s v="N.S.A."/>
    <m/>
    <n v="134"/>
    <s v="unidad              "/>
    <n v="9708"/>
    <n v="9976"/>
    <n v="53802.02"/>
    <n v="6000"/>
    <n v="538.02"/>
    <n v="60340.04"/>
    <n v="450.29880597014926"/>
    <s v="TERRESTRE"/>
    <s v="-                                       "/>
    <s v="Continental"/>
    <s v="refrigerador "/>
    <s v="cod. rfct455mda3br"/>
  </r>
  <r>
    <s v="2011-12-29"/>
    <x v="6"/>
    <s v="CAACUPEMI"/>
    <s v="84181000    "/>
    <n v="80014362"/>
    <x v="33"/>
    <x v="0"/>
    <s v="N.S.A."/>
    <m/>
    <n v="22"/>
    <s v="unidad              "/>
    <n v="1134"/>
    <n v="1168"/>
    <n v="6906.9"/>
    <n v="870.45"/>
    <n v="69.069999999999993"/>
    <n v="7846.42"/>
    <n v="356.65545454545457"/>
    <s v="TERRESTRE"/>
    <s v="-                                       "/>
    <s v="Continental"/>
    <s v="refrigerador "/>
    <s v="-combinaciones de refrigerador y congelador con puertas exteriores separadas cod. rdv48v01lx"/>
  </r>
  <r>
    <s v="2011-10-10"/>
    <x v="6"/>
    <s v="CAACUPEMI"/>
    <s v="84181000    "/>
    <n v="80023705"/>
    <x v="59"/>
    <x v="5"/>
    <s v="NAVISHIP PARAGUAY S.A."/>
    <m/>
    <n v="2998"/>
    <s v="unidad              "/>
    <n v="131988"/>
    <n v="145536"/>
    <n v="367464"/>
    <n v="97421.94"/>
    <n v="1023.23"/>
    <n v="465909.17"/>
    <n v="155.40666110740494"/>
    <s v="FLUVIAL"/>
    <s v="-                                       "/>
    <s v="Speed"/>
    <s v="refrigeradores.-"/>
    <s v="refrigeradores mod. mrf-2.600(mrf-228),color blanco.-"/>
  </r>
  <r>
    <s v="2011-02-04"/>
    <x v="6"/>
    <s v="CAACUPEMI"/>
    <s v="84181000    "/>
    <n v="80014362"/>
    <x v="33"/>
    <x v="0"/>
    <s v="N.S.A."/>
    <m/>
    <n v="144"/>
    <s v="unidad              "/>
    <n v="9576"/>
    <n v="9864"/>
    <n v="43200"/>
    <n v="5100"/>
    <n v="432"/>
    <n v="48732"/>
    <n v="338.41666666666669"/>
    <s v="TERRESTRE"/>
    <s v="-                                       "/>
    <s v="Continental"/>
    <s v="refrigeradores "/>
    <s v="refrigeradores con puertas exteriores separadas cod. rdv48v01lx"/>
  </r>
  <r>
    <s v="2011-02-02"/>
    <x v="6"/>
    <s v="CAACUPEMI"/>
    <s v="84181000    "/>
    <n v="80014362"/>
    <x v="33"/>
    <x v="0"/>
    <s v="N.S.A."/>
    <m/>
    <n v="154"/>
    <s v="unidad              "/>
    <n v="8439"/>
    <n v="8716"/>
    <n v="41888"/>
    <n v="5100"/>
    <n v="418.84"/>
    <n v="47406.84"/>
    <n v="307.83662337662338"/>
    <s v="TERRESTRE"/>
    <s v="-                                       "/>
    <s v="Continental"/>
    <s v="refrigeradores "/>
    <s v="refrigeradores.-mod. rdv37v01lx"/>
  </r>
  <r>
    <s v="2011-01-11"/>
    <x v="6"/>
    <s v="TERPORT"/>
    <s v="84181000    "/>
    <n v="80009129"/>
    <x v="4"/>
    <x v="15"/>
    <s v="AREVALO AREVALO LELIO ESTEBAN"/>
    <m/>
    <n v="40"/>
    <s v="unidad              "/>
    <n v="2766"/>
    <n v="2766"/>
    <n v="22200"/>
    <n v="1321.4"/>
    <n v="222"/>
    <n v="23743.4"/>
    <n v="593.58500000000004"/>
    <s v="TERRESTRE"/>
    <s v="-                                       "/>
    <s v="Lg"/>
    <s v="refrigerador "/>
    <s v="unidades refrigerador modelo mb482uls-g"/>
  </r>
  <r>
    <s v="2011-01-19"/>
    <x v="6"/>
    <s v="TERPORT"/>
    <s v="84181000    "/>
    <n v="80009129"/>
    <x v="4"/>
    <x v="15"/>
    <s v="AREVALO AREVALO LELIO ESTEBAN"/>
    <m/>
    <n v="79"/>
    <s v="unidad              "/>
    <n v="5214"/>
    <n v="5214"/>
    <n v="21377"/>
    <n v="985.6"/>
    <n v="213.8"/>
    <n v="22576.400000000001"/>
    <n v="285.77721518987346"/>
    <s v="TERRESTRE"/>
    <s v="-                                       "/>
    <s v="Lg"/>
    <s v="refrigerador"/>
    <s v="unidades modelo gn-v232rl"/>
  </r>
  <r>
    <s v="2011-01-26"/>
    <x v="6"/>
    <s v="TERPORT"/>
    <s v="84181000    "/>
    <n v="80009129"/>
    <x v="4"/>
    <x v="15"/>
    <s v="AREVALO AREVALO LELIO ESTEBAN"/>
    <m/>
    <n v="59"/>
    <s v="unidad              "/>
    <n v="4314"/>
    <n v="4314"/>
    <n v="20726"/>
    <n v="2000"/>
    <n v="207.3"/>
    <n v="22933.3"/>
    <n v="388.7"/>
    <s v="TERRESTRE"/>
    <s v="-                                       "/>
    <s v="Lg"/>
    <s v="refrigerador"/>
    <s v="unidades modelo gm-393sc"/>
  </r>
  <r>
    <s v="2011-03-15"/>
    <x v="6"/>
    <s v="CAACUPEMI"/>
    <s v="84181000    "/>
    <n v="80009129"/>
    <x v="4"/>
    <x v="5"/>
    <s v="CMSP S.R.L."/>
    <m/>
    <n v="1350"/>
    <s v="unidad              "/>
    <n v="68850"/>
    <n v="76950"/>
    <n v="156600"/>
    <n v="72460"/>
    <n v="1566"/>
    <n v="230626"/>
    <n v="170.83407407407407"/>
    <s v="FLUVIAL"/>
    <s v="-                                       "/>
    <s v="Lg"/>
    <s v="heladera "/>
    <s v="heladera 2 puertas 300 lts tq r134a refrigerant lg compressor"/>
  </r>
  <r>
    <s v="2011-02-07"/>
    <x v="6"/>
    <s v="TERPORT"/>
    <s v="84181000    "/>
    <n v="80009129"/>
    <x v="4"/>
    <x v="15"/>
    <s v="SERINCAR S.A."/>
    <m/>
    <n v="16"/>
    <s v="unidad              "/>
    <n v="960"/>
    <n v="960"/>
    <n v="4752"/>
    <n v="257.3"/>
    <n v="47.52"/>
    <n v="5056.82"/>
    <n v="316.05124999999998"/>
    <s v="TERRESTRE"/>
    <s v="-                                       "/>
    <s v="Lg"/>
    <s v="refrigeradores "/>
    <s v="refrigeradores, en: 16 unidades modelo gm-343sc"/>
  </r>
  <r>
    <s v="2011-12-23"/>
    <x v="6"/>
    <s v="EMPEDRIL S.A."/>
    <s v="84181000    "/>
    <n v="80009129"/>
    <x v="4"/>
    <x v="5"/>
    <s v="TRANSPORTES Y ESTIBAJES SA."/>
    <m/>
    <n v="1890"/>
    <s v="unidad              "/>
    <n v="96390"/>
    <n v="107730"/>
    <n v="220320"/>
    <n v="99484"/>
    <n v="2203.1999999999998"/>
    <n v="322007.2"/>
    <n v="170.37417989417989"/>
    <s v="FLUVIAL"/>
    <s v="-                                       "/>
    <s v="N/M.-"/>
    <s v="refrigerador "/>
    <s v="unid. refrigeradores modelo bcd-213(white).-"/>
  </r>
  <r>
    <s v="2011-09-08"/>
    <x v="6"/>
    <s v="TERPORT"/>
    <s v="84181000    "/>
    <n v="80009129"/>
    <x v="4"/>
    <x v="7"/>
    <s v="COPANU S.A."/>
    <m/>
    <n v="118"/>
    <s v="unidad              "/>
    <n v="9439"/>
    <n v="10074"/>
    <n v="45465"/>
    <n v="7473.4"/>
    <n v="454.65"/>
    <n v="53393.05"/>
    <n v="452.48347457627119"/>
    <s v="FLUVIAL"/>
    <s v="-                                       "/>
    <s v="Mabe"/>
    <s v="refrigerador"/>
    <s v="63) und refrigerador, modelo rmt51zjmigc0.,  55) und refrigerador, modelo rmt91zjmgc0."/>
  </r>
  <r>
    <s v="2011-02-08"/>
    <x v="6"/>
    <s v="TERPORT"/>
    <s v="84181000    "/>
    <n v="80009129"/>
    <x v="4"/>
    <x v="15"/>
    <s v="SERINCAR S.A."/>
    <m/>
    <n v="10"/>
    <s v="unidad              "/>
    <n v="800"/>
    <n v="800"/>
    <n v="4500"/>
    <n v="164.25"/>
    <n v="45"/>
    <n v="4709.25"/>
    <n v="470.92500000000001"/>
    <s v="TERRESTRE"/>
    <s v="-                                       "/>
    <s v="Lg"/>
    <s v="refrigeradores "/>
    <s v="refrigerador,en: 10 unidades modelo gc-f399blq"/>
  </r>
  <r>
    <s v="2011-06-03"/>
    <x v="6"/>
    <s v="CAACUPEMI"/>
    <s v="84181000    "/>
    <n v="80009129"/>
    <x v="4"/>
    <x v="16"/>
    <s v="CMSP S.R.L."/>
    <m/>
    <n v="424"/>
    <s v="unidad              "/>
    <n v="23320"/>
    <n v="24804"/>
    <n v="59784"/>
    <n v="26312"/>
    <n v="597.84"/>
    <n v="86693.84"/>
    <n v="204.46660377358489"/>
    <s v="FLUVIAL"/>
    <s v="                                        "/>
    <s v="Midas.-"/>
    <s v="refrigeradores modelo krf-270tx.-"/>
    <s v="unidades de refrigeradores modelo krf-270tx.-"/>
  </r>
  <r>
    <s v="2011-01-19"/>
    <x v="6"/>
    <s v="TERPORT"/>
    <s v="84181000    "/>
    <n v="80009129"/>
    <x v="4"/>
    <x v="7"/>
    <s v="NAVEMAR SA   "/>
    <m/>
    <n v="182"/>
    <s v="unidad              "/>
    <n v="14547"/>
    <n v="14547"/>
    <n v="61476"/>
    <n v="8941.9"/>
    <n v="614.79999999999995"/>
    <n v="71032.600000000006"/>
    <n v="390.28901098901105"/>
    <s v="FLUVIAL"/>
    <s v="Explorador.-                            "/>
    <s v="Mabe"/>
    <s v="refrigerador"/>
    <s v="unidades ref. tmnf 15 cuft mabe bla codigo m15mxb0"/>
  </r>
  <r>
    <s v="2011-05-27"/>
    <x v="6"/>
    <s v="JOSE FALCON"/>
    <s v="84181000    "/>
    <n v="80009246"/>
    <x v="32"/>
    <x v="1"/>
    <s v="SERMIG S.R.L"/>
    <m/>
    <n v="80"/>
    <s v="unidad              "/>
    <n v="4616"/>
    <n v="4688"/>
    <n v="23974.18"/>
    <n v="1750"/>
    <n v="59.94"/>
    <n v="25784.12"/>
    <n v="322.30149999999998"/>
    <s v="TERRESTRE"/>
    <s v="-                                       "/>
    <s v="Briket"/>
    <s v="heladera mod bkf 1600 camara c"/>
    <s v="combinaciones de refrigerador y congelador conservador con puertas exteriores separadas en: heladera mod bkf 1600 camara c"/>
  </r>
  <r>
    <s v="2011-02-28"/>
    <x v="6"/>
    <s v="JOSE FALCON"/>
    <s v="84181000    "/>
    <n v="80009246"/>
    <x v="32"/>
    <x v="1"/>
    <s v="SERMIG S.R.L"/>
    <m/>
    <n v="80"/>
    <s v="unidad              "/>
    <n v="1172"/>
    <n v="4688"/>
    <n v="23779.8"/>
    <n v="1575.43"/>
    <n v="59.45"/>
    <n v="25414.68"/>
    <n v="317.68349999999998"/>
    <s v="TERRESTRE"/>
    <s v="-                                       "/>
    <s v="Briket"/>
    <s v="heladeras bkf"/>
    <s v="heladeras mod bkf 1600 camara c"/>
  </r>
  <r>
    <s v="2011-01-27"/>
    <x v="6"/>
    <s v="JOSE FALCON"/>
    <s v="84181000    "/>
    <n v="80009246"/>
    <x v="32"/>
    <x v="1"/>
    <s v="GONZALEZ AMARILLA CELSO CRISPI"/>
    <m/>
    <n v="80"/>
    <s v="unidad              "/>
    <n v="4616"/>
    <n v="4688"/>
    <n v="23680.799999999999"/>
    <n v="1600"/>
    <n v="59.2"/>
    <n v="25340"/>
    <n v="316.75"/>
    <s v="TERRESTRE"/>
    <s v="-                                       "/>
    <s v="Briket"/>
    <s v="heladera mod bkf 1600"/>
    <s v="combinaciones de refrigerador y congelador conservador con puertas exteriores separadas en: heladera mod bkf 1600"/>
  </r>
  <r>
    <s v="2011-06-06"/>
    <x v="6"/>
    <s v="JOSE FALCON"/>
    <s v="84181000    "/>
    <n v="80009246"/>
    <x v="32"/>
    <x v="1"/>
    <s v="SERMIG S.R.L"/>
    <m/>
    <n v="80"/>
    <s v="unidad              "/>
    <n v="4616"/>
    <n v="4688"/>
    <n v="24607.14"/>
    <n v="1750"/>
    <n v="61.52"/>
    <n v="26418.66"/>
    <n v="330.23325"/>
    <s v="TERRESTRE"/>
    <s v="                                        "/>
    <s v="Briket"/>
    <s v="heladera modelo bkf 1600 camara c"/>
    <s v="combinaciones de refrigerador y congelador conservador con puertas exteriores separadas en: heladera modelo bkf 1600 camara c"/>
  </r>
  <r>
    <s v="2011-04-19"/>
    <x v="6"/>
    <s v="SOLUCION LOGISTICA "/>
    <s v="84181000    "/>
    <n v="80009129"/>
    <x v="4"/>
    <x v="0"/>
    <s v="N.S.A."/>
    <m/>
    <n v="76"/>
    <s v="unidad              "/>
    <n v="3913"/>
    <n v="4039"/>
    <n v="21204"/>
    <n v="2782.21"/>
    <n v="212.04"/>
    <n v="24198.25"/>
    <n v="318.39802631578948"/>
    <s v="TERRESTRE"/>
    <s v="                                        "/>
    <s v="Mabe"/>
    <s v="refrigeradores "/>
    <s v="76 unidades refrigeradores cb 2 pt 400l 220v codigo reme400cdm2c4br"/>
  </r>
  <r>
    <s v="2011-06-03"/>
    <x v="6"/>
    <s v="CAACUPEMI"/>
    <s v="84181000    "/>
    <n v="80009129"/>
    <x v="4"/>
    <x v="16"/>
    <s v="CMSP S.R.L."/>
    <m/>
    <n v="212"/>
    <s v="unidad              "/>
    <n v="11660"/>
    <n v="12402"/>
    <n v="29892"/>
    <n v="13156"/>
    <n v="298.92"/>
    <n v="43346.92"/>
    <n v="204.46660377358489"/>
    <s v="FLUVIAL"/>
    <s v="                                        "/>
    <s v="Midas."/>
    <s v="refrigeradores  modelo krf-270tx.-"/>
    <s v="unidades de refrigeradores  modelo krf-270tx.-"/>
  </r>
  <r>
    <s v="2011-12-09"/>
    <x v="6"/>
    <s v="EMPEDRIL S.A."/>
    <s v="84181000    "/>
    <n v="80009129"/>
    <x v="4"/>
    <x v="5"/>
    <s v="NOS LOGISTIC S.R.L."/>
    <m/>
    <n v="1"/>
    <s v="unidad              "/>
    <n v="45"/>
    <n v="70"/>
    <n v="116"/>
    <n v="45.77"/>
    <n v="1.1599999999999999"/>
    <n v="162.93"/>
    <n v="162.93"/>
    <s v="FLUVIAL"/>
    <s v="-                                       "/>
    <s v="Midas.-"/>
    <s v="refrigerador "/>
    <s v="unid. de refrigerador modelo bcd205.-"/>
  </r>
  <r>
    <s v="2011-08-09"/>
    <x v="6"/>
    <s v="JOSE FALCON"/>
    <s v="84181000    "/>
    <n v="80009246"/>
    <x v="32"/>
    <x v="1"/>
    <s v="SERMIG S.R.L"/>
    <m/>
    <n v="60"/>
    <s v="unidad              "/>
    <n v="3462"/>
    <n v="3516"/>
    <n v="18706.52"/>
    <n v="1315"/>
    <n v="46.77"/>
    <n v="20068.29"/>
    <n v="334.47149999999999"/>
    <s v="TERRESTRE"/>
    <s v="-                                       "/>
    <s v="Briket"/>
    <s v="heladera mod bkf 1601 camara c"/>
    <s v="combinaciones de refrigerador y congelador conservador con puertas exteriores separadas en: heladera mod bkf 1601 camara c"/>
  </r>
  <r>
    <s v="2011-11-08"/>
    <x v="6"/>
    <s v="TERPORT"/>
    <s v="84181000    "/>
    <n v="80009129"/>
    <x v="4"/>
    <x v="7"/>
    <s v="CMSP S.R.L."/>
    <m/>
    <n v="24"/>
    <s v="unidad              "/>
    <n v="2932"/>
    <n v="4322"/>
    <n v="21762"/>
    <n v="2804.01"/>
    <n v="217.62"/>
    <n v="24783.63"/>
    <n v="1032.6512500000001"/>
    <s v="FLUVIAL"/>
    <s v="-                                       "/>
    <s v="Mabe"/>
    <s v="refrigeradores "/>
    <s v="unid. refrigerador modelo gce23lhyfss.-"/>
  </r>
  <r>
    <s v="2011-09-16"/>
    <x v="6"/>
    <s v="JOSE FALCON"/>
    <s v="84181000    "/>
    <n v="80009246"/>
    <x v="32"/>
    <x v="1"/>
    <s v="SERMIG S.R.L"/>
    <m/>
    <n v="80"/>
    <s v="unidad              "/>
    <n v="4616"/>
    <n v="4688"/>
    <n v="25512"/>
    <n v="1750"/>
    <n v="63.78"/>
    <n v="27325.78"/>
    <n v="341.57225"/>
    <s v="TERRESTRE"/>
    <s v="-                                       "/>
    <s v="Briket"/>
    <s v="heladera bk2f 1610 -012160b"/>
    <s v="combinaciones de refrigerador y congelador conservador con puertas exteriores separadas en: heladera bk2f 1610 -012160b"/>
  </r>
  <r>
    <s v="2011-10-31"/>
    <x v="6"/>
    <s v="JOSE FALCON"/>
    <s v="84181000    "/>
    <n v="80009246"/>
    <x v="32"/>
    <x v="1"/>
    <s v="SERMIG S.R.L"/>
    <m/>
    <n v="80"/>
    <s v="unidad              "/>
    <n v="4616"/>
    <n v="4688"/>
    <n v="25790.400000000001"/>
    <n v="1750"/>
    <n v="64.48"/>
    <n v="27604.880000000001"/>
    <n v="345.06100000000004"/>
    <s v="TERRESTRE"/>
    <s v="-                                       "/>
    <s v="Briket"/>
    <s v="heladera mod bk2fpl 1620"/>
    <s v="combinaciones de refrigerador y congelador conservador con puertas exteriores separadas en: heladera mod bk2fpl 1620"/>
  </r>
  <r>
    <s v="2011-11-09"/>
    <x v="6"/>
    <s v="JOSE FALCON"/>
    <s v="84181000    "/>
    <n v="80009246"/>
    <x v="32"/>
    <x v="1"/>
    <s v="SERMIG S.R.L"/>
    <m/>
    <n v="80"/>
    <s v="unidad              "/>
    <n v="4616"/>
    <n v="4688"/>
    <n v="25493.599999999999"/>
    <n v="1750"/>
    <n v="50.99"/>
    <n v="27294.59"/>
    <n v="341.18237499999998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1-11-21"/>
    <x v="6"/>
    <s v="JOSE FALCON"/>
    <s v="84181000    "/>
    <n v="80009246"/>
    <x v="32"/>
    <x v="1"/>
    <s v="SERMIG S.R.L"/>
    <m/>
    <n v="116"/>
    <s v="unidad              "/>
    <n v="5603"/>
    <n v="5707"/>
    <n v="33243.279999999999"/>
    <n v="1750"/>
    <n v="66.489999999999995"/>
    <n v="35059.769999999997"/>
    <n v="302.2393965517241"/>
    <s v="TERRESTRE"/>
    <s v="-                                       "/>
    <s v="Briket"/>
    <s v="heladeras mod bk2f 1310 briket"/>
    <s v="combinaciones de refrigerador y congelador conservador con puertas exteriores separadas en: heladeras mod bk2f 1310 briket"/>
  </r>
  <r>
    <s v="2011-12-01"/>
    <x v="6"/>
    <s v="JOSE FALCON"/>
    <s v="84181000    "/>
    <n v="80009246"/>
    <x v="32"/>
    <x v="1"/>
    <s v="SERMIG S.R.L"/>
    <m/>
    <n v="21"/>
    <s v="unidad              "/>
    <n v="1212"/>
    <n v="1231"/>
    <n v="6774.81"/>
    <n v="236.86"/>
    <n v="13.55"/>
    <n v="7025.22"/>
    <n v="334.53428571428572"/>
    <s v="TERRESTRE"/>
    <s v="-                                       "/>
    <s v="Briket"/>
    <s v="heladeras"/>
    <s v="combinaciones de refrigerador y congelador conservador con puertas exteriores separadas en: heladera bk2fpl 1620"/>
  </r>
  <r>
    <s v="2011-06-07"/>
    <x v="6"/>
    <s v="CAACUPEMI"/>
    <s v="84181000    "/>
    <n v="80009129"/>
    <x v="4"/>
    <x v="16"/>
    <s v="CMSP S.R.L."/>
    <m/>
    <n v="420"/>
    <s v="unidad              "/>
    <n v="19726"/>
    <n v="20974"/>
    <n v="59220"/>
    <n v="24875.03"/>
    <n v="582.65"/>
    <n v="84677.68"/>
    <n v="201.6135238095238"/>
    <s v="FLUVIAL"/>
    <s v="                                        "/>
    <s v="Midas,."/>
    <s v="refrigeradores modelo krf-270tx.-"/>
    <s v="unidades de refrigeradores modelo krf-270tx.-"/>
  </r>
  <r>
    <s v="2011-12-09"/>
    <x v="6"/>
    <s v="JOSE FALCON"/>
    <s v="84181000    "/>
    <n v="80009246"/>
    <x v="32"/>
    <x v="1"/>
    <s v="SERMIG S.R.L"/>
    <m/>
    <n v="8"/>
    <s v="unidad              "/>
    <n v="462"/>
    <n v="469"/>
    <n v="2582.7199999999998"/>
    <n v="104.12"/>
    <n v="5.17"/>
    <n v="2692.01"/>
    <n v="336.50125000000003"/>
    <s v="TERRESTRE"/>
    <s v="-                                       "/>
    <s v="Briket"/>
    <s v="heladeras"/>
    <s v="combinaciones de refrigerador y congelador conservador con puertas exteriores separadas en: heladera mod bk2fpl 1620 briket"/>
  </r>
  <r>
    <s v="2011-06-10"/>
    <x v="6"/>
    <s v="SOLUCION LOGISTICA "/>
    <s v="84181000    "/>
    <n v="80009129"/>
    <x v="4"/>
    <x v="0"/>
    <s v="N.S.A."/>
    <m/>
    <n v="152"/>
    <s v="unidad              "/>
    <n v="8086"/>
    <n v="8345"/>
    <n v="42408"/>
    <n v="5600"/>
    <n v="424.08"/>
    <n v="48432.08"/>
    <n v="318.63210526315788"/>
    <s v="TERRESTRE"/>
    <s v="                                        "/>
    <s v="Mabe"/>
    <s v="refrigeradores cb 2 pts. 400l 220v codigo reme400cdm2c4br.-"/>
    <s v="152 unidades refrigeradores cb 2 pts. 400l 220v codigo reme400cdm2c4br.-"/>
  </r>
  <r>
    <s v="2011-04-18"/>
    <x v="6"/>
    <s v="TERPORT"/>
    <s v="84181000    "/>
    <n v="80009129"/>
    <x v="4"/>
    <x v="7"/>
    <s v="NAVEMAR SA."/>
    <m/>
    <n v="63"/>
    <s v="unidad              "/>
    <n v="4347"/>
    <n v="4536"/>
    <n v="17577"/>
    <n v="2950"/>
    <n v="175.77"/>
    <n v="20702.77"/>
    <n v="328.61539682539683"/>
    <s v="FLUVIAL"/>
    <s v="                                        "/>
    <s v="General Electric.-"/>
    <s v="refrigeradores "/>
    <s v="&quot;unidades de refrigeradores ge 13&quot;&quot; de 2 puertas bla modelo rege390nm14b.-&quot;"/>
  </r>
  <r>
    <s v="2011-10-26"/>
    <x v="6"/>
    <s v="TERPORT"/>
    <s v="84181000    "/>
    <n v="80009129"/>
    <x v="4"/>
    <x v="7"/>
    <s v="NAVEMAR SA."/>
    <m/>
    <n v="228"/>
    <s v="unidad              "/>
    <n v="5723"/>
    <n v="6293"/>
    <n v="23940"/>
    <n v="3003.86"/>
    <n v="239.4"/>
    <n v="27183.26"/>
    <n v="119.22482456140351"/>
    <s v="FLUVIAL"/>
    <s v="-                                       "/>
    <s v="Mabe.-"/>
    <s v="refrigeradores 3.7 ljo 1 puerta modelo rm04y07exb0.-"/>
    <s v="refrigeradores 3.7 ljo 1 puerta modelo rm04y07exb0.-"/>
  </r>
  <r>
    <s v="2011-06-17"/>
    <x v="6"/>
    <s v="SOLUCION LOGISTICA "/>
    <s v="84181000    "/>
    <n v="80009129"/>
    <x v="4"/>
    <x v="0"/>
    <s v="N.S.A."/>
    <m/>
    <n v="76"/>
    <s v="unidad              "/>
    <n v="4043"/>
    <n v="4172"/>
    <n v="21204"/>
    <n v="2800"/>
    <n v="212.04"/>
    <n v="24216.04"/>
    <n v="318.63210526315788"/>
    <s v="TERRESTRE"/>
    <s v="-                                       "/>
    <s v="Mabe"/>
    <s v="refrigerador"/>
    <s v="76 unidades refrigeradores cb 2 pt 400l 220v, codigo reme400cdm2c4br"/>
  </r>
  <r>
    <s v="2011-02-16"/>
    <x v="6"/>
    <s v="TERPORT"/>
    <s v="84181000    "/>
    <n v="80009129"/>
    <x v="4"/>
    <x v="15"/>
    <s v="SERINCAR S.A."/>
    <m/>
    <n v="33"/>
    <s v="unidad              "/>
    <n v="610"/>
    <n v="610"/>
    <n v="14190"/>
    <n v="250.99"/>
    <n v="141.9"/>
    <n v="14582.89"/>
    <n v="441.90575757575755"/>
    <s v="TERRESTRE"/>
    <s v="-                                       "/>
    <s v="Lg"/>
    <s v="refrigeradores "/>
    <s v="refrigeradores en: 33)unidades modelo ch3589vq tipo atipecl"/>
  </r>
  <r>
    <s v="2011-10-10"/>
    <x v="6"/>
    <s v="SOLUCION LOGISTICA "/>
    <s v="84181000    "/>
    <n v="80009129"/>
    <x v="4"/>
    <x v="0"/>
    <s v="N.S.A."/>
    <m/>
    <n v="152"/>
    <s v="unidad              "/>
    <n v="8086"/>
    <n v="8345"/>
    <n v="44536"/>
    <n v="6400"/>
    <n v="445.36"/>
    <n v="51381.36"/>
    <n v="338.03526315789475"/>
    <s v="TERRESTRE"/>
    <s v="-                                       "/>
    <s v="Mabe"/>
    <s v="refrigeradores cb 2pt 400l 220v codigo reme400cdm2c4br"/>
    <s v="152 unidades refrigeradores cb 2pt 400l 220v codigo reme400cdm2c4br"/>
  </r>
  <r>
    <s v="2011-06-07"/>
    <x v="6"/>
    <s v="TERPORT"/>
    <s v="84181000    "/>
    <n v="80009129"/>
    <x v="4"/>
    <x v="16"/>
    <s v="COPANU S.A."/>
    <m/>
    <n v="270"/>
    <s v="unidad              "/>
    <n v="13770"/>
    <n v="15390"/>
    <n v="35910"/>
    <n v="13692"/>
    <n v="359.1"/>
    <n v="49961.1"/>
    <n v="185.04111111111109"/>
    <s v="FLUVIAL"/>
    <s v="                                        "/>
    <s v="Midas.-"/>
    <s v="refrigeradores modelo krf-213tq.-"/>
    <s v="unid. refrigeradores modelo krf-213tq.-"/>
  </r>
  <r>
    <s v="2011-02-17"/>
    <x v="6"/>
    <s v="TERPORT"/>
    <s v="84181000    "/>
    <n v="80009129"/>
    <x v="4"/>
    <x v="15"/>
    <s v="SERINCAR S.A."/>
    <m/>
    <n v="9"/>
    <s v="unidad              "/>
    <n v="342"/>
    <n v="342"/>
    <n v="2898"/>
    <n v="176.18"/>
    <n v="28.98"/>
    <n v="3103.16"/>
    <n v="344.79555555555555"/>
    <s v="TERRESTRE"/>
    <s v="-                                       "/>
    <s v="Lg"/>
    <s v="refrigeradores "/>
    <s v="refrigeradores en: 9) unidades modelo gh3936sc tipo aswpecl"/>
  </r>
  <r>
    <s v="2011-01-27"/>
    <x v="6"/>
    <s v="JOSE FALCON"/>
    <s v="84181000    "/>
    <n v="80009246"/>
    <x v="32"/>
    <x v="1"/>
    <s v="GONZALEZ AMARILLA CELSO CRISPI"/>
    <m/>
    <n v="89"/>
    <s v="unidad              "/>
    <n v="4601"/>
    <n v="4701"/>
    <n v="23437.200000000001"/>
    <n v="1493.8"/>
    <n v="58.6"/>
    <n v="24989.599999999999"/>
    <n v="280.78202247191007"/>
    <s v="TERRESTRE"/>
    <s v="-                                       "/>
    <s v="Briket"/>
    <s v="heladera mod. bkf 1300"/>
    <s v="combinaciones de refrigerador y congelador conservador con puertas exteriores separadas en: heladera mod. bkf 1300"/>
  </r>
  <r>
    <s v="2011-02-18"/>
    <x v="6"/>
    <s v="TERPORT"/>
    <s v="84181000    "/>
    <n v="80009129"/>
    <x v="4"/>
    <x v="15"/>
    <s v="SERINCAR S.A."/>
    <m/>
    <n v="50"/>
    <s v="unidad              "/>
    <n v="2831"/>
    <n v="2831"/>
    <n v="17708"/>
    <n v="1014.55"/>
    <n v="177.08"/>
    <n v="18899.63"/>
    <n v="377.99260000000004"/>
    <s v="TERRESTRE"/>
    <s v="-                                       "/>
    <s v="Lg"/>
    <s v="refrigeradores "/>
    <s v="unidades modelo gm-393sc."/>
  </r>
  <r>
    <s v="2011-06-03"/>
    <x v="6"/>
    <s v="CAACUPEMI"/>
    <s v="84181000    "/>
    <n v="80009129"/>
    <x v="4"/>
    <x v="16"/>
    <s v="CMSP S.R.L."/>
    <m/>
    <n v="270"/>
    <s v="unidad              "/>
    <n v="13770"/>
    <n v="15390"/>
    <n v="35910"/>
    <n v="14356"/>
    <n v="359.1"/>
    <n v="50625.1"/>
    <n v="187.50037037037038"/>
    <s v="FLUVIAL"/>
    <s v="                                        "/>
    <s v="Midas.-"/>
    <s v="refrigeradores modelo krf-213tq.-"/>
    <s v="unidades de refrigeradores modelo krf-213tq.-"/>
  </r>
  <r>
    <s v="2011-03-07"/>
    <x v="6"/>
    <s v="JOSE FALCON"/>
    <s v="84181000    "/>
    <n v="80009246"/>
    <x v="32"/>
    <x v="1"/>
    <s v="SERMIG S.R.L"/>
    <m/>
    <n v="116"/>
    <s v="unidad              "/>
    <n v="4674"/>
    <n v="4784"/>
    <n v="30547.43"/>
    <n v="1600"/>
    <n v="76.37"/>
    <n v="32223.8"/>
    <n v="277.79137931034484"/>
    <s v="TERRESTRE"/>
    <s v="-                                       "/>
    <s v="Briket"/>
    <s v="heladera modelo bkf 1300 camara c"/>
    <s v="combinaciones de refrigerador y congelador conservador con puertas exteriores separadas en: heladera modelo bkf 1300 camara c"/>
  </r>
  <r>
    <s v="2011-07-27"/>
    <x v="6"/>
    <s v="SOLUCION LOGISTICA "/>
    <s v="84181000    "/>
    <n v="80008970"/>
    <x v="9"/>
    <x v="0"/>
    <s v="TRANSCERAMICA LTDA"/>
    <m/>
    <n v="78"/>
    <s v="unidad              "/>
    <n v="4033"/>
    <n v="4157"/>
    <n v="20202"/>
    <n v="2488.23"/>
    <n v="48.48"/>
    <n v="22738.71"/>
    <n v="291.52192307692309"/>
    <s v="TERRESTRE"/>
    <s v="-                                       "/>
    <s v="Dako"/>
    <s v="refrigerador y congelador"/>
    <s v="78 unidades de combinaciones de refrigerador y congelador, modelo cb 2door 380l 220v"/>
  </r>
  <r>
    <s v="2011-09-07"/>
    <x v="6"/>
    <s v="CEREGRAL SAECA"/>
    <s v="84181000    "/>
    <n v="80008970"/>
    <x v="9"/>
    <x v="0"/>
    <s v="TRANSCERAMICA LTDA"/>
    <m/>
    <n v="234"/>
    <s v="unidad              "/>
    <n v="12098"/>
    <n v="12472"/>
    <n v="60606"/>
    <n v="8250"/>
    <n v="145.44999999999999"/>
    <n v="69001.45"/>
    <n v="294.87799145299147"/>
    <s v="TERRESTRE"/>
    <s v="-                                       "/>
    <s v="Dako"/>
    <s v="refrigerador "/>
    <s v="234 unidades de combinaciones de refrigerador y congelador (heladeras) con puertas exteriores separadas"/>
  </r>
  <r>
    <s v="2011-10-27"/>
    <x v="6"/>
    <s v="SOLUCION LOGISTICA "/>
    <s v="84181000    "/>
    <n v="80009129"/>
    <x v="4"/>
    <x v="0"/>
    <s v="N.S.A."/>
    <m/>
    <n v="152"/>
    <s v="unidad              "/>
    <n v="8086"/>
    <n v="8345"/>
    <n v="44536"/>
    <n v="6200"/>
    <n v="445.36"/>
    <n v="51181.36"/>
    <n v="336.71947368421053"/>
    <s v="TERRESTRE"/>
    <s v="-                                       "/>
    <s v="Mabe"/>
    <s v="refrigerador codigo reme400cdm2c4br"/>
    <s v="152 unidades refrigerador codigo reme400cdm2c4br"/>
  </r>
  <r>
    <s v="2011-06-03"/>
    <x v="6"/>
    <s v="CAACUPEMI"/>
    <s v="84181000    "/>
    <n v="80009129"/>
    <x v="4"/>
    <x v="16"/>
    <s v="CMSP S.R.L."/>
    <m/>
    <n v="264"/>
    <s v="unidad              "/>
    <n v="10517"/>
    <n v="11782"/>
    <n v="35112"/>
    <n v="13244.21"/>
    <n v="351.12"/>
    <n v="48707.33"/>
    <n v="184.49746212121212"/>
    <s v="FLUVIAL"/>
    <s v="                                        "/>
    <s v="Midas.-"/>
    <s v="refrigeradores modelo krf-213tq.-"/>
    <s v="unidades de refrigeradores modelo krf-213tq.-"/>
  </r>
  <r>
    <s v="2011-12-27"/>
    <x v="6"/>
    <s v="PAKSA"/>
    <s v="84181000    "/>
    <n v="80009129"/>
    <x v="4"/>
    <x v="1"/>
    <s v="N.S.A. CISA"/>
    <m/>
    <n v="8"/>
    <s v="unidad              "/>
    <n v="391"/>
    <n v="460"/>
    <n v="2328"/>
    <n v="880"/>
    <n v="23.28"/>
    <n v="3231.28"/>
    <n v="403.91"/>
    <s v="TERRESTRE"/>
    <s v="-                                       "/>
    <s v="Mabe"/>
    <s v="refrigeradores ,  en : "/>
    <s v="1 unid.mod.hma265 cd-a-b02, 1 unid.mod.hma 265 cs cd-a-m02, 1 unid.mod.hma 360 cdd-a-b02, 1 unid.mod.hma 360 cs cd-a-m02.-"/>
  </r>
  <r>
    <s v="2011-12-27"/>
    <x v="6"/>
    <s v="PAKSA"/>
    <s v="84181000    "/>
    <n v="80009129"/>
    <x v="4"/>
    <x v="0"/>
    <s v="N.S.A. CISA"/>
    <m/>
    <n v="10"/>
    <s v="unidad              "/>
    <n v="570"/>
    <n v="600"/>
    <n v="2820"/>
    <n v="800"/>
    <n v="28.2"/>
    <n v="3648.2"/>
    <n v="364.82"/>
    <s v="TERRESTRE"/>
    <s v="-                                       "/>
    <s v="Dako"/>
    <s v="10 unidades refrigeradores dako equil 2 puertas 337l 220v blanco modelo redk370cdm2b2br "/>
    <s v="10 unidades refrigeradores dako equil 2 puertas 337l 220v blanco modelo redk370cdm2b2br.-"/>
  </r>
  <r>
    <s v="2011-12-05"/>
    <x v="6"/>
    <s v="CAACUPEMI"/>
    <s v="84181000    "/>
    <n v="80009246"/>
    <x v="32"/>
    <x v="16"/>
    <s v="VESSEL PARAGUAY S.A."/>
    <m/>
    <n v="405"/>
    <s v="piezas              "/>
    <n v="20960"/>
    <n v="22935"/>
    <n v="54675"/>
    <n v="17540.5"/>
    <n v="408.68"/>
    <n v="72489.86"/>
    <n v="178.98730864197532"/>
    <s v="FLUVIAL"/>
    <s v="-                                       "/>
    <s v="Jam"/>
    <s v="refrigerador "/>
    <s v="405.-pcs. combinaciones de refrigerador y congelador con puertas exteriores separadas, modelo:krf-213tq"/>
  </r>
  <r>
    <s v="2011-04-07"/>
    <x v="6"/>
    <s v="TERPORT"/>
    <s v="84181000    "/>
    <n v="80009129"/>
    <x v="4"/>
    <x v="15"/>
    <s v="SERINCAR S.A."/>
    <m/>
    <n v="26"/>
    <s v="unidad              "/>
    <n v="2500"/>
    <n v="2500"/>
    <n v="8774"/>
    <n v="452.57"/>
    <n v="87.74"/>
    <n v="9314.31"/>
    <n v="358.24269230769227"/>
    <s v="TERRESTRE"/>
    <s v="-                                       "/>
    <s v="Lg"/>
    <s v="refrigeradores"/>
    <s v="unidades modelo gm-393sc"/>
  </r>
  <r>
    <s v="2011-03-08"/>
    <x v="6"/>
    <s v="CEREGRAL SAECA"/>
    <s v="84181000    "/>
    <n v="80008970"/>
    <x v="9"/>
    <x v="0"/>
    <s v="TRANSCERAMICA LTDA"/>
    <m/>
    <n v="152"/>
    <s v="unidad              "/>
    <n v="8036"/>
    <n v="8345"/>
    <n v="40888"/>
    <n v="4920"/>
    <n v="102.22"/>
    <n v="45910.22"/>
    <n v="302.04092105263157"/>
    <s v="TERRESTRE"/>
    <s v="-                                       "/>
    <s v="Dako"/>
    <s v="refrigeradores"/>
    <s v="152.-unids. combinaciones de refrigerador y congelador con puertas exteriores separadas modelo:cb 2pt 400l"/>
  </r>
  <r>
    <s v="2011-05-13"/>
    <x v="6"/>
    <s v="TERPORT"/>
    <s v="84181000    "/>
    <n v="80009129"/>
    <x v="4"/>
    <x v="5"/>
    <s v="SERINCAR S.A."/>
    <m/>
    <n v="7"/>
    <s v="unidad              "/>
    <n v="840"/>
    <n v="840"/>
    <n v="6300"/>
    <n v="248.86"/>
    <n v="63"/>
    <n v="6611.86"/>
    <n v="944.55142857142857"/>
    <s v="TERRESTRE"/>
    <s v="-                                       "/>
    <s v="Lg"/>
    <s v="refrigeradores"/>
    <s v="refrigerador, en: 7 unidades modelo gc-l207bsk"/>
  </r>
  <r>
    <s v="2011-05-02"/>
    <x v="6"/>
    <s v="PUERTOS Y ESTIBAJES"/>
    <s v="84181000    "/>
    <n v="80009129"/>
    <x v="4"/>
    <x v="5"/>
    <s v="COPANU S.A."/>
    <m/>
    <n v="540"/>
    <s v="unidad              "/>
    <n v="27540"/>
    <n v="31849"/>
    <n v="62640"/>
    <n v="27384"/>
    <n v="626.4"/>
    <n v="90650.4"/>
    <n v="167.87111111111111"/>
    <s v="FLUVIAL"/>
    <s v="-                                       "/>
    <s v="Lg"/>
    <s v="heladeras"/>
    <s v="unidades heladeras 2 puertas 300 lts tq r 134a refrigerant lg compressor 220v-240v/50hz.-"/>
  </r>
  <r>
    <s v="2011-04-05"/>
    <x v="6"/>
    <s v="TERPORT"/>
    <s v="84181000    "/>
    <n v="80009129"/>
    <x v="4"/>
    <x v="7"/>
    <s v="NAVEMAR SA."/>
    <m/>
    <n v="126"/>
    <s v="unidad              "/>
    <n v="8694"/>
    <n v="9072"/>
    <n v="40320"/>
    <n v="5900"/>
    <n v="403.2"/>
    <n v="46623.199999999997"/>
    <n v="370.0253968253968"/>
    <s v="FLUVIAL"/>
    <s v="-                                       "/>
    <s v="General Electric"/>
    <s v="refrigeradores"/>
    <s v="refrigeradores, en: 126 unidades codigo rege390nm14b, 2 puertas blanco"/>
  </r>
  <r>
    <s v="2011-05-03"/>
    <x v="6"/>
    <s v="PUERTOS Y ESTIBAJES"/>
    <s v="84181000    "/>
    <n v="80009129"/>
    <x v="4"/>
    <x v="5"/>
    <s v="COPANU S.A."/>
    <m/>
    <n v="540"/>
    <s v="unidad              "/>
    <n v="27540"/>
    <n v="30780"/>
    <n v="62640"/>
    <n v="27384"/>
    <n v="626.4"/>
    <n v="90650.4"/>
    <n v="167.87111111111111"/>
    <s v="FLUVIAL"/>
    <s v="-                                       "/>
    <s v="Lg"/>
    <s v="heladeras"/>
    <s v="unidades heladera 2 puertas 300 lts. tq r134a refrigerant compressor 220v-240v/50hz.-"/>
  </r>
  <r>
    <s v="2011-06-07"/>
    <x v="6"/>
    <s v="TERPORT"/>
    <s v="84181000    "/>
    <n v="80009129"/>
    <x v="4"/>
    <x v="15"/>
    <s v="SERINCAR S.A."/>
    <m/>
    <n v="9"/>
    <s v="unidad              "/>
    <n v="693"/>
    <n v="693"/>
    <n v="5130"/>
    <n v="71.489999999999995"/>
    <n v="51.3"/>
    <n v="5252.79"/>
    <n v="583.64333333333332"/>
    <s v="TERRESTRE"/>
    <s v="                                        "/>
    <s v="Lg"/>
    <s v="refrigeradores.-"/>
    <s v="unidades modelo  mb582ulv-g"/>
  </r>
  <r>
    <s v="2011-02-10"/>
    <x v="6"/>
    <s v="TERPORT"/>
    <s v="84181000    "/>
    <n v="80009129"/>
    <x v="4"/>
    <x v="7"/>
    <s v="NAVEMAR SA."/>
    <m/>
    <n v="56"/>
    <s v="unidad              "/>
    <n v="4551"/>
    <n v="4816"/>
    <n v="21000"/>
    <n v="2950"/>
    <n v="210"/>
    <n v="24160"/>
    <n v="431.42857142857144"/>
    <s v="FLUVIAL"/>
    <s v="-                                       "/>
    <s v="General Electric"/>
    <s v="refrigeradores "/>
    <s v="refrigeradores codigo rege520ne24b, 2 puertas blanco"/>
  </r>
  <r>
    <s v="2011-06-23"/>
    <x v="6"/>
    <s v="TERPORT"/>
    <s v="84181000    "/>
    <n v="80009129"/>
    <x v="4"/>
    <x v="7"/>
    <s v="NOS LOGISTIC S.R.L."/>
    <m/>
    <n v="214"/>
    <s v="unidad              "/>
    <n v="5371"/>
    <n v="6160"/>
    <n v="22470"/>
    <n v="3895"/>
    <n v="224.7"/>
    <n v="26589.7"/>
    <n v="124.25093457943926"/>
    <s v="FLUVIAL"/>
    <s v="-                                       "/>
    <s v="Mabe.-"/>
    <s v="refrigerador"/>
    <s v="&quot;refirgeradores mabe 3.7&quot;&quot; ljo 1 pta bla modelo  rm04y07exb0.-&quot;"/>
  </r>
  <r>
    <s v="2011-07-29"/>
    <x v="6"/>
    <s v="PUERTOS Y ESTIBAJES"/>
    <s v="84181000    "/>
    <n v="80009246"/>
    <x v="32"/>
    <x v="16"/>
    <s v="CMSP S.R.L."/>
    <m/>
    <n v="405"/>
    <s v="piezas              "/>
    <n v="21465"/>
    <n v="23085"/>
    <n v="54675"/>
    <n v="15000"/>
    <n v="372.78"/>
    <n v="70047.78"/>
    <n v="172.95748148148147"/>
    <s v="FLUVIAL"/>
    <s v="-                                       "/>
    <s v="Jam"/>
    <s v="combinaciones de refrigerador y congelador, modelo krf-213tq, con sistema de eliminador de escarcha, con estante de metal y condensador externo"/>
    <s v="405 piezas de combinaciones de refrigerador y congelador, modelo krf-213tq, con sistema de eliminador de escarcha, con estante de metal y condensador externo"/>
  </r>
  <r>
    <s v="2011-11-18"/>
    <x v="6"/>
    <s v="GICAL"/>
    <s v="84181000    "/>
    <n v="80009246"/>
    <x v="32"/>
    <x v="1"/>
    <s v="ROBERTO JUAN GRANATI"/>
    <m/>
    <n v="8"/>
    <s v="unidad              "/>
    <n v="668"/>
    <n v="675"/>
    <n v="7840"/>
    <n v="499.36"/>
    <n v="15.68"/>
    <n v="8355.0400000000009"/>
    <n v="1044.3800000000001"/>
    <s v="TERRESTRE"/>
    <s v="-                                       "/>
    <s v="Mth"/>
    <s v="heladeras absorcion a gas nuevas mth modelo con freezer de 10 pies con dos puertas con embalaje"/>
    <s v="combinaciones de refrigerador y congelador conservador con puertas exteriores separadas en: heladeras absorcion a gas nuevas mth modelo con freezer de 10 pies con dos puertas con embalaje"/>
  </r>
  <r>
    <s v="2011-04-05"/>
    <x v="6"/>
    <s v="TERPORT"/>
    <s v="84181000    "/>
    <n v="80009129"/>
    <x v="4"/>
    <x v="7"/>
    <s v="CMSP S.R.L."/>
    <m/>
    <n v="181"/>
    <s v="unidad              "/>
    <n v="13780"/>
    <n v="14669"/>
    <n v="58364"/>
    <n v="8941.86"/>
    <n v="583.64"/>
    <n v="67889.5"/>
    <n v="375.08011049723757"/>
    <s v="FLUVIAL"/>
    <s v="-                                       "/>
    <s v="Mabe"/>
    <s v="refrigeradores"/>
    <s v="unidades codigo m17mxb0"/>
  </r>
  <r>
    <s v="2011-05-02"/>
    <x v="6"/>
    <s v="SOLUCION LOGISTICA "/>
    <s v="84181000    "/>
    <n v="80009129"/>
    <x v="4"/>
    <x v="0"/>
    <s v="N.S.A."/>
    <m/>
    <n v="152"/>
    <s v="unidad              "/>
    <n v="8086"/>
    <n v="8345"/>
    <n v="42408"/>
    <n v="5500"/>
    <n v="424.08"/>
    <n v="48332.08"/>
    <n v="317.9742105263158"/>
    <s v="TERRESTRE"/>
    <s v="-                                       "/>
    <s v="Mabe"/>
    <s v="refrigeradores"/>
    <s v="152 unidades refrigeradores cb 2 pt. 400l 220v codigo reme400cdm2c4br"/>
  </r>
  <r>
    <s v="2011-03-31"/>
    <x v="6"/>
    <s v="TERPORT"/>
    <s v="84181000    "/>
    <n v="80009129"/>
    <x v="4"/>
    <x v="7"/>
    <s v="NAVEMAR SA."/>
    <m/>
    <n v="126"/>
    <s v="unidad              "/>
    <n v="9261"/>
    <n v="9261"/>
    <n v="41580"/>
    <n v="5955.06"/>
    <n v="415.8"/>
    <n v="47950.86"/>
    <n v="380.56238095238098"/>
    <s v="FLUVIAL"/>
    <s v="                                        "/>
    <s v="General Electric.-"/>
    <s v="refrigeradores "/>
    <s v="&quot;refrigeradores ge 15&quot;&quot; de 2 puertas inx modelo rege410nm34i.-&quot;"/>
  </r>
  <r>
    <s v="2011-03-30"/>
    <x v="6"/>
    <s v="TERPORT"/>
    <s v="84181000    "/>
    <n v="80009129"/>
    <x v="4"/>
    <x v="7"/>
    <s v="NAVEMAR SA."/>
    <m/>
    <n v="63"/>
    <s v="unidad              "/>
    <n v="4599"/>
    <n v="4725"/>
    <n v="20790"/>
    <n v="2950"/>
    <n v="207.9"/>
    <n v="23947.9"/>
    <n v="380.12539682539688"/>
    <s v="FLUVIAL"/>
    <s v="                                        "/>
    <s v="General Electric"/>
    <s v="refrigeradores "/>
    <s v="63 unidades refrigeradores codigo rege410nm14b, 2 puertas blanco.-"/>
  </r>
  <r>
    <s v="2011-03-25"/>
    <x v="6"/>
    <s v="TERPORT"/>
    <s v="84181000    "/>
    <n v="80009129"/>
    <x v="4"/>
    <x v="7"/>
    <s v="NAVEMAR SA."/>
    <m/>
    <n v="119"/>
    <s v="unidad              "/>
    <n v="9229"/>
    <n v="9822"/>
    <n v="36800"/>
    <n v="5961.24"/>
    <n v="368"/>
    <n v="43129.24"/>
    <n v="362.43058823529412"/>
    <s v="FLUVIAL"/>
    <s v="                                        "/>
    <s v="Mabe"/>
    <s v="refrigeradores "/>
    <s v="unidades refrigeradores codigo m17mxb0"/>
  </r>
  <r>
    <s v="2011-12-01"/>
    <x v="6"/>
    <s v="JOSE FALCON"/>
    <s v="84181000    "/>
    <n v="80009246"/>
    <x v="32"/>
    <x v="1"/>
    <s v="SERMIG S.R.L"/>
    <m/>
    <n v="80"/>
    <s v="unidad              "/>
    <n v="4616"/>
    <n v="4688"/>
    <n v="25839.200000000001"/>
    <n v="1750"/>
    <n v="51.68"/>
    <n v="27640.880000000001"/>
    <n v="345.51100000000002"/>
    <s v="TERRESTRE"/>
    <s v="-                                       "/>
    <s v="Briket"/>
    <s v="heladeras"/>
    <s v="combinaciones de refrigerador y congelador conservador con puertas exteriores separadas en: heladera bk2fpl 1620"/>
  </r>
  <r>
    <s v="2011-03-25"/>
    <x v="6"/>
    <s v="TERPORT"/>
    <s v="84181000    "/>
    <n v="80009129"/>
    <x v="4"/>
    <x v="7"/>
    <s v="NAVEMAR SA."/>
    <m/>
    <n v="231"/>
    <s v="unidad              "/>
    <n v="18488"/>
    <n v="19958"/>
    <n v="86856"/>
    <n v="11800"/>
    <n v="868.56"/>
    <n v="99524.56"/>
    <n v="430.8422510822511"/>
    <s v="FLUVIAL"/>
    <s v="                                        "/>
    <s v="General Electric"/>
    <s v="refrigeradores "/>
    <s v="unidades codigo rege520ne24b, 2 puertas blanco.-"/>
  </r>
  <r>
    <s v="2011-05-03"/>
    <x v="6"/>
    <s v="CAACUPEMI"/>
    <s v="84181000    "/>
    <n v="80009129"/>
    <x v="4"/>
    <x v="16"/>
    <s v="TRANSPORTE FLUVIAL PARAGUAYO S"/>
    <m/>
    <n v="424"/>
    <s v="unidad              "/>
    <n v="23320"/>
    <n v="25016"/>
    <n v="59784"/>
    <n v="24984"/>
    <n v="597.84"/>
    <n v="85365.84"/>
    <n v="201.33452830188679"/>
    <s v="FLUVIAL"/>
    <s v="-                                       "/>
    <s v="Midas"/>
    <s v="refrigeradores"/>
    <s v="unidades de refrigeradores  white color r 134a modelo: krf-270tx"/>
  </r>
  <r>
    <s v="2011-05-02"/>
    <x v="6"/>
    <s v="TERPORT"/>
    <s v="84181000    "/>
    <n v="80009129"/>
    <x v="4"/>
    <x v="16"/>
    <s v="COPANU S.A."/>
    <m/>
    <n v="424"/>
    <s v="unidad              "/>
    <n v="23320"/>
    <n v="25016"/>
    <n v="59784"/>
    <n v="24984"/>
    <n v="597.84"/>
    <n v="85365.84"/>
    <n v="201.33452830188679"/>
    <s v="FLUVIAL"/>
    <s v="-                                       "/>
    <s v="Midas"/>
    <s v="refrigeradores"/>
    <s v="unidades refrigeradores r134a and white color modelo krf-270tx."/>
  </r>
  <r>
    <s v="2011-05-05"/>
    <x v="6"/>
    <s v="CAACUPEMI"/>
    <s v="84181000    "/>
    <n v="80009129"/>
    <x v="4"/>
    <x v="16"/>
    <s v="CMSP S.R.L."/>
    <m/>
    <n v="106"/>
    <s v="unidad              "/>
    <n v="5830"/>
    <n v="6254"/>
    <n v="14946"/>
    <n v="6246"/>
    <n v="149.46"/>
    <n v="21341.46"/>
    <n v="201.33452830188679"/>
    <s v="FLUVIAL"/>
    <s v="-                                       "/>
    <s v="Midas"/>
    <s v="refrigeradores"/>
    <s v="unidades refrigerador, modelo krf-270tx."/>
  </r>
  <r>
    <s v="2011-05-02"/>
    <x v="6"/>
    <s v="TERPORT"/>
    <s v="84181000    "/>
    <n v="80009129"/>
    <x v="4"/>
    <x v="16"/>
    <s v="COPANU S.A."/>
    <m/>
    <n v="106"/>
    <s v="unidad              "/>
    <n v="5830"/>
    <n v="6254"/>
    <n v="14946"/>
    <n v="6246"/>
    <n v="149.46"/>
    <n v="21341.46"/>
    <n v="201.33452830188679"/>
    <s v="FLUVIAL"/>
    <s v="-                                       "/>
    <s v="Midas"/>
    <s v="refrigeradores"/>
    <s v="unidades refrigeradores white color r134a modelo:krf-270tx-"/>
  </r>
  <r>
    <s v="2011-06-07"/>
    <x v="6"/>
    <s v="CAACUPEMI"/>
    <s v="84181000    "/>
    <n v="80009129"/>
    <x v="4"/>
    <x v="5"/>
    <s v="CMSP S.R.L."/>
    <m/>
    <n v="270"/>
    <s v="unidad              "/>
    <n v="13770"/>
    <n v="15390"/>
    <n v="35910"/>
    <n v="14428"/>
    <n v="359.1"/>
    <n v="50697.1"/>
    <n v="187.76703703703703"/>
    <s v="FLUVIAL"/>
    <s v="                                        "/>
    <s v="Midas"/>
    <s v="refrigerador, modelo krf-213tq."/>
    <s v="refrigerador, modelo krf-213tq."/>
  </r>
  <r>
    <s v="2011-06-10"/>
    <x v="6"/>
    <s v="CAACUPEMI"/>
    <s v="84181000    "/>
    <n v="80009129"/>
    <x v="4"/>
    <x v="5"/>
    <s v="CMSP S.R.L."/>
    <m/>
    <n v="424"/>
    <s v="unidad              "/>
    <n v="23320"/>
    <n v="24804"/>
    <n v="59784"/>
    <n v="26456"/>
    <n v="597.84"/>
    <n v="86837.84"/>
    <n v="204.80622641509433"/>
    <s v="FLUVIAL"/>
    <s v="                                        "/>
    <s v="Midas"/>
    <s v="refrigerador, modelo krf-270tx."/>
    <s v="refrigerador, modelo krf-270tx."/>
  </r>
  <r>
    <s v="2011-06-14"/>
    <x v="6"/>
    <s v="CAACUPEMI"/>
    <s v="84181000    "/>
    <n v="80009129"/>
    <x v="4"/>
    <x v="5"/>
    <s v="TRANSPORTES Y ESTIBAJES SA."/>
    <m/>
    <n v="212"/>
    <s v="unidad              "/>
    <n v="11660"/>
    <n v="12402"/>
    <n v="29892"/>
    <n v="13228"/>
    <n v="298.92"/>
    <n v="43418.92"/>
    <n v="204.80622641509433"/>
    <s v="FLUVIAL"/>
    <s v="                                        "/>
    <s v="Midas"/>
    <s v="refrigerador, modelo krf-270tx."/>
    <s v="refrigerador, modelo krf-270tx."/>
  </r>
  <r>
    <s v="2011-06-14"/>
    <x v="6"/>
    <s v="TERPORT"/>
    <s v="84181000    "/>
    <n v="80009129"/>
    <x v="4"/>
    <x v="5"/>
    <s v="TRANSPORTE FLUVIAL PARAGUAYO S"/>
    <m/>
    <n v="270"/>
    <s v="unidad              "/>
    <n v="13770"/>
    <n v="15390"/>
    <n v="35910"/>
    <n v="14644"/>
    <n v="359.1"/>
    <n v="50913.1"/>
    <n v="188.56703703703704"/>
    <s v="FLUVIAL"/>
    <s v="                                        "/>
    <s v="Midas"/>
    <s v="refrigeradores"/>
    <s v="refrigeradores, en: 270 unidades modelo krf-213tq"/>
  </r>
  <r>
    <s v="2011-06-16"/>
    <x v="6"/>
    <s v="CAACUPEMI"/>
    <s v="84181000    "/>
    <n v="80009129"/>
    <x v="4"/>
    <x v="5"/>
    <s v="TRANSPORTES Y ESTIBAJES SA."/>
    <m/>
    <n v="424"/>
    <s v="unidad              "/>
    <n v="23320"/>
    <n v="24804"/>
    <n v="59784"/>
    <n v="26456"/>
    <n v="597.84"/>
    <n v="86837.84"/>
    <n v="204.80622641509433"/>
    <s v="FLUVIAL"/>
    <s v="-                                       "/>
    <s v="Midas"/>
    <s v="refrigerador"/>
    <s v="refrigerador, modelo krf-270tx."/>
  </r>
  <r>
    <s v="2011-06-22"/>
    <x v="6"/>
    <s v="TERPORT"/>
    <s v="84181000    "/>
    <n v="80009129"/>
    <x v="4"/>
    <x v="5"/>
    <s v="TRANSPORTES Y ESTIBAJES SA."/>
    <m/>
    <n v="424"/>
    <s v="unidad              "/>
    <n v="23320"/>
    <n v="25016"/>
    <n v="59784"/>
    <n v="26888"/>
    <n v="597.84"/>
    <n v="87269.84"/>
    <n v="205.82509433962264"/>
    <s v="FLUVIAL"/>
    <s v="-                                       "/>
    <s v="Midas"/>
    <s v="refrigerador"/>
    <s v="refrigerador, modelo krf-270tx."/>
  </r>
  <r>
    <s v="2011-06-22"/>
    <x v="6"/>
    <s v="TERPORT"/>
    <s v="84181000    "/>
    <n v="80009129"/>
    <x v="4"/>
    <x v="5"/>
    <s v="TRANSPORTES Y ESTIBAJES SA."/>
    <m/>
    <n v="106"/>
    <s v="unidad              "/>
    <n v="5830"/>
    <n v="6254"/>
    <n v="14946"/>
    <n v="6722"/>
    <n v="149.46"/>
    <n v="21817.46"/>
    <n v="205.82509433962264"/>
    <s v="FLUVIAL"/>
    <s v="-                                       "/>
    <s v="Midas"/>
    <s v="refrigerador"/>
    <s v="refrigerador, modelo krf-270tx."/>
  </r>
  <r>
    <s v="2011-10-20"/>
    <x v="6"/>
    <s v="CAACUPEMI"/>
    <s v="84181000    "/>
    <n v="80009129"/>
    <x v="4"/>
    <x v="5"/>
    <s v="COPANU S.A."/>
    <m/>
    <n v="272"/>
    <s v="unidad              "/>
    <n v="7616"/>
    <n v="8432"/>
    <n v="24265.119999999999"/>
    <n v="6906"/>
    <n v="242.65"/>
    <n v="31413.77"/>
    <n v="115.49180147058824"/>
    <s v="FLUVIAL"/>
    <s v="-                                       "/>
    <s v="Midas"/>
    <s v="refrigerador modelo bcd-88v-53f"/>
    <s v="272 pcs refrigerador modelo bcd-88v-53f"/>
  </r>
  <r>
    <s v="2011-01-17"/>
    <x v="6"/>
    <s v="CIUDAD DEL ESTE"/>
    <s v="84181000    "/>
    <n v="80004994"/>
    <x v="10"/>
    <x v="0"/>
    <s v="MERELES VERA EDUARDO FERMIN"/>
    <m/>
    <n v="234"/>
    <s v="unidad              "/>
    <n v="13572"/>
    <n v="14040"/>
    <n v="58580"/>
    <n v="1320"/>
    <n v="585.79999999999995"/>
    <n v="60485.8"/>
    <n v="258.48632478632481"/>
    <s v="TERRESTRE"/>
    <s v="-                                       "/>
    <s v="Consul"/>
    <s v="-combinaciones de refrigerador y congelador en : 234 ) unidades refrigeradores de usos domesticos , modelo crd36fbdwx "/>
    <s v="-combinaciones de refrigerador y congelador en:234)unidades refrigeradores de usos domesticos,modelo crd36fbdwx.-"/>
  </r>
  <r>
    <s v="2011-10-11"/>
    <x v="6"/>
    <s v="CIUDAD DEL ESTE"/>
    <s v="84181000    "/>
    <n v="80004994"/>
    <x v="10"/>
    <x v="0"/>
    <s v="TRANSFOZ-TRANSP.RODOV.LTDA.-"/>
    <m/>
    <n v="292"/>
    <s v="unidad              "/>
    <n v="19564"/>
    <n v="20148"/>
    <n v="95192"/>
    <n v="1760"/>
    <n v="951.92"/>
    <n v="97983.92"/>
    <n v="335.56136986301368"/>
    <s v="TERRESTRE"/>
    <s v="-                                       "/>
    <s v="Consul"/>
    <s v="-combinaciones de refrigerador y congelador  conservador con puertas exteriores separadas. ,  e ,  292 ) unds refrigerador modelo crd40bbdwx "/>
    <s v="-combinaciones de refrigerador y congelador  conservador con puertas exteriores separadas., e, 292)unds refrigerador modelo crd40bbdwx.-"/>
  </r>
  <r>
    <s v="2011-11-29"/>
    <x v="6"/>
    <s v="CIUDAD DEL ESTE"/>
    <s v="84181000    "/>
    <n v="80004994"/>
    <x v="10"/>
    <x v="0"/>
    <s v="TRANSFOZ-TRANSP.RODOV.LTDA.-"/>
    <m/>
    <n v="312"/>
    <s v="unidad              "/>
    <n v="18096"/>
    <n v="18720"/>
    <n v="84240"/>
    <n v="2200"/>
    <n v="842.4"/>
    <n v="87362.4"/>
    <n v="280.00769230769231"/>
    <s v="TERRESTRE"/>
    <s v="-                                       "/>
    <s v="Consul"/>
    <s v="refrigeradores"/>
    <s v="-combinaciones de refrigerador y congelador conservador con puertas exteriores separadas., en, 312)unds refrigerador modelo crd36fbdwx.-"/>
  </r>
  <r>
    <s v="2011-12-02"/>
    <x v="6"/>
    <s v="CIUDAD DEL ESTE"/>
    <s v="84181000    "/>
    <n v="80004994"/>
    <x v="10"/>
    <x v="0"/>
    <s v="TRANSFOZ-TRANSP.RODOV.LTDA.-"/>
    <m/>
    <n v="156"/>
    <s v="unidad              "/>
    <n v="9048"/>
    <n v="9360"/>
    <n v="43056"/>
    <n v="1100"/>
    <n v="430.56"/>
    <n v="44666.559999999998"/>
    <n v="286.32410256410253"/>
    <s v="TERRESTRE"/>
    <s v="-                                       "/>
    <s v="Consul"/>
    <s v="refrigeradores "/>
    <s v="combinaciones de refrigerador y congelador conservador con puertas exteriores separadas,en,78)unds refrigerador mod.crd36fsdwx, 39)unds refrigerador mod.crd36fbdwx, 39)unds refrigerador mod.crd36fadwx"/>
  </r>
  <r>
    <s v="2011-12-02"/>
    <x v="6"/>
    <s v="CIUDAD DEL ESTE"/>
    <s v="84181000    "/>
    <n v="80004994"/>
    <x v="10"/>
    <x v="0"/>
    <s v="TRANSFOZ-TRANSP.RODOV.LTDA.-"/>
    <m/>
    <n v="312"/>
    <s v="unidad              "/>
    <n v="18096"/>
    <n v="18720"/>
    <n v="84240"/>
    <n v="2200"/>
    <n v="842.4"/>
    <n v="87362.4"/>
    <n v="280.00769230769231"/>
    <s v="TERRESTRE"/>
    <s v="-                                       "/>
    <s v="Consul"/>
    <s v="refrigeradores "/>
    <s v="-combinaciones de refrigerador y congelador conservador con puertas exteriores separadas., en, 312)unds refrigerador modleo crd36fbdwx.-"/>
  </r>
  <r>
    <s v="2011-12-23"/>
    <x v="6"/>
    <s v="CIUDAD DEL ESTE"/>
    <s v="84181000    "/>
    <n v="80004994"/>
    <x v="10"/>
    <x v="0"/>
    <s v="TRANSFOZ-TRANPS.RODOV.LTDA.-"/>
    <m/>
    <n v="75"/>
    <s v="unidad              "/>
    <n v="5168"/>
    <n v="5737"/>
    <n v="24600"/>
    <n v="678.6"/>
    <n v="246"/>
    <n v="25549.279999999999"/>
    <n v="340.65706666666665"/>
    <s v="TERRESTRE"/>
    <s v="-                                       "/>
    <s v="Consul"/>
    <s v="-combinaciones de refrigerador y congelador conservador con puertas exteriores separadas. ,  en ,  75 ) unds refrigerador modelo crd37bbdwx "/>
    <s v="-combinaciones de refrigerador y congelador conservador con puertas exteriores separadas., en, 75)unds refrigerador modelo crd37bbdwx.-"/>
  </r>
  <r>
    <s v="2011-12-29"/>
    <x v="6"/>
    <s v="CIUDAD DEL ESTE"/>
    <s v="84181000    "/>
    <n v="80004994"/>
    <x v="10"/>
    <x v="0"/>
    <s v="TRANSFOZ-TRANSP.RODOV.LTDA.-"/>
    <m/>
    <n v="312"/>
    <s v="unidad              "/>
    <n v="18096"/>
    <n v="18720"/>
    <n v="85488"/>
    <n v="2200"/>
    <n v="854.88"/>
    <n v="88622.88"/>
    <n v="284.04769230769233"/>
    <s v="TERRESTRE"/>
    <s v="-                                       "/>
    <s v="Consul"/>
    <s v="-combinaciones de refrigerador y congelador conservador con puertas exteriores separadas. ,  en ,  312 ) unds refrigerador modelo crd36fbdwx"/>
    <s v="-combinaciones de refrigerador y congelador conservador con puertas exteriores separadas., en, 312)unds refrigerador modelo crd36fbdwx"/>
  </r>
  <r>
    <s v="2011-01-03"/>
    <x v="6"/>
    <s v="CIUDAD DEL ESTE"/>
    <s v="84181000    "/>
    <n v="80004994"/>
    <x v="10"/>
    <x v="0"/>
    <s v="MERELES VERA EDUARDO FERMIN"/>
    <m/>
    <n v="292"/>
    <s v="unidad              "/>
    <n v="21024"/>
    <n v="21608"/>
    <n v="94980"/>
    <n v="1760"/>
    <n v="949.8"/>
    <n v="97689.8"/>
    <n v="334.5541095890411"/>
    <s v="TERRESTRE"/>
    <s v="-                                       "/>
    <s v="Consul"/>
    <s v="refrigeradores"/>
    <s v="-combinaciones de refrigerador y congelador en:292)unidades refrigeradores de usos domesticos,modelo crm38bbdwx.-"/>
  </r>
  <r>
    <s v="2011-01-11"/>
    <x v="6"/>
    <s v="CIUDAD DEL ESTE"/>
    <s v="84181000    "/>
    <n v="80004994"/>
    <x v="10"/>
    <x v="0"/>
    <s v="MERELES VERA EDUARDO FERMIN"/>
    <m/>
    <n v="292"/>
    <s v="unidad              "/>
    <n v="19564"/>
    <n v="20148"/>
    <n v="89140"/>
    <n v="1760"/>
    <n v="891.4"/>
    <n v="91791.4"/>
    <n v="314.35410958904106"/>
    <s v="TERRESTRE"/>
    <s v="-                                       "/>
    <s v="Consul"/>
    <s v="refrigeradores"/>
    <s v="-combinaciones de refrigerador y congelador ,en:292)unidades refrigeradores de usos domesticos,modelo crd40bbdwx.-"/>
  </r>
  <r>
    <s v="2011-01-11"/>
    <x v="6"/>
    <s v="CIUDAD DEL ESTE"/>
    <s v="84181000    "/>
    <n v="80004994"/>
    <x v="10"/>
    <x v="0"/>
    <s v="MERELES VERA EDUARDO FERMIN"/>
    <m/>
    <n v="312"/>
    <s v="unidad              "/>
    <n v="18096"/>
    <n v="18720"/>
    <n v="78080"/>
    <n v="1760"/>
    <n v="780.8"/>
    <n v="80620.800000000003"/>
    <n v="258.40000000000003"/>
    <s v="TERRESTRE"/>
    <s v="-                                       "/>
    <s v="Consul"/>
    <s v="refrigeradores"/>
    <s v="-combinaciones de refrigerador y congelador .en:312)unidades refrigeradores de usos domesticos,modelo crd36fbdwx..-"/>
  </r>
  <r>
    <s v="2011-01-27"/>
    <x v="6"/>
    <s v="CIUDAD DEL ESTE"/>
    <s v="84181000    "/>
    <n v="80004994"/>
    <x v="10"/>
    <x v="0"/>
    <s v="MERELES VERA EDUARDO FERMIN"/>
    <m/>
    <n v="312"/>
    <s v="unidad              "/>
    <n v="18096"/>
    <n v="18720"/>
    <n v="78080"/>
    <n v="1760"/>
    <n v="780.8"/>
    <n v="80620.800000000003"/>
    <n v="258.40000000000003"/>
    <s v="TERRESTRE"/>
    <s v="-                                       "/>
    <s v="Consul"/>
    <s v="-combinaciones de refrigerador y congelador en.312 ) unidades refrigeradores de usos domesticos , modelo crd36fbdwx "/>
    <s v="-combinaciones de refrigerador y congelador en.312)unidades refrigeradores de usos domesticos,modelo crd36fbdwx.-"/>
  </r>
  <r>
    <s v="2011-01-21"/>
    <x v="6"/>
    <s v="CIUDAD DEL ESTE"/>
    <s v="84181000    "/>
    <n v="80004994"/>
    <x v="10"/>
    <x v="0"/>
    <s v="MERELES VERA EDUARDO FERMIN"/>
    <m/>
    <n v="312"/>
    <s v="unidad              "/>
    <n v="18096"/>
    <n v="18720"/>
    <n v="78080"/>
    <n v="1760"/>
    <n v="780.8"/>
    <n v="80620.800000000003"/>
    <n v="258.40000000000003"/>
    <s v="TERRESTRE"/>
    <s v="-                                       "/>
    <s v="Consul"/>
    <s v="-combinaciones de refrigerador y congelador en.312 ) unidades refrigeradores de usos domesticos , modelo crd36fbdwx "/>
    <s v="-combinaciones de refrigerador y congelador en.312)unidades refrigeradores de usos domesticos,modelo crd36fbdwx.-"/>
  </r>
  <r>
    <s v="2011-01-03"/>
    <x v="6"/>
    <s v="CIUDAD DEL ESTE"/>
    <s v="84181000    "/>
    <n v="80004994"/>
    <x v="10"/>
    <x v="0"/>
    <s v="MERELES VERA EDUARDO FERMIN"/>
    <m/>
    <n v="67"/>
    <s v="unidad              "/>
    <n v="4000"/>
    <n v="4000"/>
    <n v="29962"/>
    <n v="534.79999999999995"/>
    <n v="299.60000000000002"/>
    <n v="30796.400000000001"/>
    <n v="459.6477611940299"/>
    <s v="TERRESTRE"/>
    <s v="-                                       "/>
    <s v="Consul.-"/>
    <s v="refrigeradores"/>
    <s v="-combinaciones de refrigerador y congelador  conservador con puertas exteriores separadas.en:67)unidades refrigeradores modelo crm45ardwx.-"/>
  </r>
  <r>
    <s v="2011-02-09"/>
    <x v="6"/>
    <s v="TERPORT"/>
    <s v="84181000    "/>
    <n v="80014137"/>
    <x v="16"/>
    <x v="0"/>
    <s v="TRANSCERAMICA LTDA.-"/>
    <m/>
    <n v="281"/>
    <s v="unidad              "/>
    <n v="22008"/>
    <n v="22570"/>
    <n v="124415"/>
    <n v="8000"/>
    <n v="1244.1500000000001"/>
    <n v="133659.15"/>
    <n v="475.65533807829178"/>
    <s v="TERRESTRE"/>
    <s v="-                                       "/>
    <s v="Whirlpool"/>
    <s v="refrigeradores"/>
    <s v="combinaciones de refrigerador y congelador en: 134 unid. refrigerador mod: wrz49crzwa. , 72 unid. mod: wrm42ebdwa. , 75 unid. mod: wrd36gbdwa."/>
  </r>
  <r>
    <s v="2011-02-15"/>
    <x v="6"/>
    <s v="TERPORT"/>
    <s v="84181000    "/>
    <n v="80014137"/>
    <x v="16"/>
    <x v="0"/>
    <s v="TRANSCERAMICA LTDA.-"/>
    <m/>
    <n v="67"/>
    <s v="unidad              "/>
    <n v="5829"/>
    <n v="5963"/>
    <n v="36649"/>
    <n v="2672.84"/>
    <n v="366.49"/>
    <n v="39688.33"/>
    <n v="592.36313432835823"/>
    <s v="TERRESTRE"/>
    <s v="-                                       "/>
    <s v="Whirlpool"/>
    <s v="refrigeradores"/>
    <s v="cimbinaciones de refrigerador y congelador en: 67 unid. refrigerador mod: wrz49crzwa."/>
  </r>
  <r>
    <s v="2011-02-21"/>
    <x v="6"/>
    <s v="PAKSA"/>
    <s v="84181000    "/>
    <n v="80014137"/>
    <x v="16"/>
    <x v="5"/>
    <s v="SISEN SRL."/>
    <m/>
    <n v="3"/>
    <s v="unidad              "/>
    <n v="148"/>
    <n v="162"/>
    <n v="810"/>
    <n v="800"/>
    <n v="8.1"/>
    <n v="1618.1"/>
    <n v="539.36666666666667"/>
    <s v="TERRESTRE"/>
    <s v="-                                       "/>
    <s v="Whirlpool"/>
    <s v="refrigeradores "/>
    <s v="combinaciones de refrigerador y congelador en: 1 unid. refrigerador mod: wrd28. , 1 unid. mod: wrd34. , 1 unid. mod: wrd45."/>
  </r>
  <r>
    <s v="2011-06-03"/>
    <x v="6"/>
    <s v="TERPORT"/>
    <s v="84181000    "/>
    <n v="80014137"/>
    <x v="16"/>
    <x v="0"/>
    <s v="TRANSCERAMICA LTDA.-"/>
    <m/>
    <n v="217"/>
    <s v="unidad              "/>
    <n v="15327"/>
    <n v="15761"/>
    <n v="74852"/>
    <n v="4747.1099999999997"/>
    <n v="748.52"/>
    <n v="80347.63"/>
    <n v="370.26557603686638"/>
    <s v="TERRESTRE"/>
    <s v="                                        "/>
    <s v="Whirlpool"/>
    <s v="refrigerador mod: wrd36gbdwa. , 67 unid. mod: wru47bbzwa."/>
    <s v="combinaciones de refrigerador y congelador en: 150 unid. refrigerador mod: wrd36gbdwa. , 67 unid. mod: wru47bbzwa."/>
  </r>
  <r>
    <s v="2011-08-29"/>
    <x v="6"/>
    <s v="TERPORT"/>
    <s v="84181000    "/>
    <n v="80014137"/>
    <x v="16"/>
    <x v="0"/>
    <s v="TRANSCERAMICA LTDA.-"/>
    <m/>
    <n v="365"/>
    <s v="unidad              "/>
    <n v="26058"/>
    <n v="26788"/>
    <n v="142687"/>
    <n v="10037.370000000001"/>
    <n v="1426.87"/>
    <n v="154151.24"/>
    <n v="422.33216438356163"/>
    <s v="TERRESTRE"/>
    <s v="-                                       "/>
    <s v="Whirlpool"/>
    <s v="refrigeradores. "/>
    <s v="combinaciones de refrigerador y congelador en: 150 unid. refrigerador mod: wrd36gvdwa. , 75 unid. mod: wrm39erdwa. , 72 unid. mod: wrm42erdwa. , 68 unid. mod: wru47bbzwa."/>
  </r>
  <r>
    <s v="2011-10-04"/>
    <x v="6"/>
    <s v="PAKSA"/>
    <s v="84181000    "/>
    <n v="80014137"/>
    <x v="16"/>
    <x v="17"/>
    <s v="SISEN SRL."/>
    <m/>
    <n v="1"/>
    <s v="unidad              "/>
    <n v="60"/>
    <n v="61"/>
    <n v="290"/>
    <n v="250"/>
    <n v="2.9"/>
    <n v="542.9"/>
    <n v="542.9"/>
    <s v="TERRESTRE"/>
    <s v="-                                       "/>
    <s v="Whirlpool"/>
    <s v="combinaciones de refrigerador y congelador en :  1 unid. refrigerador mod :  bcd320."/>
    <s v="combinaciones de refrigerador y congelador en: 1 unid. refrigerador mod: bcd320."/>
  </r>
  <r>
    <s v="2011-11-28"/>
    <x v="6"/>
    <s v="TERPORT"/>
    <s v="84181000    "/>
    <n v="80014137"/>
    <x v="16"/>
    <x v="0"/>
    <s v="TRANSCERAMICA LTDA.-"/>
    <m/>
    <n v="276"/>
    <s v="unidad              "/>
    <n v="22504"/>
    <n v="23056"/>
    <n v="131235"/>
    <n v="8204.24"/>
    <n v="1312.35"/>
    <n v="140751.59"/>
    <n v="509.96952898550722"/>
    <s v="TERRESTRE"/>
    <s v="-                                       "/>
    <s v="Whirlpool"/>
    <s v="refrigerador mod: wrd36gbdwa. , 67 unid. mod: wrj50nbdwa. , 67 unid. mod: wrj50nrdwa. , 67 unid. mod: wrm48nrdwa."/>
    <s v="combinaciones de refrigerador y congelador en: 75 unid. refrigerador mod: wrd36gbdwa. , 67 unid. mod: wrj50nbdwa. , 67 unid. mod: wrj50nrdwa. , 67 unid. mod: wrm48nrdwa."/>
  </r>
  <r>
    <s v="2011-03-24"/>
    <x v="6"/>
    <s v="TERPORT"/>
    <s v="84181000    "/>
    <n v="80014137"/>
    <x v="16"/>
    <x v="0"/>
    <s v="TRANS CERAMICA LTDA."/>
    <m/>
    <n v="318"/>
    <s v="unidad              "/>
    <n v="21594"/>
    <n v="22230"/>
    <n v="126790"/>
    <n v="8000"/>
    <n v="1267.9000000000001"/>
    <n v="136057.9"/>
    <n v="427.85503144654086"/>
    <s v="TERRESTRE"/>
    <s v="                                        "/>
    <s v="Whirlpool"/>
    <s v="refrigerador "/>
    <s v="combinaciones de refrigerador y congelador en: 184 unid. refrigerador mod: erm30ebdwa. , 134 unid. mod: wrz49crzwa."/>
  </r>
  <r>
    <s v="2011-12-22"/>
    <x v="6"/>
    <s v="TERPORT"/>
    <s v="84181000    "/>
    <n v="80014137"/>
    <x v="16"/>
    <x v="0"/>
    <s v="TRANSCERAMICA LTDA.-"/>
    <m/>
    <n v="134"/>
    <s v="unidad              "/>
    <n v="11524"/>
    <n v="11792"/>
    <n v="71822"/>
    <n v="3292.42"/>
    <n v="718.22"/>
    <n v="75832.639999999999"/>
    <n v="565.91522388059695"/>
    <s v="TERRESTRE"/>
    <s v="-                                       "/>
    <s v="Whirlpool"/>
    <s v="refrigerador "/>
    <s v="combinaciones de refrigerador y congelador en: 67)unids. refrigerador modelo wre50nrdwa, 67)unids. modelo wru48nbdwa.-"/>
  </r>
  <r>
    <s v="2011-03-07"/>
    <x v="6"/>
    <s v="JOSE FALCON"/>
    <s v="84181000    "/>
    <n v="80014137"/>
    <x v="16"/>
    <x v="1"/>
    <s v="DISTRIBUCION Y TRANSPORTES SRL"/>
    <m/>
    <n v="812"/>
    <s v="unidad              "/>
    <n v="38083"/>
    <n v="40884"/>
    <n v="202188"/>
    <n v="15260"/>
    <n v="2021.88"/>
    <n v="219469.88"/>
    <n v="270.28310344827588"/>
    <s v="TERRESTRE"/>
    <s v="-                                       "/>
    <s v="Tokyo"/>
    <s v="heladeras tokyo htk 35 py cd b01."/>
    <s v="812 und. heladeras tokyo htk 35 py cd b01."/>
  </r>
  <r>
    <s v="2011-02-04"/>
    <x v="6"/>
    <s v="JOSE FALCON"/>
    <s v="84181000    "/>
    <n v="80014137"/>
    <x v="16"/>
    <x v="1"/>
    <s v="DISTRIBUCION Y TRANSPORTES SRL"/>
    <m/>
    <n v="812"/>
    <s v="unidad              "/>
    <n v="38083"/>
    <n v="40884"/>
    <n v="202188"/>
    <n v="15260"/>
    <n v="2021.88"/>
    <n v="219469.88"/>
    <n v="270.28310344827588"/>
    <s v="TERRESTRE"/>
    <s v="-                                       "/>
    <s v="Tokyo"/>
    <s v="heladeras "/>
    <s v="812. unid. heladeras tokyo 35 py cd b01.-"/>
  </r>
  <r>
    <s v="2011-01-17"/>
    <x v="6"/>
    <s v="JOSE FALCON"/>
    <s v="84181000    "/>
    <n v="80014137"/>
    <x v="16"/>
    <x v="1"/>
    <s v="FELIPE SANTIAGO OCAMPOS ORTEGA"/>
    <m/>
    <n v="812"/>
    <s v="unidad              "/>
    <n v="38083"/>
    <n v="40884"/>
    <n v="202188"/>
    <n v="15260"/>
    <n v="2021.9"/>
    <n v="219469.9"/>
    <n v="270.28312807881775"/>
    <s v="TERRESTRE"/>
    <s v="-                                       "/>
    <s v="Tokyo"/>
    <s v="heladeras tokyo htk 35 py cd b01."/>
    <s v="812 und. heladeras tokyo htk 35 py cd b01."/>
  </r>
  <r>
    <s v="2011-01-26"/>
    <x v="6"/>
    <s v="CAACUPEMI"/>
    <s v="84181000    "/>
    <n v="80038006"/>
    <x v="34"/>
    <x v="6"/>
    <s v="SANABRIA FERNANDEZ MARTIN "/>
    <m/>
    <n v="24"/>
    <s v="unidad              "/>
    <n v="692"/>
    <n v="692"/>
    <n v="23760"/>
    <n v="8100"/>
    <n v="262"/>
    <n v="32122"/>
    <n v="1338.4166666666667"/>
    <s v="TERRESTRE"/>
    <s v="-                                       "/>
    <s v="Ge"/>
    <s v="refrigerador"/>
    <s v="modelo gse25mgycss serie nro: rt401327, rt401334, rt401341, rt401413, rt401555, rt401545, rt401556, rt401589, rt401689, rt401788, rt401804, rt401854, zs403527"/>
  </r>
  <r>
    <s v="2011-05-09"/>
    <x v="6"/>
    <s v="CEREGRAL SAECA"/>
    <s v="84181000    "/>
    <n v="80018397"/>
    <x v="30"/>
    <x v="9"/>
    <s v="BG. TRASNP. S.R.L"/>
    <m/>
    <n v="105"/>
    <s v="unidad              "/>
    <n v="5775"/>
    <n v="6195"/>
    <n v="26145"/>
    <n v="2235"/>
    <n v="55.5"/>
    <n v="28435.5"/>
    <n v="270.81428571428569"/>
    <s v="TERRESTRE"/>
    <s v="-                                       "/>
    <s v="James"/>
    <s v="refrigeradores"/>
    <s v="105unids. combinaciones de refrigerador y congelador con piuertas exteriores separadas, modelo:rjnf-320 bl"/>
  </r>
  <r>
    <s v="2011-12-01"/>
    <x v="6"/>
    <s v="CEREGRAL SAECA"/>
    <s v="84181000    "/>
    <n v="80018397"/>
    <x v="30"/>
    <x v="7"/>
    <s v="EXPRESO DELIA MARINA SRL.-"/>
    <m/>
    <n v="206"/>
    <s v="unidad              "/>
    <n v="18171"/>
    <n v="18995"/>
    <n v="68531"/>
    <n v="15410.24"/>
    <n v="280.18"/>
    <n v="84221.42"/>
    <n v="408.84184466019417"/>
    <s v="TERRESTRE"/>
    <s v="-                                       "/>
    <s v="James"/>
    <s v="refrigerador "/>
    <s v="unids. modelo j-600ms"/>
  </r>
  <r>
    <s v="2011-01-07"/>
    <x v="6"/>
    <s v="CEREGRAL SAECA"/>
    <s v="84181000    "/>
    <n v="80018397"/>
    <x v="30"/>
    <x v="9"/>
    <s v="BARRIOS AGUIRRE JOSE DANIEL"/>
    <m/>
    <n v="210"/>
    <s v="unidad              "/>
    <n v="11550"/>
    <n v="12390"/>
    <n v="52710"/>
    <n v="4253.7"/>
    <n v="103.1"/>
    <n v="56813.8"/>
    <n v="270.54190476190479"/>
    <s v="TERRESTRE"/>
    <s v="-                                       "/>
    <s v="James"/>
    <s v="refrigerador "/>
    <s v="combinaciones de refrigerador y congelador con puertas exteriores separadas, en:105unids. modelo:rjnf-320 s,  105unids. modelo:rjnf-320 bl"/>
  </r>
  <r>
    <s v="2011-11-04"/>
    <x v="6"/>
    <s v="CEREGRAL SAECA"/>
    <s v="84181000    "/>
    <n v="80018397"/>
    <x v="30"/>
    <x v="7"/>
    <s v="EXPRESO DELIA MARINA SRL.-"/>
    <m/>
    <n v="134"/>
    <s v="unidad              "/>
    <n v="10300"/>
    <n v="10441"/>
    <n v="37587"/>
    <n v="8110"/>
    <n v="140"/>
    <n v="45837"/>
    <n v="342.06716417910445"/>
    <s v="TERRESTRE"/>
    <s v="-                                       "/>
    <s v="James"/>
    <s v="refrigerador "/>
    <s v="combinaciones de refrigerador y congelador con puertas exteriores separadas, en:67.-unids. modelo: j-510mb y 67.-unids. modelo: j-510ms"/>
  </r>
  <r>
    <s v="2011-10-03"/>
    <x v="6"/>
    <s v="CEREGRAL SAECA"/>
    <s v="84181000    "/>
    <n v="80018397"/>
    <x v="30"/>
    <x v="9"/>
    <s v="BG TRANSP. SRL."/>
    <m/>
    <n v="140"/>
    <s v="unidad              "/>
    <n v="8540"/>
    <n v="8820"/>
    <n v="43055"/>
    <n v="4403.25"/>
    <n v="83.13"/>
    <n v="47541.38"/>
    <n v="339.58128571428568"/>
    <s v="TERRESTRE"/>
    <s v="-                                       "/>
    <s v="James"/>
    <s v="combinaciones de refrigerador y congelador "/>
    <s v="71 unidades modelo rjnf-440s"/>
  </r>
  <r>
    <s v="2011-11-25"/>
    <x v="6"/>
    <s v="CEREGRAL SAECA"/>
    <s v="84181000    "/>
    <n v="80018397"/>
    <x v="30"/>
    <x v="9"/>
    <s v="BG TRANSP. SRL."/>
    <m/>
    <n v="105"/>
    <s v="unidad              "/>
    <n v="4935"/>
    <n v="5250"/>
    <n v="25095"/>
    <n v="2560"/>
    <n v="55"/>
    <n v="27710"/>
    <n v="263.90476190476193"/>
    <s v="TERRESTRE"/>
    <s v="-                                       "/>
    <s v="James"/>
    <s v="combinaciones de refrigerador y congelador, con puertas exteriores separadas, modelo:fjnf-290 bl"/>
    <s v="105.-unids. combinaciones de refrigerador y congelador, con puertas exteriores separadas, modelo:fjnf-290 bl"/>
  </r>
  <r>
    <s v="2011-10-13"/>
    <x v="6"/>
    <s v="CEREGRAL SAECA"/>
    <s v="84181000    "/>
    <n v="80018397"/>
    <x v="30"/>
    <x v="7"/>
    <s v="EXPRESO DELIA MARINA SRL.-"/>
    <m/>
    <n v="217"/>
    <s v="unidad              "/>
    <n v="15346"/>
    <n v="15887"/>
    <n v="58820"/>
    <n v="12165"/>
    <n v="240.2"/>
    <n v="71225.2"/>
    <n v="328.22672811059908"/>
    <s v="TERRESTRE"/>
    <s v="-                                       "/>
    <s v="James"/>
    <s v="combinaciones de refrigerador y congelador "/>
    <s v="62 unidades, modelo j-600mb"/>
  </r>
  <r>
    <s v="2011-02-11"/>
    <x v="6"/>
    <s v="CIUDAD DEL ESTE"/>
    <s v="84181000    "/>
    <n v="3496643"/>
    <x v="13"/>
    <x v="0"/>
    <s v="BUZZA TRANSP.ROD.LTDA.-"/>
    <m/>
    <n v="346"/>
    <s v="unidad              "/>
    <n v="24687"/>
    <n v="25268"/>
    <n v="141830.71"/>
    <n v="5407.28"/>
    <n v="709.15"/>
    <n v="147947.14000000001"/>
    <n v="427.59289017341047"/>
    <s v="TERRESTRE"/>
    <s v="-                                       "/>
    <s v="Electrolux"/>
    <s v=" ( 346 )  unds.refrigerador 2 puertas "/>
    <s v="refrigerador 2 puertas mod:dcw35"/>
  </r>
  <r>
    <s v="2011-03-04"/>
    <x v="6"/>
    <s v="CIUDAD DEL ESTE"/>
    <s v="84181000    "/>
    <n v="3496643"/>
    <x v="13"/>
    <x v="0"/>
    <s v="BUZZA TRANSP.ROD.LTDA.-"/>
    <m/>
    <n v="610"/>
    <s v="unidad              "/>
    <n v="27450"/>
    <n v="28670"/>
    <n v="163895.71"/>
    <n v="5500"/>
    <n v="819.48"/>
    <n v="170215.19"/>
    <n v="279.04129508196723"/>
    <s v="TERRESTRE"/>
    <s v="-                                       "/>
    <s v="Electroluix"/>
    <s v="refrigeradores"/>
    <s v="combinaciones de refrigerador y congelador en(610) unds.refrigerador 2 puertas mod:dc33a,marca:electrolux,origen:brasil.-"/>
  </r>
  <r>
    <s v="2011-04-18"/>
    <x v="6"/>
    <s v="CIUDAD DEL ESTE"/>
    <s v="84181000    "/>
    <n v="3496643"/>
    <x v="13"/>
    <x v="0"/>
    <s v="BUZZA TRANSP.ROD.LTDA.-"/>
    <m/>
    <n v="363"/>
    <s v="unidad              "/>
    <n v="27766"/>
    <n v="28466"/>
    <n v="180571.6"/>
    <n v="5775.19"/>
    <n v="902.85"/>
    <n v="187249.64"/>
    <n v="515.83922865013778"/>
    <s v="TERRESTRE"/>
    <s v="                                        "/>
    <s v="Electrolux"/>
    <s v="refrigeradores"/>
    <s v="122 unds,refrigerador 2 puertas mod:dc33a"/>
  </r>
  <r>
    <s v="2011-04-18"/>
    <x v="6"/>
    <s v="CIUDAD DEL ESTE"/>
    <s v="84181000    "/>
    <n v="3496643"/>
    <x v="13"/>
    <x v="0"/>
    <s v="BUZZA TRANSP.ROD.LTDA.-"/>
    <m/>
    <n v="244"/>
    <s v="unidad              "/>
    <n v="10980"/>
    <n v="11468"/>
    <n v="63637"/>
    <n v="2617.0100000000002"/>
    <n v="318.19"/>
    <n v="66572.2"/>
    <n v="272.83688524590161"/>
    <s v="TERRESTRE"/>
    <s v="                                        "/>
    <s v="Electrolux"/>
    <s v="refrigeradores"/>
    <s v="(244) unds.refrigeradores 2 puertas mod:dc33a,marca:electrolux,origen:brasil.-"/>
  </r>
  <r>
    <s v="2011-05-13"/>
    <x v="6"/>
    <s v="CIUDAD DEL ESTE"/>
    <s v="84181000    "/>
    <n v="3496643"/>
    <x v="13"/>
    <x v="0"/>
    <s v="BUZZA TRANSP.ROD.LTDA.-"/>
    <m/>
    <n v="404"/>
    <s v="unidad              "/>
    <n v="18978"/>
    <n v="19786"/>
    <n v="112188.71"/>
    <n v="3996.89"/>
    <n v="560.95000000000005"/>
    <n v="116746.55"/>
    <n v="288.97660891089112"/>
    <s v="TERRESTRE"/>
    <s v="-                                       "/>
    <s v="Electrolux"/>
    <s v="-combinaciones de refrigerador y congelador en :  ( 404 )  unds refrigerador 2 puertas "/>
    <s v="366 unds.refrigerador 2 puertas mod:dc33a"/>
  </r>
  <r>
    <s v="2011-06-14"/>
    <x v="6"/>
    <s v="CIUDAD DEL ESTE"/>
    <s v="84181000    "/>
    <n v="3496643"/>
    <x v="13"/>
    <x v="0"/>
    <s v="BUZZA TRANSP.ROD.LTDA"/>
    <m/>
    <n v="180"/>
    <s v="unidad              "/>
    <n v="15491"/>
    <n v="15834"/>
    <n v="102609"/>
    <n v="3300"/>
    <n v="513.04999999999995"/>
    <n v="106422.05"/>
    <n v="591.23361111111114"/>
    <s v="TERRESTRE"/>
    <s v="                                        "/>
    <s v="Electrolux"/>
    <s v="combinaciones de refrigerador y congelador en :  ( 180 )  unds.refrigeradores 2 puertas "/>
    <s v="33 unds.refrigerador 2 puertas mod:dfw51"/>
  </r>
  <r>
    <s v="2011-09-28"/>
    <x v="6"/>
    <s v="CIUDAD DEL ESTE"/>
    <s v="84181000    "/>
    <n v="3496643"/>
    <x v="13"/>
    <x v="0"/>
    <s v="BUZZA TRANSP.ROD.LTDA.-"/>
    <m/>
    <n v="161"/>
    <s v="unidad              "/>
    <n v="13384"/>
    <n v="13671"/>
    <n v="98849"/>
    <n v="3240.02"/>
    <n v="494.24"/>
    <n v="102583.26"/>
    <n v="637.16310559006206"/>
    <s v="TERRESTRE"/>
    <s v="-                                       "/>
    <s v="Electrolux"/>
    <s v="refrigeradores"/>
    <s v="(77) unds.refrigeradores 2 puertas mod:dc41"/>
  </r>
  <r>
    <s v="2011-06-28"/>
    <x v="6"/>
    <s v="CIUDAD DEL ESTE"/>
    <s v="84181000    "/>
    <n v="3496643"/>
    <x v="13"/>
    <x v="0"/>
    <s v="BUZZA TRANSP.ROD.LTDA.-"/>
    <m/>
    <n v="317"/>
    <s v="unidad              "/>
    <n v="15748"/>
    <n v="16343"/>
    <n v="90236"/>
    <n v="3571.84"/>
    <n v="451.18"/>
    <n v="94259.02"/>
    <n v="297.34706624605678"/>
    <s v="TERRESTRE"/>
    <s v="-                                       "/>
    <s v="Electrolux"/>
    <s v="refrigeradores"/>
    <s v="refrigerador 2 puertas mod:dc33a"/>
  </r>
  <r>
    <s v="2011-10-13"/>
    <x v="6"/>
    <s v="CIUDAD DEL ESTE"/>
    <s v="84181000    "/>
    <n v="3496643"/>
    <x v="13"/>
    <x v="0"/>
    <s v="BUZZA TRANSP.ROD.LTDA.-"/>
    <m/>
    <n v="67"/>
    <s v="unidad              "/>
    <n v="5092"/>
    <n v="5226"/>
    <n v="27426"/>
    <n v="1168.76"/>
    <n v="137.13"/>
    <n v="28731.89"/>
    <n v="428.83417910447758"/>
    <s v="TERRESTRE"/>
    <s v="-                                       "/>
    <s v="Electrolux"/>
    <s v="-combinaciones de refrigerador y congelador en :  ( 67 )  unds.refrigerador 2 puertas mod : dc48. , marca : electrolux , origen : brasil "/>
    <s v="-combinaciones de refrigerador y congelador en:(67) unds.refrigerador 2 puertas mod:dc48.,marca:electrolux,origen:brasil.-"/>
  </r>
  <r>
    <s v="2011-10-18"/>
    <x v="6"/>
    <s v="CIUDAD DEL ESTE"/>
    <s v="84181000    "/>
    <n v="3496643"/>
    <x v="13"/>
    <x v="0"/>
    <s v="BUZZA TRANSP.ROD.LTDA.-"/>
    <m/>
    <n v="343"/>
    <s v="unidad              "/>
    <n v="28148"/>
    <n v="28834"/>
    <n v="183306.25"/>
    <n v="5500"/>
    <n v="916.53"/>
    <n v="189722.78"/>
    <n v="553.12763848396503"/>
    <s v="TERRESTRE"/>
    <s v="-                                       "/>
    <s v="Electrolux"/>
    <s v="combinaciones de refrigerador y congelador en :  ( 343 )  unds.refrigeradores "/>
    <s v="(77) unds.refrigerador 2 puertas mod:df38a"/>
  </r>
  <r>
    <s v="2011-02-08"/>
    <x v="6"/>
    <s v="CIUDAD DEL ESTE"/>
    <s v="84181000    "/>
    <n v="3496643"/>
    <x v="13"/>
    <x v="0"/>
    <s v="BUZZA TRANSP.ROD.LTDA.-"/>
    <m/>
    <n v="488"/>
    <s v="unidad              "/>
    <n v="22975"/>
    <n v="23951"/>
    <n v="138501.71"/>
    <n v="4916.93"/>
    <n v="692.51"/>
    <n v="144111.15"/>
    <n v="295.30973360655736"/>
    <s v="TERRESTRE"/>
    <s v="-                                       "/>
    <s v="Electrolux"/>
    <s v=" ( 488 )  unds. , refrigeradores 2 puertas "/>
    <s v="refrigerador 2 puertas mod:dc33a"/>
  </r>
  <r>
    <s v="2011-02-28"/>
    <x v="6"/>
    <s v="SOLUCION LOGISTICA "/>
    <s v="84181000    "/>
    <n v="80009129"/>
    <x v="4"/>
    <x v="0"/>
    <s v="N.S.A.."/>
    <m/>
    <n v="154"/>
    <s v="unidad              "/>
    <n v="7826"/>
    <n v="8077"/>
    <n v="42196"/>
    <n v="5242.95"/>
    <n v="421.96"/>
    <n v="47860.91"/>
    <n v="310.78512987012988"/>
    <s v="TERRESTRE"/>
    <s v="-                                       "/>
    <s v="Mabe"/>
    <s v="refrigeradores made 12 cuft cycle, cod. reme370cdm2b4br"/>
    <s v="154 unidades refrigeradores made 12 cuft cycle, cod. reme370cdm2b4br"/>
  </r>
  <r>
    <s v="2011-04-14"/>
    <x v="6"/>
    <s v="JOSE FALCON"/>
    <s v="84181000    "/>
    <n v="80009246"/>
    <x v="32"/>
    <x v="1"/>
    <s v="SERMIG SRL"/>
    <m/>
    <n v="42"/>
    <s v="unidad              "/>
    <n v="2423"/>
    <n v="2461"/>
    <n v="12640.34"/>
    <n v="607.46"/>
    <n v="31.6"/>
    <n v="13279.4"/>
    <n v="316.17619047619047"/>
    <s v="TERRESTRE"/>
    <s v="-                                       "/>
    <s v="Briket"/>
    <s v="heladeras briket mod bkf 1601"/>
    <s v="combinaciones de refrigerador y congelador conservador con puertas exteriores separadas en: heladeras briket mod bkf 1601"/>
  </r>
  <r>
    <s v="2011-09-02"/>
    <x v="6"/>
    <s v="JOSE FALCON"/>
    <s v="84181000    "/>
    <n v="80009246"/>
    <x v="32"/>
    <x v="1"/>
    <s v="SERMIG SRL"/>
    <m/>
    <n v="80"/>
    <s v="unidad              "/>
    <n v="4616"/>
    <n v="4688"/>
    <n v="24608"/>
    <n v="1750"/>
    <n v="61.52"/>
    <n v="26419.52"/>
    <n v="330.24400000000003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1-03-10"/>
    <x v="6"/>
    <s v="JOSE FALCON"/>
    <s v="84181000    "/>
    <n v="80009246"/>
    <x v="32"/>
    <x v="1"/>
    <s v="SERMIG SRL"/>
    <m/>
    <n v="80"/>
    <s v="unidad              "/>
    <n v="4616"/>
    <n v="4688"/>
    <n v="23680.99"/>
    <n v="1600"/>
    <n v="59.2"/>
    <n v="25340.19"/>
    <n v="316.75237499999997"/>
    <s v="TERRESTRE"/>
    <s v="-                                       "/>
    <s v="Briket"/>
    <s v="heladera bkf 1600"/>
    <s v="combinaciones de refrigerador y congelador conservador con puertas exteriores separadas en: heladera bkf 1600"/>
  </r>
  <r>
    <s v="2011-10-24"/>
    <x v="6"/>
    <s v="CEREGRAL SAECA"/>
    <s v="84181000    "/>
    <n v="80008970"/>
    <x v="9"/>
    <x v="0"/>
    <s v="DUCHICO LTDA"/>
    <m/>
    <n v="154"/>
    <s v="unidad              "/>
    <n v="8076"/>
    <n v="8330"/>
    <n v="42678.3"/>
    <n v="5092.07"/>
    <n v="104.69"/>
    <n v="47875.06"/>
    <n v="310.87701298701296"/>
    <s v="TERRESTRE"/>
    <s v="-                                       "/>
    <s v="Dako"/>
    <s v="combinaciones de refrigerador y congelador (heladeras), "/>
    <s v="78 unids, modelo cb 2pt 380l 220v"/>
  </r>
  <r>
    <s v="2011-11-02"/>
    <x v="6"/>
    <s v="PUERTOS Y ESTIBAJES"/>
    <s v="84181000    "/>
    <n v="80008970"/>
    <x v="9"/>
    <x v="1"/>
    <s v="TRANSRED S.A."/>
    <m/>
    <n v="3"/>
    <s v="unidad              "/>
    <n v="125"/>
    <n v="137"/>
    <n v="708"/>
    <n v="126.61"/>
    <n v="1.7"/>
    <n v="836.31"/>
    <n v="278.77"/>
    <s v="TERRESTRE"/>
    <s v="-                                       "/>
    <s v="Dako"/>
    <s v="refrigerador "/>
    <s v="combinaciones de refrigerador y congelador conservador (heladeras) con puertas exteriores separadas, en: 3 unidades, modelo hpk34fcb"/>
  </r>
  <r>
    <s v="2011-04-28"/>
    <x v="6"/>
    <s v="CAACUPEMI"/>
    <s v="84181000    "/>
    <n v="80009129"/>
    <x v="4"/>
    <x v="5"/>
    <s v="UABL PARAGUAY S.A."/>
    <m/>
    <n v="540"/>
    <s v="unidad              "/>
    <n v="27540"/>
    <n v="30780"/>
    <n v="62640"/>
    <n v="28984"/>
    <n v="626.4"/>
    <n v="92250.4"/>
    <n v="170.83407407407407"/>
    <s v="FLUVIAL"/>
    <s v="                                        "/>
    <s v="Lg"/>
    <s v="heladera "/>
    <s v="540 unidades heladera 2 puertas 300 lts. tq r134a refrigrant lg compressor 220v-240v/50hz"/>
  </r>
  <r>
    <s v="2011-01-13"/>
    <x v="6"/>
    <s v="CEREGRAL SAECA"/>
    <s v="84181000    "/>
    <n v="80008970"/>
    <x v="9"/>
    <x v="0"/>
    <s v="GONZALEZ RIQUELME JUAN ANTONIO"/>
    <m/>
    <n v="362"/>
    <s v="unidad              "/>
    <n v="14600"/>
    <n v="15137"/>
    <n v="93758"/>
    <n v="10342.5"/>
    <n v="937.6"/>
    <n v="103413.7"/>
    <n v="285.67320441988949"/>
    <s v="TERRESTRE"/>
    <s v="-                                       "/>
    <s v="Dako"/>
    <s v="refrigerador "/>
    <s v="362 unidades de combinaciones de refrigerador y congelador con puertas exteriores separados, modelo: rede380cdm2d4br"/>
  </r>
  <r>
    <s v="2011-01-19"/>
    <x v="6"/>
    <s v="PUERTOS Y ESTIBAJES"/>
    <s v="84181000    "/>
    <n v="80009246"/>
    <x v="32"/>
    <x v="16"/>
    <s v="SANTACRUZ GARCIA SAMUEL ARNALD"/>
    <m/>
    <n v="540"/>
    <s v="unidad              "/>
    <n v="27000"/>
    <n v="28620"/>
    <n v="72900"/>
    <n v="25455.7"/>
    <n v="546.79999999999995"/>
    <n v="98902.5"/>
    <n v="183.15277777777777"/>
    <s v="FLUVIAL"/>
    <s v="Barcaza 250-21                          "/>
    <s v="Jam"/>
    <s v="heladera"/>
    <s v="540 unidades de combinaciones de refrigeradores y congeladores con puertas exteriores separadas, modelo krf-213tq.-"/>
  </r>
  <r>
    <s v="2011-01-24"/>
    <x v="6"/>
    <s v="TERPORT"/>
    <s v="84181000    "/>
    <n v="80009129"/>
    <x v="4"/>
    <x v="7"/>
    <s v="SANTACRUZ GARCIA SAMUEL ARNALD"/>
    <m/>
    <n v="63"/>
    <s v="unidad              "/>
    <n v="4788"/>
    <n v="5090"/>
    <n v="18721"/>
    <n v="2980"/>
    <n v="187.2"/>
    <n v="21888.2"/>
    <n v="347.43174603174606"/>
    <s v="FLUVIAL"/>
    <s v="Barcaza 240-4                           "/>
    <s v="Mabe"/>
    <s v="refrigerador"/>
    <s v="unidades refrigeradores codigo m15mxb0"/>
  </r>
  <r>
    <s v="2011-01-12"/>
    <x v="6"/>
    <s v="JOSE FALCON"/>
    <s v="84181000    "/>
    <n v="80009246"/>
    <x v="32"/>
    <x v="1"/>
    <s v="CASASNOVAS VILLAMAYOR JUAN PAS"/>
    <m/>
    <n v="6"/>
    <s v="unidad              "/>
    <n v="481"/>
    <n v="486"/>
    <n v="5088"/>
    <n v="210.2"/>
    <n v="50.9"/>
    <n v="5349"/>
    <n v="891.5"/>
    <s v="TERRESTRE"/>
    <s v="-                                       "/>
    <s v="Mth"/>
    <s v="heladeras absorcion a gas"/>
    <s v="combinaciones de refrigerador y congelador conservador con puertas exteriores separadas en: heladeras absorcion a gas, 10 pies con freezer, 2 puertas"/>
  </r>
  <r>
    <s v="2011-02-01"/>
    <x v="6"/>
    <s v="CEREGRAL SAECA"/>
    <s v="84181000    "/>
    <n v="80008970"/>
    <x v="9"/>
    <x v="0"/>
    <s v="TRANSCERAMICA LTDA.-"/>
    <m/>
    <n v="230"/>
    <s v="unidad              "/>
    <n v="12119"/>
    <n v="12502"/>
    <n v="61090"/>
    <n v="6769.1"/>
    <n v="610.9"/>
    <n v="68470"/>
    <n v="297.69565217391306"/>
    <s v="TERRESTRE"/>
    <s v="-                                       "/>
    <s v="Dako"/>
    <s v="combinaciones de refrigerador y congelador "/>
    <s v="unids. modelo cb 2pt 380l. 220v."/>
  </r>
  <r>
    <s v="2011-01-26"/>
    <x v="6"/>
    <s v="CEREGRAL SAECA"/>
    <s v="84181000    "/>
    <n v="80008970"/>
    <x v="9"/>
    <x v="0"/>
    <s v="GONZALEZ RIQUELME JUAN ANTONIO"/>
    <m/>
    <n v="156"/>
    <s v="unidad              "/>
    <n v="8000"/>
    <n v="8315"/>
    <n v="40404"/>
    <n v="4638.3"/>
    <n v="404"/>
    <n v="45446.3"/>
    <n v="291.32243589743592"/>
    <s v="TERRESTRE"/>
    <s v="-                                       "/>
    <s v="Dako"/>
    <s v="refrigerador"/>
    <s v="156 unidades de combinaciones de refrigerador y congelador con puertas exteriores separadas.- modelo.: rede380cdm2d4br.- ( 2puertas)"/>
  </r>
  <r>
    <s v="2011-04-01"/>
    <x v="6"/>
    <s v="CIUDAD DEL ESTE"/>
    <s v="84181000    "/>
    <n v="80004994"/>
    <x v="10"/>
    <x v="0"/>
    <s v="TRANSFOZ LTDA.-"/>
    <m/>
    <n v="156"/>
    <s v="unidad              "/>
    <n v="9048"/>
    <n v="9360"/>
    <n v="39000"/>
    <n v="880"/>
    <n v="390"/>
    <n v="40350"/>
    <n v="258.65384615384613"/>
    <s v="TERRESTRE"/>
    <s v="-                                       "/>
    <s v="Consul"/>
    <s v="-combinaciones de refrigerador y congelador  conservador con puertas exteriores separadas. ,  en , 156 )  unidades refrigeradores modelo crd36fbdw"/>
    <s v="-combinaciones de refrigerador y congelador  conservador con puertas exteriores separadas., en, 156) unidades refrigeradores modelo crd36fbdw"/>
  </r>
  <r>
    <s v="2011-04-01"/>
    <x v="6"/>
    <s v="CIUDAD DEL ESTE"/>
    <s v="84181000    "/>
    <n v="80004994"/>
    <x v="10"/>
    <x v="0"/>
    <s v="TRANSFOZ LTDA.-"/>
    <m/>
    <n v="75"/>
    <s v="unidad              "/>
    <n v="3975"/>
    <n v="3975"/>
    <n v="22500"/>
    <n v="520.46"/>
    <n v="225"/>
    <n v="23269.119999999999"/>
    <n v="310.25493333333333"/>
    <s v="TERRESTRE"/>
    <s v="-                                       "/>
    <s v="Consul"/>
    <s v="-combinaciones de refrigerador y congelador  conservador con puertas exteriores separadas. ,  en , 75 ) unds refrigeradores mod. crd37bbdwx"/>
    <s v="-combinaciones de refrigerador y congelador  conservador con puertas exteriores separadas., en, 75)unds refrigeradores mod. crd37bbdwx"/>
  </r>
  <r>
    <s v="2011-02-16"/>
    <x v="6"/>
    <s v="CIUDAD DEL ESTE"/>
    <s v="84181000    "/>
    <n v="80004994"/>
    <x v="10"/>
    <x v="0"/>
    <s v="TRANSFOZ LTDA.-"/>
    <m/>
    <n v="390"/>
    <s v="unidad              "/>
    <n v="22620"/>
    <n v="23400"/>
    <n v="97580"/>
    <n v="2200"/>
    <n v="975.8"/>
    <n v="100755.8"/>
    <n v="258.34820512820511"/>
    <s v="TERRESTRE"/>
    <s v="-                                       "/>
    <s v="Consul"/>
    <s v="refrigeradores "/>
    <s v="-combinaciones de refrigerador y congelador en:390)unidades refrigeradores de usos domesticos,modelo crd36fbdwx"/>
  </r>
  <r>
    <s v="2011-04-04"/>
    <x v="6"/>
    <s v="CIUDAD DEL ESTE"/>
    <s v="84181000    "/>
    <n v="80004994"/>
    <x v="10"/>
    <x v="0"/>
    <s v="TRANSFOZ LTDA.-"/>
    <m/>
    <n v="268"/>
    <s v="unidad              "/>
    <n v="20368"/>
    <n v="20904"/>
    <n v="96480"/>
    <n v="1760"/>
    <n v="983.2"/>
    <n v="99223.2"/>
    <n v="370.23582089552235"/>
    <s v="TERRESTRE"/>
    <s v="-                                       "/>
    <s v="Consul"/>
    <s v="-combinaciones de refrigerador y congelador conservador con puertas exteriores separadas. ,  en , 268 ) unidades refrigeradores modelo :  crd48ebdwx "/>
    <s v="-combinaciones de refrigerador y congelador conservador con puertas exteriores separadas., en, 268)unidades refrigeradores modelo: crd48ebdwx.-"/>
  </r>
  <r>
    <s v="2011-04-05"/>
    <x v="6"/>
    <s v="CIUDAD DEL ESTE"/>
    <s v="84181000    "/>
    <n v="80004994"/>
    <x v="10"/>
    <x v="0"/>
    <s v="TRANSFOZ LTDA.-"/>
    <m/>
    <n v="312"/>
    <s v="unidad              "/>
    <n v="18096"/>
    <n v="18720"/>
    <n v="78000"/>
    <n v="1760"/>
    <n v="780"/>
    <n v="80620"/>
    <n v="258.39743589743591"/>
    <s v="TERRESTRE"/>
    <s v="-                                       "/>
    <s v="Consul"/>
    <s v="-combinaciones de refrigerador y congelador  conservador con puertas exteriores separadas. ,  en , 312 ) unds refrigeradores modelo :  crd36fbdwx "/>
    <s v="-combinaciones de refrigerador y congelador  conservador con puertas exteriores separadas., en, 312)unds refrigeradores modelo: crd36fbdwx.-"/>
  </r>
  <r>
    <s v="2011-04-08"/>
    <x v="6"/>
    <s v="CIUDAD DEL ESTE"/>
    <s v="84181000    "/>
    <n v="80004994"/>
    <x v="10"/>
    <x v="0"/>
    <s v="TRANSFOZ LTDA.-"/>
    <m/>
    <n v="268"/>
    <s v="unidad              "/>
    <n v="23048"/>
    <n v="23584"/>
    <n v="121672"/>
    <n v="1760"/>
    <n v="1216.72"/>
    <n v="124728.72"/>
    <n v="465.40567164179106"/>
    <s v="TERRESTRE"/>
    <s v="-                                       "/>
    <s v="Consul"/>
    <s v="-combinaciones de refrigerador y congelador  conservador con puertas exteriores separadas. ,  en , 268 )  unidades refrigeradores modelo crj49abdwx "/>
    <s v="-combinaciones de refrigerador y congelador  conservador con puertas exteriores separadas., en, 268) unidades refrigeradores modelo crj49abdwx.-"/>
  </r>
  <r>
    <s v="2011-04-08"/>
    <x v="6"/>
    <s v="CIUDAD DEL ESTE"/>
    <s v="84181000    "/>
    <n v="80004994"/>
    <x v="10"/>
    <x v="0"/>
    <s v="TRANSFOZ LTDA.-"/>
    <m/>
    <n v="312"/>
    <s v="unidad              "/>
    <n v="18096"/>
    <n v="18720"/>
    <n v="78000"/>
    <n v="1760"/>
    <n v="780"/>
    <n v="80620"/>
    <n v="258.39743589743591"/>
    <s v="TERRESTRE"/>
    <s v="-                                       "/>
    <s v="Consul"/>
    <s v="-combinaciones de refrigerador y congelador  conservador con puertas exteriores separadas ,  en , 312 ) unds refrigeradores modelo crd36fbdwx "/>
    <s v="-combinaciones de refrigerador y congelador  conservador con puertas exteriores separadas, en, 312)unds refrigeradores modelo crd36fbdwx.-"/>
  </r>
  <r>
    <s v="2011-02-21"/>
    <x v="6"/>
    <s v="CIUDAD DEL ESTE"/>
    <s v="84181000    "/>
    <n v="80004994"/>
    <x v="10"/>
    <x v="0"/>
    <s v="TRANSFOZ LTDA.-"/>
    <m/>
    <n v="154"/>
    <s v="unidad              "/>
    <n v="10000"/>
    <n v="10000"/>
    <n v="43120"/>
    <n v="871.99"/>
    <n v="215.6"/>
    <n v="44207.59"/>
    <n v="287.06227272727273"/>
    <s v="TERRESTRE"/>
    <s v="-                                       "/>
    <s v="Consul"/>
    <s v="refrigeradores "/>
    <s v="-combinaciones de refrigerador y congelador en:154)unidades refrigeradores de usos domesticos,modelo:crg36abdwx"/>
  </r>
  <r>
    <s v="2011-04-12"/>
    <x v="6"/>
    <s v="CIUDAD DEL ESTE"/>
    <s v="84181000    "/>
    <n v="80004994"/>
    <x v="10"/>
    <x v="0"/>
    <s v="TRANSFOZ LTDA.-"/>
    <m/>
    <n v="292"/>
    <s v="unidad              "/>
    <n v="19564"/>
    <n v="20148"/>
    <n v="90520"/>
    <n v="1760"/>
    <n v="905.2"/>
    <n v="93265.2"/>
    <n v="319.40136986301371"/>
    <s v="TERRESTRE"/>
    <s v="-                                       "/>
    <s v="Consul"/>
    <s v="-combinaciones de refrigerador y congelador  conservador con puertas exteriores separadas.en , 292 ) unds refrigeradores modelo crd40bbdwx "/>
    <s v="-combinaciones de refrigerador y congelador  conservador con puertas exteriores separadas.en, 292)unds refrigeradores modelo crd40bbdwx.-"/>
  </r>
  <r>
    <s v="2011-04-12"/>
    <x v="6"/>
    <s v="CIUDAD DEL ESTE"/>
    <s v="84181000    "/>
    <n v="80004994"/>
    <x v="10"/>
    <x v="0"/>
    <s v="TRANSFOZ-TRANS.RODOV.LTDA.-"/>
    <m/>
    <n v="268"/>
    <s v="unidad              "/>
    <n v="20368"/>
    <n v="20904"/>
    <n v="96480"/>
    <n v="1760"/>
    <n v="964.8"/>
    <n v="99284.800000000003"/>
    <n v="370.46567164179106"/>
    <s v="TERRESTRE"/>
    <s v="-                                       "/>
    <s v="Consul"/>
    <s v="-combinaciones de refrigerador y congelador  conservador con puertas exteriores separadas. ,  en , 268 ) unds refrigeradores modelo crd48ebdwx "/>
    <s v="-combinaciones de refrigerador y congelador  conservador con puertas exteriores separadas., en, 268)unds refrigeradores modelo crd48ebdwx.-"/>
  </r>
  <r>
    <s v="2011-02-25"/>
    <x v="6"/>
    <s v="CIUDAD DEL ESTE"/>
    <s v="84181000    "/>
    <n v="80004994"/>
    <x v="10"/>
    <x v="0"/>
    <s v="TRANSFOZ LTDA.-"/>
    <m/>
    <n v="134"/>
    <s v="unidad              "/>
    <n v="10000"/>
    <n v="10000"/>
    <n v="61720"/>
    <n v="1001.42"/>
    <n v="617.20000000000005"/>
    <n v="63338.62"/>
    <n v="472.67626865671645"/>
    <s v="TERRESTRE"/>
    <s v="-                                       "/>
    <s v="Consul"/>
    <s v="refrigeradores "/>
    <s v="-combinaciones de refrigerador y congelador en.134)unidades refrigeradores de usos domesticos,siendo:67)unids.modelo.crm45ardwx,(67)unids.modelo.crj49abdwx.-"/>
  </r>
  <r>
    <s v="2011-04-26"/>
    <x v="6"/>
    <s v="CIUDAD DEL ESTE"/>
    <s v="84181000    "/>
    <n v="80004994"/>
    <x v="10"/>
    <x v="0"/>
    <s v="TRANSFOZ-TRANS.RODOV.LTDA.-"/>
    <m/>
    <n v="78"/>
    <s v="unidad              "/>
    <n v="4680"/>
    <n v="4758"/>
    <n v="21840"/>
    <n v="428.46"/>
    <n v="218.4"/>
    <n v="22506.34"/>
    <n v="288.54282051282053"/>
    <s v="TERRESTRE"/>
    <s v="                                        "/>
    <s v="Consul"/>
    <s v="refrigeradores"/>
    <s v="-combinaciones de refrigerador y congelador conservador con puertas exteriores separadas., en, 78)unds rerigerador modelo crg36abdwx.-"/>
  </r>
  <r>
    <s v="2011-04-26"/>
    <x v="6"/>
    <s v="CIUDAD DEL ESTE"/>
    <s v="84181000    "/>
    <n v="80004994"/>
    <x v="10"/>
    <x v="0"/>
    <s v="TRANSFOZ-TRANS.RODOV.LTDA.-"/>
    <m/>
    <n v="73"/>
    <s v="unidad              "/>
    <n v="4380"/>
    <n v="4453"/>
    <n v="23725"/>
    <n v="465.44"/>
    <n v="237.25"/>
    <n v="24448.85"/>
    <n v="334.91575342465751"/>
    <s v="TERRESTRE"/>
    <s v="                                        "/>
    <s v="Consul"/>
    <s v="refrigeradores"/>
    <s v="-combinaciones de refrigerador y congelador  conservador con puertas exteriores separadas.en, 73)unds refrigerador modelo crm37ebdwx.-"/>
  </r>
  <r>
    <s v="2011-04-26"/>
    <x v="6"/>
    <s v="CIUDAD DEL ESTE"/>
    <s v="84181000    "/>
    <n v="80004994"/>
    <x v="10"/>
    <x v="0"/>
    <s v="TRANSFOZ-TRANS.RODOV.LTDA.-"/>
    <m/>
    <n v="146"/>
    <s v="unidad              "/>
    <n v="9490"/>
    <n v="9683"/>
    <n v="47450"/>
    <n v="961.88"/>
    <n v="474.5"/>
    <n v="48944.68"/>
    <n v="335.23753424657536"/>
    <s v="TERRESTRE"/>
    <s v="                                        "/>
    <s v="Consul"/>
    <s v="refrigeradores"/>
    <s v="-combinaciones de refrigerador y congelador  conservador con puertas exteriores separadas.en, 146)unds refrigeradores modelo crm37ebdwx.-"/>
  </r>
  <r>
    <s v="2011-04-29"/>
    <x v="6"/>
    <s v="CIUDAD DEL ESTE"/>
    <s v="84181000    "/>
    <n v="80004994"/>
    <x v="10"/>
    <x v="0"/>
    <s v="TRANSFOZ LTDA.-"/>
    <m/>
    <n v="67"/>
    <s v="unidad              "/>
    <n v="3618"/>
    <n v="3752"/>
    <n v="31222"/>
    <n v="669.02"/>
    <n v="312.22000000000003"/>
    <n v="32227.57"/>
    <n v="481.00850746268657"/>
    <s v="TERRESTRE"/>
    <s v="                                        "/>
    <s v="Consul"/>
    <s v="refrigeradores"/>
    <s v="-combinaciones de refrigerador y congelador  conservador con puertas exteriores separadas., en, 67)unds refrogerador modelo crm45ardwx"/>
  </r>
  <r>
    <s v="2011-04-29"/>
    <x v="6"/>
    <s v="CIUDAD DEL ESTE"/>
    <s v="84181000    "/>
    <n v="80004994"/>
    <x v="10"/>
    <x v="0"/>
    <s v="TRANSFOZ LTDA.-"/>
    <m/>
    <n v="219"/>
    <s v="unidad              "/>
    <n v="14673"/>
    <n v="15111"/>
    <n v="67890"/>
    <n v="1320"/>
    <n v="678.9"/>
    <n v="69968.899999999994"/>
    <n v="319.49269406392693"/>
    <s v="TERRESTRE"/>
    <s v="                                        "/>
    <s v="Consul"/>
    <s v="refrigeradores"/>
    <s v="-combinaciones de refrigerador y congelador  conservador con puertas exteriores separadas., en, 219)unds refrigerador modelo crd40bbdwx.-"/>
  </r>
  <r>
    <s v="2011-04-29"/>
    <x v="6"/>
    <s v="CIUDAD DEL ESTE"/>
    <s v="84181000    "/>
    <n v="80004994"/>
    <x v="10"/>
    <x v="0"/>
    <s v="TRANSFOZ LTDA.-"/>
    <m/>
    <n v="134"/>
    <s v="unidad              "/>
    <n v="10050"/>
    <n v="10318"/>
    <n v="62444"/>
    <n v="880"/>
    <n v="624.44000000000005"/>
    <n v="64028.44"/>
    <n v="477.82417910447765"/>
    <s v="TERRESTRE"/>
    <s v="                                        "/>
    <s v="Consul"/>
    <s v="refrigeradores"/>
    <s v="-combinaciones de refrigerador y congelador  conservador con puertas exteriores separadas., en, 134)unds refrigerador modelo crm45ardwx.-"/>
  </r>
  <r>
    <s v="2011-05-17"/>
    <x v="6"/>
    <s v="CIUDAD DEL ESTE"/>
    <s v="84181000    "/>
    <n v="80004994"/>
    <x v="10"/>
    <x v="0"/>
    <s v="TRANSFOZ LTDA.-"/>
    <m/>
    <n v="146"/>
    <s v="unidad              "/>
    <n v="9610"/>
    <n v="9810"/>
    <n v="47450"/>
    <n v="911.72"/>
    <n v="474.5"/>
    <n v="48877.66"/>
    <n v="334.77849315068494"/>
    <s v="TERRESTRE"/>
    <s v="-                                       "/>
    <s v="Consul"/>
    <s v="-combinaciones de refrigerador y congelador conservador con puertas exteriores separadas. ,  en ,  146 ) unds refrigerador modelo crm37ebdwx"/>
    <s v="-combinaciones de refrigerador y congelador conservador con puertas exteriores separadas., en, 146)unds refrigerador modelo crm37ebdwx.-"/>
  </r>
  <r>
    <s v="2011-05-20"/>
    <x v="6"/>
    <s v="CIUDAD DEL ESTE"/>
    <s v="84181000    "/>
    <n v="80004994"/>
    <x v="10"/>
    <x v="0"/>
    <s v="TRANSFOZ LTDA.-"/>
    <m/>
    <n v="300"/>
    <s v="unidad              "/>
    <n v="18900"/>
    <n v="19500"/>
    <n v="90000"/>
    <n v="1760"/>
    <n v="900"/>
    <n v="92740"/>
    <n v="309.13333333333333"/>
    <s v="TERRESTRE"/>
    <s v="-                                       "/>
    <s v="Consul"/>
    <s v="-combinaciones de refrigerador y congelador conservador con puertas exteriores separadas. ,  en ,  300 ) unds refrigerador modelo crd37bbdwx"/>
    <s v="-combinaciones de refrigerador y congelador conservador con puertas exteriores separadas., en, 300)unds refrigerador modelo crd37bbdwx.-"/>
  </r>
  <r>
    <s v="2011-05-24"/>
    <x v="6"/>
    <s v="CIUDAD DEL ESTE"/>
    <s v="84181000    "/>
    <n v="80004994"/>
    <x v="10"/>
    <x v="0"/>
    <s v="TRANSFOZ LTDA.-"/>
    <m/>
    <n v="312"/>
    <s v="unidad              "/>
    <n v="18096"/>
    <n v="18720"/>
    <n v="78000"/>
    <n v="1760"/>
    <n v="780"/>
    <n v="80620"/>
    <n v="258.39743589743591"/>
    <s v="TERRESTRE"/>
    <s v="-                                       "/>
    <s v="Consul"/>
    <s v="-combinaciones de refrigerador y congelador conservador con puertas exteriores separada ,  en 312 )  unidades refrigeradores modelo  crd36fbdwx"/>
    <s v="-combinaciones de refrigerador y congelador conservador con puertas exteriores separada, en 312) unidades refrigeradores modelo  crd36fbdwx"/>
  </r>
  <r>
    <s v="2011-05-24"/>
    <x v="6"/>
    <s v="CIUDAD DEL ESTE"/>
    <s v="84181000    "/>
    <n v="80004994"/>
    <x v="10"/>
    <x v="0"/>
    <s v="TRANSFOZ LTDA.-"/>
    <m/>
    <n v="156"/>
    <s v="unidad              "/>
    <n v="9598"/>
    <n v="10178"/>
    <n v="39000"/>
    <n v="748.84"/>
    <n v="390"/>
    <n v="40172.879999999997"/>
    <n v="257.51846153846151"/>
    <s v="TERRESTRE"/>
    <s v="-                                       "/>
    <s v="Consul"/>
    <s v="-combinaciones de refrigerador y congelador  conservador con puertas exteriores separadas. ,  en ,  156 ) unds refrigerador modelo cdr36fbdwx"/>
    <s v="-combinaciones de refrigerador y congelador  conservador con puertas exteriores separadas., en, 156)unds refrigerador modelo cdr36fbdwx.-"/>
  </r>
  <r>
    <s v="2011-05-24"/>
    <x v="6"/>
    <s v="CIUDAD DEL ESTE"/>
    <s v="84181000    "/>
    <n v="80004994"/>
    <x v="10"/>
    <x v="0"/>
    <s v="TRANSFOZ LTDA.-"/>
    <m/>
    <n v="134"/>
    <s v="unidad              "/>
    <n v="9500"/>
    <n v="9500"/>
    <n v="52662"/>
    <n v="1011.16"/>
    <n v="526.62"/>
    <n v="54245.74"/>
    <n v="404.81895522388061"/>
    <s v="TERRESTRE"/>
    <s v="-                                       "/>
    <s v="Consul"/>
    <s v="-combinaciones de refrigerador y congelador  conservador con puertas exteriores separadas. ,  en ,  134 ( unds refrigerador modelo crm45abdwx"/>
    <s v="-combinaciones de refrigerador y congelador  conservador con puertas exteriores separadas., en, 134(unds refrigerador modelo crm45abdwx.-"/>
  </r>
  <r>
    <s v="2011-05-27"/>
    <x v="6"/>
    <s v="CIUDAD DEL ESTE"/>
    <s v="84181000    "/>
    <n v="80004994"/>
    <x v="10"/>
    <x v="0"/>
    <s v="TRANSFOZ LTDA.-"/>
    <m/>
    <n v="77"/>
    <s v="unidad              "/>
    <n v="3970"/>
    <n v="4356"/>
    <n v="21560"/>
    <n v="445.47"/>
    <n v="215.6"/>
    <n v="22241.32"/>
    <n v="288.8483116883117"/>
    <s v="TERRESTRE"/>
    <s v="-                                       "/>
    <s v="Consul"/>
    <s v="-combinaciones de refrigerador y congelador  conservador con puertas exteriores separadas.en ,  77 )  unds refrigerador modelo crg36abdwx"/>
    <s v="-combinaciones de refrigerador y congelador  conservador con puertas exteriores separadas.en, 77) unds refrigerador modelo crg36abdwx"/>
  </r>
  <r>
    <s v="2011-05-27"/>
    <x v="6"/>
    <s v="CIUDAD DEL ESTE"/>
    <s v="84181000    "/>
    <n v="80004994"/>
    <x v="10"/>
    <x v="0"/>
    <s v="TRANSFOZ LTDA.-"/>
    <m/>
    <n v="73"/>
    <s v="unidad              "/>
    <n v="3766"/>
    <n v="4130"/>
    <n v="22630"/>
    <n v="467.58"/>
    <n v="226.3"/>
    <n v="23345.13"/>
    <n v="319.79630136986304"/>
    <s v="TERRESTRE"/>
    <s v="-                                       "/>
    <s v="Consul"/>
    <s v="-combinaciones de refrigerador y congelador  conservador con puertas exteriores separadas.en ,  73 )  unds refrigeradores modelo crd40bbdwx"/>
    <s v="-combinaciones de refrigerador y congelador  conservador con puertas exteriores separadas.en, 73) unds refrigeradores modelo crd40bbdwx.-"/>
  </r>
  <r>
    <s v="2011-05-27"/>
    <x v="6"/>
    <s v="CIUDAD DEL ESTE"/>
    <s v="84181000    "/>
    <n v="80004994"/>
    <x v="10"/>
    <x v="0"/>
    <s v="TRANSFOZ LTDA.-"/>
    <m/>
    <n v="156"/>
    <s v="unidad              "/>
    <n v="9048"/>
    <n v="9360"/>
    <n v="40872"/>
    <n v="880"/>
    <n v="408.72"/>
    <n v="42240.72"/>
    <n v="270.77384615384614"/>
    <s v="TERRESTRE"/>
    <s v="-                                       "/>
    <s v="Consul"/>
    <s v="-combinaciones de refrigerador y congelador ,  en ,  156 )  unidades refrigerador modelo crd36fsdwx"/>
    <s v="-combinaciones de refrigerador y congelador, en, 156) unidades refrigerador modelo crd36fsdwx.-"/>
  </r>
  <r>
    <s v="2011-05-27"/>
    <x v="6"/>
    <s v="CIUDAD DEL ESTE"/>
    <s v="84181000    "/>
    <n v="80004994"/>
    <x v="10"/>
    <x v="0"/>
    <s v="TRANSFOZ LTDA.-"/>
    <m/>
    <n v="156"/>
    <s v="unidad              "/>
    <n v="7878"/>
    <n v="8215"/>
    <n v="40872"/>
    <n v="803.83"/>
    <n v="408.72"/>
    <n v="42121.09"/>
    <n v="270.00698717948717"/>
    <s v="TERRESTRE"/>
    <s v="-                                       "/>
    <s v="Consul"/>
    <s v="-combinaciones de refrigerador y congelador  conservador con puertas exteriores separadas.en ,  156 ) unidades refrigerador  ( wasa : erd34 )  mod.crd36fsdwx"/>
    <s v="-combinaciones de refrigerador y congelador  conservador con puertas exteriores separadas.en, 156)unidades refrigerador (wasa:erd34) mod.crd36fsdwx.-"/>
  </r>
  <r>
    <s v="2011-05-04"/>
    <x v="6"/>
    <s v="CIUDAD DEL ESTE"/>
    <s v="84181000    "/>
    <n v="80004994"/>
    <x v="10"/>
    <x v="0"/>
    <s v="TRANSFOZ LTDA.-"/>
    <m/>
    <n v="312"/>
    <s v="unidad              "/>
    <n v="18096"/>
    <n v="18720"/>
    <n v="78000"/>
    <n v="1760"/>
    <n v="780"/>
    <n v="80620"/>
    <n v="258.39743589743591"/>
    <s v="TERRESTRE"/>
    <s v="-                                       "/>
    <s v="Consul"/>
    <s v="-combinaciones de refrigerador y congelador conservador con puertas exteriores separadas. ,  en ,  312 ) pcs refrigeradores modelo crd36fbdwx "/>
    <s v="-combinaciones de refrigerador y congelador conservador con puertas exteriores separadas., en, 312)pcs refrigeradores modelo crd36fbdwx.-"/>
  </r>
  <r>
    <s v="2011-05-05"/>
    <x v="6"/>
    <s v="CIUDAD DEL ESTE"/>
    <s v="84181000    "/>
    <n v="80004994"/>
    <x v="10"/>
    <x v="0"/>
    <s v="TRANSFOZ LTDA.-"/>
    <m/>
    <n v="312"/>
    <s v="unidad              "/>
    <n v="18096"/>
    <n v="18720"/>
    <n v="78000"/>
    <n v="1760"/>
    <n v="780"/>
    <n v="80620"/>
    <n v="258.39743589743591"/>
    <s v="TERRESTRE"/>
    <s v="-                                       "/>
    <s v="Consul"/>
    <s v="-combinaciones de refrigerador y congelador conservador con puertas exteriores separadas. ,  en ,  312 ) unds refrigeradores modelo crd36fbdwx "/>
    <s v="-combinaciones de refrigerador y congelador conservador con puertas exteriores separadas., en, 312)unds refrigeradores modelo crd36fbdwx.-"/>
  </r>
  <r>
    <s v="2011-05-06"/>
    <x v="6"/>
    <s v="CIUDAD DEL ESTE"/>
    <s v="84181000    "/>
    <n v="80004994"/>
    <x v="10"/>
    <x v="0"/>
    <s v="TRANSFOZ LTDA.-"/>
    <m/>
    <n v="312"/>
    <s v="unidad              "/>
    <n v="18096"/>
    <n v="18720"/>
    <n v="78000"/>
    <n v="1760"/>
    <n v="780"/>
    <n v="80620"/>
    <n v="258.39743589743591"/>
    <s v="TERRESTRE"/>
    <s v="-                                       "/>
    <s v="Consul"/>
    <s v="-combinaciones de refrigerador y congelador  conservador con puertas exteriores separadas. ,  en ,  312 ) unds refrigerador modelo crd36fbdwx "/>
    <s v="-combinaciones de refrigerador y congelador  conservador con puertas exteriores separadas., en, 312)unds refrigerador modelo crd36fbdwx.-"/>
  </r>
  <r>
    <s v="2011-05-06"/>
    <x v="6"/>
    <s v="CIUDAD DEL ESTE"/>
    <s v="84181000    "/>
    <n v="80004994"/>
    <x v="10"/>
    <x v="0"/>
    <s v="TRANSFOZ LTDA.-"/>
    <m/>
    <n v="312"/>
    <s v="unidad              "/>
    <n v="18096"/>
    <n v="18720"/>
    <n v="78000"/>
    <n v="1760"/>
    <n v="780"/>
    <n v="80620"/>
    <n v="258.39743589743591"/>
    <s v="TERRESTRE"/>
    <s v="-                                       "/>
    <s v="Consul"/>
    <s v="-combinaciones de refrigerador y congelador  conservador con puertas exteriores separadas. , en ,  312 ) unidades refrigerador crd36fbdwx "/>
    <s v="-combinaciones de refrigerador y congelador  conservador con puertas exteriores separadas.,en, 312)unidades refrigerador crd36fbdwx.-"/>
  </r>
  <r>
    <s v="2011-05-09"/>
    <x v="6"/>
    <s v="CIUDAD DEL ESTE"/>
    <s v="84181000    "/>
    <n v="80004994"/>
    <x v="10"/>
    <x v="0"/>
    <s v="TRANSFOZ LTDA.-"/>
    <m/>
    <n v="199"/>
    <s v="unidad              "/>
    <n v="17114"/>
    <n v="17512"/>
    <n v="90346"/>
    <n v="1320"/>
    <n v="903.46"/>
    <n v="92649.46"/>
    <n v="465.57517587939702"/>
    <s v="TERRESTRE"/>
    <s v="-                                       "/>
    <s v="Consul"/>
    <s v="-combinaciones de refrigerador y congelador  conservador con puertas exteriores separadas. ,  en ,  199 ) unidades refrigerador modelo crj49abdwx "/>
    <s v="-combinaciones de refrigerador y congelador  conservador con puertas exteriores separadas., en, 199)unidades refrigerador modelo crj49abdwx.-"/>
  </r>
  <r>
    <s v="2011-05-10"/>
    <x v="6"/>
    <s v="CIUDAD DEL ESTE"/>
    <s v="84181000    "/>
    <n v="80004994"/>
    <x v="10"/>
    <x v="0"/>
    <s v="TRANSFOZ LTDA.-"/>
    <m/>
    <n v="201"/>
    <s v="unidad              "/>
    <n v="15200"/>
    <n v="15900"/>
    <n v="72360"/>
    <n v="1428.37"/>
    <n v="723.6"/>
    <n v="74584.47"/>
    <n v="371.06701492537314"/>
    <s v="TERRESTRE"/>
    <s v="-                                       "/>
    <s v="Consul"/>
    <s v="-combinaciones de refrigerador y congelador conservador con puertas exteriores separadas. ,  en ,  201 )  unds refrigerador modelo crd48ebdwx "/>
    <s v="-combinaciones de refrigerador y congelador conservador con puertas exteriores separadas., en, 201) unds refrigerador modelo crd48ebdwx.-"/>
  </r>
  <r>
    <s v="2011-05-10"/>
    <x v="6"/>
    <s v="CIUDAD DEL ESTE"/>
    <s v="84181000    "/>
    <n v="80004994"/>
    <x v="10"/>
    <x v="0"/>
    <s v="TRANSFOZ LTDA.-"/>
    <m/>
    <n v="268"/>
    <s v="unidad              "/>
    <n v="20100"/>
    <n v="20636"/>
    <n v="115106"/>
    <n v="1760"/>
    <n v="1151.06"/>
    <n v="118097.06"/>
    <n v="440.66067164179105"/>
    <s v="TERRESTRE"/>
    <s v="-                                       "/>
    <s v="Consul"/>
    <s v="-combinaciones de refrigerador y congelador  conservador con puertas exteriores separadas. ,  en ,  268 ) unidades refrigerador modelo crm45ardwx "/>
    <s v="-combinaciones de refrigerador y congelador  conservador con puertas exteriores separadas., en, 268)unidades refrigerador modelo crm45ardwx.-"/>
  </r>
  <r>
    <s v="2011-06-07"/>
    <x v="6"/>
    <s v="CIUDAD DEL ESTE"/>
    <s v="84181000    "/>
    <n v="80004994"/>
    <x v="10"/>
    <x v="0"/>
    <s v="TRANSFOZ LTDA"/>
    <m/>
    <n v="219"/>
    <s v="unidad              "/>
    <n v="14673"/>
    <n v="15111"/>
    <n v="67890"/>
    <n v="1320"/>
    <n v="678.9"/>
    <n v="69968.899999999994"/>
    <n v="319.49269406392693"/>
    <s v="TERRESTRE"/>
    <s v="                                        "/>
    <s v="Consul"/>
    <s v="-combinaciones de refrigerador y congelador  conservador con puertas exteriores separadas. ,  en ,  219 ) unds refrigerador modelo crd40bbdwx "/>
    <s v="-combinaciones de refrigerador y congelador  conservador con puertas exteriores separadas., en, 219)unds refrigerador modelo crd40bbdwx.-"/>
  </r>
  <r>
    <s v="2011-06-13"/>
    <x v="6"/>
    <s v="CIUDAD DEL ESTE"/>
    <s v="84181000    "/>
    <n v="80004994"/>
    <x v="10"/>
    <x v="0"/>
    <s v="TRANSFOZ LTDA"/>
    <m/>
    <n v="67"/>
    <s v="unidad              "/>
    <n v="5025"/>
    <n v="5150"/>
    <n v="30418"/>
    <n v="476.55"/>
    <n v="304.18"/>
    <n v="31228.73"/>
    <n v="466.100447761194"/>
    <s v="TERRESTRE"/>
    <s v="                                        "/>
    <s v="Consul"/>
    <s v="-combinaciones de refrigerador y congelador  conservador con puertas exteriores separadas. ,  en ,  67 ( unds refrigerador modelo crj49abdwx"/>
    <s v="-combinaciones de refrigerador y congelador  conservador con puertas exteriores separadas., en, 67(unds refrigerador modelo crj49abdwx"/>
  </r>
  <r>
    <s v="2011-06-13"/>
    <x v="6"/>
    <s v="CIUDAD DEL ESTE"/>
    <s v="84181000    "/>
    <n v="80004994"/>
    <x v="10"/>
    <x v="0"/>
    <s v="TRANSFOZ LTDA"/>
    <m/>
    <n v="156"/>
    <s v="unidad              "/>
    <n v="12500"/>
    <n v="12500"/>
    <n v="50700"/>
    <n v="794.3"/>
    <n v="507"/>
    <n v="52046.3"/>
    <n v="333.63012820512824"/>
    <s v="TERRESTRE"/>
    <s v="                                        "/>
    <s v="Consul"/>
    <s v="combinaciones de refrigerador y congelador  conservador con puertas exteriores separadas. ,  en ,  156 ) unds refrigerador modelo crm37ebdwx"/>
    <s v="combinaciones de refrigerador y congelador  conservador con puertas exteriores separadas., en, 156)unds refrigerador modelo crm37ebdwx"/>
  </r>
  <r>
    <s v="2011-06-13"/>
    <x v="6"/>
    <s v="CIUDAD DEL ESTE"/>
    <s v="84181000    "/>
    <n v="80004994"/>
    <x v="10"/>
    <x v="0"/>
    <s v="TRANSFOZ LTDA"/>
    <m/>
    <n v="67"/>
    <s v="unidad              "/>
    <n v="4494"/>
    <n v="4949"/>
    <n v="31222"/>
    <n v="489.15"/>
    <n v="312.22000000000003"/>
    <n v="32028.37"/>
    <n v="478.03537313432832"/>
    <s v="TERRESTRE"/>
    <s v="                                        "/>
    <s v="Consul"/>
    <s v="combinaciones de refrigerador y congelador  conservador con puertas exteriores separadas. ,  en ,  67 ) unds refrigerador modelo crm45ardwx"/>
    <s v="combinaciones de refrigerador y congelador  conservador con puertas exteriores separadas., en, 67)unds refrigerador modelo crm45ardwx"/>
  </r>
  <r>
    <s v="2011-06-13"/>
    <x v="6"/>
    <s v="CIUDAD DEL ESTE"/>
    <s v="84181000    "/>
    <n v="80004994"/>
    <x v="10"/>
    <x v="0"/>
    <s v="TRANSFOZ LTDA"/>
    <m/>
    <n v="312"/>
    <s v="unidad              "/>
    <n v="18096"/>
    <n v="18720"/>
    <n v="85800"/>
    <n v="1760"/>
    <n v="858"/>
    <n v="88498"/>
    <n v="283.64743589743591"/>
    <s v="TERRESTRE"/>
    <s v="                                        "/>
    <s v="Consul"/>
    <s v="-combinaciones de refrigerador y congelador ,  en ,  312 )  unds ,  refrigeradores modelo crd36fsdwx "/>
    <s v="-combinaciones de refrigerador y congelador, en, 312) unds, refrigeradores modelo crd36fsdwx.-"/>
  </r>
  <r>
    <s v="2011-06-16"/>
    <x v="6"/>
    <s v="CIUDAD DEL ESTE"/>
    <s v="84181000    "/>
    <n v="80004994"/>
    <x v="10"/>
    <x v="0"/>
    <s v="TRANSFOZ LTDA.-"/>
    <m/>
    <n v="156"/>
    <s v="unidad              "/>
    <n v="8268"/>
    <n v="8580"/>
    <n v="39000"/>
    <n v="950.32"/>
    <n v="390"/>
    <n v="40383.519999999997"/>
    <n v="258.86871794871792"/>
    <s v="TERRESTRE"/>
    <s v="-                                       "/>
    <s v="Consul"/>
    <s v="refrigeradores"/>
    <s v="-combinaciones de refrigerador y congelador  conservador con puertas exteriores separadas.en, 156)unds refrigerador modelo crd36fbdwx-."/>
  </r>
  <r>
    <s v="2011-06-24"/>
    <x v="6"/>
    <s v="CIUDAD DEL ESTE"/>
    <s v="84181000    "/>
    <n v="80004994"/>
    <x v="10"/>
    <x v="0"/>
    <s v="TRANSFOZ LTDA.-"/>
    <m/>
    <n v="156"/>
    <s v="unidad              "/>
    <n v="9550"/>
    <n v="10850"/>
    <n v="50700"/>
    <n v="970.76"/>
    <n v="507"/>
    <n v="52221.89"/>
    <n v="334.75570512820514"/>
    <s v="TERRESTRE"/>
    <s v="-                                       "/>
    <s v="Consul"/>
    <s v="refrigeradores"/>
    <s v="-combinaciones de refrigerador y congelador conservador con puertas exteriores separadas., en, 156)unds refrigerador modelo crm37ebdwx.-"/>
  </r>
  <r>
    <s v="2011-06-24"/>
    <x v="6"/>
    <s v="CIUDAD DEL ESTE"/>
    <s v="84181000    "/>
    <n v="80004994"/>
    <x v="10"/>
    <x v="0"/>
    <s v="TRANSFOZ LTDA.-"/>
    <m/>
    <n v="180"/>
    <s v="unidad              "/>
    <n v="9962"/>
    <n v="10324"/>
    <n v="41220"/>
    <n v="789.24"/>
    <n v="412.2"/>
    <n v="42457.31"/>
    <n v="235.87394444444442"/>
    <s v="TERRESTRE"/>
    <s v="-                                       "/>
    <s v="Consul"/>
    <s v="refrigeradores"/>
    <s v="-combinaciones de refrigerador y congelador conservador con puertas exteriores separadas., en, 180)unds freezer horizontal modelo cha22dbdwx.-."/>
  </r>
  <r>
    <s v="2011-06-24"/>
    <x v="6"/>
    <s v="CIUDAD DEL ESTE"/>
    <s v="84181000    "/>
    <n v="80004994"/>
    <x v="10"/>
    <x v="0"/>
    <s v="TRANSFOZ LTDA.-"/>
    <m/>
    <n v="156"/>
    <s v="unidad              "/>
    <n v="10255"/>
    <n v="10355"/>
    <n v="40872"/>
    <n v="807.24"/>
    <n v="408.72"/>
    <n v="42124.65"/>
    <n v="270.02980769230771"/>
    <s v="TERRESTRE"/>
    <s v="-                                       "/>
    <s v="Consul"/>
    <s v="refrigeradores"/>
    <s v="-combinaciones de refrigerador y congelador conservador con puertas exteriores separadas., en: 156) unds refrigerador (wasa:erd34) modelo crd36fsdwx.-"/>
  </r>
  <r>
    <s v="2011-06-24"/>
    <x v="6"/>
    <s v="CIUDAD DEL ESTE"/>
    <s v="84181000    "/>
    <n v="80004994"/>
    <x v="10"/>
    <x v="0"/>
    <s v="TRANSFOZ LTDA.-"/>
    <m/>
    <n v="134"/>
    <s v="unidad              "/>
    <n v="8977"/>
    <n v="9457"/>
    <n v="48240"/>
    <n v="952.76"/>
    <n v="482.4"/>
    <n v="49718.47"/>
    <n v="371.03335820895524"/>
    <s v="TERRESTRE"/>
    <s v="-                                       "/>
    <s v="Consul"/>
    <s v="refrigeradores"/>
    <s v="-combinaciones de refrigerador y congelador conservador con puertas exteriores separadas., en, 134)unds refrigerador modelo crd48ebdwx.-"/>
  </r>
  <r>
    <s v="2011-06-30"/>
    <x v="6"/>
    <s v="CIUDAD DEL ESTE"/>
    <s v="84181000    "/>
    <n v="80004994"/>
    <x v="10"/>
    <x v="0"/>
    <s v="TRANSFOZ LTDA.-"/>
    <m/>
    <n v="312"/>
    <s v="unidad              "/>
    <n v="18096"/>
    <n v="18720"/>
    <n v="82056"/>
    <n v="1760"/>
    <n v="820.56"/>
    <n v="84716.56"/>
    <n v="271.52743589743591"/>
    <s v="TERRESTRE"/>
    <s v="-                                       "/>
    <s v="Consul"/>
    <s v="refrigeradores"/>
    <s v="-combinaciones de refrigerador y congelador conservador con puertas exteriores separadas., en, 312)unds refrigerador modelo crd36fbdwx.-"/>
  </r>
  <r>
    <s v="2011-06-30"/>
    <x v="6"/>
    <s v="CIUDAD DEL ESTE"/>
    <s v="84181000    "/>
    <n v="80004994"/>
    <x v="10"/>
    <x v="0"/>
    <s v="TRANSFOZ LTDA.-"/>
    <m/>
    <n v="234"/>
    <s v="unidad              "/>
    <n v="13572"/>
    <n v="14040"/>
    <n v="61542"/>
    <n v="1320"/>
    <n v="615.41999999999996"/>
    <n v="63557.42"/>
    <n v="271.612905982906"/>
    <s v="TERRESTRE"/>
    <s v="-                                       "/>
    <s v="Consul"/>
    <s v="refrigeradores"/>
    <s v="-combinaciones de refrigerador y congeladorconservador con puertas exteriores separadas., en, 234) unds refrigerador modelo crd36fbdwx.-"/>
  </r>
  <r>
    <s v="2011-07-07"/>
    <x v="6"/>
    <s v="CIUDAD DEL ESTE"/>
    <s v="84181000    "/>
    <n v="80004994"/>
    <x v="10"/>
    <x v="0"/>
    <s v="TRANSFOZ LTDA.-"/>
    <m/>
    <n v="268"/>
    <s v="unidad              "/>
    <n v="22378"/>
    <n v="22914"/>
    <n v="121203"/>
    <n v="1760"/>
    <n v="1212.03"/>
    <n v="124255.03"/>
    <n v="463.63817164179102"/>
    <s v="TERRESTRE"/>
    <s v="-                                       "/>
    <s v="Consul"/>
    <s v="-combinaciones de refrigerador y congelador conservador con puertas exteriores separadas. , en ,  67 )  unds refrigerador modelo crd48ebdwx ,  201 ) unds modelo crj49abdwx "/>
    <s v="-combinaciones de refrigerador y congelador conservador con puertas exteriores separadas., en, 67) unds refrigerador modelo crd48ebdwx, 201)unds modelo crj49abdwx.-"/>
  </r>
  <r>
    <s v="2011-07-25"/>
    <x v="6"/>
    <s v="CIUDAD DEL ESTE"/>
    <s v="84181000    "/>
    <n v="80004994"/>
    <x v="10"/>
    <x v="0"/>
    <s v="TRANSFOZ LTDA.-"/>
    <m/>
    <n v="3"/>
    <s v="unidad              "/>
    <n v="355"/>
    <n v="355"/>
    <n v="1295"/>
    <n v="35.17"/>
    <n v="12.95"/>
    <n v="1349.51"/>
    <n v="449.83666666666664"/>
    <s v="TERRESTRE"/>
    <s v="-                                       "/>
    <s v="Consul"/>
    <s v="-combinaciones de refrigerador y congelador conservador con puertas exteriores separadas.en ,  01 ) una unid refrigerador mod.crm37ebdwx ,  02 ) unds refrigerador mod. crj49abdwx "/>
    <s v="-combinaciones de refrigerador y congelador conservador con puertas exteriores separadas.en, 01)una unid refrigerador mod.crm37ebdwx, 02)unds refrigerador mod. crj49abdwx.-"/>
  </r>
  <r>
    <s v="2011-08-04"/>
    <x v="6"/>
    <s v="CIUDAD DEL ESTE"/>
    <s v="84181000    "/>
    <n v="80004994"/>
    <x v="10"/>
    <x v="0"/>
    <s v="TRANSFOZ LTDA.-"/>
    <m/>
    <n v="312"/>
    <s v="unidad              "/>
    <n v="18096"/>
    <n v="18720"/>
    <n v="82056"/>
    <n v="1760"/>
    <n v="820.56"/>
    <n v="84716.56"/>
    <n v="271.52743589743591"/>
    <s v="TERRESTRE"/>
    <s v="-                                       "/>
    <s v="Consul"/>
    <s v="-combinaciones de refrigerador y congelador conservador con puertas exteriores separadas. ,  en ,  312 ) unds refrigerador modelo crd36fbdwx "/>
    <s v="-combinaciones de refrigerador y congelador conservador con puertas exteriores separadas., en, 312 ) unds refrigerador modelo crd36fbdwx.-"/>
  </r>
  <r>
    <s v="2011-08-12"/>
    <x v="6"/>
    <s v="CIUDAD DEL ESTE"/>
    <s v="84181000    "/>
    <n v="80004994"/>
    <x v="10"/>
    <x v="0"/>
    <s v="TRANSFOZ LTDA.-"/>
    <m/>
    <n v="312"/>
    <s v="unidad              "/>
    <n v="18096"/>
    <n v="18720"/>
    <n v="82056"/>
    <n v="1760"/>
    <n v="820.56"/>
    <n v="84716.56"/>
    <n v="271.52743589743591"/>
    <s v="TERRESTRE"/>
    <s v="-                                       "/>
    <s v="Consul"/>
    <s v="-combinaciones de refrigerador y congelador conservador con puertas exteriores separadas.en ,  312 ) unidades refrigeradores modelo crd36fbdwx "/>
    <s v="-combinaciones de refrigerador y congelador conservador con puertas exteriores separadas.en, 312 ) unidades refrigeradores modelo crd36fbdwx.-"/>
  </r>
  <r>
    <s v="2011-08-17"/>
    <x v="6"/>
    <s v="CIUDAD DEL ESTE"/>
    <s v="84181000    "/>
    <n v="80004994"/>
    <x v="10"/>
    <x v="0"/>
    <s v="TRANSFOZ LTDA.-"/>
    <m/>
    <n v="67"/>
    <s v="unidad              "/>
    <n v="3550"/>
    <n v="3550"/>
    <n v="32763"/>
    <n v="591.03"/>
    <n v="327.63"/>
    <n v="33708.53"/>
    <n v="503.11238805970146"/>
    <s v="TERRESTRE"/>
    <s v="-                                       "/>
    <s v="Consul"/>
    <s v="refrigeradores"/>
    <s v="-combinaciones de refrigerador y congelador conservador con puertas exteriores separadas., en, 67)unds refrigerador modelo crm45ardwx.-"/>
  </r>
  <r>
    <s v="2011-08-22"/>
    <x v="6"/>
    <s v="CIUDAD DEL ESTE"/>
    <s v="84181000    "/>
    <n v="80004994"/>
    <x v="10"/>
    <x v="0"/>
    <s v="TRANSFOZ LTDA.-"/>
    <m/>
    <n v="312"/>
    <s v="unidad              "/>
    <n v="18092"/>
    <n v="18720"/>
    <n v="82056"/>
    <n v="1760"/>
    <n v="820.56"/>
    <n v="84716.56"/>
    <n v="271.52743589743591"/>
    <s v="TERRESTRE"/>
    <s v="-                                       "/>
    <s v="Consul"/>
    <s v="refrigeradores"/>
    <s v="-combinaciones de refrigerador y congelador conservador con puertas exteriores separadas., en: 312)unds refrigerador modelo crd36fbdwx.-"/>
  </r>
  <r>
    <s v="2011-08-29"/>
    <x v="6"/>
    <s v="CIUDAD DEL ESTE"/>
    <s v="84181000    "/>
    <n v="80004994"/>
    <x v="10"/>
    <x v="0"/>
    <s v="TRANSFOZ LTDA.-"/>
    <m/>
    <n v="150"/>
    <s v="unidad              "/>
    <n v="7550"/>
    <n v="7550"/>
    <n v="47250"/>
    <n v="898.77"/>
    <n v="472.5"/>
    <n v="48662.12"/>
    <n v="324.41413333333333"/>
    <s v="TERRESTRE"/>
    <s v="-                                       "/>
    <s v="Consul"/>
    <s v="refrigeradores"/>
    <s v="-combinaciones de refrigerador y congelador conservador con puertas exteriores separadas., en, 150)unds refrigerador modelo crd37bbdwx.-"/>
  </r>
  <r>
    <s v="2011-08-29"/>
    <x v="6"/>
    <s v="CIUDAD DEL ESTE"/>
    <s v="84181000    "/>
    <n v="80004994"/>
    <x v="10"/>
    <x v="0"/>
    <s v="TRANSFOZ LTDA.-"/>
    <m/>
    <n v="134"/>
    <s v="unidad              "/>
    <n v="8550"/>
    <n v="8550"/>
    <n v="55342"/>
    <n v="1033.92"/>
    <n v="553.41999999999996"/>
    <n v="56976.34"/>
    <n v="425.1965671641791"/>
    <s v="TERRESTRE"/>
    <s v="-                                       "/>
    <s v="Consul"/>
    <s v="refrigeradores"/>
    <s v="-combinaciones de refrigerador y congelador conservador con puertas exteriores separadas, en, 134)unds refrigerador modelo crm45abdwx.-"/>
  </r>
  <r>
    <s v="2011-09-02"/>
    <x v="6"/>
    <s v="CIUDAD DEL ESTE"/>
    <s v="84181000    "/>
    <n v="80004994"/>
    <x v="10"/>
    <x v="0"/>
    <s v="TRANSFOZ LTDA.-"/>
    <m/>
    <n v="134"/>
    <s v="unidad              "/>
    <n v="9550"/>
    <n v="9550"/>
    <n v="65526"/>
    <n v="1274.3499999999999"/>
    <n v="655.26"/>
    <n v="67501.95"/>
    <n v="503.74589552238803"/>
    <s v="TERRESTRE"/>
    <s v="-                                       "/>
    <s v="Consul"/>
    <s v="-combinaciones de refrigerador y congelador conservador con puertas exteriores separadas. ,  en ,  134 ) unds refrigerador modelo crm45ardwx "/>
    <s v="-combinaciones de refrigerador y congelador conservador con puertas exteriores separadas., en, 134)unds refrigerador modelo crm45ardwx.-"/>
  </r>
  <r>
    <s v="2011-09-02"/>
    <x v="6"/>
    <s v="CIUDAD DEL ESTE"/>
    <s v="84181000    "/>
    <n v="80004994"/>
    <x v="10"/>
    <x v="0"/>
    <s v="TRANSFOZ LTDA.-"/>
    <m/>
    <n v="146"/>
    <s v="unidad              "/>
    <n v="10282"/>
    <n v="10842"/>
    <n v="47596"/>
    <n v="925.65"/>
    <n v="475.96"/>
    <n v="49031.27"/>
    <n v="335.83061643835612"/>
    <s v="TERRESTRE"/>
    <s v="-                                       "/>
    <s v="Consul"/>
    <s v="-combinaciones de refrigerador y congelador conservador con puertas exteriores separadas. ,  en ,  146 ) unds refrigerador modelo crd40bbdwx "/>
    <s v="-combinaciones de refrigerador y congelador conservador con puertas exteriores separadas., en, 146)unds refrigerador modelo crd40bbdwx.-"/>
  </r>
  <r>
    <s v="2011-09-02"/>
    <x v="6"/>
    <s v="CIUDAD DEL ESTE"/>
    <s v="84181000    "/>
    <n v="80004994"/>
    <x v="10"/>
    <x v="0"/>
    <s v="TRANSFOZ LTDA.-"/>
    <m/>
    <n v="292"/>
    <s v="unidad              "/>
    <n v="21024"/>
    <n v="21608"/>
    <n v="99572"/>
    <n v="1760"/>
    <n v="995.72"/>
    <n v="102407.72"/>
    <n v="350.71136986301372"/>
    <s v="TERRESTRE"/>
    <s v="-                                       "/>
    <s v="Consul"/>
    <s v="-combinaciones de refrigerador y congelador conservador con puertas exteriores separadas. en ,  292 )  unds refrigerador modelo crm37ebdwx "/>
    <s v="-combinaciones de refrigerador y congelador conservador con puertas exteriores separadas. en, 292) unds refrigerador modelo crm37ebdwx.-"/>
  </r>
  <r>
    <s v="2011-09-08"/>
    <x v="6"/>
    <s v="CIUDAD DEL ESTE"/>
    <s v="84181000    "/>
    <n v="80004994"/>
    <x v="10"/>
    <x v="0"/>
    <s v="TRANSFOZ LTDA.-"/>
    <m/>
    <n v="312"/>
    <s v="unidad              "/>
    <n v="18096"/>
    <n v="18720"/>
    <n v="82056"/>
    <n v="1760"/>
    <n v="820.56"/>
    <n v="84716.56"/>
    <n v="271.52743589743591"/>
    <s v="TERRESTRE"/>
    <s v="-                                       "/>
    <s v="Consul"/>
    <s v="-combinaciones de refrigerador y congelador  conservador con puertas exteriores separadas.en ,  312 ) unds refrigerador modelo crd36fbdwx "/>
    <s v="-combinaciones de refrigerador y congelador  conservador con puertas exteriores separadas.en, 312)unds refrigerador modelo crd36fbdwx.-"/>
  </r>
  <r>
    <s v="2011-09-13"/>
    <x v="6"/>
    <s v="CIUDAD DEL ESTE"/>
    <s v="84181000    "/>
    <n v="80004994"/>
    <x v="10"/>
    <x v="0"/>
    <s v="TRANSFOZ LTDA.-"/>
    <m/>
    <n v="312"/>
    <s v="unidad              "/>
    <n v="18096"/>
    <n v="18720"/>
    <n v="82056"/>
    <n v="1760"/>
    <n v="820.56"/>
    <n v="84716.56"/>
    <n v="271.52743589743591"/>
    <s v="TERRESTRE"/>
    <s v="-                                       "/>
    <s v="Consul"/>
    <s v="-combinaciones de refrigerador y congelador conservador con puertas exteriores separadas. ,  en ,  312 ) unds refrigeradores modelo crd36fbdwx"/>
    <s v="-combinaciones de refrigerador y congelador conservador con puertas exteriores separadas., en, 312)unds refrigeradores modelo crd36fbdwx"/>
  </r>
  <r>
    <s v="2011-09-16"/>
    <x v="6"/>
    <s v="CIUDAD DEL ESTE"/>
    <s v="84181000    "/>
    <n v="80004994"/>
    <x v="10"/>
    <x v="0"/>
    <s v="TRANSFOZ LTDA.-"/>
    <m/>
    <n v="268"/>
    <s v="unidad              "/>
    <n v="20368"/>
    <n v="20904"/>
    <n v="101304"/>
    <n v="2200"/>
    <n v="1013.04"/>
    <n v="104597.04"/>
    <n v="390.28746268656715"/>
    <s v="TERRESTRE"/>
    <s v="-                                       "/>
    <s v="Consul"/>
    <s v="refrigeradores"/>
    <s v="-combinaciones de refrigerador y congelador conservador con puertas exteriores separadas., en, 268)unds refrigeradores modelo crd48ebdwx.-"/>
  </r>
  <r>
    <s v="2011-09-16"/>
    <x v="6"/>
    <s v="CIUDAD DEL ESTE"/>
    <s v="84181000    "/>
    <n v="80004994"/>
    <x v="10"/>
    <x v="0"/>
    <s v="TRANSFOZ LTDA.-"/>
    <m/>
    <n v="312"/>
    <s v="unidad              "/>
    <n v="18096"/>
    <n v="18720"/>
    <n v="82056"/>
    <n v="1760"/>
    <n v="820.56"/>
    <n v="84716.56"/>
    <n v="271.52743589743591"/>
    <s v="TERRESTRE"/>
    <s v="-                                       "/>
    <s v="Consul"/>
    <s v="refrigeradores"/>
    <s v="-combinaciones de refrigerador y congelador conservador con puertas exteriores separadas., en, 312)unds refrigerador modelo crd36fbdwx.-"/>
  </r>
  <r>
    <s v="2011-09-21"/>
    <x v="6"/>
    <s v="CIUDAD DEL ESTE"/>
    <s v="84181000    "/>
    <n v="80004994"/>
    <x v="10"/>
    <x v="0"/>
    <s v="TRANSFOZ LTDA.-"/>
    <m/>
    <n v="268"/>
    <s v="unidad              "/>
    <n v="23048"/>
    <n v="23584"/>
    <n v="131052"/>
    <n v="2200"/>
    <n v="1310.52"/>
    <n v="134642.51999999999"/>
    <n v="502.39746268656711"/>
    <s v="TERRESTRE"/>
    <s v="-                                       "/>
    <s v="Consul"/>
    <s v="refrigeradores"/>
    <s v="-combinaciones de refrigerador y congelador conservador con puertas exteriores separadas., en, 268) unds refrigerador modelo crj49abdwx.-"/>
  </r>
  <r>
    <s v="2011-09-26"/>
    <x v="6"/>
    <s v="CIUDAD DEL ESTE"/>
    <s v="84181000    "/>
    <n v="80004994"/>
    <x v="10"/>
    <x v="0"/>
    <s v="TRANSFOZ LTDA.-"/>
    <m/>
    <n v="268"/>
    <s v="unidad              "/>
    <n v="20100"/>
    <n v="20636"/>
    <n v="110684"/>
    <n v="1760"/>
    <n v="1106.8399999999999"/>
    <n v="113630.84"/>
    <n v="423.99567164179103"/>
    <s v="TERRESTRE"/>
    <s v="-                                       "/>
    <s v="Consul"/>
    <s v="refrigeradores"/>
    <s v="-combinaciones de refrigerador y congelador conservador con puertas exteriores separadas., en, 268)unds refrigerador modelo crm45abdwx.-"/>
  </r>
  <r>
    <s v="2011-09-26"/>
    <x v="6"/>
    <s v="CIUDAD DEL ESTE"/>
    <s v="84181000    "/>
    <n v="80004994"/>
    <x v="10"/>
    <x v="0"/>
    <s v="TRANSFOZ LTDA.-"/>
    <m/>
    <n v="156"/>
    <s v="unidad              "/>
    <n v="10500"/>
    <n v="10500"/>
    <n v="42900"/>
    <n v="814.62"/>
    <n v="429"/>
    <n v="44180.65"/>
    <n v="283.2092948717949"/>
    <s v="TERRESTRE"/>
    <s v="-                                       "/>
    <s v="Consul"/>
    <s v="refrigeradores"/>
    <s v="-combinaciones de refrigerador y congelador conservador con puertas exteriores separadas., en, 156)unds refrigerador modelo crd36fsdwx.-"/>
  </r>
  <r>
    <s v="2011-09-26"/>
    <x v="6"/>
    <s v="CIUDAD DEL ESTE"/>
    <s v="84181000    "/>
    <n v="80004994"/>
    <x v="10"/>
    <x v="0"/>
    <s v="TRANSFOZ LTDA.-"/>
    <m/>
    <n v="146"/>
    <s v="unidad              "/>
    <n v="9060"/>
    <n v="9664"/>
    <n v="49786"/>
    <n v="945.38"/>
    <n v="497.86"/>
    <n v="51272.21"/>
    <n v="351.17952054794517"/>
    <s v="TERRESTRE"/>
    <s v="-                                       "/>
    <s v="Consul"/>
    <s v="refrigeradores"/>
    <s v="-combinaciones de refrigerador y congelador conservador con puertas exteriores separadas., en, 146)unds refrigerador modelo crm37ebdwx.-"/>
  </r>
  <r>
    <s v="2011-09-30"/>
    <x v="6"/>
    <s v="CIUDAD DEL ESTE"/>
    <s v="84181000    "/>
    <n v="80004994"/>
    <x v="10"/>
    <x v="0"/>
    <s v="TRANSFOZ-TRANSP.RODOV.LTDA."/>
    <m/>
    <n v="67"/>
    <s v="unidad              "/>
    <n v="4400"/>
    <n v="4500"/>
    <n v="28341"/>
    <n v="746.59"/>
    <n v="283.41000000000003"/>
    <n v="29398.15"/>
    <n v="438.77835820895524"/>
    <s v="TERRESTRE"/>
    <s v="-                                       "/>
    <s v="Consul"/>
    <s v="refrigeradores"/>
    <s v="combinaciones de refrigerador y congelador conservador con puertas exteriores separadas., en, 67)unds refrigeradores modelo crm45abdwx.-"/>
  </r>
  <r>
    <s v="2011-10-07"/>
    <x v="6"/>
    <s v="CIUDAD DEL ESTE"/>
    <s v="84181000    "/>
    <n v="80004994"/>
    <x v="10"/>
    <x v="0"/>
    <s v="TRANSFOZ LTDA.-"/>
    <m/>
    <n v="234"/>
    <s v="unidad              "/>
    <n v="13572"/>
    <n v="14040"/>
    <n v="63180"/>
    <n v="1650"/>
    <n v="631.79999999999995"/>
    <n v="65541.8"/>
    <n v="280.0931623931624"/>
    <s v="TERRESTRE"/>
    <s v="-                                       "/>
    <s v="Consul"/>
    <s v="-combinaciones de refrigerador y congelador conservador con puertas exteriores separadas. ,  en ,  234 )  unds refrigerador modelo crd36fbdwx "/>
    <s v="-combinaciones de refrigerador y congelador conservador con puertas exteriores separadas., en, 234) unds refrigerador modelo crd36fbdwx.-"/>
  </r>
  <r>
    <s v="2011-10-17"/>
    <x v="6"/>
    <s v="CIUDAD DEL ESTE"/>
    <s v="84181000    "/>
    <n v="80004994"/>
    <x v="10"/>
    <x v="0"/>
    <s v="TRANSFOZ LTDA.-"/>
    <m/>
    <n v="67"/>
    <s v="unidad              "/>
    <n v="4060"/>
    <n v="4170"/>
    <n v="25929"/>
    <n v="614.75"/>
    <n v="259.29000000000002"/>
    <n v="26832.85"/>
    <n v="400.49029850746268"/>
    <s v="TERRESTRE"/>
    <s v="-                                       "/>
    <s v="Consul"/>
    <s v="-combinaciones de refrigerador y congelador conservador con puertas exteriores separadas. ,  en ,  67 ) unds refrigerador modelo crd48fbdwx "/>
    <s v="-combinaciones de refrigerador y congelador conservador con puertas exteriores separadas., en, 67)unds refrigerador modelo crd48fbdwx.-"/>
  </r>
  <r>
    <s v="2011-10-29"/>
    <x v="6"/>
    <s v="CIUDAD DEL ESTE"/>
    <s v="84181000    "/>
    <n v="80004994"/>
    <x v="10"/>
    <x v="0"/>
    <s v="TRANSFOZ LTDA.-"/>
    <m/>
    <n v="234"/>
    <s v="unidad              "/>
    <n v="13572"/>
    <n v="14040"/>
    <n v="63180"/>
    <n v="1650"/>
    <n v="631.79999999999995"/>
    <n v="65541.8"/>
    <n v="280.0931623931624"/>
    <s v="TERRESTRE"/>
    <s v="-                                       "/>
    <s v="Consul"/>
    <s v="-combinaciones de refrigerador y congelador conservador con puertas exteriores separadas. ,  en ,  234 ) unds refrigerador modelo crd36fbdwx "/>
    <s v="-combinaciones de refrigerador y congelador conservador con puertas exteriores separadas., en, 234)unds refrigerador modelo crd36fbdwx.-"/>
  </r>
  <r>
    <s v="2011-10-17"/>
    <x v="6"/>
    <s v="CIUDAD DEL ESTE"/>
    <s v="84181000    "/>
    <n v="80004994"/>
    <x v="10"/>
    <x v="0"/>
    <s v="TRANSFOZ LTDA.-"/>
    <m/>
    <n v="312"/>
    <s v="unidad              "/>
    <n v="18096"/>
    <n v="18720"/>
    <n v="84240"/>
    <n v="2200"/>
    <n v="842.4"/>
    <n v="87362.4"/>
    <n v="280.00769230769231"/>
    <s v="TERRESTRE"/>
    <s v="-                                       "/>
    <s v="Consul"/>
    <s v="-combinaciones de refrigerador y congelador conservador con puertas exteriores separadas. ,  en ,  312 ) unds refrigerador modelo crd36fbdwx "/>
    <s v="-combinaciones de refrigerador y congelador conservador con puertas exteriores separadas., en, 312)unds refrigerador modelo crd36fbdwx.-"/>
  </r>
  <r>
    <s v="2011-11-03"/>
    <x v="6"/>
    <s v="CIUDAD DEL ESTE"/>
    <s v="84181000    "/>
    <n v="80004994"/>
    <x v="10"/>
    <x v="0"/>
    <s v="TRANSFOZ LTDA.-"/>
    <m/>
    <n v="78"/>
    <s v="unidad              "/>
    <n v="3600"/>
    <n v="3700"/>
    <n v="21996"/>
    <n v="457.5"/>
    <n v="219.96"/>
    <n v="22706.73"/>
    <n v="291.11192307692306"/>
    <s v="TERRESTRE"/>
    <s v="-                                       "/>
    <s v="Consul"/>
    <s v="refrigeradores"/>
    <s v="-combinaciones de refrigerador y congelador conservador con puertas exteriores separadas. en, 78)unds refrigerador modleo crd36fsdwx.-"/>
  </r>
  <r>
    <s v="2011-11-16"/>
    <x v="6"/>
    <s v="CIUDAD DEL ESTE"/>
    <s v="84181000    "/>
    <n v="80004994"/>
    <x v="10"/>
    <x v="0"/>
    <s v="TRANSFOZ-TRANSP.RODOV.LTDA"/>
    <m/>
    <n v="292"/>
    <s v="unidad              "/>
    <n v="19564"/>
    <n v="20148"/>
    <n v="95192"/>
    <n v="2200"/>
    <n v="951.92"/>
    <n v="98423.92"/>
    <n v="337.06821917808219"/>
    <s v="TERRESTRE"/>
    <s v="-                                       "/>
    <s v="Consul"/>
    <s v="refrigeradores"/>
    <s v="combinaciones de refrigerador y congelador conservador con puertas exteriores separadas., en, 292)unds refrigerador modelo crd40bbdwx.-"/>
  </r>
  <r>
    <s v="2011-11-22"/>
    <x v="6"/>
    <s v="CIUDAD DEL ESTE"/>
    <s v="84181000    "/>
    <n v="80004994"/>
    <x v="10"/>
    <x v="0"/>
    <s v="TRANSFOZ LTDA.-"/>
    <m/>
    <n v="312"/>
    <s v="unidad              "/>
    <n v="18096"/>
    <n v="18720"/>
    <n v="84240"/>
    <n v="2200"/>
    <n v="842.4"/>
    <n v="87362.4"/>
    <n v="280.00769230769231"/>
    <s v="TERRESTRE"/>
    <s v="-                                       "/>
    <s v="Consul"/>
    <s v="refrigeradores"/>
    <s v="-combinaciones de refrigerador y congelador conservador con puertas exteriores separadas., en, 312)unds refrigerador modelo crd36fbdwx.-"/>
  </r>
  <r>
    <s v="2011-03-25"/>
    <x v="6"/>
    <s v="CIUDAD DEL ESTE"/>
    <s v="84181000    "/>
    <n v="80004994"/>
    <x v="10"/>
    <x v="0"/>
    <s v="TRANSFOZ LTDA.-"/>
    <m/>
    <n v="312"/>
    <s v="unidad              "/>
    <n v="18096"/>
    <n v="18720"/>
    <n v="78000"/>
    <n v="1760"/>
    <n v="780"/>
    <n v="80620"/>
    <n v="258.39743589743591"/>
    <s v="TERRESTRE"/>
    <s v="                                        "/>
    <s v="Consul"/>
    <s v="-combinaciones de refrigerador y congelador  conservador con puertas exteriores separadas.en ,  312 ) unds refrigerador modelo crd36fbdwx "/>
    <s v="unds refrigerador modelo crd36fbdwx"/>
  </r>
  <r>
    <s v="2011-03-25"/>
    <x v="6"/>
    <s v="CIUDAD DEL ESTE"/>
    <s v="84181000    "/>
    <n v="80004994"/>
    <x v="10"/>
    <x v="0"/>
    <s v="TRANSFOZ LTDA.-"/>
    <m/>
    <n v="312"/>
    <s v="unidad              "/>
    <n v="18096"/>
    <n v="18720"/>
    <n v="78000"/>
    <n v="1760"/>
    <n v="780"/>
    <n v="80620"/>
    <n v="258.39743589743591"/>
    <s v="TERRESTRE"/>
    <s v="                                        "/>
    <s v="Consul"/>
    <s v="-combinaciones de refrigerador y congelador  conservador con puertas exteriores separadas. ,  en ,  312 ) unds refrigeradores modelo :  crd36fbdwx"/>
    <s v=")unds refrigeradores modelo: crd36fbdwx"/>
  </r>
  <r>
    <s v="2011-03-30"/>
    <x v="6"/>
    <s v="CIUDAD DEL ESTE"/>
    <s v="84181000    "/>
    <n v="80004994"/>
    <x v="10"/>
    <x v="0"/>
    <s v="TRANSFOZ LTDA.-"/>
    <m/>
    <n v="292"/>
    <s v="unidad              "/>
    <n v="21024"/>
    <n v="21608"/>
    <n v="94900"/>
    <n v="1760"/>
    <n v="949"/>
    <n v="97689"/>
    <n v="334.55136986301369"/>
    <s v="TERRESTRE"/>
    <s v="                                        "/>
    <s v="Consul"/>
    <s v="-combinaciones de refrigerador y congelador  conservador con puertas exteriores separadas. ,  en ,  292 ) unidades refrigeradores modelo crm37ebdwx "/>
    <s v="-combinaciones de refrigerador y congelador  conservador con puertas exteriores separadas., en, 292)unidades refrigeradores modelo crm37ebdwx.-"/>
  </r>
  <r>
    <s v="2011-12-01"/>
    <x v="6"/>
    <s v="CIUDAD DEL ESTE"/>
    <s v="84181000    "/>
    <n v="80004994"/>
    <x v="10"/>
    <x v="0"/>
    <s v="TRANSFOZ LTDA.-"/>
    <m/>
    <n v="312"/>
    <s v="unidad              "/>
    <n v="18096"/>
    <n v="18720"/>
    <n v="84240"/>
    <n v="2200"/>
    <n v="842.4"/>
    <n v="87362.4"/>
    <n v="280.00769230769231"/>
    <s v="TERRESTRE"/>
    <s v="-                                       "/>
    <s v="Consul"/>
    <s v="refrigeradores "/>
    <s v="-combinaciones de refrigerador y congelador conservador con puertas exteriores separadas., en, 312)unds refrigerador modelo crd36fbdwx.-"/>
  </r>
  <r>
    <s v="2011-12-12"/>
    <x v="6"/>
    <s v="CIUDAD DEL ESTE"/>
    <s v="84181000    "/>
    <n v="80004994"/>
    <x v="10"/>
    <x v="0"/>
    <s v="TRANSFOZ-TRANSP.RODOV.LTDA"/>
    <m/>
    <n v="296"/>
    <s v="unidad              "/>
    <n v="19962"/>
    <n v="20554"/>
    <n v="99550"/>
    <n v="2200"/>
    <n v="995.5"/>
    <n v="102825.5"/>
    <n v="347.38344594594594"/>
    <s v="TERRESTRE"/>
    <s v="-                                       "/>
    <s v="Consul"/>
    <s v="refrigeradores "/>
    <s v="-combinaciones de refrigerador y congelador conservador con puertas exteriores separadas.en, 150)unds refrigerador crd37bbdwx, 146)unds refrigerador mod. crm37ebdwx.-"/>
  </r>
  <r>
    <s v="2011-12-06"/>
    <x v="6"/>
    <s v="CIUDAD DEL ESTE"/>
    <s v="84181000    "/>
    <n v="80004994"/>
    <x v="10"/>
    <x v="0"/>
    <s v="TRANSFOZ-TRANPS.RODOV.LTDA"/>
    <m/>
    <n v="268"/>
    <s v="unidad              "/>
    <n v="20100"/>
    <n v="20636"/>
    <n v="134268"/>
    <n v="2200"/>
    <n v="1342.68"/>
    <n v="137890.68"/>
    <n v="514.51746268656711"/>
    <s v="TERRESTRE"/>
    <s v="-                                       "/>
    <s v="Consul"/>
    <s v="refrigeradores "/>
    <s v="-combinaciones de refrigerador y congelador conservador con puertas exteriores separadas., en, 268)unds refrigerador modelo crm45ardwx.-"/>
  </r>
  <r>
    <s v="2011-12-14"/>
    <x v="6"/>
    <s v="CIUDAD DEL ESTE"/>
    <s v="84181000    "/>
    <n v="80004994"/>
    <x v="10"/>
    <x v="0"/>
    <s v="TRANSFOZ-TRANSP.RODOV.LTDA"/>
    <m/>
    <n v="201"/>
    <s v="unidad              "/>
    <n v="13900"/>
    <n v="14323"/>
    <n v="80199"/>
    <n v="1735.76"/>
    <n v="801.99"/>
    <n v="82799.87"/>
    <n v="411.93965174129352"/>
    <s v="TERRESTRE"/>
    <s v="-                                       "/>
    <s v="Consul"/>
    <s v="refrigeradores "/>
    <s v="-combinaciones de refrigerador y congelador conservador con puertas exteriores separadas., en, 134)unds refrigerador modelo crd48fbdwx, 67)unds refrigerador modelo crm45abdwx.-"/>
  </r>
  <r>
    <s v="2011-12-16"/>
    <x v="6"/>
    <s v="CIUDAD DEL ESTE"/>
    <s v="84181000    "/>
    <n v="80004994"/>
    <x v="10"/>
    <x v="0"/>
    <s v="TRANSFOZ-TRANSP.RODOV.LTDA"/>
    <m/>
    <n v="156"/>
    <s v="unidad              "/>
    <n v="9879"/>
    <n v="10696"/>
    <n v="43992"/>
    <n v="43.89"/>
    <n v="439.92"/>
    <n v="44519.7"/>
    <n v="285.38269230769231"/>
    <s v="TERRESTRE"/>
    <s v="-                                       "/>
    <s v="Consul"/>
    <s v="-combinaciones de refrigerador y congelador conservador con puertas exteriores separadas. ,  en ,  156 ) unds refrigerador modelo crd36fsdwx "/>
    <s v="-combinaciones de refrigerador y congelador conservador con puertas exteriores separadas., en, 156)unds refrigerador modelo crd36fsdwx.-"/>
  </r>
  <r>
    <s v="2011-12-20"/>
    <x v="6"/>
    <s v="CIUDAD DEL ESTE"/>
    <s v="84181000    "/>
    <n v="80004994"/>
    <x v="10"/>
    <x v="0"/>
    <s v="TRANSFOZ-TRANSP.RODOV.LTDA"/>
    <m/>
    <n v="312"/>
    <s v="unidad              "/>
    <n v="18096"/>
    <n v="18720"/>
    <n v="84240"/>
    <n v="2200"/>
    <n v="842.4"/>
    <n v="87362.4"/>
    <n v="280.00769230769231"/>
    <s v="TERRESTRE"/>
    <s v="-                                       "/>
    <s v="Consul"/>
    <s v="-combinaciones de refrigerador y congelador conservador con puertas exteriores separadas. ,  en ,  312 ) unds refrigerador modelo crd36fbdwx "/>
    <s v="-combinaciones de refrigerador y congelador conservador con puertas exteriores separadas., en, 312)unds refrigerador modelo crd36fbdwx.-"/>
  </r>
  <r>
    <s v="2011-12-23"/>
    <x v="6"/>
    <s v="CIUDAD DEL ESTE"/>
    <s v="84181000    "/>
    <n v="80004994"/>
    <x v="10"/>
    <x v="0"/>
    <s v="TRANSFOZ-TRANSP.RODOV.LTDA"/>
    <m/>
    <n v="292"/>
    <s v="unidad              "/>
    <n v="19564"/>
    <n v="20148"/>
    <n v="97528"/>
    <n v="2200"/>
    <n v="975.28"/>
    <n v="100783.28"/>
    <n v="345.14821917808217"/>
    <s v="TERRESTRE"/>
    <s v="-                                       "/>
    <s v="Consul"/>
    <s v="-combinaciones de refrigerador y congelador conservador con puertas exteriores separadas. ,  en ,  292 ) unds refrigerador modelo crd40bbdwx "/>
    <s v="-combinaciones de refrigerador y congelador conservador con puertas exteriores separadas., en, 292)unds refrigerador modelo crd40bbdwx.-"/>
  </r>
  <r>
    <s v="2011-12-26"/>
    <x v="6"/>
    <s v="CIUDAD DEL ESTE"/>
    <s v="84181000    "/>
    <n v="80004994"/>
    <x v="10"/>
    <x v="0"/>
    <s v="TRANSFOZ-TRANSP.RODOV.LTDA"/>
    <m/>
    <n v="268"/>
    <s v="unidad              "/>
    <n v="23048"/>
    <n v="23584"/>
    <n v="131052"/>
    <n v="2200"/>
    <n v="1310.52"/>
    <n v="134642.51999999999"/>
    <n v="502.39746268656711"/>
    <s v="TERRESTRE"/>
    <s v="-                                       "/>
    <s v="Consul"/>
    <s v="-combinaciones de refrigerador y congelador  conservador con puertas exteriores separadas. ,  en ,  268 ) unds refrigerador modelo crj49abdwx "/>
    <s v="-combinaciones de refrigerador y congelador  conservador con puertas exteriores separadas., en, 268)unds refrigerador modelo crj49abdwx.-"/>
  </r>
  <r>
    <s v="2011-12-29"/>
    <x v="6"/>
    <s v="CIUDAD DEL ESTE"/>
    <s v="84181000    "/>
    <n v="80004994"/>
    <x v="10"/>
    <x v="0"/>
    <s v="TRANSFOZ-TRANSP.RODOV.LTDA"/>
    <m/>
    <n v="78"/>
    <s v="unidad              "/>
    <n v="4446"/>
    <n v="4563"/>
    <n v="22308"/>
    <n v="545.23"/>
    <n v="223.08"/>
    <n v="23096.14"/>
    <n v="296.10435897435895"/>
    <s v="TERRESTRE"/>
    <s v="-                                       "/>
    <s v="Consul"/>
    <s v="-combinaciones de refrigerador y congelador conservador con puertas exteriores separadas. ,  en ,  78 ( unds refrigerador modelo crd36fsdwx "/>
    <s v="-combinaciones de refrigerador y congelador conservador con puertas exteriores separadas., en, 78(unds refrigerador modelo crd36fsdwx.-"/>
  </r>
  <r>
    <s v="2011-12-29"/>
    <x v="6"/>
    <s v="CIUDAD DEL ESTE"/>
    <s v="84181000    "/>
    <n v="80004994"/>
    <x v="10"/>
    <x v="0"/>
    <s v="TRANSFOZ-TRANSP.RODOV.LTDA"/>
    <m/>
    <n v="201"/>
    <s v="unidad              "/>
    <n v="14043"/>
    <n v="14445"/>
    <n v="77787"/>
    <n v="1768.49"/>
    <n v="777.87"/>
    <n v="80397.67"/>
    <n v="399.98840796019897"/>
    <s v="TERRESTRE"/>
    <s v="-                                       "/>
    <s v="Consul"/>
    <s v="-combinaciones de refrigerador y congelador conservador con puertas exteriores separadas. ,  en ,  201 ) unds refrigerador modelo crd48fbdwx "/>
    <s v="-combinaciones de refrigerador y congelador conservador con puertas exteriores separadas., en, 201)unds refrigerador modelo crd48fbdwx.-"/>
  </r>
  <r>
    <s v="2012-09-20"/>
    <x v="7"/>
    <s v="CAACUPEMI"/>
    <s v="84181000    "/>
    <n v="80029153"/>
    <x v="67"/>
    <x v="5"/>
    <s v="CONAY S.A."/>
    <m/>
    <n v="1060"/>
    <s v="unidad              "/>
    <n v="53000"/>
    <n v="58300"/>
    <n v="164300"/>
    <n v="57328.6"/>
    <n v="1643"/>
    <n v="223271.6"/>
    <n v="210.63358490566037"/>
    <s v="FLUVIAL"/>
    <s v="-                                       "/>
    <s v="Prestige"/>
    <s v="refrigerador "/>
    <s v="combinaciones de refrigerador y congelador en: 1.060 unidades refrigerador prestige modelo: pr-rfd2340"/>
  </r>
  <r>
    <s v="2012-02-02"/>
    <x v="7"/>
    <s v="TERPORT"/>
    <s v="84181000    "/>
    <n v="80014137"/>
    <x v="16"/>
    <x v="0"/>
    <s v="TRANSCERAMICA LTDA"/>
    <m/>
    <n v="209"/>
    <s v="unidad              "/>
    <n v="17010"/>
    <n v="17428"/>
    <n v="100884"/>
    <n v="6037.92"/>
    <n v="1008.84"/>
    <n v="107930.76"/>
    <n v="516.41511961722483"/>
    <s v="TERRESTRE"/>
    <s v="-                                       "/>
    <s v="Whirlpool"/>
    <s v="refrigerador mod: wrd36gbdwa. , 67 unid. mod: wrw50nbdwa. , 67 unid. mod: wrw50nrdwa."/>
    <s v="combinaciones de refrigerador y congelador en: 75 unid. refrigerador mod: wrd36gbdwa. , 67 unid. mod: wrw50nbdwa. , 67 unid. mod: wrw50nrdwa."/>
  </r>
  <r>
    <s v="2012-02-06"/>
    <x v="7"/>
    <s v="TERPORT"/>
    <s v="84181000    "/>
    <n v="80014137"/>
    <x v="16"/>
    <x v="0"/>
    <s v="TRANSCERAMICA LTDA."/>
    <m/>
    <n v="67"/>
    <s v="unidad              "/>
    <n v="5494"/>
    <n v="5628"/>
    <n v="29947"/>
    <n v="1919"/>
    <n v="299.47000000000003"/>
    <n v="32165.47"/>
    <n v="480.08164179104477"/>
    <s v="TERRESTRE"/>
    <s v="-                                       "/>
    <s v="Whirlpool"/>
    <s v="refrigerador mod: wru48nbdwa."/>
    <s v="combinaciones de refrigerador y congelador en: 67 unid. refrigerador mod: wru48nbdwa."/>
  </r>
  <r>
    <s v="2012-04-19"/>
    <x v="7"/>
    <s v="TERPORT"/>
    <s v="84181000    "/>
    <n v="80014137"/>
    <x v="16"/>
    <x v="0"/>
    <s v="TRANSCERAMICA LTDA"/>
    <m/>
    <n v="134"/>
    <s v="unidad              "/>
    <n v="12060"/>
    <n v="12328"/>
    <n v="84712"/>
    <n v="4480.6499999999996"/>
    <n v="847.12"/>
    <n v="90039.77"/>
    <n v="671.93858208955226"/>
    <s v="TERRESTRE"/>
    <s v="-                                       "/>
    <s v="Whirlpool"/>
    <s v="refrigerador."/>
    <s v="combinaciones de refrigerador y congelador en: 15 unid. refrigerador mod: wre50nbdwa. , 37 unid. mod: wre50nedwa. , 15 unid. mod: wre50nrdwa. , 30 unid. mod: wrw50nbdwa. , 37 unid. mod: wrw50nrdwa."/>
  </r>
  <r>
    <s v="2012-08-14"/>
    <x v="7"/>
    <s v="TERPORT"/>
    <s v="84181000    "/>
    <n v="80014137"/>
    <x v="16"/>
    <x v="0"/>
    <s v="TRANSCERAMICA LTDA"/>
    <m/>
    <n v="206"/>
    <s v="unidad              "/>
    <n v="18540"/>
    <n v="19032"/>
    <n v="114419"/>
    <n v="5391.83"/>
    <n v="1144.19"/>
    <n v="120955.02"/>
    <n v="587.16029126213596"/>
    <s v="TERRESTRE"/>
    <s v="-                                       "/>
    <s v="Whirlpool"/>
    <s v="refrigerador"/>
    <s v="combinaciones de refrigerador y congelador en: 72 unid. refrigerador mod: wrm42frdwa. , 67 unid. wrw50nrdwa. , 67 unid. mod: wre50nrdwa."/>
  </r>
  <r>
    <s v="2012-08-28"/>
    <x v="7"/>
    <s v="TERPORT"/>
    <s v="84181000    "/>
    <n v="80014137"/>
    <x v="16"/>
    <x v="0"/>
    <s v="TRANSCERAMICA LTDA"/>
    <m/>
    <n v="134"/>
    <s v="unidad              "/>
    <n v="11524"/>
    <n v="11792"/>
    <n v="68807"/>
    <n v="4234.05"/>
    <n v="688.07"/>
    <n v="73729.119999999995"/>
    <n v="550.21731343283579"/>
    <s v="TERRESTRE"/>
    <s v="-                                       "/>
    <s v="Whirlpool"/>
    <s v="refrigerador"/>
    <s v="combinaciones de refrigerador y congelador en: 67 unid. refrigerador mod: wru48nbdwa. , 67 unid. mod: wrw50nrdwa."/>
  </r>
  <r>
    <s v="2012-08-28"/>
    <x v="7"/>
    <s v="TERPORT"/>
    <s v="84181000    "/>
    <n v="80014137"/>
    <x v="16"/>
    <x v="0"/>
    <s v="TRANSCERAMICA LTDA"/>
    <m/>
    <n v="142"/>
    <s v="unidad              "/>
    <n v="10980"/>
    <n v="11264"/>
    <n v="70512"/>
    <n v="4282.8"/>
    <n v="705.12"/>
    <n v="75499.92"/>
    <n v="531.68957746478873"/>
    <s v="TERRESTRE"/>
    <s v="-                                       "/>
    <s v="Whirlpool"/>
    <s v="refrigerador"/>
    <s v="combinaciones de refrigerador y congelador en: 75 unid. refrigerador mod: wrd36gbdwa. , 37 unid. mod: wre50nedwa. , 30 unid. mod: wrk50nrdwa."/>
  </r>
  <r>
    <s v="2012-08-30"/>
    <x v="7"/>
    <s v="TERPORT"/>
    <s v="84181000    "/>
    <n v="80014137"/>
    <x v="16"/>
    <x v="0"/>
    <s v="TRANSCERAMICA LTDA"/>
    <m/>
    <n v="209"/>
    <s v="unidad              "/>
    <n v="17554"/>
    <n v="18012"/>
    <n v="109092"/>
    <n v="5496.19"/>
    <n v="1090.92"/>
    <n v="115679.11"/>
    <n v="553.48856459330148"/>
    <s v="TERRESTRE"/>
    <s v="-                                       "/>
    <s v="Whirlpool"/>
    <s v="refrigerador"/>
    <s v="combinaciones de refrigerador y congelador  en: 30 unid. refrigerador mod: wre50nbdwa. , 37 unid. mod: wre50nrdwa. , 30 unid. mod: wrk50nrdwa. , 37 unid. mod: wrm48nrdwa. , 75 unid. mod: wrm39fbdwa."/>
  </r>
  <r>
    <s v="2012-10-29"/>
    <x v="7"/>
    <s v="TERPORT"/>
    <s v="84181000    "/>
    <n v="80014137"/>
    <x v="16"/>
    <x v="0"/>
    <s v="TRANSCERAMICA LTDA"/>
    <m/>
    <n v="356"/>
    <s v="unidad              "/>
    <n v="27900"/>
    <n v="28652"/>
    <n v="161885"/>
    <n v="9418.2199999999993"/>
    <n v="1618.85"/>
    <n v="172922.07"/>
    <n v="485.73615168539328"/>
    <s v="TERRESTRE"/>
    <s v="-                                       "/>
    <s v="Whirlpool"/>
    <s v="refrigerador"/>
    <s v="combinaciones de refrigerador y congelador en: 150 unid. refrigerador mod: wrd36gbdwa. , 30 unid. mod: wre50nbdwa. , 37 unid. mod: wre50nedwa. , 72 unid. mod: wrm42frdwa. , 67 unid. mod: wrw50nrdwa."/>
  </r>
  <r>
    <s v="2012-12-05"/>
    <x v="7"/>
    <s v="TERPORT"/>
    <s v="84181000    "/>
    <n v="80014137"/>
    <x v="16"/>
    <x v="0"/>
    <s v="TRANSCERAMICA LTDA"/>
    <m/>
    <n v="289"/>
    <s v="unidad              "/>
    <n v="21330"/>
    <n v="21908"/>
    <n v="117543"/>
    <n v="8000"/>
    <n v="1175.43"/>
    <n v="126718.43"/>
    <n v="438.47207612456742"/>
    <s v="TERRESTRE"/>
    <s v="-                                       "/>
    <s v="Whirlpool"/>
    <s v="combinaciones de refrigerador y congelador en  :  "/>
    <s v="refrigerador mod: wrm42fbdwa."/>
  </r>
  <r>
    <s v="2012-12-17"/>
    <x v="7"/>
    <s v="TERPORT"/>
    <s v="84181000    "/>
    <n v="80014137"/>
    <x v="16"/>
    <x v="0"/>
    <s v="TRANSCERAMICA LTDA"/>
    <m/>
    <n v="67"/>
    <s v="unidad              "/>
    <n v="6030"/>
    <n v="6164"/>
    <n v="38257"/>
    <n v="2304.89"/>
    <n v="382.57"/>
    <n v="40944.46"/>
    <n v="611.11134328358207"/>
    <s v="TERRESTRE"/>
    <s v="-                                       "/>
    <s v="Whirlpool"/>
    <s v="refrigerador"/>
    <s v="ombinaciones de refrigerador y congelador en: 67 unid. refrigerador mod: wrw50nrdwa."/>
  </r>
  <r>
    <s v="2012-12-17"/>
    <x v="7"/>
    <s v="TERPORT"/>
    <s v="84181000    "/>
    <n v="80014137"/>
    <x v="16"/>
    <x v="0"/>
    <s v="TRANSCERAMICA LTDA"/>
    <m/>
    <n v="214"/>
    <s v="unidad              "/>
    <n v="16380"/>
    <n v="16808"/>
    <n v="89173"/>
    <n v="6000"/>
    <n v="891.73"/>
    <n v="96064.73"/>
    <n v="448.90060747663551"/>
    <s v="TERRESTRE"/>
    <s v="-                                       "/>
    <s v="Whirlpool"/>
    <s v="refrigerador"/>
    <s v="combinaciones de refrigerador y congelador en: 75 unid. refrigerador mod: wrd36gbdwa. , 67 unid. mod: wrj50nrdwa. , 42 unid. mod: wrm42fbdwa. , 30 unid. mod: wrm42frdwa."/>
  </r>
  <r>
    <s v="2012-06-22"/>
    <x v="7"/>
    <s v="CAACUPEMI"/>
    <s v="84181000    "/>
    <n v="80014137"/>
    <x v="16"/>
    <x v="5"/>
    <s v="TRANSPORTES Y ESTIBAJES SA."/>
    <m/>
    <n v="1192"/>
    <s v="piezas              "/>
    <n v="61608"/>
    <n v="68144"/>
    <n v="170172"/>
    <n v="50316.91"/>
    <n v="1248.58"/>
    <n v="221737.49"/>
    <n v="186.02138422818791"/>
    <s v="FLUVIAL"/>
    <s v="-                                       "/>
    <s v="Tokyo"/>
    <s v="refrigerador "/>
    <s v="combinaciones de refrigerador y congelador en: 576 pcs. refrigerador mod: tok220. , 616 pcs. refrigerador mod: tok350."/>
  </r>
  <r>
    <s v="2012-08-23"/>
    <x v="7"/>
    <s v="TERPORT"/>
    <s v="84181000    "/>
    <n v="80014137"/>
    <x v="16"/>
    <x v="5"/>
    <s v="TRANSPORTES Y ESTIBAJES SA."/>
    <m/>
    <n v="1192"/>
    <s v="piezas              "/>
    <n v="61608"/>
    <n v="68144"/>
    <n v="170172"/>
    <n v="54772.82"/>
    <n v="1275.0999999999999"/>
    <n v="226219.92"/>
    <n v="189.78181208053692"/>
    <s v="FLUVIAL"/>
    <s v="-                                       "/>
    <s v="Tokyo"/>
    <s v="refrigerador"/>
    <s v="combinaciones de refrigerador y congelador  en: 576 pcs. refrigerador mod: tok220. , 616 pcs. refrigerador mod: tok350."/>
  </r>
  <r>
    <s v="2012-09-17"/>
    <x v="7"/>
    <s v="PUERTOS Y ESTIBAJES"/>
    <s v="84181000    "/>
    <n v="80014137"/>
    <x v="16"/>
    <x v="5"/>
    <s v="CMSP S.R.L."/>
    <m/>
    <n v="1060"/>
    <s v="piezas              "/>
    <n v="53000"/>
    <n v="58300"/>
    <n v="161120"/>
    <n v="48587.19"/>
    <n v="1191.96"/>
    <n v="210899.15"/>
    <n v="198.96146226415092"/>
    <s v="FLUVIAL"/>
    <s v="-                                       "/>
    <s v="Tokyo"/>
    <s v="refrigerador mod: tok342p."/>
    <s v="combinaciones de refrigerador y congelador en: 1060 pcs. refrigerador mod: tok342p."/>
  </r>
  <r>
    <s v="2012-09-21"/>
    <x v="7"/>
    <s v="PUERTOS Y ESTIBAJES"/>
    <s v="84181000    "/>
    <n v="80014137"/>
    <x v="16"/>
    <x v="5"/>
    <s v="CMSP S.R.L."/>
    <m/>
    <n v="424"/>
    <s v="piezas              "/>
    <n v="21200"/>
    <n v="23320"/>
    <n v="64448"/>
    <n v="21200"/>
    <n v="488.03"/>
    <n v="86136.03"/>
    <n v="203.15101415094338"/>
    <s v="FLUVIAL"/>
    <s v="-                                       "/>
    <s v="Tokyo"/>
    <s v="refrigerador mod: tok342p."/>
    <s v="combinaciones de refrigerador y congelador en: 424 pcs. refrigerador mod: tok342p."/>
  </r>
  <r>
    <s v="2012-11-26"/>
    <x v="7"/>
    <s v="CAACUPEMI"/>
    <s v="84181000    "/>
    <n v="80014137"/>
    <x v="16"/>
    <x v="5"/>
    <s v="NAVISHIP PARAGUAY S.A."/>
    <m/>
    <n v="219"/>
    <s v="piezas              "/>
    <n v="12483"/>
    <n v="13797"/>
    <n v="37449"/>
    <n v="16290"/>
    <n v="304.77"/>
    <n v="54043.77"/>
    <n v="246.77520547945204"/>
    <s v="FLUVIAL"/>
    <s v="-                                       "/>
    <s v="Tokyo"/>
    <s v="refrigerador mod: tok452p."/>
    <s v="combinaciones de refrigerador y congelador en: 219 pcs. refrigerador mod: tok452p."/>
  </r>
  <r>
    <s v="2012-11-26"/>
    <x v="7"/>
    <s v="CAACUPEMI"/>
    <s v="84181000    "/>
    <n v="80014137"/>
    <x v="16"/>
    <x v="5"/>
    <s v="NAVISHIP PARAGUAY S.A."/>
    <m/>
    <n v="426"/>
    <s v="piezas              "/>
    <n v="19170"/>
    <n v="21300"/>
    <n v="53676"/>
    <n v="16290"/>
    <n v="396.9"/>
    <n v="70362.899999999994"/>
    <n v="165.17112676056337"/>
    <s v="FLUVIAL"/>
    <s v="-                                       "/>
    <s v="Tokyo"/>
    <s v="refrigerador mod: tok282p."/>
    <s v="combinaciones de refrigerador y congelador en: 426 pcs. refrigerador mod: tok282p."/>
  </r>
  <r>
    <s v="2012-06-06"/>
    <x v="7"/>
    <s v="TERPORT"/>
    <s v="84181000    "/>
    <n v="80038006"/>
    <x v="34"/>
    <x v="6"/>
    <s v="NAVEMAR SA."/>
    <m/>
    <n v="26"/>
    <s v="unidad              "/>
    <n v="2897"/>
    <n v="3194"/>
    <n v="19386"/>
    <n v="4639"/>
    <n v="121"/>
    <n v="24446"/>
    <n v="940.23076923076928"/>
    <s v="FLUVIAL"/>
    <s v="-                                       "/>
    <s v="Ge"/>
    <s v="refrigeradores "/>
    <s v="refrigerador modelo: gse29kgycww"/>
  </r>
  <r>
    <s v="2012-04-09"/>
    <x v="7"/>
    <s v="TERPORT"/>
    <s v="84181000    "/>
    <n v="80038006"/>
    <x v="34"/>
    <x v="18"/>
    <s v="NAVEMAR SA."/>
    <m/>
    <n v="112"/>
    <s v="unidad              "/>
    <n v="15456"/>
    <n v="15456"/>
    <n v="53536"/>
    <n v="15400"/>
    <n v="342"/>
    <n v="69278"/>
    <n v="618.55357142857144"/>
    <s v="FLUVIAL"/>
    <s v="-                                       "/>
    <s v="Fagor"/>
    <s v="refrigeradores modelo fq8925xg"/>
    <s v="112 unidades refrigeradores modelo fq8925xg"/>
  </r>
  <r>
    <s v="2012-03-27"/>
    <x v="7"/>
    <s v="CEREGRAL SAECA"/>
    <s v="84181000    "/>
    <n v="80018397"/>
    <x v="30"/>
    <x v="9"/>
    <s v="TRANSGAS S.A."/>
    <m/>
    <n v="105"/>
    <s v="unidad              "/>
    <n v="5775"/>
    <n v="6195"/>
    <n v="27090"/>
    <n v="3300"/>
    <n v="55"/>
    <n v="30445"/>
    <n v="289.95238095238096"/>
    <s v="TERRESTRE"/>
    <s v="-                                       "/>
    <s v="James"/>
    <s v="refrigerador "/>
    <s v="105.-unid. combinaciones de refrigeradores y congeladores con puertas exteriores separadas modelo: rjnf-320 s (2p270-mr-prgy)"/>
  </r>
  <r>
    <s v="2012-01-30"/>
    <x v="7"/>
    <s v="CEREGRAL SAECA"/>
    <s v="84181000    "/>
    <n v="80018397"/>
    <x v="30"/>
    <x v="7"/>
    <s v="TRANSGAS S.A."/>
    <m/>
    <n v="134"/>
    <s v="unidad              "/>
    <n v="10287"/>
    <n v="10441"/>
    <n v="37587"/>
    <n v="7857.99"/>
    <n v="152.19999999999999"/>
    <n v="45597.19"/>
    <n v="340.27753731343284"/>
    <s v="TERRESTRE"/>
    <s v="-                                       "/>
    <s v="James"/>
    <s v="refrigerador y congelador "/>
    <s v="combinaciones de refrigerador y congelador con puertas exteriores separadas mod.: j-510mb,  j-510ms"/>
  </r>
  <r>
    <s v="2012-01-18"/>
    <x v="7"/>
    <s v="CEREGRAL SAECA"/>
    <s v="84181000    "/>
    <n v="80018397"/>
    <x v="30"/>
    <x v="9"/>
    <s v="EMP. DE TRANSP. TRANSGAS S.A."/>
    <m/>
    <n v="105"/>
    <s v="unidad              "/>
    <n v="5250"/>
    <n v="5670"/>
    <n v="24465"/>
    <n v="3230"/>
    <n v="47.21"/>
    <n v="27742.21"/>
    <n v="264.21152380952378"/>
    <s v="TERRESTRE"/>
    <s v="-                                       "/>
    <s v="James"/>
    <s v="refrigerador y congelador "/>
    <s v="-combinaciones de refrigerador y congelador -conservador con puertas exteriores separadas mod.:rj2p"/>
  </r>
  <r>
    <s v="2012-03-20"/>
    <x v="7"/>
    <s v="CEREGRAL SAECA"/>
    <s v="84181000    "/>
    <n v="80018397"/>
    <x v="30"/>
    <x v="7"/>
    <s v="B.G. TRANSPORTES S.R.L."/>
    <m/>
    <n v="499"/>
    <s v="unidad              "/>
    <n v="35222"/>
    <n v="35833"/>
    <n v="132075"/>
    <n v="26954.720000000001"/>
    <n v="531.09"/>
    <n v="159560.81"/>
    <n v="319.76114228456913"/>
    <s v="TERRESTRE"/>
    <s v="-                                       "/>
    <s v="James"/>
    <s v="refrigerador "/>
    <s v="499.-unid. combinaciones de refrigerador y congelador con puertas exteriores separadas model: j-280mb, j-280ms, j-360mb, j-360ms, j-510mb,j-510ms,j-600mb,j-600ms."/>
  </r>
  <r>
    <s v="2012-11-30"/>
    <x v="7"/>
    <s v="CEREGRAL SAECA"/>
    <s v="84181000    "/>
    <n v="80018397"/>
    <x v="30"/>
    <x v="7"/>
    <s v="B.G. TRANSPORTES S.R.L."/>
    <m/>
    <n v="80"/>
    <s v="unidad              "/>
    <n v="4826"/>
    <n v="5217"/>
    <n v="19230"/>
    <n v="2150"/>
    <n v="38.159999999999997"/>
    <n v="21418.16"/>
    <n v="267.72699999999998"/>
    <s v="TERRESTRE"/>
    <s v="-                                       "/>
    <s v="James"/>
    <s v="refrigeradores segun se detalla en el sub item"/>
    <s v="modelo: j281mb"/>
  </r>
  <r>
    <s v="2012-02-07"/>
    <x v="7"/>
    <s v="CEREGRAL SAECA"/>
    <s v="84181000    "/>
    <n v="80018397"/>
    <x v="30"/>
    <x v="7"/>
    <s v="TRANSGAS S.A."/>
    <m/>
    <n v="282"/>
    <s v="unidad              "/>
    <n v="23101"/>
    <n v="23952"/>
    <n v="86516"/>
    <n v="19276.03"/>
    <n v="353.89"/>
    <n v="106145.92"/>
    <n v="376.40397163120565"/>
    <s v="TERRESTRE"/>
    <s v="-                                       "/>
    <s v="James"/>
    <s v="refrigerador - congelador "/>
    <s v="combinaciones de refrigerador y congelador con puertas exteriores separadas modeloa.: j-600mb, j-600ms, j-360mb, j-700mb, j-700mv"/>
  </r>
  <r>
    <s v="2012-09-11"/>
    <x v="7"/>
    <s v="CEREGRAL SAECA"/>
    <s v="84181000    "/>
    <n v="80018397"/>
    <x v="30"/>
    <x v="9"/>
    <s v="B.G. TRANSPORTES S.R.L."/>
    <m/>
    <n v="105"/>
    <s v="unidad              "/>
    <n v="5250"/>
    <n v="5670"/>
    <n v="25410"/>
    <n v="3100"/>
    <n v="50.89"/>
    <n v="28560.89"/>
    <n v="272.00847619047619"/>
    <s v="TERRESTRE"/>
    <s v="-                                       "/>
    <s v="James"/>
    <s v="refrigeradores"/>
    <s v="105.-unids.: combinaciones de refrigerador y congelador con puertas exteriores separadas, modelo: rj2p-340bl"/>
  </r>
  <r>
    <s v="2012-12-11"/>
    <x v="7"/>
    <s v="CEREGRAL SAECA"/>
    <s v="84181000    "/>
    <n v="80018397"/>
    <x v="30"/>
    <x v="7"/>
    <s v="B.G. TRANSP. SRL"/>
    <m/>
    <n v="80"/>
    <s v="unidad              "/>
    <n v="5000"/>
    <n v="5128"/>
    <n v="19400"/>
    <n v="2300"/>
    <n v="38.729999999999997"/>
    <n v="21738.73"/>
    <n v="271.73412500000001"/>
    <s v="TERRESTRE"/>
    <s v="-                                       "/>
    <s v="James"/>
    <s v="refrigerador"/>
    <s v="modelo: j361mb"/>
  </r>
  <r>
    <s v="2012-03-07"/>
    <x v="7"/>
    <s v="CEREGRAL SAECA"/>
    <s v="84181000    "/>
    <n v="80018397"/>
    <x v="30"/>
    <x v="7"/>
    <s v="TRANSGAS S.A."/>
    <m/>
    <n v="583"/>
    <s v="unidad              "/>
    <n v="43644"/>
    <n v="44427"/>
    <n v="163281"/>
    <n v="40123.42"/>
    <n v="664.27"/>
    <n v="204068.69"/>
    <n v="350.03205831903944"/>
    <s v="TERRESTRE"/>
    <s v="-                                       "/>
    <s v="James"/>
    <s v="combinaciones de refrigerador y congelador"/>
    <s v="583.-unid. combinaciones de refrigerador y congeladorcon puertas exteriores separadas , modelos.-j-280mb,j-280ms, j-360mb,j-360ms, j-510mb, j-510ms, j-600mb,j-600ms,j-700mb,j-700mv"/>
  </r>
  <r>
    <s v="2012-08-29"/>
    <x v="7"/>
    <s v="CEREGRAL SAECA"/>
    <s v="84181000    "/>
    <n v="80018397"/>
    <x v="30"/>
    <x v="9"/>
    <s v="TRANSGAS S.A."/>
    <m/>
    <n v="105"/>
    <s v="unidad              "/>
    <n v="5250"/>
    <n v="5670"/>
    <n v="25410"/>
    <n v="3100"/>
    <n v="50.88"/>
    <n v="28560.880000000001"/>
    <n v="272.00838095238095"/>
    <s v="TERRESTRE"/>
    <s v="-                                       "/>
    <s v="James"/>
    <s v="refrigerador"/>
    <s v="105.-unidades -combinaciones de refrigerador y congelador de uso domestico con puertas exteriores separadas modelo: rj2p-340bl (2p340-mr-prgy)"/>
  </r>
  <r>
    <s v="2012-07-27"/>
    <x v="7"/>
    <s v="PUERTOS Y ESTIBAJES"/>
    <s v="84181000    "/>
    <n v="80018418"/>
    <x v="70"/>
    <x v="5"/>
    <s v="CMSP S.R.L."/>
    <m/>
    <n v="144"/>
    <s v="unidad              "/>
    <n v="5760"/>
    <n v="6336"/>
    <n v="19440"/>
    <n v="4549.5"/>
    <n v="194.4"/>
    <n v="24183.9"/>
    <n v="167.94375000000002"/>
    <s v="FLUVIAL"/>
    <s v="-                                       "/>
    <s v="Hoffman"/>
    <s v="heladeras "/>
    <s v="combinaciones de fefrigerador y congelador,  conservador con puertas exteriores separadas. en:(144)unid., heladeras bcd-280"/>
  </r>
  <r>
    <s v="2012-03-15"/>
    <x v="7"/>
    <s v="CEREGRAL SAECA"/>
    <s v="84181000    "/>
    <n v="80018397"/>
    <x v="30"/>
    <x v="7"/>
    <s v="B.G. TRANSPORTES S.R.L."/>
    <m/>
    <n v="227"/>
    <s v="unidad              "/>
    <n v="15350"/>
    <n v="15724"/>
    <n v="58339"/>
    <n v="11597.34"/>
    <n v="235.61"/>
    <n v="70171.95"/>
    <n v="309.12753303964757"/>
    <s v="TERRESTRE"/>
    <s v="-                                       "/>
    <s v="James"/>
    <s v="combinaciones de refrigerador y congelador "/>
    <s v="227.-unid.  combinaciones de refrigerador y congelador con puertas exteriores separadas modelo: j-280mb, j-280ms, j-510mb, j-510ms."/>
  </r>
  <r>
    <s v="2012-09-25"/>
    <x v="7"/>
    <s v="SOLUCION LOGISTICA"/>
    <s v="84181000    "/>
    <n v="80003485"/>
    <x v="71"/>
    <x v="5"/>
    <s v="SERINCAR S.A."/>
    <m/>
    <n v="25"/>
    <s v="unidad              "/>
    <n v="1100"/>
    <n v="1375"/>
    <n v="13670"/>
    <n v="794.58"/>
    <n v="136.69999999999999"/>
    <n v="14601.28"/>
    <n v="584.05119999999999"/>
    <s v="TERRESTRE"/>
    <s v="-                                       "/>
    <s v="Lg"/>
    <s v="refrigerador "/>
    <s v="refrigerador mod. gh-b471uvb"/>
  </r>
  <r>
    <s v="2012-11-06"/>
    <x v="7"/>
    <s v="SOLUCION LOGISTICA"/>
    <s v="84181000    "/>
    <n v="80003485"/>
    <x v="71"/>
    <x v="5"/>
    <s v="SERINCAR S.A."/>
    <m/>
    <n v="23"/>
    <s v="unidad              "/>
    <n v="1012"/>
    <n v="2121"/>
    <n v="15032"/>
    <n v="540.61"/>
    <n v="150.32"/>
    <n v="15722.93"/>
    <n v="683.60565217391309"/>
    <s v="TERRESTRE"/>
    <s v="-                                       "/>
    <s v="Lg"/>
    <s v="combinaciones de refrigerador y congelador "/>
    <s v="gc-p207bskb"/>
  </r>
  <r>
    <s v="2012-02-23"/>
    <x v="7"/>
    <s v="CIUDAD DEL ESTE"/>
    <s v="84181000    "/>
    <n v="3496643"/>
    <x v="13"/>
    <x v="0"/>
    <s v="GM TRANSPORTES EIRL.-"/>
    <m/>
    <n v="144"/>
    <s v="piezas              "/>
    <n v="9404"/>
    <n v="9615"/>
    <n v="51694"/>
    <n v="3076.19"/>
    <n v="258.47000000000003"/>
    <n v="55206.77"/>
    <n v="383.38034722222221"/>
    <s v="TERRESTRE"/>
    <s v="-                                       "/>
    <s v="Electrolux"/>
    <s v="-combinaciones de refrigerador y congelador en :  ( 144 )  pzs.refrigerador 2 puertas "/>
    <s v="(77) pzs.refrigerador 2 puertas mod:dc41"/>
  </r>
  <r>
    <s v="2012-02-06"/>
    <x v="7"/>
    <s v="CIUDAD DEL ESTE"/>
    <s v="84181000    "/>
    <n v="3496643"/>
    <x v="13"/>
    <x v="0"/>
    <s v="GM TRANSPORTES E.I.R.L.-"/>
    <m/>
    <n v="383"/>
    <s v="piezas              "/>
    <n v="22474"/>
    <n v="23548"/>
    <n v="140420"/>
    <n v="7500"/>
    <n v="702.1"/>
    <n v="149056.35"/>
    <n v="389.18107049608358"/>
    <s v="TERRESTRE"/>
    <s v="-                                       "/>
    <s v="Electrolux"/>
    <s v="refrigeradores"/>
    <s v="(77) pzs.refrigerador 2 puertas mod:dc37"/>
  </r>
  <r>
    <s v="2012-07-12"/>
    <x v="7"/>
    <s v="CIUDAD DEL ESTE"/>
    <s v="84181000    "/>
    <n v="3496643"/>
    <x v="13"/>
    <x v="0"/>
    <s v="GM TRANSPORTES E.I.R.L.-"/>
    <m/>
    <n v="398"/>
    <s v="piezas              "/>
    <n v="19111"/>
    <n v="20061"/>
    <n v="106750"/>
    <n v="6096.75"/>
    <n v="533.75"/>
    <n v="113733.5"/>
    <n v="285.76256281407035"/>
    <s v="TERRESTRE"/>
    <s v="-                                       "/>
    <s v="Electrolux"/>
    <s v=" combinaciones de refrigerador y congelador conservador con puertas exteriores separadas. en. :  ( 398 )  pzs refrigeradores mas "/>
    <s v="(244) pzs refrigeradores mod.: dc33a.-"/>
  </r>
  <r>
    <s v="2012-06-11"/>
    <x v="7"/>
    <s v="CIUDAD DEL ESTE"/>
    <s v="84181000    "/>
    <n v="3496643"/>
    <x v="13"/>
    <x v="0"/>
    <s v="GM TRANSPORTES E.I.R.L.-"/>
    <m/>
    <n v="348"/>
    <s v="unidad              "/>
    <n v="28414"/>
    <n v="29126"/>
    <n v="195807"/>
    <n v="7500"/>
    <n v="979.04"/>
    <n v="204720.29"/>
    <n v="588.27669540229886"/>
    <s v="TERRESTRE"/>
    <s v="-                                       "/>
    <s v="Electrolux"/>
    <s v=" - combinaciones de refrigerador y congelador conservador con puertas exteriores separadas. en. :   ( 348 )  unidades de refrigeradores mas "/>
    <s v="(76) unidades de refrigeradores mod.: df42.-"/>
  </r>
  <r>
    <s v="2012-05-30"/>
    <x v="7"/>
    <s v="CIUDAD DEL ESTE"/>
    <s v="84181000    "/>
    <n v="3496643"/>
    <x v="13"/>
    <x v="0"/>
    <s v="GM TRANSPORTES E.I.R.L.-"/>
    <m/>
    <n v="565"/>
    <s v="unidad              "/>
    <n v="25856"/>
    <n v="26986"/>
    <n v="141120"/>
    <n v="7500"/>
    <n v="705.6"/>
    <n v="149759.85"/>
    <n v="265.06168141592923"/>
    <s v="TERRESTRE"/>
    <s v="-                                       "/>
    <s v="Electrolux"/>
    <s v="las demas en combinaciones de refrigerador y congelador  conservador con puertas exteriores separadas. en. :   ( 565 )  unidades de refrigeradores mas "/>
    <s v="(488) unidades de refrigeradores mod.: dc33a.-"/>
  </r>
  <r>
    <s v="2012-11-16"/>
    <x v="7"/>
    <s v="CIUDAD DEL ESTE"/>
    <s v="84181000    "/>
    <n v="3496643"/>
    <x v="13"/>
    <x v="0"/>
    <s v="GUSTAVO MARIN EIRL(GM).-"/>
    <m/>
    <n v="63"/>
    <s v="unidad              "/>
    <n v="6195"/>
    <n v="6332"/>
    <n v="47628"/>
    <n v="2450.59"/>
    <n v="476.28"/>
    <n v="50770.68"/>
    <n v="805.88380952380953"/>
    <s v="TERRESTRE"/>
    <s v="-                                       "/>
    <s v="Electrolux"/>
    <s v="refrigeradores"/>
    <s v="refrigeradores mod.: di80x"/>
  </r>
  <r>
    <s v="2012-11-27"/>
    <x v="7"/>
    <s v="CIUDAD DEL ESTE"/>
    <s v="84181000    "/>
    <n v="3496643"/>
    <x v="13"/>
    <x v="0"/>
    <s v="GUSTAVO MARIN EIRL(GM).-"/>
    <m/>
    <n v="440"/>
    <s v="piezas              "/>
    <n v="23644"/>
    <n v="24714"/>
    <n v="150021"/>
    <n v="7500"/>
    <n v="1500.21"/>
    <n v="159442.74"/>
    <n v="362.36986363636362"/>
    <s v="TERRESTRE"/>
    <s v="-                                       "/>
    <s v="Electrolux"/>
    <s v="refrigeradores"/>
    <s v="refrigeradores mod.: dc33a"/>
  </r>
  <r>
    <s v="2012-08-03"/>
    <x v="7"/>
    <s v="PUERTOS Y ESTIBAJES"/>
    <s v="84181000    "/>
    <n v="3496643"/>
    <x v="13"/>
    <x v="10"/>
    <s v="CMSP S.R.L."/>
    <m/>
    <n v="36"/>
    <s v="unidad              "/>
    <n v="4140"/>
    <n v="4248"/>
    <n v="33480"/>
    <n v="3928"/>
    <n v="334.8"/>
    <n v="37742.800000000003"/>
    <n v="1048.4111111111113"/>
    <s v="FLUVIAL"/>
    <s v="-                                       "/>
    <s v="Electrolux"/>
    <s v="36 unidades refrigeradores"/>
    <s v="36 unidades refrigeradores"/>
  </r>
  <r>
    <s v="2012-12-28"/>
    <x v="7"/>
    <s v="PTO SEGURO FLUVIAL"/>
    <s v="84181000    "/>
    <n v="3496643"/>
    <x v="13"/>
    <x v="0"/>
    <m/>
    <m/>
    <n v="454"/>
    <s v="unidad              "/>
    <n v="27015"/>
    <n v="28016"/>
    <n v="166137"/>
    <n v="10976.02"/>
    <n v="1661.37"/>
    <n v="178774.39"/>
    <n v="393.77618942731283"/>
    <s v="TERRESTRE"/>
    <s v="-                                       "/>
    <s v="Electrolux"/>
    <s v="refrigerador"/>
    <s v="modelo dxw41"/>
  </r>
  <r>
    <s v="2012-01-19"/>
    <x v="7"/>
    <s v="CIUDAD DEL ESTE"/>
    <s v="84181000    "/>
    <n v="3496643"/>
    <x v="13"/>
    <x v="0"/>
    <s v="GM TRANSPORTES E.I.R.L.-"/>
    <m/>
    <n v="488"/>
    <s v="unidad              "/>
    <n v="21960"/>
    <n v="22936"/>
    <n v="122000"/>
    <n v="6260.69"/>
    <n v="610"/>
    <n v="129233.18"/>
    <n v="264.82209016393443"/>
    <s v="TERRESTRE"/>
    <s v="-                                       "/>
    <s v="Electrolux"/>
    <s v="-combinaciones de refrigerador y congelador en :  ( 488 )  pzs.refrigerador 2 puertas mod : dc33a "/>
    <s v="-combinaciones de refrigerador y congelador en:(488) pzs.refrigerador 2 puertas mod:dc33a.-"/>
  </r>
  <r>
    <s v="2012-04-12"/>
    <x v="7"/>
    <s v="CIUDAD DEL ESTE"/>
    <s v="84181000    "/>
    <n v="3496643"/>
    <x v="13"/>
    <x v="0"/>
    <s v="GM TRANSPORTES E.I.R.L.-"/>
    <m/>
    <n v="468"/>
    <s v="unidad              "/>
    <n v="26232"/>
    <n v="27168"/>
    <n v="149328"/>
    <n v="7500"/>
    <n v="746.64"/>
    <n v="158008.89000000001"/>
    <n v="337.62583333333339"/>
    <s v="TERRESTRE"/>
    <s v="-                                       "/>
    <s v="Electrolux"/>
    <s v="-combinaciones de refrigerador y congelador  en. :   ( 468 )  pzs conteniendo refrigeradores ,  mas "/>
    <s v="(244) pzs conteniendo refrigeradores mod.: dc33a"/>
  </r>
  <r>
    <s v="2012-04-12"/>
    <x v="7"/>
    <s v="CIUDAD DEL ESTE"/>
    <s v="84181000    "/>
    <n v="3496643"/>
    <x v="13"/>
    <x v="0"/>
    <s v="GM TRANSPORTES E.I.R.L.-"/>
    <m/>
    <n v="307"/>
    <s v="unidad              "/>
    <n v="17420"/>
    <n v="18342"/>
    <n v="107170"/>
    <n v="6000"/>
    <n v="530.85"/>
    <n v="114105.1"/>
    <n v="371.67785016286649"/>
    <s v="TERRESTRE"/>
    <s v="-                                       "/>
    <s v="Electrolux"/>
    <s v="-combinaciones de refrigerador y congelador en :  ( 307 )  pzs.refrigeradores "/>
    <s v="(77) pzs conteniendo.: reefrigeradores mod.: dc37.-"/>
  </r>
  <r>
    <s v="2012-04-26"/>
    <x v="7"/>
    <s v="CIUDAD DEL ESTE"/>
    <s v="84181000    "/>
    <n v="3496643"/>
    <x v="13"/>
    <x v="0"/>
    <s v="GM TRANSPORTES E.I.R.L.-"/>
    <m/>
    <n v="455"/>
    <s v="unidad              "/>
    <n v="25878"/>
    <n v="26711"/>
    <n v="142026"/>
    <n v="7500"/>
    <n v="710.08"/>
    <n v="150670.32999999999"/>
    <n v="331.14358241758237"/>
    <s v="TERRESTRE"/>
    <s v="-                                       "/>
    <s v="Electrolux"/>
    <s v="-combinaciones de refrigerador y congelador en :  ( 455 )  unds.refrigerador 02 puertas "/>
    <s v="(244) unds.refrigerador mod:dc33a"/>
  </r>
  <r>
    <s v="2012-04-27"/>
    <x v="7"/>
    <s v="CIUDAD DEL ESTE"/>
    <s v="84181000    "/>
    <n v="3496643"/>
    <x v="13"/>
    <x v="0"/>
    <s v="GM TRANSPORTES E.I.R.L.-"/>
    <m/>
    <n v="54"/>
    <s v="unidad              "/>
    <n v="5372"/>
    <n v="5490"/>
    <n v="41718"/>
    <n v="2189.12"/>
    <n v="208.59"/>
    <n v="44242.46"/>
    <n v="819.30481481481479"/>
    <s v="TERRESTRE"/>
    <s v="-                                       "/>
    <s v="Electrolux"/>
    <s v="-combinaciones de refrigerador y congelador en :  ( 54 )  unds.refrigerador 2 puertas "/>
    <s v="(21) unds.refrigerador mod:di80x"/>
  </r>
  <r>
    <s v="2012-06-05"/>
    <x v="7"/>
    <s v="CAACUPEMI"/>
    <s v="84181000    "/>
    <n v="3496643"/>
    <x v="13"/>
    <x v="10"/>
    <s v="CMSP S.R.L."/>
    <m/>
    <n v="36"/>
    <s v="unidad              "/>
    <n v="3852"/>
    <n v="4248"/>
    <n v="33480"/>
    <n v="4500"/>
    <n v="334.8"/>
    <n v="38314.800000000003"/>
    <n v="1064.3000000000002"/>
    <s v="FLUVIAL"/>
    <s v="-                                       "/>
    <s v="Electrolux"/>
    <s v="refrigerador  "/>
    <s v="36 unidades refrigerador  electrolux mod. ersc5dsks"/>
  </r>
  <r>
    <s v="2012-10-23"/>
    <x v="7"/>
    <s v="CIUDAD DEL ESTE"/>
    <s v="84181000    "/>
    <n v="3496643"/>
    <x v="13"/>
    <x v="0"/>
    <s v="GUSTAVO MARIN EIRL(GM).-"/>
    <m/>
    <n v="314"/>
    <s v="piezas              "/>
    <n v="16479"/>
    <n v="17107"/>
    <n v="94818"/>
    <n v="4833.08"/>
    <n v="948.18"/>
    <n v="100870.9"/>
    <n v="321.24490445859868"/>
    <s v="TERRESTRE"/>
    <s v="-                                       "/>
    <s v="Electrolux"/>
    <s v=" -combinaciones de refrigerador y congelador  en. :   ( 314 )  pzs refrigeradores "/>
    <s v="(244) pzs refrigeradores mod.: dc33a.-"/>
  </r>
  <r>
    <s v="2012-05-28"/>
    <x v="7"/>
    <s v="CIUDAD DEL ESTE"/>
    <s v="84181000    "/>
    <n v="3496643"/>
    <x v="13"/>
    <x v="0"/>
    <s v="GM TRANSPORTES E.I.R.L.-"/>
    <m/>
    <n v="374"/>
    <s v="unidad              "/>
    <n v="22605"/>
    <n v="23815"/>
    <n v="131318"/>
    <n v="7500"/>
    <n v="656.59"/>
    <n v="139908.84"/>
    <n v="374.08780748663099"/>
    <s v="TERRESTRE"/>
    <s v="-                                       "/>
    <s v="Electrolux"/>
    <s v="refrigeradores ,  congeladores y demas material ,  maquinas y aparatos para la produccion de frio ,  en. :   ( 374 )  unidades de refrigeradores ,  mas "/>
    <s v="(66) unidades de refrigeradores mod.: dcw50.-"/>
  </r>
  <r>
    <s v="2012-06-13"/>
    <x v="7"/>
    <s v="CIUDAD DEL ESTE"/>
    <s v="84181000    "/>
    <n v="3496643"/>
    <x v="13"/>
    <x v="0"/>
    <s v="GM TRANSPORTES E.I.R.L.-"/>
    <m/>
    <n v="389"/>
    <s v="unidad              "/>
    <n v="20132"/>
    <n v="20833"/>
    <n v="115970"/>
    <n v="7500"/>
    <n v="579.85"/>
    <n v="124484.1"/>
    <n v="320.01053984575839"/>
    <s v="TERRESTRE"/>
    <s v="-                                       "/>
    <s v="Electrolux"/>
    <s v="las demas en combinaciones de refrigerador y congelador  conservador con puertas exteriores separadas.en. :   ( 389 )  unidades de refrigeradores ,  mas "/>
    <s v="(231) unidades de refrigeradores mod.: dc37.-"/>
  </r>
  <r>
    <s v="2012-03-16"/>
    <x v="7"/>
    <s v="VILLETA"/>
    <s v="84181000    "/>
    <n v="3496643"/>
    <x v="13"/>
    <x v="7"/>
    <s v="CMSP S.R.L."/>
    <m/>
    <n v="26"/>
    <s v="unidad              "/>
    <n v="3750"/>
    <n v="3951"/>
    <n v="27040"/>
    <n v="3327"/>
    <n v="135.19999999999999"/>
    <n v="30502.2"/>
    <n v="1173.1615384615384"/>
    <s v="FLUVIAL"/>
    <s v="-                                       "/>
    <s v="Frigidaire"/>
    <s v="refrigeradores de 2 puertas mod. gpse28v9gs"/>
    <s v="(26) unidades refrigeradores de 2 puertas mod. gpse28v9gs"/>
  </r>
  <r>
    <s v="2012-08-24"/>
    <x v="7"/>
    <s v="CAACUPEMI"/>
    <s v="84181000    "/>
    <n v="3496643"/>
    <x v="13"/>
    <x v="6"/>
    <s v="CONAY S.A."/>
    <m/>
    <n v="26"/>
    <s v="unidad              "/>
    <n v="3750"/>
    <n v="3951"/>
    <n v="27040"/>
    <n v="1802"/>
    <n v="270.39999999999998"/>
    <n v="29112.400000000001"/>
    <n v="1119.7076923076925"/>
    <s v="FLUVIAL"/>
    <s v="-                                       "/>
    <s v="Frigidaire"/>
    <s v="refrigerador"/>
    <s v="26 unid. refrigeradores"/>
  </r>
  <r>
    <s v="2012-09-11"/>
    <x v="7"/>
    <s v="PUERTOS Y ESTIBAJES"/>
    <s v="84181000    "/>
    <n v="80016951"/>
    <x v="72"/>
    <x v="6"/>
    <s v="NOS LOGISTIIC S.R.L."/>
    <m/>
    <n v="3"/>
    <s v="unidad              "/>
    <n v="255"/>
    <n v="527"/>
    <n v="4226.5"/>
    <n v="873.2"/>
    <n v="42.27"/>
    <n v="5141.97"/>
    <n v="1713.99"/>
    <s v="FLUVIAL"/>
    <s v="-                                       "/>
    <s v="Kitchenaid"/>
    <s v="refrigerador/freezer"/>
    <s v="&quot;refrigerador/freezer de 24&quot;&quot;&quot;"/>
  </r>
  <r>
    <s v="2012-01-24"/>
    <x v="7"/>
    <s v="CAACUPEMI"/>
    <s v="84181000    "/>
    <n v="80014362"/>
    <x v="33"/>
    <x v="0"/>
    <s v="N.S.A."/>
    <m/>
    <n v="144"/>
    <s v="unidad              "/>
    <n v="9576"/>
    <n v="9864"/>
    <n v="45208.800000000003"/>
    <n v="6000"/>
    <n v="429.48"/>
    <n v="49377.84"/>
    <n v="342.90166666666664"/>
    <s v="TERRESTRE"/>
    <s v="-                                       "/>
    <s v="Continental"/>
    <s v="refrigerador y congelador "/>
    <s v="refrigerador y congelador con puertas exteriores separadas. (refrigerador) cod. rdv48v01lx"/>
  </r>
  <r>
    <s v="2012-01-28"/>
    <x v="7"/>
    <s v="CAACUPEMI"/>
    <s v="84181000    "/>
    <n v="80014362"/>
    <x v="33"/>
    <x v="0"/>
    <s v="N.S.A."/>
    <m/>
    <n v="154"/>
    <s v="unidad              "/>
    <n v="8932"/>
    <n v="9240"/>
    <n v="42365.4"/>
    <n v="6000"/>
    <n v="423.82"/>
    <n v="48789.22"/>
    <n v="316.81311688311689"/>
    <s v="TERRESTRE"/>
    <s v="-                                       "/>
    <s v="Continental"/>
    <s v="refrigerador y congelador "/>
    <s v="combinaciones de refrigerador y congelador con puertas exteriores separadaras"/>
  </r>
  <r>
    <s v="2012-02-20"/>
    <x v="7"/>
    <s v="CAACUPEMI"/>
    <s v="84181000    "/>
    <n v="80014362"/>
    <x v="33"/>
    <x v="0"/>
    <s v="N.S.A."/>
    <m/>
    <n v="77"/>
    <s v="unidad              "/>
    <n v="4466"/>
    <n v="4620"/>
    <n v="21182.7"/>
    <n v="3000"/>
    <n v="211.83"/>
    <n v="24394.53"/>
    <n v="316.81207792207789"/>
    <s v="TERRESTRE"/>
    <s v="-                                       "/>
    <s v="Continental"/>
    <s v="refrigeradores"/>
    <s v="refrigerador y congelador con puertas exteriores separadas. refrigerador: cod. rcct370mda3br"/>
  </r>
  <r>
    <s v="2012-03-06"/>
    <x v="7"/>
    <s v="CAACUPEMI"/>
    <s v="84181000    "/>
    <n v="80014362"/>
    <x v="33"/>
    <x v="0"/>
    <s v="N.S.A."/>
    <m/>
    <n v="138"/>
    <s v="unidad              "/>
    <n v="9804"/>
    <n v="10080"/>
    <n v="52629.78"/>
    <n v="6000"/>
    <n v="526.29999999999995"/>
    <n v="59156.08"/>
    <n v="428.66724637681159"/>
    <s v="TERRESTRE"/>
    <s v="-                                       "/>
    <s v="Continental"/>
    <s v="refrigerador."/>
    <s v="&quot;cod. rdv48v01lx  16&quot;&quot; blanco&quot;"/>
  </r>
  <r>
    <s v="2012-04-04"/>
    <x v="7"/>
    <s v="CAACUPEMI"/>
    <s v="84181000    "/>
    <n v="80014362"/>
    <x v="33"/>
    <x v="0"/>
    <s v="N.S.A."/>
    <m/>
    <n v="72"/>
    <s v="unidad              "/>
    <n v="4788"/>
    <n v="4932"/>
    <n v="21528"/>
    <n v="2817.72"/>
    <n v="215.28"/>
    <n v="24561"/>
    <n v="341.125"/>
    <s v="TERRESTRE"/>
    <s v="-                                       "/>
    <s v="Continental"/>
    <s v="combinaciones de refrigerador y congelador "/>
    <s v="combinaciones de refrigerador y congelador con puertas exteriores separados cod. rdv48v01lx"/>
  </r>
  <r>
    <s v="2012-04-20"/>
    <x v="7"/>
    <s v="CAACUPEMI"/>
    <s v="84181000    "/>
    <n v="80014362"/>
    <x v="33"/>
    <x v="0"/>
    <s v="N.S.A."/>
    <m/>
    <n v="72"/>
    <s v="unidad              "/>
    <n v="4788"/>
    <n v="4932"/>
    <n v="21558"/>
    <n v="3000"/>
    <n v="215.58"/>
    <n v="24773.58"/>
    <n v="344.07750000000004"/>
    <s v="TERRESTRE"/>
    <s v="-                                       "/>
    <s v="Continental"/>
    <s v="refrigerador."/>
    <s v="cod. rdv48v01lx"/>
  </r>
  <r>
    <s v="2012-04-24"/>
    <x v="7"/>
    <s v="CAACUPEMI"/>
    <s v="84181000    "/>
    <n v="80014362"/>
    <x v="33"/>
    <x v="0"/>
    <s v="N.S.A."/>
    <m/>
    <n v="154"/>
    <s v="unidad              "/>
    <n v="8932"/>
    <n v="9240"/>
    <n v="39906"/>
    <n v="6000"/>
    <n v="399.06"/>
    <n v="46305.06"/>
    <n v="300.68220779220781"/>
    <s v="TERRESTRE"/>
    <s v="-                                       "/>
    <s v="Continental"/>
    <s v="refrigerador."/>
    <s v="combinaciones de refrigerador y congelador con puertas exteriores separadas cod. rcct370mda"/>
  </r>
  <r>
    <s v="2012-05-28"/>
    <x v="7"/>
    <s v="CAACUPEMI"/>
    <s v="84181000    "/>
    <n v="80014362"/>
    <x v="33"/>
    <x v="0"/>
    <s v="N.S.A."/>
    <m/>
    <n v="77"/>
    <s v="unidad              "/>
    <n v="4466"/>
    <n v="4620"/>
    <n v="19943"/>
    <n v="3004.88"/>
    <n v="199.43"/>
    <n v="23147.31"/>
    <n v="300.61441558441561"/>
    <s v="TERRESTRE"/>
    <s v="-                                       "/>
    <s v="Continental"/>
    <s v="refrigerador "/>
    <s v="combinacion de refrigerador y congelador con puertas exteriores separadas: refrigerador. cod. rcct370md3br"/>
  </r>
  <r>
    <s v="2012-06-14"/>
    <x v="7"/>
    <s v="CAACUPEMI"/>
    <s v="84181000    "/>
    <n v="80014362"/>
    <x v="33"/>
    <x v="0"/>
    <s v="N.S.A."/>
    <m/>
    <n v="72"/>
    <s v="unidad              "/>
    <n v="4788"/>
    <n v="4932"/>
    <n v="21528"/>
    <n v="3004.88"/>
    <n v="215.28"/>
    <n v="24748.16"/>
    <n v="343.72444444444443"/>
    <s v="TERRESTRE"/>
    <s v="-                                       "/>
    <s v="Continental"/>
    <s v="refrigerador "/>
    <s v="combinaciones de refrigerador y congelador con puertas exteriores separadas cod. rdv48v01lx"/>
  </r>
  <r>
    <s v="2012-07-09"/>
    <x v="7"/>
    <s v="CAACUPEMI"/>
    <s v="84181000    "/>
    <n v="80014362"/>
    <x v="33"/>
    <x v="0"/>
    <s v="TRANSCASA LOG.LTDA"/>
    <m/>
    <n v="90"/>
    <s v="unidad              "/>
    <n v="5220"/>
    <n v="5400"/>
    <n v="20979"/>
    <n v="3400"/>
    <n v="209.79"/>
    <n v="24588.79"/>
    <n v="273.20877777777781"/>
    <s v="TERRESTRE"/>
    <s v="-                                       "/>
    <s v="Continental"/>
    <s v="refrigerador "/>
    <s v="combinaciones de refrigerador y congelador con puertas exteriores separadas cod. rcct370mda3br"/>
  </r>
  <r>
    <s v="2012-09-07"/>
    <x v="7"/>
    <s v="CAACUPEMI"/>
    <s v="84181000    "/>
    <n v="80014362"/>
    <x v="33"/>
    <x v="0"/>
    <s v="N.S.A."/>
    <m/>
    <n v="24"/>
    <s v="unidad              "/>
    <n v="1596"/>
    <n v="1644"/>
    <n v="6782.4"/>
    <n v="807.8"/>
    <n v="67.819999999999993"/>
    <n v="7658.02"/>
    <n v="319.0841666666667"/>
    <s v="TERRESTRE"/>
    <s v="-                                       "/>
    <s v="Continental"/>
    <s v="refrigeradores"/>
    <s v="cod. rdv48v01lx"/>
  </r>
  <r>
    <s v="2012-09-07"/>
    <x v="7"/>
    <s v="CAACUPEMI"/>
    <s v="84181000    "/>
    <n v="80014362"/>
    <x v="33"/>
    <x v="0"/>
    <s v="N.S.A."/>
    <m/>
    <n v="84"/>
    <s v="unidad              "/>
    <n v="6384"/>
    <n v="6552"/>
    <n v="34860"/>
    <n v="4151.8900000000003"/>
    <n v="348.6"/>
    <n v="39360.49"/>
    <n v="468.57726190476188"/>
    <s v="TERRESTRE"/>
    <s v="-                                       "/>
    <s v="Continental"/>
    <s v="refrigeradores"/>
    <s v="-combinaciones de refrigerador y congelador con puertas exteriores separadas cod. rfct515ewa3br"/>
  </r>
  <r>
    <s v="2012-09-17"/>
    <x v="7"/>
    <s v="CAACUPEMI"/>
    <s v="84181000    "/>
    <n v="80014362"/>
    <x v="33"/>
    <x v="0"/>
    <s v="N.S.A."/>
    <m/>
    <n v="53"/>
    <s v="unidad              "/>
    <n v="3504"/>
    <n v="3511"/>
    <n v="20124.240000000002"/>
    <n v="2486.96"/>
    <n v="201.24"/>
    <n v="22812.44"/>
    <n v="430.42339622641509"/>
    <s v="TERRESTRE"/>
    <s v="-                                       "/>
    <s v="Continental"/>
    <s v="refrigerador "/>
    <s v="cod. rfct515ewa3br"/>
  </r>
  <r>
    <s v="2012-09-18"/>
    <x v="7"/>
    <s v="CAACUPEMI"/>
    <s v="84181000    "/>
    <n v="80014362"/>
    <x v="33"/>
    <x v="0"/>
    <s v="N.S.A."/>
    <m/>
    <n v="200"/>
    <s v="unidad              "/>
    <n v="12588"/>
    <n v="12988"/>
    <n v="75812.22"/>
    <n v="8490"/>
    <n v="758.12"/>
    <n v="85060.34"/>
    <n v="425.30169999999998"/>
    <s v="TERRESTRE"/>
    <s v="-                                       "/>
    <s v="Continental"/>
    <s v="refrigerador "/>
    <s v="cod. rfct455mda3br"/>
  </r>
  <r>
    <s v="2012-09-20"/>
    <x v="7"/>
    <s v="CAACUPEMI"/>
    <s v="84181000    "/>
    <n v="80014362"/>
    <x v="33"/>
    <x v="0"/>
    <s v="N.S.A."/>
    <m/>
    <n v="40"/>
    <s v="unidad              "/>
    <n v="2320"/>
    <n v="2400"/>
    <n v="9684"/>
    <n v="1284.6600000000001"/>
    <n v="96.84"/>
    <n v="11065.5"/>
    <n v="276.63749999999999"/>
    <s v="TERRESTRE"/>
    <s v="-                                       "/>
    <s v="Continental"/>
    <s v="refrigerador "/>
    <s v="cod. rcct370mda3br"/>
  </r>
  <r>
    <s v="2012-09-21"/>
    <x v="7"/>
    <s v="CAACUPEMI"/>
    <s v="84181000    "/>
    <n v="80014362"/>
    <x v="33"/>
    <x v="0"/>
    <s v="N.S.A."/>
    <m/>
    <n v="154"/>
    <s v="unidad              "/>
    <n v="8932"/>
    <n v="9240"/>
    <n v="37283.4"/>
    <n v="5660"/>
    <n v="372.83"/>
    <n v="43316.23"/>
    <n v="281.2742207792208"/>
    <s v="TERRESTRE"/>
    <s v="-                                       "/>
    <s v="Continental"/>
    <s v="refrigerador "/>
    <s v="cod. rcct370mda3br"/>
  </r>
  <r>
    <s v="2012-09-26"/>
    <x v="7"/>
    <s v="CAACUPEMI"/>
    <s v="84181000    "/>
    <n v="80014362"/>
    <x v="33"/>
    <x v="0"/>
    <s v="N.S.A."/>
    <m/>
    <n v="144"/>
    <s v="unidad              "/>
    <n v="9576"/>
    <n v="9864"/>
    <n v="40694.400000000001"/>
    <n v="5660"/>
    <n v="406.94"/>
    <n v="46761.34"/>
    <n v="324.73152777777773"/>
    <s v="TERRESTRE"/>
    <s v="-                                       "/>
    <s v="Continental"/>
    <s v="refrigerador "/>
    <s v="cod. rdv48v01lx"/>
  </r>
  <r>
    <s v="2012-10-05"/>
    <x v="7"/>
    <s v="CAACUPEMI"/>
    <s v="84181000    "/>
    <n v="80014362"/>
    <x v="33"/>
    <x v="0"/>
    <s v="N.S.A."/>
    <m/>
    <n v="279"/>
    <s v="unidad              "/>
    <n v="16182"/>
    <n v="16740"/>
    <n v="66708.899999999994"/>
    <n v="8490"/>
    <n v="667.09"/>
    <n v="75865.990000000005"/>
    <n v="271.92111111111114"/>
    <s v="TERRESTRE"/>
    <s v="-                                       "/>
    <s v="Continental"/>
    <s v="combinaciones de refrigerador y congelador con puertas exteriores separadas"/>
    <s v="cod. rcct370mda3br"/>
  </r>
  <r>
    <s v="2012-10-10"/>
    <x v="7"/>
    <s v="CAACUPEMI"/>
    <s v="84181000    "/>
    <n v="80014362"/>
    <x v="33"/>
    <x v="0"/>
    <s v="N.S.A."/>
    <m/>
    <n v="66"/>
    <s v="unidad              "/>
    <n v="4356"/>
    <n v="4488"/>
    <n v="29700"/>
    <n v="3193.91"/>
    <n v="297"/>
    <n v="33190.910000000003"/>
    <n v="502.8925757575758"/>
    <s v="TERRESTRE"/>
    <s v="-                                       "/>
    <s v="Continental"/>
    <s v="combinaciones de refrigerador y congelador "/>
    <s v="-combinaciones de refrigerador y congelador con puertas exteriores separadas cod. rfct515ewa3in"/>
  </r>
  <r>
    <s v="2012-11-01"/>
    <x v="7"/>
    <s v="CAACUPEMI"/>
    <s v="84181000    "/>
    <n v="80014362"/>
    <x v="33"/>
    <x v="0"/>
    <s v="N.S.A."/>
    <m/>
    <n v="144"/>
    <s v="unidad              "/>
    <n v="9576"/>
    <n v="9864"/>
    <n v="38750.400000000001"/>
    <n v="5800"/>
    <n v="387.5"/>
    <n v="44937.9"/>
    <n v="312.06875000000002"/>
    <s v="TERRESTRE"/>
    <s v="-                                       "/>
    <s v="Continental"/>
    <s v="combinaciones de refrigerador y congelador "/>
    <s v="combinaciones de refrigerador y congelador con puertas exteriores separadas cod. rdv48v01lx"/>
  </r>
  <r>
    <s v="2012-11-05"/>
    <x v="7"/>
    <s v="CAACUPEMI"/>
    <s v="84181000    "/>
    <n v="80014362"/>
    <x v="33"/>
    <x v="0"/>
    <s v="N.S.A."/>
    <m/>
    <n v="66"/>
    <s v="unidad              "/>
    <n v="4356"/>
    <n v="4488"/>
    <n v="27390"/>
    <n v="3261.44"/>
    <n v="273.89999999999998"/>
    <n v="30925.34"/>
    <n v="468.56575757575757"/>
    <s v="TERRESTRE"/>
    <s v="-                                       "/>
    <s v="Continental"/>
    <s v="combinaciones de refrigerador y congelador "/>
    <s v="-combinaciones de refrigerador y congelador con puertas exteriores separados cod. rfct515ewa3br"/>
  </r>
  <r>
    <s v="2012-11-05"/>
    <x v="7"/>
    <s v="CAACUPEMI"/>
    <s v="84181000    "/>
    <n v="80014362"/>
    <x v="33"/>
    <x v="0"/>
    <s v="N.S.A."/>
    <m/>
    <n v="72"/>
    <s v="unidad              "/>
    <n v="4788"/>
    <n v="4932"/>
    <n v="21319.200000000001"/>
    <n v="2538.56"/>
    <n v="213.19"/>
    <n v="24070.95"/>
    <n v="334.31875000000002"/>
    <s v="TERRESTRE"/>
    <s v="-                                       "/>
    <s v="Continental"/>
    <s v="combinaciones de refrigerador y congelador "/>
    <s v="combinaciones de refrigerador y congelador con puertas exteriores separadas cod. rdv48v71lx"/>
  </r>
  <r>
    <s v="2012-09-07"/>
    <x v="7"/>
    <s v="CAACUPEMI"/>
    <s v="84181000    "/>
    <n v="80014362"/>
    <x v="33"/>
    <x v="0"/>
    <s v="N.S.A."/>
    <m/>
    <n v="144"/>
    <s v="unidad              "/>
    <n v="9576"/>
    <n v="9864"/>
    <n v="40694.400000000001"/>
    <n v="5660"/>
    <n v="406.94"/>
    <n v="46761.34"/>
    <n v="324.73152777777773"/>
    <s v="TERRESTRE"/>
    <s v="-                                       "/>
    <s v="Continetal"/>
    <s v="refrigeradores"/>
    <s v="cod. rdv48v01lx"/>
  </r>
  <r>
    <s v="2012-11-08"/>
    <x v="7"/>
    <s v="CAACUPEMI"/>
    <s v="84181000    "/>
    <n v="80014362"/>
    <x v="33"/>
    <x v="0"/>
    <s v="N.S.A."/>
    <m/>
    <n v="279"/>
    <s v="unidad              "/>
    <n v="16182"/>
    <n v="16740"/>
    <n v="66708.899999999994"/>
    <n v="8700"/>
    <n v="667.09"/>
    <n v="76075.990000000005"/>
    <n v="272.67379928315415"/>
    <s v="TERRESTRE"/>
    <s v="-                                       "/>
    <s v="Continental"/>
    <s v="combinaciones de refrigerador y congelador "/>
    <s v="cod. rcct370mda3br"/>
  </r>
  <r>
    <s v="2012-12-21"/>
    <x v="7"/>
    <s v="CAACUPEMI"/>
    <s v="84181000    "/>
    <n v="80014362"/>
    <x v="33"/>
    <x v="0"/>
    <s v="N.S.A."/>
    <m/>
    <n v="136"/>
    <s v="unidad              "/>
    <n v="8211"/>
    <n v="8484"/>
    <n v="51019.32"/>
    <n v="5165.04"/>
    <n v="510.19"/>
    <n v="56694.55"/>
    <n v="416.87169117647062"/>
    <s v="TERRESTRE"/>
    <s v="-                                       "/>
    <s v="Continental"/>
    <s v="refrigerador"/>
    <s v="cod. rfct500mda3br"/>
  </r>
  <r>
    <s v="2012-12-21"/>
    <x v="7"/>
    <s v="CAACUPEMI"/>
    <s v="84181000    "/>
    <n v="80014362"/>
    <x v="33"/>
    <x v="0"/>
    <s v="N.S.A."/>
    <m/>
    <n v="140"/>
    <s v="unidad              "/>
    <n v="8817"/>
    <n v="9097"/>
    <n v="53245.14"/>
    <n v="5674.67"/>
    <n v="532.45000000000005"/>
    <n v="59452.26"/>
    <n v="424.65899999999999"/>
    <s v="TERRESTRE"/>
    <s v="-                                       "/>
    <s v="Continental"/>
    <s v="refrigerador"/>
    <s v="cod. rfct455mda3in"/>
  </r>
  <r>
    <s v="2012-02-21"/>
    <x v="7"/>
    <s v="EMPEDRIL S.A."/>
    <s v="84181000    "/>
    <n v="80009129"/>
    <x v="4"/>
    <x v="5"/>
    <s v="TRANSPORTE FLUVIAL PARAGUAYO S"/>
    <m/>
    <n v="1080"/>
    <s v="unidad              "/>
    <n v="55080"/>
    <n v="61560"/>
    <n v="125280"/>
    <n v="56285.15"/>
    <n v="1252.8"/>
    <n v="182817.95"/>
    <n v="169.27587962962963"/>
    <s v="FLUVIAL"/>
    <s v="-                                       "/>
    <s v="Midas.-"/>
    <s v="refrigeradores"/>
    <s v="unid. refrigeradores modelo bcd-213(white).-"/>
  </r>
  <r>
    <s v="2012-01-10"/>
    <x v="7"/>
    <s v="SOLUCION LOGISTICA "/>
    <s v="84181000    "/>
    <n v="80009129"/>
    <x v="4"/>
    <x v="0"/>
    <s v="N.S.A."/>
    <m/>
    <n v="152"/>
    <s v="unidad              "/>
    <n v="8086"/>
    <n v="8345"/>
    <n v="44536"/>
    <n v="6000"/>
    <n v="445.36"/>
    <n v="50981.36"/>
    <n v="335.40368421052631"/>
    <s v="TERRESTRE"/>
    <s v="-                                       "/>
    <s v="Mabe"/>
    <s v="refrigeradores "/>
    <s v="152 unidades refrigeradores cb 2pt 400l 220v codigo reme400cdm2c4br"/>
  </r>
  <r>
    <s v="2012-09-21"/>
    <x v="7"/>
    <s v="CAACUPEMI"/>
    <s v="84181000    "/>
    <n v="80008970"/>
    <x v="9"/>
    <x v="5"/>
    <s v="VESSEL PARAGUAY SA"/>
    <m/>
    <n v="73"/>
    <s v="unidad              "/>
    <n v="4380"/>
    <n v="4891"/>
    <n v="14563.5"/>
    <n v="4971.93"/>
    <n v="35.119999999999997"/>
    <n v="19570.55"/>
    <n v="268.08972602739726"/>
    <s v="FLUVIAL"/>
    <s v="-                                       "/>
    <s v="Midea"/>
    <s v="refrigerador "/>
    <s v="73.- sets de combinaciones de refrigerador y congelador con puertas exteriores separadas modelo: hd-416f(n)"/>
  </r>
  <r>
    <s v="2012-02-21"/>
    <x v="7"/>
    <s v="EMPEDRIL S.A."/>
    <s v="84181000    "/>
    <n v="80009129"/>
    <x v="4"/>
    <x v="5"/>
    <s v="TRANSPORTE FLUVIAL PARAGUAYO S"/>
    <m/>
    <n v="1080"/>
    <s v="unidad              "/>
    <n v="55080"/>
    <n v="61560"/>
    <n v="125280"/>
    <n v="56848"/>
    <n v="1252.8"/>
    <n v="183380.8"/>
    <n v="169.79703703703703"/>
    <s v="FLUVIAL"/>
    <s v="-                                       "/>
    <s v="Midas.-"/>
    <s v="refrigeradores"/>
    <s v="unid.refrigeradores modelo bcd-213(white).-"/>
  </r>
  <r>
    <s v="2012-11-27"/>
    <x v="7"/>
    <s v="PUERTOS Y ESTIBAJES"/>
    <s v="84181000    "/>
    <n v="80009129"/>
    <x v="4"/>
    <x v="7"/>
    <s v="TRANSPORTES Y ESTIBAJES SA."/>
    <m/>
    <n v="47"/>
    <s v="unidad              "/>
    <n v="8145"/>
    <n v="8500"/>
    <n v="44561.65"/>
    <n v="9386"/>
    <n v="445.62"/>
    <n v="54393.27"/>
    <n v="1157.3036170212765"/>
    <s v="FLUVIAL"/>
    <s v="-                                       "/>
    <s v="General Electric.-"/>
    <s v="refrigeradores segun se detalla en el subitem,"/>
    <s v="unid.refrigerador  modelo pfce1njzdss.-"/>
  </r>
  <r>
    <s v="2012-02-13"/>
    <x v="7"/>
    <s v="JOSE FALCON"/>
    <s v="84181000    "/>
    <n v="80009246"/>
    <x v="32"/>
    <x v="1"/>
    <s v="SERMIG S.R.L"/>
    <m/>
    <n v="80"/>
    <s v="unidad              "/>
    <n v="4616"/>
    <n v="4688"/>
    <n v="25511.200000000001"/>
    <n v="1750"/>
    <n v="51.02"/>
    <n v="27312.22"/>
    <n v="341.40275000000003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2-01-16"/>
    <x v="7"/>
    <s v="JOSE FALCON"/>
    <s v="84181000    "/>
    <n v="80009246"/>
    <x v="32"/>
    <x v="1"/>
    <s v="SERMIG S.R.L"/>
    <m/>
    <n v="80"/>
    <s v="unidad              "/>
    <n v="4616"/>
    <n v="4688"/>
    <n v="25517.599999999999"/>
    <n v="1750"/>
    <n v="51.04"/>
    <n v="27318.639999999999"/>
    <n v="341.483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2-12-05"/>
    <x v="7"/>
    <s v="JOSE FALCON"/>
    <s v="84181000    "/>
    <n v="80009246"/>
    <x v="32"/>
    <x v="1"/>
    <s v="SERMIG S.R.L"/>
    <m/>
    <n v="80"/>
    <s v="unidad              "/>
    <n v="4616"/>
    <n v="4688"/>
    <n v="27482.400000000001"/>
    <n v="1750"/>
    <n v="54.96"/>
    <n v="29287.360000000001"/>
    <n v="366.09199999999998"/>
    <s v="TERRESTRE"/>
    <s v="-                                       "/>
    <s v="Briket"/>
    <s v="combinaciones de refrigerador y congelador conservador con puertas exteriores separadas en  :   heladera mod bk2epl 1620 briket"/>
    <s v="combinaciones de refrigerador y congelador conservador con puertas exteriores separadas en: heladera mod bk2epl 1620 briket"/>
  </r>
  <r>
    <s v="2012-04-26"/>
    <x v="7"/>
    <s v="CAACUPEMI"/>
    <s v="84181000    "/>
    <n v="80009246"/>
    <x v="32"/>
    <x v="16"/>
    <s v="VESSEL PARAGUAY S.A"/>
    <m/>
    <n v="540"/>
    <s v="unidad              "/>
    <n v="27540"/>
    <n v="30780"/>
    <n v="72900"/>
    <n v="21428.66"/>
    <n v="546.38"/>
    <n v="94875.04"/>
    <n v="175.69451851851849"/>
    <s v="FLUVIAL"/>
    <s v="-                                       "/>
    <s v="Jam"/>
    <s v="refrigerador."/>
    <s v="combinaciones de refrigerador y congelador con puertas exteriores separadas, modelo:-krf-213tq"/>
  </r>
  <r>
    <s v="2012-03-06"/>
    <x v="7"/>
    <s v="JOSE FALCON"/>
    <s v="84181000    "/>
    <n v="80009246"/>
    <x v="32"/>
    <x v="1"/>
    <s v="SERMIG S.R.L"/>
    <m/>
    <n v="116"/>
    <s v="unidad              "/>
    <n v="5603"/>
    <n v="5707"/>
    <n v="35255.879999999997"/>
    <n v="1750"/>
    <n v="70.510000000000005"/>
    <n v="37076.39"/>
    <n v="319.62405172413793"/>
    <s v="TERRESTRE"/>
    <s v="-                                       "/>
    <s v="Briket"/>
    <s v="heladera mod bk2f 1310 briket"/>
    <s v="combinaciones de refrigerador y congelador conservador con puertas exteriores separadas en: heladera mod bk2f 1310 briket"/>
  </r>
  <r>
    <s v="2012-02-24"/>
    <x v="7"/>
    <s v="JOSE FALCON"/>
    <s v="84181000    "/>
    <n v="80009246"/>
    <x v="32"/>
    <x v="1"/>
    <s v="SERMIG S.R.L"/>
    <m/>
    <n v="80"/>
    <s v="unidad              "/>
    <n v="4616"/>
    <n v="4688"/>
    <n v="25838.400000000001"/>
    <n v="1554.59"/>
    <n v="51.67"/>
    <n v="27444.66"/>
    <n v="343.05824999999999"/>
    <s v="TERRESTRE"/>
    <s v="-                                       "/>
    <s v="Briket"/>
    <s v="heladera mod. bk2fpl 1620"/>
    <s v="combinaciones de refrigerador y congelador conservador con puertas exteriores separadas en: heladera mod. bk2fpl 1620"/>
  </r>
  <r>
    <s v="2012-03-23"/>
    <x v="7"/>
    <s v="JOSE FALCON"/>
    <s v="84181000    "/>
    <n v="80009246"/>
    <x v="32"/>
    <x v="1"/>
    <s v="SERMIG S.R.L"/>
    <m/>
    <n v="80"/>
    <s v="unidad              "/>
    <n v="4616"/>
    <n v="4688"/>
    <n v="26928"/>
    <n v="1750"/>
    <n v="53.86"/>
    <n v="28731.86"/>
    <n v="359.14825000000002"/>
    <s v="TERRESTRE"/>
    <s v="-                                       "/>
    <s v="Briket"/>
    <s v="combinaciones de refrigerador y congelador conservador con puertas exteriores separadas en: heladera mod bk2fpl 1620 briket"/>
    <s v="combinaciones de refrigerador y congelador conservador con puertas exteriores separadas en: heladera mod bk2fpl 1620 briket"/>
  </r>
  <r>
    <s v="2012-04-10"/>
    <x v="7"/>
    <s v="JOSE FALCON"/>
    <s v="84181000    "/>
    <n v="80009246"/>
    <x v="32"/>
    <x v="1"/>
    <s v="SERMIG S.R.L"/>
    <m/>
    <n v="80"/>
    <s v="unidad              "/>
    <n v="4616"/>
    <n v="4688"/>
    <n v="26684"/>
    <n v="1750"/>
    <n v="53.37"/>
    <n v="28487.37"/>
    <n v="356.09212500000001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2-03-13"/>
    <x v="7"/>
    <s v="JOSE FALCON"/>
    <s v="84181000    "/>
    <n v="80009246"/>
    <x v="32"/>
    <x v="1"/>
    <s v="SERMIG S.R.L"/>
    <m/>
    <n v="116"/>
    <s v="unidad              "/>
    <n v="4674"/>
    <n v="4784"/>
    <n v="35231.519999999997"/>
    <n v="1750"/>
    <n v="70.459999999999994"/>
    <n v="37051.980000000003"/>
    <n v="319.4136206896552"/>
    <s v="TERRESTRE"/>
    <s v="-                                       "/>
    <s v="Briket"/>
    <s v="heladera mod bk2f 1310 briket"/>
    <s v="combinaciones de refrigerador y congelador conservador con puertas exteriores separadas en: heladera mod bk2f 1310 briket"/>
  </r>
  <r>
    <s v="2012-03-06"/>
    <x v="7"/>
    <s v="JOSE FALCON"/>
    <s v="84181000    "/>
    <n v="80009246"/>
    <x v="32"/>
    <x v="1"/>
    <s v="SERMIG S.R.L"/>
    <m/>
    <n v="80"/>
    <s v="unidad              "/>
    <n v="4616"/>
    <n v="4688"/>
    <n v="26690.400000000001"/>
    <n v="1750"/>
    <n v="53.38"/>
    <n v="28493.78"/>
    <n v="356.17224999999996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2-08-14"/>
    <x v="7"/>
    <s v="JOSE FALCON"/>
    <s v="84181000    "/>
    <n v="80009246"/>
    <x v="32"/>
    <x v="1"/>
    <s v="SERMIG S.R.L"/>
    <m/>
    <n v="116"/>
    <s v="unidad              "/>
    <n v="5603"/>
    <n v="5707"/>
    <n v="35790.639999999999"/>
    <n v="1741.1"/>
    <n v="71.58"/>
    <n v="37603.32"/>
    <n v="324.16655172413795"/>
    <s v="TERRESTRE"/>
    <s v="-                                       "/>
    <s v="Briket"/>
    <s v="heladeras mod bk2f 1310 briket"/>
    <s v="combinaciones de refrigerador y congelador conservador con puertas exteriores separadas en: heladeras mod bk2f 1310 briket"/>
  </r>
  <r>
    <s v="2012-07-09"/>
    <x v="7"/>
    <s v="JOSE FALCON"/>
    <s v="84181000    "/>
    <n v="80009246"/>
    <x v="32"/>
    <x v="1"/>
    <s v="SERMIG S.R.L"/>
    <m/>
    <n v="80"/>
    <s v="unidad              "/>
    <n v="4616"/>
    <n v="4688"/>
    <n v="28786.400000000001"/>
    <n v="1750"/>
    <n v="57.57"/>
    <n v="30593.97"/>
    <n v="382.42462499999999"/>
    <s v="TERRESTRE"/>
    <s v="-                                       "/>
    <s v="Briket"/>
    <s v="heladera mod bk2f 1610"/>
    <s v="combinaciones de refrigerador y congelador conservador con puertas exteriores separadas en: heladera mod bk2f 1610"/>
  </r>
  <r>
    <s v="2012-07-09"/>
    <x v="7"/>
    <s v="JOSE FALCON"/>
    <s v="84181000    "/>
    <n v="80009246"/>
    <x v="32"/>
    <x v="1"/>
    <s v="SERMIG S.R.L"/>
    <m/>
    <n v="80"/>
    <s v="unidad              "/>
    <n v="4616"/>
    <n v="4688"/>
    <n v="29295.200000000001"/>
    <n v="1750"/>
    <n v="58.59"/>
    <n v="31103.79"/>
    <n v="388.79737499999999"/>
    <s v="TERRESTRE"/>
    <s v="-                                       "/>
    <s v="Briket"/>
    <s v="heladeras mod bk2fpl 1620"/>
    <s v="combinaciones de refrigerador y congelador conservador con puertas exteriores separadas en, heladeras mod bk2fpl 1620"/>
  </r>
  <r>
    <s v="2012-10-25"/>
    <x v="7"/>
    <s v="JOSE FALCON"/>
    <s v="84181000    "/>
    <n v="80009246"/>
    <x v="32"/>
    <x v="1"/>
    <s v="SERMIG S.R.L"/>
    <m/>
    <n v="80"/>
    <s v="unidad              "/>
    <n v="4616"/>
    <n v="4688"/>
    <n v="23710.400000000001"/>
    <n v="1750"/>
    <n v="47.42"/>
    <n v="25507.82"/>
    <n v="318.84775000000002"/>
    <s v="TERRESTRE"/>
    <s v="-                                       "/>
    <s v="Briket"/>
    <s v="refrigerador y congelador "/>
    <s v="combinaciones de refrigerador y congelador conservador con puertas exteriores separadas en: heladera bk2fpl 1620"/>
  </r>
  <r>
    <s v="2012-03-09"/>
    <x v="7"/>
    <s v="EMPEDRIL S.A."/>
    <s v="84181000    "/>
    <n v="80009129"/>
    <x v="4"/>
    <x v="5"/>
    <s v="TRANSPORTE FLUVIAL PARAGUAYO S"/>
    <m/>
    <n v="1080"/>
    <s v="unidad              "/>
    <n v="55080"/>
    <n v="61560"/>
    <n v="125280"/>
    <n v="56848"/>
    <n v="1252.8"/>
    <n v="183380.8"/>
    <n v="169.79703703703703"/>
    <s v="FLUVIAL"/>
    <s v="-                                       "/>
    <s v="Midas.-"/>
    <s v="refrigeradores  "/>
    <s v="unid. refrigeradores  modelo bcd-213(white).-"/>
  </r>
  <r>
    <s v="2012-07-03"/>
    <x v="7"/>
    <s v="CEREGRAL SAECA"/>
    <s v="84181000    "/>
    <n v="80008970"/>
    <x v="9"/>
    <x v="1"/>
    <s v="IGNACIO R. LEGUIZAMON M."/>
    <m/>
    <n v="182"/>
    <s v="unidad              "/>
    <n v="9525"/>
    <n v="10030"/>
    <n v="54214.95"/>
    <n v="5306.48"/>
    <n v="113.37"/>
    <n v="59634.8"/>
    <n v="327.66373626373627"/>
    <s v="TERRESTRE"/>
    <s v="-                                       "/>
    <s v="Dako"/>
    <s v="refrigerador "/>
    <s v="modelo: hdk 35 py cd b01 cod.: 467355"/>
  </r>
  <r>
    <s v="2012-10-12"/>
    <x v="7"/>
    <s v="SOLUCION LOGISTICA"/>
    <s v="84181000    "/>
    <n v="80008970"/>
    <x v="9"/>
    <x v="0"/>
    <s v="TRANSCERAMICA LTDA"/>
    <m/>
    <n v="228"/>
    <s v="unidad              "/>
    <n v="11788"/>
    <n v="12152"/>
    <n v="52212"/>
    <n v="7533.75"/>
    <n v="137.84"/>
    <n v="59883.59"/>
    <n v="262.64732456140348"/>
    <s v="TERRESTRE"/>
    <s v="-                                       "/>
    <s v="Dako"/>
    <s v="combinaciones de refrigerador y congelador con puertas exteriores separadas modelo: rede380cdm2d4br"/>
    <s v="228.-unidades de combinaciones de refrigerador y congelador con puertas exteriores separadas modelo: rede380cdm2d4br"/>
  </r>
  <r>
    <s v="2012-10-17"/>
    <x v="7"/>
    <s v="CEREGRAL SAECA"/>
    <s v="84181000    "/>
    <n v="80008970"/>
    <x v="9"/>
    <x v="1"/>
    <s v="IGNACIO R.LEGUIZAMON M."/>
    <m/>
    <n v="359"/>
    <s v="unidad              "/>
    <n v="20402"/>
    <n v="21898"/>
    <n v="107433.77"/>
    <n v="10510.86"/>
    <n v="283.63"/>
    <n v="118228.26"/>
    <n v="329.3266295264624"/>
    <s v="TERRESTRE"/>
    <s v="-                                       "/>
    <s v="Dako"/>
    <s v="refrigerador"/>
    <s v="modelo: hdk35, articulo: 467355"/>
  </r>
  <r>
    <s v="2012-11-06"/>
    <x v="7"/>
    <s v="CEREGRAL SAECA"/>
    <s v="84181000    "/>
    <n v="80008970"/>
    <x v="9"/>
    <x v="1"/>
    <s v="TRANS. IGNACIO R. LEGUIZAMON M"/>
    <m/>
    <n v="79"/>
    <s v="unidad              "/>
    <n v="5888"/>
    <n v="6694"/>
    <n v="25313.97"/>
    <n v="2523.19"/>
    <n v="66.83"/>
    <n v="27903.99"/>
    <n v="353.21506329113924"/>
    <s v="TERRESTRE"/>
    <s v="-                                       "/>
    <s v="Dako"/>
    <s v="combinaciones de refrigerador y congelador con puertas exteriores separadas"/>
    <s v="79.-unidades de combinaciones de refrigerador y congelador con puertas exteriores separadas"/>
  </r>
  <r>
    <s v="2012-12-11"/>
    <x v="7"/>
    <s v="JOSE FALCON"/>
    <s v="84181000    "/>
    <n v="80008970"/>
    <x v="9"/>
    <x v="1"/>
    <s v="TRANS. IGNACIO R. LEGUIZAMON M"/>
    <m/>
    <n v="365"/>
    <s v="unidad              "/>
    <n v="15840"/>
    <n v="17160"/>
    <n v="108138.3"/>
    <n v="10283"/>
    <n v="259.52999999999997"/>
    <n v="118680.83"/>
    <n v="325.1529589041096"/>
    <s v="TERRESTRE"/>
    <s v="-                                       "/>
    <s v="Dako"/>
    <s v="365 unidades de combinaciones de refrigerador y congelador con puertas exteriores separadas modelo  :   hdk 35 py cd b01 ,  hdk37 py cd b01."/>
    <s v="365.-unidades de combinaciones de refrigerador y congelador con puertas exteriores separadas modelo: hdk 35 py cd b01, hdk37 py cd b01."/>
  </r>
  <r>
    <s v="2012-03-29"/>
    <x v="7"/>
    <s v="EMPEDRIL S.A."/>
    <s v="84181000    "/>
    <n v="80009129"/>
    <x v="4"/>
    <x v="5"/>
    <s v="TRANSPORTE FLUVIAL PARAGUAYO S"/>
    <m/>
    <n v="1080"/>
    <s v="unidad              "/>
    <n v="55080"/>
    <n v="61560"/>
    <n v="125280"/>
    <n v="37648"/>
    <n v="1252.8"/>
    <n v="164180.79999999999"/>
    <n v="152.01925925925926"/>
    <s v="FLUVIAL"/>
    <s v="-                                       "/>
    <s v="Midas.-"/>
    <s v="refrigeradores "/>
    <s v="unid. refrigeradores modelo bcd-213(white).-"/>
  </r>
  <r>
    <s v="2012-03-13"/>
    <x v="7"/>
    <s v="EMPEDRIL S.A."/>
    <s v="84181000    "/>
    <n v="80009129"/>
    <x v="4"/>
    <x v="5"/>
    <s v="TRANSPORTES Y ESTIBAJES SA."/>
    <m/>
    <n v="1080"/>
    <s v="unidad              "/>
    <n v="55080"/>
    <n v="61560"/>
    <n v="125280"/>
    <n v="44048"/>
    <n v="1252.8"/>
    <n v="170580.8"/>
    <n v="157.94518518518518"/>
    <s v="FLUVIAL"/>
    <s v="-                                       "/>
    <s v="Midas.-"/>
    <s v="refrigeradores  "/>
    <s v="unid. refrigeradores modelo bcd-213(white).-"/>
  </r>
  <r>
    <s v="2012-10-04"/>
    <x v="7"/>
    <s v="JOSE FALCON"/>
    <s v="84181000    "/>
    <n v="80009246"/>
    <x v="32"/>
    <x v="5"/>
    <s v="MARTIN FIERRO SRL."/>
    <m/>
    <n v="20"/>
    <s v="unidad              "/>
    <n v="1210"/>
    <n v="1210"/>
    <n v="11673"/>
    <n v="515.6"/>
    <n v="23.35"/>
    <n v="12211.95"/>
    <n v="610.59750000000008"/>
    <s v="TERRESTRE"/>
    <s v="-                                       "/>
    <s v="Lg"/>
    <s v="refrigerador y congelador "/>
    <s v="refrigerador gc-p207bskv"/>
  </r>
  <r>
    <s v="2012-10-05"/>
    <x v="7"/>
    <s v="CEREGRAL SAECA"/>
    <s v="84181000    "/>
    <n v="80008970"/>
    <x v="9"/>
    <x v="5"/>
    <s v="SERINCAR S.A."/>
    <m/>
    <n v="9"/>
    <s v="unidad              "/>
    <n v="540"/>
    <n v="555"/>
    <n v="5130"/>
    <n v="249.33"/>
    <n v="13.54"/>
    <n v="5392.87"/>
    <n v="599.20777777777778"/>
    <s v="TERRESTRE"/>
    <s v="-                                       "/>
    <s v="Lg"/>
    <s v="combinaciones de refrigerador y congelador"/>
    <s v="unids. combinaciones de refrigerador y congelador c/puertas exteriores separadas modelo:mb582ulv-g"/>
  </r>
  <r>
    <s v="2012-10-22"/>
    <x v="7"/>
    <s v="PUERTOS Y ESTIBAJES"/>
    <s v="84181000    "/>
    <n v="80008970"/>
    <x v="9"/>
    <x v="5"/>
    <s v="CMSP S.R.L."/>
    <m/>
    <n v="801"/>
    <s v="unidad              "/>
    <n v="41199"/>
    <n v="44699"/>
    <n v="116941.8"/>
    <n v="44265.37"/>
    <n v="282.39999999999998"/>
    <n v="161489.57"/>
    <n v="201.60995006242197"/>
    <s v="FLUVIAL"/>
    <s v="-                                       "/>
    <s v="Midea"/>
    <s v="refrigerador y congelador "/>
    <s v="801.-set de combinaciones de refrigerador y congelador con puertas exteriores separadas modelo: hd-316f, hd-533f, hd-341f"/>
  </r>
  <r>
    <s v="2012-10-08"/>
    <x v="7"/>
    <s v="PUERTOS Y ESTIBAJES"/>
    <s v="84181000    "/>
    <n v="80008970"/>
    <x v="9"/>
    <x v="5"/>
    <s v="CMSP S.R.L."/>
    <m/>
    <n v="73"/>
    <s v="unidad              "/>
    <n v="4380"/>
    <n v="4891"/>
    <n v="14563.5"/>
    <n v="5229.09"/>
    <n v="35"/>
    <n v="19827.59"/>
    <n v="271.61082191780821"/>
    <s v="FLUVIAL"/>
    <s v="-                                       "/>
    <s v="Midea"/>
    <s v="refrigerador y congelador "/>
    <s v="73 sets de combinaciones de refrigerador y congelador con puertas exteriores separadas modelo: hd-416f(n)"/>
  </r>
  <r>
    <s v="2012-10-05"/>
    <x v="7"/>
    <s v="CEREGRAL SAECA"/>
    <s v="84181000    "/>
    <n v="80008970"/>
    <x v="9"/>
    <x v="5"/>
    <s v="SERINCAR S.A."/>
    <m/>
    <n v="9"/>
    <s v="unidad              "/>
    <n v="540"/>
    <n v="555"/>
    <n v="5130"/>
    <n v="311.64"/>
    <n v="13.54"/>
    <n v="5455.18"/>
    <n v="606.13111111111118"/>
    <s v="TERRESTRE"/>
    <s v="-                                       "/>
    <s v="Lg"/>
    <s v="refrigeradores"/>
    <s v="refrigerador modelo: gm-b471uvb"/>
  </r>
  <r>
    <s v="2012-10-11"/>
    <x v="7"/>
    <s v="CEREGRAL SAECA"/>
    <s v="84181000    "/>
    <n v="80008970"/>
    <x v="9"/>
    <x v="5"/>
    <s v="SERINCAR S.A."/>
    <m/>
    <n v="9"/>
    <s v="unidad              "/>
    <n v="540"/>
    <n v="560"/>
    <n v="5172"/>
    <n v="423.62"/>
    <n v="13.65"/>
    <n v="5609.27"/>
    <n v="623.25222222222226"/>
    <s v="TERRESTRE"/>
    <s v="-                                       "/>
    <s v="Lg"/>
    <s v="combinaciones de refrigeradores y congeladores "/>
    <s v="refrigerador modelo.: gm-b471uvb.-"/>
  </r>
  <r>
    <s v="2012-11-06"/>
    <x v="7"/>
    <s v="SOLUCION LOGISTICA"/>
    <s v="84181000    "/>
    <n v="80008970"/>
    <x v="9"/>
    <x v="5"/>
    <s v="SERINCAR S.A."/>
    <m/>
    <n v="20"/>
    <s v="unidad              "/>
    <n v="800"/>
    <n v="820"/>
    <n v="10860"/>
    <n v="971.12"/>
    <n v="28.67"/>
    <n v="11859.79"/>
    <n v="592.98950000000002"/>
    <s v="TERRESTRE"/>
    <s v="-                                       "/>
    <s v="Lg"/>
    <s v="combinaciones de refrigerador y congelador  con puertas exteriores separadas"/>
    <s v="20.-unidades de combinaciones de refrigerador y congelador  con puertas exteriores separadas"/>
  </r>
  <r>
    <s v="2012-11-05"/>
    <x v="7"/>
    <s v="CEREGRAL SAECA"/>
    <s v="84181000    "/>
    <n v="80009246"/>
    <x v="32"/>
    <x v="7"/>
    <s v="SERINCAR S.A."/>
    <m/>
    <n v="24"/>
    <s v="unidad              "/>
    <n v="1452"/>
    <n v="1452"/>
    <n v="13936"/>
    <n v="199.41"/>
    <n v="27.87"/>
    <n v="14163.28"/>
    <n v="590.13666666666666"/>
    <s v="TERRESTRE"/>
    <s v="-                                       "/>
    <s v="Lg"/>
    <s v="combinaciones de refrigerador y congelador "/>
    <s v="refrigerador modelo gc-p207bskv origen china"/>
  </r>
  <r>
    <s v="2012-11-30"/>
    <x v="7"/>
    <s v="SOLUCION LOGISTICA"/>
    <s v="84181000    "/>
    <n v="80008970"/>
    <x v="9"/>
    <x v="5"/>
    <s v="SERINCAR S.A."/>
    <m/>
    <n v="7"/>
    <s v="unidad              "/>
    <n v="560"/>
    <n v="610"/>
    <n v="4125"/>
    <n v="227.84"/>
    <n v="10.89"/>
    <n v="4363.7299999999996"/>
    <n v="623.39"/>
    <s v="TERRESTRE"/>
    <s v="-                                       "/>
    <s v="Lg"/>
    <s v="refrigeradores modelo: gc-f419blq, mb582ulv-g"/>
    <s v="7.-unidades ee refrigeradores modelo: gc-f419blq, mb582ulv-g"/>
  </r>
  <r>
    <s v="2012-12-05"/>
    <x v="7"/>
    <s v="CEREGRAL SAECA"/>
    <s v="84181000    "/>
    <n v="80008970"/>
    <x v="9"/>
    <x v="5"/>
    <s v="SERINCAR S.A."/>
    <m/>
    <n v="19"/>
    <s v="unidad              "/>
    <n v="1520"/>
    <n v="1600"/>
    <n v="10454"/>
    <n v="496.53"/>
    <n v="27.6"/>
    <n v="10978.13"/>
    <n v="577.79631578947362"/>
    <s v="TERRESTRE"/>
    <s v="-                                       "/>
    <s v="Lg"/>
    <s v="19.-unidades de refrigeradores modelo: gc-f419blq, gm-b561uvb, gn-b352cqc, mb482uls-g, mb582ulv-g, mb582ulv-g"/>
    <s v="19.-unidades de refrigeradores modelo: gc-f419blq, gm-b561uvb, gn-b352cqc, mb482uls-g, mb582ulv-g, mb582ulv-g"/>
  </r>
  <r>
    <s v="2012-12-05"/>
    <x v="7"/>
    <s v="CEREGRAL SAECA"/>
    <s v="84181000    "/>
    <n v="80008970"/>
    <x v="9"/>
    <x v="5"/>
    <s v="SERINCAR S.A."/>
    <m/>
    <n v="10"/>
    <s v="unidad              "/>
    <n v="600"/>
    <n v="630"/>
    <n v="5670"/>
    <n v="339.32"/>
    <n v="14.97"/>
    <n v="6024.29"/>
    <n v="602.42899999999997"/>
    <s v="TERRESTRE"/>
    <s v="-                                       "/>
    <s v="Lg"/>
    <s v="10.-unidades de -combinaciones de refrigerador y congelador  con puertas exteriores separadas modelo: mb482uls-g"/>
    <s v="10.-unidades de -combinaciones de refrigerador y congelador  con puertas exteriores separadas modelo: mb482uls-g"/>
  </r>
  <r>
    <s v="2012-12-05"/>
    <x v="7"/>
    <s v="CEREGRAL SAECA"/>
    <s v="84181000    "/>
    <n v="80009246"/>
    <x v="32"/>
    <x v="7"/>
    <s v="SERINCAR S.A."/>
    <m/>
    <n v="8"/>
    <s v="unidad              "/>
    <n v="484"/>
    <n v="484"/>
    <n v="4362"/>
    <n v="54.11"/>
    <n v="8.7200000000000006"/>
    <n v="4424.83"/>
    <n v="553.10374999999999"/>
    <s v="TERRESTRE"/>
    <s v="-                                       "/>
    <s v="Lg"/>
    <s v="refrigerador"/>
    <s v="refrigerador cod. gc-f419blq origen: china"/>
  </r>
  <r>
    <s v="2012-12-10"/>
    <x v="7"/>
    <s v="CEREGRAL SAECA"/>
    <s v="84181000    "/>
    <n v="80009246"/>
    <x v="32"/>
    <x v="7"/>
    <s v="SERINCAR S.A."/>
    <m/>
    <n v="10"/>
    <s v="unidad              "/>
    <n v="695"/>
    <n v="695"/>
    <n v="5560"/>
    <n v="72.739999999999995"/>
    <n v="11.12"/>
    <n v="5643.86"/>
    <n v="564.38599999999997"/>
    <s v="TERRESTRE"/>
    <s v="-                                       "/>
    <s v="Lg"/>
    <s v="refrigerador"/>
    <s v="refrigerador modelo: gc-f419blq"/>
  </r>
  <r>
    <s v="2012-12-19"/>
    <x v="7"/>
    <s v="SOLUCION LOGISTICA"/>
    <s v="84181000    "/>
    <n v="80008970"/>
    <x v="9"/>
    <x v="5"/>
    <s v="SERINCAR S.A."/>
    <m/>
    <n v="39"/>
    <s v="unidad              "/>
    <n v="2130"/>
    <n v="2240"/>
    <n v="20333"/>
    <n v="905.41"/>
    <n v="48.8"/>
    <n v="21287.21"/>
    <n v="545.82589743589745"/>
    <s v="TERRESTRE"/>
    <s v="-                                       "/>
    <s v="Lg"/>
    <s v="refrigeradores modelo: gc-f419blq, gm-b471uvb, gm-b561uvn, mb482uls."/>
    <s v="39.-unidades de refrigeradores modelo: gc-f419blq, gm-b471uvb, gm-b561uvn, mb482uls."/>
  </r>
  <r>
    <s v="2012-12-26"/>
    <x v="7"/>
    <s v="SOLUCION LOGISTICA"/>
    <s v="84181000    "/>
    <n v="80008970"/>
    <x v="9"/>
    <x v="5"/>
    <s v="SERINCAR S.A."/>
    <m/>
    <n v="33"/>
    <s v="unidad              "/>
    <n v="2470"/>
    <n v="2500"/>
    <n v="10970"/>
    <n v="974.25"/>
    <n v="26.32"/>
    <n v="11970.57"/>
    <n v="362.74454545454546"/>
    <s v="TERRESTRE"/>
    <s v="-                                       "/>
    <s v="Lg"/>
    <s v="refrigeradores modelos: gn-v232r,gn-b352cqc"/>
    <s v="33 unidades de refrigeradores modelos: gn-v232r,gn-b352cqc"/>
  </r>
  <r>
    <s v="2012-11-08"/>
    <x v="7"/>
    <s v="PUERTOS Y ESTIBAJES"/>
    <s v="84181000    "/>
    <n v="80009129"/>
    <x v="4"/>
    <x v="7"/>
    <s v="CMSP S.R.L."/>
    <m/>
    <n v="222"/>
    <s v="unidad              "/>
    <n v="5572"/>
    <n v="6185"/>
    <n v="28776"/>
    <n v="5075.8599999999997"/>
    <n v="287.76"/>
    <n v="34139.620000000003"/>
    <n v="153.78207207207208"/>
    <s v="FLUVIAL"/>
    <s v="-                                       "/>
    <s v="Mabe.-"/>
    <s v="refrigeradores "/>
    <s v="unid. refrigerador mabe 3.1 ljo 1pta. grafito modelo ma004y07exs1.-"/>
  </r>
  <r>
    <s v="2012-10-12"/>
    <x v="7"/>
    <s v="PUERTOS Y ESTIBAJES"/>
    <s v="84181000    "/>
    <n v="80009129"/>
    <x v="4"/>
    <x v="7"/>
    <s v="NOS LOGISTIC S.R.L."/>
    <m/>
    <n v="121"/>
    <s v="unidad              "/>
    <n v="9217"/>
    <n v="9736"/>
    <n v="49000.75"/>
    <n v="9347.08"/>
    <n v="490.01"/>
    <n v="58837.84"/>
    <n v="486.26314049586773"/>
    <s v="FLUVIAL"/>
    <s v="-                                       "/>
    <s v="General Electric.-"/>
    <s v="refrigeradores "/>
    <s v="&quot;unid. refrigeradores  ge 15&quot;&quot; 2 pts aut blanco modelo rgs1540xlcb0.-&quot;"/>
  </r>
  <r>
    <s v="2012-12-26"/>
    <x v="7"/>
    <s v="SOLUCION LOGISTICA"/>
    <s v="84181000    "/>
    <n v="80008970"/>
    <x v="9"/>
    <x v="5"/>
    <s v="SERINCAR S.A."/>
    <m/>
    <n v="23"/>
    <s v="unidad              "/>
    <n v="1880"/>
    <n v="1920"/>
    <n v="6120"/>
    <n v="419.49"/>
    <n v="14.69"/>
    <n v="6554.18"/>
    <n v="284.96434782608696"/>
    <s v="TERRESTRE"/>
    <s v="-                                       "/>
    <s v="Lg"/>
    <s v="refrigeradores mod: gn-b363cqc,gn-v232r"/>
    <s v="23 unidades de refrigeradores mod: gn-b363cqc,gn-v232r"/>
  </r>
  <r>
    <s v="2012-12-26"/>
    <x v="7"/>
    <s v="SOLUCION LOGISTICA"/>
    <s v="84181000    "/>
    <n v="80008970"/>
    <x v="9"/>
    <x v="5"/>
    <s v="SERINCAR S.A."/>
    <m/>
    <n v="41"/>
    <s v="unidad              "/>
    <n v="2390"/>
    <n v="2469"/>
    <n v="13490"/>
    <n v="919.06"/>
    <n v="32.36"/>
    <n v="14441.42"/>
    <n v="352.22975609756099"/>
    <s v="TERRESTRE"/>
    <s v="-                                       "/>
    <s v="Lg"/>
    <s v="refrigeradores modelos: gc-f419blq,gn-b352cqc,gn-v232r"/>
    <s v="41 unidades de refrigeradores modelos: gc-f419blq,gn-b352cqc,gn-v232r"/>
  </r>
  <r>
    <s v="2012-10-12"/>
    <x v="7"/>
    <s v="PUERTOS Y ESTIBAJES"/>
    <s v="84181000    "/>
    <n v="80009129"/>
    <x v="4"/>
    <x v="7"/>
    <s v="NOS LOGISTIC S.R.L."/>
    <m/>
    <n v="24"/>
    <s v="unidad              "/>
    <n v="4316"/>
    <n v="4615"/>
    <n v="18203.900000000001"/>
    <n v="4693"/>
    <n v="182.04"/>
    <n v="23078.94"/>
    <n v="961.62249999999995"/>
    <s v="FLUVIAL"/>
    <s v="-                                       "/>
    <s v="General Electric.-"/>
    <s v="refrigeradores "/>
    <s v="&quot;2)unid. refrigeradores duplex ge 27&quot;&quot;inx modelo pse27nhwcss, 22)unid. refrigeradores ge sxs 25 cuft bla modelo gse25mgycww.-&quot;"/>
  </r>
  <r>
    <s v="2012-01-16"/>
    <x v="7"/>
    <s v="EMPEDRIL S.A."/>
    <s v="84181000    "/>
    <n v="80009129"/>
    <x v="4"/>
    <x v="5"/>
    <s v="TRANSPORTES Y ESTIBAJES SA."/>
    <m/>
    <n v="1350"/>
    <s v="unidad              "/>
    <n v="68850"/>
    <n v="76950"/>
    <n v="156600"/>
    <n v="71060"/>
    <n v="1566"/>
    <n v="229226"/>
    <n v="169.79703703703703"/>
    <s v="FLUVIAL"/>
    <s v="-                                       "/>
    <s v="Midas"/>
    <s v="heladera "/>
    <s v="heladera 2 puertas 300 lts modelo: bcd-213."/>
  </r>
  <r>
    <s v="2012-02-08"/>
    <x v="7"/>
    <s v="EMPEDRIL S.A."/>
    <s v="84181000    "/>
    <n v="80009129"/>
    <x v="4"/>
    <x v="5"/>
    <s v="TRANSPORTES Y ESTIBAJES SA."/>
    <m/>
    <n v="319"/>
    <s v="unidad              "/>
    <n v="8932"/>
    <n v="9570"/>
    <n v="28710"/>
    <n v="11463.8"/>
    <n v="284.47000000000003"/>
    <n v="40458.269999999997"/>
    <n v="126.82843260188086"/>
    <s v="FLUVIAL"/>
    <s v="-                                       "/>
    <s v="Midas"/>
    <s v="heladeras modelokrf-88tx"/>
    <s v="unidades de heladeras modelokrf-88tx"/>
  </r>
  <r>
    <s v="2012-02-21"/>
    <x v="7"/>
    <s v="EMPEDRIL S.A."/>
    <s v="84181000    "/>
    <n v="80009129"/>
    <x v="4"/>
    <x v="5"/>
    <s v="TRANSPORTE FLUVIAL PARAGUAYO S"/>
    <m/>
    <n v="810"/>
    <s v="unidad              "/>
    <n v="41310"/>
    <n v="46170"/>
    <n v="93960"/>
    <n v="42636"/>
    <n v="939.6"/>
    <n v="137535.6"/>
    <n v="169.79703703703706"/>
    <s v="FLUVIAL"/>
    <s v="-                                       "/>
    <s v="Midas"/>
    <s v="refrigeradores"/>
    <s v="unid. refrigeradores  modelo bcd-213(white).-"/>
  </r>
  <r>
    <s v="2012-05-31"/>
    <x v="7"/>
    <s v="CIUDAD DEL ESTE"/>
    <s v="84181000    "/>
    <n v="80004994"/>
    <x v="10"/>
    <x v="0"/>
    <s v="TRANSFOZ-TRANSP.RODOV. LTDA"/>
    <m/>
    <n v="231"/>
    <s v="unidad              "/>
    <n v="11427"/>
    <n v="12196"/>
    <n v="69216"/>
    <n v="1492.66"/>
    <n v="692.16"/>
    <n v="71455.100000000006"/>
    <n v="309.32943722943725"/>
    <s v="TERRESTRE"/>
    <s v="-                                       "/>
    <s v="Consul"/>
    <s v=" - combinaciones de refrigerador y congelador conservador con puertas exteriores separadas. ,  en ,  156 ) unds refrigerador modelo crd36fsdwx ,  75 ) unds refrigerador modelo crd37bbewx"/>
    <s v="-combinaciones de refrigerador y congelador conservador con puertas exteriores separadas., en, 156)unds refrigerador modelo crd36fsdwx, 75)unds refrigerador modelo crd37bbewx.-"/>
  </r>
  <r>
    <s v="2012-11-20"/>
    <x v="7"/>
    <s v="TERPORT"/>
    <s v="84181000    "/>
    <n v="80029153"/>
    <x v="67"/>
    <x v="5"/>
    <s v="PARANAVE SA."/>
    <m/>
    <n v="636"/>
    <s v="unidad              "/>
    <n v="31800"/>
    <n v="34980"/>
    <n v="98580"/>
    <n v="34997.160000000003"/>
    <n v="985.8"/>
    <n v="134562.96"/>
    <n v="211.57698113207545"/>
    <s v="FLUVIAL"/>
    <s v="-                                       "/>
    <s v="Prestige"/>
    <s v="refrigeradores modelo: pr-rfd2340"/>
    <s v="combinaciones de refrigerador y congelador con puertas exteriores separadas en: 636 unidades refrigeradores modelo: pr-rfd2340"/>
  </r>
  <r>
    <s v="2012-10-16"/>
    <x v="7"/>
    <s v="TERPORT"/>
    <s v="84181000    "/>
    <n v="80029153"/>
    <x v="67"/>
    <x v="5"/>
    <s v="PARANAVE SA."/>
    <m/>
    <n v="1094"/>
    <s v="unidad              "/>
    <n v="62358"/>
    <n v="68922"/>
    <n v="197467"/>
    <n v="85992.9"/>
    <n v="1974.67"/>
    <n v="285434.57"/>
    <n v="260.90911334552101"/>
    <s v="FLUVIAL"/>
    <s v="-                                       "/>
    <s v="Prestige"/>
    <s v="refrigerador"/>
    <s v="combinaciones de refrigerador y congelador en: 1.094 unidades refrigerador prestige modelo: pr-rfd2450"/>
  </r>
  <r>
    <s v="2012-01-02"/>
    <x v="7"/>
    <s v="TERPORT"/>
    <s v="84181000    "/>
    <n v="80014137"/>
    <x v="16"/>
    <x v="0"/>
    <s v="TRANSCERAMICA LTDA.-"/>
    <m/>
    <n v="209"/>
    <s v="unidad              "/>
    <n v="17010"/>
    <n v="17428"/>
    <n v="100884"/>
    <n v="6226.97"/>
    <n v="1008.84"/>
    <n v="108119.81"/>
    <n v="517.31966507177037"/>
    <s v="TERRESTRE"/>
    <s v="-                                       "/>
    <s v="Whirlpool"/>
    <s v="regrigeradores "/>
    <s v="regrigeradores y congeladores en:(75)un.regrigerador modelo wre36gbdwa (67)un.modelo wrew50nbdwa (67)un.mod.wrw50nrdwa.-"/>
  </r>
  <r>
    <s v="2012-02-27"/>
    <x v="7"/>
    <s v="TERPORT"/>
    <s v="84181000    "/>
    <n v="80014137"/>
    <x v="16"/>
    <x v="0"/>
    <s v="TRANSCERAMICA LTDA.-"/>
    <m/>
    <n v="225"/>
    <s v="unidad              "/>
    <n v="15150"/>
    <n v="15600"/>
    <n v="76782"/>
    <n v="6000"/>
    <n v="767.82"/>
    <n v="83549.820000000007"/>
    <n v="371.33253333333334"/>
    <s v="TERRESTRE"/>
    <s v="-                                       "/>
    <s v="Whirlpool"/>
    <s v="refrigerador "/>
    <s v="combinaciones de refrigerador y congelador en: 150 unid. refrigerador mod: wrd36gbdwa. , 75 unid. mod: wrm39fbdwa."/>
  </r>
  <r>
    <s v="2012-03-30"/>
    <x v="7"/>
    <s v="TERPORT"/>
    <s v="84181000    "/>
    <n v="80014137"/>
    <x v="16"/>
    <x v="0"/>
    <s v="TRANSCERAMICA LTDA.-"/>
    <m/>
    <n v="206"/>
    <s v="unidad              "/>
    <n v="17460"/>
    <n v="17872"/>
    <n v="109063"/>
    <n v="6000"/>
    <n v="1090.6300000000001"/>
    <n v="116153.63"/>
    <n v="563.85257281553402"/>
    <s v="TERRESTRE"/>
    <s v="-                                       "/>
    <s v="Whirlpool"/>
    <s v="refrigerador "/>
    <s v="combinaciones refrigerador y congelador en: 30 unid refrigerador mod: wr50nbdwa, 7 unid mod: wre50nedwa, 30 mod: wre50nrdwa, 30 unid mod: wrw50nbdwa, 37 unid mod: wrw50nrdwa, 72 unid mod: wrm42fbdwa."/>
  </r>
  <r>
    <s v="2012-11-30"/>
    <x v="7"/>
    <s v="TERPORT"/>
    <s v="84181000    "/>
    <n v="80029153"/>
    <x v="67"/>
    <x v="5"/>
    <s v="P&amp;O MARITIME PY SA."/>
    <m/>
    <n v="708"/>
    <s v="unidad              "/>
    <n v="31860"/>
    <n v="35400"/>
    <n v="86376"/>
    <n v="29096.93"/>
    <n v="863.76"/>
    <n v="116336.69"/>
    <n v="164.31735875706215"/>
    <s v="FLUVIAL"/>
    <s v="-                                       "/>
    <s v="Prestige"/>
    <s v="refrigeradores modelo: pr-rfd2308"/>
    <s v="combinaciones de refrigerador y congelador con puewrta exteriores separada en: 708 unidades refrigeradores modelo: pr-rfd2308"/>
  </r>
  <r>
    <s v="2012-04-16"/>
    <x v="7"/>
    <s v="TERPORT"/>
    <s v="84181000    "/>
    <n v="80014137"/>
    <x v="16"/>
    <x v="0"/>
    <s v="TRANSCERAMICA LTDA.-"/>
    <m/>
    <n v="150"/>
    <s v="unidad              "/>
    <n v="9900"/>
    <n v="10200"/>
    <n v="47382"/>
    <n v="4000"/>
    <n v="473.82"/>
    <n v="51855.82"/>
    <n v="345.70546666666667"/>
    <s v="TERRESTRE"/>
    <s v="-                                       "/>
    <s v="Whirlpool"/>
    <s v="refrigerador."/>
    <s v="combinaciones de refrigerador y congelador en: 150 unid. refrigerador mod: wrd36gbdwa."/>
  </r>
  <r>
    <s v="2012-04-25"/>
    <x v="7"/>
    <s v="TERPORT"/>
    <s v="84181000    "/>
    <n v="80014137"/>
    <x v="16"/>
    <x v="0"/>
    <s v="TRANSCERAMICA LTDA.-"/>
    <m/>
    <n v="134"/>
    <s v="unidad              "/>
    <n v="11228"/>
    <n v="11496"/>
    <n v="68562"/>
    <n v="3234.11"/>
    <n v="685.62"/>
    <n v="72481.73"/>
    <n v="540.90843283582092"/>
    <s v="TERRESTRE"/>
    <s v="-                                       "/>
    <s v="Whirlpool"/>
    <s v="refrigerador."/>
    <s v="combinaciones de refrigerador y congelador en: 30 unid. refrigerador mod: wrk50nrdwa. , 37 unid. mod: wrm48nrdwa. , 67 unid. mod: wru48nbdwa."/>
  </r>
  <r>
    <s v="2012-05-28"/>
    <x v="7"/>
    <s v="TERPORT"/>
    <s v="84181000    "/>
    <n v="80014137"/>
    <x v="16"/>
    <x v="0"/>
    <s v="TRANSCERAMICA LTDA.-"/>
    <m/>
    <n v="147"/>
    <s v="unidad              "/>
    <n v="10650"/>
    <n v="10944"/>
    <n v="58548"/>
    <n v="3859.33"/>
    <n v="585.48"/>
    <n v="62992.81"/>
    <n v="428.52251700680273"/>
    <s v="TERRESTRE"/>
    <s v="-                                       "/>
    <s v="Whirlpool"/>
    <s v="refrigerador "/>
    <s v="combinaciones de refrigerador y congelador en: 75 unid. refrigerador mod: wrm39fbdwa. , 72 unid. refrigerador mod: wrm42fbdwa."/>
  </r>
  <r>
    <s v="2012-12-12"/>
    <x v="7"/>
    <s v="TERPORT"/>
    <s v="84181000    "/>
    <n v="80014137"/>
    <x v="16"/>
    <x v="7"/>
    <s v="PARANAVE SA."/>
    <m/>
    <n v="48"/>
    <s v="unidad              "/>
    <n v="5334"/>
    <n v="5334"/>
    <n v="50400"/>
    <n v="3834.86"/>
    <n v="307.39999999999998"/>
    <n v="54542.26"/>
    <n v="1136.2970833333334"/>
    <s v="FLUVIAL"/>
    <s v="-                                       "/>
    <s v="Whirlpool"/>
    <s v="48 unids. refrigerador 5wsc20cayb"/>
    <s v="48.-unids. refrigerador 5wsc20cayb"/>
  </r>
  <r>
    <s v="2012-11-27"/>
    <x v="7"/>
    <s v="TERPORT"/>
    <s v="84181000    "/>
    <n v="80029153"/>
    <x v="67"/>
    <x v="5"/>
    <s v="PARANAVE SA."/>
    <m/>
    <n v="318"/>
    <s v="unidad              "/>
    <n v="15900"/>
    <n v="17490"/>
    <n v="49290"/>
    <n v="17498.580000000002"/>
    <n v="492.9"/>
    <n v="67281.48"/>
    <n v="211.57698113207545"/>
    <s v="FLUVIAL"/>
    <s v="-                                       "/>
    <s v="Prestige"/>
    <s v="refrigerador modelo: pr-rfd2340"/>
    <s v="combinaciones de refrigerador y congelador con puertas exteriores separados en: 318 unidades refrigerador modelo: pr-rfd2340"/>
  </r>
  <r>
    <s v="2012-01-24"/>
    <x v="7"/>
    <s v="CEREGRAL SAECA"/>
    <s v="84181000    "/>
    <n v="80018397"/>
    <x v="30"/>
    <x v="7"/>
    <s v="EXPRESO DELIA MARINA SRL.-"/>
    <m/>
    <n v="166"/>
    <s v="unidad              "/>
    <n v="9705"/>
    <n v="9970"/>
    <n v="38929"/>
    <n v="7757.99"/>
    <n v="156.97999999999999"/>
    <n v="46843.97"/>
    <n v="282.19259036144581"/>
    <s v="TERRESTRE"/>
    <s v="-                                       "/>
    <s v="James"/>
    <s v="refrigerador y congelador "/>
    <s v="combinacion de refrigerador y congelador con puertas exteriores separadas modelo j-280mb"/>
  </r>
  <r>
    <s v="2012-12-17"/>
    <x v="7"/>
    <s v="CEREGRAL SAECA"/>
    <s v="84181000    "/>
    <n v="80018397"/>
    <x v="30"/>
    <x v="7"/>
    <s v="BG TRANSP. SRL."/>
    <m/>
    <n v="30"/>
    <s v="unidad              "/>
    <n v="1923"/>
    <n v="1923"/>
    <n v="7095"/>
    <n v="225"/>
    <n v="22"/>
    <n v="7342"/>
    <n v="244.73333333333332"/>
    <s v="TERRESTRE"/>
    <s v="-                                       "/>
    <s v="James"/>
    <s v="refrigerador"/>
    <s v="-combinaciones de refrigerador y congelador,  conservador con puertas exteriores separadas."/>
  </r>
  <r>
    <s v="2012-03-15"/>
    <x v="7"/>
    <s v="CEREGRAL SAECA"/>
    <s v="84181000    "/>
    <n v="80018397"/>
    <x v="30"/>
    <x v="7"/>
    <s v="EXPRESO DELIA MARINA SRL.-"/>
    <m/>
    <n v="148"/>
    <s v="unidad              "/>
    <n v="8985"/>
    <n v="9505"/>
    <n v="35668"/>
    <n v="7705.12"/>
    <n v="145.83000000000001"/>
    <n v="43518.95"/>
    <n v="294.04695945945946"/>
    <s v="TERRESTRE"/>
    <s v="-                                       "/>
    <s v="James"/>
    <s v="combinaciones de refrigerador y congelador "/>
    <s v="combinaciones de refrigerador y congelador con puertas exteriores separadas, en:74.-unids. modelo:j-360 mb,  74.-unids. modelo:j-360ms"/>
  </r>
  <r>
    <s v="2012-06-04"/>
    <x v="7"/>
    <s v="CEREGRAL SAECA"/>
    <s v="84181000    "/>
    <n v="80018397"/>
    <x v="30"/>
    <x v="9"/>
    <s v="EXPRESO DELIA MARINA SRL.-"/>
    <m/>
    <n v="6"/>
    <s v="unidad              "/>
    <n v="305"/>
    <n v="325"/>
    <n v="1785"/>
    <n v="120.45"/>
    <n v="3.4"/>
    <n v="1908.85"/>
    <n v="318.14166666666665"/>
    <s v="TERRESTRE"/>
    <s v="-                                       "/>
    <s v="James"/>
    <s v="refrigerador "/>
    <s v="refrigeradores modelo.-rjnf 290 bl"/>
  </r>
  <r>
    <s v="2012-05-17"/>
    <x v="7"/>
    <s v="CEREGRAL SAECA"/>
    <s v="84181000    "/>
    <n v="80018397"/>
    <x v="30"/>
    <x v="7"/>
    <s v="BG TRANSP. SRL."/>
    <m/>
    <n v="84"/>
    <s v="unidad              "/>
    <n v="8404"/>
    <n v="8595"/>
    <n v="31206"/>
    <n v="7758.69"/>
    <n v="129.69999999999999"/>
    <n v="39094.39"/>
    <n v="465.40940476190474"/>
    <s v="TERRESTRE"/>
    <s v="-                                       "/>
    <s v="James"/>
    <s v="refrigerador "/>
    <s v="combinaciones de refrigerador y congelador con  puertas exteriores separadas modelo:-j-700mb"/>
  </r>
  <r>
    <s v="2012-11-16"/>
    <x v="7"/>
    <s v="TERPORT"/>
    <s v="84181000    "/>
    <n v="80049965"/>
    <x v="73"/>
    <x v="10"/>
    <s v="P&amp;O MARITIME PY SA."/>
    <m/>
    <n v="26"/>
    <s v="unidad              "/>
    <n v="4264"/>
    <n v="4732"/>
    <n v="36504"/>
    <n v="5332"/>
    <n v="209.9"/>
    <n v="42045.9"/>
    <n v="1617.15"/>
    <s v="FLUVIAL"/>
    <s v="-                                       "/>
    <s v="Samsung"/>
    <s v="refigeradores domesticos, de puertas separadas, modelo rfg28mesl1/xzs"/>
    <s v="(26) unid. refigeradores domesticos, de puertas separadas, modelo rfg28mesl1/xzs"/>
  </r>
  <r>
    <s v="2012-09-24"/>
    <x v="7"/>
    <s v="CIUDAD DEL ESTE"/>
    <s v="84181000    "/>
    <n v="3496643"/>
    <x v="13"/>
    <x v="0"/>
    <s v="GUSTAVO MARIN PESOA EIRL(GM).-"/>
    <m/>
    <n v="293"/>
    <s v="piezas              "/>
    <n v="21155"/>
    <n v="21783"/>
    <n v="140281"/>
    <n v="6295.11"/>
    <n v="701.41"/>
    <n v="147631.32999999999"/>
    <n v="503.86119453924908"/>
    <s v="TERRESTRE"/>
    <s v="-                                       "/>
    <s v="Electrolux"/>
    <s v="refrigeradores ,  congeladores y demas  en. :   ( 293 )  pzs refrigeradores ,  "/>
    <s v="(122) pzs refrigeradores, mod.: dc33a"/>
  </r>
  <r>
    <s v="2012-07-11"/>
    <x v="7"/>
    <s v="CAACUPEMI"/>
    <s v="84181000    "/>
    <n v="80014362"/>
    <x v="33"/>
    <x v="0"/>
    <s v="TRANSCASA LTDA."/>
    <m/>
    <n v="84"/>
    <s v="unidad              "/>
    <n v="5586"/>
    <n v="5754"/>
    <n v="22604.400000000001"/>
    <n v="3226.37"/>
    <n v="226.04"/>
    <n v="26056.81"/>
    <n v="310.20011904761907"/>
    <s v="TERRESTRE"/>
    <s v="-                                       "/>
    <s v="Continental"/>
    <s v="refrigerador "/>
    <s v="combinaciones de refrigerador y congelador con puertas exteriores separados cod. rdv48v01lx"/>
  </r>
  <r>
    <s v="2012-08-24"/>
    <x v="7"/>
    <s v="CAACUPEMI"/>
    <s v="84181000    "/>
    <n v="80014362"/>
    <x v="33"/>
    <x v="0"/>
    <s v="TRANSCASA LTDA."/>
    <m/>
    <n v="194"/>
    <s v="unidad              "/>
    <n v="11252"/>
    <n v="11640"/>
    <n v="46967.4"/>
    <n v="6700"/>
    <n v="469.67"/>
    <n v="54137.07"/>
    <n v="279.0570618556701"/>
    <s v="TERRESTRE"/>
    <s v="-                                       "/>
    <s v="Continental"/>
    <s v="refrigerador"/>
    <s v="cod. rcct370mda3br"/>
  </r>
  <r>
    <s v="2012-09-06"/>
    <x v="7"/>
    <s v="CAACUPEMI"/>
    <s v="84181000    "/>
    <n v="80014362"/>
    <x v="33"/>
    <x v="0"/>
    <s v="TRANSCASA LOGISTICA LTDA."/>
    <m/>
    <n v="168"/>
    <s v="unidad              "/>
    <n v="11172"/>
    <n v="11508"/>
    <n v="47476.800000000003"/>
    <n v="6700"/>
    <n v="474.77"/>
    <n v="54651.57"/>
    <n v="325.30696428571429"/>
    <s v="TERRESTRE"/>
    <s v="-                                       "/>
    <s v="Continental"/>
    <s v="refrigeradores"/>
    <s v="cod. rdv48v01lx"/>
  </r>
  <r>
    <s v="2012-11-05"/>
    <x v="7"/>
    <s v="JOSE FALCON"/>
    <s v="84181000    "/>
    <n v="80009246"/>
    <x v="32"/>
    <x v="1"/>
    <s v="SERMIG SRL"/>
    <m/>
    <n v="80"/>
    <s v="unidad              "/>
    <n v="4616"/>
    <n v="4688"/>
    <n v="27244.799999999999"/>
    <n v="1750"/>
    <n v="54.49"/>
    <n v="29049.29"/>
    <n v="363.11612500000001"/>
    <s v="TERRESTRE"/>
    <s v="-                                       "/>
    <s v="Briket"/>
    <s v="heladeras bk2f 1610 briket"/>
    <s v="combinaciones de refrigerador y congelador conservador con puertas exteriores separadas en: heladeras bk2f 1610 briket"/>
  </r>
  <r>
    <s v="2012-05-04"/>
    <x v="7"/>
    <s v="JOSE FALCON"/>
    <s v="84181000    "/>
    <n v="80009246"/>
    <x v="32"/>
    <x v="1"/>
    <s v="SERMIG SRL"/>
    <m/>
    <n v="80"/>
    <s v="unidad              "/>
    <n v="4616"/>
    <n v="4688"/>
    <n v="26660"/>
    <n v="1750"/>
    <n v="53.32"/>
    <n v="28463.32"/>
    <n v="355.79149999999998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2-06-07"/>
    <x v="7"/>
    <s v="JOSE FALCON"/>
    <s v="84181000    "/>
    <n v="80009246"/>
    <x v="32"/>
    <x v="1"/>
    <s v="SERMIG SRL"/>
    <m/>
    <n v="80"/>
    <s v="unidad              "/>
    <n v="4616"/>
    <n v="4688"/>
    <n v="26916"/>
    <n v="1750"/>
    <n v="53.83"/>
    <n v="28719.83"/>
    <n v="358.99787500000002"/>
    <s v="TERRESTRE"/>
    <s v="-                                       "/>
    <s v="Briket"/>
    <s v="heladera bk2fpl 1620"/>
    <s v="combinaciones de refrigerador y congelador conservador con puertas exteriores separadas en: heladera bk2fpl 1620"/>
  </r>
  <r>
    <s v="2012-05-29"/>
    <x v="7"/>
    <s v="JOSE FALCON"/>
    <s v="84181000    "/>
    <n v="80009246"/>
    <x v="32"/>
    <x v="1"/>
    <s v="SERMIG SRL"/>
    <m/>
    <n v="116"/>
    <s v="unidad              "/>
    <n v="5603"/>
    <n v="5707"/>
    <n v="35239.64"/>
    <n v="1750"/>
    <n v="70.48"/>
    <n v="37060.120000000003"/>
    <n v="319.48379310344831"/>
    <s v="TERRESTRE"/>
    <s v="-                                       "/>
    <s v="Briket"/>
    <s v="heladera mod bk2f 1310 briket"/>
    <s v="combinaciones de refrigerador y congelador conservador con puertas exteriores separadas en: heladera mod bk2f 1310 briket"/>
  </r>
  <r>
    <s v="2012-09-06"/>
    <x v="7"/>
    <s v="TERPORT"/>
    <s v="84181000    "/>
    <n v="80008970"/>
    <x v="9"/>
    <x v="5"/>
    <s v="PARANAVE SA."/>
    <m/>
    <n v="657"/>
    <s v="unidad              "/>
    <n v="36227"/>
    <n v="39405"/>
    <n v="106019.6"/>
    <n v="31091.35"/>
    <n v="256.08999999999997"/>
    <n v="137367.04000000001"/>
    <n v="209.08225266362254"/>
    <s v="FLUVIAL"/>
    <s v="-                                       "/>
    <s v="Midea"/>
    <s v="refrigeradores"/>
    <s v="heladeras frio humedo 2 puertas modelo: hd-316f(n) 242l"/>
  </r>
  <r>
    <s v="2012-06-20"/>
    <x v="7"/>
    <s v="JOSE FALCON"/>
    <s v="84181000    "/>
    <n v="80011762"/>
    <x v="46"/>
    <x v="1"/>
    <s v="TRANSHAR SRL"/>
    <m/>
    <n v="80"/>
    <s v="piezas              "/>
    <n v="4796"/>
    <n v="5199"/>
    <n v="31224.799999999999"/>
    <n v="1899.79"/>
    <n v="312.25"/>
    <n v="33436.839999999997"/>
    <n v="417.96049999999997"/>
    <s v="TERRESTRE"/>
    <s v="-                                       "/>
    <s v="Bambi"/>
    <s v="heladera bambi. varios modelos. "/>
    <s v="heladera bambi modelo: 2f 1200 k. completa con sus accesorios integrantes."/>
  </r>
  <r>
    <s v="2012-12-18"/>
    <x v="7"/>
    <s v="JOSE FALCON"/>
    <s v="84181000    "/>
    <n v="80009246"/>
    <x v="32"/>
    <x v="1"/>
    <s v="SERMIG SRL"/>
    <m/>
    <n v="80"/>
    <s v="unidad              "/>
    <n v="4616"/>
    <n v="4688"/>
    <n v="27261.599999999999"/>
    <n v="1750"/>
    <n v="54.52"/>
    <n v="29066.12"/>
    <n v="363.32650000000001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2-08-09"/>
    <x v="7"/>
    <s v="TERPORT"/>
    <s v="84181000    "/>
    <n v="80027358"/>
    <x v="74"/>
    <x v="6"/>
    <s v="PARANAVE SA."/>
    <m/>
    <n v="1"/>
    <s v="unidad              "/>
    <n v="100"/>
    <n v="100"/>
    <n v="110"/>
    <n v="32.75"/>
    <n v="1.1000000000000001"/>
    <n v="143.85"/>
    <n v="143.85"/>
    <s v="FLUVIAL"/>
    <s v="-                                       "/>
    <s v="Whirtpool"/>
    <s v="refrigerador usado marca whirtpool"/>
    <s v="los demas en: 1 una unidad de refrigerador usado marca whirtpool"/>
  </r>
  <r>
    <s v="2012-01-03"/>
    <x v="7"/>
    <s v="CIUDAD DEL ESTE"/>
    <s v="84181000    "/>
    <n v="80004994"/>
    <x v="10"/>
    <x v="0"/>
    <s v="TRANSFOZ-TRANSP.RODOV.LTDA"/>
    <m/>
    <n v="268"/>
    <s v="unidad              "/>
    <n v="20100"/>
    <n v="20636"/>
    <n v="123816"/>
    <n v="2200"/>
    <n v="1238.1600000000001"/>
    <n v="127334.16"/>
    <n v="475.12746268656718"/>
    <s v="TERRESTRE"/>
    <s v="-                                       "/>
    <s v="Consul"/>
    <s v="-combinaciones de refrigerador y congelador conservador con puertas exteriores separadas. ,  en ,  268 ) unds refrigerador modelo crm45abdwx "/>
    <s v="-combinaciones de refrigerador y congelador conservador con puertas exteriores separadas., en, 268)unds refrigerador modelo crm45abdwx.-"/>
  </r>
  <r>
    <s v="2012-01-02"/>
    <x v="7"/>
    <s v="CIUDAD DEL ESTE"/>
    <s v="84181000    "/>
    <n v="80004994"/>
    <x v="10"/>
    <x v="0"/>
    <s v="TRANSFOZ-TRANSP.RODOV-LTDA"/>
    <m/>
    <n v="146"/>
    <s v="unidad              "/>
    <n v="9265"/>
    <n v="9650"/>
    <n v="51450"/>
    <n v="1103.75"/>
    <n v="514.5"/>
    <n v="53108.39"/>
    <n v="363.75609589041096"/>
    <s v="TERRESTRE"/>
    <s v="-                                       "/>
    <s v="Consul"/>
    <s v="-combinaciones de refrigerador y congelador conservador con puertas exteriores separadas. ,  en ,  146 ) unds refriferador modelo crm37ebdwx "/>
    <s v="-combinaciones de refrigerador y congelador conservador con puertas exteriores separadas., en, 146)unds refriferador modelo crm37ebdwx.-"/>
  </r>
  <r>
    <s v="2012-01-18"/>
    <x v="7"/>
    <s v="CIUDAD DEL ESTE"/>
    <s v="84181000    "/>
    <n v="80004994"/>
    <x v="10"/>
    <x v="0"/>
    <s v="TRANSFOZ-TRANSP.RODOV.LTDA"/>
    <m/>
    <n v="292"/>
    <s v="unidad              "/>
    <n v="19564"/>
    <n v="20148"/>
    <n v="97528"/>
    <n v="2200"/>
    <n v="975.28"/>
    <n v="100783.28"/>
    <n v="345.14821917808217"/>
    <s v="TERRESTRE"/>
    <s v="-                                       "/>
    <s v="Consul"/>
    <s v="-combinaciones de refrigerador y congelador conservador con puertas exteriores separadas. ,  en ,  292 ) unds refrigerador modelo crd40bbdwx "/>
    <s v="-combinaciones de refrigerador y congelador conservador con puertas exteriores separadas., en, 292)unds refrigerador modelo crd40bbdwx.-"/>
  </r>
  <r>
    <s v="2012-01-18"/>
    <x v="7"/>
    <s v="CIUDAD DEL ESTE"/>
    <s v="84181000    "/>
    <n v="80004994"/>
    <x v="10"/>
    <x v="0"/>
    <s v="TRANSFOZ-TRANSP.RODOV.LTDA"/>
    <m/>
    <n v="312"/>
    <s v="unidad              "/>
    <n v="18096"/>
    <n v="18720"/>
    <n v="85488"/>
    <n v="2200"/>
    <n v="854.88"/>
    <n v="88622.88"/>
    <n v="284.04769230769233"/>
    <s v="TERRESTRE"/>
    <s v="-                                       "/>
    <s v="Consul"/>
    <s v="-combinaciones de refrigerador y congelador conservador con puertas exteriores separadas. ,  en ,  312 ) unds refrigerador modelo crd36fbdwx.="/>
    <s v="-combinaciones de refrigerador y congelador conservador con puertas exteriores separadas., en, 312)unds refrigerador modelo crd36fbdwx.="/>
  </r>
  <r>
    <s v="2012-01-24"/>
    <x v="7"/>
    <s v="CIUDAD DEL ESTE"/>
    <s v="84181000    "/>
    <n v="80004994"/>
    <x v="10"/>
    <x v="0"/>
    <s v="TRANSFOZ-TRANSP.RODOV.LTDA"/>
    <m/>
    <n v="312"/>
    <s v="unidad              "/>
    <n v="18096"/>
    <n v="18720"/>
    <n v="85488"/>
    <n v="2200"/>
    <n v="854.88"/>
    <n v="88622.88"/>
    <n v="284.04769230769233"/>
    <s v="TERRESTRE"/>
    <s v="-                                       "/>
    <s v="Consul"/>
    <s v="-combinaciones de refrigerador y congelador conservador con puertas exteriores separadas. ,  en ,  312 ( unds refrigerador modelo crd36fbdwx "/>
    <s v="-combinaciones de refrigerador y congelador conservador con puertas exteriores separadas., en, 312(unds refrigerador modelo crd36fbdwx.-"/>
  </r>
  <r>
    <s v="2012-01-30"/>
    <x v="7"/>
    <s v="CIUDAD DEL ESTE"/>
    <s v="84181000    "/>
    <n v="80004994"/>
    <x v="10"/>
    <x v="0"/>
    <s v="TRANSFOZ-TRANSP.RODOV.LTDA"/>
    <m/>
    <n v="134"/>
    <s v="unidad              "/>
    <n v="11524"/>
    <n v="11792"/>
    <n v="66464"/>
    <n v="1100"/>
    <n v="664.64"/>
    <n v="68308.639999999999"/>
    <n v="509.76597014925375"/>
    <s v="TERRESTRE"/>
    <s v="-                                       "/>
    <s v="Consul"/>
    <s v="-combinaciones de refrigerador y congelador conservador con puertas exteriores separadas. ,  en ,  134 ) unds refrigerador modelo crj49abdwx "/>
    <s v="-combinaciones de refrigerador y congelador conservador con puertas exteriores separadas., en, 134)unds refrigerador modelo crj49abdwx.-"/>
  </r>
  <r>
    <s v="2012-01-30"/>
    <x v="7"/>
    <s v="CIUDAD DEL ESTE"/>
    <s v="84181000    "/>
    <n v="80004994"/>
    <x v="10"/>
    <x v="0"/>
    <s v="TRANSFOZ-TRANSP.RODOV.LTDA"/>
    <m/>
    <n v="156"/>
    <s v="unidad              "/>
    <n v="4368"/>
    <n v="4504"/>
    <n v="42744"/>
    <n v="1106.06"/>
    <n v="427.44"/>
    <n v="44317.72"/>
    <n v="284.08794871794873"/>
    <s v="TERRESTRE"/>
    <s v="-                                       "/>
    <s v="Consul"/>
    <s v="-combinaciones de refrigerador y congelador conservador con puertas exteriores separadas. ,  en ,  156 ) unds refrigerador modelo crd36fbdwx "/>
    <s v="-combinaciones de refrigerador y congelador conservador con puertas exteriores separadas., en, 156)unds refrigerador modelo crd36fbdwx.-"/>
  </r>
  <r>
    <s v="2012-02-02"/>
    <x v="7"/>
    <s v="CIUDAD DEL ESTE"/>
    <s v="84181000    "/>
    <n v="80004994"/>
    <x v="10"/>
    <x v="0"/>
    <s v="TRANSFOZ-TRANSP.RODOV.LTDA"/>
    <m/>
    <n v="150"/>
    <s v="unidad              "/>
    <n v="8461"/>
    <n v="8761"/>
    <n v="48450"/>
    <n v="1124.32"/>
    <n v="484.5"/>
    <n v="50099.7"/>
    <n v="333.99799999999999"/>
    <s v="TERRESTRE"/>
    <s v="-                                       "/>
    <s v="Consul"/>
    <s v="refrigeradores"/>
    <s v="-combinaciones de refrigerador y congelador  conservador con puertas exteriores separadas. en, 150 refrigeradores modelo crd37bbdwx"/>
  </r>
  <r>
    <s v="2012-02-07"/>
    <x v="7"/>
    <s v="CIUDAD DEL ESTE"/>
    <s v="84181000    "/>
    <n v="80004994"/>
    <x v="10"/>
    <x v="0"/>
    <s v="TRANSFOZ TRANSP.RODOV.LTDA"/>
    <m/>
    <n v="286"/>
    <s v="unidad              "/>
    <n v="21530"/>
    <n v="22102"/>
    <n v="110977"/>
    <n v="2200"/>
    <n v="1109.77"/>
    <n v="114366.77"/>
    <n v="399.88381118881119"/>
    <s v="TERRESTRE"/>
    <s v="-                                       "/>
    <s v="Consul"/>
    <s v="refrigeradores"/>
    <s v="combinaciones de refrigerador y congelador conservador con puertas exteriores separadas. en, 67)unds refrigerador modelo crj49abdwx,: 219)unds refrigerador modelo crm37ebdwx.-"/>
  </r>
  <r>
    <s v="2012-02-07"/>
    <x v="7"/>
    <s v="CIUDAD DEL ESTE"/>
    <s v="84181000    "/>
    <n v="80004994"/>
    <x v="10"/>
    <x v="0"/>
    <s v="TRANSFOZ TRANSP.RODOV.LTDA"/>
    <m/>
    <n v="201"/>
    <s v="unidad              "/>
    <n v="14254"/>
    <n v="14673"/>
    <n v="86229"/>
    <n v="1688.82"/>
    <n v="862.29"/>
    <n v="88841.52"/>
    <n v="441.99761194029855"/>
    <s v="TERRESTRE"/>
    <s v="-                                       "/>
    <s v="Consul"/>
    <s v="refrigeradores"/>
    <s v="-combinaciones de refrigerador y congelador  conservador con puertas exteriores separadas., en, 201)unds refrigerador modelo crm45abdwx.-"/>
  </r>
  <r>
    <s v="2012-02-20"/>
    <x v="7"/>
    <s v="CIUDAD DEL ESTE"/>
    <s v="84181000    "/>
    <n v="80004994"/>
    <x v="10"/>
    <x v="0"/>
    <s v="TRANSFOZ-TRANSP.RODOV.LTDA"/>
    <m/>
    <n v="312"/>
    <s v="unidad              "/>
    <n v="16380"/>
    <n v="17004"/>
    <n v="85488"/>
    <n v="2200"/>
    <n v="854.88"/>
    <n v="88622.88"/>
    <n v="284.04769230769233"/>
    <s v="TERRESTRE"/>
    <s v="-                                       "/>
    <s v="Consul"/>
    <s v="-combinaciones de refrigerador y congelador  conservador con puertas exteriores separadas ,  en ,  312 unidades refrigerador modelo crd36fbdwx"/>
    <s v="-combinaciones de refrigerador y congelador  conservador con puertas exteriores separadas, en, 312 unidades refrigerador modelo crd36fbdwx"/>
  </r>
  <r>
    <s v="2012-02-20"/>
    <x v="7"/>
    <s v="CIUDAD DEL ESTE"/>
    <s v="84181000    "/>
    <n v="80004994"/>
    <x v="10"/>
    <x v="0"/>
    <s v="TRANSFOZ-TRANSP.RODOV.LTDA"/>
    <m/>
    <n v="312"/>
    <s v="unidad              "/>
    <n v="16380"/>
    <n v="17004"/>
    <n v="85488"/>
    <n v="2200"/>
    <n v="854.88"/>
    <n v="88622.88"/>
    <n v="284.04769230769233"/>
    <s v="TERRESTRE"/>
    <s v="-                                       "/>
    <s v="Consul"/>
    <s v="combinaciones de refrigerador y congelador conservador con puertas exteriores separadas ,  en ,  312 unidades refrigerador modelo crd36fbdwx"/>
    <s v="combinaciones de refrigerador y congelador conservador con puertas exteriores separadas, en, 312 unidades refrigerador modelo crd36fbdwx"/>
  </r>
  <r>
    <s v="2012-02-28"/>
    <x v="7"/>
    <s v="CIUDAD DEL ESTE"/>
    <s v="84181000    "/>
    <n v="80004994"/>
    <x v="10"/>
    <x v="0"/>
    <s v="TRANSFOZ-TRANSP.RODOV.LTDA"/>
    <m/>
    <n v="156"/>
    <s v="unidad              "/>
    <n v="7644"/>
    <n v="8424"/>
    <n v="44616"/>
    <n v="1095.29"/>
    <n v="431.22"/>
    <n v="46182.34"/>
    <n v="296.04064102564098"/>
    <s v="TERRESTRE"/>
    <s v="-                                       "/>
    <s v="Consul"/>
    <s v="combinaciones de refrigerador y congelador conservador con puertas exteriores separadas ,  en ,  156 unidades  refrigerador modelo crd36fsdwx"/>
    <s v="combinaciones de refrigerador y congelador conservador con puertas exteriores separadas, en, 156 unidades  refrigerador modelo crd36fsdwx"/>
  </r>
  <r>
    <s v="2012-03-02"/>
    <x v="7"/>
    <s v="CIUDAD DEL ESTE"/>
    <s v="84181000    "/>
    <n v="80004994"/>
    <x v="10"/>
    <x v="0"/>
    <s v="TRANSFOZ-TRANSP.RODOV.LTDA"/>
    <m/>
    <n v="201"/>
    <s v="unidad              "/>
    <n v="14472"/>
    <n v="14874"/>
    <n v="78993"/>
    <n v="1653.63"/>
    <n v="789.93"/>
    <n v="81496.69"/>
    <n v="405.45616915422886"/>
    <s v="TERRESTRE"/>
    <s v="-                                       "/>
    <s v="Consul"/>
    <s v="refrigeradores"/>
    <s v="combinaciones de refrigerador y congelador  conservador con puertas exteriores separadas, en, 201 unidades refrigerador modelo crd48fbswx"/>
  </r>
  <r>
    <s v="2012-03-06"/>
    <x v="7"/>
    <s v="CIUDAD DEL ESTE"/>
    <s v="84181000    "/>
    <n v="80004994"/>
    <x v="10"/>
    <x v="0"/>
    <s v="TRANSFOZ-TRANSP.RODOV.LTDA"/>
    <m/>
    <n v="78"/>
    <s v="unidad              "/>
    <n v="4279"/>
    <n v="4772"/>
    <n v="21372"/>
    <n v="571.29999999999995"/>
    <n v="213.72"/>
    <n v="22173.64"/>
    <n v="284.27743589743591"/>
    <s v="TERRESTRE"/>
    <s v="-                                       "/>
    <s v="Consul"/>
    <s v="refrigeradores"/>
    <s v="combinaciones de refrigerador y congelador  conservador con puertas exteriores separadas, en, 78 und refigerador modelo crd36fbdwx"/>
  </r>
  <r>
    <s v="2012-03-12"/>
    <x v="7"/>
    <s v="CIUDAD DEL ESTE"/>
    <s v="84181000    "/>
    <n v="80004994"/>
    <x v="10"/>
    <x v="0"/>
    <s v="TRANSFOZ-TRANSP.RODOV.LTDA"/>
    <m/>
    <n v="78"/>
    <s v="unidad              "/>
    <n v="5287"/>
    <n v="5887"/>
    <n v="21372"/>
    <n v="619.26"/>
    <n v="213.72"/>
    <n v="22222.99"/>
    <n v="284.91012820512822"/>
    <s v="TERRESTRE"/>
    <s v="-                                       "/>
    <s v="Consul"/>
    <s v="refrigeradores"/>
    <s v="combinaciones de refrigerador y congelador conservador con puertas exteriores separadas., en, 78)unds refrigerador modelo cdr36fdwx.-"/>
  </r>
  <r>
    <s v="2012-03-15"/>
    <x v="7"/>
    <s v="CIUDAD DEL ESTE"/>
    <s v="84181000    "/>
    <n v="80004994"/>
    <x v="10"/>
    <x v="0"/>
    <s v="TRANSFOZ LTDA.-"/>
    <m/>
    <n v="280"/>
    <s v="unidad              "/>
    <n v="19832"/>
    <n v="20392"/>
    <n v="117700"/>
    <n v="2200"/>
    <n v="1177"/>
    <n v="121157"/>
    <n v="432.70357142857142"/>
    <s v="TERRESTRE"/>
    <s v="-                                       "/>
    <s v="Consul"/>
    <s v="refrigeradores"/>
    <s v="combinaciones de refrigerador y congelador  conservador con puertas exteriores separadas. en, 146 unidades refrigerador modelo crd40bbdwx, 134 unidades refrigerador modelo crm45ardwx"/>
  </r>
  <r>
    <s v="2012-03-15"/>
    <x v="7"/>
    <s v="CIUDAD DEL ESTE"/>
    <s v="84181000    "/>
    <n v="80004994"/>
    <x v="10"/>
    <x v="0"/>
    <s v="TRANSFOZ LTDA.-"/>
    <m/>
    <n v="292"/>
    <s v="unidad              "/>
    <n v="20294"/>
    <n v="20878"/>
    <n v="101324"/>
    <n v="2200"/>
    <n v="1013.24"/>
    <n v="104617.24"/>
    <n v="358.27821917808222"/>
    <s v="TERRESTRE"/>
    <s v="-                                       "/>
    <s v="Consul"/>
    <s v="refrigeradores"/>
    <s v="combinaciones de refrigerador y congelador  conservador con puertas exteriores separadas., en, 292 unid refrigerador modelo ced40bbdwx"/>
  </r>
  <r>
    <s v="2012-03-20"/>
    <x v="7"/>
    <s v="CIUDAD DEL ESTE"/>
    <s v="84181000    "/>
    <n v="80004994"/>
    <x v="10"/>
    <x v="0"/>
    <s v="TRANSFOZ LTDA"/>
    <m/>
    <n v="268"/>
    <s v="unidad              "/>
    <n v="21574"/>
    <n v="22110"/>
    <n v="129310"/>
    <n v="2200"/>
    <n v="1293.0999999999999"/>
    <n v="132883.1"/>
    <n v="495.83246268656717"/>
    <s v="TERRESTRE"/>
    <s v="-                                       "/>
    <s v="Consul"/>
    <s v="-combinaciones de refrigerador y congelador conservador con puertas exteriores separadas. en ,  134 unid refrigerador modelo crj49abdwx ,  134 unids refrigerador modelo crm45ardwx"/>
    <s v="-combinaciones de refrigerador y congelador conservador con puertas exteriores separadas. en, 134 unid refrigerador modelo crj49abdwx, 134 unids refrigerador modelo crm45ardwx"/>
  </r>
  <r>
    <s v="2012-03-22"/>
    <x v="7"/>
    <s v="CIUDAD DEL ESTE"/>
    <s v="84181000    "/>
    <n v="80004994"/>
    <x v="10"/>
    <x v="0"/>
    <s v="TRANSFOZ LTDA.-"/>
    <m/>
    <n v="312"/>
    <s v="unidad              "/>
    <n v="16380"/>
    <n v="17004"/>
    <n v="82992"/>
    <n v="2200"/>
    <n v="829.92"/>
    <n v="86101.92"/>
    <n v="275.96769230769229"/>
    <s v="TERRESTRE"/>
    <s v="-                                       "/>
    <s v="Consul"/>
    <s v="-combinaciones de refrigerador y congelador conservador con puertas exteriores separadas. ,  en ,  312 ) unds refrigerador modelo crd36fbdwx ."/>
    <s v="-combinaciones de refrigerador y congelador conservador con puertas exteriores separadas., en, 312)unds refrigerador modelo crd36fbdwx.-."/>
  </r>
  <r>
    <s v="2012-03-26"/>
    <x v="7"/>
    <s v="CIUDAD DEL ESTE"/>
    <s v="84181000    "/>
    <n v="80004994"/>
    <x v="10"/>
    <x v="0"/>
    <s v="TRANSFOZ LTDA.-"/>
    <m/>
    <n v="312"/>
    <s v="unidad              "/>
    <n v="16380"/>
    <n v="17004"/>
    <n v="82992"/>
    <n v="2200"/>
    <n v="829.92"/>
    <n v="86101.92"/>
    <n v="275.96769230769229"/>
    <s v="TERRESTRE"/>
    <s v="-                                       "/>
    <s v="Consul"/>
    <s v="-combinaciones de refrigerador y congelador conservador con puertas exteriores separadas. ,  en ,  312 ) unds refrigerador modelo crd36fbdwx "/>
    <s v="-combinaciones de refrigerador y congelador conservador con puertas exteriores separadas., en, 312)unds refrigerador modelo crd36fbdwx.-"/>
  </r>
  <r>
    <s v="2012-03-27"/>
    <x v="7"/>
    <s v="CIUDAD DEL ESTE"/>
    <s v="84181000    "/>
    <n v="80004994"/>
    <x v="10"/>
    <x v="0"/>
    <s v="TRANSFOZ-TRANSP.RODOV.LTDA"/>
    <m/>
    <n v="78"/>
    <s v="unidad              "/>
    <n v="3831"/>
    <n v="3987"/>
    <n v="20748"/>
    <n v="619.91999999999996"/>
    <n v="207.48"/>
    <n v="21597.94"/>
    <n v="276.89666666666665"/>
    <s v="TERRESTRE"/>
    <s v="-                                       "/>
    <s v="Consul"/>
    <s v="-combinaciones de refrigerador y congelador conservador con puertas exteriores separadas. ,  en ,  78 ) unds refrigerador modelo crd36fbdwx "/>
    <s v="-combinaciones de refrigerador y congelador conservador con puertas exteriores separadas., en, 78)unds refrigerador modelo crd36fbdwx.-"/>
  </r>
  <r>
    <s v="2012-03-29"/>
    <x v="7"/>
    <s v="CIUDAD DEL ESTE"/>
    <s v="84181000    "/>
    <n v="80004994"/>
    <x v="10"/>
    <x v="0"/>
    <s v="TRANSFOZ.TRANSP.RODOV.LTDA"/>
    <m/>
    <n v="307"/>
    <s v="unidad              "/>
    <n v="17176"/>
    <n v="17790"/>
    <n v="88835"/>
    <n v="2200"/>
    <n v="888.35"/>
    <n v="92003.35"/>
    <n v="299.68517915309451"/>
    <s v="TERRESTRE"/>
    <s v="-                                       "/>
    <s v="Consul"/>
    <s v="-combinaciones de refrigerador y congelador  conservador con puertas exteriores separadas. ,  en ,  307 ) unds refrigerador modelo crd40bbcwx "/>
    <s v="-combinaciones de refrigerador y congelador  conservador con puertas exteriores separadas., en, 307)unds refrigerador modelo crd40bbcwx.-"/>
  </r>
  <r>
    <s v="2012-04-09"/>
    <x v="7"/>
    <s v="CIUDAD DEL ESTE"/>
    <s v="84181000    "/>
    <n v="80004994"/>
    <x v="10"/>
    <x v="0"/>
    <s v="TRANSFOZ-TRANSP.RODOV.LTDA"/>
    <m/>
    <n v="312"/>
    <s v="unidad              "/>
    <n v="16380"/>
    <n v="17004"/>
    <n v="82992"/>
    <n v="2200"/>
    <n v="829.92"/>
    <n v="86101.92"/>
    <n v="275.96769230769229"/>
    <s v="TERRESTRE"/>
    <s v="-                                       "/>
    <s v="Consul"/>
    <s v="combinaciones de refrigerador y congelador conservador con puertas exteriores separadas. en ,  312 unids refrigerador modelo crd36fbdwx"/>
    <s v="combinaciones de refrigerador y congelador conservador con puertas exteriores separadas. en, 312 unids refrigerador modelo crd36fbdwx"/>
  </r>
  <r>
    <s v="2012-04-17"/>
    <x v="7"/>
    <s v="CIUDAD DEL ESTE"/>
    <s v="84181000    "/>
    <n v="80004994"/>
    <x v="10"/>
    <x v="0"/>
    <s v="TRANSFOZ-TRANSP.RODOV.LTDA"/>
    <m/>
    <n v="307"/>
    <s v="unidad              "/>
    <n v="17541"/>
    <n v="18155"/>
    <n v="89072"/>
    <n v="2200"/>
    <n v="890.72"/>
    <n v="92242.72"/>
    <n v="300.46488599348532"/>
    <s v="TERRESTRE"/>
    <s v="-                                       "/>
    <s v="Consul"/>
    <s v="combinaciones de refrigerador y congelador conservador con puertas exteriores separadas ,  en , 156 ) unds refrigerador mod.crd36fsdwx ,  73 ) unds refrigerador mod.crm37ebdwx ,  78 ) unds refrigerador mod.crd36 "/>
    <s v="combinaciones de refrigerador y congelador conservador con puertas exteriores separadas, en,156)unds refrigerador mod.crd36fsdwx, 73)unds refrigerador mod.crm37ebdwx, 78)unds refrigerador mod.crd36.-"/>
  </r>
  <r>
    <s v="2012-04-17"/>
    <x v="7"/>
    <s v="CIUDAD DEL ESTE"/>
    <s v="84181000    "/>
    <n v="80004994"/>
    <x v="10"/>
    <x v="0"/>
    <s v="TRANSFOZ-TRANSP.RODOV.LTDA"/>
    <m/>
    <n v="312"/>
    <s v="unidad              "/>
    <n v="16380"/>
    <n v="17004"/>
    <n v="82992"/>
    <n v="2200"/>
    <n v="829.92"/>
    <n v="86101.92"/>
    <n v="275.96769230769229"/>
    <s v="TERRESTRE"/>
    <s v="-                                       "/>
    <s v="Consul"/>
    <s v="-combinaciones de refrigerador y congelador conservador con puertas exteriores separadas. ,  en ,  312 ) unds refrigerador modelo crd36fbdwx "/>
    <s v="-combinaciones de refrigerador y congelador conservador con puertas exteriores separadas., en, 312)unds refrigerador modelo crd36fbdwx.-"/>
  </r>
  <r>
    <s v="2012-04-20"/>
    <x v="7"/>
    <s v="CIUDAD DEL ESTE"/>
    <s v="84181000    "/>
    <n v="80004994"/>
    <x v="10"/>
    <x v="0"/>
    <s v="TRANSFOZ LTDA.-"/>
    <m/>
    <n v="201"/>
    <s v="unidad              "/>
    <n v="14198"/>
    <n v="14908"/>
    <n v="78993"/>
    <n v="1751.7"/>
    <n v="789.93"/>
    <n v="81598.33"/>
    <n v="405.96184079601989"/>
    <s v="TERRESTRE"/>
    <s v="-                                       "/>
    <s v="Consul"/>
    <s v="combinaciones de refrigerador y congelador conservador con puertas exteriores separadas ,  en ,  201 unids refrigerador modelo crd48fbdwx"/>
    <s v="combinaciones de refrigerador y congelador conservador con puertas exteriores separadas, en, 201 unids refrigerador modelo crd48fbdwx"/>
  </r>
  <r>
    <s v="2012-05-18"/>
    <x v="7"/>
    <s v="CIUDAD DEL ESTE"/>
    <s v="84181000    "/>
    <n v="80004994"/>
    <x v="10"/>
    <x v="0"/>
    <s v="TRANSFOZ-TRANSP.RODOV.LTDA"/>
    <m/>
    <n v="268"/>
    <s v="unidad              "/>
    <n v="20837"/>
    <n v="21373"/>
    <n v="115843"/>
    <n v="2200"/>
    <n v="1158.43"/>
    <n v="119281.43"/>
    <n v="445.07996268656711"/>
    <s v="TERRESTRE"/>
    <s v="-                                       "/>
    <s v="Consul"/>
    <s v=" - combinaciones de refrigerador y congelador conservador con puertas exteriores separadas. ,  en ,  67 ) unds refrigerador modelo crj49abdwx. ,  201 ( unds refrigerador mod. crm45abdwx"/>
    <s v="-combinaciones de refrigerador y congelador conservador con puertas exteriores separadas., en, 67)unds refrigerador modelo crj49abdwx., 201(unds refrigerador mod. crm45abdwx.-"/>
  </r>
  <r>
    <s v="2012-05-18"/>
    <x v="7"/>
    <s v="CIUDAD DEL ESTE"/>
    <s v="84181000    "/>
    <n v="80004994"/>
    <x v="10"/>
    <x v="0"/>
    <s v="TRANSFOZ-TRANSP.RODOV.LTDA"/>
    <m/>
    <n v="312"/>
    <s v="unidad              "/>
    <n v="16380"/>
    <n v="17004"/>
    <n v="82992"/>
    <n v="2200"/>
    <n v="829.92"/>
    <n v="86101.92"/>
    <n v="275.96769230769229"/>
    <s v="TERRESTRE"/>
    <s v="-                                       "/>
    <s v="Consul"/>
    <s v="combinaciones de refrigerador y congelador conservador con puertas exteriores separadas. en ,  312 unids refrigerador modelo crd36fbdwx"/>
    <s v="combinaciones de refrigerador y congelador conservador con puertas exteriores separadas. en, 312 unids refrigerador modelo crd36fbdwx"/>
  </r>
  <r>
    <s v="2012-05-23"/>
    <x v="7"/>
    <s v="CIUDAD DEL ESTE"/>
    <s v="84181000    "/>
    <n v="80004994"/>
    <x v="10"/>
    <x v="0"/>
    <s v="TRANSFOZ-TRANSP.RODOV.LTDA"/>
    <m/>
    <n v="312"/>
    <s v="unidad              "/>
    <n v="16380"/>
    <n v="17004"/>
    <n v="85488"/>
    <n v="2200"/>
    <n v="854.88"/>
    <n v="88622.88"/>
    <n v="284.04769230769233"/>
    <s v="TERRESTRE"/>
    <s v="-                                       "/>
    <s v="Consul"/>
    <s v=" - combinaciones de refrigerador y congelador conservador con puertas exteriores separadas. en ,  312 unids refrigerador modelo ced36fbdwx"/>
    <s v="-combinaciones de refrigerador y congelador conservador con puertas exteriores separadas. en, 312 unids refrigerador modelo ced36fbdwx"/>
  </r>
  <r>
    <s v="2012-05-28"/>
    <x v="7"/>
    <s v="CIUDAD DEL ESTE"/>
    <s v="84181000    "/>
    <n v="80004994"/>
    <x v="10"/>
    <x v="0"/>
    <s v="TRANSFOZ LTDA.-"/>
    <m/>
    <n v="312"/>
    <s v="unidad              "/>
    <n v="16380"/>
    <n v="17004"/>
    <n v="85488"/>
    <n v="2200"/>
    <n v="854.88"/>
    <n v="88622.88"/>
    <n v="284.04769230769233"/>
    <s v="TERRESTRE"/>
    <s v="-                                       "/>
    <s v="Consul"/>
    <s v="combinaciones de refrigerador y congelador conservador con puertas exteriores separadas ,  en ,  312 unids refrigerador modelo crd36fbdwx"/>
    <s v="combinaciones de refrigerador y congelador conservador con puertas exteriores separadas, en, 312 unids refrigerador modelo crd36fbdwx"/>
  </r>
  <r>
    <s v="2012-06-14"/>
    <x v="7"/>
    <s v="CIUDAD DEL ESTE"/>
    <s v="84181000    "/>
    <n v="80004994"/>
    <x v="10"/>
    <x v="0"/>
    <s v="TRANSFOZ-TRANSP.RODOV.LTDA"/>
    <m/>
    <n v="146"/>
    <s v="unidad              "/>
    <n v="10186"/>
    <n v="10942"/>
    <n v="48034"/>
    <n v="1261.8499999999999"/>
    <n v="480.34"/>
    <n v="49822.080000000002"/>
    <n v="341.24712328767123"/>
    <s v="TERRESTRE"/>
    <s v="-                                       "/>
    <s v="Consul"/>
    <s v="combinaciones de refrigerador y congelador  conservador con puertas exteriores separadas. en ,  146 unids refrigerador modelo cfd40bbdwx"/>
    <s v="combinaciones de refrigerador y congelador  conservador con puertas exteriores separadas. en, 146 unids refrigerador modelo cfd40bbdwx"/>
  </r>
  <r>
    <s v="2012-06-14"/>
    <x v="7"/>
    <s v="CIUDAD DEL ESTE"/>
    <s v="84181000    "/>
    <n v="80004994"/>
    <x v="10"/>
    <x v="0"/>
    <s v="TRANSFOZ-TRANSP.RODOV.LTDA"/>
    <m/>
    <n v="312"/>
    <s v="unidad              "/>
    <n v="16380"/>
    <n v="17004"/>
    <n v="82992"/>
    <n v="2200"/>
    <n v="829.92"/>
    <n v="86101.92"/>
    <n v="275.96769230769229"/>
    <s v="TERRESTRE"/>
    <s v="-                                       "/>
    <s v="Consul"/>
    <s v=" - combinaciones de refrigerador y congelador conservador con puertas exteriores separadas. en ,  312 unids refrigerador modelo crf36fbdwx"/>
    <s v="-combinaciones de refrigerador y congelador conservador con puertas exteriores separadas. en, 312 unids refrigerador modelo crf36fbdwx"/>
  </r>
  <r>
    <s v="2012-07-19"/>
    <x v="7"/>
    <s v="CIUDAD DEL ESTE"/>
    <s v="84181000    "/>
    <n v="80004994"/>
    <x v="10"/>
    <x v="0"/>
    <s v="TRANSFOZ LTDA.-"/>
    <m/>
    <n v="201"/>
    <s v="unidad              "/>
    <n v="12462"/>
    <n v="12864"/>
    <n v="99294"/>
    <n v="1683.58"/>
    <n v="993.55"/>
    <n v="102032.35"/>
    <n v="507.62363184079607"/>
    <s v="TERRESTRE"/>
    <s v="-                                       "/>
    <s v="Consul"/>
    <s v="combinaciones de refrigerador y congelador conservador con puertas exteriores separadas ,  en ,  201 unids refrigerador modelo crm45ardwx"/>
    <s v="combinaciones de refrigerador y congelador conservador con puertas exteriores separadas, en, 201 unids refrigerador modelo crm45ardwx"/>
  </r>
  <r>
    <s v="2012-07-25"/>
    <x v="7"/>
    <s v="CIUDAD DEL ESTE"/>
    <s v="84181000    "/>
    <n v="80004994"/>
    <x v="10"/>
    <x v="0"/>
    <s v="TRANSFOZ-TRANSP.RODOV.LTDA"/>
    <m/>
    <n v="312"/>
    <s v="unidad              "/>
    <n v="16380"/>
    <n v="17004"/>
    <n v="82992"/>
    <n v="2200"/>
    <n v="829.92"/>
    <n v="86101.92"/>
    <n v="275.96769230769229"/>
    <s v="TERRESTRE"/>
    <s v="-                                       "/>
    <s v="Consul"/>
    <s v=" combinaciones de refrigerador y congelador conservador con puertas exteriores separadas. ,  en ,  312 ) unds refrigerador modelo crd36fbdwx "/>
    <s v="-combinaciones de refrigerador y congelador conservador con puertas exteriores separadas., en, 312)unds refrigerador modelo crd36fbdwx.-"/>
  </r>
  <r>
    <s v="2012-08-24"/>
    <x v="7"/>
    <s v="CIUDAD DEL ESTE"/>
    <s v="84181000    "/>
    <n v="80004994"/>
    <x v="10"/>
    <x v="0"/>
    <s v="TRANSFOZ LTDA.-"/>
    <m/>
    <n v="312"/>
    <s v="unidad              "/>
    <n v="16380"/>
    <n v="17004"/>
    <n v="86424"/>
    <n v="2200"/>
    <n v="864.24"/>
    <n v="89568.24"/>
    <n v="287.0776923076923"/>
    <s v="TERRESTRE"/>
    <s v="-                                       "/>
    <s v="Consul"/>
    <s v=" - combinaciones de refrigerador y congelador conservador con puertas exteriores separadas. ,  en ,  312 )  unds refrigerador  ( wasa :  erd34 )  cod. crd36fsddwx"/>
    <s v="-combinaciones de refrigerador y congelador conservador con puertas exteriores separadas., en, 312) unds refrigerador (wasa: erd34) cod. crd36fsddwx"/>
  </r>
  <r>
    <s v="2012-08-24"/>
    <x v="7"/>
    <s v="CIUDAD DEL ESTE"/>
    <s v="84181000    "/>
    <n v="80004994"/>
    <x v="10"/>
    <x v="0"/>
    <s v="TRANSFOZ LTDA.-"/>
    <m/>
    <n v="234"/>
    <s v="unidad              "/>
    <n v="11934"/>
    <n v="12402"/>
    <n v="64116"/>
    <n v="1608.79"/>
    <n v="641.16"/>
    <n v="66424.45"/>
    <n v="283.86517094017091"/>
    <s v="TERRESTRE"/>
    <s v="-                                       "/>
    <s v="Consul"/>
    <s v=" - combinaciones de refrigerador y congelador conservador con puertas exteriores separadas. ,  en ,  234 ) unds refrigerdor modelo crd36fbdwx "/>
    <s v="-combinaciones de refrigerador y congelador conservador con puertas exteriores separadas., en, 234)unds refrigerdor modelo crd36fbdwx.-"/>
  </r>
  <r>
    <s v="2012-09-03"/>
    <x v="7"/>
    <s v="CIUDAD DEL ESTE"/>
    <s v="84181000    "/>
    <n v="80004994"/>
    <x v="10"/>
    <x v="0"/>
    <s v="TRANSFOZ LTDA.-"/>
    <m/>
    <n v="280"/>
    <s v="unidad              "/>
    <n v="19497"/>
    <n v="20057"/>
    <n v="102156"/>
    <n v="2200"/>
    <n v="1021.56"/>
    <n v="105457.56"/>
    <n v="376.63414285714288"/>
    <s v="TERRESTRE"/>
    <s v="-                                       "/>
    <s v="Consul"/>
    <s v=" combinaciones de refrigerador y congelador conservador con puertas exteriores separadas. ,  en ,  146 ) unds refrigerador modelo crd40bbdwx ,  134 ) unds refrigerador mod.crd48fbdwx"/>
    <s v="-combinaciones de refrigerador y congelador conservador con puertas exteriores separadas., en, 146)unds refrigerador modelo crd40bbdwx, 134)unds refrigerador mod.crd48fbdwx.-"/>
  </r>
  <r>
    <s v="2012-09-04"/>
    <x v="7"/>
    <s v="CIUDAD DEL ESTE"/>
    <s v="84181000    "/>
    <n v="80004994"/>
    <x v="10"/>
    <x v="0"/>
    <s v="TRANSFOZ LTDA.-"/>
    <m/>
    <n v="280"/>
    <s v="unidad              "/>
    <n v="22036"/>
    <n v="22596"/>
    <n v="118294"/>
    <n v="2200"/>
    <n v="1182.94"/>
    <n v="121756.94"/>
    <n v="434.84621428571427"/>
    <s v="TERRESTRE"/>
    <s v="-                                       "/>
    <s v="Consul"/>
    <s v=" combinaciones de refrigerador y congelador  conservador con puertas exteriores separadas. en ,  134 unids refrigerador modelo crj49abdwx ,  146 unids refrigerador modelo crm37ebdwx"/>
    <s v="-combinaciones de refrigerador y congelador  conservador con puertas exteriores separadas. en, 134 unids refrigerador modelo crj49abdwx, 146 unids refrigerador modelo crm37ebdwx"/>
  </r>
  <r>
    <s v="2012-09-10"/>
    <x v="7"/>
    <s v="CIUDAD DEL ESTE"/>
    <s v="84181000    "/>
    <n v="80004994"/>
    <x v="10"/>
    <x v="0"/>
    <s v="TRANSFOZ-TRANSP.RODOV.LTDA"/>
    <m/>
    <n v="312"/>
    <s v="unidad              "/>
    <n v="16380"/>
    <n v="17004"/>
    <n v="82992"/>
    <n v="2200"/>
    <n v="829.92"/>
    <n v="86101.92"/>
    <n v="275.96769230769229"/>
    <s v="TERRESTRE"/>
    <s v="-                                       "/>
    <s v="Consul"/>
    <s v=" combinaciones de refrigerador y congelador conservador con puertas exteriores separadas. ,  en ,  312 ) unds refrigerador modelo crd36fbdwx"/>
    <s v="-combinaciones de refrigerador y congelador conservador con puertas exteriores separadas., en, 312)unds refrigerador modelo crd36fbdwx.-"/>
  </r>
  <r>
    <s v="2012-09-14"/>
    <x v="7"/>
    <s v="CIUDAD DEL ESTE"/>
    <s v="84181000    "/>
    <n v="80004994"/>
    <x v="10"/>
    <x v="0"/>
    <s v="TRANSFOZ LTDA.-"/>
    <m/>
    <n v="312"/>
    <s v="unidad              "/>
    <n v="16380"/>
    <n v="17004"/>
    <n v="82992"/>
    <n v="2200"/>
    <n v="829.92"/>
    <n v="86101.92"/>
    <n v="275.96769230769229"/>
    <s v="TERRESTRE"/>
    <s v="-                                       "/>
    <s v="Consul"/>
    <s v=" combinaciones de refrigerador y congelador  conservador con puertas exteriores separadas. ,  en ,  312 ) unds refrigerador modelo crd36fbdwx"/>
    <s v="-combinaciones de refrigerador y congelador  conservador con puertas exteriores separadas., en, 312)unds refrigerador modelo crd36fbdwx.-"/>
  </r>
  <r>
    <s v="2012-09-19"/>
    <x v="7"/>
    <s v="CIUDAD DEL ESTE"/>
    <s v="84181000    "/>
    <n v="80004994"/>
    <x v="10"/>
    <x v="0"/>
    <s v="TRANSFOZ LTDA.-"/>
    <m/>
    <n v="312"/>
    <s v="unidad              "/>
    <n v="16380"/>
    <n v="17004"/>
    <n v="82992"/>
    <n v="2200"/>
    <n v="829.92"/>
    <n v="86101.92"/>
    <n v="275.96769230769229"/>
    <s v="TERRESTRE"/>
    <s v="-                                       "/>
    <s v="Consul"/>
    <s v="combinaciones de refrigerador y congelador conservador con puertas exteriores separadas. en ,  312 unids refrigerador modelo crd36fbdwx"/>
    <s v="combinaciones de refrigerador y congelador conservador con puertas exteriores separadas. en, 312 unids refrigerador modelo crd36fbdwx"/>
  </r>
  <r>
    <s v="2012-09-24"/>
    <x v="7"/>
    <s v="CIUDAD DEL ESTE"/>
    <s v="84181000    "/>
    <n v="80004994"/>
    <x v="10"/>
    <x v="0"/>
    <s v="TRANSFOZ LTDA.-"/>
    <m/>
    <n v="312"/>
    <s v="unidad              "/>
    <n v="16380"/>
    <n v="17004"/>
    <n v="82056"/>
    <n v="2200"/>
    <n v="820.56"/>
    <n v="85156.56"/>
    <n v="272.93769230769232"/>
    <s v="TERRESTRE"/>
    <s v="-                                       "/>
    <s v="Consul"/>
    <s v=" combinaciones de refrigerador y congelador  conservador con puertas exteriores separadas. en ,  312 unids refrigerador modelo crd36fbdwx"/>
    <s v="-combinaciones de refrigerador y congelador  conservador con puertas exteriores separadas. en, 312 unids refrigerador modelo crd36fbdwx"/>
  </r>
  <r>
    <s v="2012-09-27"/>
    <x v="7"/>
    <s v="CIUDAD DEL ESTE"/>
    <s v="84181000    "/>
    <n v="80004994"/>
    <x v="10"/>
    <x v="0"/>
    <s v="TRANSFOZ LTDA.-"/>
    <m/>
    <n v="134"/>
    <s v="unidad              "/>
    <n v="9682"/>
    <n v="9879"/>
    <n v="64454"/>
    <n v="1231.3800000000001"/>
    <n v="644.54"/>
    <n v="66374.7"/>
    <n v="495.33358208955224"/>
    <s v="TERRESTRE"/>
    <s v="-                                       "/>
    <s v="Consul"/>
    <s v=" combinaciones de refrigerador y congelador conservador con puertas exteriores separadas. ,  en ,  134 (  unds refrigerador modelo crj49abdwx "/>
    <s v="-combinaciones de refrigerador y congelador conservador con puertas exteriores separadas., en, 134( unds refrigerador modelo crj49abdwx.-"/>
  </r>
  <r>
    <s v="2012-10-01"/>
    <x v="7"/>
    <s v="CIUDAD DEL ESTE"/>
    <s v="84181000    "/>
    <n v="80004994"/>
    <x v="10"/>
    <x v="0"/>
    <s v="TRANSFOZ LTDA.-"/>
    <m/>
    <n v="284"/>
    <s v="unidad              "/>
    <n v="19165"/>
    <n v="19733"/>
    <n v="98754"/>
    <n v="2200"/>
    <n v="987.54"/>
    <n v="102021.54"/>
    <n v="359.2307746478873"/>
    <s v="TERRESTRE"/>
    <s v="-                                       "/>
    <s v="Consul"/>
    <s v=" combinaciones de refrigerador y congelador conservador con puertas exteriores separadas. en ,  150 ) unds refrigerador modelo crd37bbdwx ,  134 ) unds refrigerador modelo crd48fbdwx"/>
    <s v="-combinaciones de refrigerador y congelador conservador con puertas exteriores separadas. en, 150)unds refrigerador modelo crd37bbdwx, 134)unds refrigerador modelo crd48fbdwx"/>
  </r>
  <r>
    <s v="2012-10-10"/>
    <x v="7"/>
    <s v="CIUDAD DEL ESTE"/>
    <s v="84181000    "/>
    <n v="80004994"/>
    <x v="10"/>
    <x v="0"/>
    <s v="TRANSFOZ LTDA.-"/>
    <m/>
    <n v="234"/>
    <s v="unidad              "/>
    <n v="11189"/>
    <n v="11657"/>
    <n v="61542"/>
    <n v="1568.09"/>
    <n v="615.41999999999996"/>
    <n v="63782.53"/>
    <n v="272.57491452991451"/>
    <s v="TERRESTRE"/>
    <s v="-                                       "/>
    <s v="Consul"/>
    <s v="combinaciones de refrigerador y congelador  conservador con puertas exteriores separadas. en ,  234 unids refrigerador modelo crd36fbdwx"/>
    <s v="combinaciones de refrigerador y congelador  conservador con puertas exteriores separadas. en, 234 unids refrigerador modelo crd36fbdwx"/>
  </r>
  <r>
    <s v="2012-10-23"/>
    <x v="7"/>
    <s v="CIUDAD DEL ESTE"/>
    <s v="84181000    "/>
    <n v="80004994"/>
    <x v="10"/>
    <x v="0"/>
    <s v="TRANSFOZ LTDA.-"/>
    <m/>
    <n v="292"/>
    <s v="unidad              "/>
    <n v="21024"/>
    <n v="21608"/>
    <n v="100448"/>
    <n v="2200"/>
    <n v="1004.48"/>
    <n v="103732.48"/>
    <n v="355.24821917808219"/>
    <s v="TERRESTRE"/>
    <s v="-                                       "/>
    <s v="Consul"/>
    <s v=" -combinaciones de refrigerador y congelador ,  en ,  292 unids refrigerador modelo crm37ebdwx"/>
    <s v="-combinaciones de refrigerador y congelador, en, 292 unids refrigerador modelo crm37ebdwx"/>
  </r>
  <r>
    <s v="2012-11-06"/>
    <x v="7"/>
    <s v="CIUDAD DEL ESTE"/>
    <s v="84181000    "/>
    <n v="80004994"/>
    <x v="10"/>
    <x v="0"/>
    <s v="TRANSFOZ-TRANSP.RODOV.LTDA"/>
    <m/>
    <n v="134"/>
    <s v="unidad              "/>
    <n v="8308"/>
    <n v="8442"/>
    <n v="60970"/>
    <n v="1356.56"/>
    <n v="609.70000000000005"/>
    <n v="62985.59"/>
    <n v="470.04171641791044"/>
    <s v="TERRESTRE"/>
    <s v="-                                       "/>
    <s v="Consul"/>
    <s v="-combinaciones de refrigerador y congelador conservador con puertas exteriores separadas. ,  en ,  67 ) unds refrigerador  ( wasa : wrw47x1 )  mod. crm45abdwx :  67 ) unds refrigerador mod. crm45ardwx"/>
    <s v="-combinaciones de refrigerador y congelador conservador con puertas exteriores separadas., en, 67)unds refrigerador (wasa:wrw47x1) mod. crm45abdwx: 67)unds refrigerador mod. crm45ardwx"/>
  </r>
  <r>
    <s v="2012-11-12"/>
    <x v="7"/>
    <s v="CIUDAD DEL ESTE"/>
    <s v="84181000    "/>
    <n v="80004994"/>
    <x v="10"/>
    <x v="0"/>
    <s v="TRANSFOZ LTDA.-"/>
    <m/>
    <n v="312"/>
    <s v="unidad              "/>
    <n v="16380"/>
    <n v="17004"/>
    <n v="82056"/>
    <n v="2200"/>
    <n v="820.56"/>
    <n v="85156.56"/>
    <n v="272.93769230769232"/>
    <s v="TERRESTRE"/>
    <s v="-                                       "/>
    <s v="Consul"/>
    <s v="-combinaciones de refrigerador y congelador  conservador con puertas exteriores separadas. ,  en ,  312 ) unds refrigerador modelo crd36fbdwx "/>
    <s v="-combinaciones de refrigerador y congelador  conservador con puertas exteriores separadas., en, 312)unds refrigerador modelo crd36fbdwx.-"/>
  </r>
  <r>
    <s v="2012-11-14"/>
    <x v="7"/>
    <s v="CIUDAD DEL ESTE"/>
    <s v="84181000    "/>
    <n v="80004994"/>
    <x v="10"/>
    <x v="0"/>
    <s v="TRANSFOZ LTDA.-"/>
    <m/>
    <n v="268"/>
    <s v="unidad              "/>
    <n v="23048"/>
    <n v="23584"/>
    <n v="128908"/>
    <n v="2200"/>
    <n v="1289.08"/>
    <n v="132477.07999999999"/>
    <n v="494.31746268656713"/>
    <s v="TERRESTRE"/>
    <s v="-                                       "/>
    <s v="Consul"/>
    <s v="-combinaciones de refrigerador y congelador conservador con puertas exteriores separadas. ,  en ,  268 ) unds refrigerador modelo crj49abdwx "/>
    <s v="-combinaciones de refrigerador y congelador conservador con puertas exteriores separadas., en, 268)unds refrigerador modelo crj49abdwx.-"/>
  </r>
  <r>
    <s v="2012-11-19"/>
    <x v="7"/>
    <s v="CIUDAD DEL ESTE"/>
    <s v="84181000    "/>
    <n v="80004994"/>
    <x v="10"/>
    <x v="0"/>
    <s v="TRANFOZ LTDA.-"/>
    <m/>
    <n v="292"/>
    <s v="unidad              "/>
    <n v="20294"/>
    <n v="20878"/>
    <n v="98258"/>
    <n v="2200"/>
    <n v="982.58"/>
    <n v="101520.58"/>
    <n v="347.67321917808221"/>
    <s v="TERRESTRE"/>
    <s v="-                                       "/>
    <s v="Consul"/>
    <s v="refrigeradores"/>
    <s v="-combinaciones de refrigerador y congelador conservador con puertas exteriores separadas., en, 146)unds refrigerador modlo crd40bbdwx, 146)unds refrigerador mod. crm37ebdwx"/>
  </r>
  <r>
    <s v="2012-11-19"/>
    <x v="7"/>
    <s v="CIUDAD DEL ESTE"/>
    <s v="84181000    "/>
    <n v="80004994"/>
    <x v="10"/>
    <x v="0"/>
    <s v="TRANFOZ LTDA.-"/>
    <m/>
    <n v="134"/>
    <s v="unidad              "/>
    <n v="8247"/>
    <n v="8515"/>
    <n v="62846"/>
    <n v="1357.55"/>
    <n v="628.46"/>
    <n v="64881.38"/>
    <n v="484.18940298507459"/>
    <s v="TERRESTRE"/>
    <s v="-                                       "/>
    <s v="Consul"/>
    <s v="refrigeradores"/>
    <s v="-combinaciones de refrigerador y congelador conservador con puertas exteriores separadas., en, 67)unds refrigerador (wasa: wrw47x1) mod. crm45abdwx: 67)unds refrigerador mod. crm45ardwx"/>
  </r>
  <r>
    <s v="2012-11-21"/>
    <x v="7"/>
    <s v="CIUDAD DEL ESTE"/>
    <s v="84181000    "/>
    <n v="80004994"/>
    <x v="10"/>
    <x v="0"/>
    <s v="TRANSFOZ LTDA.-"/>
    <m/>
    <n v="312"/>
    <s v="unidad              "/>
    <n v="16380"/>
    <n v="17004"/>
    <n v="82056"/>
    <n v="2200"/>
    <n v="820.56"/>
    <n v="85156.56"/>
    <n v="272.93769230769232"/>
    <s v="TERRESTRE"/>
    <s v="-                                       "/>
    <s v="Consul"/>
    <s v="refrigeradores"/>
    <s v="combinaciones de refrigerador y congelador  conservador con puertas exteriores separadas. en, 312 unids refrigerador modelo crd36fbdwx"/>
  </r>
  <r>
    <s v="2012-11-22"/>
    <x v="7"/>
    <s v="CIUDAD DEL ESTE"/>
    <s v="84181000    "/>
    <n v="80004994"/>
    <x v="10"/>
    <x v="0"/>
    <s v="TRANSFOZ LTDA.-"/>
    <m/>
    <n v="312"/>
    <s v="unidad              "/>
    <n v="16380"/>
    <n v="17004"/>
    <n v="81120"/>
    <n v="2200"/>
    <n v="811.2"/>
    <n v="84211.199999999997"/>
    <n v="269.90769230769229"/>
    <s v="TERRESTRE"/>
    <s v="-                                       "/>
    <s v="Consul"/>
    <s v="refrigeradores"/>
    <s v="-combinaciones de refrigerador y congelador conservador con puertas exteriores separadas., en, 312)unds refrigerador (wasa:erd34) mod. crd36fsdwx.-"/>
  </r>
  <r>
    <s v="2012-11-26"/>
    <x v="7"/>
    <s v="CIUDAD DEL ESTE"/>
    <s v="84181000    "/>
    <n v="80004994"/>
    <x v="10"/>
    <x v="0"/>
    <s v="TRANSFOZ-TRANSP.RODOV.LTDA"/>
    <m/>
    <n v="50"/>
    <s v="unidad              "/>
    <n v="3220"/>
    <n v="3704"/>
    <n v="9500"/>
    <n v="272.49"/>
    <n v="95"/>
    <n v="9877.4"/>
    <n v="197.548"/>
    <s v="TERRESTRE"/>
    <s v="-                                       "/>
    <s v="Consul"/>
    <s v="refrigeradores"/>
    <s v="-combinaciones de refrigerador y congelador conservador con puertas exteriores separadas., en, 50)unds freezer vertical mod. cvt10bbdwx.-"/>
  </r>
  <r>
    <s v="2012-11-28"/>
    <x v="7"/>
    <s v="CIUDAD DEL ESTE"/>
    <s v="84181000    "/>
    <n v="80004994"/>
    <x v="10"/>
    <x v="0"/>
    <s v="TRANSFOZ-TRANSP.RODOV.LTDA"/>
    <m/>
    <n v="312"/>
    <s v="unidad              "/>
    <n v="16380"/>
    <n v="17004"/>
    <n v="82056"/>
    <n v="2200"/>
    <n v="820.56"/>
    <n v="85156.56"/>
    <n v="272.93769230769232"/>
    <s v="TERRESTRE"/>
    <s v="-                                       "/>
    <s v="Consul"/>
    <s v="refrigeradores"/>
    <s v="-combinaciones de refrigerador y congelador conservador con puertas exteriores separadas., en, 312)unds refrigerador modelo modelo crd36fbdwx.-"/>
  </r>
  <r>
    <s v="2012-12-03"/>
    <x v="7"/>
    <s v="CIUDAD DEL ESTE"/>
    <s v="84181000    "/>
    <n v="80004994"/>
    <x v="10"/>
    <x v="0"/>
    <s v="TRANSFOZ LTDA.-"/>
    <m/>
    <n v="292"/>
    <s v="unidad              "/>
    <n v="21024"/>
    <n v="21608"/>
    <n v="91980"/>
    <n v="2200"/>
    <n v="919.8"/>
    <n v="95179.8"/>
    <n v="325.95821917808217"/>
    <s v="TERRESTRE"/>
    <s v="-                                       "/>
    <s v="Consul"/>
    <s v="combinaciones de refrigerador y congelador conservador con puertas exteriores separadas. en ,  292 uninds refrigerador modelo crm37ebdwx"/>
    <s v="combinaciones de refrigerador y congelador conservador con puertas exteriores separadas. en, 292 uninds refrigerador modelo crm37ebdwx"/>
  </r>
  <r>
    <s v="2012-12-11"/>
    <x v="7"/>
    <s v="CIUDAD DEL ESTE"/>
    <s v="84181000    "/>
    <n v="80004994"/>
    <x v="10"/>
    <x v="0"/>
    <s v="TRANSFOZ LTDA.-"/>
    <m/>
    <n v="312"/>
    <s v="unidad              "/>
    <n v="16380"/>
    <n v="17004"/>
    <n v="81120"/>
    <n v="2200"/>
    <n v="811.2"/>
    <n v="84211.199999999997"/>
    <n v="269.90769230769229"/>
    <s v="TERRESTRE"/>
    <s v="-                                       "/>
    <s v="Consul"/>
    <s v="-combinaciones de refrigerador y congelador conservador con puertas exteriores separadas. ,  en ,  312 ) unds refrigerador modelo crd36fsdwx "/>
    <s v="-combinaciones de refrigerador y congelador conservador con puertas exteriores separadas., en, 312)unds refrigerador modelo crd36fsdwx.-"/>
  </r>
  <r>
    <s v="2012-12-11"/>
    <x v="7"/>
    <s v="CIUDAD DEL ESTE"/>
    <s v="84181000    "/>
    <n v="80004994"/>
    <x v="10"/>
    <x v="0"/>
    <s v="TRANSFOZ-TRANSP.RODOV.LTDA"/>
    <m/>
    <n v="67"/>
    <s v="unidad              "/>
    <n v="4221"/>
    <n v="4288"/>
    <n v="30418"/>
    <n v="690.79"/>
    <n v="304.18"/>
    <n v="31438.09"/>
    <n v="469.22522388059701"/>
    <s v="TERRESTRE"/>
    <s v="-                                       "/>
    <s v="Consul"/>
    <s v="-combinaciones de refrigerador y congelador conservador con puertas exteriores separadas. ,  en ,  67 ) unds refrigerador modelo crm45ardwx "/>
    <s v="-combinaciones de refrigerador y congelador conservador con puertas exteriores separadas., en, 67)unds refrigerador modelo crm45ardwx.-"/>
  </r>
  <r>
    <s v="2012-12-11"/>
    <x v="7"/>
    <s v="CIUDAD DEL ESTE"/>
    <s v="84181000    "/>
    <n v="80004994"/>
    <x v="10"/>
    <x v="0"/>
    <s v="TRANSFOZ LTDA.-"/>
    <m/>
    <n v="312"/>
    <s v="unidad              "/>
    <n v="16380"/>
    <n v="17004"/>
    <n v="78000"/>
    <n v="2200"/>
    <n v="780"/>
    <n v="81060"/>
    <n v="259.80769230769232"/>
    <s v="TERRESTRE"/>
    <s v="-                                       "/>
    <s v="Consul"/>
    <s v="-combinaciones de refrigerador y congelador conservador con puertas exteriores separadas. ,  en ,  312 ) unds refrigerador modelo crd36fbdwx "/>
    <s v="-combinaciones de refrigerador y congelador conservador con puertas exteriores separadas., en, 312)unds refrigerador modelo crd36fbdwx.-"/>
  </r>
  <r>
    <s v="2012-12-13"/>
    <x v="7"/>
    <s v="CIUDAD DEL ESTE"/>
    <s v="84181000    "/>
    <n v="80004994"/>
    <x v="10"/>
    <x v="0"/>
    <s v="TRANSFOZ LTDA.-"/>
    <m/>
    <n v="312"/>
    <s v="unidad              "/>
    <n v="16380"/>
    <n v="17004"/>
    <n v="78000"/>
    <n v="2200"/>
    <n v="780"/>
    <n v="81060"/>
    <n v="259.80769230769232"/>
    <s v="TERRESTRE"/>
    <s v="-                                       "/>
    <s v="Consul"/>
    <s v="-combinaciones de refrigerador y congelador conservador con puertas exteriores separadas. ,  en ,  312 ) unds refrigerador modelo crd36fbdwx "/>
    <s v="-combinaciones de refrigerador y congelador conservador con puertas exteriores separadas., en, 312)unds refrigerador modelo crd36fbdwx.-"/>
  </r>
  <r>
    <s v="2012-12-17"/>
    <x v="7"/>
    <s v="CIUDAD DEL ESTE"/>
    <s v="84181000    "/>
    <n v="80004994"/>
    <x v="10"/>
    <x v="0"/>
    <s v="TRANSFOZ LTDA.-"/>
    <m/>
    <n v="312"/>
    <s v="unidad              "/>
    <n v="16380"/>
    <n v="17004"/>
    <n v="78000"/>
    <n v="2200"/>
    <n v="780"/>
    <n v="81060"/>
    <n v="259.80769230769232"/>
    <s v="TERRESTRE"/>
    <s v="-                                       "/>
    <s v="Consul"/>
    <s v="combinaciones de refrigerador y congelador ,  en ,  312 unids refrigerador modelo crd36fbdwx"/>
    <s v="combinaciones de refrigerador y congelador, en, 312 unids refrigerador modelo crd36fbdwx"/>
  </r>
  <r>
    <s v="2012-12-20"/>
    <x v="7"/>
    <s v="CIUDAD DEL ESTE"/>
    <s v="84181000    "/>
    <n v="80004994"/>
    <x v="10"/>
    <x v="0"/>
    <s v="TRANSFOZ LTDA.-"/>
    <m/>
    <n v="209"/>
    <s v="unidad              "/>
    <n v="12540"/>
    <n v="12958"/>
    <n v="82800"/>
    <n v="1653.87"/>
    <n v="828"/>
    <n v="85342.01"/>
    <n v="408.33497607655499"/>
    <s v="TERRESTRE"/>
    <s v="-                                       "/>
    <s v="Consul"/>
    <s v="-combinaciones de refrigerador y congelador conservador con puertas exteriores separadas. ,  en ,  134 ) unds refrigerador modelo crm45ardwx 75 ) unds refrigerador mod. cr37bbdwx"/>
    <s v="-combinaciones de refrigerador y congelador conservador con puertas exteriores separadas., en, 134)unds refrigerador modelo crm45ardwx.- 75)unds refrigerador mod. cr37bbdwx"/>
  </r>
  <r>
    <s v="2012-12-21"/>
    <x v="7"/>
    <s v="CIUDAD DEL ESTE"/>
    <s v="84181000    "/>
    <n v="80004994"/>
    <x v="10"/>
    <x v="0"/>
    <s v="TRANSFOZ LTDA.-"/>
    <m/>
    <n v="292"/>
    <s v="unidad              "/>
    <n v="19564"/>
    <n v="20148"/>
    <n v="90520"/>
    <n v="2200"/>
    <n v="905.2"/>
    <n v="93705.2"/>
    <n v="320.90821917808216"/>
    <s v="TERRESTRE"/>
    <s v="-                                       "/>
    <s v="Consul"/>
    <s v="-combinaciones de refrigerador y congelador conservador con puertas exteriores separadas. ,  en ,  292 ( unds refrigerador modelo crd40bbdwx"/>
    <s v="-combinaciones de refrigerador y congelador conservador con puertas exteriores separadas., en, 292(unds refrigerador modelo crd40bbdwx.-"/>
  </r>
  <r>
    <s v="2012-12-27"/>
    <x v="7"/>
    <s v="CIUDAD DEL ESTE"/>
    <s v="84181000    "/>
    <n v="80004994"/>
    <x v="10"/>
    <x v="0"/>
    <s v="TRANSFOZ LTDA.-"/>
    <m/>
    <n v="134"/>
    <s v="unidad              "/>
    <n v="7772"/>
    <n v="8442"/>
    <n v="50920"/>
    <n v="1215.8"/>
    <n v="509.2"/>
    <n v="52689.21"/>
    <n v="393.20305970149252"/>
    <s v="TERRESTRE"/>
    <s v="-                                       "/>
    <s v="Consul"/>
    <s v="-combinaciones de refrigerador y congelador conservador con puertas exteriores separadas. ,  en ,  134 ) unds refrigerador  ( wasa : wrw47x1 )  mod. crm45abdwx"/>
    <s v="-combinaciones de refrigerador y congelador conservador con puertas exteriores separadas., en, 134)unds refrigerador (wasa:wrw47x1) mod. crm45abdwx"/>
  </r>
  <r>
    <s v="2012-12-27"/>
    <x v="7"/>
    <s v="CIUDAD DEL ESTE"/>
    <s v="84181000    "/>
    <n v="80004994"/>
    <x v="10"/>
    <x v="0"/>
    <s v="TRANSFOZ LTDA.-"/>
    <m/>
    <n v="312"/>
    <s v="unidad              "/>
    <n v="16380"/>
    <n v="17004"/>
    <n v="78000"/>
    <n v="2200"/>
    <n v="780"/>
    <n v="81060"/>
    <n v="259.80769230769232"/>
    <s v="TERRESTRE"/>
    <s v="-                                       "/>
    <s v="Consul"/>
    <s v="+-combinaciones de refrigerador y congelador conservador con puertas exteriores separadas. ,  en ,  312 ) unds refrigerador modelo crd36fbdwx"/>
    <s v="+-combinaciones de refrigerador y congelador conservador con puertas exteriores separadas., en, 312)unds refrigerador modelo crd36fbdwx"/>
  </r>
  <r>
    <s v="2012-12-28"/>
    <x v="7"/>
    <s v="CIUDAD DEL ESTE"/>
    <s v="84181000    "/>
    <n v="80004994"/>
    <x v="10"/>
    <x v="0"/>
    <s v="TRANSFOZ LTDA.-"/>
    <m/>
    <n v="312"/>
    <s v="unidad              "/>
    <n v="16380"/>
    <n v="17004"/>
    <n v="78000"/>
    <n v="2200"/>
    <n v="780"/>
    <n v="81060"/>
    <n v="259.80769230769232"/>
    <s v="TERRESTRE"/>
    <s v="-                                       "/>
    <s v="Consul"/>
    <s v="-combinaciones de refrigerador y congelador conservador con puertas exteriores separadas. ,  en ,  312 ) unds refrigerador modelo crd36fbdwx"/>
    <s v="-combinaciones de refrigerador y congelador conservador con puertas exteriores separadas., en, 312)unds refrigerador modelo crd36fbdwx.-"/>
  </r>
  <r>
    <s v="2013-09-23"/>
    <x v="8"/>
    <s v="TERPORT"/>
    <s v="84181000    "/>
    <n v="80014137"/>
    <x v="16"/>
    <x v="5"/>
    <s v="PARANAVE SA"/>
    <m/>
    <n v="398"/>
    <s v="piezas              "/>
    <n v="21944"/>
    <n v="24226"/>
    <n v="58110"/>
    <n v="15201.05"/>
    <n v="421.81"/>
    <n v="73732.86"/>
    <n v="185.25844221105527"/>
    <s v="FLUVIAL"/>
    <s v="-                                       "/>
    <s v="Tokyo"/>
    <s v="combinaciones de refrigerador y congelador en:"/>
    <s v="refrigerador mod: tok342p."/>
  </r>
  <r>
    <s v="2013-11-15"/>
    <x v="8"/>
    <s v="TERPORT"/>
    <s v="84181000    "/>
    <n v="80014137"/>
    <x v="16"/>
    <x v="5"/>
    <s v="PARANAVE SA"/>
    <m/>
    <n v="73"/>
    <s v="unidad              "/>
    <n v="4161"/>
    <n v="4599"/>
    <n v="10950"/>
    <n v="3950"/>
    <n v="63"/>
    <n v="14963"/>
    <n v="204.97260273972603"/>
    <s v="FLUVIAL"/>
    <s v="-                                       "/>
    <s v="Tokyo"/>
    <s v="refrigeradores "/>
    <s v="combinaciones de refrigerador y congelador en: 73 unid. refrigerador mod: tok452p."/>
  </r>
  <r>
    <s v="2013-08-26"/>
    <x v="8"/>
    <s v="CAACUPEMI"/>
    <s v="84181000    "/>
    <n v="80014137"/>
    <x v="16"/>
    <x v="5"/>
    <s v="VESSEL PARAGUAY SA"/>
    <m/>
    <n v="572"/>
    <s v="piezas              "/>
    <n v="26312"/>
    <n v="29744"/>
    <n v="70642"/>
    <n v="13976.65"/>
    <n v="479.13"/>
    <n v="85097.78"/>
    <n v="148.77234265734265"/>
    <s v="FLUVIAL"/>
    <s v="-                                       "/>
    <s v="Tokyo"/>
    <s v="refrigeradores "/>
    <s v="combinaciones de refrigerador y congelador en: 572 pcs. refrigerador mod: tok280."/>
  </r>
  <r>
    <s v="2013-12-02"/>
    <x v="8"/>
    <s v="TERPORT"/>
    <s v="84181000    "/>
    <n v="80014137"/>
    <x v="16"/>
    <x v="5"/>
    <s v="PARANAVE SA"/>
    <m/>
    <n v="106"/>
    <s v="unidad              "/>
    <n v="5300"/>
    <n v="5830"/>
    <n v="14310"/>
    <n v="3700"/>
    <n v="75.900000000000006"/>
    <n v="18085.900000000001"/>
    <n v="170.62169811320757"/>
    <s v="FLUVIAL"/>
    <s v="-                                       "/>
    <s v="Tokyo"/>
    <s v="refrigeradores"/>
    <s v="106.-unids. refrigeradores tok342p"/>
  </r>
  <r>
    <s v="2013-07-26"/>
    <x v="8"/>
    <s v="CAACUPEMI"/>
    <s v="84181000    "/>
    <n v="80029153"/>
    <x v="67"/>
    <x v="5"/>
    <s v="NAVISHIP PARAGUAY S.A."/>
    <m/>
    <n v="710"/>
    <s v="unidad              "/>
    <n v="34080"/>
    <n v="36920"/>
    <n v="85910"/>
    <n v="28265"/>
    <n v="859.1"/>
    <n v="115034.1"/>
    <n v="162.01985915492958"/>
    <s v="FLUVIAL"/>
    <s v="-                                       "/>
    <s v="Prestige"/>
    <s v="refrigeradores "/>
    <s v="combinaciones de refrigerador y congelador con puertas exteriores separas en: 710 unidades refrigeradores modelo pr-rfd2308"/>
  </r>
  <r>
    <s v="2013-01-09"/>
    <x v="8"/>
    <s v="CAACUPEMI"/>
    <s v="84181000    "/>
    <n v="80047663"/>
    <x v="75"/>
    <x v="5"/>
    <s v="NAVISHIP PARAGUAY S.A."/>
    <m/>
    <n v="405"/>
    <s v="unidad              "/>
    <n v="15520"/>
    <n v="15520"/>
    <n v="51975"/>
    <n v="16482.43"/>
    <n v="519.75"/>
    <n v="68977.179999999993"/>
    <n v="170.31402469135801"/>
    <s v="FLUVIAL"/>
    <s v="-                                       "/>
    <s v="Gala"/>
    <s v="heladeras "/>
    <s v="unidades heladeras 300lts 2puertas, modelo bcd-215v53h color blanco"/>
  </r>
  <r>
    <s v="2013-12-18"/>
    <x v="8"/>
    <s v="CAACUPEMI"/>
    <s v="84181000    "/>
    <n v="80014137"/>
    <x v="16"/>
    <x v="5"/>
    <s v="VESSEL PARAGUAY SA"/>
    <m/>
    <n v="73"/>
    <s v="unidad              "/>
    <n v="4161"/>
    <n v="4599"/>
    <n v="10950"/>
    <n v="3247.78"/>
    <n v="59.66"/>
    <n v="14257.44"/>
    <n v="195.30739726027397"/>
    <s v="FLUVIAL"/>
    <s v="-                                       "/>
    <s v="Tokyo"/>
    <s v="refrigerador "/>
    <s v="combinaciones de refrigerador y congelador  en: 73 unid. refrigerador mod: tok452p, de 450 litros."/>
  </r>
  <r>
    <s v="2013-05-22"/>
    <x v="8"/>
    <s v="TERPORT"/>
    <s v="84181000    "/>
    <n v="80014137"/>
    <x v="16"/>
    <x v="0"/>
    <s v="TRANSCERAMICA LTDA"/>
    <m/>
    <n v="75"/>
    <s v="unidad              "/>
    <n v="4950"/>
    <n v="5100"/>
    <n v="21000"/>
    <n v="2000"/>
    <n v="210"/>
    <n v="23342"/>
    <n v="311.22666666666669"/>
    <s v="TERRESTRE"/>
    <s v="-                                       "/>
    <s v="Whirlpool"/>
    <s v="refrigerador mod: wrd36hbdwx."/>
    <s v="combinaciones de refrigerador y congelador en: 75 unid. refrigerador mod: wrd36hbdwx."/>
  </r>
  <r>
    <s v="2013-06-26"/>
    <x v="8"/>
    <s v="CAACUPEMI"/>
    <s v="84181000    "/>
    <n v="80014137"/>
    <x v="16"/>
    <x v="7"/>
    <s v="NOS LOGISTIC S.R.L."/>
    <m/>
    <n v="48"/>
    <s v="unidad              "/>
    <n v="5334"/>
    <n v="5334"/>
    <n v="53000"/>
    <n v="3710"/>
    <n v="321.57"/>
    <n v="57031.57"/>
    <n v="1188.1577083333334"/>
    <s v="FLUVIAL"/>
    <s v="-                                       "/>
    <s v="Whirlpool"/>
    <s v="refrigerador "/>
    <s v="22.-unids. refrigerador 5wsc20cayb 585 20?,  26.-unids. refrigerador 5wsc20cayy 585 20`"/>
  </r>
  <r>
    <s v="2013-05-07"/>
    <x v="8"/>
    <s v="TERPORT"/>
    <s v="84181000    "/>
    <n v="80014137"/>
    <x v="16"/>
    <x v="0"/>
    <s v="TRANSCERAMICA LTDA"/>
    <m/>
    <n v="231"/>
    <s v="unidad              "/>
    <n v="20550"/>
    <n v="21012"/>
    <n v="126988"/>
    <n v="6430.26"/>
    <n v="1269.8800000000001"/>
    <n v="134794.23999999999"/>
    <n v="583.52484848484846"/>
    <s v="TERRESTRE"/>
    <s v="-                                       "/>
    <s v="Whirlpool"/>
    <s v="combinaciones de refrig. y conge. en: 74 unid. refrigerador mod: wrw50nrdwa., 30 unid. mod: wrm48nrdwa., 30 unid. mod: wrj50nbdwa, 37 mod: wre50nrdwa, 30 mod: wre50nbdwa, 30 mod: wrw50nbdwa."/>
    <s v="combinaciones de refrig. y conge. en: 74 unid. refrigerador mod: wrw50nrdwa., 30 unid. mod: wrm48nrdwa., 30 unid. mod: wrj50nbdwa, 37 mod: wre50nrdwa, 30 mod: wre50nbdwa, 30 mod: wrw50nbdwa."/>
  </r>
  <r>
    <s v="2013-04-05"/>
    <x v="8"/>
    <s v="TERPORT"/>
    <s v="84181000    "/>
    <n v="80014137"/>
    <x v="16"/>
    <x v="0"/>
    <s v="TRANSCERAMICA LTDA"/>
    <m/>
    <n v="134"/>
    <s v="unidad              "/>
    <n v="10988"/>
    <n v="11256"/>
    <n v="64387"/>
    <n v="3129.35"/>
    <n v="643.87"/>
    <n v="68229.070000000007"/>
    <n v="509.17216417910453"/>
    <s v="TERRESTRE"/>
    <s v="-                                       "/>
    <s v="Whirlpool"/>
    <s v="refrigerador"/>
    <s v="combinaciones de refrigerador y congelador en: 67 unid. refrigerador mod: wrm48nrdwa. , 67 unid. wru48nbdwa."/>
  </r>
  <r>
    <s v="2013-04-15"/>
    <x v="8"/>
    <s v="TERPORT"/>
    <s v="84181000    "/>
    <n v="80014137"/>
    <x v="16"/>
    <x v="0"/>
    <s v="TRANSCERAMICA LTDA"/>
    <m/>
    <n v="293"/>
    <s v="unidad              "/>
    <n v="21230"/>
    <n v="21816"/>
    <n v="118762"/>
    <n v="7676.8"/>
    <n v="1187.6199999999999"/>
    <n v="127753.09"/>
    <n v="436.01737201365188"/>
    <s v="TERRESTRE"/>
    <s v="-                                       "/>
    <s v="Whirlpool"/>
    <s v="refrigerador "/>
    <s v="combinaciones de refrigerador y congelador en: 72 unid. refrigerador mod: wrm42fbdwa. , 75 unid. mod: wrm39fbdwa. , 74 unid. mod: wrm39frdwa. , 42 unid. wrm42fbdwa. , 30 unid. mod: wrm42frdwa."/>
  </r>
  <r>
    <s v="2013-03-22"/>
    <x v="8"/>
    <s v="TERPORT"/>
    <s v="84181000    "/>
    <n v="80014137"/>
    <x v="16"/>
    <x v="0"/>
    <s v="TRANSCERAMICA LTDA"/>
    <m/>
    <n v="67"/>
    <s v="unidad              "/>
    <n v="5790"/>
    <n v="5924"/>
    <n v="36368"/>
    <n v="2154"/>
    <n v="364"/>
    <n v="38932.730000000003"/>
    <n v="581.08552238805976"/>
    <s v="TERRESTRE"/>
    <s v="-                                       "/>
    <s v="Whirlpool"/>
    <s v="refrigerador "/>
    <s v="combinaciones de refrigerador y congelador en: 30 unid. refrigerador mod: wrm48nrdwa. , 37 unid. mod: wrw50nrdwa."/>
  </r>
  <r>
    <s v="2013-04-26"/>
    <x v="8"/>
    <s v="TERPORT"/>
    <s v="84181000    "/>
    <n v="80014137"/>
    <x v="16"/>
    <x v="0"/>
    <s v="TRANSCERAMICA LTDA"/>
    <m/>
    <n v="239"/>
    <s v="unidad              "/>
    <n v="19770"/>
    <n v="20248"/>
    <n v="117206"/>
    <n v="7832.92"/>
    <n v="1172.06"/>
    <n v="126340.22"/>
    <n v="528.62016736401677"/>
    <s v="TERRESTRE"/>
    <s v="-                                       "/>
    <s v="Whirlpool"/>
    <s v="refrigerador"/>
    <s v="combinaciones de refrig. y congel. en: 30 unid. refrigerador mod: wre50nbdwa, 30 unid. mod: wrj50nrdwa, 75 unid. mod: wrm39fbdwa, 30 mod: wrm48nrdwa, 37 mod: wrw50nbdwa, 37 unid. mod: wrw50nrdwa."/>
  </r>
  <r>
    <s v="2013-04-18"/>
    <x v="8"/>
    <s v="PUERTOS Y ESTIBAJES"/>
    <s v="84181000    "/>
    <n v="80029153"/>
    <x v="67"/>
    <x v="5"/>
    <s v="CMSP S.R.L."/>
    <m/>
    <n v="210"/>
    <s v="unidad              "/>
    <n v="10920"/>
    <n v="11760"/>
    <n v="30450"/>
    <n v="10412.290000000001"/>
    <n v="304.5"/>
    <n v="41166.79"/>
    <n v="196.03233333333333"/>
    <s v="FLUVIAL"/>
    <s v="-                                       "/>
    <s v="Prestige"/>
    <s v="refrigeradores modelo pr-rfd2340"/>
    <s v="combinaciones de refrigerador y congelador con puertas exteriores separados en: 210 unidades refrigeradores modelo pr-rfd2340"/>
  </r>
  <r>
    <s v="2013-04-08"/>
    <x v="8"/>
    <s v="CAACUPEMI"/>
    <s v="84181000    "/>
    <n v="80029153"/>
    <x v="67"/>
    <x v="5"/>
    <s v="COPANU S.A."/>
    <m/>
    <n v="1802"/>
    <s v="unidad              "/>
    <n v="93704"/>
    <n v="100912"/>
    <n v="261290"/>
    <n v="88470.62"/>
    <n v="2612.9"/>
    <n v="352373.52"/>
    <n v="195.5457935627081"/>
    <s v="FLUVIAL"/>
    <s v="-                                       "/>
    <s v="Prestige"/>
    <s v="heladeras "/>
    <s v="conbinaciones de refrigerador y congelador con puertas exteriores separadas en: 1.802 unidades refrigeradores modelo: pr-rfd2340"/>
  </r>
  <r>
    <s v="2013-04-08"/>
    <x v="8"/>
    <s v="CAACUPEMI"/>
    <s v="84181000    "/>
    <n v="80029153"/>
    <x v="67"/>
    <x v="5"/>
    <s v="COPANU S.A."/>
    <m/>
    <n v="1110"/>
    <s v="unidad              "/>
    <n v="63270"/>
    <n v="68820"/>
    <n v="188700"/>
    <n v="78050.83"/>
    <n v="1887"/>
    <n v="268637.83"/>
    <n v="242.01606306306309"/>
    <s v="FLUVIAL"/>
    <s v="-                                       "/>
    <s v="Prestige"/>
    <s v="heladeras "/>
    <s v="combinaciones de refrigerador y congelador con puertas exteriores separadas en: 1.110 unidades refrigerador modelo pr-rfd2450"/>
  </r>
  <r>
    <s v="2013-07-08"/>
    <x v="8"/>
    <s v="CAACUPEMI"/>
    <s v="84181000    "/>
    <n v="80029153"/>
    <x v="67"/>
    <x v="5"/>
    <s v="NAVISHIP PARAGUAY S.A."/>
    <m/>
    <n v="74"/>
    <s v="unidad              "/>
    <n v="4218"/>
    <n v="4662"/>
    <n v="12454.2"/>
    <n v="5767.41"/>
    <n v="124.54"/>
    <n v="18346.150000000001"/>
    <n v="247.92094594594596"/>
    <s v="FLUVIAL"/>
    <s v="-                                       "/>
    <s v="Prestige"/>
    <s v="refrigerador "/>
    <s v="combinaciones de refrigerador y congelador con puerta exteriores, separada en: 74 unidades refrigeradores modelo: pr-rfd2450"/>
  </r>
  <r>
    <s v="2013-04-16"/>
    <x v="8"/>
    <s v="TERPORT"/>
    <s v="84181000    "/>
    <n v="80014137"/>
    <x v="16"/>
    <x v="0"/>
    <s v="TRANSCERAMICA LTDA"/>
    <m/>
    <n v="266"/>
    <s v="unidad              "/>
    <n v="23404"/>
    <n v="23936"/>
    <n v="130215"/>
    <n v="7564.32"/>
    <n v="1302.1500000000001"/>
    <n v="139206.28"/>
    <n v="523.33187969924813"/>
    <s v="TERRESTRE"/>
    <s v="-                                       "/>
    <s v="Whirlpool"/>
    <s v="refrigerador"/>
    <s v="combinaciones de refrigerador y congelador en: 132 unid. refrigerador mod: wrj50nrdwa. , 67 unid. mod: wrj50nbdwa., 67 unid. mod: wru48nbdwa."/>
  </r>
  <r>
    <s v="2013-01-28"/>
    <x v="8"/>
    <s v="TERPORT"/>
    <s v="84181000    "/>
    <n v="80014137"/>
    <x v="16"/>
    <x v="0"/>
    <s v="TRANSCERAMICA LTDA"/>
    <m/>
    <n v="340"/>
    <s v="unidad              "/>
    <n v="28688"/>
    <n v="29368"/>
    <n v="170928"/>
    <n v="9715.7900000000009"/>
    <n v="1709.28"/>
    <n v="182353.07"/>
    <n v="536.33255882352944"/>
    <s v="TERRESTRE"/>
    <s v="-                                       "/>
    <s v="Whirlpool"/>
    <s v="refrigeradores "/>
    <s v="combinacion de refrig. y congelador en: 67 unid refrigerador mod: wrk50nrdwa, 72 unid mod wrm42fbdwa, 67 unid mod: wru48nbdwa, 67 unid mod: wrw50nrdwa, 30 unid mod: wre50nbdwa, 37 unid mod: wrm48nrdwa"/>
  </r>
  <r>
    <s v="2013-02-04"/>
    <x v="8"/>
    <s v="TERPORT"/>
    <s v="84181000    "/>
    <n v="80014137"/>
    <x v="16"/>
    <x v="0"/>
    <s v="TRANSCERAMICA LTDA"/>
    <m/>
    <n v="268"/>
    <s v="unidad              "/>
    <n v="24120"/>
    <n v="24656"/>
    <n v="157247"/>
    <n v="8000"/>
    <n v="1572.47"/>
    <n v="166819.47"/>
    <n v="622.46070895522394"/>
    <s v="TERRESTRE"/>
    <s v="-                                       "/>
    <s v="Whirlpool"/>
    <s v="refrigeradores"/>
    <s v="combinaciones de refrigerador y congelador en: 67 unid. refrigerador mod: wre50nedwa. , 67 unid. mod: wre50nrdwa. , 67 unid. mod: wrj50nbdwa. , 67 unid. mod: wrj50nrdwa."/>
  </r>
  <r>
    <s v="2013-03-12"/>
    <x v="8"/>
    <s v="TERPORT"/>
    <s v="84181000    "/>
    <n v="80014137"/>
    <x v="16"/>
    <x v="0"/>
    <s v="TRANSCERAMICA LTDA"/>
    <m/>
    <n v="67"/>
    <s v="unidad              "/>
    <n v="6030"/>
    <n v="6164"/>
    <n v="40734"/>
    <n v="2000"/>
    <n v="407.34"/>
    <n v="43141.34"/>
    <n v="643.90059701492532"/>
    <s v="TERRESTRE"/>
    <s v="-                                       "/>
    <s v="Whirlpool"/>
    <s v="refrigerador "/>
    <s v="combinaciones de refrigerador y congelador en: 67 unid. refrigerador mod: wre50nrdwa."/>
  </r>
  <r>
    <s v="2013-07-09"/>
    <x v="8"/>
    <s v="CAACUPEMI"/>
    <s v="84181000    "/>
    <n v="80029153"/>
    <x v="67"/>
    <x v="5"/>
    <s v="NAVISHIP PARAGUAY S.A."/>
    <m/>
    <n v="500"/>
    <s v="unidad              "/>
    <n v="24666"/>
    <n v="26814"/>
    <n v="64000.2"/>
    <n v="22612"/>
    <n v="640"/>
    <n v="87252.2"/>
    <n v="174.5044"/>
    <s v="FLUVIAL"/>
    <s v="-                                       "/>
    <s v="Prestige"/>
    <s v="refrigerador "/>
    <s v="unidades refrigeradores modelo: pr-rfd2308"/>
  </r>
  <r>
    <s v="2013-05-16"/>
    <x v="8"/>
    <s v="TERPORT"/>
    <s v="84181000    "/>
    <n v="80014137"/>
    <x v="16"/>
    <x v="0"/>
    <s v="TRANSCERAMICA LTDA"/>
    <m/>
    <n v="150"/>
    <s v="unidad              "/>
    <n v="9900"/>
    <n v="10200"/>
    <n v="42000"/>
    <n v="4000"/>
    <n v="420"/>
    <n v="46552"/>
    <n v="310.34666666666669"/>
    <s v="TERRESTRE"/>
    <s v="-                                       "/>
    <s v="Whirlpool"/>
    <s v="refrigerador mod: wrd36hbdwx."/>
    <s v="combinaciones de refrigerador y congelador  en: 150 unid. refrigerador mod: wrd36hbdwx."/>
  </r>
  <r>
    <s v="2013-06-05"/>
    <x v="8"/>
    <s v="TERPORT"/>
    <s v="84181000    "/>
    <n v="80014137"/>
    <x v="16"/>
    <x v="0"/>
    <s v="TRANSCERAMICA LTDA"/>
    <m/>
    <n v="202"/>
    <s v="unidad              "/>
    <n v="16230"/>
    <n v="16634"/>
    <n v="102827"/>
    <n v="5913.73"/>
    <n v="1028.27"/>
    <n v="109899.1"/>
    <n v="544.05495049504952"/>
    <s v="TERRESTRE"/>
    <s v="-                                       "/>
    <s v="Whirlpool"/>
    <s v="refrigerador"/>
    <s v="combinaciones de refrigerador y congelador en: 37 unid. refrigerador mod: wre50nedwa , 30 unid. mod: wrk50nrdwa , 75 unid. mod: wrm39fbdwa , 30 unid. mod: wrm42frdwa , 30 unid. mod: wrw50nbdwa."/>
  </r>
  <r>
    <s v="2013-04-24"/>
    <x v="8"/>
    <s v="TERPORT"/>
    <s v="84181000    "/>
    <n v="80014137"/>
    <x v="16"/>
    <x v="5"/>
    <s v="COPANU S.A."/>
    <m/>
    <n v="231"/>
    <s v="piezas              "/>
    <n v="13167"/>
    <n v="14322"/>
    <n v="36382.5"/>
    <n v="16387.43"/>
    <n v="299.08999999999997"/>
    <n v="53069.02"/>
    <n v="229.7360173160173"/>
    <s v="FLUVIAL"/>
    <s v="-                                       "/>
    <s v="Tokyo"/>
    <s v="refrigerador"/>
    <s v="combinaciones de refrigerador y congelador en: 231 pcs. refrigerador mod: tok450."/>
  </r>
  <r>
    <s v="2013-03-20"/>
    <x v="8"/>
    <s v="CAACUPEMI"/>
    <s v="84181000    "/>
    <n v="80014137"/>
    <x v="16"/>
    <x v="5"/>
    <s v="NAVISHIP PARAGUAY S.A."/>
    <m/>
    <n v="663"/>
    <s v="piezas              "/>
    <n v="33039"/>
    <n v="36786"/>
    <n v="91246.5"/>
    <n v="33098"/>
    <n v="704"/>
    <n v="125049.26"/>
    <n v="188.61125188536951"/>
    <s v="FLUVIAL"/>
    <s v="-                                       "/>
    <s v="Tokyo"/>
    <s v="refrigerador "/>
    <s v="combinaciones de refrigerador y congelador en: 432 pcs. refrigerador mod: tok280. , 231 pcs. mod: tok450."/>
  </r>
  <r>
    <s v="2013-11-18"/>
    <x v="8"/>
    <s v="TERPORT"/>
    <s v="84181000    "/>
    <n v="80014137"/>
    <x v="16"/>
    <x v="5"/>
    <s v="PARANAVE SA"/>
    <m/>
    <n v="3003"/>
    <s v="piezas              "/>
    <n v="138138"/>
    <n v="156156"/>
    <n v="360360"/>
    <n v="62984.79"/>
    <n v="1778.72"/>
    <n v="425123.51"/>
    <n v="141.5662703962704"/>
    <s v="FLUVIAL"/>
    <s v="-                                       "/>
    <s v="Tokyo"/>
    <s v="refrigerador tok280, dos puertas"/>
    <s v="3.003.-pcs. refrigerador tok280, dos puertas"/>
  </r>
  <r>
    <s v="2013-11-15"/>
    <x v="8"/>
    <s v="TERPORT"/>
    <s v="84181000    "/>
    <n v="80014137"/>
    <x v="16"/>
    <x v="5"/>
    <s v="PARANAVE SA"/>
    <m/>
    <n v="318"/>
    <s v="unidad              "/>
    <n v="15900"/>
    <n v="17490"/>
    <n v="42930"/>
    <n v="11850"/>
    <n v="230.85"/>
    <n v="55010.85"/>
    <n v="172.99009433962263"/>
    <s v="FLUVIAL"/>
    <s v="-                                       "/>
    <s v="Tokyo"/>
    <s v="refrigeradores "/>
    <s v="combinaciones de refrigerador y congelador en: 318 unid. refrigerador mod: tok342p."/>
  </r>
  <r>
    <s v="2013-11-15"/>
    <x v="8"/>
    <s v="TERPORT"/>
    <s v="84181000    "/>
    <n v="80014137"/>
    <x v="16"/>
    <x v="5"/>
    <s v="PARANAVE SA"/>
    <m/>
    <n v="636"/>
    <s v="unidad              "/>
    <n v="31800"/>
    <n v="34980"/>
    <n v="85860"/>
    <n v="23700"/>
    <n v="461.55"/>
    <n v="110021.55"/>
    <n v="172.98985849056604"/>
    <s v="FLUVIAL"/>
    <s v="-                                       "/>
    <s v="Tokyo"/>
    <s v="refrigeradores "/>
    <s v="combinaciones de refrigerador y congelador  en: 636 unid. refrigerador mod: tok342p."/>
  </r>
  <r>
    <s v="2013-10-18"/>
    <x v="8"/>
    <s v="TERPORT"/>
    <s v="84181000    "/>
    <n v="80014137"/>
    <x v="16"/>
    <x v="5"/>
    <s v="PARANAVE SA"/>
    <m/>
    <n v="365"/>
    <s v="unidad              "/>
    <n v="20805"/>
    <n v="22995"/>
    <n v="54750"/>
    <n v="19749.099999999999"/>
    <n v="314.08999999999997"/>
    <n v="74813.19"/>
    <n v="204.96764383561646"/>
    <s v="FLUVIAL"/>
    <s v="-                                       "/>
    <s v="Tokyo"/>
    <s v="combinaciones de refrigerador y congelador con puertas exteriores separadas en: 365 und. refrigerators tokyo brand tok452p 220v-50hz - two round pin plug. (regrigeradores tokyo modelo: tok452p)."/>
    <s v="combinaciones de refrigerador y congelador con puertas exteriores separadas en: 365 und. refrigerators tokyo brand tok452p 220v-50hz - two round pin plug. (regrigeradores tokyo modelo: tok452p)."/>
  </r>
  <r>
    <s v="2013-12-16"/>
    <x v="8"/>
    <s v="TERPORT"/>
    <s v="84181000    "/>
    <n v="80014137"/>
    <x v="16"/>
    <x v="5"/>
    <s v="REPREMAR S.R.L."/>
    <m/>
    <n v="3003"/>
    <s v="unidad              "/>
    <n v="138147"/>
    <n v="156156"/>
    <n v="360360"/>
    <n v="66140.73"/>
    <n v="1791.2"/>
    <n v="428291.93"/>
    <n v="142.6213553113553"/>
    <s v="FLUVIAL"/>
    <s v="-                                       "/>
    <s v="Tokyo"/>
    <s v="combinaciones de refrigerador y congelador "/>
    <s v="combinaciones de refrigerador y congelador en: 3.003 unid. refrigerador mod: tok280, de 280 litros."/>
  </r>
  <r>
    <s v="2013-12-26"/>
    <x v="8"/>
    <s v="CAACUPEMI"/>
    <s v="84181000    "/>
    <n v="80014137"/>
    <x v="16"/>
    <x v="5"/>
    <s v="NAVISHIP PARAGUAY S.A."/>
    <m/>
    <n v="742"/>
    <s v="piezas              "/>
    <n v="38584"/>
    <n v="41552"/>
    <n v="100170"/>
    <n v="21350"/>
    <n v="510.45"/>
    <n v="122030.45"/>
    <n v="164.46152291105122"/>
    <s v="FLUVIAL"/>
    <s v="-                                       "/>
    <s v="Tokyo"/>
    <s v="refrigerador "/>
    <s v="combinaciones de refrigerador y congelador en: 742 pcs. refrigerador mod: tok342p, de 340 litros."/>
  </r>
  <r>
    <s v="2013-09-19"/>
    <x v="8"/>
    <s v="TERPORT"/>
    <s v="84181000    "/>
    <n v="80014137"/>
    <x v="16"/>
    <x v="5"/>
    <s v="PARANAVE SA"/>
    <m/>
    <n v="3003"/>
    <s v="unidad              "/>
    <n v="138138"/>
    <n v="156156"/>
    <n v="360360"/>
    <n v="66986.47"/>
    <n v="2422.9899999999998"/>
    <n v="429769.46"/>
    <n v="143.11337329337331"/>
    <s v="FLUVIAL"/>
    <s v="-                                       "/>
    <s v="Tokyo"/>
    <s v="combinaciones de refrigerador y congelador en: 3.003 unid. refrigerador de 280 lts. , mod: tok280."/>
    <s v="combinaciones de refrigerador y congelador en: 3.003 unid. refrigerador de 280 lts. , mod: tok280."/>
  </r>
  <r>
    <s v="2013-09-26"/>
    <x v="8"/>
    <s v="TERPORT"/>
    <s v="84181000    "/>
    <n v="80014137"/>
    <x v="16"/>
    <x v="5"/>
    <s v="PARANAVE SA"/>
    <m/>
    <n v="848"/>
    <s v="unidad              "/>
    <n v="42400"/>
    <n v="46640"/>
    <n v="114480"/>
    <n v="24321.78"/>
    <n v="796.64"/>
    <n v="139598.42000000001"/>
    <n v="164.62077830188682"/>
    <s v="FLUVIAL"/>
    <s v="-                                       "/>
    <s v="Tokyo"/>
    <s v="refrigeradores tok342p"/>
    <s v="848.-unids. refrigeradores tok342p"/>
  </r>
  <r>
    <s v="2013-01-14"/>
    <x v="8"/>
    <s v="CAACUPEMI"/>
    <s v="84181000    "/>
    <n v="80014137"/>
    <x v="16"/>
    <x v="5"/>
    <s v="NAVISHIP PARAGUAY S.A."/>
    <m/>
    <n v="425"/>
    <s v="piezas              "/>
    <n v="17850"/>
    <n v="19550"/>
    <n v="53550"/>
    <n v="16110"/>
    <n v="396.9"/>
    <n v="70056.899999999994"/>
    <n v="164.83976470588235"/>
    <s v="FLUVIAL"/>
    <s v="-                                       "/>
    <s v="Tokyo"/>
    <s v="combinaciones de refrigerador y congelador "/>
    <s v="combinaciones de refrigerador y congelador  en: 425 pcs. refrigerador mod: tok282p."/>
  </r>
  <r>
    <s v="2013-01-02"/>
    <x v="8"/>
    <s v="CAACUPEMI"/>
    <s v="84181000    "/>
    <n v="80014137"/>
    <x v="16"/>
    <x v="5"/>
    <s v="NAVISHIP PARAGUAY S.A."/>
    <m/>
    <n v="73"/>
    <s v="piezas              "/>
    <n v="4161"/>
    <n v="4599"/>
    <n v="12483"/>
    <n v="5430"/>
    <n v="101.65"/>
    <n v="18014.650000000001"/>
    <n v="246.77602739726029"/>
    <s v="FLUVIAL"/>
    <s v="-                                       "/>
    <s v="Tokyo"/>
    <s v="combinaciones de refrigerador y congelador "/>
    <s v="combinaciones de refrigerador y congelador  en: 73 pcs. refrigerador mod: tok452p."/>
  </r>
  <r>
    <s v="2013-01-18"/>
    <x v="8"/>
    <s v="PUERTOS Y ESTIBAJES"/>
    <s v="84181000    "/>
    <n v="80014137"/>
    <x v="16"/>
    <x v="5"/>
    <s v="CMSP S.R.L."/>
    <m/>
    <n v="573"/>
    <s v="piezas              "/>
    <n v="26358"/>
    <n v="29796"/>
    <n v="72771"/>
    <n v="22388.16"/>
    <n v="540.79"/>
    <n v="95699.95"/>
    <n v="167.01561954624782"/>
    <s v="FLUVIAL"/>
    <s v="-                                       "/>
    <s v="Tokyo"/>
    <s v="refrigeradores "/>
    <s v="combinaciones de refrigerador y congelador en: 573 pcs. refrigerador mod: tok220."/>
  </r>
  <r>
    <s v="2013-08-01"/>
    <x v="8"/>
    <s v="CHACOI"/>
    <s v="84181000    "/>
    <n v="80022106"/>
    <x v="76"/>
    <x v="5"/>
    <s v="TRANSPORTE INTERNACIONAL GUARA"/>
    <m/>
    <n v="6"/>
    <s v="unidad              "/>
    <n v="828"/>
    <n v="1008"/>
    <n v="1038"/>
    <n v="28.42"/>
    <n v="6.23"/>
    <n v="1072.6500000000001"/>
    <n v="178.77500000000001"/>
    <s v="TERRESTRE"/>
    <s v="-                                       "/>
    <s v="Premier"/>
    <s v="refrigerador"/>
    <s v="combinaciones de refrigerador y congelador con puertas exteriores separadas. criterio tecnico legal: r.g.i. 1 y 6. se trata de: 6 unidades refrigerador"/>
  </r>
  <r>
    <s v="2013-09-03"/>
    <x v="8"/>
    <s v="TERPORT"/>
    <s v="84181000    "/>
    <n v="80014137"/>
    <x v="16"/>
    <x v="5"/>
    <s v="PARANAVE SA"/>
    <m/>
    <n v="179"/>
    <s v="unidad              "/>
    <n v="9461"/>
    <n v="10429"/>
    <n v="25260"/>
    <n v="6422"/>
    <n v="180.23"/>
    <n v="31862.23"/>
    <n v="178.00128491620112"/>
    <s v="FLUVIAL"/>
    <s v="-                                       "/>
    <s v="Tokyo"/>
    <s v="refrigerador "/>
    <s v="combinaciones de refrigerador y congelador  en: 106 unid. refrigerador mod: tok342p. , 73 unid. refrigerador mod: tok452p."/>
  </r>
  <r>
    <s v="2013-08-22"/>
    <x v="8"/>
    <s v="TERPORT"/>
    <s v="84181000    "/>
    <n v="80014137"/>
    <x v="16"/>
    <x v="5"/>
    <s v="NAVEMAR SA"/>
    <m/>
    <n v="1067"/>
    <s v="unidad              "/>
    <n v="54946"/>
    <n v="60507"/>
    <n v="147330"/>
    <n v="35635.54"/>
    <n v="1038.02"/>
    <n v="184003.56"/>
    <n v="172.44944704779755"/>
    <s v="FLUVIAL"/>
    <s v="-                                       "/>
    <s v="Tokyo"/>
    <s v="refrigeradores "/>
    <s v="refrigeradores domesticos modelo tok342p"/>
  </r>
  <r>
    <s v="2013-03-08"/>
    <x v="8"/>
    <s v="CAACUPEMI"/>
    <s v="84181000    "/>
    <n v="80038006"/>
    <x v="34"/>
    <x v="6"/>
    <s v="VESSEL PARAGUAY SA"/>
    <m/>
    <n v="6"/>
    <s v="unidad              "/>
    <n v="95"/>
    <n v="1000"/>
    <n v="6342"/>
    <n v="743.63"/>
    <n v="28.35"/>
    <n v="7213.98"/>
    <n v="1202.33"/>
    <s v="FLUVIAL"/>
    <s v="-                                       "/>
    <s v="Ge"/>
    <s v="refrigerador modelo gse27ngbcss"/>
    <s v="6 unidaes refrigerador modelo gse27ngbcss"/>
  </r>
  <r>
    <s v="2013-09-30"/>
    <x v="8"/>
    <s v="CAACUPEMI"/>
    <s v="84181000    "/>
    <n v="80038006"/>
    <x v="34"/>
    <x v="6"/>
    <s v="VESSEL PARAGUAY SA"/>
    <m/>
    <n v="28"/>
    <s v="unidad              "/>
    <n v="3257"/>
    <n v="3257"/>
    <n v="19416"/>
    <n v="3918"/>
    <n v="115.5"/>
    <n v="23749.5"/>
    <n v="848.19642857142856"/>
    <s v="FLUVIAL"/>
    <s v="-                                       "/>
    <s v="Ge"/>
    <s v="refrigeradores "/>
    <s v="refrigerador modelo: fug21dbrww"/>
  </r>
  <r>
    <s v="2013-04-24"/>
    <x v="8"/>
    <s v="CEREGRAL SAECA"/>
    <s v="84181000    "/>
    <n v="80018397"/>
    <x v="30"/>
    <x v="7"/>
    <s v="BG TRANSPORTE SRL."/>
    <m/>
    <n v="701"/>
    <s v="unidad              "/>
    <n v="47010"/>
    <n v="48186"/>
    <n v="178540.5"/>
    <n v="43231.87"/>
    <n v="741.25"/>
    <n v="222513.62"/>
    <n v="317.42313837375178"/>
    <s v="TERRESTRE"/>
    <s v="-                                       "/>
    <s v="James"/>
    <s v="refrigerador"/>
    <s v="modelo: j-281msd"/>
  </r>
  <r>
    <s v="2013-06-11"/>
    <x v="8"/>
    <s v="CEREGRAL SAECA"/>
    <s v="84181000    "/>
    <n v="80018397"/>
    <x v="30"/>
    <x v="7"/>
    <s v="BG TRANSPORTE SRL."/>
    <m/>
    <n v="151"/>
    <s v="unidad              "/>
    <n v="9322"/>
    <n v="10357"/>
    <n v="36920.5"/>
    <n v="8656.26"/>
    <n v="152.68"/>
    <n v="45729.440000000002"/>
    <n v="302.84397350993379"/>
    <s v="TERRESTRE"/>
    <s v="-                                       "/>
    <s v="James"/>
    <s v="refrigerador"/>
    <s v="modelo: j-280mb"/>
  </r>
  <r>
    <s v="2013-03-06"/>
    <x v="8"/>
    <s v="CEREGRAL SAECA"/>
    <s v="84181000    "/>
    <n v="80018397"/>
    <x v="30"/>
    <x v="7"/>
    <s v="B.G. TRANSPORTES S.R.L."/>
    <m/>
    <n v="84"/>
    <s v="unidad              "/>
    <n v="8595"/>
    <n v="8595"/>
    <n v="32088"/>
    <n v="8216.26"/>
    <n v="132.83000000000001"/>
    <n v="40437.089999999997"/>
    <n v="481.39392857142855"/>
    <s v="TERRESTRE"/>
    <s v="-                                       "/>
    <s v="James"/>
    <s v="refrigerador "/>
    <s v="84.-pzas. de combinaciones de refrigeradores y congeladores con puertas exteriores separadas modelo: j-700mv"/>
  </r>
  <r>
    <s v="2013-05-31"/>
    <x v="8"/>
    <s v="CEREGRAL SAECA"/>
    <s v="84181000    "/>
    <n v="80018397"/>
    <x v="30"/>
    <x v="7"/>
    <s v="BG TRANSPORTE SRL."/>
    <m/>
    <n v="66"/>
    <s v="unidad              "/>
    <n v="4800"/>
    <n v="5143"/>
    <n v="17457"/>
    <n v="4383.95"/>
    <n v="72.77"/>
    <n v="21913.72"/>
    <n v="332.02606060606064"/>
    <s v="TERRESTRE"/>
    <s v="-                                       "/>
    <s v="James"/>
    <s v="refrigeradores "/>
    <s v="combinaciones de refrigeradores y congeladores en: 66.-unids modelo: j-510mb"/>
  </r>
  <r>
    <s v="2013-04-29"/>
    <x v="8"/>
    <s v="CEREGRAL SAECA"/>
    <s v="84181000    "/>
    <n v="80018397"/>
    <x v="30"/>
    <x v="16"/>
    <s v="BG TRANSPORTE SRL."/>
    <m/>
    <n v="142"/>
    <s v="unidad              "/>
    <n v="9747"/>
    <n v="11076"/>
    <n v="40115"/>
    <n v="11984"/>
    <n v="176.48"/>
    <n v="52275.48"/>
    <n v="368.13718309859155"/>
    <s v="TERRESTRE"/>
    <s v="-                                       "/>
    <s v="James"/>
    <s v="refrigerador"/>
    <s v="refrigeradores rj 35 k nf-bl"/>
  </r>
  <r>
    <s v="2013-07-23"/>
    <x v="8"/>
    <s v="TERPORT"/>
    <s v="84181000    "/>
    <n v="80049965"/>
    <x v="73"/>
    <x v="7"/>
    <s v="NAVEMAR SA"/>
    <m/>
    <n v="69"/>
    <s v="unidad              "/>
    <n v="4761"/>
    <n v="4968"/>
    <n v="28566"/>
    <n v="3721.93"/>
    <n v="97.41"/>
    <n v="32385.34"/>
    <n v="469.35275362318839"/>
    <s v="FLUVIAL"/>
    <s v="-                                       "/>
    <s v="Samsung"/>
    <s v="refrigeradores "/>
    <s v="69 unidades de refrigeradores modelo rt38feakdsl origen mexico marca samsung"/>
  </r>
  <r>
    <s v="2013-08-01"/>
    <x v="8"/>
    <s v="TERPORT"/>
    <s v="84181000    "/>
    <n v="80049965"/>
    <x v="73"/>
    <x v="10"/>
    <s v="NAVEMAR SA"/>
    <m/>
    <n v="26"/>
    <s v="unidad              "/>
    <n v="4108"/>
    <n v="4394"/>
    <n v="36504"/>
    <n v="4940.21"/>
    <n v="124.48"/>
    <n v="41568.69"/>
    <n v="1598.7957692307693"/>
    <s v="FLUVIAL"/>
    <s v="-                                       "/>
    <s v="Samsung"/>
    <s v="refrigeradores"/>
    <s v="refrigeradores, con puertas exteriores separadas, en: (26) unid. refrigeradores mod. rfg28mesl1/xzs"/>
  </r>
  <r>
    <s v="2013-08-14"/>
    <x v="8"/>
    <s v="TERPORT"/>
    <s v="84181000    "/>
    <n v="80049965"/>
    <x v="73"/>
    <x v="19"/>
    <s v="NAVEMAR SA"/>
    <m/>
    <n v="90"/>
    <s v="unidad              "/>
    <n v="4347"/>
    <n v="4770"/>
    <n v="19800"/>
    <n v="4241.21"/>
    <n v="67.52"/>
    <n v="24108.73"/>
    <n v="267.87477777777775"/>
    <s v="FLUVIAL"/>
    <s v="-                                       "/>
    <s v="Samsung"/>
    <s v="refrigeradores"/>
    <s v="refrigeradores, con puertas separadas, en: (90) pzas. refrigeradores mod. rt22faradww."/>
  </r>
  <r>
    <s v="2013-08-22"/>
    <x v="8"/>
    <s v="TERPORT"/>
    <s v="84181000    "/>
    <n v="80049965"/>
    <x v="73"/>
    <x v="7"/>
    <s v="NAVEMAR SA"/>
    <m/>
    <n v="24"/>
    <s v="unidad              "/>
    <n v="3000"/>
    <n v="3624"/>
    <n v="19920"/>
    <n v="2930.93"/>
    <n v="67.930000000000007"/>
    <n v="22918.86"/>
    <n v="954.95249999999999"/>
    <s v="FLUVIAL"/>
    <s v="-                                       "/>
    <s v="Samsung"/>
    <s v="refrigeradores "/>
    <s v="refrigerador dos puertas modelo rs26ddapn"/>
  </r>
  <r>
    <s v="2013-09-12"/>
    <x v="8"/>
    <s v="TERPORT"/>
    <s v="84181000    "/>
    <n v="80049965"/>
    <x v="73"/>
    <x v="20"/>
    <s v="NAVEMAR SA"/>
    <m/>
    <n v="90"/>
    <s v="unidad              "/>
    <n v="4347"/>
    <n v="4770"/>
    <n v="19800"/>
    <n v="4011.21"/>
    <n v="67.52"/>
    <n v="23878.73"/>
    <n v="265.31922222222221"/>
    <s v="FLUVIAL"/>
    <s v="-                                       "/>
    <s v="Samsung"/>
    <s v="refrigeradores modelo rt22faradww"/>
    <s v="90 refrigeradores modelo rt22faradww"/>
  </r>
  <r>
    <s v="2013-09-12"/>
    <x v="8"/>
    <s v="TERPORT"/>
    <s v="84181000    "/>
    <n v="80049965"/>
    <x v="73"/>
    <x v="10"/>
    <s v="NAVEMAR SA"/>
    <m/>
    <n v="26"/>
    <s v="unidad              "/>
    <n v="4108"/>
    <n v="4394"/>
    <n v="36504"/>
    <n v="4940.21"/>
    <n v="124.48"/>
    <n v="41568.69"/>
    <n v="1598.7957692307693"/>
    <s v="FLUVIAL"/>
    <s v="-                                       "/>
    <s v="Samsung"/>
    <s v="refrigeradores modelo rfg28mesl"/>
    <s v="26 unidades de refrigeradores modelo rfg28mesl"/>
  </r>
  <r>
    <s v="2013-09-17"/>
    <x v="8"/>
    <s v="TERPORT"/>
    <s v="84181000    "/>
    <n v="80049965"/>
    <x v="73"/>
    <x v="7"/>
    <s v="PARANAVE SA"/>
    <m/>
    <n v="167"/>
    <s v="unidad              "/>
    <n v="12209"/>
    <n v="15493"/>
    <n v="67582"/>
    <n v="9062.7900000000009"/>
    <n v="230.45"/>
    <n v="76875.240000000005"/>
    <n v="460.33077844311379"/>
    <s v="FLUVIAL"/>
    <s v="-                                       "/>
    <s v="Samsung"/>
    <s v="refrigeradores domesticos"/>
    <s v="modelo rs26ddapn"/>
  </r>
  <r>
    <s v="2013-11-15"/>
    <x v="8"/>
    <s v="TERPORT"/>
    <s v="84181000    "/>
    <n v="80049965"/>
    <x v="73"/>
    <x v="7"/>
    <s v="PARANAVE SA"/>
    <m/>
    <n v="217"/>
    <s v="unidad              "/>
    <n v="13410"/>
    <n v="15519"/>
    <n v="72634"/>
    <n v="9062.7900000000009"/>
    <n v="247.68"/>
    <n v="81944.47"/>
    <n v="377.62428571428575"/>
    <s v="FLUVIAL"/>
    <s v="-                                       "/>
    <s v="Samsung"/>
    <s v="refrigeradores "/>
    <s v="regriferadores mod. rt29fardhdsp"/>
  </r>
  <r>
    <s v="2013-12-24"/>
    <x v="8"/>
    <s v="TERPORT"/>
    <s v="84181000    "/>
    <n v="80049965"/>
    <x v="73"/>
    <x v="7"/>
    <s v="PARANAVE SA"/>
    <m/>
    <n v="26"/>
    <s v="unidad              "/>
    <n v="3026"/>
    <n v="3926"/>
    <n v="21772"/>
    <n v="3020.93"/>
    <n v="74.25"/>
    <n v="24867.18"/>
    <n v="956.43000000000006"/>
    <s v="FLUVIAL"/>
    <s v="-                                       "/>
    <s v="Samsung"/>
    <s v="refrigeradores domesticos"/>
    <s v="modelo rs26ddapn"/>
  </r>
  <r>
    <s v="2013-12-23"/>
    <x v="8"/>
    <s v="TERPORT"/>
    <s v="84181000    "/>
    <n v="80049965"/>
    <x v="73"/>
    <x v="7"/>
    <s v="PARANAVE SA"/>
    <m/>
    <n v="26"/>
    <s v="unidad              "/>
    <n v="3110"/>
    <n v="3926"/>
    <n v="23052"/>
    <n v="3020.93"/>
    <n v="78.61"/>
    <n v="26151.54"/>
    <n v="1005.8284615384616"/>
    <s v="FLUVIAL"/>
    <s v="-                                       "/>
    <s v="Samsung"/>
    <s v="refrigeradores domesticos"/>
    <s v="modelo rs26ddapn"/>
  </r>
  <r>
    <s v="2013-12-23"/>
    <x v="8"/>
    <s v="TERPORT"/>
    <s v="84181000    "/>
    <n v="80049965"/>
    <x v="73"/>
    <x v="10"/>
    <s v="PARANAVE SA"/>
    <m/>
    <n v="26"/>
    <s v="unidad              "/>
    <n v="4108"/>
    <n v="4394"/>
    <n v="36504"/>
    <n v="4246.49"/>
    <n v="126.48"/>
    <n v="40876.97"/>
    <n v="1572.1911538461538"/>
    <s v="FLUVIAL"/>
    <s v="-                                       "/>
    <s v="Samsung"/>
    <s v="refrigeradores domesticos"/>
    <s v="refrigeradores domesticos modelo rfg28mesl1, de (4) puertas."/>
  </r>
  <r>
    <s v="2013-12-26"/>
    <x v="8"/>
    <s v="TERPORT"/>
    <s v="84181000    "/>
    <n v="80049965"/>
    <x v="73"/>
    <x v="10"/>
    <s v="PARANAVE SA"/>
    <m/>
    <n v="26"/>
    <s v="unidad              "/>
    <n v="4108"/>
    <n v="4394"/>
    <n v="36504"/>
    <n v="4000.21"/>
    <n v="124.3"/>
    <n v="40628.51"/>
    <n v="1562.635"/>
    <s v="FLUVIAL"/>
    <s v="-                                       "/>
    <s v="Samsung"/>
    <s v="refrigeradores domesticos"/>
    <s v="refrigeradores domesticos, modelo rfg28mesl de (4) puertas."/>
  </r>
  <r>
    <s v="2013-07-01"/>
    <x v="8"/>
    <s v="CAACUPEMI"/>
    <s v="84181000    "/>
    <n v="80007792"/>
    <x v="77"/>
    <x v="5"/>
    <s v="NOS LOGISTIC S.R.L."/>
    <m/>
    <n v="424"/>
    <s v="unidad              "/>
    <n v="20360"/>
    <n v="22482"/>
    <n v="38160"/>
    <n v="16800"/>
    <n v="381.6"/>
    <n v="55341.599999999999"/>
    <n v="130.52264150943395"/>
    <s v="FLUVIAL"/>
    <s v="-                                       "/>
    <s v="Brisa"/>
    <s v="refrigerador "/>
    <s v="&quot;combinaciones de refrigerador y congelador conservador con puertas exteriores separadas en: 424 unidadesrefrigeradores &quot;&quot;heladeras&quot;&quot; modelo 300-350lt, color blanco de dos puertas.-&quot;"/>
  </r>
  <r>
    <s v="2013-04-19"/>
    <x v="8"/>
    <s v="PUERTOS Y ESTIBAJES"/>
    <s v="84181000    "/>
    <n v="80033304"/>
    <x v="57"/>
    <x v="5"/>
    <s v="CMSP S.R.L."/>
    <m/>
    <n v="144"/>
    <s v="unidad              "/>
    <n v="6000"/>
    <n v="6480"/>
    <n v="16927.2"/>
    <n v="5446.15"/>
    <n v="169.27"/>
    <n v="22542.62"/>
    <n v="156.54597222222222"/>
    <s v="FLUVIAL"/>
    <s v="-                                       "/>
    <s v="Hoffman"/>
    <s v="heladeras rd-28dr4sa"/>
    <s v="combinaciones de fefrigerador y congelador,  conservador con puertas exteriores separadas. en:(144)unid., heladeras rd-28dr4sa"/>
  </r>
  <r>
    <s v="2013-04-05"/>
    <x v="8"/>
    <s v="CIUDAD DEL ESTE"/>
    <s v="84181000    "/>
    <n v="3496643"/>
    <x v="13"/>
    <x v="0"/>
    <s v="GUSTAVO MARIN EIRL(GM).-"/>
    <m/>
    <n v="443"/>
    <s v="piezas              "/>
    <n v="20339"/>
    <n v="21013"/>
    <n v="112287"/>
    <n v="7200"/>
    <n v="1122.8699999999999"/>
    <n v="121060.87"/>
    <n v="273.27510158013541"/>
    <s v="TERRESTRE"/>
    <s v="-                                       "/>
    <s v="Electrolux"/>
    <s v="-combinaciones de refrigerador y congelador  en. :   ( 443 ) pzs refrigeradores mod. :  dc35a  ,  df36a "/>
    <s v="-combinaciones de refrigerador y congelador  en.: (443) pzs refrigeradores mod.: dc35a , df36a.-"/>
  </r>
  <r>
    <s v="2013-11-21"/>
    <x v="8"/>
    <s v="CIUDAD DEL ESTE"/>
    <s v="84181000    "/>
    <n v="3496643"/>
    <x v="13"/>
    <x v="0"/>
    <s v="TRANSCASA TRANSP. E LOG. LTDA"/>
    <m/>
    <n v="320"/>
    <s v="piezas              "/>
    <n v="14080"/>
    <n v="14400"/>
    <n v="71555.009999999995"/>
    <n v="8090"/>
    <n v="34.99"/>
    <n v="79680"/>
    <n v="249"/>
    <s v="TERRESTRE"/>
    <s v="-                                       "/>
    <s v="Electrolux"/>
    <s v="-combinaciones de refrigerador y congelador  los demas en. :   ( 320 )  piezas refrigeradores marca electrolux mod. :  dc35a "/>
    <s v="-combinaciones de refrigerador y congelador  los demas en.: (320) piezas refrigeradores marca electrolux mod.: dc35a.-"/>
  </r>
  <r>
    <s v="2013-04-30"/>
    <x v="8"/>
    <s v="CIUDAD DEL ESTE"/>
    <s v="84181000    "/>
    <n v="3496643"/>
    <x v="13"/>
    <x v="0"/>
    <s v="GUSTAVO MARIN EIRL(GM).-"/>
    <m/>
    <n v="366"/>
    <s v="piezas              "/>
    <n v="16104"/>
    <n v="16470"/>
    <n v="93330"/>
    <n v="5400"/>
    <n v="933.3"/>
    <n v="100069.3"/>
    <n v="273.41338797814211"/>
    <s v="TERRESTRE"/>
    <s v="-                                       "/>
    <s v="Electrolux"/>
    <s v="-combinaciones de refrigerador y congelador  en. :   ( 366 )  pzs refrigeradores mod. :  dc35a"/>
    <s v="-combinaciones de refrigerador y congelador  en.: (366) pzs refrigeradores mod.: dc35a.-"/>
  </r>
  <r>
    <s v="2013-04-30"/>
    <x v="8"/>
    <s v="CIUDAD DEL ESTE"/>
    <s v="84181000    "/>
    <n v="3496643"/>
    <x v="13"/>
    <x v="0"/>
    <s v="GUSTAVO MARIN EIRL(GM).-"/>
    <m/>
    <n v="142"/>
    <s v="piezas              "/>
    <n v="11131"/>
    <n v="11415"/>
    <n v="77888"/>
    <n v="4732.91"/>
    <n v="778.88"/>
    <n v="83696.25"/>
    <n v="589.41021126760563"/>
    <s v="TERRESTRE"/>
    <s v="-                                       "/>
    <s v="Electrolux"/>
    <s v="-combinaciones de refrigerador y congelador  en. :   ( 142 )  pzs refrigeradores mod. :  dw42x  ,  sw51x"/>
    <s v="-combinaciones de refrigerador y congelador  en.: (142) pzs refrigeradores mod.: dw42x , sw51x.-"/>
  </r>
  <r>
    <s v="2013-10-30"/>
    <x v="8"/>
    <s v="CIUDAD DEL ESTE"/>
    <s v="84181000    "/>
    <n v="3496643"/>
    <x v="13"/>
    <x v="0"/>
    <s v="TRANSCASA TRANSP. E LOG. LTDA"/>
    <m/>
    <n v="282"/>
    <s v="piezas              "/>
    <n v="12408"/>
    <n v="12690"/>
    <n v="62098.17"/>
    <n v="8090"/>
    <n v="30.83"/>
    <n v="70219"/>
    <n v="249.00354609929079"/>
    <s v="TERRESTRE"/>
    <s v="-                                       "/>
    <s v="Electrolux"/>
    <s v="-combinaciones de refrigerador y congelador  en.  :  ( 282 )  pzs refrigerador mod. :  dc35a "/>
    <s v="-combinaciones de refrigerador y congelador  en. :(282) pzs refrigerador mod.: dc35a.-"/>
  </r>
  <r>
    <s v="2013-08-30"/>
    <x v="8"/>
    <s v="CIUDAD DEL ESTE"/>
    <s v="84181000    "/>
    <n v="3496643"/>
    <x v="13"/>
    <x v="0"/>
    <s v="TRANSCASA TRANSP. E LOG. LTDA"/>
    <m/>
    <n v="120"/>
    <s v="piezas              "/>
    <n v="5280"/>
    <n v="5400"/>
    <n v="22476.14"/>
    <n v="2635.66"/>
    <n v="11.03"/>
    <n v="25122.83"/>
    <n v="209.35691666666668"/>
    <s v="TERRESTRE"/>
    <s v="-                                       "/>
    <s v="Electrolux"/>
    <s v="-combinaciones de refrigerador y congelador  en. :   ( 120 )  pzs refrigeradores mod. :  dc35a "/>
    <s v="-combinaciones de refrigerador y congelador  en.: (120) pzs refrigeradores mod.: dc35a.-"/>
  </r>
  <r>
    <s v="2013-04-12"/>
    <x v="8"/>
    <s v="CIUDAD DEL ESTE"/>
    <s v="84181000    "/>
    <n v="3496643"/>
    <x v="13"/>
    <x v="0"/>
    <s v="GUSTAVO MARIN EIRL(GM).-"/>
    <m/>
    <n v="96"/>
    <s v="piezas              "/>
    <n v="4608"/>
    <n v="4800"/>
    <n v="25920"/>
    <n v="1842.03"/>
    <n v="279.67"/>
    <n v="28172.09"/>
    <n v="293.45927083333333"/>
    <s v="TERRESTRE"/>
    <s v="-                                       "/>
    <s v="Electrolux"/>
    <s v="-combinaciones de refrigerador y congelador  en. :   ( 96 ) pzs prefrigeradores  mod. :  df35a."/>
    <s v="-combinaciones de refrigerador y congelador  en.: (96) pzs prefrigeradores  mod.: df35a."/>
  </r>
  <r>
    <s v="2013-03-20"/>
    <x v="8"/>
    <s v="CIUDAD DEL ESTE"/>
    <s v="84181000    "/>
    <n v="3496643"/>
    <x v="13"/>
    <x v="0"/>
    <s v="GUSTAVO MARIN EIRL(GM).-"/>
    <m/>
    <n v="429"/>
    <s v="piezas              "/>
    <n v="23196"/>
    <n v="23932"/>
    <n v="130233"/>
    <n v="9000"/>
    <n v="1302"/>
    <n v="141031.32999999999"/>
    <n v="328.74435897435893"/>
    <s v="TERRESTRE"/>
    <s v="-                                       "/>
    <s v="Electrolux"/>
    <s v="-combinaciones de refrigerador y congelador  en.  :  ( 429 )  pzs refrigeradores mod. :  dc35a ,  df36a ,  dw42x ,  dc44 "/>
    <s v="-combinaciones de refrigerador y congelador  en. :(429) pzs refrigeradores mod.: dc35a, df36a, dw42x, dc44.-"/>
  </r>
  <r>
    <s v="2013-11-21"/>
    <x v="8"/>
    <s v="CIUDAD DEL ESTE"/>
    <s v="84181000    "/>
    <n v="3496643"/>
    <x v="13"/>
    <x v="0"/>
    <s v="TRANSCASA TRANSP. E LOG. LTDA"/>
    <m/>
    <n v="188"/>
    <s v="piezas              "/>
    <n v="10378"/>
    <n v="10566"/>
    <n v="48285.24"/>
    <n v="8090"/>
    <n v="24.76"/>
    <n v="56400"/>
    <n v="300"/>
    <s v="TERRESTRE"/>
    <s v="-                                       "/>
    <s v="Electrolux"/>
    <s v="-combinaciones de refrigerador y congelador los demas en. :   ( 188 )  piezas refrigeradores marca. :  electrolux mod. :  dc44 "/>
    <s v="-combinaciones de refrigerador y congelador los demas en.: (188) piezas refrigeradores marca.: electrolux mod.: dc44.-"/>
  </r>
  <r>
    <s v="2013-08-08"/>
    <x v="8"/>
    <s v="CIUDAD DEL ESTE"/>
    <s v="84181000    "/>
    <n v="3496643"/>
    <x v="13"/>
    <x v="0"/>
    <s v="TRANSPORTADORA BINACIONAL SRL"/>
    <m/>
    <n v="141"/>
    <s v="piezas              "/>
    <n v="10205"/>
    <n v="10459"/>
    <n v="66463"/>
    <n v="5537.16"/>
    <n v="664.63"/>
    <n v="73070.789999999994"/>
    <n v="518.23255319148927"/>
    <s v="TERRESTRE"/>
    <s v="-                                       "/>
    <s v="Electrolux"/>
    <s v="combinaciones de refrigerador y congelador en. :   ( 141 )  pzs refrigeradores mod. :  dc44  ,  di80x   ,  dxw51 "/>
    <s v="combinaciones de refrigerador y congelador en.: (141) pzs refrigeradores mod.: dc44 , di80x  , dxw51.-"/>
  </r>
  <r>
    <s v="2013-09-10"/>
    <x v="8"/>
    <s v="CIUDAD DEL ESTE"/>
    <s v="84181000    "/>
    <n v="3496643"/>
    <x v="13"/>
    <x v="0"/>
    <s v="TRANSPORTADORA BINACIONAL SRL"/>
    <m/>
    <n v="171"/>
    <s v="piezas              "/>
    <n v="9424"/>
    <n v="9826"/>
    <n v="52176"/>
    <n v="4957"/>
    <n v="521.76"/>
    <n v="58015.76"/>
    <n v="339.27345029239768"/>
    <s v="TERRESTRE"/>
    <s v="-                                       "/>
    <s v="Electrolux"/>
    <s v="-combinaciones de refrigerador y congelador  en. : ( 171 )  pzs refrigeradores mod.: df36x  ,  dc44"/>
    <s v="-combinaciones de refrigerador y congelador  en. :(171) pzs refrigeradores mod.: df36x , dc44.-"/>
  </r>
  <r>
    <s v="2013-12-11"/>
    <x v="8"/>
    <s v="CIUDAD DEL ESTE"/>
    <s v="84181000    "/>
    <n v="3496643"/>
    <x v="13"/>
    <x v="0"/>
    <s v="TRANSCASA TRANSP. E LOG. LTDA"/>
    <m/>
    <n v="256"/>
    <s v="piezas              "/>
    <n v="12320"/>
    <n v="12864"/>
    <n v="66517.23"/>
    <n v="8090"/>
    <n v="32.770000000000003"/>
    <n v="74640"/>
    <n v="291.5625"/>
    <s v="TERRESTRE"/>
    <s v="-                                       "/>
    <s v="Electrolux"/>
    <s v="-combinaciones de refrigerador y congelador  los demas en. :   ( 256 )  pzs refrigeradores mod. :  dc35a  ,  df36a  ,  df36x "/>
    <s v="-combinaciones de refrigerador y congelador  los demas en.: (256) pzs refrigeradores mod.: dc35a , df36a , df36x.-"/>
  </r>
  <r>
    <s v="2013-07-04"/>
    <x v="8"/>
    <s v="CIUDAD DEL ESTE"/>
    <s v="84181000    "/>
    <n v="3496643"/>
    <x v="13"/>
    <x v="0"/>
    <s v="TRANSCASA TRANSP. E LOG. LTDA"/>
    <m/>
    <n v="311"/>
    <s v="piezas              "/>
    <n v="14068"/>
    <n v="14475"/>
    <n v="75978.070000000007"/>
    <n v="8090"/>
    <n v="36.93"/>
    <n v="84105"/>
    <n v="270.43408360128615"/>
    <s v="TERRESTRE"/>
    <s v="-                                       "/>
    <s v="Electrolux"/>
    <s v="combinaciones de refrigerador y congelador  en. :   ( 311 )  pzs refrigeradores mod. :  dc35a  ,  df35a "/>
    <s v="combinaciones de refrigerador y congelador  en.: (311) pzs refrigeradores mod.: dc35a , df35a.-"/>
  </r>
  <r>
    <s v="2013-01-14"/>
    <x v="8"/>
    <s v="PTO SEGURO FLUVIAL"/>
    <s v="84181000    "/>
    <n v="3496643"/>
    <x v="13"/>
    <x v="0"/>
    <s v="BUZZA TRANSPORTES ROD.LTDA.-"/>
    <m/>
    <n v="382"/>
    <s v="unidad              "/>
    <n v="22361"/>
    <n v="22881"/>
    <n v="129929"/>
    <n v="6318.32"/>
    <n v="1299.29"/>
    <n v="137901.72"/>
    <n v="360.99926701570683"/>
    <s v="TERRESTRE"/>
    <s v="-                                       "/>
    <s v="Electrolux"/>
    <s v="combinaciones de refrigerador y congelador "/>
    <s v="dc35a"/>
  </r>
  <r>
    <s v="2013-03-13"/>
    <x v="8"/>
    <s v="CIUDAD DEL ESTE"/>
    <s v="84181000    "/>
    <n v="3496643"/>
    <x v="13"/>
    <x v="0"/>
    <s v="GUSTAVO MARIN EIRL(GM).-"/>
    <m/>
    <n v="620"/>
    <s v="piezas              "/>
    <n v="24490"/>
    <n v="25110"/>
    <n v="112840"/>
    <n v="9000"/>
    <n v="1128.4000000000001"/>
    <n v="123464.4"/>
    <n v="199.13612903225805"/>
    <s v="TERRESTRE"/>
    <s v="-                                       "/>
    <s v="Electrolux"/>
    <s v="-combinaciones de refrigerador y congelador  en. :   ( 620 )  pzs refrigeradores mod. :  re31 "/>
    <s v="-combinaciones de refrigerador y congelador  en.: (620) pzs refrigeradores mod.: re31.-"/>
  </r>
  <r>
    <s v="2013-04-25"/>
    <x v="8"/>
    <s v="CIUDAD DEL ESTE"/>
    <s v="84181000    "/>
    <n v="3496643"/>
    <x v="13"/>
    <x v="0"/>
    <s v="GUSTAVO MARIN EIRL(GM).-"/>
    <m/>
    <n v="96"/>
    <s v="piezas              "/>
    <n v="4608"/>
    <n v="4800"/>
    <n v="29280"/>
    <n v="2017.15"/>
    <n v="292.8"/>
    <n v="31741.61"/>
    <n v="330.64177083333334"/>
    <s v="TERRESTRE"/>
    <s v="-                                       "/>
    <s v="Electrolux"/>
    <s v="-combinaciones de refrigerador y congelador  en. :   ( 96 )  pzs refrigeradores mod. :  df35a"/>
    <s v="-combinaciones de refrigerador y congelador  en.: (96) pzs refrigeradores mod.: df35a.-"/>
  </r>
  <r>
    <s v="2013-06-07"/>
    <x v="8"/>
    <s v="CIUDAD DEL ESTE"/>
    <s v="84181000    "/>
    <n v="3496643"/>
    <x v="13"/>
    <x v="0"/>
    <s v="GUSTAVO MARIN EIRL(GM).-"/>
    <m/>
    <n v="244"/>
    <s v="piezas              "/>
    <n v="10736"/>
    <n v="10980"/>
    <n v="62220"/>
    <n v="3872.08"/>
    <n v="622.20000000000005"/>
    <n v="67005.399999999994"/>
    <n v="274.6122950819672"/>
    <s v="TERRESTRE"/>
    <s v="-                                       "/>
    <s v="Electrolux"/>
    <s v="-combinaciones de refrigerador y congelador  en. :   ( 244 )  pzs refrigeradores mod. :  dc35a "/>
    <s v="-combinaciones de refrigerador y congelador  en.: (244) pzs refrigeradores mod.: dc35a.-"/>
  </r>
  <r>
    <s v="2013-12-09"/>
    <x v="8"/>
    <s v="CIUDAD DEL ESTE"/>
    <s v="84181000    "/>
    <n v="3496643"/>
    <x v="13"/>
    <x v="0"/>
    <s v="TRANSCASA TRANSP. E LOG. LTDA"/>
    <m/>
    <n v="237"/>
    <s v="piezas              "/>
    <n v="10347"/>
    <n v="14896"/>
    <n v="87741.9"/>
    <n v="8090"/>
    <n v="42.1"/>
    <n v="95874"/>
    <n v="404.53164556962025"/>
    <s v="TERRESTRE"/>
    <s v="-                                       "/>
    <s v="Electrolux"/>
    <s v="-combinaciones de refrigerador y congelador  los demas en. :   ( 237 )  pzs refrigeradores mod. :  df35a  ,  dwa51  ,  dxw51 "/>
    <s v="-combinaciones de refrigerador y congelador  los demas en.: (237) pzs refrigeradores mod.: df35a , dwa51 , dxw51.-"/>
  </r>
  <r>
    <s v="2013-07-05"/>
    <x v="8"/>
    <s v="CIUDAD DEL ESTE"/>
    <s v="84181000    "/>
    <n v="3496643"/>
    <x v="13"/>
    <x v="0"/>
    <s v="MARIN PESOA GUSTAVO ANIBAL EIR"/>
    <m/>
    <n v="77"/>
    <s v="piezas              "/>
    <n v="4250"/>
    <n v="4327"/>
    <n v="21175"/>
    <n v="1696.34"/>
    <n v="211.75"/>
    <n v="23253.19"/>
    <n v="301.98948051948048"/>
    <s v="TERRESTRE"/>
    <s v="-                                       "/>
    <s v="Electrolux"/>
    <s v="combinaciones de refrigerador y congelador en. :   ( 77 )  pzs refrigeradores mod. :  dc44 "/>
    <s v="combinaciones de refrigerador y congelador en.: (77) pzs refrigeradores mod.: dc44.-"/>
  </r>
  <r>
    <s v="2013-02-07"/>
    <x v="8"/>
    <s v="CIUDAD DEL ESTE"/>
    <s v="84181000    "/>
    <n v="3496643"/>
    <x v="13"/>
    <x v="0"/>
    <s v="GUSTAVO MARIN EIRL(GM).-"/>
    <m/>
    <n v="122"/>
    <s v="piezas              "/>
    <n v="5368"/>
    <n v="5490"/>
    <n v="30256"/>
    <n v="2027.68"/>
    <n v="302.56"/>
    <n v="32738.77"/>
    <n v="268.35057377049179"/>
    <s v="TERRESTRE"/>
    <s v="-                                       "/>
    <s v="Electrolux"/>
    <s v="refrigeradores"/>
    <s v="combinaciones de refrigerador y congelador en.: (122) pzs refrigeradores mod.: dc35 a.-"/>
  </r>
  <r>
    <s v="2013-11-05"/>
    <x v="8"/>
    <s v="CIUDAD DEL ESTE"/>
    <s v="84181000    "/>
    <n v="3496643"/>
    <x v="13"/>
    <x v="0"/>
    <s v="TRANSCASA TRANSP. E LOG. LTDA"/>
    <m/>
    <n v="154"/>
    <s v="piezas              "/>
    <n v="7392"/>
    <n v="7700"/>
    <n v="44660"/>
    <n v="5231.97"/>
    <n v="21.92"/>
    <n v="49913.89"/>
    <n v="324.11616883116881"/>
    <s v="TERRESTRE"/>
    <s v="-                                       "/>
    <s v="Electrolux"/>
    <s v="-combinaciones de refrigerador y congelador  en. :   ( 154 )  pzs refrigeradores mod. :  df35a. "/>
    <s v="-combinaciones de refrigerador y congelador  en.: (154) pzs refrigeradores mod.: df35a..-"/>
  </r>
  <r>
    <s v="2013-04-03"/>
    <x v="8"/>
    <s v="CIUDAD DEL ESTE"/>
    <s v="84181000    "/>
    <n v="3496643"/>
    <x v="13"/>
    <x v="0"/>
    <s v="GUSTAVO MARIN EIRL(GM).-"/>
    <m/>
    <n v="153"/>
    <s v="piezas              "/>
    <n v="9251"/>
    <n v="9711"/>
    <n v="56436"/>
    <n v="4091.54"/>
    <n v="564.36"/>
    <n v="61317.39"/>
    <n v="400.76725490196077"/>
    <s v="TERRESTRE"/>
    <s v="-                                       "/>
    <s v="Electrolux"/>
    <s v="-combinaciones de refrigerador y congelador  en. :   ( 153 ) pzs refrigeradores mod. :  df36x  ,  df42 "/>
    <s v="-combinaciones de refrigerador y congelador  en.: (153) pzs refrigeradores mod.: df36x , df42.-"/>
  </r>
  <r>
    <s v="2013-07-05"/>
    <x v="8"/>
    <s v="CIUDAD DEL ESTE"/>
    <s v="84181000    "/>
    <n v="3496643"/>
    <x v="13"/>
    <x v="0"/>
    <s v="GUSTAVO MARIN EIRL(GM).-"/>
    <m/>
    <n v="152"/>
    <s v="piezas              "/>
    <n v="10108"/>
    <n v="10412"/>
    <n v="63308"/>
    <n v="3600"/>
    <n v="633.08000000000004"/>
    <n v="67902.080000000002"/>
    <n v="446.7242105263158"/>
    <s v="TERRESTRE"/>
    <s v="-                                       "/>
    <s v="Electrolux"/>
    <s v="combinaciones de refrigerador y congelador en. :   ( 152 )  pzs refrigeradores mod. :  df42  ,  dw42x "/>
    <s v="combinaciones de refrigerador y congelador en.: (152) pzs refrigeradores mod.: df42 , dw42x.-"/>
  </r>
  <r>
    <s v="2013-05-07"/>
    <x v="8"/>
    <s v="CIUDAD DEL ESTE"/>
    <s v="84181000    "/>
    <n v="3496643"/>
    <x v="13"/>
    <x v="0"/>
    <s v="GUSTAVO MARIN EIRL(GM).-"/>
    <m/>
    <n v="197"/>
    <s v="piezas              "/>
    <n v="14272"/>
    <n v="14599"/>
    <n v="82882"/>
    <n v="5400"/>
    <n v="828.82"/>
    <n v="89516.82"/>
    <n v="454.40010152284265"/>
    <s v="TERRESTRE"/>
    <s v="-                                       "/>
    <s v="Electrolux"/>
    <s v="-combinaciones de refrigerador y congelador en. :   ( 197 )  pzs refrigeradores mod. :  dc44  ,  dc w50  ,  dfw51  :  df 80x "/>
    <s v="-combinaciones de refrigerador y congelador en.: (197) pzs refrigeradores mod.: dc44 , dc w50 , dfw51 : df 80x.-"/>
  </r>
  <r>
    <s v="2013-06-07"/>
    <x v="8"/>
    <s v="CIUDAD DEL ESTE"/>
    <s v="84181000    "/>
    <n v="3496643"/>
    <x v="13"/>
    <x v="0"/>
    <s v="GUSTAVO MARIN EIRL(GM).-"/>
    <m/>
    <n v="154"/>
    <s v="piezas              "/>
    <n v="8470"/>
    <n v="9086"/>
    <n v="51975"/>
    <n v="3600"/>
    <n v="519.75"/>
    <n v="56455.75"/>
    <n v="366.59577922077921"/>
    <s v="TERRESTRE"/>
    <s v="-                                       "/>
    <s v="Electrolux"/>
    <s v="combinaciones de refrigerador y congelador  en. :   ( 154 )  pzs refrigeradores mod. :  df36a  ,  df36x "/>
    <s v="combinaciones de refrigerador y congelador  en.: (154) pzs refrigeradores mod.: df36a , df36x.-"/>
  </r>
  <r>
    <s v="2013-08-09"/>
    <x v="8"/>
    <s v="CIUDAD DEL ESTE"/>
    <s v="84181000    "/>
    <n v="3496643"/>
    <x v="13"/>
    <x v="0"/>
    <s v="TRANSCASA TRANSP. E LOG. LTDA"/>
    <m/>
    <n v="120"/>
    <s v="piezas              "/>
    <n v="5280"/>
    <n v="5400"/>
    <n v="25008.85"/>
    <n v="3091.62"/>
    <n v="12.34"/>
    <n v="28112.81"/>
    <n v="234.27341666666669"/>
    <s v="TERRESTRE"/>
    <s v="-                                       "/>
    <s v="Electrolux"/>
    <s v="-combinaciones de refrigerador y congelador  en. :   ( 120 )  pzs refrigeradores mod. :  dc35a "/>
    <s v="-combinaciones de refrigerador y congelador  en.: (120) pzs refrigeradores mod.: dc35a.-"/>
  </r>
  <r>
    <s v="2013-08-05"/>
    <x v="8"/>
    <s v="CIUDAD DEL ESTE"/>
    <s v="84181000    "/>
    <n v="3496643"/>
    <x v="13"/>
    <x v="0"/>
    <s v="TRANSPORTADORA BINACIONAL SRL"/>
    <m/>
    <n v="66"/>
    <s v="piezas              "/>
    <n v="4818"/>
    <n v="4950"/>
    <n v="27192"/>
    <n v="2482"/>
    <n v="271.92"/>
    <n v="30261.919999999998"/>
    <n v="458.51393939393938"/>
    <s v="TERRESTRE"/>
    <s v="-                                       "/>
    <s v="Electrolux"/>
    <s v="-combinaciones de refrigerador y congelador  en. :   ( 66 )  pzs refrigeradores mod. :  dxw50 "/>
    <s v="-combinaciones de refrigerador y congelador  en.: (66) pzs refrigeradores mod.: dxw50.-"/>
  </r>
  <r>
    <s v="2013-08-01"/>
    <x v="8"/>
    <s v="CAACUPEMI"/>
    <s v="84181000    "/>
    <n v="3496643"/>
    <x v="13"/>
    <x v="7"/>
    <s v="VESSEL PARAGUAY SA"/>
    <m/>
    <n v="26"/>
    <s v="unidad              "/>
    <n v="4069"/>
    <n v="4305"/>
    <n v="29510"/>
    <n v="1802"/>
    <n v="295.10000000000002"/>
    <n v="31632.1"/>
    <n v="1216.6192307692306"/>
    <s v="FLUVIAL"/>
    <s v="-                                       "/>
    <s v="Frigidaire"/>
    <s v="refrigeradores"/>
    <s v="-combinaciones de refrigerador y congelador  modelo fsgh30v8ls"/>
  </r>
  <r>
    <s v="2013-02-08"/>
    <x v="8"/>
    <s v="CAACUPEMI"/>
    <s v="84181000    "/>
    <n v="80023705"/>
    <x v="59"/>
    <x v="5"/>
    <s v="VESSEL PARAGUAY SA"/>
    <m/>
    <n v="521"/>
    <s v="unidad              "/>
    <n v="22403"/>
    <n v="25529"/>
    <n v="62520"/>
    <n v="17562.919999999998"/>
    <n v="154"/>
    <n v="80236.92"/>
    <n v="154.00560460652591"/>
    <s v="FLUVIAL"/>
    <s v="-                                       "/>
    <s v="Speed"/>
    <s v="refrigeradores"/>
    <s v="combinaciones,refrigerador y congelador, con puertas esteriores separadas en: 521 unds. refrigeradores  2 puertas modelo: rf-fh-3002.-"/>
  </r>
  <r>
    <s v="2013-02-08"/>
    <x v="8"/>
    <s v="CAACUPEMI"/>
    <s v="84181000    "/>
    <n v="80023705"/>
    <x v="59"/>
    <x v="5"/>
    <s v="VESSEL PARAGUAY SA"/>
    <m/>
    <n v="670"/>
    <s v="unidad              "/>
    <n v="30506"/>
    <n v="34526"/>
    <n v="83050"/>
    <n v="27500"/>
    <n v="213.47"/>
    <n v="110763.47"/>
    <n v="165.3186119402985"/>
    <s v="FLUVIAL"/>
    <s v="-                                       "/>
    <s v="Speed"/>
    <s v="refrigeradores"/>
    <s v="refrigeradores 2 puetas mod. rf-fh-3002.-"/>
  </r>
  <r>
    <s v="2013-01-18"/>
    <x v="8"/>
    <s v="CAACUPEMI"/>
    <s v="84181000    "/>
    <n v="80023705"/>
    <x v="59"/>
    <x v="5"/>
    <s v="SERV LOGISTICO DEL PARAGUAY SA"/>
    <m/>
    <n v="564"/>
    <s v="unidad              "/>
    <n v="24252"/>
    <n v="27636"/>
    <n v="67603"/>
    <n v="28603.49"/>
    <n v="188.08"/>
    <n v="96394.57"/>
    <n v="170.91235815602838"/>
    <s v="TERRESTRE"/>
    <s v="-                                       "/>
    <s v="Speed"/>
    <s v="combinaciones de refrigerador y congelador con puertas exteriores separadas en: 564 unds. refrigerador de 2 puertas mod. rf fh-3002"/>
    <s v="combinaciones de refrigerador y congelador con puertas exteriores separadas en: 564 unds. refrigerador de 2 puertas mod. rf fh-3002"/>
  </r>
  <r>
    <s v="2013-01-21"/>
    <x v="8"/>
    <s v="CAACUPEMI"/>
    <s v="84181000    "/>
    <n v="80023705"/>
    <x v="59"/>
    <x v="5"/>
    <s v="SERV LOGISTICO DEL PARAGUAY SA"/>
    <m/>
    <n v="388"/>
    <s v="unidad              "/>
    <n v="18380"/>
    <n v="20708"/>
    <n v="49210"/>
    <n v="17831.66"/>
    <n v="117"/>
    <n v="67158.66"/>
    <n v="173.08932989690723"/>
    <s v="TERRESTRE"/>
    <s v="-                                       "/>
    <s v="Speed"/>
    <s v="combinaciones de refrigerador y congelador con puertas exteriores separadas en: 282 unds. refrigeradores de 2 p?ertas mod. rf--fh-3002, 106 unds. refrigeradores 2 puertas mod. rf-fh-3502"/>
    <s v="combinaciones de refrigerador y congelador con puertas exteriores separadas en: 282 unds. refrigeradores de 2 p?ertas mod. rf--fh-3002, 106 unds. refrigeradores 2 puertas mod. rf-fh-3502"/>
  </r>
  <r>
    <s v="2013-01-18"/>
    <x v="8"/>
    <s v="CAACUPEMI"/>
    <s v="84181000    "/>
    <n v="80023705"/>
    <x v="59"/>
    <x v="5"/>
    <s v="SERV LOGISTICO DEL PARAGUAY SA"/>
    <m/>
    <n v="676"/>
    <s v="unidad              "/>
    <n v="34368"/>
    <n v="38498"/>
    <n v="93104.25"/>
    <n v="41700"/>
    <n v="228.5"/>
    <n v="135032.75"/>
    <n v="199.75258875739644"/>
    <s v="TERRESTRE"/>
    <s v="-                                       "/>
    <s v="Speed"/>
    <s v="combinaciones de refrigeradores en: 423 unds. refrig.de 2 puertas mod. rf-fh-3002, 106 unds. refrig. 2 ptas mod. rf-fh-3502, 73 unds. refrig. 2 ptas mod. rf-fh-4402, 74 und. refrig. mod. 4202(mrf-338)"/>
    <s v="combinaciones de refrigeradores en: 423 unds. refrig.de 2 puertas mod. rf-fh-3002, 106 unds. refrig. 2 ptas mod. rf-fh-3502, 73 unds. refrig. 2 ptas mod. rf-fh-4402, 74 und. refrig. mod. 4202(mrf-338)"/>
  </r>
  <r>
    <s v="2013-01-21"/>
    <x v="8"/>
    <s v="CAACUPEMI"/>
    <s v="84181000    "/>
    <n v="80023705"/>
    <x v="59"/>
    <x v="5"/>
    <s v="SERV LOGISTICO DEL PARAGUAY SA"/>
    <m/>
    <n v="497"/>
    <s v="unidad              "/>
    <n v="23369"/>
    <n v="26425"/>
    <n v="63365.25"/>
    <n v="26121.48"/>
    <n v="171.39"/>
    <n v="89658.12"/>
    <n v="180.39863179074445"/>
    <s v="TERRESTRE"/>
    <s v="-                                       "/>
    <s v="Speed"/>
    <s v="combinaciones de refrigerador y congelador con puertas exteriores,separadas en: 423 unds. refrigeradores 2 ptas, mod. rf fh 3002, 74 unds refrig. 2 ptas rf fh 4202"/>
    <s v="combinaciones de refrigerador y congelador con puertas exteriores,separadas en: 423 unds. refrigeradores 2 ptas, mod. rf fh 3002, 74 unds refrig. 2 ptas rf fh 4202"/>
  </r>
  <r>
    <s v="2013-02-08"/>
    <x v="8"/>
    <s v="CAACUPEMI"/>
    <s v="84181000    "/>
    <n v="80023705"/>
    <x v="59"/>
    <x v="5"/>
    <s v="VESSEL PARAGUAY SA"/>
    <m/>
    <n v="755"/>
    <s v="unidad              "/>
    <n v="33575"/>
    <n v="38253"/>
    <n v="94152"/>
    <n v="31791.18"/>
    <n v="231.93"/>
    <n v="126175.11"/>
    <n v="167.11935099337748"/>
    <s v="FLUVIAL"/>
    <s v="-                                       "/>
    <s v="Speed"/>
    <s v="refrigeradores"/>
    <s v="refrigeradores 2 puertas mod. rf-fh-3002"/>
  </r>
  <r>
    <s v="2013-02-08"/>
    <x v="8"/>
    <s v="CAACUPEMI"/>
    <s v="84181000    "/>
    <n v="80023705"/>
    <x v="59"/>
    <x v="5"/>
    <s v="VESSEL PARAGUAY SA"/>
    <m/>
    <n v="282"/>
    <s v="unidad              "/>
    <n v="12126"/>
    <n v="13818"/>
    <n v="33840"/>
    <n v="10633.15"/>
    <n v="83.36"/>
    <n v="44556.51"/>
    <n v="158.00180851063831"/>
    <s v="FLUVIAL"/>
    <s v="-                                       "/>
    <s v="Speed"/>
    <s v="refrigeradores"/>
    <s v="combinaciones de refrigerador y congelador con puertas  exteriores separads en: 282 unds. refrigeradores 2 puertas modelo: rf-fh-3002.-"/>
  </r>
  <r>
    <s v="2013-01-09"/>
    <x v="8"/>
    <s v="CAACUPEMI"/>
    <s v="84181000    "/>
    <n v="80014362"/>
    <x v="33"/>
    <x v="0"/>
    <s v="N.S.A."/>
    <m/>
    <n v="144"/>
    <s v="unidad              "/>
    <n v="9576"/>
    <n v="9864"/>
    <n v="40694.400000000001"/>
    <n v="5800"/>
    <n v="406.94"/>
    <n v="46901.34"/>
    <n v="325.70374999999996"/>
    <s v="TERRESTRE"/>
    <s v="-                                       "/>
    <s v="Continental"/>
    <s v="combinaciones de refrigerador y congelador "/>
    <s v="cod. rdv48v01lx"/>
  </r>
  <r>
    <s v="2013-01-09"/>
    <x v="8"/>
    <s v="CAACUPEMI"/>
    <s v="84181000    "/>
    <n v="80014362"/>
    <x v="33"/>
    <x v="0"/>
    <s v="N.S.A."/>
    <m/>
    <n v="231"/>
    <s v="unidad              "/>
    <n v="13398"/>
    <n v="13860"/>
    <n v="55232.1"/>
    <n v="8700"/>
    <n v="552.32000000000005"/>
    <n v="64484.42"/>
    <n v="279.15333333333331"/>
    <s v="TERRESTRE"/>
    <s v="-                                       "/>
    <s v="Continental"/>
    <s v="combinaciones de refrigerador y congelador "/>
    <s v="cod. rcct370mda3br"/>
  </r>
  <r>
    <s v="2013-01-15"/>
    <x v="8"/>
    <s v="CAACUPEMI"/>
    <s v="84181000    "/>
    <n v="80014362"/>
    <x v="33"/>
    <x v="0"/>
    <s v="N.S.A."/>
    <m/>
    <n v="46"/>
    <s v="unidad              "/>
    <n v="3059"/>
    <n v="3220"/>
    <n v="12378.6"/>
    <n v="1725.69"/>
    <n v="123.79"/>
    <n v="14228.08"/>
    <n v="309.30608695652171"/>
    <s v="TERRESTRE"/>
    <s v="-                                       "/>
    <s v="Continental"/>
    <s v="combinaciones de refrigerador y congelador "/>
    <s v="combinaciones de refrigerador y congelador con puertas exteriores separadas cod. rcct480mda3br"/>
  </r>
  <r>
    <s v="2013-01-15"/>
    <x v="8"/>
    <s v="CAACUPEMI"/>
    <s v="84181000    "/>
    <n v="80014362"/>
    <x v="33"/>
    <x v="0"/>
    <s v="N.S.A."/>
    <m/>
    <n v="26"/>
    <s v="unidad              "/>
    <n v="1729"/>
    <n v="1781"/>
    <n v="6996.6"/>
    <n v="975.39"/>
    <n v="69.97"/>
    <n v="8041.96"/>
    <n v="309.30615384615385"/>
    <s v="TERRESTRE"/>
    <s v="-                                       "/>
    <s v="Continental"/>
    <s v="combinaciones de refrigerador y congelador "/>
    <s v="combinaciones de refrigerador y congelador con puertas exterires separados cod. rdv48v01lx"/>
  </r>
  <r>
    <s v="2013-02-08"/>
    <x v="8"/>
    <s v="CAACUPEMI"/>
    <s v="84181000    "/>
    <n v="80023705"/>
    <x v="59"/>
    <x v="5"/>
    <s v="VESSEL PARAGUAY SA"/>
    <m/>
    <n v="394"/>
    <s v="unidad              "/>
    <n v="21135"/>
    <n v="23647"/>
    <n v="59322"/>
    <n v="19889.240000000002"/>
    <n v="121.99"/>
    <n v="79333.23"/>
    <n v="201.35337563451776"/>
    <s v="FLUVIAL"/>
    <s v="-                                       "/>
    <s v="Speed"/>
    <s v="refrigeradores"/>
    <s v="refrigeradores 2 puerats mod. rf-fh-3002"/>
  </r>
  <r>
    <s v="2013-01-16"/>
    <x v="8"/>
    <s v="CAACUPEMI"/>
    <s v="84181000    "/>
    <n v="80014362"/>
    <x v="33"/>
    <x v="0"/>
    <s v="N.S.A."/>
    <m/>
    <n v="56"/>
    <s v="unidad              "/>
    <n v="3248"/>
    <n v="3360"/>
    <n v="13413.6"/>
    <n v="1100"/>
    <n v="134.13999999999999"/>
    <n v="14647.74"/>
    <n v="261.56678571428569"/>
    <s v="TERRESTRE"/>
    <s v="-                                       "/>
    <s v="Continental"/>
    <s v="combinaciones de refrigerador y congelador con puertas exteriores separados en: refrigerador.-"/>
    <s v="cod. rcct370mda3br"/>
  </r>
  <r>
    <s v="2013-01-16"/>
    <x v="8"/>
    <s v="CAACUPEMI"/>
    <s v="84181000    "/>
    <n v="80014362"/>
    <x v="33"/>
    <x v="0"/>
    <s v="N.S.A."/>
    <m/>
    <n v="81"/>
    <s v="unidad              "/>
    <n v="4617"/>
    <n v="4779"/>
    <n v="28921.86"/>
    <n v="5133.5600000000004"/>
    <n v="289.22000000000003"/>
    <n v="34344.639999999999"/>
    <n v="424.0079012345679"/>
    <s v="TERRESTRE"/>
    <s v="-                                       "/>
    <s v="Continental"/>
    <s v="conbinaciones de refrigerador y congelador con puertas exteriores separadas en: refrigerador cod. rfct455mda3br"/>
    <s v="conbinaciones de refrigerador y congelador con puertas exteriores separadas en: refrigerador cod. rfct455mda3br"/>
  </r>
  <r>
    <s v="2013-02-21"/>
    <x v="8"/>
    <s v="CAACUPEMI"/>
    <s v="84181000    "/>
    <n v="80014362"/>
    <x v="33"/>
    <x v="0"/>
    <s v="N.S.A."/>
    <m/>
    <n v="72"/>
    <s v="unidad              "/>
    <n v="4788"/>
    <n v="4932"/>
    <n v="19375.2"/>
    <n v="2636.36"/>
    <n v="193.75"/>
    <n v="22205.31"/>
    <n v="308.40708333333333"/>
    <s v="TERRESTRE"/>
    <s v="-                                       "/>
    <s v="Continental"/>
    <s v="refrigerador "/>
    <s v="-combinaciones de refrigerador y congelador con puertas exteriores separadas cod. rcct480mda3br"/>
  </r>
  <r>
    <s v="2013-01-17"/>
    <x v="8"/>
    <s v="PUERTOS Y ESTIBAJES"/>
    <s v="84181000    "/>
    <n v="80009129"/>
    <x v="4"/>
    <x v="7"/>
    <s v="TRANSPORTES Y ESTIBAJES SA."/>
    <m/>
    <n v="178"/>
    <s v="unidad              "/>
    <n v="13574"/>
    <n v="14338"/>
    <n v="73218"/>
    <n v="14079"/>
    <n v="732.18"/>
    <n v="88029.18"/>
    <n v="494.54595505617976"/>
    <s v="FLUVIAL"/>
    <s v="-                                       "/>
    <s v="General Electric"/>
    <s v="refrigeradores "/>
    <s v="&quot;unid.refrigerador 15&quot;&quot; 2pts.aut. blanco modelo rgs1540xlcbo.-&quot;"/>
  </r>
  <r>
    <s v="2013-12-27"/>
    <x v="8"/>
    <s v="CEREGRAL SAECA"/>
    <s v="84181000    "/>
    <n v="80008970"/>
    <x v="9"/>
    <x v="5"/>
    <s v="SERVICIO INTERNACIONAL DE CARG"/>
    <m/>
    <n v="3"/>
    <s v="unidad              "/>
    <n v="260"/>
    <n v="275"/>
    <n v="6228"/>
    <n v="263.79000000000002"/>
    <n v="13.59"/>
    <n v="6505.38"/>
    <n v="2168.46"/>
    <s v="TERRESTRE"/>
    <s v="-                                       "/>
    <s v="Lg"/>
    <s v="refrigerador, modelo: gc-j237jspn"/>
    <s v="3 unidades de refrigerador, modelo: gc-j237jspn"/>
  </r>
  <r>
    <s v="2013-12-27"/>
    <x v="8"/>
    <s v="CEREGRAL SAECA"/>
    <s v="84181000    "/>
    <n v="80008970"/>
    <x v="9"/>
    <x v="5"/>
    <s v="SERVICIO INTERNACIONAL DE CARG"/>
    <m/>
    <n v="4"/>
    <s v="unidad              "/>
    <n v="360"/>
    <n v="380"/>
    <n v="7784"/>
    <n v="275"/>
    <n v="16.98"/>
    <n v="8075.98"/>
    <n v="2018.9949999999999"/>
    <s v="TERRESTRE"/>
    <s v="-                                       "/>
    <s v="Lg"/>
    <s v="refrigeradores"/>
    <s v="refrigerador, modelo: gc-p207bskv"/>
  </r>
  <r>
    <s v="2013-07-16"/>
    <x v="8"/>
    <s v="TERPORT"/>
    <s v="84181000    "/>
    <n v="80009129"/>
    <x v="4"/>
    <x v="1"/>
    <s v="SERVICIO INTERNACIONAL DE CARG"/>
    <m/>
    <n v="190"/>
    <s v="unidad              "/>
    <n v="8828"/>
    <n v="10406"/>
    <n v="61451.4"/>
    <n v="6000"/>
    <n v="614.51"/>
    <n v="68065.91"/>
    <n v="358.24163157894736"/>
    <s v="TERRESTRE"/>
    <s v="-                                       "/>
    <s v="Mabe"/>
    <s v="heladeras"/>
    <s v="heladeras, en: 80 unidades modelo hma265 cd-py-m01, 110 unidades modelo hma385 cd-py-m01.-"/>
  </r>
  <r>
    <s v="2013-08-29"/>
    <x v="8"/>
    <s v="CAACUPEMI"/>
    <s v="84181000    "/>
    <n v="80009129"/>
    <x v="4"/>
    <x v="7"/>
    <s v="REPREMAR S.R.L."/>
    <m/>
    <n v="120"/>
    <s v="unidad              "/>
    <n v="4386"/>
    <n v="9740"/>
    <n v="49410"/>
    <n v="9250.82"/>
    <n v="494.1"/>
    <n v="59154.92"/>
    <n v="492.95766666666663"/>
    <s v="FLUVIAL"/>
    <s v="-                                       "/>
    <s v="General Electric "/>
    <s v="refrigeradores "/>
    <s v="&quot;unid. refrigeradores ge 19&quot;&quot;2pts.aut.silver modelo rgs1951zlcs0.-&quot;"/>
  </r>
  <r>
    <s v="2013-08-29"/>
    <x v="8"/>
    <s v="CAACUPEMI"/>
    <s v="84181000    "/>
    <n v="80009129"/>
    <x v="4"/>
    <x v="7"/>
    <s v="REPREMAR S.R.L."/>
    <m/>
    <n v="182"/>
    <s v="unidad              "/>
    <n v="13888"/>
    <n v="14672"/>
    <n v="73584"/>
    <n v="13815"/>
    <n v="735.84"/>
    <n v="88134.84"/>
    <n v="484.25736263736263"/>
    <s v="FLUVIAL"/>
    <s v="-                                       "/>
    <s v="General Electric"/>
    <s v="refrigeradores "/>
    <s v="&quot;unid. refrigeradores ge 15&quot;&quot; 2pts. aut. silver blanco modelo rgs1540xlcb0.-&quot;"/>
  </r>
  <r>
    <s v="2013-11-04"/>
    <x v="8"/>
    <s v="PAKSA"/>
    <s v="84181000    "/>
    <n v="80009246"/>
    <x v="32"/>
    <x v="1"/>
    <s v="TUPA TRANSPORTE S.R.L."/>
    <m/>
    <n v="3"/>
    <s v="unidad              "/>
    <n v="285"/>
    <n v="288"/>
    <n v="3180"/>
    <n v="180.68"/>
    <n v="6.36"/>
    <n v="3367.04"/>
    <n v="1122.3466666666666"/>
    <s v="TERRESTRE"/>
    <s v="-                                       "/>
    <s v="Mth"/>
    <s v="combinaciones de refrigerador y congelador conservador con puertas exteriores separadas en :  heladera abs a gas modelo 10 pies"/>
    <s v="combinaciones de refrigerador y congelador conservador con puertas exteriores separadas en: heladera abs a gas modelo 10 pies"/>
  </r>
  <r>
    <s v="2013-03-14"/>
    <x v="8"/>
    <s v="PUERTOS Y ESTIBAJES"/>
    <s v="84181000    "/>
    <n v="80009129"/>
    <x v="4"/>
    <x v="5"/>
    <s v="CMSP S.R.L."/>
    <m/>
    <n v="1080"/>
    <s v="unidad              "/>
    <n v="55080"/>
    <n v="61560"/>
    <n v="125280"/>
    <n v="55280"/>
    <n v="1252.8"/>
    <n v="181812.8"/>
    <n v="168.34518518518519"/>
    <s v="FLUVIAL"/>
    <s v="-                                       "/>
    <s v="Midas.-"/>
    <s v="heladeras modelo bcd-213(white).-"/>
    <s v="unid. heladeras modelo bcd-213(white).-"/>
  </r>
  <r>
    <s v="2013-04-10"/>
    <x v="8"/>
    <s v="JOSE FALCON"/>
    <s v="84181000    "/>
    <n v="80009246"/>
    <x v="32"/>
    <x v="1"/>
    <s v="SERMIG S.R.L"/>
    <m/>
    <n v="80"/>
    <s v="unidad              "/>
    <n v="4616"/>
    <n v="4688"/>
    <n v="20000"/>
    <n v="1750"/>
    <n v="40"/>
    <n v="21790"/>
    <n v="272.375"/>
    <s v="TERRESTRE"/>
    <s v="-                                       "/>
    <s v="Briket"/>
    <s v="heladera mod bk2fpl 1620 briket"/>
    <s v="combinaciones de refrigerador y congelador conservador con puertas exteriores separadas en: heladera mod bk2fpl 1620 briket"/>
  </r>
  <r>
    <s v="2013-03-05"/>
    <x v="8"/>
    <s v="JOSE FALCON"/>
    <s v="84181000    "/>
    <n v="80009246"/>
    <x v="32"/>
    <x v="1"/>
    <s v="SERMIG S.R.L"/>
    <m/>
    <n v="80"/>
    <s v="unidad              "/>
    <n v="4616"/>
    <n v="4688"/>
    <n v="27504"/>
    <n v="1750"/>
    <n v="55.01"/>
    <n v="29309.01"/>
    <n v="366.36262499999998"/>
    <s v="TERRESTRE"/>
    <s v="-                                       "/>
    <s v="Briket"/>
    <s v="heladera mod bk2fpl 1620 briket"/>
    <s v="combinaciones de refrigerador y congelador conservador con puertas exteriores separadas en: heladera mod bk2fpl 1620 briket"/>
  </r>
  <r>
    <s v="2013-02-20"/>
    <x v="8"/>
    <s v="JOSE FALCON"/>
    <s v="84181000    "/>
    <n v="80009246"/>
    <x v="32"/>
    <x v="1"/>
    <s v="SERMIG S.R.L"/>
    <m/>
    <n v="116"/>
    <s v="unidad              "/>
    <n v="5603"/>
    <n v="5707"/>
    <n v="35830.080000000002"/>
    <n v="1750"/>
    <n v="71.66"/>
    <n v="37651.74"/>
    <n v="324.58396551724138"/>
    <s v="TERRESTRE"/>
    <s v="-                                       "/>
    <s v="Briket"/>
    <s v="heladera mod bk2f 1310 briket"/>
    <s v="combinaciones de refrigerador y congelador conservador con puertas exteriores separadas en: heladera mod bk2f 1310 briket"/>
  </r>
  <r>
    <s v="2013-05-07"/>
    <x v="8"/>
    <s v="CEREGRAL SAECA"/>
    <s v="84181000    "/>
    <n v="80008970"/>
    <x v="9"/>
    <x v="1"/>
    <s v="ROBERTO JUAN GRANATI"/>
    <m/>
    <n v="164"/>
    <s v="unidad              "/>
    <n v="8887"/>
    <n v="9643"/>
    <n v="53003.85"/>
    <n v="5199.1099999999997"/>
    <n v="127.21"/>
    <n v="58330.17"/>
    <n v="355.67176829268294"/>
    <s v="TERRESTRE"/>
    <s v="-                                       "/>
    <s v="Dako"/>
    <s v="combinaciones de refrigerador y congelador con puertas exteriores separadas, diferentes modelos"/>
    <s v="unids. combinaciones de refrigerador y congelador con puertas exteriores separadas, modelo:hdk 37 py cd b01"/>
  </r>
  <r>
    <s v="2013-01-11"/>
    <x v="8"/>
    <s v="CEREGRAL SAECA"/>
    <s v="84181000    "/>
    <n v="80008970"/>
    <x v="9"/>
    <x v="1"/>
    <s v="TRANS. IGNACIO R. LEGUIZAMON M"/>
    <m/>
    <n v="79"/>
    <s v="unidad              "/>
    <n v="4351"/>
    <n v="4667"/>
    <n v="25313.97"/>
    <n v="2550"/>
    <n v="60.75"/>
    <n v="27924.720000000001"/>
    <n v="353.47746835443041"/>
    <s v="TERRESTRE"/>
    <s v="-                                       "/>
    <s v="Dako"/>
    <s v="combinaciones de refrigerador y congelador "/>
    <s v="79.-unidades de combinaciones de refrigerador y congelador con puertas exteriores separadas modelo: hdk41pycdb01"/>
  </r>
  <r>
    <s v="2013-01-11"/>
    <x v="8"/>
    <s v="CEREGRAL SAECA"/>
    <s v="84181000    "/>
    <n v="80008970"/>
    <x v="9"/>
    <x v="1"/>
    <s v="TRANS. IGNACIO R. LEGUIZAMON M"/>
    <m/>
    <n v="220"/>
    <s v="unidad              "/>
    <n v="10824"/>
    <n v="10824"/>
    <n v="60165.599999999999"/>
    <n v="5100"/>
    <n v="144.4"/>
    <n v="65410"/>
    <n v="297.31818181818181"/>
    <s v="TERRESTRE"/>
    <s v="-                                       "/>
    <s v="Dako"/>
    <s v="combinaciones de refrigerador y congelador "/>
    <s v="220.-unidades de combinaciones de refrigerador y congelador con puertas exteriores separadas modelo:_ hdk35pycdb01"/>
  </r>
  <r>
    <s v="2013-04-12"/>
    <x v="8"/>
    <s v="CEREGRAL SAECA"/>
    <s v="84181000    "/>
    <n v="80008970"/>
    <x v="9"/>
    <x v="1"/>
    <s v="TRANS. IGNACIO R. LEGUIZAMON M"/>
    <m/>
    <n v="268"/>
    <s v="unidad              "/>
    <n v="13725"/>
    <n v="14747"/>
    <n v="82859.399999999994"/>
    <n v="7950"/>
    <n v="198.86"/>
    <n v="91008.26"/>
    <n v="339.58305970149252"/>
    <s v="TERRESTRE"/>
    <s v="-                                       "/>
    <s v="Dako"/>
    <s v="refrigerador"/>
    <s v="268.-unidades de combinaciones de refrigerador y congelador con puertas exteriores separadas"/>
  </r>
  <r>
    <s v="2013-05-30"/>
    <x v="8"/>
    <s v="CAACUPEMI"/>
    <s v="84181000    "/>
    <n v="80008970"/>
    <x v="9"/>
    <x v="5"/>
    <s v="LINEAS PANCHITA G SA."/>
    <m/>
    <n v="210"/>
    <s v="unidad              "/>
    <n v="10290"/>
    <n v="11130"/>
    <n v="29820"/>
    <n v="8959.9500000000007"/>
    <n v="65.38"/>
    <n v="38845.33"/>
    <n v="184.97776190476191"/>
    <s v="FLUVIAL"/>
    <s v="-                                       "/>
    <s v="Midea"/>
    <s v="refrigeradores "/>
    <s v="210.- unidades de combinaciones de refrigeradores y congeladores con puertas exteriores separados, hd-316f(n).-"/>
  </r>
  <r>
    <s v="2013-11-20"/>
    <x v="8"/>
    <s v="PUERTOS Y ESTIBAJES"/>
    <s v="84181000    "/>
    <n v="80009129"/>
    <x v="4"/>
    <x v="5"/>
    <s v="CMSP SRL"/>
    <m/>
    <n v="1620"/>
    <s v="unidad              "/>
    <n v="82620"/>
    <n v="92340"/>
    <n v="183870"/>
    <n v="42960"/>
    <n v="1838.7"/>
    <n v="228668.7"/>
    <n v="141.15351851851852"/>
    <s v="FLUVIAL"/>
    <s v="-                                       "/>
    <s v="Midas "/>
    <s v="unid. refrigeradores modelo bcd-213 ( white )  "/>
    <s v="unid. refrigeradores modelo bcd-213(white).-"/>
  </r>
  <r>
    <s v="2013-05-08"/>
    <x v="8"/>
    <s v="PUERTOS Y ESTIBAJES"/>
    <s v="84181000    "/>
    <n v="80008970"/>
    <x v="9"/>
    <x v="5"/>
    <s v="LINEAS PANCHITA G SA."/>
    <m/>
    <n v="134"/>
    <s v="unidad              "/>
    <n v="9581"/>
    <n v="10251"/>
    <n v="29748"/>
    <n v="9549.17"/>
    <n v="65.44"/>
    <n v="39362.61"/>
    <n v="293.75082089552239"/>
    <s v="FLUVIAL"/>
    <s v="-                                       "/>
    <s v="Midea"/>
    <s v="refrigerador y congelador "/>
    <s v="sets combinaciones de refrigerador y congelador c/puertas exteriores separadas, modelo:hd-496fw(n)"/>
  </r>
  <r>
    <s v="2013-09-27"/>
    <x v="8"/>
    <s v="TERPORT"/>
    <s v="84181000    "/>
    <n v="80008970"/>
    <x v="9"/>
    <x v="5"/>
    <s v="PARANAVE SA"/>
    <m/>
    <n v="866"/>
    <s v="piezas              "/>
    <n v="45604"/>
    <n v="49826"/>
    <n v="136044.4"/>
    <n v="28778.85"/>
    <n v="299.08"/>
    <n v="165122.32999999999"/>
    <n v="190.67243648960738"/>
    <s v="FLUVIAL"/>
    <s v="-                                       "/>
    <s v="Midea"/>
    <s v="combinaciones de refrigerador y congelador con puertas exteriores separadas, "/>
    <s v="combinacion de refrigerador y congelador con puertas exteriores separadas, modelo: hd-316f"/>
  </r>
  <r>
    <s v="2013-05-07"/>
    <x v="8"/>
    <s v="PUERTOS Y ESTIBAJES"/>
    <s v="84181000    "/>
    <n v="80009129"/>
    <x v="4"/>
    <x v="7"/>
    <s v="NAVIERA DEL MERCOSUR SA"/>
    <m/>
    <n v="575"/>
    <s v="unidad              "/>
    <n v="19977"/>
    <n v="21193"/>
    <n v="109323"/>
    <n v="17722.400000000001"/>
    <n v="1093.23"/>
    <n v="128138.63"/>
    <n v="222.84979130434783"/>
    <s v="FLUVIAL"/>
    <s v="-                                       "/>
    <s v="General Electric"/>
    <s v="refrigeradores"/>
    <s v="&quot;unidades ref. ge 19&quot;&quot; 2pts aut silver modelo rgs1951ulcs0&quot;"/>
  </r>
  <r>
    <s v="2013-01-08"/>
    <x v="8"/>
    <s v="TERPORT"/>
    <s v="84181000    "/>
    <n v="80009129"/>
    <x v="4"/>
    <x v="1"/>
    <s v="SERINCAR S.A."/>
    <m/>
    <n v="190"/>
    <s v="unidad              "/>
    <n v="8652"/>
    <n v="10113"/>
    <n v="70717.600000000006"/>
    <n v="6000"/>
    <n v="707.18"/>
    <n v="77424.78"/>
    <n v="407.49884210526318"/>
    <s v="TERRESTRE"/>
    <s v="-                                       "/>
    <s v="Mabe"/>
    <s v="heladeras "/>
    <s v="unid. heladeras modelo hma laser 265cd-pym01.-"/>
  </r>
  <r>
    <s v="2013-01-09"/>
    <x v="8"/>
    <s v="PUERTOS Y ESTIBAJES"/>
    <s v="84181000    "/>
    <n v="80009129"/>
    <x v="4"/>
    <x v="7"/>
    <s v="NOS LOGISTIC S.R.L."/>
    <m/>
    <n v="60"/>
    <s v="unidad              "/>
    <n v="4670"/>
    <n v="4935"/>
    <n v="24600"/>
    <n v="4693"/>
    <n v="246"/>
    <n v="29539"/>
    <n v="492.31666666666666"/>
    <s v="FLUVIAL"/>
    <s v="-                                       "/>
    <s v="General Electric"/>
    <s v="refrigeradores "/>
    <s v="&quot;unid. refrig. ge 19&quot;&quot;2pts aut. silver modelo rgs1951ylcs0.-&quot;"/>
  </r>
  <r>
    <s v="2013-07-31"/>
    <x v="8"/>
    <s v="CAACUPEMI"/>
    <s v="84181000    "/>
    <n v="80009129"/>
    <x v="4"/>
    <x v="7"/>
    <s v="NAVIERA DEL MERCOSUR SA"/>
    <m/>
    <n v="119"/>
    <s v="unidad              "/>
    <n v="9408"/>
    <n v="9940"/>
    <n v="52199"/>
    <n v="9210"/>
    <n v="521.99"/>
    <n v="61930.99"/>
    <n v="520.42848739495798"/>
    <s v="FLUVIAL"/>
    <s v="-                                       "/>
    <s v="General Electric.-"/>
    <s v="refrigeradores "/>
    <s v="&quot;unid. refrigeradores ge 19&quot;&quot; 2pts aut silver.-&quot;"/>
  </r>
  <r>
    <s v="2013-03-05"/>
    <x v="8"/>
    <s v="JOSE FALCON"/>
    <s v="84181000    "/>
    <n v="80009246"/>
    <x v="32"/>
    <x v="1"/>
    <s v="SERMIG S.R.L"/>
    <m/>
    <n v="80"/>
    <s v="unidad              "/>
    <n v="4616"/>
    <n v="4688"/>
    <n v="24780"/>
    <n v="1750"/>
    <n v="49.56"/>
    <n v="26579.56"/>
    <n v="332.24450000000002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3-12-10"/>
    <x v="8"/>
    <s v="TERPORT"/>
    <s v="84181000    "/>
    <n v="80009129"/>
    <x v="4"/>
    <x v="1"/>
    <s v="SERVICIO INTERNACIONAL DE CARG"/>
    <m/>
    <n v="200"/>
    <s v="unidad              "/>
    <n v="8760"/>
    <n v="10067"/>
    <n v="60633.75"/>
    <n v="5000"/>
    <n v="606.34"/>
    <n v="66240.09"/>
    <n v="331.20044999999999"/>
    <s v="TERRESTRE"/>
    <s v="-                                       "/>
    <s v="Mabe"/>
    <s v="heladeras"/>
    <s v="unidades modelo hma laser 265 cd-py-m01"/>
  </r>
  <r>
    <s v="2013-03-22"/>
    <x v="8"/>
    <s v="TERPORT"/>
    <s v="84181000    "/>
    <n v="80009129"/>
    <x v="4"/>
    <x v="0"/>
    <s v="SERINCAR S.A."/>
    <m/>
    <n v="77"/>
    <s v="unidad              "/>
    <n v="3829"/>
    <n v="3958"/>
    <n v="19173"/>
    <n v="2007"/>
    <n v="192"/>
    <n v="21371.57"/>
    <n v="277.55285714285714"/>
    <s v="TERRESTRE"/>
    <s v="-                                       "/>
    <s v="Mabe"/>
    <s v="refrigerador "/>
    <s v="77 unidades refrigerador mabe 12 cult cycle def modelo reme370cdm2b4br"/>
  </r>
  <r>
    <s v="2013-12-11"/>
    <x v="8"/>
    <s v="CEREGRAL SAECA"/>
    <s v="84181000    "/>
    <n v="80009246"/>
    <x v="32"/>
    <x v="7"/>
    <s v="SERVICIO INTERNACIONAL DE CARG"/>
    <m/>
    <n v="25"/>
    <s v="unidad              "/>
    <n v="435"/>
    <n v="435"/>
    <n v="9959"/>
    <n v="255.88"/>
    <n v="19.920000000000002"/>
    <n v="10234.799999999999"/>
    <n v="409.392"/>
    <s v="TERRESTRE"/>
    <s v="-                                       "/>
    <s v="Lg Electronics"/>
    <s v="refrigeradores"/>
    <s v="refrigerador marca: lg modelo: gc-f419blq tipo: apvpecl"/>
  </r>
  <r>
    <s v="2013-01-04"/>
    <x v="8"/>
    <s v="CEREGRAL SAECA"/>
    <s v="84181000    "/>
    <n v="80008970"/>
    <x v="9"/>
    <x v="5"/>
    <s v="SERINCAR S.A."/>
    <m/>
    <n v="72"/>
    <s v="unidad              "/>
    <n v="4320"/>
    <n v="4452"/>
    <n v="28085"/>
    <n v="3177.99"/>
    <n v="67.27"/>
    <n v="31330.26"/>
    <n v="435.14249999999998"/>
    <s v="TERRESTRE"/>
    <s v="-                                       "/>
    <s v="Lg"/>
    <s v="refrigeradores "/>
    <s v="72.-unidades de refrigeradores modelo: mb582ulv-g, gc-f419blq, gn-b352cqc, gn-v232r, gn-v92rlc"/>
  </r>
  <r>
    <s v="2013-01-25"/>
    <x v="8"/>
    <s v="CEREGRAL SAECA"/>
    <s v="84181000    "/>
    <n v="80008970"/>
    <x v="9"/>
    <x v="5"/>
    <s v="SERINCAR S.A."/>
    <m/>
    <n v="27"/>
    <s v="unidad              "/>
    <n v="2160"/>
    <n v="2310"/>
    <n v="14454"/>
    <n v="883.77"/>
    <n v="34.69"/>
    <n v="15372.46"/>
    <n v="569.35037037037034"/>
    <s v="TERRESTRE"/>
    <s v="-                                       "/>
    <s v="Lg"/>
    <s v="27.-unidades de refrigeradores modelo: gh-b471uvb, gh-b561uvb"/>
    <s v="27.-unidades de refrigeradores modelo: gh-b471uvb, gh-b561uvb"/>
  </r>
  <r>
    <s v="2013-01-30"/>
    <x v="8"/>
    <s v="CEREGRAL SAECA"/>
    <s v="84181000    "/>
    <n v="80008970"/>
    <x v="9"/>
    <x v="5"/>
    <s v="SERINCAR S.A."/>
    <m/>
    <n v="56"/>
    <s v="unidad              "/>
    <n v="5080"/>
    <n v="5150"/>
    <n v="27654"/>
    <n v="3545.84"/>
    <n v="66.61"/>
    <n v="31266.45"/>
    <n v="558.32946428571427"/>
    <s v="TERRESTRE"/>
    <s v="-                                       "/>
    <s v="Lg"/>
    <s v="56.-unidades de refrigeradores modelo: gc-f419blq, gm-b471uvb"/>
    <s v="56.-unidades de refrigeradores modelo: gc-f419blq, gm-b471uvb"/>
  </r>
  <r>
    <s v="2013-01-16"/>
    <x v="8"/>
    <s v="CEREGRAL SAECA"/>
    <s v="84181000    "/>
    <n v="80009246"/>
    <x v="32"/>
    <x v="7"/>
    <s v="SERINCAR S.A."/>
    <m/>
    <n v="14"/>
    <s v="unidad              "/>
    <n v="1001"/>
    <n v="1001"/>
    <n v="9276"/>
    <n v="267.29000000000002"/>
    <n v="26.37"/>
    <n v="9569.66"/>
    <n v="683.54714285714283"/>
    <s v="TERRESTRE"/>
    <s v="-                                       "/>
    <s v="Lg"/>
    <s v="combinaciones de refrigerador y congelador conservador con puertas exteriores separadas en: refrigerador lg"/>
    <s v="refrigerador modelo: gc-p207bskv"/>
  </r>
  <r>
    <s v="2013-02-04"/>
    <x v="8"/>
    <s v="CEREGRAL SAECA"/>
    <s v="84181000    "/>
    <n v="80008970"/>
    <x v="9"/>
    <x v="5"/>
    <s v="SERINCAR S.A."/>
    <m/>
    <n v="44"/>
    <s v="unidad              "/>
    <n v="2160"/>
    <n v="2280"/>
    <n v="14828"/>
    <n v="675.27"/>
    <n v="35.590000000000003"/>
    <n v="15538.86"/>
    <n v="353.15590909090912"/>
    <s v="TERRESTRE"/>
    <s v="-                                       "/>
    <s v="Lg"/>
    <s v="refrigeradores"/>
    <s v="44.-unidades-combinaciones de refrigerador y congelador conservador con puertas esteriores separadas modelo: gn-b352cqc"/>
  </r>
  <r>
    <s v="2013-02-04"/>
    <x v="8"/>
    <s v="CEREGRAL SAECA"/>
    <s v="84181000    "/>
    <n v="80008970"/>
    <x v="9"/>
    <x v="5"/>
    <s v="SERINCAR S.A."/>
    <m/>
    <n v="66"/>
    <s v="unidad              "/>
    <n v="1370"/>
    <n v="1453"/>
    <n v="31508"/>
    <n v="3079.86"/>
    <n v="75.62"/>
    <n v="34663.480000000003"/>
    <n v="525.20424242424247"/>
    <s v="TERRESTRE"/>
    <s v="-                                       "/>
    <s v="Lg"/>
    <s v="refrigeradores"/>
    <s v="66.-unidades de -combinaciones de refrigerador y congelador  conservador con puertas exteriores separadas"/>
  </r>
  <r>
    <s v="2013-02-04"/>
    <x v="8"/>
    <s v="CEREGRAL SAECA"/>
    <s v="84181000    "/>
    <n v="80008970"/>
    <x v="9"/>
    <x v="5"/>
    <s v="SERINCAR S.A."/>
    <m/>
    <n v="54"/>
    <s v="unidad              "/>
    <n v="2970"/>
    <n v="3110"/>
    <n v="27668"/>
    <n v="1308.93"/>
    <n v="66.400000000000006"/>
    <n v="29043.33"/>
    <n v="537.83944444444444"/>
    <s v="TERRESTRE"/>
    <s v="-                                       "/>
    <s v="Lg"/>
    <s v="refrigeradores"/>
    <s v="54.- unidades de combinaciones de refrigerador y congelador con puertas exteriores separadas modelo: gc-p207bskv, gn-b352cqc, gn-b352cqc."/>
  </r>
  <r>
    <s v="2013-02-06"/>
    <x v="8"/>
    <s v="CEREGRAL SAECA"/>
    <s v="84181000    "/>
    <n v="80008970"/>
    <x v="9"/>
    <x v="5"/>
    <s v="SERINCAR S.A."/>
    <m/>
    <n v="58"/>
    <s v="unidad              "/>
    <n v="2385"/>
    <n v="2438"/>
    <n v="17546"/>
    <n v="2139.67"/>
    <n v="42.11"/>
    <n v="19727.78"/>
    <n v="340.13413793103445"/>
    <s v="TERRESTRE"/>
    <s v="-                                       "/>
    <s v="Lg"/>
    <s v="refrigeradores"/>
    <s v="58.-unidades de combinaciones de refrigerador y congelador conservador con puertas exteriores separadas"/>
  </r>
  <r>
    <s v="2013-02-06"/>
    <x v="8"/>
    <s v="CEREGRAL SAECA"/>
    <s v="84181000    "/>
    <n v="80008970"/>
    <x v="9"/>
    <x v="5"/>
    <s v="SERINCAR S.A."/>
    <m/>
    <n v="32"/>
    <s v="unidad              "/>
    <n v="2880"/>
    <n v="2940"/>
    <n v="9628"/>
    <n v="636.19000000000005"/>
    <n v="23.11"/>
    <n v="10287.299999999999"/>
    <n v="321.47812499999998"/>
    <s v="TERRESTRE"/>
    <s v="-                                       "/>
    <s v="Lg"/>
    <s v="refrigeradores"/>
    <s v="32.-unidades de combinaciones de refrigerador y congelador  conservador con puertas exteriores separadas, modelo: gc-f419blq-gn-v232r-cn-v292rlc."/>
  </r>
  <r>
    <s v="2013-03-07"/>
    <x v="8"/>
    <s v="CEREGRAL SAECA"/>
    <s v="84181000    "/>
    <n v="80008970"/>
    <x v="9"/>
    <x v="5"/>
    <s v="SERINCAR S.A."/>
    <m/>
    <n v="55"/>
    <s v="unidad              "/>
    <n v="3100"/>
    <n v="3190"/>
    <n v="22917"/>
    <n v="1477.39"/>
    <n v="55"/>
    <n v="24449.39"/>
    <n v="444.53436363636365"/>
    <s v="TERRESTRE"/>
    <s v="-                                       "/>
    <s v="Lg"/>
    <s v="refrigerador "/>
    <s v="-combinaciones de refrigerador y congelador conservador con puertas exteriores separadas modelo: gn-b352cqc,gm-b561uvb, gc-f419blq, gc-p207bskcv, gn-v232r, gn-v292rlc, mb482uls-g."/>
  </r>
  <r>
    <s v="2013-03-07"/>
    <x v="8"/>
    <s v="CEREGRAL SAECA"/>
    <s v="84181000    "/>
    <n v="80008970"/>
    <x v="9"/>
    <x v="5"/>
    <s v="SERINCAR S.A."/>
    <m/>
    <n v="52"/>
    <s v="unidad              "/>
    <n v="2550"/>
    <n v="2595"/>
    <n v="20378"/>
    <n v="1420.6"/>
    <n v="48.91"/>
    <n v="21847.51"/>
    <n v="420.14442307692303"/>
    <s v="TERRESTRE"/>
    <s v="-                                       "/>
    <s v="Lg"/>
    <s v="refrigerador "/>
    <s v="52.-combinaciones de refrigerador y congelador conservador con puertas exteriores separadas modelo: mb482uls-g, gn-b352cqc, gn-v232r, gn-v292rlc, gc-f419blq, gc-p207bskv, gm-b471ub."/>
  </r>
  <r>
    <s v="2013-03-07"/>
    <x v="8"/>
    <s v="CEREGRAL SAECA"/>
    <s v="84181000    "/>
    <n v="80009246"/>
    <x v="32"/>
    <x v="7"/>
    <s v="SERINCAR S.A."/>
    <m/>
    <n v="45"/>
    <s v="unidad              "/>
    <n v="1899"/>
    <n v="1899"/>
    <n v="18833"/>
    <n v="385.75"/>
    <n v="37.67"/>
    <n v="19256.419999999998"/>
    <n v="427.9204444444444"/>
    <s v="TERRESTRE"/>
    <s v="-                                       "/>
    <s v="Lg"/>
    <s v="refrigerador "/>
    <s v="refrigerador modelo gn-v292rlc"/>
  </r>
  <r>
    <s v="2013-03-07"/>
    <x v="8"/>
    <s v="CEREGRAL SAECA"/>
    <s v="84181000    "/>
    <n v="80008970"/>
    <x v="9"/>
    <x v="5"/>
    <s v="SERINCAR S.A."/>
    <m/>
    <n v="48"/>
    <s v="unidad              "/>
    <n v="2550"/>
    <n v="2650"/>
    <n v="20090"/>
    <n v="1250.44"/>
    <n v="48.22"/>
    <n v="21388.66"/>
    <n v="445.59708333333333"/>
    <s v="TERRESTRE"/>
    <s v="-                                       "/>
    <s v="Lg"/>
    <s v="refrigerador "/>
    <s v="48.-unidades de -combinaciones de refrigerador y congelador  conservador con puerta exteriores separadas modelo: gn-v232r, gc-f419blq, gc-p207bskv, gn-v292rlc, mb482uls-g, gn-b352cqc, gn-v292rlc"/>
  </r>
  <r>
    <s v="2013-03-12"/>
    <x v="8"/>
    <s v="EMPEDRIL S.A."/>
    <s v="84181000    "/>
    <n v="80009129"/>
    <x v="4"/>
    <x v="5"/>
    <s v="LIENAS PANCHITA G SA."/>
    <m/>
    <n v="1080"/>
    <s v="unidad              "/>
    <n v="55080"/>
    <n v="61560"/>
    <n v="125550"/>
    <n v="53680"/>
    <n v="1255.5"/>
    <n v="180485.5"/>
    <n v="167.11620370370369"/>
    <s v="FLUVIAL"/>
    <s v="-                                       "/>
    <s v="Midas"/>
    <s v="refrigerador "/>
    <s v="unid. refrigeradores modelo bcd-213(white).-"/>
  </r>
  <r>
    <s v="2013-03-15"/>
    <x v="8"/>
    <s v="EMPEDRIL S.A."/>
    <s v="84181000    "/>
    <n v="80009129"/>
    <x v="4"/>
    <x v="5"/>
    <s v="TRANSPORTE FLUVIAL PARAGUAYO S"/>
    <m/>
    <n v="1080"/>
    <s v="unidad              "/>
    <n v="55080"/>
    <n v="61560"/>
    <n v="125550"/>
    <n v="55280"/>
    <n v="1255.5"/>
    <n v="182085.5"/>
    <n v="168.59768518518518"/>
    <s v="FLUVIAL"/>
    <s v="-                                       "/>
    <s v="Midas"/>
    <s v="heladeras "/>
    <s v="unid. heladeras modelo bcd-213(white).-"/>
  </r>
  <r>
    <s v="2013-03-26"/>
    <x v="8"/>
    <s v="CEREGRAL SAECA"/>
    <s v="84181000    "/>
    <n v="80008970"/>
    <x v="9"/>
    <x v="5"/>
    <s v="SERINCAR S.A."/>
    <m/>
    <n v="50"/>
    <s v="unidad              "/>
    <n v="3050"/>
    <n v="3076"/>
    <n v="18030"/>
    <n v="1098"/>
    <n v="43"/>
    <n v="19171.169999999998"/>
    <n v="383.42339999999996"/>
    <s v="TERRESTRE"/>
    <s v="-                                       "/>
    <s v="Lg"/>
    <s v="refrigerador "/>
    <s v="50.-unidades de refrigeradores modelo: gn-b352cqc, gn-v232r, gn-v292rlc, mb482uls-g"/>
  </r>
  <r>
    <s v="2013-04-10"/>
    <x v="8"/>
    <s v="EMPEDRIL S.A."/>
    <s v="84181000    "/>
    <n v="80009129"/>
    <x v="4"/>
    <x v="5"/>
    <s v="LINEAS PANCHITA G SA."/>
    <m/>
    <n v="1080"/>
    <s v="unidad              "/>
    <n v="61560"/>
    <n v="61560"/>
    <n v="125550"/>
    <n v="52080"/>
    <n v="1255.5"/>
    <n v="178885.5"/>
    <n v="165.63472222222222"/>
    <s v="FLUVIAL"/>
    <s v="-                                       "/>
    <s v="Midas"/>
    <s v="heladeras "/>
    <s v="810 unidades heladeras modelo bcd-213 (white), 270 unidades heladeras modelo bcd-213 (gray)"/>
  </r>
  <r>
    <s v="2013-05-08"/>
    <x v="8"/>
    <s v="PTO SEGURO FLUVIAL"/>
    <s v="84181000    "/>
    <n v="80009129"/>
    <x v="4"/>
    <x v="5"/>
    <s v="TRANSPORTE FLUVIAL PARAGUAYO S"/>
    <m/>
    <n v="1350"/>
    <s v="unidad              "/>
    <n v="68850"/>
    <n v="76950"/>
    <n v="156870"/>
    <n v="65100"/>
    <n v="1568.7"/>
    <n v="223538.7"/>
    <n v="165.58422222222222"/>
    <s v="FLUVIAL"/>
    <s v="-                                       "/>
    <s v="Midas"/>
    <s v="heladeras "/>
    <s v="1.080 unidades heladeras modelo bcd-213 (white), 270 unidades heladeras modelo bcd-213 (gray)"/>
  </r>
  <r>
    <s v="2013-03-26"/>
    <x v="8"/>
    <s v="CEREGRAL SAECA"/>
    <s v="84181000    "/>
    <n v="80008970"/>
    <x v="9"/>
    <x v="5"/>
    <s v="SERINCAR S.A."/>
    <m/>
    <n v="30"/>
    <s v="unidad              "/>
    <n v="1800"/>
    <n v="1880"/>
    <n v="15570"/>
    <n v="683"/>
    <n v="37"/>
    <n v="16290.6"/>
    <n v="543.02"/>
    <s v="TERRESTRE"/>
    <s v="-                                       "/>
    <s v="Lg"/>
    <s v="refrigerador "/>
    <s v="30.-unidades de combinaciones de refrigerador y congelador  conservador con puertas exteriores separadas modelo: gm-b471uvb, gm-b561uvb"/>
  </r>
  <r>
    <s v="2013-05-24"/>
    <x v="8"/>
    <s v="CAACUPEMI"/>
    <s v="84181000    "/>
    <n v="80009129"/>
    <x v="4"/>
    <x v="5"/>
    <s v="VESSEL PARAGUAY SA"/>
    <m/>
    <n v="1350"/>
    <s v="unidad              "/>
    <n v="68850"/>
    <n v="76950"/>
    <n v="156870"/>
    <n v="59009.9"/>
    <n v="1568.7"/>
    <n v="217448.6"/>
    <n v="161.07303703703704"/>
    <s v="FLUVIAL"/>
    <s v="-                                       "/>
    <s v="Midas"/>
    <s v="heladeras"/>
    <s v="heladeras, en: 1.080 unidades modelo bcd-213 (white), 270 unidades modelo bcd-213 (gray)"/>
  </r>
  <r>
    <s v="2013-04-02"/>
    <x v="8"/>
    <s v="CEREGRAL SAECA"/>
    <s v="84181000    "/>
    <n v="80008970"/>
    <x v="9"/>
    <x v="5"/>
    <s v="SERINCAR S.A."/>
    <m/>
    <n v="50"/>
    <s v="unidad              "/>
    <n v="2155"/>
    <n v="2195"/>
    <n v="15890"/>
    <n v="871.36"/>
    <n v="38.14"/>
    <n v="16799.5"/>
    <n v="335.99"/>
    <s v="TERRESTRE"/>
    <s v="-                                       "/>
    <s v="Lg"/>
    <s v="refrigerador"/>
    <s v="50.-unidades de -combinaciones de refrigerador y congelador conservador con puertas exteriores separadas, modelo: gn-b352cqc, gn-v292rlc"/>
  </r>
  <r>
    <s v="2013-04-02"/>
    <x v="8"/>
    <s v="CEREGRAL SAECA"/>
    <s v="84181000    "/>
    <n v="80008970"/>
    <x v="9"/>
    <x v="5"/>
    <s v="SERINCAR S.A."/>
    <m/>
    <n v="60"/>
    <s v="unidad              "/>
    <n v="3560"/>
    <n v="3713"/>
    <n v="32260"/>
    <n v="2989.57"/>
    <n v="85.17"/>
    <n v="35334.74"/>
    <n v="588.91233333333332"/>
    <s v="TERRESTRE"/>
    <s v="-                                       "/>
    <s v="Lg"/>
    <s v="refrigerador"/>
    <s v="60.-unidades combinaciones de refrigerador y congelador  conservador con puertas exteriores separadas modelo: gc-p207bskv, gn-b352cqc, gn-v232r, gn-v292rlc, mb582ulv-g, mb482uls-g."/>
  </r>
  <r>
    <s v="2013-04-02"/>
    <x v="8"/>
    <s v="CEREGRAL SAECA"/>
    <s v="84181000    "/>
    <n v="80009246"/>
    <x v="32"/>
    <x v="7"/>
    <s v="SERINCAR S.A."/>
    <m/>
    <n v="34"/>
    <s v="unidad              "/>
    <n v="2280"/>
    <n v="2280"/>
    <n v="16592"/>
    <n v="239.95"/>
    <n v="165.92"/>
    <n v="16997.87"/>
    <n v="499.93735294117641"/>
    <s v="TERRESTRE"/>
    <s v="-                                       "/>
    <s v="Lg"/>
    <s v="refrigerador"/>
    <s v="refrigerador modelo mb482uls-g"/>
  </r>
  <r>
    <s v="2013-04-04"/>
    <x v="8"/>
    <s v="CEREGRAL SAECA"/>
    <s v="84181000    "/>
    <n v="80009246"/>
    <x v="32"/>
    <x v="7"/>
    <s v="SERINCAR S.A."/>
    <m/>
    <n v="72"/>
    <s v="unidad              "/>
    <n v="6912"/>
    <n v="6912"/>
    <n v="29404"/>
    <n v="684.87"/>
    <n v="294.04000000000002"/>
    <n v="30382.91"/>
    <n v="421.98486111111112"/>
    <s v="TERRESTRE"/>
    <s v="-                                       "/>
    <s v="Lg"/>
    <s v="refrigerador"/>
    <s v="refrigerador modelo gc-f419blq"/>
  </r>
  <r>
    <s v="2013-04-30"/>
    <x v="8"/>
    <s v="CEREGRAL SAECA"/>
    <s v="84181000    "/>
    <n v="80008970"/>
    <x v="9"/>
    <x v="5"/>
    <s v="SERINCAR S.A."/>
    <m/>
    <n v="23"/>
    <s v="unidad              "/>
    <n v="1495"/>
    <n v="1550"/>
    <n v="9150"/>
    <n v="396.13"/>
    <n v="21.96"/>
    <n v="9568.09"/>
    <n v="416.00391304347829"/>
    <s v="TERRESTRE"/>
    <s v="-                                       "/>
    <s v="Lg"/>
    <s v="refrigerador"/>
    <s v="combinaciones de refrigerador y congelador con puertas exteriores separadas, en:15.-unids. modelo:gc-f419blq y 8.-unids. modelo:gn-v232r"/>
  </r>
  <r>
    <s v="2013-04-30"/>
    <x v="8"/>
    <s v="CEREGRAL SAECA"/>
    <s v="84181000    "/>
    <n v="80008970"/>
    <x v="9"/>
    <x v="5"/>
    <s v="SERINCAR S.A."/>
    <m/>
    <n v="20"/>
    <s v="unidad              "/>
    <n v="1300"/>
    <n v="1350"/>
    <n v="11980"/>
    <n v="400.06"/>
    <n v="28.75"/>
    <n v="12408.81"/>
    <n v="620.44049999999993"/>
    <s v="TERRESTRE"/>
    <s v="-                                       "/>
    <s v="Lg"/>
    <s v="refrigerador"/>
    <s v="unids. combinaciones de refrigerador y congelador c/puertas exteriores separadas, modelo:wb582ulv-g"/>
  </r>
  <r>
    <s v="2013-05-06"/>
    <x v="8"/>
    <s v="CEREGRAL SAECA"/>
    <s v="84181000    "/>
    <n v="80008970"/>
    <x v="9"/>
    <x v="5"/>
    <s v="SERINCAR S.A."/>
    <m/>
    <n v="17"/>
    <s v="unidad              "/>
    <n v="1360"/>
    <n v="1410"/>
    <n v="4080"/>
    <n v="246.84"/>
    <n v="9.7899999999999991"/>
    <n v="4336.63"/>
    <n v="255.09588235294117"/>
    <s v="TERRESTRE"/>
    <s v="-                                       "/>
    <s v="Lg"/>
    <s v="combinaciones de refrigerador y congelador con puertas exteriores separadas, modelo:gn-v232r"/>
    <s v="17.-unids. combinaciones de refrigerador y congelador con puertas exteriores separadas, modelo:gn-v232r"/>
  </r>
  <r>
    <s v="2013-05-08"/>
    <x v="8"/>
    <s v="CEREGRAL SAECA"/>
    <s v="84181000    "/>
    <n v="80008970"/>
    <x v="9"/>
    <x v="5"/>
    <s v="SERINCAR S.A."/>
    <m/>
    <n v="30"/>
    <s v="unidad              "/>
    <n v="2685"/>
    <n v="2767"/>
    <n v="16800"/>
    <n v="1616.86"/>
    <n v="40.32"/>
    <n v="18457.18"/>
    <n v="615.23933333333332"/>
    <s v="TERRESTRE"/>
    <s v="-                                       "/>
    <s v="Lg"/>
    <s v="combinaciones de refrigerador y congelador con puertas exteriores separadas, diferentes modelos"/>
    <s v="unids. combinaciones de refrigerador y congelador c/puertas exteriores separadas, modelo:mb582ulv-g"/>
  </r>
  <r>
    <s v="2013-05-07"/>
    <x v="8"/>
    <s v="CEREGRAL SAECA"/>
    <s v="84181000    "/>
    <n v="80009246"/>
    <x v="32"/>
    <x v="7"/>
    <s v="SERINCAR S.A."/>
    <m/>
    <n v="48"/>
    <s v="unidad              "/>
    <n v="3211"/>
    <n v="3211"/>
    <n v="20916"/>
    <n v="1066.06"/>
    <n v="209.16"/>
    <n v="22191.22"/>
    <n v="462.31708333333336"/>
    <s v="TERRESTRE"/>
    <s v="-                                       "/>
    <s v="Lg"/>
    <s v="combinaciones de refrigerador y congelador conservador con puertas exteriores separadas en: refrigerador"/>
    <s v="refrigerador modelo gc-f419blq"/>
  </r>
  <r>
    <s v="2013-06-04"/>
    <x v="8"/>
    <s v="CEREGRAL SAECA"/>
    <s v="84181000    "/>
    <n v="80008970"/>
    <x v="9"/>
    <x v="5"/>
    <s v="SERINCAR S.A."/>
    <m/>
    <n v="10"/>
    <s v="unidad              "/>
    <n v="600"/>
    <n v="630"/>
    <n v="5670"/>
    <n v="137.76"/>
    <n v="13.61"/>
    <n v="5821.37"/>
    <n v="582.13699999999994"/>
    <s v="TERRESTRE"/>
    <s v="-                                       "/>
    <s v="Lg"/>
    <s v="refrigerador"/>
    <s v="10.- unidades de refrigerador, cod.: 1-13-20586-1, modelo: mb482uls-g, tipo: aplpecl, nuevo sin uso.-"/>
  </r>
  <r>
    <s v="2013-06-04"/>
    <x v="8"/>
    <s v="CEREGRAL SAECA"/>
    <s v="84181000    "/>
    <n v="80008970"/>
    <x v="9"/>
    <x v="5"/>
    <s v="SERINCAR S.A."/>
    <m/>
    <n v="6"/>
    <s v="unidad              "/>
    <n v="480"/>
    <n v="500"/>
    <n v="1830"/>
    <n v="52.45"/>
    <n v="4.38"/>
    <n v="1886.83"/>
    <n v="314.47166666666664"/>
    <s v="TERRESTRE"/>
    <s v="-                                       "/>
    <s v="Lg"/>
    <s v="refrigerador"/>
    <s v="06.- unidades de refrigerador, cod.: 1-13-22668-3, modelo: gn-v292rlc, tipo: apvpecl, nuevo sin uso.-"/>
  </r>
  <r>
    <s v="2013-06-05"/>
    <x v="8"/>
    <s v="CEREGRAL SAECA"/>
    <s v="84181000    "/>
    <n v="80009246"/>
    <x v="32"/>
    <x v="7"/>
    <s v="SERINCAR S.A."/>
    <m/>
    <n v="24"/>
    <s v="unidad              "/>
    <n v="6366"/>
    <n v="6366"/>
    <n v="9087"/>
    <n v="349.41"/>
    <n v="18.170000000000002"/>
    <n v="9454.58"/>
    <n v="393.94083333333333"/>
    <s v="TERRESTRE"/>
    <s v="-                                       "/>
    <s v="Lg"/>
    <s v="refrigerador"/>
    <s v="refrigerador modelo: f419blq"/>
  </r>
  <r>
    <s v="2013-06-05"/>
    <x v="8"/>
    <s v="CEREGRAL SAECA"/>
    <s v="84181000    "/>
    <n v="80008970"/>
    <x v="9"/>
    <x v="5"/>
    <s v="SERINCAR S.A."/>
    <m/>
    <n v="49"/>
    <s v="unidad              "/>
    <n v="2430"/>
    <n v="2682"/>
    <n v="26235"/>
    <n v="2010.86"/>
    <n v="62.96"/>
    <n v="28308.82"/>
    <n v="577.7310204081632"/>
    <s v="TERRESTRE"/>
    <s v="-                                       "/>
    <s v="Lg"/>
    <s v="refrigerador"/>
    <s v="refrigerador, cod.: 1-13-20586-2, modelo: mb582ulv-g.-"/>
  </r>
  <r>
    <s v="2013-07-16"/>
    <x v="8"/>
    <s v="CEREGRAL SAECA"/>
    <s v="84181000    "/>
    <n v="80008970"/>
    <x v="9"/>
    <x v="9"/>
    <s v="SERVICIO INTERNACIONAL DE CARG"/>
    <m/>
    <n v="3"/>
    <s v="unidad              "/>
    <n v="200"/>
    <n v="210"/>
    <n v="7369.8"/>
    <n v="382.92"/>
    <n v="17.690000000000001"/>
    <n v="7770.41"/>
    <n v="2590.1366666666668"/>
    <s v="TERRESTRE"/>
    <s v="-                                       "/>
    <s v="Lg"/>
    <s v="refrigeradores "/>
    <s v="3.-unidades de refrigerador modelo: gc-j237jspn, gr-j318lsj."/>
  </r>
  <r>
    <s v="2013-07-17"/>
    <x v="8"/>
    <s v="CEREGRAL SAECA"/>
    <s v="84181000    "/>
    <n v="80009246"/>
    <x v="32"/>
    <x v="7"/>
    <s v="SERVICIO INTERNACIONAL DE CARG"/>
    <m/>
    <n v="22"/>
    <s v="unidad              "/>
    <n v="1716"/>
    <n v="1716"/>
    <n v="9880"/>
    <n v="426.52"/>
    <n v="19.760000000000002"/>
    <n v="10326.280000000001"/>
    <n v="469.37636363636369"/>
    <s v="TERRESTRE"/>
    <s v="-                                       "/>
    <s v="Lg"/>
    <s v="combinaciones de refrigerador y congelador "/>
    <s v="refrigerador marca: lg modelo: gc-f419blq tipo: apvpecl"/>
  </r>
  <r>
    <s v="2013-08-08"/>
    <x v="8"/>
    <s v="CEREGRAL SAECA"/>
    <s v="84181000    "/>
    <n v="80008970"/>
    <x v="9"/>
    <x v="9"/>
    <s v="SERVICIO INTERNACIONAL DE CARG"/>
    <m/>
    <n v="10"/>
    <s v="unidad              "/>
    <n v="800"/>
    <n v="850"/>
    <n v="8179.04"/>
    <n v="358.41"/>
    <n v="19.63"/>
    <n v="8557.08"/>
    <n v="855.70799999999997"/>
    <s v="TERRESTRE"/>
    <s v="-                                       "/>
    <s v="Lg"/>
    <s v="refrigeradores"/>
    <s v="10.-unidades de -combinaciones de refrigerador y congelador conservador con puertas exteriores separadas modelo: gc-f419blq, gc-j237jspn"/>
  </r>
  <r>
    <s v="2013-08-07"/>
    <x v="8"/>
    <s v="CEREGRAL SAECA"/>
    <s v="84181000    "/>
    <n v="80009246"/>
    <x v="32"/>
    <x v="7"/>
    <s v="SERVICIO INTERNACIONAL DE CARG"/>
    <m/>
    <n v="3"/>
    <s v="unidad              "/>
    <n v="238"/>
    <n v="238"/>
    <n v="3178"/>
    <n v="127.94"/>
    <n v="6.36"/>
    <n v="3312.3"/>
    <n v="1104.1000000000001"/>
    <s v="TERRESTRE"/>
    <s v="-                                       "/>
    <s v="Lg"/>
    <s v="refrigeradores"/>
    <s v="refrigerador marca: lg modelo: gc-f419blq tipo: apvpecl"/>
  </r>
  <r>
    <s v="2013-09-06"/>
    <x v="8"/>
    <s v="CEREGRAL SAECA"/>
    <s v="84181000    "/>
    <n v="80009246"/>
    <x v="32"/>
    <x v="7"/>
    <s v="SERVICIO INTERNACIONAL DE CARG"/>
    <m/>
    <n v="21"/>
    <s v="unidad              "/>
    <n v="691"/>
    <n v="691"/>
    <n v="10218"/>
    <n v="391.08"/>
    <n v="20.440000000000001"/>
    <n v="10629.52"/>
    <n v="506.16761904761904"/>
    <s v="TERRESTRE"/>
    <s v="-                                       "/>
    <s v="Lg"/>
    <s v="refrigerador "/>
    <s v="refrigerador marca: lg modelo: gc-f419blq tipo: apvpecl"/>
  </r>
  <r>
    <s v="2013-10-01"/>
    <x v="8"/>
    <s v="CEREGRAL SAECA"/>
    <s v="84181000    "/>
    <n v="80008970"/>
    <x v="9"/>
    <x v="5"/>
    <s v="SERVICIO INTERNACIONAL DE CARG"/>
    <m/>
    <n v="10"/>
    <s v="unidad              "/>
    <n v="900"/>
    <n v="1050"/>
    <n v="15932"/>
    <n v="394"/>
    <n v="35"/>
    <n v="16360.34"/>
    <n v="1636.0340000000001"/>
    <s v="TERRESTRE"/>
    <s v="-                                       "/>
    <s v="Lg"/>
    <s v="refrigerador "/>
    <s v="refrigerador, modelo: gc-j237jsph"/>
  </r>
  <r>
    <s v="2013-10-02"/>
    <x v="8"/>
    <s v="CEREGRAL SAECA"/>
    <s v="84181000    "/>
    <n v="80009246"/>
    <x v="32"/>
    <x v="7"/>
    <s v="SERVICIO INTERNACIONAL DE CARG"/>
    <m/>
    <n v="16"/>
    <s v="unidad              "/>
    <n v="728"/>
    <n v="728"/>
    <n v="13658"/>
    <n v="432"/>
    <n v="27"/>
    <n v="14117.38"/>
    <n v="882.33624999999995"/>
    <s v="TERRESTRE"/>
    <s v="-                                       "/>
    <s v="Lg"/>
    <s v="refrigerador "/>
    <s v="refrigerador marca: lg modelo: gc-l207blk tipo: apvpecl"/>
  </r>
  <r>
    <s v="2013-10-29"/>
    <x v="8"/>
    <s v="CEREGRAL SAECA"/>
    <s v="84181000    "/>
    <n v="80008970"/>
    <x v="9"/>
    <x v="5"/>
    <s v="SERVICIO INTERNACIONAL DE CARG"/>
    <m/>
    <n v="12"/>
    <s v="unidad              "/>
    <n v="1270"/>
    <n v="1305"/>
    <n v="14175"/>
    <n v="569.46"/>
    <n v="30.93"/>
    <n v="14775.39"/>
    <n v="1231.2825"/>
    <s v="TERRESTRE"/>
    <s v="-                                       "/>
    <s v="Lg"/>
    <s v="los demas refrigeradores, "/>
    <s v="refrigerador"/>
  </r>
  <r>
    <s v="2013-11-07"/>
    <x v="8"/>
    <s v="CEREGRAL SAECA"/>
    <s v="84181000    "/>
    <n v="80009246"/>
    <x v="32"/>
    <x v="7"/>
    <s v="SERVICIO INTERNACIONAL DE CARG"/>
    <m/>
    <n v="4"/>
    <s v="unidad              "/>
    <n v="148"/>
    <n v="148"/>
    <n v="2460"/>
    <n v="84.65"/>
    <n v="4.92"/>
    <n v="2549.5700000000002"/>
    <n v="637.39250000000004"/>
    <s v="TERRESTRE"/>
    <s v="-                                       "/>
    <s v="Lg"/>
    <s v="heladeras"/>
    <s v="refrigerador marca: lg modelo: mb482uls-g tipo: aplpecl"/>
  </r>
  <r>
    <s v="2013-06-03"/>
    <x v="8"/>
    <s v="CEREGRAL SAECA"/>
    <s v="84181000    "/>
    <n v="80008970"/>
    <x v="9"/>
    <x v="1"/>
    <s v="ROBERTO JUAN GRANATI"/>
    <m/>
    <n v="274"/>
    <s v="unidad              "/>
    <n v="13942"/>
    <n v="15055"/>
    <n v="84213.05"/>
    <n v="7972.12"/>
    <n v="202.11"/>
    <n v="92387.28"/>
    <n v="337.17985401459856"/>
    <s v="TERRESTRE"/>
    <s v="-                                       "/>
    <s v="Dako"/>
    <s v="refrigerador"/>
    <s v="combinaciones de refrigerador y congelador, modelo: hdk35 py cd b01,  art: 467355.-"/>
  </r>
  <r>
    <s v="2013-11-08"/>
    <x v="8"/>
    <s v="CEREGRAL SAECA"/>
    <s v="84181000    "/>
    <n v="80009246"/>
    <x v="32"/>
    <x v="7"/>
    <s v="SERVICIO INTERNACIONAL DE CARG"/>
    <m/>
    <n v="45"/>
    <s v="unidad              "/>
    <n v="3465"/>
    <n v="3465"/>
    <n v="28050"/>
    <n v="896.15"/>
    <n v="56.1"/>
    <n v="29002.25"/>
    <n v="644.49444444444441"/>
    <s v="TERRESTRE"/>
    <s v="-                                       "/>
    <s v="Lg"/>
    <s v="heladeras"/>
    <s v="refrigerador marca: lg modelo: gc-p207bskv tipo: cavpecl"/>
  </r>
  <r>
    <s v="2013-12-09"/>
    <x v="8"/>
    <s v="CEREGRAL SAECA"/>
    <s v="84181000    "/>
    <n v="80008970"/>
    <x v="9"/>
    <x v="5"/>
    <s v="SERVICIO INTERNACIONAL DE CARG"/>
    <m/>
    <n v="20"/>
    <s v="unidad              "/>
    <n v="1800"/>
    <n v="1850"/>
    <n v="32445"/>
    <n v="1161.73"/>
    <n v="70.790000000000006"/>
    <n v="33677.519999999997"/>
    <n v="1683.8759999999997"/>
    <s v="TERRESTRE"/>
    <s v="-                                       "/>
    <s v="Lg"/>
    <s v="refrigeradores"/>
    <s v="refrigerador modelo: gc-j237jspn"/>
  </r>
  <r>
    <s v="2013-01-07"/>
    <x v="8"/>
    <s v="CIUDAD DEL ESTE"/>
    <s v="84181000    "/>
    <n v="80004994"/>
    <x v="10"/>
    <x v="0"/>
    <s v="TRANSFOZ-TRANSP.ROD.LTDA.-"/>
    <m/>
    <n v="312"/>
    <s v="unidad              "/>
    <n v="16380"/>
    <n v="17004"/>
    <n v="78000"/>
    <n v="2200"/>
    <n v="780"/>
    <n v="81060"/>
    <n v="259.80769230769232"/>
    <s v="TERRESTRE"/>
    <s v="-                                       "/>
    <s v="Consul"/>
    <s v="-combinaciones de refrigerador y congelador conservador con puertas exteriores separadas ,  en ,  312 ) unds refrigerador modelo crd36fbdwx"/>
    <s v="-combinaciones de refrigerador y congelador conservador con puertas exteriores separadas, en, 312)unds refrigerador modelo crd36fbdwx.-"/>
  </r>
  <r>
    <s v="2013-02-04"/>
    <x v="8"/>
    <s v="CIUDAD DEL ESTE"/>
    <s v="84181000    "/>
    <n v="80004994"/>
    <x v="10"/>
    <x v="0"/>
    <s v="TRANSFOZ-TRANSROD.LTDA.-"/>
    <m/>
    <n v="201"/>
    <s v="unidad              "/>
    <n v="12060"/>
    <n v="12462"/>
    <n v="81338"/>
    <n v="1737.64"/>
    <n v="813.38"/>
    <n v="83939.57"/>
    <n v="417.6098009950249"/>
    <s v="TERRESTRE"/>
    <s v="-                                       "/>
    <s v="Consul"/>
    <s v="refrigeradores"/>
    <s v="combinaciones de refrigerador y congelador conservador con puertas exteriores separadas. en, 201 unids refrigerador (wasa:wrw47x1) modelo crm45arabdwx"/>
  </r>
  <r>
    <s v="2013-02-19"/>
    <x v="8"/>
    <s v="CIUDAD DEL ESTE"/>
    <s v="84181000    "/>
    <n v="80004994"/>
    <x v="10"/>
    <x v="0"/>
    <s v="TRANFOZ TRNS.ROD.LTDA.-"/>
    <m/>
    <n v="212"/>
    <s v="unidad              "/>
    <n v="12932"/>
    <n v="13356"/>
    <n v="67740"/>
    <n v="1739.36"/>
    <n v="677.4"/>
    <n v="70220.009999999995"/>
    <n v="331.22646226415094"/>
    <s v="TERRESTRE"/>
    <s v="-                                       "/>
    <s v="Consul"/>
    <s v="-combinaciones de refrigerador y congelador conservador con puertas exteriores separadas. , en ,  78 ) unds refrigerador modelo crd36fbdwx ,  134 ) unds refrigerador mod. crd48fbdwx "/>
    <s v="-combinaciones de refrigerador y congelador conservador con puertas exteriores separadas.,en, 78)unds refrigerador modelo crd36fbdwx, 134)unds refrigerador mod. crd48fbdwx.-"/>
  </r>
  <r>
    <s v="2013-03-08"/>
    <x v="8"/>
    <s v="CIUDAD DEL ESTE"/>
    <s v="84181000    "/>
    <n v="80004994"/>
    <x v="10"/>
    <x v="0"/>
    <s v="TRANSFOZ-TRANSP.ROD.LTDA.-"/>
    <m/>
    <n v="274"/>
    <s v="unidad              "/>
    <n v="20901"/>
    <n v="21449"/>
    <n v="102457"/>
    <n v="2200"/>
    <n v="1024.57"/>
    <n v="105761.57"/>
    <n v="385.99113138686135"/>
    <s v="TERRESTRE"/>
    <s v="-                                       "/>
    <s v="Consul"/>
    <s v="combinaciones de refrigerador y congelador conservador con puertas exteriores separadas ,  en ,  274 unids  "/>
    <s v="refrigerador modelo crm37ebdwx"/>
  </r>
  <r>
    <s v="2013-05-03"/>
    <x v="8"/>
    <s v="CIUDAD DEL ESTE"/>
    <s v="84181000    "/>
    <n v="80004994"/>
    <x v="10"/>
    <x v="0"/>
    <s v="TRANSFOZ-TRANS.ROD.LTAD.-"/>
    <m/>
    <n v="280"/>
    <s v="unidad              "/>
    <n v="20562"/>
    <n v="21122"/>
    <n v="96910"/>
    <n v="2200"/>
    <n v="969.1"/>
    <n v="100139.1"/>
    <n v="357.63964285714286"/>
    <s v="TERRESTRE"/>
    <s v="-                                       "/>
    <s v="Consul"/>
    <s v="-combinaciones de refrigerador y congelador conservador con puertas exteriores separadas. ,  en ,  146 ) unds refrigerador modelo crm37ebdwx ,  134 ) unds refrigerador  ( wasa : wrw47x1 )  mod. crm45abdwx"/>
    <s v="-combinaciones de refrigerador y congelador conservador con puertas exteriores separadas., en, 146)unds refrigerador modelo crm37ebdwx, 134)unds refrigerador (wasa:wrw47x1) mod. crm45abdwx"/>
  </r>
  <r>
    <s v="2013-05-06"/>
    <x v="8"/>
    <s v="CIUDAD DEL ESTE"/>
    <s v="84181000    "/>
    <n v="80004994"/>
    <x v="10"/>
    <x v="0"/>
    <s v="TRANSFOZ-TRANS.ROD.LTAD.-"/>
    <m/>
    <n v="312"/>
    <s v="unidad              "/>
    <n v="16380"/>
    <n v="17004"/>
    <n v="78000"/>
    <n v="2200"/>
    <n v="780"/>
    <n v="81040"/>
    <n v="259.74358974358972"/>
    <s v="TERRESTRE"/>
    <s v="-                                       "/>
    <s v="Consul"/>
    <s v="combinaciones de refrigerador y congelador conservador con puertas exteriores separadas. en ,  312 unids refrigerador modelo crd36fbdwx"/>
    <s v="combinaciones de refrigerador y congelador conservador con puertas exteriores separadas. en, 312 unids refrigerador modelo crd36fbdwx"/>
  </r>
  <r>
    <s v="2013-01-29"/>
    <x v="8"/>
    <s v="PILAR"/>
    <s v="84181000    "/>
    <n v="80029153"/>
    <x v="67"/>
    <x v="5"/>
    <s v="PARANAVE SA."/>
    <m/>
    <n v="708"/>
    <s v="unidad              "/>
    <n v="29736"/>
    <n v="32568"/>
    <n v="86376"/>
    <n v="28103.13"/>
    <n v="863.76"/>
    <n v="115342.89"/>
    <n v="162.91368644067796"/>
    <s v="FLUVIAL"/>
    <s v="-                                       "/>
    <s v="Prestige"/>
    <s v="combinaciones de refrigerador y congelador con puerta exteriores separada en: 708 unidades refrigeradores modelo: pr-rfd2308"/>
    <s v="combinaciones de refrigerador y congelador con puerta exteriores separada en: 708 unidades refrigeradores modelo: pr-rfd2308"/>
  </r>
  <r>
    <s v="2013-10-01"/>
    <x v="8"/>
    <s v="TERPORT"/>
    <s v="84181000    "/>
    <n v="80014137"/>
    <x v="16"/>
    <x v="0"/>
    <s v="TRANS CERAMICA LTDA."/>
    <m/>
    <n v="340"/>
    <s v="unidad              "/>
    <n v="28448"/>
    <n v="29128"/>
    <n v="170663"/>
    <n v="10000"/>
    <n v="1707"/>
    <n v="182501.63"/>
    <n v="536.76949999999999"/>
    <s v="TERRESTRE"/>
    <s v="-                                       "/>
    <s v="Whirpool"/>
    <s v="refrigerador "/>
    <s v="refrigerador mod: wrm42frdwa"/>
  </r>
  <r>
    <s v="2013-11-19"/>
    <x v="8"/>
    <s v="TERPORT"/>
    <s v="84181000    "/>
    <n v="80014137"/>
    <x v="16"/>
    <x v="0"/>
    <s v="TRANS CERAMICA LTDA."/>
    <m/>
    <n v="206"/>
    <s v="unidad              "/>
    <n v="17460"/>
    <n v="17872"/>
    <n v="103673"/>
    <n v="6000"/>
    <n v="1036.73"/>
    <n v="110841.73"/>
    <n v="538.06665048543687"/>
    <s v="TERRESTRE"/>
    <s v="-                                       "/>
    <s v="Whirlpool"/>
    <s v="refrigerador"/>
    <s v="refrigerador mod: wre50nrdwa, de 428 litros."/>
  </r>
  <r>
    <s v="2013-07-10"/>
    <x v="8"/>
    <s v="TERPORT"/>
    <s v="84181000    "/>
    <n v="80014137"/>
    <x v="16"/>
    <x v="0"/>
    <s v="TRANS CERAMICA LTDA."/>
    <m/>
    <n v="209"/>
    <s v="unidad              "/>
    <n v="17010"/>
    <n v="17428"/>
    <n v="95607"/>
    <n v="6000"/>
    <n v="956.07"/>
    <n v="102563.07"/>
    <n v="490.73239234449767"/>
    <s v="TERRESTRE"/>
    <s v="-                                       "/>
    <s v="Whirlpool"/>
    <s v="refrigerador "/>
    <s v="combinaciones de refrigerador y congelador en 37 unid. refrigerador mod: wrj50nrdwa , 75 unid. mod: wrd36hbdwx , 67 unid. mod: wre50nrdwa , 30 unid. mod: wrj50nbdwa."/>
  </r>
  <r>
    <s v="2013-07-22"/>
    <x v="8"/>
    <s v="TERPORT"/>
    <s v="84181000    "/>
    <n v="80014137"/>
    <x v="16"/>
    <x v="0"/>
    <s v="TRANS CERAMICA LTDA."/>
    <m/>
    <n v="529"/>
    <s v="unidad              "/>
    <n v="42334"/>
    <n v="43392"/>
    <n v="243938"/>
    <n v="15837.69"/>
    <n v="2439.38"/>
    <n v="262345.73"/>
    <n v="495.92765595463135"/>
    <s v="TERRESTRE"/>
    <s v="-                                       "/>
    <s v="Whrlpool"/>
    <s v="combinaciones de refrigerador y congelador "/>
    <s v="refrigerador mod: wre50nbdwa."/>
  </r>
  <r>
    <s v="2013-11-26"/>
    <x v="8"/>
    <s v="TERPORT"/>
    <s v="84181000    "/>
    <n v="80014137"/>
    <x v="16"/>
    <x v="0"/>
    <s v="TRANS CERAMICA LTDA."/>
    <m/>
    <n v="134"/>
    <s v="unidad              "/>
    <n v="11764"/>
    <n v="12032"/>
    <n v="71762"/>
    <n v="4000"/>
    <n v="717.62"/>
    <n v="76611.62"/>
    <n v="571.72850746268648"/>
    <s v="TERRESTRE"/>
    <s v="-                                       "/>
    <s v="Whirlpool"/>
    <s v="refrigerador"/>
    <s v="refrigerador mod: wrj50nrdwa, de 438 litros."/>
  </r>
  <r>
    <s v="2013-10-29"/>
    <x v="8"/>
    <s v="CAACUPEMI"/>
    <s v="84181000    "/>
    <n v="80047663"/>
    <x v="75"/>
    <x v="5"/>
    <s v="COMPA\IA PARAGUAYA DE NAVEGACI"/>
    <m/>
    <n v="675"/>
    <s v="unidad              "/>
    <n v="31700"/>
    <n v="31700"/>
    <n v="84543.75"/>
    <n v="16234.4"/>
    <n v="776.03"/>
    <n v="101554.18"/>
    <n v="150.45063703703704"/>
    <s v="FLUVIAL"/>
    <s v="-                                       "/>
    <s v="Gala"/>
    <s v="combinaciones de refrigerador y congelador con puertas separadas en: ( 675) pzs heladeras de 300 lts. 2 puertas modelo bcd-215v53h color blanco.-"/>
    <s v="combinaciones de refrigerador y congelador con puertas separadas en: ( 675) pzs heladeras de 300 lts. 2 puertas modelo bcd-215v53h color blanco.-"/>
  </r>
  <r>
    <s v="2013-08-09"/>
    <x v="8"/>
    <s v="TERPORT"/>
    <s v="84181000    "/>
    <n v="80014137"/>
    <x v="16"/>
    <x v="0"/>
    <s v="TRANS CERAMICA LTDA."/>
    <m/>
    <n v="67"/>
    <s v="unidad              "/>
    <n v="5284"/>
    <n v="5418"/>
    <n v="29334"/>
    <n v="1944.07"/>
    <n v="293.33999999999997"/>
    <n v="31614.18"/>
    <n v="471.85343283582091"/>
    <s v="TERRESTRE"/>
    <s v="-                                       "/>
    <s v="Whirlpool"/>
    <s v="refrigeradores"/>
    <s v="combinaciones de refrigerador y congelador en: 30 unid. refrigerador mod: wrm42frdwa. , 37 unid. mod: wru48nbdwa."/>
  </r>
  <r>
    <s v="2013-01-31"/>
    <x v="8"/>
    <s v="TERPORT"/>
    <s v="84181000    "/>
    <n v="80014137"/>
    <x v="16"/>
    <x v="7"/>
    <s v="P&amp;O MARITIME PY SA."/>
    <m/>
    <n v="48"/>
    <s v="unidad              "/>
    <n v="5334"/>
    <n v="5334"/>
    <n v="55200"/>
    <n v="3803"/>
    <n v="334.53"/>
    <n v="59337.53"/>
    <n v="1236.1985416666666"/>
    <s v="FLUVIAL"/>
    <s v="-                                       "/>
    <s v="Whirlpool"/>
    <s v="refrigeradores "/>
    <s v="48.-unids. refrigerador 5wsc20cayy"/>
  </r>
  <r>
    <s v="2013-10-02"/>
    <x v="8"/>
    <s v="TERPORT"/>
    <s v="84181000    "/>
    <n v="80014137"/>
    <x v="16"/>
    <x v="0"/>
    <s v="TRANS CERAMICA LTDA."/>
    <m/>
    <n v="142"/>
    <s v="unidad              "/>
    <n v="12780"/>
    <n v="13064"/>
    <n v="73698"/>
    <n v="4000"/>
    <n v="737"/>
    <n v="78566.98"/>
    <n v="553.2885915492958"/>
    <s v="TERRESTRE"/>
    <s v="-                                       "/>
    <s v="Whirlpool"/>
    <s v="refrigerador "/>
    <s v="combinaciones de refrigerador y congelador en: 142 unid. refrigerador mod: wrj50nrdwa."/>
  </r>
  <r>
    <s v="2013-11-06"/>
    <x v="8"/>
    <s v="TERPORT"/>
    <s v="84181000    "/>
    <n v="80014137"/>
    <x v="16"/>
    <x v="0"/>
    <s v="TRANS CERAMICA LTDA."/>
    <m/>
    <n v="150"/>
    <s v="unidad              "/>
    <n v="9900"/>
    <n v="10200"/>
    <n v="42000"/>
    <n v="4000"/>
    <n v="420"/>
    <n v="46552"/>
    <n v="310.34666666666669"/>
    <s v="TERRESTRE"/>
    <s v="-                                       "/>
    <s v="Whirlpool"/>
    <s v="refrigeradores "/>
    <s v="combinaciones de refrigerador y congelador  en: 150 unid. refrigerador mod: wrd36hbdwx."/>
  </r>
  <r>
    <s v="2013-11-12"/>
    <x v="8"/>
    <s v="TERPORT"/>
    <s v="84181000    "/>
    <n v="80014137"/>
    <x v="16"/>
    <x v="0"/>
    <s v="TRANS CERAMICA LTDA."/>
    <m/>
    <n v="38"/>
    <s v="unidad              "/>
    <n v="4112"/>
    <n v="4188"/>
    <n v="28456"/>
    <n v="2000"/>
    <n v="284.56"/>
    <n v="30872.560000000001"/>
    <n v="812.43578947368428"/>
    <s v="TERRESTRE"/>
    <s v="-                                       "/>
    <s v="Whirlpool"/>
    <s v="refrigeradores "/>
    <s v="refrigerador mod: wre80abdwa."/>
  </r>
  <r>
    <s v="2013-11-20"/>
    <x v="8"/>
    <s v="TERPORT"/>
    <s v="84181000    "/>
    <n v="80014137"/>
    <x v="16"/>
    <x v="0"/>
    <s v="TRANS CERAMICA LTDA."/>
    <m/>
    <n v="150"/>
    <s v="unidad              "/>
    <n v="9900"/>
    <n v="10200"/>
    <n v="42000"/>
    <n v="4000"/>
    <n v="420"/>
    <n v="46552"/>
    <n v="310.34666666666669"/>
    <s v="TERRESTRE"/>
    <s v="-                                       "/>
    <s v="Whirlpool"/>
    <s v="refrigerador"/>
    <s v="combinaciones de refrigerador y congelador  en: 150 unid. refrigerador mod: wrd36hbdwx, de 360 litros."/>
  </r>
  <r>
    <s v="2013-11-26"/>
    <x v="8"/>
    <s v="TERPORT"/>
    <s v="84181000    "/>
    <n v="80014137"/>
    <x v="16"/>
    <x v="0"/>
    <s v="TRANS CERAMICA LTDA."/>
    <m/>
    <n v="67"/>
    <s v="unidad              "/>
    <n v="6030"/>
    <n v="6164"/>
    <n v="39396"/>
    <n v="2000"/>
    <n v="393.96"/>
    <n v="41921.96"/>
    <n v="625.70089552238801"/>
    <s v="TERRESTRE"/>
    <s v="-                                       "/>
    <s v="Whirlpool"/>
    <s v="refrigerador"/>
    <s v="combinaciones de refrigerador y congelador  en: 67 unid. refrigerador mod: wre50nrdwa, de 428 litros."/>
  </r>
  <r>
    <s v="2013-12-03"/>
    <x v="8"/>
    <s v="TERPORT"/>
    <s v="84181000    "/>
    <n v="80014137"/>
    <x v="16"/>
    <x v="0"/>
    <s v="TRANS CERAMICA LTDA."/>
    <m/>
    <n v="150"/>
    <s v="unidad              "/>
    <n v="10500"/>
    <n v="10800"/>
    <n v="59400"/>
    <n v="4000"/>
    <n v="594"/>
    <n v="64126"/>
    <n v="427.50666666666666"/>
    <s v="TERRESTRE"/>
    <s v="-                                       "/>
    <s v="Whirlpool"/>
    <s v="refrigeradores"/>
    <s v="refrigerador 2 puertas, mod: wrm39fbdwa, de 352 litros."/>
  </r>
  <r>
    <s v="2013-08-07"/>
    <x v="8"/>
    <s v="TERPORT"/>
    <s v="84181000    "/>
    <n v="80014137"/>
    <x v="16"/>
    <x v="0"/>
    <s v="TRANS CERAMICA LTDA."/>
    <m/>
    <n v="225"/>
    <s v="unidad              "/>
    <n v="15150"/>
    <n v="15600"/>
    <n v="74907"/>
    <n v="6000"/>
    <n v="749.07"/>
    <n v="81656.070000000007"/>
    <n v="362.91586666666672"/>
    <s v="TERRESTRE"/>
    <s v="-                                       "/>
    <s v="Whirlpool"/>
    <s v="refrigeradores"/>
    <s v="combinaciones de refrigerador y congelador en: 150 unid. refrigerador mod: wrd36hbdwx. , 75 unid. mod: wrm39frdwa."/>
  </r>
  <r>
    <s v="2013-12-03"/>
    <x v="8"/>
    <s v="TERPORT"/>
    <s v="84181000    "/>
    <n v="80014137"/>
    <x v="16"/>
    <x v="0"/>
    <s v="TRANS CERAMICA LTDA."/>
    <m/>
    <n v="201"/>
    <s v="unidad              "/>
    <n v="17554"/>
    <n v="17956"/>
    <n v="99461"/>
    <n v="6000"/>
    <n v="994.61"/>
    <n v="106587.61"/>
    <n v="530.28661691542288"/>
    <s v="TERRESTRE"/>
    <s v="-                                       "/>
    <s v="Whirlpool"/>
    <s v="refrigeradores"/>
    <s v="refrigerador 2 puertas, mod: wrw50nrdwa, de 440 litros."/>
  </r>
  <r>
    <s v="2013-08-27"/>
    <x v="8"/>
    <s v="CAACUPEMI"/>
    <s v="84181000    "/>
    <n v="80038006"/>
    <x v="34"/>
    <x v="6"/>
    <s v="COMPA\IA DE NAVEGACION YSYRY S"/>
    <m/>
    <n v="24"/>
    <s v="unidad              "/>
    <n v="2400"/>
    <n v="2500"/>
    <n v="11226"/>
    <n v="1665.18"/>
    <n v="46.49"/>
    <n v="13087.67"/>
    <n v="545.3195833333333"/>
    <s v="FLUVIAL"/>
    <s v="-                                       "/>
    <s v="Ge"/>
    <s v="refrigeradores "/>
    <s v="refrigerador modelo: gte16bbzww"/>
  </r>
  <r>
    <s v="2013-08-26"/>
    <x v="8"/>
    <s v="CAACUPEMI"/>
    <s v="84181000    "/>
    <n v="80038006"/>
    <x v="34"/>
    <x v="6"/>
    <s v="COMPA\IA DE NAVEGACION YSYRY S"/>
    <m/>
    <n v="28"/>
    <s v="unidad              "/>
    <n v="3268"/>
    <n v="3563"/>
    <n v="21225"/>
    <n v="3535"/>
    <n v="88.05"/>
    <n v="25148.05"/>
    <n v="898.1446428571428"/>
    <s v="FLUVIAL"/>
    <s v="-                                       "/>
    <s v="Ge"/>
    <s v="refrigeradores "/>
    <s v="refrigerador modelo: gce23xgbfls"/>
  </r>
  <r>
    <s v="2013-08-06"/>
    <x v="8"/>
    <s v="CEREGRAL SAECA"/>
    <s v="84181000    "/>
    <n v="80018397"/>
    <x v="30"/>
    <x v="7"/>
    <s v="B.G. TRANSPORTE SRL"/>
    <m/>
    <n v="62"/>
    <s v="unidad              "/>
    <n v="5300"/>
    <n v="5302"/>
    <n v="18631"/>
    <n v="4052.2"/>
    <n v="76"/>
    <n v="22759.200000000001"/>
    <n v="367.08387096774197"/>
    <s v="TERRESTRE"/>
    <s v="-                                       "/>
    <s v="James"/>
    <s v="refrigeradores"/>
    <s v="62.--combinaciones de refrigerador y congelador  conservador con puertas exteriores separadas modelo: j-600ms"/>
  </r>
  <r>
    <s v="2013-08-09"/>
    <x v="8"/>
    <s v="LOGISTIC GROUP"/>
    <s v="84181000    "/>
    <n v="80018397"/>
    <x v="30"/>
    <x v="7"/>
    <s v="B.G. TRANSPORTE SRL"/>
    <m/>
    <n v="42"/>
    <s v="unidad              "/>
    <n v="3868"/>
    <n v="4297"/>
    <n v="16044"/>
    <n v="4052.2"/>
    <n v="66.8"/>
    <n v="20163"/>
    <n v="480.07142857142856"/>
    <s v="TERRESTRE"/>
    <s v="-                                       "/>
    <s v="James"/>
    <s v="refrigeradores"/>
    <s v="42.-unidades de combinaciones de refrigerador y congelador  conservador con puertas exteriores separadas modelo: j-700mv"/>
  </r>
  <r>
    <s v="2013-05-13"/>
    <x v="8"/>
    <s v="CEREGRAL SAECA"/>
    <s v="84181000    "/>
    <n v="80018397"/>
    <x v="30"/>
    <x v="7"/>
    <s v="BG TRANSP. SRL."/>
    <m/>
    <n v="148"/>
    <s v="unidad              "/>
    <n v="9300"/>
    <n v="9505"/>
    <n v="34595"/>
    <n v="8540.2900000000009"/>
    <n v="144.38"/>
    <n v="43279.67"/>
    <n v="292.43020270270267"/>
    <s v="TERRESTRE"/>
    <s v="-                                       "/>
    <s v="James"/>
    <s v="refrigeradores y congeladores "/>
    <s v="modelo: j-360mb"/>
  </r>
  <r>
    <s v="2013-10-23"/>
    <x v="8"/>
    <s v="LOGISTIC GROUP"/>
    <s v="84181000    "/>
    <n v="80018397"/>
    <x v="30"/>
    <x v="9"/>
    <s v="B.G. TRANSPORTE SRL"/>
    <m/>
    <n v="105"/>
    <s v="unidad              "/>
    <n v="5250"/>
    <n v="5670"/>
    <n v="25410"/>
    <n v="3087.9"/>
    <n v="50.86"/>
    <n v="28548.76"/>
    <n v="271.89295238095235"/>
    <s v="TERRESTRE"/>
    <s v="-                                       "/>
    <s v="James"/>
    <s v="105-unids. de refrigeradores domesticos rj2p 340bl"/>
    <s v="105-unids. de refrigeradores domesticos rj2p 340bl"/>
  </r>
  <r>
    <s v="2013-07-15"/>
    <x v="8"/>
    <s v="CEREGRAL SAECA"/>
    <s v="84181000    "/>
    <n v="80018397"/>
    <x v="30"/>
    <x v="7"/>
    <s v="B.G. TRANSPORTE SRL"/>
    <m/>
    <n v="89"/>
    <s v="unidad              "/>
    <n v="4550"/>
    <n v="5055"/>
    <n v="18289.5"/>
    <n v="3915.1"/>
    <n v="74.790000000000006"/>
    <n v="22279.39"/>
    <n v="250.33022471910112"/>
    <s v="TERRESTRE"/>
    <s v="-                                       "/>
    <s v="James"/>
    <s v="refrigerador "/>
    <s v="89.-unid. combinaciones de refrigerador y congelador con puertas exteriores separadas modelo: j-280mb."/>
  </r>
  <r>
    <s v="2013-11-18"/>
    <x v="8"/>
    <s v="LOGISTIC GROUP"/>
    <s v="84181000    "/>
    <n v="80018397"/>
    <x v="30"/>
    <x v="7"/>
    <s v="B.G. TRANSPORTE SRL"/>
    <m/>
    <n v="513"/>
    <s v="unidad              "/>
    <n v="33903"/>
    <n v="34403"/>
    <n v="123910"/>
    <n v="26854"/>
    <n v="504.39"/>
    <n v="151268.39000000001"/>
    <n v="294.87015594541913"/>
    <s v="TERRESTRE"/>
    <s v="-                                       "/>
    <s v="James"/>
    <s v="refrigerador"/>
    <s v="-combinaciones de refrigerador y congelador con puertas exteriores separadas"/>
  </r>
  <r>
    <s v="2013-05-10"/>
    <x v="8"/>
    <s v="CEREGRAL SAECA"/>
    <s v="84181000    "/>
    <n v="80018397"/>
    <x v="30"/>
    <x v="12"/>
    <s v="BG TRANSP. SRL."/>
    <m/>
    <n v="216"/>
    <s v="unidad              "/>
    <n v="14898"/>
    <n v="16385"/>
    <n v="64955"/>
    <n v="17000.810000000001"/>
    <n v="279.36"/>
    <n v="82235.17"/>
    <n v="380.71837962962962"/>
    <s v="TERRESTRE"/>
    <s v="-                                       "/>
    <s v="James"/>
    <s v="refrigeradores de dos puestas "/>
    <s v="modelo: rj-t425n"/>
  </r>
  <r>
    <s v="2013-10-01"/>
    <x v="8"/>
    <s v="LOGISTIC GROUP"/>
    <s v="84181000    "/>
    <n v="80018397"/>
    <x v="30"/>
    <x v="7"/>
    <s v="B.G. TRANSPORTE SRL"/>
    <m/>
    <n v="354"/>
    <s v="unidad              "/>
    <n v="24000"/>
    <n v="24542"/>
    <n v="83868"/>
    <n v="19325"/>
    <n v="344"/>
    <n v="103537.27"/>
    <n v="292.47816384180794"/>
    <s v="TERRESTRE"/>
    <s v="-                                       "/>
    <s v="James"/>
    <s v="refrigeradores modelos "/>
    <s v="refrigeradores modelo:j-360mb"/>
  </r>
  <r>
    <s v="2013-10-16"/>
    <x v="8"/>
    <s v="LOGISTIC GROUP"/>
    <s v="84181000    "/>
    <n v="80018397"/>
    <x v="30"/>
    <x v="7"/>
    <s v="EMPRESA DE TRANSPORTE TERRESTR"/>
    <m/>
    <n v="62"/>
    <s v="unidad              "/>
    <n v="5300"/>
    <n v="5302"/>
    <n v="18042"/>
    <n v="3977.9"/>
    <n v="73.400000000000006"/>
    <n v="22093.3"/>
    <n v="356.34354838709675"/>
    <s v="TERRESTRE"/>
    <s v="-                                       "/>
    <s v="James"/>
    <s v="-combinaciones de refrigerador y congelador con puertas exteriores separadas modelo: j-600ms"/>
    <s v="-combinaciones de refrigerador y congelador con puertas exteriores separadas modelo: j-600ms"/>
  </r>
  <r>
    <s v="2013-02-04"/>
    <x v="8"/>
    <s v="CEREGRAL SAECA"/>
    <s v="84181000    "/>
    <n v="80018397"/>
    <x v="30"/>
    <x v="7"/>
    <s v="LOS TRIGALES S.A."/>
    <m/>
    <n v="437"/>
    <s v="unidad              "/>
    <n v="28582"/>
    <n v="28982"/>
    <n v="103803"/>
    <n v="25681.65"/>
    <n v="429.47"/>
    <n v="129914.12"/>
    <n v="297.28631578947369"/>
    <s v="TERRESTRE"/>
    <s v="-                                       "/>
    <s v="James"/>
    <s v="refrigeradores"/>
    <s v="combinaciones de refrigeradores y congeladores con puertas exteriores separadas, en:67.-unids. modelo: j-510mb, 148.-unids. modelo:j-360ms y 222.-unids. modelo:j-360mb"/>
  </r>
  <r>
    <s v="2013-06-13"/>
    <x v="8"/>
    <s v="CEREGRAL SAECA"/>
    <s v="84181000    "/>
    <n v="80018397"/>
    <x v="30"/>
    <x v="9"/>
    <s v="BG TRANPORTE SRL."/>
    <m/>
    <n v="105"/>
    <s v="unidad              "/>
    <n v="5250"/>
    <n v="5670"/>
    <n v="25410"/>
    <n v="3300"/>
    <n v="51.24"/>
    <n v="28761.24"/>
    <n v="273.91657142857144"/>
    <s v="TERRESTRE"/>
    <s v="-                                       "/>
    <s v="James"/>
    <s v="refrigerador"/>
    <s v="105.-unids. de refirgeradores rj2p-340bl"/>
  </r>
  <r>
    <s v="2013-03-18"/>
    <x v="8"/>
    <s v="CEREGRAL SAECA"/>
    <s v="84181000    "/>
    <n v="80018397"/>
    <x v="30"/>
    <x v="7"/>
    <s v="BG TRANSP. SRL."/>
    <m/>
    <n v="128"/>
    <s v="unidad              "/>
    <n v="10245"/>
    <n v="10445"/>
    <n v="36419"/>
    <n v="8216"/>
    <n v="150"/>
    <n v="44784.91"/>
    <n v="349.88210937500003"/>
    <s v="TERRESTRE"/>
    <s v="-                                       "/>
    <s v="James"/>
    <s v="refrigerador "/>
    <s v="128.-unidades de combinaciones de refrigherador y congelador con puertas exteriores separadas modelo: j-600mb, j-510ms"/>
  </r>
  <r>
    <s v="2013-07-18"/>
    <x v="8"/>
    <s v="CEREGRAL SAECA"/>
    <s v="84181000    "/>
    <n v="80018397"/>
    <x v="30"/>
    <x v="7"/>
    <s v="B.G. TRANSPORTE SRL"/>
    <m/>
    <n v="85"/>
    <s v="unidad              "/>
    <n v="4539"/>
    <n v="4939"/>
    <n v="21675"/>
    <n v="4082.4"/>
    <n v="86.93"/>
    <n v="25844.33"/>
    <n v="304.05094117647059"/>
    <s v="TERRESTRE"/>
    <s v="-                                       "/>
    <s v="James"/>
    <s v="combinaciones de refrigerador y congelador "/>
    <s v="85.-unidades -combinaciones de refrigerador y congelador con puertas exteriores separadas modelo: j-281msd"/>
  </r>
  <r>
    <s v="2013-11-19"/>
    <x v="8"/>
    <s v="LOGISTIC GROUP"/>
    <s v="84181000    "/>
    <n v="80018397"/>
    <x v="30"/>
    <x v="10"/>
    <s v="B.G. TRANSPORTE SRL"/>
    <m/>
    <n v="36"/>
    <s v="unidad              "/>
    <n v="3924"/>
    <n v="4452"/>
    <n v="21723"/>
    <n v="4184.0200000000004"/>
    <n v="87.9"/>
    <n v="25994.92"/>
    <n v="722.08111111111111"/>
    <s v="TERRESTRE"/>
    <s v="-                                       "/>
    <s v="James"/>
    <s v="refrigerador"/>
    <s v="combinaciones de refrigerador y congelador con puertas exteriores separadas modelo: rj-22sbs"/>
  </r>
  <r>
    <s v="2013-09-04"/>
    <x v="8"/>
    <s v="CEREGRAL SAECA"/>
    <s v="84181000    "/>
    <n v="80018397"/>
    <x v="30"/>
    <x v="9"/>
    <s v="B.G. TRANSPORTE SRL"/>
    <m/>
    <n v="105"/>
    <s v="unidad              "/>
    <n v="5250"/>
    <n v="5670"/>
    <n v="25410"/>
    <n v="3300"/>
    <n v="51.24"/>
    <n v="28761.24"/>
    <n v="273.91657142857144"/>
    <s v="TERRESTRE"/>
    <s v="-                                       "/>
    <s v="James"/>
    <s v="refrigerador "/>
    <s v="-combinaciones de refrigerador y congelador en 105.-unids modelo: rj2p-340 bl (2p340-mr-prgy)"/>
  </r>
  <r>
    <s v="2013-07-25"/>
    <x v="8"/>
    <s v="CEREGRAL SAECA"/>
    <s v="84181000    "/>
    <n v="80018397"/>
    <x v="30"/>
    <x v="7"/>
    <s v="B.G. TRANSPORTE SRL"/>
    <m/>
    <n v="454"/>
    <s v="unidad              "/>
    <n v="29550"/>
    <n v="29673"/>
    <n v="107131.5"/>
    <n v="23910.6"/>
    <n v="439.42"/>
    <n v="131481.51999999999"/>
    <n v="289.60687224669601"/>
    <s v="TERRESTRE"/>
    <s v="-                                       "/>
    <s v="James"/>
    <s v="combinaciones de refrigerador y congelador "/>
    <s v="refrigeradores modelo: j-280mb"/>
  </r>
  <r>
    <s v="2013-07-17"/>
    <x v="8"/>
    <s v="CEREGRAL SAECA"/>
    <s v="84181000    "/>
    <n v="80018397"/>
    <x v="30"/>
    <x v="10"/>
    <s v="B.G. TRANSPORTE SRL"/>
    <m/>
    <n v="36"/>
    <s v="unidad              "/>
    <n v="3924"/>
    <n v="4530"/>
    <n v="21780"/>
    <n v="4885.22"/>
    <n v="91.07"/>
    <n v="26756.29"/>
    <n v="743.23027777777781"/>
    <s v="TERRESTRE"/>
    <s v="-                                       "/>
    <s v="James"/>
    <s v="refrigeradores "/>
    <s v="36.- unidades de refrigeradores modelo: rj-22sbs ( frn-y22g2)"/>
  </r>
  <r>
    <s v="2013-11-27"/>
    <x v="8"/>
    <s v="LOGISTIC GROUP"/>
    <s v="84181000    "/>
    <n v="80018397"/>
    <x v="30"/>
    <x v="7"/>
    <s v="B.G. TRANSPORTE SRL"/>
    <m/>
    <n v="42"/>
    <s v="unidad              "/>
    <n v="3438"/>
    <n v="4297"/>
    <n v="15540"/>
    <n v="3891.45"/>
    <n v="67.290000000000006"/>
    <n v="19498.740000000002"/>
    <n v="464.2557142857143"/>
    <s v="TERRESTRE"/>
    <s v="-                                       "/>
    <s v="James"/>
    <s v="refrigerador"/>
    <s v="42.-unidades de combinaciones de refrigerador y congelador con puertas exteriores separadas, modelo: j-700mv/j-700mb"/>
  </r>
  <r>
    <s v="2013-05-21"/>
    <x v="8"/>
    <s v="CEREGRAL SAECA"/>
    <s v="84181000    "/>
    <n v="80018397"/>
    <x v="30"/>
    <x v="7"/>
    <s v="EXPRESO DELIA MARINA SRL.-"/>
    <m/>
    <n v="221"/>
    <s v="unidad              "/>
    <n v="13950"/>
    <n v="14193"/>
    <n v="51077.5"/>
    <n v="12747.35"/>
    <n v="213.66"/>
    <n v="64038.51"/>
    <n v="289.76701357466067"/>
    <s v="TERRESTRE"/>
    <s v="-                                       "/>
    <s v="James"/>
    <s v="refrigeradores "/>
    <s v="modelo: j-360mb"/>
  </r>
  <r>
    <s v="2013-11-08"/>
    <x v="8"/>
    <s v="LOGISTIC GROUP"/>
    <s v="84181000    "/>
    <n v="80018397"/>
    <x v="30"/>
    <x v="7"/>
    <s v="B.G. TRANSPORTE SRL"/>
    <m/>
    <n v="62"/>
    <s v="unidad              "/>
    <n v="5300"/>
    <n v="5302"/>
    <n v="17360"/>
    <n v="3907.92"/>
    <n v="70.84"/>
    <n v="21338.76"/>
    <n v="344.17354838709673"/>
    <s v="TERRESTRE"/>
    <s v="-                                       "/>
    <s v="James"/>
    <s v="heladeras"/>
    <s v="combinaciones de refrigerador y congelador con puertas exteriores separadas modelo: j-600mb"/>
  </r>
  <r>
    <s v="2013-06-11"/>
    <x v="8"/>
    <s v="TERPORT"/>
    <s v="84181000    "/>
    <n v="80049965"/>
    <x v="73"/>
    <x v="7"/>
    <s v="PARANAVE SA."/>
    <m/>
    <n v="96"/>
    <s v="unidad              "/>
    <n v="8374"/>
    <n v="9600"/>
    <n v="42760"/>
    <n v="7724.98"/>
    <n v="145.81"/>
    <n v="50630.79"/>
    <n v="527.40406250000001"/>
    <s v="FLUVIAL"/>
    <s v="-                                       "/>
    <s v="Samsung"/>
    <s v="refrigeradores, con puertas exteriores separadas, "/>
    <s v="sets regrigeradores mod. rs26ddapn"/>
  </r>
  <r>
    <s v="2013-07-19"/>
    <x v="8"/>
    <s v="TERPORT"/>
    <s v="84181000    "/>
    <n v="80049965"/>
    <x v="73"/>
    <x v="7"/>
    <s v="PARANAVE SA."/>
    <m/>
    <n v="430"/>
    <s v="unidad              "/>
    <n v="28634"/>
    <n v="31567"/>
    <n v="148560"/>
    <n v="21981.58"/>
    <n v="506.59"/>
    <n v="171048.17"/>
    <n v="397.78644186046512"/>
    <s v="FLUVIAL"/>
    <s v="-                                       "/>
    <s v="Samsung"/>
    <s v="refrigeradores "/>
    <s v="refrigeradores mod. rt29 farhdsp"/>
  </r>
  <r>
    <s v="2013-04-24"/>
    <x v="8"/>
    <s v="TERPORT"/>
    <s v="84181000    "/>
    <n v="80049965"/>
    <x v="73"/>
    <x v="7"/>
    <s v="PARANAVE SA."/>
    <m/>
    <n v="70"/>
    <s v="unidad              "/>
    <n v="4724"/>
    <n v="5310"/>
    <n v="20340"/>
    <n v="2800"/>
    <n v="69.77"/>
    <n v="23209.77"/>
    <n v="331.56814285714285"/>
    <s v="FLUVIAL"/>
    <s v="-                                       "/>
    <s v="Samsung"/>
    <s v="refrigerador"/>
    <s v="refrigeradores mod. rt29farhdsp"/>
  </r>
  <r>
    <s v="2013-12-12"/>
    <x v="8"/>
    <s v="CAACUPEMI"/>
    <s v="84181000    "/>
    <n v="80037406"/>
    <x v="78"/>
    <x v="5"/>
    <s v="COMPA\IA PARAGUAYA DE NAVEGACI"/>
    <m/>
    <n v="78"/>
    <s v="unidad              "/>
    <n v="4056"/>
    <n v="4680"/>
    <n v="10530"/>
    <n v="3500"/>
    <n v="105.3"/>
    <n v="14135.3"/>
    <n v="181.22179487179486"/>
    <s v="FLUVIAL"/>
    <s v="-                                       "/>
    <s v="Ug"/>
    <s v="refrigerador doble puerta bcd-350"/>
    <s v="refrigerador doble puerta bcd-350"/>
  </r>
  <r>
    <s v="2013-05-08"/>
    <x v="8"/>
    <s v="TERPORT"/>
    <s v="84181000    "/>
    <n v="80049965"/>
    <x v="73"/>
    <x v="10"/>
    <s v="PARANAVE SA."/>
    <m/>
    <n v="36"/>
    <s v="unidad              "/>
    <n v="4158"/>
    <n v="4572"/>
    <n v="26208"/>
    <n v="5435"/>
    <n v="89.37"/>
    <n v="31732.37"/>
    <n v="881.45472222222224"/>
    <s v="FLUVIAL"/>
    <s v="-                                       "/>
    <s v="Samsung"/>
    <s v="refrigeradores domesticos, mod. rs21hktrs1"/>
    <s v="(36) pzas. refrigeradores domesticos, mod. rs21hktrs1"/>
  </r>
  <r>
    <s v="2013-05-17"/>
    <x v="8"/>
    <s v="TERPORT"/>
    <s v="84181000    "/>
    <n v="80049965"/>
    <x v="73"/>
    <x v="7"/>
    <s v="PARANAVE SA."/>
    <m/>
    <n v="68"/>
    <s v="unidad              "/>
    <n v="4964"/>
    <n v="5644"/>
    <n v="22406"/>
    <n v="2800"/>
    <n v="75.989999999999995"/>
    <n v="25281.99"/>
    <n v="371.79397058823531"/>
    <s v="FLUVIAL"/>
    <s v="-                                       "/>
    <s v="Samsung"/>
    <s v="refrigeradores domesticos"/>
    <s v="heladeras mod. rt35fbahdsl"/>
  </r>
  <r>
    <s v="2013-06-26"/>
    <x v="8"/>
    <s v="CAACUPEMI"/>
    <s v="84181000    "/>
    <n v="80007792"/>
    <x v="77"/>
    <x v="16"/>
    <s v="BARCOS S.A."/>
    <m/>
    <n v="312"/>
    <s v="unidad              "/>
    <n v="16698"/>
    <n v="18278"/>
    <n v="28080"/>
    <n v="15824.46"/>
    <n v="280.8"/>
    <n v="44185.26"/>
    <n v="141.61942307692308"/>
    <s v="FLUVIAL"/>
    <s v="-                                       "/>
    <s v="Brisa"/>
    <s v="refrigerador "/>
    <s v="-combinaciones de refrigerador y congelador en:312)pcs de heladeras 300-350 lt y sus partes"/>
  </r>
  <r>
    <s v="2013-06-26"/>
    <x v="8"/>
    <s v="CAACUPEMI"/>
    <s v="84181000    "/>
    <n v="80007792"/>
    <x v="77"/>
    <x v="16"/>
    <s v="BARCOS S.A."/>
    <m/>
    <n v="552"/>
    <s v="unidad              "/>
    <n v="27600"/>
    <n v="30360"/>
    <n v="38640"/>
    <n v="21775.54"/>
    <n v="386.4"/>
    <n v="60801.94"/>
    <n v="110.14844202898551"/>
    <s v="FLUVIAL"/>
    <s v="-                                       "/>
    <s v="Brisa"/>
    <s v="refrigerador "/>
    <s v="-combinaciones de refrigerador y congelador en:552)pcs de heladera 200-290 lt y sus partes"/>
  </r>
  <r>
    <s v="2013-01-09"/>
    <x v="8"/>
    <s v="PTO SEGURO FLUVIAL"/>
    <s v="84181000    "/>
    <n v="3496643"/>
    <x v="13"/>
    <x v="0"/>
    <s v="BUZZA TRANSP.ROD.LTDA.-"/>
    <m/>
    <n v="519"/>
    <s v="unidad              "/>
    <n v="25822"/>
    <n v="26570"/>
    <n v="150171"/>
    <n v="7500"/>
    <n v="1501.71"/>
    <n v="159594.23999999999"/>
    <n v="307.50335260115605"/>
    <s v="TERRESTRE"/>
    <s v="-                                       "/>
    <s v="Electrolux"/>
    <s v="combinaciones de refrigerador y congelador "/>
    <s v="modelo df36x"/>
  </r>
  <r>
    <s v="2013-10-30"/>
    <x v="8"/>
    <s v="CAACUPEMI"/>
    <s v="84181000    "/>
    <n v="3496643"/>
    <x v="13"/>
    <x v="5"/>
    <s v="COMPA\IA PARAGUAYA DE NAVEGACI"/>
    <m/>
    <n v="95"/>
    <s v="unidad              "/>
    <n v="10023"/>
    <n v="11063"/>
    <n v="60544"/>
    <n v="8468"/>
    <n v="605.44000000000005"/>
    <n v="69617.440000000002"/>
    <n v="732.8151578947369"/>
    <s v="FLUVIAL"/>
    <s v="-                                       "/>
    <s v="Electrolux"/>
    <s v="-combinaciones de refrigerador y congelador"/>
    <s v="modelo ersb51i5mls"/>
  </r>
  <r>
    <s v="2013-11-01"/>
    <x v="8"/>
    <s v="LOGISTIC GROUP"/>
    <s v="84181000    "/>
    <n v="3496643"/>
    <x v="13"/>
    <x v="9"/>
    <s v="B.G. TRANSPORTE SRL"/>
    <m/>
    <n v="70"/>
    <s v="unidad              "/>
    <n v="4704"/>
    <n v="4817"/>
    <n v="23240"/>
    <n v="3050"/>
    <n v="232.4"/>
    <n v="26522.400000000001"/>
    <n v="378.89142857142861"/>
    <s v="TERRESTRE"/>
    <s v="-                                       "/>
    <s v="Electrolux"/>
    <s v="heladeras"/>
    <s v="-combinaciones de refrigerador y congelador mod. ert44c5clw"/>
  </r>
  <r>
    <s v="2013-03-07"/>
    <x v="8"/>
    <s v="CIUDAD DEL ESTE"/>
    <s v="84181000    "/>
    <n v="3496643"/>
    <x v="13"/>
    <x v="0"/>
    <s v="GUSTAVO MARIN EIRL(GM)"/>
    <m/>
    <n v="240"/>
    <s v="piezas              "/>
    <n v="9886"/>
    <n v="10126"/>
    <n v="45768"/>
    <n v="3600"/>
    <n v="457.68"/>
    <n v="50186.68"/>
    <n v="209.11116666666666"/>
    <s v="TERRESTRE"/>
    <s v="-                                       "/>
    <s v="Elecrolux"/>
    <s v="combinaciones de refrigerador y congelador ,  en :   ( 240 )  pzs refrigeradores mod :  re31 ,  rw35"/>
    <s v="combinaciones de refrigerador y congelador, en: (240) pzs refrigeradores mod: re31, rw35"/>
  </r>
  <r>
    <s v="2013-07-02"/>
    <x v="8"/>
    <s v="CIUDAD DEL ESTE"/>
    <s v="84181000    "/>
    <n v="3496643"/>
    <x v="13"/>
    <x v="0"/>
    <s v="TRANSCASA LTDA.-"/>
    <m/>
    <n v="151"/>
    <s v="piezas              "/>
    <n v="6644"/>
    <n v="6795"/>
    <n v="34443.089999999997"/>
    <n v="4045"/>
    <n v="16.91"/>
    <n v="38505"/>
    <n v="255"/>
    <s v="TERRESTRE"/>
    <s v="-                                       "/>
    <s v="Electrolux"/>
    <s v="combinaciones de refrigerador y congelador  en. :   ( 151 )  pzs refrigeradores mod. :  dc35a "/>
    <s v="combinaciones de refrigerador y congelador  en.: (151) pzs refrigeradores mod.: dc35a.-"/>
  </r>
  <r>
    <s v="2013-10-04"/>
    <x v="8"/>
    <s v="LOGISTIC GROUP"/>
    <s v="84181000    "/>
    <n v="3496643"/>
    <x v="13"/>
    <x v="9"/>
    <s v="B.G. TRANSPORTE SRL"/>
    <m/>
    <n v="210"/>
    <s v="unidad              "/>
    <n v="9755"/>
    <n v="10406"/>
    <n v="51240"/>
    <n v="6100"/>
    <n v="512"/>
    <n v="57852.4"/>
    <n v="275.48761904761903"/>
    <s v="TERRESTRE"/>
    <s v="-                                       "/>
    <s v="Electrolux"/>
    <s v="refrigerador y congelador"/>
    <s v="-combinaciones de refrigerador y congelador- en 105 unid. nf205 mod.ert23c5clw y 105 unid. nf232 mod.ert26c5clw"/>
  </r>
  <r>
    <s v="2013-01-23"/>
    <x v="8"/>
    <s v="PILAR"/>
    <s v="84181000    "/>
    <n v="3496643"/>
    <x v="13"/>
    <x v="5"/>
    <s v="PARANAVE SA."/>
    <m/>
    <n v="48"/>
    <s v="unidad              "/>
    <n v="5040"/>
    <n v="5520"/>
    <n v="26400"/>
    <n v="3473.42"/>
    <n v="296.12"/>
    <n v="30169.54"/>
    <n v="628.53208333333339"/>
    <s v="FLUVIAL"/>
    <s v="-                                       "/>
    <s v="Electrolux"/>
    <s v="refrigerador modelo: ersb53b5mlt"/>
    <s v="refrigerador modelo: ersb53b5mlt"/>
  </r>
  <r>
    <s v="2013-01-23"/>
    <x v="8"/>
    <s v="PILAR"/>
    <s v="84181000    "/>
    <n v="3496643"/>
    <x v="13"/>
    <x v="5"/>
    <s v="PARANAVE SA."/>
    <m/>
    <n v="48"/>
    <s v="unidad              "/>
    <n v="5088"/>
    <n v="5568"/>
    <n v="34224"/>
    <n v="4502.82"/>
    <n v="383.88"/>
    <n v="39110.699999999997"/>
    <n v="814.80624999999998"/>
    <s v="FLUVIAL"/>
    <s v="-                                       "/>
    <s v="Electrolux"/>
    <s v="refrigerador modelo: ersb51i5mls"/>
    <s v="refrigerador modelo: ersb51i5mls"/>
  </r>
  <r>
    <s v="2013-03-07"/>
    <x v="8"/>
    <s v="CIUDAD DEL ESTE"/>
    <s v="84181000    "/>
    <n v="3496643"/>
    <x v="13"/>
    <x v="0"/>
    <s v="GUSTAVO MARIN EIRL(GM)"/>
    <m/>
    <n v="66"/>
    <s v="piezas              "/>
    <n v="4818"/>
    <n v="4942"/>
    <n v="27192"/>
    <n v="2083.4299999999998"/>
    <n v="271.92"/>
    <n v="30043.35"/>
    <n v="455.20227272727271"/>
    <s v="TERRESTRE"/>
    <s v="-                                       "/>
    <s v="Electrolux"/>
    <s v="combinaciones de refrigerador y congelador , en :   ( 66 )  pzs refrigeradores mod :  dcw50"/>
    <s v="combinaciones de refrigerador y congelador,en: (66) pzs refrigeradores mod: dcw50"/>
  </r>
  <r>
    <s v="2013-07-11"/>
    <x v="8"/>
    <s v="CAACUPEMI"/>
    <s v="84181000    "/>
    <n v="80014362"/>
    <x v="33"/>
    <x v="0"/>
    <s v="EMPRESA NUESTRA SE\ORA DE LA A"/>
    <m/>
    <n v="135"/>
    <s v="unidad              "/>
    <n v="8919"/>
    <n v="9189"/>
    <n v="41083"/>
    <n v="5748.26"/>
    <n v="410.83"/>
    <n v="47242.09"/>
    <n v="349.94140740740738"/>
    <s v="TERRESTRE"/>
    <s v="-                                       "/>
    <s v="Continental"/>
    <s v="refrigerador "/>
    <s v="cod. rcct480mda3br"/>
  </r>
  <r>
    <s v="2013-07-11"/>
    <x v="8"/>
    <s v="CAACUPEMI"/>
    <s v="84181000    "/>
    <n v="80014362"/>
    <x v="33"/>
    <x v="0"/>
    <s v="EMPRESA NUESTRA SE\ORA DE LA A"/>
    <m/>
    <n v="3"/>
    <s v="unidad              "/>
    <n v="174"/>
    <n v="180"/>
    <n v="753.3"/>
    <n v="105.4"/>
    <n v="7.53"/>
    <n v="866.23"/>
    <n v="288.74333333333334"/>
    <s v="TERRESTRE"/>
    <s v="-                                       "/>
    <s v="Continental"/>
    <s v="refrigerador "/>
    <s v="combinaciones de refrigerador y congelador con puertas exteriores separadas cod. rcct370mda3in"/>
  </r>
  <r>
    <s v="2013-07-17"/>
    <x v="8"/>
    <s v="CAACUPEMI"/>
    <s v="84181000    "/>
    <n v="80014362"/>
    <x v="33"/>
    <x v="0"/>
    <s v="EMPRESA NUESTRA SE\ORA DE LA A"/>
    <m/>
    <n v="77"/>
    <s v="unidad              "/>
    <n v="4466"/>
    <n v="4620"/>
    <n v="18574.5"/>
    <n v="2926.83"/>
    <n v="185.75"/>
    <n v="21687.08"/>
    <n v="281.65038961038965"/>
    <s v="TERRESTRE"/>
    <s v="-                                       "/>
    <s v="Continental"/>
    <s v="combinaciones de refrigerador y congelador "/>
    <s v="ref. rcct370mda3br"/>
  </r>
  <r>
    <s v="2013-10-10"/>
    <x v="8"/>
    <s v="CAACUPEMI"/>
    <s v="84181000    "/>
    <n v="80014362"/>
    <x v="33"/>
    <x v="0"/>
    <s v="EMPRESA NUESTRA SE\ORA DE LA A"/>
    <m/>
    <n v="72"/>
    <s v="unidad              "/>
    <n v="4788"/>
    <n v="4932"/>
    <n v="19368"/>
    <n v="2829"/>
    <n v="194"/>
    <n v="22390.68"/>
    <n v="310.98166666666668"/>
    <s v="TERRESTRE"/>
    <s v="-                                       "/>
    <s v="Continental"/>
    <s v="refrigerador "/>
    <s v="-combinaciones de refrigerador y congelador con puertas exteriores separadas cod. rcct480mda3br ref continental 2door wh"/>
  </r>
  <r>
    <s v="2013-11-06"/>
    <x v="8"/>
    <s v="CAACUPEMI"/>
    <s v="84181000    "/>
    <n v="80014362"/>
    <x v="33"/>
    <x v="0"/>
    <s v="EMPRESA NUESTRA SE\ORA DE LA A"/>
    <m/>
    <n v="72"/>
    <s v="unidad              "/>
    <n v="4788"/>
    <n v="4932"/>
    <n v="21177"/>
    <n v="3127.38"/>
    <n v="211.77"/>
    <n v="24516.15"/>
    <n v="340.50208333333336"/>
    <s v="TERRESTRE"/>
    <s v="-                                       "/>
    <s v="Continental"/>
    <s v="refrigeradores "/>
    <s v="cod. rcct480mda3br ref continental 2door wh"/>
  </r>
  <r>
    <s v="2013-11-15"/>
    <x v="8"/>
    <s v="CAACUPEMI"/>
    <s v="84181000    "/>
    <n v="80014362"/>
    <x v="33"/>
    <x v="0"/>
    <s v="EMPRESA NUESTRA SE\ORA DE LA A"/>
    <m/>
    <n v="68"/>
    <s v="unidad              "/>
    <n v="3876"/>
    <n v="4012"/>
    <n v="26520"/>
    <n v="2829"/>
    <n v="265.2"/>
    <n v="29614.2"/>
    <n v="435.50294117647059"/>
    <s v="TERRESTRE"/>
    <s v="-                                       "/>
    <s v="Continental"/>
    <s v="refrigeradores "/>
    <s v="combinaciones de refrigerador y congelador con puertas exteriores separadas cod. rfct455mda0in ref continental 455 inx"/>
  </r>
  <r>
    <s v="2013-11-13"/>
    <x v="8"/>
    <s v="CAACUPEMI"/>
    <s v="84181000    "/>
    <n v="80014362"/>
    <x v="33"/>
    <x v="0"/>
    <s v="EMPRESA NUESTRA SE\ORA DE LA A"/>
    <m/>
    <n v="138"/>
    <s v="unidad              "/>
    <n v="9144"/>
    <n v="9354"/>
    <n v="49068"/>
    <n v="5658"/>
    <n v="490.68"/>
    <n v="55216.68"/>
    <n v="400.12086956521739"/>
    <s v="TERRESTRE"/>
    <s v="-                                       "/>
    <s v="Continental"/>
    <s v="refrigeradores "/>
    <s v="cod. rcct480mda3br ref. continental 2door wh"/>
  </r>
  <r>
    <s v="2013-12-13"/>
    <x v="8"/>
    <s v="CAACUPEMI"/>
    <s v="84181000    "/>
    <n v="80014362"/>
    <x v="33"/>
    <x v="0"/>
    <s v="EMPRESA NUESTRA SE\ORA DE LA A"/>
    <m/>
    <n v="59"/>
    <s v="unidad              "/>
    <n v="3924"/>
    <n v="4042"/>
    <n v="15898"/>
    <n v="2356.09"/>
    <n v="158.97999999999999"/>
    <n v="18413.07"/>
    <n v="312.0859322033898"/>
    <s v="TERRESTRE"/>
    <s v="-                                       "/>
    <s v="Continental"/>
    <s v="refrigerador.-"/>
    <s v="cod. rcct480mda3br"/>
  </r>
  <r>
    <s v="2013-12-11"/>
    <x v="8"/>
    <s v="CAACUPEMI"/>
    <s v="84181000    "/>
    <n v="80014362"/>
    <x v="33"/>
    <x v="0"/>
    <s v="EMPRESA NUESTRA SE\ORA DE LA A"/>
    <m/>
    <n v="68"/>
    <s v="unidad              "/>
    <n v="3876"/>
    <n v="4012"/>
    <n v="24280.080000000002"/>
    <n v="2829"/>
    <n v="242.8"/>
    <n v="27351.88"/>
    <n v="402.23352941176472"/>
    <s v="TERRESTRE"/>
    <s v="-                                       "/>
    <s v="Continental"/>
    <s v="combinaciones de refrigerador y congelador "/>
    <s v="-combinaciones de refrigerador y congelador con puertas exteriores separadas cod. rfct455mda3br ref. continental 455 bla"/>
  </r>
  <r>
    <s v="2013-12-17"/>
    <x v="8"/>
    <s v="CAACUPEMI"/>
    <s v="84181000    "/>
    <n v="80014362"/>
    <x v="33"/>
    <x v="0"/>
    <s v="EMPRESA NUESTRA SE\ORA DE LA A"/>
    <m/>
    <n v="72"/>
    <s v="unidad              "/>
    <n v="4788"/>
    <n v="4932"/>
    <n v="19368"/>
    <n v="2829"/>
    <n v="193.68"/>
    <n v="22390.68"/>
    <n v="310.98166666666668"/>
    <s v="TERRESTRE"/>
    <s v="-                                       "/>
    <s v="Continental"/>
    <s v="comb.de refrigerador y congelador  "/>
    <s v="combinaciones de refrigerador y congelador con puertas exteriores separadas cod. rcct480mda3br ref continental 2 door wh"/>
  </r>
  <r>
    <s v="2013-12-17"/>
    <x v="8"/>
    <s v="CAACUPEMI"/>
    <s v="84181000    "/>
    <n v="80014362"/>
    <x v="33"/>
    <x v="0"/>
    <s v="EMPRESA NUESTRA SE\ORA DE LA A"/>
    <m/>
    <n v="72"/>
    <s v="unidad              "/>
    <n v="4788"/>
    <n v="4932"/>
    <n v="21312"/>
    <n v="2829"/>
    <n v="213.12"/>
    <n v="24354.12"/>
    <n v="338.25166666666667"/>
    <s v="TERRESTRE"/>
    <s v="-                                       "/>
    <s v="Continental"/>
    <s v="comb.de refrigerador y congelador  "/>
    <s v="combinaciones de refrigerador y congelador con puertas exteriores separadas cod. rcct480mda3in ref. continental 2 door ss"/>
  </r>
  <r>
    <s v="2013-12-19"/>
    <x v="8"/>
    <s v="CAACUPEMI"/>
    <s v="84181000    "/>
    <n v="80014362"/>
    <x v="33"/>
    <x v="0"/>
    <s v="EMPRESA NUESTRA SE\ORA DE LA A"/>
    <m/>
    <n v="13"/>
    <s v="unidad              "/>
    <n v="865"/>
    <n v="891"/>
    <n v="3605"/>
    <n v="402.66"/>
    <n v="36.049999999999997"/>
    <n v="4043.71"/>
    <n v="311.05461538461537"/>
    <s v="TERRESTRE"/>
    <s v="-                                       "/>
    <s v="Continental"/>
    <s v="comb.de refrigerador y congelador  "/>
    <s v="cod. rcct480mda3br ref. continental 2door wh"/>
  </r>
  <r>
    <s v="2013-12-17"/>
    <x v="8"/>
    <s v="JOSE FALCON"/>
    <s v="84181000    "/>
    <n v="80009246"/>
    <x v="32"/>
    <x v="1"/>
    <s v="SERMIG SRL"/>
    <m/>
    <n v="24"/>
    <s v="unidad              "/>
    <n v="1385"/>
    <n v="1406"/>
    <n v="6286.56"/>
    <n v="229.3"/>
    <n v="12.57"/>
    <n v="6528.43"/>
    <n v="272.01791666666668"/>
    <s v="TERRESTRE"/>
    <s v="-                                       "/>
    <s v="Briket"/>
    <s v="combinaciones de refrigerador y congelador "/>
    <s v="heladera mod bk2fpl 1620 r3 briket"/>
  </r>
  <r>
    <s v="2013-05-16"/>
    <x v="8"/>
    <s v="JOSE FALCON"/>
    <s v="84181000    "/>
    <n v="80009246"/>
    <x v="32"/>
    <x v="1"/>
    <s v="SERMIG SRL"/>
    <m/>
    <n v="80"/>
    <s v="unidad              "/>
    <n v="4616"/>
    <n v="4688"/>
    <n v="20236"/>
    <n v="1750"/>
    <n v="40.47"/>
    <n v="22026.47"/>
    <n v="275.33087499999999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3-11-11"/>
    <x v="8"/>
    <s v="CAACUPEMI"/>
    <s v="84181000    "/>
    <n v="80009129"/>
    <x v="4"/>
    <x v="5"/>
    <s v="TRANSPORTE FLUVIAL PARAGUAYO"/>
    <m/>
    <n v="275"/>
    <s v="unidad              "/>
    <n v="7312"/>
    <n v="8066"/>
    <n v="27101.25"/>
    <n v="4810"/>
    <n v="271.01"/>
    <n v="32182.26"/>
    <n v="117.0264"/>
    <s v="FLUVIAL"/>
    <s v="-                                       "/>
    <s v="Midas.-"/>
    <s v="refrigeradores "/>
    <s v="unid. refrigeradores modelo bdc-88vn153h.-"/>
  </r>
  <r>
    <s v="2013-10-09"/>
    <x v="8"/>
    <s v="CAACUPEMI"/>
    <s v="84181000    "/>
    <n v="80009129"/>
    <x v="4"/>
    <x v="5"/>
    <s v="COMPA\IA DE NAVEGACION YSYRY S"/>
    <m/>
    <n v="274"/>
    <s v="unidad              "/>
    <n v="7301"/>
    <n v="7975"/>
    <n v="25933.15"/>
    <n v="4310"/>
    <n v="259"/>
    <n v="30502.48"/>
    <n v="111.32291970802919"/>
    <s v="FLUVIAL"/>
    <s v="-                                       "/>
    <s v="Midas.-"/>
    <s v="refrigerador "/>
    <s v="unid. refrigeradores modelo bcd-88vn153h.-"/>
  </r>
  <r>
    <s v="2013-12-19"/>
    <x v="8"/>
    <s v="JOSE FALCON"/>
    <s v="84181000    "/>
    <n v="80009246"/>
    <x v="32"/>
    <x v="1"/>
    <s v="SERMIG SRL"/>
    <m/>
    <n v="24"/>
    <s v="unidad              "/>
    <n v="1385"/>
    <n v="1406"/>
    <n v="6190.56"/>
    <n v="226.25"/>
    <n v="12.38"/>
    <n v="6429.19"/>
    <n v="267.88291666666663"/>
    <s v="TERRESTRE"/>
    <s v="-                                       "/>
    <s v="Briket"/>
    <s v="combinaciones de refrigerador y congelador "/>
    <s v="combinaciones de refrigerador y congelador conservador con puertas exteriores separadas en: heladera mod bk2f 1610 r3 briket"/>
  </r>
  <r>
    <s v="2013-10-31"/>
    <x v="8"/>
    <s v="JOSE FALCON"/>
    <s v="84181000    "/>
    <n v="80009246"/>
    <x v="32"/>
    <x v="1"/>
    <s v="SERMIG SRL"/>
    <m/>
    <n v="20"/>
    <s v="unidad              "/>
    <n v="1154"/>
    <n v="1154"/>
    <n v="5201.8"/>
    <n v="183.66"/>
    <n v="10.4"/>
    <n v="5395.86"/>
    <n v="269.79300000000001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3-11-11"/>
    <x v="8"/>
    <s v="JOSE FALCON"/>
    <s v="84181000    "/>
    <n v="80009246"/>
    <x v="32"/>
    <x v="1"/>
    <s v="SERMIG SRL"/>
    <m/>
    <n v="80"/>
    <s v="unidad              "/>
    <n v="4616"/>
    <n v="4688"/>
    <n v="20618.400000000001"/>
    <n v="1750"/>
    <n v="41.24"/>
    <n v="22409.64"/>
    <n v="280.12049999999999"/>
    <s v="TERRESTRE"/>
    <s v="-                                       "/>
    <s v="Briket"/>
    <s v="heladeras"/>
    <s v="combinaciones de refrigerador y congelador conservador con puertas exteriores separadas en: heladera mod bk2f 1610 r3 briket"/>
  </r>
  <r>
    <s v="2013-10-21"/>
    <x v="8"/>
    <s v="JOSE FALCON"/>
    <s v="84181000    "/>
    <n v="80009246"/>
    <x v="32"/>
    <x v="1"/>
    <s v="SERMIG SRL"/>
    <m/>
    <n v="80"/>
    <s v="unidad              "/>
    <n v="4616"/>
    <n v="4688"/>
    <n v="20810.400000000001"/>
    <n v="1750"/>
    <n v="41.62"/>
    <n v="22602.02"/>
    <n v="282.52525000000003"/>
    <s v="TERRESTRE"/>
    <s v="-                                       "/>
    <s v="Briket"/>
    <s v="heladera mod bk2f 1610 r3 briket"/>
    <s v="combinaciones de refrigerador y congelador conservador con puertas exteriores separadas en: heladera mod bk2f 1610 r3 briket"/>
  </r>
  <r>
    <s v="2013-01-14"/>
    <x v="8"/>
    <s v="JOSE FALCON"/>
    <s v="84181000    "/>
    <n v="80009246"/>
    <x v="32"/>
    <x v="1"/>
    <s v="SERMIG SRL"/>
    <m/>
    <n v="80"/>
    <s v="unidad              "/>
    <n v="4616"/>
    <n v="4688"/>
    <n v="27228"/>
    <n v="1750"/>
    <n v="54.46"/>
    <n v="29032.46"/>
    <n v="362.90575000000001"/>
    <s v="TERRESTRE"/>
    <s v="-                                       "/>
    <s v="Briket"/>
    <s v="heladera mod bk2f 1610 briket"/>
    <s v="combinaciones de refrigerador y congelador conservador con puertas exteriores separadas en: heladera mod bk2f 1610 briket"/>
  </r>
  <r>
    <s v="2013-12-13"/>
    <x v="8"/>
    <s v="JOSE FALCON"/>
    <s v="84181000    "/>
    <n v="80009246"/>
    <x v="32"/>
    <x v="1"/>
    <s v="SERMIG SRL"/>
    <m/>
    <n v="24"/>
    <s v="unidad              "/>
    <n v="1385"/>
    <n v="1406"/>
    <n v="6187.68"/>
    <n v="226.26"/>
    <n v="12.38"/>
    <n v="6426.32"/>
    <n v="267.76333333333332"/>
    <s v="TERRESTRE"/>
    <s v="-                                       "/>
    <s v="Briket"/>
    <s v="refrigeradores"/>
    <s v="combinaciones de refrigerador y congelador conservador con puertas exteriores separadas en: hel mod bk2f 1610 r3 briket"/>
  </r>
  <r>
    <s v="2013-12-18"/>
    <x v="8"/>
    <s v="JOSE FALCON"/>
    <s v="84181000    "/>
    <n v="80009246"/>
    <x v="32"/>
    <x v="1"/>
    <s v="SERMIG SRL"/>
    <m/>
    <n v="2"/>
    <s v="unidad              "/>
    <n v="115"/>
    <n v="117"/>
    <n v="527.88"/>
    <n v="21.88"/>
    <n v="1.06"/>
    <n v="550.82000000000005"/>
    <n v="275.41000000000003"/>
    <s v="TERRESTRE"/>
    <s v="-                                       "/>
    <s v="Briket"/>
    <s v="combinaciones de refrigerador y congelador "/>
    <s v="combinaciones de refrigerador y congelador conservador con puertas exteriores separadas en: heladera bk2fpl 1620 r3 briket"/>
  </r>
  <r>
    <s v="2013-12-04"/>
    <x v="8"/>
    <s v="CAACUPEMI"/>
    <s v="84181000    "/>
    <n v="80009129"/>
    <x v="4"/>
    <x v="5"/>
    <s v="COMPA\IA PARAGUAYA DE NAVEGACI"/>
    <m/>
    <n v="1485"/>
    <s v="unidad              "/>
    <n v="75735"/>
    <n v="84645"/>
    <n v="168547.5"/>
    <n v="49280"/>
    <n v="1685.48"/>
    <n v="219512.98"/>
    <n v="147.82018855218857"/>
    <s v="FLUVIAL"/>
    <s v="-                                       "/>
    <s v="Midas.-"/>
    <s v="refrigeradores modelo bcd-213(white).-"/>
    <s v="unid. refrigeradores modelo bcd-213(white).-"/>
  </r>
  <r>
    <s v="2013-12-16"/>
    <x v="8"/>
    <s v="PUERTOS Y ESTIBAJES"/>
    <s v="84181000    "/>
    <n v="80009129"/>
    <x v="4"/>
    <x v="5"/>
    <s v="COMPA\IA PARAGUAYA DE NAVEGACI"/>
    <m/>
    <n v="1485"/>
    <s v="unidad              "/>
    <n v="75735"/>
    <n v="84645"/>
    <n v="168547.5"/>
    <n v="49280"/>
    <n v="1685.48"/>
    <n v="219512.98"/>
    <n v="147.82018855218857"/>
    <s v="FLUVIAL"/>
    <s v="-                                       "/>
    <s v="Midas.-"/>
    <s v="refrigeradores  modelo bcd-213(white).-"/>
    <s v="unid. refrigeradores  modelo bcd-213(white).-"/>
  </r>
  <r>
    <s v="2013-10-31"/>
    <x v="8"/>
    <s v="CEREGRAL SAECA"/>
    <s v="84181000    "/>
    <n v="80008970"/>
    <x v="9"/>
    <x v="1"/>
    <s v="LEGUIZAMON MARTINEZ IGNACIO RA"/>
    <m/>
    <n v="110"/>
    <s v="unidad              "/>
    <n v="5022"/>
    <n v="5412"/>
    <n v="31209.200000000001"/>
    <n v="2613.75"/>
    <n v="68.09"/>
    <n v="33891.040000000001"/>
    <n v="308.10036363636362"/>
    <s v="TERRESTRE"/>
    <s v="-                                       "/>
    <s v="Dako"/>
    <s v="heladera "/>
    <s v="110.- unidades de refrigerador y congelador con puertas exteriores separadas, modelo, hdk 35 py cd b01, art: 467355.-"/>
  </r>
  <r>
    <s v="2013-09-20"/>
    <x v="8"/>
    <s v="CEREGRAL SAECA"/>
    <s v="84181000    "/>
    <n v="80008970"/>
    <x v="9"/>
    <x v="1"/>
    <s v="GRANATI  ROBERTO JUAN"/>
    <m/>
    <n v="110"/>
    <s v="unidad              "/>
    <n v="5027"/>
    <n v="5412"/>
    <n v="31209.200000000001"/>
    <n v="2799.41"/>
    <n v="68.09"/>
    <n v="34076.699999999997"/>
    <n v="309.78818181818178"/>
    <s v="TERRESTRE"/>
    <s v="-                                       "/>
    <s v="Dako"/>
    <s v="combinaciones de refrigerador y congelador compuestas exteriores separadas"/>
    <s v="110 unidades de combinaciones de refrigerador y congelador compuestas exteriores separadas"/>
  </r>
  <r>
    <s v="2013-11-15"/>
    <x v="8"/>
    <s v="CEREGRAL SAECA"/>
    <s v="84181000    "/>
    <n v="80008970"/>
    <x v="9"/>
    <x v="1"/>
    <s v="LEGUIZAMON MARTINEZ IGNACIO RA"/>
    <m/>
    <n v="79"/>
    <s v="unidad              "/>
    <n v="4351"/>
    <n v="4667"/>
    <n v="25825.1"/>
    <n v="2550"/>
    <n v="56.35"/>
    <n v="28431.45"/>
    <n v="359.89177215189875"/>
    <s v="TERRESTRE"/>
    <s v="-                                       "/>
    <s v="Dako"/>
    <s v="heladeras"/>
    <s v="79.-unidades de combinaciones de refrigerador y congelador con puertas exteriores separadas, modelo: hdk 41 py cd b01"/>
  </r>
  <r>
    <s v="2013-11-21"/>
    <x v="8"/>
    <s v="CEREGRAL SAECA"/>
    <s v="84181000    "/>
    <n v="80008970"/>
    <x v="9"/>
    <x v="1"/>
    <s v="LEGUIZAMON MARTINEZ IGNACIO RA"/>
    <m/>
    <n v="85"/>
    <s v="unidad              "/>
    <n v="4551"/>
    <n v="4976"/>
    <n v="27178.75"/>
    <n v="2550"/>
    <n v="59.3"/>
    <n v="29788.05"/>
    <n v="350.44764705882352"/>
    <s v="TERRESTRE"/>
    <s v="-                                       "/>
    <s v="Dako"/>
    <s v="combinaciones de refrigerador y congelador  "/>
    <s v="85.-unidades de -combinaciones de refrigerador y congelador  con puertas exteriores separadas modelo:hdk 37 py cd b01"/>
  </r>
  <r>
    <s v="2013-12-03"/>
    <x v="8"/>
    <s v="CEREGRAL SAECA"/>
    <s v="84181000    "/>
    <n v="80008970"/>
    <x v="9"/>
    <x v="1"/>
    <s v="LEGUIZAMON MARTINEZ IGNACIO RA"/>
    <m/>
    <n v="110"/>
    <s v="unidad              "/>
    <n v="5022"/>
    <n v="5412"/>
    <n v="31209.200000000001"/>
    <n v="2550"/>
    <n v="68.09"/>
    <n v="33827.29"/>
    <n v="307.52081818181819"/>
    <s v="TERRESTRE"/>
    <s v="-                                       "/>
    <s v="Dako"/>
    <s v="refrigeradores"/>
    <s v="110.- unidades de combinaciones de refrigeracion y congelador, con puertas exteriores separadas, modelo: hdk 35 py cd b01, articulo: 467355.-"/>
  </r>
  <r>
    <s v="2013-12-27"/>
    <x v="8"/>
    <s v="CEREGRAL SAECA"/>
    <s v="84181000    "/>
    <n v="80008970"/>
    <x v="9"/>
    <x v="1"/>
    <s v="LEGUIZAMON MARTINEZ IGNACIO RA"/>
    <m/>
    <n v="79"/>
    <s v="unidad              "/>
    <n v="4351"/>
    <n v="4667"/>
    <n v="25825.1"/>
    <n v="2550"/>
    <n v="56.35"/>
    <n v="28431.45"/>
    <n v="359.89177215189875"/>
    <s v="TERRESTRE"/>
    <s v="-                                       "/>
    <s v="Dako"/>
    <s v="combinaciones de refrigerador y congelador con puertas exteriores separadas."/>
    <s v="79 unidades de combinaciones de refrigerador y congelador con puertas exteriores separadas."/>
  </r>
  <r>
    <s v="2013-12-17"/>
    <x v="8"/>
    <s v="CEREGRAL SAECA"/>
    <s v="84181000    "/>
    <n v="80008970"/>
    <x v="9"/>
    <x v="1"/>
    <s v="LEGUIZAMON MARTINEZ IGNACIO RA"/>
    <m/>
    <n v="85"/>
    <s v="unidad              "/>
    <n v="4551"/>
    <n v="4976"/>
    <n v="27178.75"/>
    <n v="2550"/>
    <n v="59.3"/>
    <n v="29788.05"/>
    <n v="350.44764705882352"/>
    <s v="TERRESTRE"/>
    <s v="-                                       "/>
    <s v="Dako"/>
    <s v="combinaciones de refrigerador y congelador con puertas exteriores separados."/>
    <s v="85 unidades de combinaciones de refrigerador y congelador con puertas exteriores separados."/>
  </r>
  <r>
    <s v="2013-04-25"/>
    <x v="8"/>
    <s v="PUERTOS Y ESTIBAJES"/>
    <s v="84181000    "/>
    <n v="80009129"/>
    <x v="4"/>
    <x v="7"/>
    <s v="BARCOS S.A."/>
    <m/>
    <n v="56"/>
    <s v="unidad              "/>
    <n v="4816"/>
    <n v="5096"/>
    <n v="25704"/>
    <n v="4693"/>
    <n v="257.04000000000002"/>
    <n v="30654.04"/>
    <n v="547.39357142857148"/>
    <s v="FLUVIAL"/>
    <s v="-                                       "/>
    <s v="Mabe"/>
    <s v="refrigeradores "/>
    <s v="&quot;unid. refrigeradores ge 19&quot;&quot; 2 pts. aut silver modelo rgs1951ylcs0.-&quot;"/>
  </r>
  <r>
    <s v="2013-12-10"/>
    <x v="8"/>
    <s v="JOSE FALCON"/>
    <s v="84181000    "/>
    <n v="80009246"/>
    <x v="32"/>
    <x v="1"/>
    <s v="SERMIG SRL"/>
    <m/>
    <n v="84"/>
    <s v="unidad              "/>
    <n v="4847"/>
    <n v="4922"/>
    <n v="21663.599999999999"/>
    <n v="1750"/>
    <n v="43.33"/>
    <n v="23456.93"/>
    <n v="279.24916666666667"/>
    <s v="TERRESTRE"/>
    <s v="-                                       "/>
    <s v="Briket"/>
    <s v="refrigeradores"/>
    <s v="combinaciones de refrigerador y congelador conservador con puertas exteriores separadas en: heladera mod bk2f 1610 r3 briket"/>
  </r>
  <r>
    <s v="2013-10-11"/>
    <x v="8"/>
    <s v="JOSE FALCON"/>
    <s v="84181000    "/>
    <n v="80009246"/>
    <x v="32"/>
    <x v="1"/>
    <s v="SERMIG SRL"/>
    <m/>
    <n v="80"/>
    <s v="unidad              "/>
    <n v="3864"/>
    <n v="3936"/>
    <n v="19610.400000000001"/>
    <n v="1104"/>
    <n v="39"/>
    <n v="20753.28"/>
    <n v="259.416"/>
    <s v="TERRESTRE"/>
    <s v="-                                       "/>
    <s v="Briket"/>
    <s v="heladera mod bk2f 1310 briket"/>
    <s v="combinaciones de refrigerador y congelador conservador con puertas exteriores separadas en: heladera mod bk2f 1310 briket"/>
  </r>
  <r>
    <s v="2013-10-25"/>
    <x v="8"/>
    <s v="CAACUPEMI"/>
    <s v="84181000    "/>
    <n v="80009129"/>
    <x v="4"/>
    <x v="7"/>
    <s v="COMPA\IA DE NAVEGACION YSYRY S"/>
    <m/>
    <n v="18"/>
    <s v="unidad              "/>
    <n v="2682"/>
    <n v="2826"/>
    <n v="15030"/>
    <n v="3221.76"/>
    <n v="150.30000000000001"/>
    <n v="18402.060000000001"/>
    <n v="1022.3366666666667"/>
    <s v="FLUVIAL"/>
    <s v="-                                       "/>
    <s v="General Electric.-"/>
    <s v="unid. refrigeradores  sxs ge 27ft inx modelo gse27ngbcss.-"/>
    <s v="unid. refrigeradores  sxs ge 27ft inx modelo gse27ngbcss.-"/>
  </r>
  <r>
    <s v="2013-05-29"/>
    <x v="8"/>
    <s v="AEROP. PETTIROSSI"/>
    <s v="84181000    "/>
    <n v="80009129"/>
    <x v="4"/>
    <x v="5"/>
    <s v="AIR CLASS CARGO"/>
    <m/>
    <n v="1"/>
    <s v="unidad              "/>
    <n v="50"/>
    <n v="50"/>
    <n v="112"/>
    <n v="602.4"/>
    <n v="1.1200000000000001"/>
    <n v="715.52"/>
    <n v="715.52"/>
    <s v="AEREO"/>
    <s v="Cx-Car                                  "/>
    <s v="Midas"/>
    <s v="refrigerador modelo krf-212ta"/>
    <s v="1 unidad refrigerador modelo krf-212ta"/>
  </r>
  <r>
    <s v="2013-07-02"/>
    <x v="8"/>
    <s v="TERPORT"/>
    <s v="84181000    "/>
    <n v="80013987"/>
    <x v="79"/>
    <x v="6"/>
    <s v="PARANAVE SA."/>
    <m/>
    <n v="1"/>
    <s v="unidad              "/>
    <n v="100"/>
    <n v="100"/>
    <n v="180"/>
    <n v="220"/>
    <n v="1.8"/>
    <n v="401.8"/>
    <n v="401.8"/>
    <s v="FLUVIAL"/>
    <s v="-                                       "/>
    <s v="Miami"/>
    <s v="refrigerador "/>
    <s v="-combinaciones de refrigerador y congelador conservador con puertas exteriores separadas.en: 1) und. refrigerador samsung 2530 series rs usado, "/>
  </r>
  <r>
    <s v="2013-05-10"/>
    <x v="8"/>
    <s v="CIUDAD DEL ESTE"/>
    <s v="84181000    "/>
    <n v="80004994"/>
    <x v="10"/>
    <x v="0"/>
    <s v="TRANSFOZ-TRASN.ROD LTDA.-"/>
    <m/>
    <n v="134"/>
    <s v="unidad              "/>
    <n v="10318"/>
    <n v="10988"/>
    <n v="54002"/>
    <n v="1356.18"/>
    <n v="540.02"/>
    <n v="55935.19"/>
    <n v="417.42679104477611"/>
    <s v="TERRESTRE"/>
    <s v="-                                       "/>
    <s v="Consul"/>
    <s v="combinaciones de refrigerador y congelador conservador con puertas exteriores separadas. en ,  67 unids refrigerador modelo crd48fbdwx ,  67 unids refrigerador modelo crj49abdwx"/>
    <s v="combinaciones de refrigerador y congelador conservador con puertas exteriores separadas. en, 67 unids refrigerador modelo crd48fbdwx, 67 unids refrigerador modelo crj49abdwx"/>
  </r>
  <r>
    <s v="2013-11-08"/>
    <x v="8"/>
    <s v="CIUDAD DEL ESTE"/>
    <s v="84181000    "/>
    <n v="80004994"/>
    <x v="10"/>
    <x v="0"/>
    <s v="TRANSFOZ TRANSP. ROD. LTDA."/>
    <m/>
    <n v="312"/>
    <s v="unidad              "/>
    <n v="18096"/>
    <n v="18720"/>
    <n v="76440"/>
    <n v="2200"/>
    <n v="764.4"/>
    <n v="79404.399999999994"/>
    <n v="254.50128205128203"/>
    <s v="TERRESTRE"/>
    <s v="-                                       "/>
    <s v="Consul"/>
    <s v="combinaciones de refrigerador y congelador conservador con puertas exteriores separadas. en ,  312 unids refrigerador modelo crd37b1 crd36gbdwx"/>
    <s v="combinaciones de refrigerador y congelador conservador con puertas exteriores separadas. en, 312 unids refrigerador modelo crd37b1 crd36gbdwx"/>
  </r>
  <r>
    <s v="2013-10-01"/>
    <x v="8"/>
    <s v="CIUDAD DEL ESTE"/>
    <s v="84181000    "/>
    <n v="80004994"/>
    <x v="10"/>
    <x v="0"/>
    <s v="TRANSFOZ TRANSP. ROD. LTDA."/>
    <m/>
    <n v="292"/>
    <s v="unidad              "/>
    <n v="18980"/>
    <n v="19564"/>
    <n v="92126"/>
    <n v="2220"/>
    <n v="921"/>
    <n v="95315.66"/>
    <n v="326.42349315068492"/>
    <s v="TERRESTRE"/>
    <s v="-                                       "/>
    <s v="Consul"/>
    <s v="combinaciones de refrigerador y congelador conservador con puertas exteriores separadas. en , 146 unids refrigerador modelo crd40bbdwx ,  146 ) unds mod. crm37ebdwx"/>
    <s v="combinaciones de refrigerador y congelador conservador con puertas exteriores separadas. en,146 unids refrigerador modelo crd40bbdwx, 146)unds mod. crm37ebdwx"/>
  </r>
  <r>
    <s v="2013-09-19"/>
    <x v="8"/>
    <s v="CIUDAD DEL ESTE"/>
    <s v="84181000    "/>
    <n v="80004994"/>
    <x v="10"/>
    <x v="0"/>
    <s v="TRANSFOZ TRANSP. ROD. LTDA."/>
    <m/>
    <n v="268"/>
    <s v="unidad              "/>
    <n v="21239"/>
    <n v="21775"/>
    <n v="108004"/>
    <n v="2200"/>
    <n v="1080.04"/>
    <n v="111344.04"/>
    <n v="415.46283582089552"/>
    <s v="TERRESTRE"/>
    <s v="-                                       "/>
    <s v="Consul"/>
    <s v="-combinaciones de refrigerador y congelador  conservador con puertas exteriores separadas. ,  en ,  134 ) unds refrigerador modelo crj49abdwx ,  134 ) unds refrigerador mod. crd48fbdwx"/>
    <s v="-combinaciones de refrigerador y congelador  conservador con puertas exteriores separadas., en, 134)unds refrigerador modelo crj49abdwx, 134)unds refrigerador mod. crd48fbdwx"/>
  </r>
  <r>
    <s v="2013-09-10"/>
    <x v="8"/>
    <s v="CIUDAD DEL ESTE"/>
    <s v="84181000    "/>
    <n v="80004994"/>
    <x v="10"/>
    <x v="0"/>
    <s v="TRANSFOZ TRANSP. ROD. LTDA."/>
    <m/>
    <n v="280"/>
    <s v="unidad              "/>
    <n v="19497"/>
    <n v="20057"/>
    <n v="93500"/>
    <n v="2200"/>
    <n v="935"/>
    <n v="96695"/>
    <n v="345.33928571428572"/>
    <s v="TERRESTRE"/>
    <s v="-                                       "/>
    <s v="Consul"/>
    <s v="refrigeradores ,  congeladores en ,  280 unds de refrigerador modelo crd48fbdwx"/>
    <s v="refrigeradores, congeladores en, 280 unds de refrigerador modelo crd48fbdwx"/>
  </r>
  <r>
    <s v="2013-07-10"/>
    <x v="8"/>
    <s v="CIUDAD DEL ESTE"/>
    <s v="84181000    "/>
    <n v="80004994"/>
    <x v="10"/>
    <x v="0"/>
    <s v="TRANSFOZ TRANSP. ROD. LTDA."/>
    <m/>
    <n v="312"/>
    <s v="unidad              "/>
    <n v="18096"/>
    <n v="18720"/>
    <n v="79560"/>
    <n v="2200"/>
    <n v="795.6"/>
    <n v="82615.600000000006"/>
    <n v="264.79358974358973"/>
    <s v="TERRESTRE"/>
    <s v="-                                       "/>
    <s v="Consul"/>
    <s v="-combinaciones de refrigerador y congelador conservador con puertas exteriores separadas. ,  en ,  312 ) unds refrigerador mod. crd37b1 cod. crd36gbwx "/>
    <s v="-combinaciones de refrigerador y congelador conservador con puertas exteriores separadas., en, 312)unds refrigerador mod. crd37b1 cod. crd36gbwx.-"/>
  </r>
  <r>
    <s v="2013-06-26"/>
    <x v="8"/>
    <s v="CIUDAD DEL ESTE"/>
    <s v="84181000    "/>
    <n v="80004994"/>
    <x v="10"/>
    <x v="0"/>
    <s v="TRANSFOZ"/>
    <m/>
    <n v="134"/>
    <s v="unidad              "/>
    <n v="10318"/>
    <n v="10988"/>
    <n v="54002"/>
    <n v="1356.18"/>
    <n v="540.02"/>
    <n v="55935.19"/>
    <n v="417.42679104477611"/>
    <s v="TERRESTRE"/>
    <s v="-                                       "/>
    <s v="Consul"/>
    <s v="combinaciones de refrigerador y congelador conservador con puertas exteriores separadas. en ,  67 unids refrigerador modelo crj49abdwx ,   67 unids refrigerador modelo crd48fbdwx"/>
    <s v="combinaciones de refrigerador y congelador conservador con puertas exteriores separadas. en, 67 unids refrigerador modelo crj49abdwx,  67 unids refrigerador modelo crd48fbdwx"/>
  </r>
  <r>
    <s v="2013-06-06"/>
    <x v="8"/>
    <s v="CIUDAD DEL ESTE"/>
    <s v="84181000    "/>
    <n v="80004994"/>
    <x v="10"/>
    <x v="0"/>
    <s v="TRANSFOZ LTDA.-"/>
    <m/>
    <n v="290"/>
    <s v="unidad              "/>
    <n v="19098"/>
    <n v="19678"/>
    <n v="95658"/>
    <n v="2200"/>
    <n v="956.58"/>
    <n v="98874.58"/>
    <n v="340.94682758620689"/>
    <s v="TERRESTRE"/>
    <s v="-                                       "/>
    <s v="Consul"/>
    <s v="combinaciones de refrigerador y congelador  conservador con puertas exteriores separadas ,  en ,  156 ) unds refrigerador mod. crd37b1 ,  67 ) unds refrigerador masa , wrw47x1 ,  67 ) unds refrigerador mod.crm45ardwx"/>
    <s v="combinaciones de refrigerador y congelador  conservador con puertas exteriores separadas, en, 156)unds refrigerador mod. crd37b1, 67)unds refrigerador masa,wrw47x1, 67)unds refrigerador mod.crm45ardwx"/>
  </r>
  <r>
    <s v="2013-05-20"/>
    <x v="8"/>
    <s v="CIUDAD DEL ESTE"/>
    <s v="84181000    "/>
    <n v="80004994"/>
    <x v="10"/>
    <x v="0"/>
    <s v="TRANSFOZ-TRANS.ROD.LTDA.-"/>
    <m/>
    <n v="292"/>
    <s v="unidad              "/>
    <n v="19564"/>
    <n v="20148"/>
    <n v="90520"/>
    <n v="2200"/>
    <n v="905.2"/>
    <n v="93685.2"/>
    <n v="320.83972602739726"/>
    <s v="TERRESTRE"/>
    <s v="-                                       "/>
    <s v="Consul"/>
    <s v="combinaciones de refrigerador y congelador conservador con puertas exteriores separadas. en ,  292 unids refrigerador modelo crd40bbdwx"/>
    <s v="combinaciones de refrigerador y congelador conservador con puertas exteriores separadas. en, 292 unids refrigerador modelo crd40bbdwx"/>
  </r>
  <r>
    <s v="2013-05-08"/>
    <x v="8"/>
    <s v="CIUDAD DEL ESTE"/>
    <s v="84181000    "/>
    <n v="80004994"/>
    <x v="10"/>
    <x v="0"/>
    <s v="TRANSFOZ-TRANSP.DE CARGAS ROD."/>
    <m/>
    <n v="134"/>
    <s v="unidad              "/>
    <n v="8710"/>
    <n v="8844"/>
    <n v="60836"/>
    <n v="1285.04"/>
    <n v="608.36"/>
    <n v="62757.440000000002"/>
    <n v="468.33910447761195"/>
    <s v="TERRESTRE"/>
    <s v="-                                       "/>
    <s v="Consul"/>
    <s v="combinaciones de refrigerador y congelador  conservador con puertas exteriores separadas. en ,  134 unids refrigerador modelo crm45ardwx"/>
    <s v="combinaciones de refrigerador y congelador  conservador con puertas exteriores separadas. en, 134 unids refrigerador modelo crm45ardwx"/>
  </r>
  <r>
    <s v="2013-04-26"/>
    <x v="8"/>
    <s v="CIUDAD DEL ESTE"/>
    <s v="84181000    "/>
    <n v="80004994"/>
    <x v="10"/>
    <x v="0"/>
    <s v="TRANSFOZ"/>
    <m/>
    <n v="268"/>
    <s v="unidad              "/>
    <n v="19430"/>
    <n v="19966"/>
    <n v="96480"/>
    <n v="2200"/>
    <n v="964.8"/>
    <n v="99724.800000000003"/>
    <n v="372.1074626865672"/>
    <s v="TERRESTRE"/>
    <s v="-                                       "/>
    <s v="Consul"/>
    <s v="combinaciones de refrigerador y congelador conservador con puertas exteriores separadas. en ,  268 unids refrigeradores  modelo crd48fbdwx"/>
    <s v="combinaciones de refrigerador y congelador conservador con puertas exteriores separadas. en, 268 unids refrigeradores  modelo crd48fbdwx"/>
  </r>
  <r>
    <s v="2013-04-02"/>
    <x v="8"/>
    <s v="CIUDAD DEL ESTE"/>
    <s v="84181000    "/>
    <n v="80004994"/>
    <x v="10"/>
    <x v="0"/>
    <s v="TRANSFOZ-TRANS.ROD.LTDA.-"/>
    <m/>
    <n v="312"/>
    <s v="unidad              "/>
    <n v="16380"/>
    <n v="17004"/>
    <n v="78000"/>
    <n v="2200"/>
    <n v="780"/>
    <n v="81040"/>
    <n v="259.74358974358972"/>
    <s v="TERRESTRE"/>
    <s v="-                                       "/>
    <s v="Consul"/>
    <s v="-combinaciones de refrigerador y congelador conservador con puertas exteriores separadas. ,  en ,  312 )unds refrigerador modelo crd36fbdwx"/>
    <s v="-combinaciones de refrigerador y congelador conservador con puertas exteriores separadas., en, 312)unds refrigerador modelo crd36fbdwx"/>
  </r>
  <r>
    <s v="2013-04-05"/>
    <x v="8"/>
    <s v="CIUDAD DEL ESTE"/>
    <s v="84181000    "/>
    <n v="80004994"/>
    <x v="10"/>
    <x v="0"/>
    <s v="TRANSFOZ-TRANS.ROD.LTDA.-"/>
    <m/>
    <n v="291"/>
    <s v="unidad              "/>
    <n v="20004"/>
    <n v="20586"/>
    <n v="95787"/>
    <n v="2200"/>
    <n v="957.87"/>
    <n v="99004.87"/>
    <n v="340.22292096219928"/>
    <s v="TERRESTRE"/>
    <s v="-                                       "/>
    <s v="Consul"/>
    <s v="combinaciones de refrigerador y congelador conservador con puertas exteriores separadas. en ,  291 unids  "/>
    <s v="refrigerador modelo crd40bbdwx"/>
  </r>
  <r>
    <s v="2013-04-02"/>
    <x v="8"/>
    <s v="CIUDAD DEL ESTE"/>
    <s v="84181000    "/>
    <n v="80004994"/>
    <x v="10"/>
    <x v="0"/>
    <s v="TRANSFOZ-TRANS.ROD LTDA.-"/>
    <m/>
    <n v="312"/>
    <s v="unidad              "/>
    <n v="16380"/>
    <n v="17004"/>
    <n v="78000"/>
    <n v="2200"/>
    <n v="780"/>
    <n v="81040"/>
    <n v="259.74358974358972"/>
    <s v="TERRESTRE"/>
    <s v="-                                       "/>
    <s v="Consul"/>
    <s v="-combinaciones de refrigerador y congelador  conservador con puertas exteriores separadas. ,  en ,  312 )unds refrigerador modelo crd36fbdwx "/>
    <s v="-combinaciones de refrigerador y congelador  conservador con puertas exteriores separadas., en, 312)unds refrigerador modelo crd36fbdwx.-"/>
  </r>
  <r>
    <s v="2013-03-19"/>
    <x v="8"/>
    <s v="CIUDAD DEL ESTE"/>
    <s v="84181000    "/>
    <n v="80004994"/>
    <x v="10"/>
    <x v="0"/>
    <s v="TRANSFOZ-TRANS.ROD.LTDA.-"/>
    <m/>
    <n v="134"/>
    <s v="unidad              "/>
    <n v="8978"/>
    <n v="9246"/>
    <n v="55878"/>
    <n v="1160"/>
    <n v="559"/>
    <n v="57628.39"/>
    <n v="430.0626119402985"/>
    <s v="TERRESTRE"/>
    <s v="-                                       "/>
    <s v="Consul"/>
    <s v="-combinaciones de refrigerador y congelador  conservador con puertas exteriores separadas. ,  en ,  67 ) unds refrigerador mod. crm45ardwx ,  67 ) unds refrigerador ( wasa : wrw47x1 )  mod.crm45abdwx"/>
    <s v="-combinaciones de refrigerador y congelador  conservador con puertas exteriores separadas., en, 67)unds refrigerador mod. crm45ardwx, 67)unds refrigerador(wasa:wrw47x1) mod.crm45abdwx"/>
  </r>
  <r>
    <s v="2013-03-19"/>
    <x v="8"/>
    <s v="CIUDAD DEL ESTE"/>
    <s v="84181000    "/>
    <n v="80004994"/>
    <x v="10"/>
    <x v="0"/>
    <s v="TRANSFOZ-TRANS.ROD.LTDA.-"/>
    <m/>
    <n v="304"/>
    <s v="unidad              "/>
    <n v="17806"/>
    <n v="18414"/>
    <n v="85060"/>
    <n v="2200"/>
    <n v="851"/>
    <n v="88190.6"/>
    <n v="290.10065789473686"/>
    <s v="TERRESTRE"/>
    <s v="-                                       "/>
    <s v="Consul"/>
    <s v="-combinaciones de refrigerador y congelador conservador con puertas exteriores separadas. ,  en ,  304 ) unds  "/>
    <s v="refrigherador (masa:erd34) modelo crd36fsdwx"/>
  </r>
  <r>
    <s v="2013-03-05"/>
    <x v="8"/>
    <s v="CIUDAD DEL ESTE"/>
    <s v="84181000    "/>
    <n v="80004994"/>
    <x v="10"/>
    <x v="0"/>
    <s v="TRANSFOZ-TRANS.ROD.LTDA.-"/>
    <m/>
    <n v="312"/>
    <s v="unidad              "/>
    <n v="16380"/>
    <n v="17004"/>
    <n v="78000"/>
    <n v="2200"/>
    <n v="780"/>
    <n v="81040"/>
    <n v="259.74358974358972"/>
    <s v="TERRESTRE"/>
    <s v="-                                       "/>
    <s v="Consul"/>
    <s v="combinaciones de refrigerador y congelador conservador con puertas exteriores separadas. en ,  312 unids refrigerador modelo crd36fbdwx"/>
    <s v="combinaciones de refrigerador y congelador conservador con puertas exteriores separadas. en, 312 unids refrigerador modelo crd36fbdwx"/>
  </r>
  <r>
    <s v="2013-02-25"/>
    <x v="8"/>
    <s v="CIUDAD DEL ESTE"/>
    <s v="84181000    "/>
    <n v="80004994"/>
    <x v="10"/>
    <x v="0"/>
    <s v="TRANFOZ-TRANSP.ROD LTDA.-"/>
    <m/>
    <n v="496"/>
    <s v="unidad              "/>
    <n v="16380"/>
    <n v="17004"/>
    <n v="78000"/>
    <n v="2200"/>
    <n v="780"/>
    <n v="81060"/>
    <n v="163.42741935483872"/>
    <s v="TERRESTRE"/>
    <s v="-                                       "/>
    <s v="Consul"/>
    <s v="-combinaciones de refrigerador y congelador  conservador con puertas exteriores separadas. ,  en ,  312 ) unds refrigerador modelo crd36fbdwx "/>
    <s v="-combinaciones de refrigerador y congelador  conservador con puertas exteriores separadas., en, 312)unds refrigerador modelo crd36fbdwx.-"/>
  </r>
  <r>
    <s v="2013-02-08"/>
    <x v="8"/>
    <s v="CIUDAD DEL ESTE"/>
    <s v="84181000    "/>
    <n v="80004994"/>
    <x v="10"/>
    <x v="0"/>
    <s v="TRANSFOZ-TRANS.ROD.LTDA.-"/>
    <m/>
    <n v="390"/>
    <s v="unidad              "/>
    <n v="20475"/>
    <n v="21255"/>
    <n v="97500"/>
    <n v="2750"/>
    <n v="975"/>
    <n v="101305"/>
    <n v="259.75641025641028"/>
    <s v="TERRESTRE"/>
    <s v="-                                       "/>
    <s v="Consul"/>
    <s v="refrigeradores"/>
    <s v="-combinaciones de refrigerador y congelador conservador con puertas exteriores separadas. en, 390 unids refrigerador modelo crc36fbdwx"/>
  </r>
  <r>
    <s v="2013-10-18"/>
    <x v="8"/>
    <s v="CIUDAD DEL ESTE"/>
    <s v="84181000    "/>
    <n v="80004994"/>
    <x v="10"/>
    <x v="0"/>
    <s v="TRANSFOZ TRANSP. ROD. LTDA."/>
    <m/>
    <n v="268"/>
    <s v="unidad              "/>
    <n v="21574"/>
    <n v="22110"/>
    <n v="116982"/>
    <n v="2200"/>
    <n v="1169.82"/>
    <n v="120411.82"/>
    <n v="449.29783582089556"/>
    <s v="TERRESTRE"/>
    <s v="-                                       "/>
    <s v="Consul"/>
    <s v="-combinaciones de refrigerador y congelador  conservador con puertas exteriores separadas. ,  en ,  134 ) unds refrigerador mod. crm45ardwx ,  134 ) unds refrigerador mod.crj49abdwx"/>
    <s v="-combinaciones de refrigerador y congelador  conservador con puertas exteriores separadas., en, 134)unds refrigerador mod. crm45ardwx, 134)unds refrigerador mod.crj49abdwx"/>
  </r>
  <r>
    <s v="2013-09-04"/>
    <x v="8"/>
    <s v="CIUDAD DEL ESTE"/>
    <s v="84181000    "/>
    <n v="80004994"/>
    <x v="10"/>
    <x v="0"/>
    <s v="TRANSFOZ TRANSP. ROD. LTDA."/>
    <m/>
    <n v="280"/>
    <s v="unidad              "/>
    <n v="22036"/>
    <n v="22596"/>
    <n v="105754"/>
    <n v="2200"/>
    <n v="1057.54"/>
    <n v="109071.54"/>
    <n v="389.54121428571426"/>
    <s v="TERRESTRE"/>
    <s v="-                                       "/>
    <s v="Consul"/>
    <s v="refrigeradores ,  congeladores en ,  280 unids de refrigerador modelo crj49abdwx"/>
    <s v="refrigeradores, congeladores en, 280 unids de refrigerador modelo crj49abdwx"/>
  </r>
  <r>
    <s v="2013-01-07"/>
    <x v="8"/>
    <s v="CIUDAD DEL ESTE"/>
    <s v="84181000    "/>
    <n v="80004994"/>
    <x v="10"/>
    <x v="0"/>
    <s v="TRANSFOZ-TRANS.RODO.LTDA.-"/>
    <m/>
    <n v="312"/>
    <s v="unidad              "/>
    <n v="16380"/>
    <n v="17004"/>
    <n v="78000"/>
    <n v="2200"/>
    <n v="780"/>
    <n v="81060"/>
    <n v="259.80769230769232"/>
    <s v="TERRESTRE"/>
    <s v="-                                       "/>
    <s v="Consul"/>
    <s v="-combinaciones de refrigerador y congelador conservador con puertas exteriores separadas ,  en ,  312 ) unds refrigerador modelo crc36fbdwx"/>
    <s v="-combinaciones de refrigerador y congelador conservador con puertas exteriores separadas, en, 312)unds refrigerador modelo crc36fbdwx"/>
  </r>
  <r>
    <s v="2013-01-10"/>
    <x v="8"/>
    <s v="CIUDAD DEL ESTE"/>
    <s v="84181000    "/>
    <n v="80004994"/>
    <x v="10"/>
    <x v="0"/>
    <s v="TRANSFOZ-TRANS.ROD.LTDA.-"/>
    <m/>
    <n v="312"/>
    <s v="unidad              "/>
    <n v="16380"/>
    <n v="17004"/>
    <n v="81120"/>
    <n v="2200"/>
    <n v="811.2"/>
    <n v="84211.199999999997"/>
    <n v="269.90769230769229"/>
    <s v="TERRESTRE"/>
    <s v="-                                       "/>
    <s v="Consul"/>
    <s v="-combinaciones de refrigerador y congelador ,   conservador con puertas exteriores separadas. en ,  312 ) unds refrigerador  ( wasa:erd34 )  modelo crd36fsdwx"/>
    <s v="-combinaciones de refrigerador y congelador,  conservador con puertas exteriores separadas. en, 312)unds refrigerador (wasa:erd34) modelo crd36fsdwx.-"/>
  </r>
  <r>
    <s v="2013-01-14"/>
    <x v="8"/>
    <s v="CIUDAD DEL ESTE"/>
    <s v="84181000    "/>
    <n v="80004994"/>
    <x v="10"/>
    <x v="0"/>
    <s v="TRANSFOZ-TRANS.ROD.LTDA.-"/>
    <m/>
    <n v="67"/>
    <s v="unidad              "/>
    <n v="4288"/>
    <n v="4355"/>
    <n v="29882"/>
    <n v="706.07"/>
    <n v="298.82"/>
    <n v="30907.43"/>
    <n v="461.30492537313432"/>
    <s v="TERRESTRE"/>
    <s v="-                                       "/>
    <s v="Consul"/>
    <s v="combinaciones de refrigerador y congelador conservador con puertas exteriores separadas. en ,  67 unids refrigerador modelo crj49abdwx"/>
    <s v="combinaciones de refrigerador y congelador conservador con puertas exteriores separadas. en, 67 unids refrigerador modelo crj49abdwx"/>
  </r>
  <r>
    <s v="2013-01-14"/>
    <x v="8"/>
    <s v="CIUDAD DEL ESTE"/>
    <s v="84181000    "/>
    <n v="80004994"/>
    <x v="10"/>
    <x v="0"/>
    <s v="TRANSFOZ-TRANS.ROD.LTDA.-"/>
    <m/>
    <n v="279"/>
    <s v="unidad              "/>
    <n v="21381"/>
    <n v="21939"/>
    <n v="109146"/>
    <n v="2200"/>
    <n v="1091.46"/>
    <n v="112517.46"/>
    <n v="403.28838709677422"/>
    <s v="TERRESTRE"/>
    <s v="-                                       "/>
    <s v="Consul"/>
    <s v="combinaciones de refrigerador y congelador conservador con puertas exteriores separadas. en ,  201 unids refrigerador modelo crj49abdwx ,  78 unids refrigerador modelo crj49abdwx"/>
    <s v="combinaciones de refrigerador y congelador conservador con puertas exteriores separadas. en, 201 unids refrigerador modelo crj49abdwx, 78 unids refrigerador modelo crj49abdwx"/>
  </r>
  <r>
    <s v="2013-01-29"/>
    <x v="8"/>
    <s v="CIUDAD DEL ESTE"/>
    <s v="84181000    "/>
    <n v="80004994"/>
    <x v="10"/>
    <x v="0"/>
    <s v="TRANSFOZ-TRANS.ROD.LTDA.-"/>
    <m/>
    <n v="276"/>
    <s v="unidad              "/>
    <n v="22011"/>
    <n v="22563"/>
    <n v="112296"/>
    <n v="2200"/>
    <n v="1122.96"/>
    <n v="115698.96"/>
    <n v="419.19913043478266"/>
    <s v="TERRESTRE"/>
    <s v="-                                       "/>
    <s v="Consul"/>
    <s v="-combinaciones de refrigerador y congelador  conservador con puertas exteriores separadas. en ,  201 ) unds refrigerador modelo crj49abdwx ,  75 ) unds refrigerador mod. crd37bbdwx "/>
    <s v="-combinaciones de refrigerador y congelador  conservador con puertas exteriores separadas. en, 201)unds refrigerador modelo crj49abdwx, 75)unds refrigerador mod. crd37bbdwx.-"/>
  </r>
  <r>
    <s v="2013-01-30"/>
    <x v="8"/>
    <s v="CIUDAD DEL ESTE"/>
    <s v="84181000    "/>
    <n v="80004994"/>
    <x v="10"/>
    <x v="0"/>
    <s v="TRANSFOZ-TRANS.ROD.LTDA.-"/>
    <m/>
    <n v="286"/>
    <s v="unidad              "/>
    <n v="20793"/>
    <n v="21365"/>
    <n v="94445"/>
    <n v="2200"/>
    <n v="944.45"/>
    <n v="97669.45"/>
    <n v="341.50157342657343"/>
    <s v="TERRESTRE"/>
    <s v="-                                       "/>
    <s v="Consul"/>
    <s v="-combinaciones de refrigerador y congelador conservador con puertas exteriores separadas. ,  en ,  219 ) unds refrigerador mod. crm37ebdwx ,  67 ) unds refrigerador  ( wasa : wrw47x1 )  mod. crm45abdwx "/>
    <s v="-combinaciones de refrigerador y congelador conservador con puertas exteriores separadas., en, 219)unds refrigerador mod. crm37ebdwx, 67)unds refrigerador (wasa:wrw47x1) mod. crm45abdwx.-"/>
  </r>
  <r>
    <s v="2013-01-30"/>
    <x v="8"/>
    <s v="CIUDAD DEL ESTE"/>
    <s v="84181000    "/>
    <n v="80004994"/>
    <x v="10"/>
    <x v="0"/>
    <s v="TRANSFOZ-TRANS.ROD.LTDA.-"/>
    <m/>
    <n v="292"/>
    <s v="unidad              "/>
    <n v="19564"/>
    <n v="20148"/>
    <n v="90520"/>
    <n v="2200"/>
    <n v="905.2"/>
    <n v="93705.2"/>
    <n v="320.90821917808216"/>
    <s v="TERRESTRE"/>
    <s v="-                                       "/>
    <s v="Consul"/>
    <s v="-combinaciones de refrigerador y congelador conservador con puertas exteriores separadas. ,  en ,  292 ) unds refrigerador modelo crd40bbdwx "/>
    <s v="-combinaciones de refrigerador y congelador conservador con puertas exteriores separadas., en, 292)unds refrigerador modelo crd40bbdwx.-"/>
  </r>
  <r>
    <s v="2013-01-22"/>
    <x v="8"/>
    <s v="CIUDAD DEL ESTE"/>
    <s v="84181000    "/>
    <n v="80004994"/>
    <x v="10"/>
    <x v="0"/>
    <s v="TRANSFOZ-TRANS.ROD.LTDA.-"/>
    <m/>
    <n v="312"/>
    <s v="unidad              "/>
    <n v="16380"/>
    <n v="17004"/>
    <n v="78000"/>
    <n v="2200"/>
    <n v="780"/>
    <n v="81060"/>
    <n v="259.80769230769232"/>
    <s v="TERRESTRE"/>
    <s v="-                                       "/>
    <s v="Consul"/>
    <s v="-combinaciones de refrigerador y congelador conservador con puertas exteriores separadas. ,  en ,  312 ) unds refrigerador modelo crd36fbdwx "/>
    <s v="-combinaciones de refrigerador y congelador conservador con puertas exteriores separadas., en, 312)unds refrigerador modelo crd36fbdwx.-"/>
  </r>
  <r>
    <s v="2013-01-16"/>
    <x v="8"/>
    <s v="CIUDAD DEL ESTE"/>
    <s v="84181000    "/>
    <n v="80004994"/>
    <x v="10"/>
    <x v="0"/>
    <s v="TRANSFOZ-TRANS.ROD.LTDA.-"/>
    <m/>
    <n v="268"/>
    <s v="unidad              "/>
    <n v="19430"/>
    <n v="19966"/>
    <n v="96480"/>
    <n v="2200"/>
    <n v="964.8"/>
    <n v="99724.800000000003"/>
    <n v="372.1074626865672"/>
    <s v="TERRESTRE"/>
    <s v="-                                       "/>
    <s v="Consul"/>
    <s v="combinaciones de refrigerador y congelador conservador con puertas exteriores separadas. en ,  268 unids refrigerador modelo crd48fbdwx"/>
    <s v="combinaciones de refrigerador y congelador conservador con puertas exteriores separadas. en, 268 unids refrigerador modelo crd48fbdwx"/>
  </r>
  <r>
    <s v="2013-04-17"/>
    <x v="8"/>
    <s v="CIUDAD DEL ESTE"/>
    <s v="84181000    "/>
    <n v="80004994"/>
    <x v="10"/>
    <x v="0"/>
    <s v="TRANSFOZ-TRANS.ROD.LTDA.-"/>
    <m/>
    <n v="145"/>
    <s v="unidad              "/>
    <n v="8555"/>
    <n v="8845"/>
    <n v="50698"/>
    <n v="1193.06"/>
    <n v="506.98"/>
    <n v="52430.58"/>
    <n v="361.59020689655176"/>
    <s v="TERRESTRE"/>
    <s v="-                                       "/>
    <s v="Consul"/>
    <s v="combinaciones de refrigerador y congelador conservador con puertas exteriores separadas. en ,  78 unids rerigerador modelo crd36fsdwx ,  67 unids refrigerador modelo crm45ardwx"/>
    <s v="combinaciones de refrigerador y congelador conservador con puertas exteriores separadas. en, 78 unids rerigerador modelo crd36fsdwx, 67 unids refrigerador modelo crm45ardwx"/>
  </r>
  <r>
    <s v="2013-04-17"/>
    <x v="8"/>
    <s v="CIUDAD DEL ESTE"/>
    <s v="84181000    "/>
    <n v="80004994"/>
    <x v="10"/>
    <x v="0"/>
    <s v="TRANSFOZ-TRANS.ROD.LTDA.-"/>
    <m/>
    <n v="223"/>
    <s v="unidad              "/>
    <n v="12488"/>
    <n v="12711"/>
    <n v="64460"/>
    <n v="1730.33"/>
    <n v="644.6"/>
    <n v="66872.679999999993"/>
    <n v="299.87748878923765"/>
    <s v="TERRESTRE"/>
    <s v="-                                       "/>
    <s v="Consul"/>
    <s v="combinaciones de refrigerador y congelador conservador con puertas exteriores separadas. en ,  156 unids refrigerador modelo crd36fbdwx ,  67 unids refrigerador modelo crm45abdwx"/>
    <s v="combinaciones de refrigerador y congelador conservador con puertas exteriores separadas. en, 156 unids refrigerador modelo crd36fbdwx, 67 unids refrigerador modelo crm45abdwx"/>
  </r>
  <r>
    <s v="2013-05-08"/>
    <x v="8"/>
    <s v="CIUDAD DEL ESTE"/>
    <s v="84181000    "/>
    <n v="80004994"/>
    <x v="10"/>
    <x v="0"/>
    <s v="TRANSFOZ-TRANSP.DE CARGAS ROD."/>
    <m/>
    <n v="312"/>
    <s v="unidad              "/>
    <n v="16380"/>
    <n v="17004"/>
    <n v="81120"/>
    <n v="2200"/>
    <n v="811.2"/>
    <n v="84191.2"/>
    <n v="269.84358974358975"/>
    <s v="TERRESTRE"/>
    <s v="-                                       "/>
    <s v="Consul"/>
    <s v="combinaciones de refrigerador y congelador conservador con puertas exteriores separadas. en ,  312 unids refrigerador modelo crd36fsdwx"/>
    <s v="combinaciones de refrigerador y congelador conservador con puertas exteriores separadas. en, 312 unids refrigerador modelo crd36fsdwx"/>
  </r>
  <r>
    <s v="2013-05-20"/>
    <x v="8"/>
    <s v="CIUDAD DEL ESTE"/>
    <s v="84181000    "/>
    <n v="80004994"/>
    <x v="10"/>
    <x v="0"/>
    <s v="TRANSFOZ-TRANS.ROD.LTDA.-"/>
    <m/>
    <n v="390"/>
    <s v="unidad              "/>
    <n v="22620"/>
    <n v="23400"/>
    <n v="97500"/>
    <n v="2750"/>
    <n v="975"/>
    <n v="101285"/>
    <n v="259.70512820512823"/>
    <s v="TERRESTRE"/>
    <s v="-                                       "/>
    <s v="Consul"/>
    <s v="combinaciones de refrigerador y congelador conservador con puertas exteriores separadas. en ,  390 unids refrigerador modelo crd36gbdwx"/>
    <s v="combinaciones de refrigerador y congelador conservador con puertas exteriores separadas. en, 390 unids refrigerador modelo crd36gbdwx"/>
  </r>
  <r>
    <s v="2013-05-20"/>
    <x v="8"/>
    <s v="CIUDAD DEL ESTE"/>
    <s v="84181000    "/>
    <n v="80004994"/>
    <x v="10"/>
    <x v="0"/>
    <s v="TRANSFOZ-TRANS.ROD.LTDA.-"/>
    <m/>
    <n v="292"/>
    <s v="unidad              "/>
    <n v="21024"/>
    <n v="21608"/>
    <n v="91980"/>
    <n v="2200"/>
    <n v="919.8"/>
    <n v="95159.8"/>
    <n v="325.88972602739727"/>
    <s v="TERRESTRE"/>
    <s v="-                                       "/>
    <s v="Consul"/>
    <s v="combinaciones de refrigerador y congelador conservador con puertas exteriores separadas. en ,  292 unids refrigerador modelo crm37ebdwx"/>
    <s v="combinaciones de refrigerador y congelador conservador con puertas exteriores separadas. en, 292 unids refrigerador modelo crm37ebdwx"/>
  </r>
  <r>
    <s v="2013-05-31"/>
    <x v="8"/>
    <s v="CIUDAD DEL ESTE"/>
    <s v="84181000    "/>
    <n v="80004994"/>
    <x v="10"/>
    <x v="0"/>
    <s v="TRANSFOZ-TRANS.ROD.LTDA.-"/>
    <m/>
    <n v="312"/>
    <s v="unidad              "/>
    <n v="18096"/>
    <n v="18720"/>
    <n v="81120"/>
    <n v="2200"/>
    <n v="811.2"/>
    <n v="84191.2"/>
    <n v="269.84358974358975"/>
    <s v="TERRESTRE"/>
    <s v="-                                       "/>
    <s v="Consul"/>
    <s v="combinaciones de refrigerador y congelador conservador con puertas exteriores separadas. en ,  312 unids crd36gsdwx"/>
    <s v="combinaciones de refrigerador y congelador conservador con puertas exteriores separadas. en, 312 unids crd36gsdwx"/>
  </r>
  <r>
    <s v="2013-06-06"/>
    <x v="8"/>
    <s v="CIUDAD DEL ESTE"/>
    <s v="84181000    "/>
    <n v="80004994"/>
    <x v="10"/>
    <x v="0"/>
    <s v="TRANSFOZ LTDA.-"/>
    <m/>
    <n v="390"/>
    <s v="unidad              "/>
    <n v="22620"/>
    <n v="23400"/>
    <n v="97500"/>
    <n v="2750"/>
    <n v="975"/>
    <n v="101285"/>
    <n v="259.70512820512823"/>
    <s v="TERRESTRE"/>
    <s v="-                                       "/>
    <s v="Consul"/>
    <s v="-combinaciones de refrigerador y congelador  conservador con puertas exteriores separadas. ,  en ,  390 ) unds refrigerador modelo ,  crd37b1 )  cod. crd36gbdwx "/>
    <s v="-combinaciones de refrigerador y congelador  conservador con puertas exteriores separadas., en, 390)unds refrigerador modelo, crd37b1) cod. crd36gbdwx.-"/>
  </r>
  <r>
    <s v="2013-07-01"/>
    <x v="8"/>
    <s v="CIUDAD DEL ESTE"/>
    <s v="84181000    "/>
    <n v="80004994"/>
    <x v="10"/>
    <x v="0"/>
    <s v="TRANSFOZ.TRANS.ROD.LTDA.-"/>
    <m/>
    <n v="312"/>
    <s v="unidad              "/>
    <n v="18096"/>
    <n v="18720"/>
    <n v="79560"/>
    <n v="2200"/>
    <n v="795"/>
    <n v="82615"/>
    <n v="264.79166666666669"/>
    <s v="TERRESTRE"/>
    <s v="-                                       "/>
    <s v="Consul"/>
    <s v="-combinaciones de refrigerador y congelador  conservador con puertas exteriores separadas. en ,  312 ) unds refrigerador modelo ,  crd37b1 cod. crd36gbdwx"/>
    <s v="-combinaciones de refrigerador y congelador  conservador con puertas exteriores separadas. en, 312)unds refrigerador modelo, crd37b1 cod. crd36gbdwx"/>
  </r>
  <r>
    <s v="2013-08-28"/>
    <x v="8"/>
    <s v="CIUDAD DEL ESTE"/>
    <s v="84181000    "/>
    <n v="80004994"/>
    <x v="10"/>
    <x v="0"/>
    <s v="TRANSFOZ TRANSP. ROD. LTDA."/>
    <m/>
    <n v="312"/>
    <s v="unidad              "/>
    <n v="18096"/>
    <n v="18720"/>
    <n v="78000"/>
    <n v="2200"/>
    <n v="780"/>
    <n v="81040"/>
    <n v="259.74358974358972"/>
    <s v="TERRESTRE"/>
    <s v="-                                       "/>
    <s v="Consul"/>
    <s v="refrigeradores ,  congeladores en ,  312 unds refrigerador modelo crd37b1 cod. crd36gbdwx"/>
    <s v="refrigeradores, congeladores en, 312 unds refrigerador modelo crd37b1 cod. crd36gbdwx"/>
  </r>
  <r>
    <s v="2013-09-19"/>
    <x v="8"/>
    <s v="CIUDAD DEL ESTE"/>
    <s v="84181000    "/>
    <n v="80004994"/>
    <x v="10"/>
    <x v="0"/>
    <s v="TRANSFOZ TRANSP. ROD. LTDA."/>
    <m/>
    <n v="312"/>
    <s v="unidad              "/>
    <n v="18096"/>
    <n v="18720"/>
    <n v="82680"/>
    <n v="2200"/>
    <n v="826.8"/>
    <n v="85766.8"/>
    <n v="274.89358974358976"/>
    <s v="TERRESTRE"/>
    <s v="-                                       "/>
    <s v="Consul"/>
    <s v="-combinaciones de refrigerador y congelador conservador con puertas exteriores separadas. ,  en ,  312 ) unds refrigerador  ( modelo : crd37p1 )  cod. crd36gsdwx"/>
    <s v="-combinaciones de refrigerador y congelador conservador con puertas exteriores separadas., en, 312)unds refrigerador (modelo:crd37p1) cod. crd36gsdwx"/>
  </r>
  <r>
    <s v="2013-10-01"/>
    <x v="8"/>
    <s v="CIUDAD DEL ESTE"/>
    <s v="84181000    "/>
    <n v="80004994"/>
    <x v="10"/>
    <x v="0"/>
    <s v="TRANSFOZ TRANSP. ROD. LTDA."/>
    <m/>
    <n v="312"/>
    <s v="unidad              "/>
    <n v="18096"/>
    <n v="18720"/>
    <n v="78000"/>
    <n v="2200"/>
    <n v="780"/>
    <n v="81040"/>
    <n v="259.74358974358972"/>
    <s v="TERRESTRE"/>
    <s v="-                                       "/>
    <s v="Consul"/>
    <s v="combinaciones de refrigerador y congelador  conservador con puertas exteriores separadas. en ,  312 unids refrigerador modelo crd37b1 cod crd36gbdwx"/>
    <s v="combinaciones de refrigerador y congelador  conservador con puertas exteriores separadas. en, 312 unids refrigerador modelo crd37b1 cod crd36gbdwx"/>
  </r>
  <r>
    <s v="2013-10-29"/>
    <x v="8"/>
    <s v="CIUDAD DEL ESTE"/>
    <s v="84181000    "/>
    <n v="80004994"/>
    <x v="10"/>
    <x v="0"/>
    <s v="TRANSFOZ TRANSP. ROD. LTDA."/>
    <m/>
    <n v="312"/>
    <s v="unidad              "/>
    <n v="18096"/>
    <n v="18720"/>
    <n v="81120"/>
    <n v="2200"/>
    <n v="811.2"/>
    <n v="84131.199999999997"/>
    <n v="269.65128205128207"/>
    <s v="TERRESTRE"/>
    <s v="-                                       "/>
    <s v="Consul"/>
    <s v="-combinaciones de refrigerador y congelador  conservador con puertas exteriores separadas. ,  en ,  312 ) unds refrigerador  ( modelo : crd37p1 )  cod. crd36gsdwx"/>
    <s v="-combinaciones de refrigerador y congelador  conservador con puertas exteriores separadas., en, 312)unds refrigerador (modelo:crd37p1) cod. crd36gsdwx"/>
  </r>
  <r>
    <s v="2013-10-29"/>
    <x v="8"/>
    <s v="CIUDAD DEL ESTE"/>
    <s v="84181000    "/>
    <n v="80004994"/>
    <x v="10"/>
    <x v="0"/>
    <s v="TRANSFOZ TRANSP. ROD. LTDA."/>
    <m/>
    <n v="390"/>
    <s v="unidad              "/>
    <n v="22620"/>
    <n v="23400"/>
    <n v="95550"/>
    <n v="2750"/>
    <n v="955.5"/>
    <n v="99255.5"/>
    <n v="254.50128205128206"/>
    <s v="TERRESTRE"/>
    <s v="-                                       "/>
    <s v="Consul"/>
    <s v="-combinaciones de refrigerador y congelador  conservador con puertas exteriores separadas. ,  en :  390 ) unds refrigerador  ( modelo ,  crd37b1 )  cod. crd36gbdwx"/>
    <s v="-combinaciones de refrigerador y congelador  conservador con puertas exteriores separadas., en: 390)unds refrigerador (modelo, crd37b1) cod. crd36gbdwx"/>
  </r>
  <r>
    <s v="2013-11-06"/>
    <x v="8"/>
    <s v="CIUDAD DEL ESTE"/>
    <s v="84181000    "/>
    <n v="80004994"/>
    <x v="10"/>
    <x v="0"/>
    <s v="TRANSFOZ TRANSP. ROD. LTDA."/>
    <m/>
    <n v="312"/>
    <s v="unidad              "/>
    <n v="18096"/>
    <n v="18720"/>
    <n v="76440"/>
    <n v="2200"/>
    <n v="764.4"/>
    <n v="79404.399999999994"/>
    <n v="254.50128205128203"/>
    <s v="TERRESTRE"/>
    <s v="-                                       "/>
    <s v="Consul"/>
    <s v="-combinaciones de refrigerador y congelador conservador con puertas exteriores separadas. ,  en ,  312 ) unds refrigerador  ( modelo :  crd37b1 )  cod. crd36gbdwx"/>
    <s v="-combinaciones de refrigerador y congelador conservador con puertas exteriores separadas., en, 312)unds refrigerador (modelo: crd37b1) cod. crd36gbdwx"/>
  </r>
  <r>
    <s v="2013-11-18"/>
    <x v="8"/>
    <s v="CIUDAD DEL ESTE"/>
    <s v="84181000    "/>
    <n v="80004994"/>
    <x v="10"/>
    <x v="0"/>
    <s v="TRANSFOZ TRANSP. ROD. LTDA."/>
    <m/>
    <n v="268"/>
    <s v="unidad              "/>
    <n v="20100"/>
    <n v="20636"/>
    <n v="106664"/>
    <n v="2200"/>
    <n v="1066.6400000000001"/>
    <n v="109930.64"/>
    <n v="410.18895522388061"/>
    <s v="TERRESTRE"/>
    <s v="-                                       "/>
    <s v="Consul"/>
    <s v="-combinaciones de refrigerador y congelador  conservador con puertas exteriores separadas ,  en ,  134 ) unds refrigerador  ( wasa : wrw47x1 )  cod. crm45abdwx :  134 ) unds refrigerador mod. cod. crm45ardwx"/>
    <s v="-combinaciones de refrigerador y congelador  conservador con puertas exteriores separadas, en, 134)unds refrigerador (wasa:wrw47x1) cod. crm45abdwx: 134)unds refrigerador mod. cod. crm45ardwx"/>
  </r>
  <r>
    <s v="2013-12-19"/>
    <x v="8"/>
    <s v="CIUDAD DEL ESTE"/>
    <s v="84181000    "/>
    <n v="80004994"/>
    <x v="10"/>
    <x v="0"/>
    <s v="TRANSFOZ TRANSP. ROD. LTDA."/>
    <m/>
    <n v="312"/>
    <s v="unidad              "/>
    <n v="18096"/>
    <n v="18720"/>
    <n v="78000"/>
    <n v="2200"/>
    <n v="780"/>
    <n v="80980"/>
    <n v="259.55128205128204"/>
    <s v="TERRESTRE"/>
    <s v="-                                       "/>
    <s v="Consul"/>
    <s v="combinaciones de refrigerador y congelador conservador con puertas exteriores separadas. en ,  312 unids refrigerador  ( modelo crd37b1 )  crd36gbdwx"/>
    <s v="combinaciones de refrigerador y congelador conservador con puertas exteriores separadas. en, 312 unids refrigerador (modelo crd37b1) crd36gbdwx"/>
  </r>
  <r>
    <s v="2013-12-05"/>
    <x v="8"/>
    <s v="CIUDAD DEL ESTE"/>
    <s v="84181000    "/>
    <n v="80004994"/>
    <x v="10"/>
    <x v="0"/>
    <s v="TRANSFOZ TRANSP. ROD. LTDA."/>
    <m/>
    <n v="312"/>
    <s v="unidad              "/>
    <n v="18096"/>
    <n v="18720"/>
    <n v="78000"/>
    <n v="2200"/>
    <n v="780"/>
    <n v="80980"/>
    <n v="259.55128205128204"/>
    <s v="TERRESTRE"/>
    <s v="-                                       "/>
    <s v="Consul"/>
    <s v="-combinaciones de refrigerador y congelador conservador con puertas exteriores separadas. ,  en ,  312 ) unds refrigerador  ( mod.crd37b1 )  cod. crd36gbdwz "/>
    <s v="-combinaciones de refrigerador y congelador conservador con puertas exteriores separadas., en, 312)unds refrigerador (mod.crd37b1) cod. crd36gbdwz.-"/>
  </r>
  <r>
    <s v="2013-12-23"/>
    <x v="8"/>
    <s v="CIUDAD DEL ESTE"/>
    <s v="84181000    "/>
    <n v="80004994"/>
    <x v="10"/>
    <x v="0"/>
    <s v="TRANSFOZ TRANSP. ROD. LTDA."/>
    <m/>
    <n v="201"/>
    <s v="unidad              "/>
    <n v="14874"/>
    <n v="15276"/>
    <n v="84420"/>
    <n v="1721.96"/>
    <n v="844.2"/>
    <n v="86986.16"/>
    <n v="432.76696517412938"/>
    <s v="TERRESTRE"/>
    <s v="-                                       "/>
    <s v="Consul"/>
    <s v="-combinaciones de refrigerador y congelador  conservador con puertas exteriores separadas. ,  en ,  201 ) unds refrigerador modelo crj49abdwx"/>
    <s v="-combinaciones de refrigerador y congelador  conservador con puertas exteriores separadas., en, 201)unds refrigerador modelo crj49abdwx"/>
  </r>
  <r>
    <s v="2014-08-25"/>
    <x v="9"/>
    <s v="TERPORT"/>
    <s v="84181000    "/>
    <n v="80013840"/>
    <x v="62"/>
    <x v="7"/>
    <s v="PARANAVE "/>
    <m/>
    <n v="166"/>
    <s v="unidad              "/>
    <n v="12594"/>
    <n v="13771"/>
    <n v="74744"/>
    <n v="8820"/>
    <n v="747.44"/>
    <n v="84311.44"/>
    <n v="507.90024096385542"/>
    <s v="FLUVIAL"/>
    <s v="-                                       "/>
    <s v="Samsung"/>
    <s v="refrigeradores "/>
    <s v="modelo rs26tkapn"/>
  </r>
  <r>
    <s v="2014-10-20"/>
    <x v="9"/>
    <s v="CAACUPEMI"/>
    <s v="84181000    "/>
    <n v="80013840"/>
    <x v="62"/>
    <x v="5"/>
    <s v="NAV.YSYRY "/>
    <m/>
    <n v="556"/>
    <s v="unidad              "/>
    <n v="26688"/>
    <n v="28356"/>
    <n v="70056"/>
    <n v="16800"/>
    <n v="700.56"/>
    <n v="87556.56"/>
    <n v="157.47582733812951"/>
    <s v="FLUVIAL"/>
    <s v="-                                       "/>
    <s v="Fama"/>
    <s v="556) unidades de heladera modelo h-24"/>
    <s v="556) unidades de heladera modelo h-24"/>
  </r>
  <r>
    <s v="2014-11-12"/>
    <x v="9"/>
    <s v="TERPORT"/>
    <s v="84181000    "/>
    <n v="80013840"/>
    <x v="62"/>
    <x v="7"/>
    <s v="PARANAVE "/>
    <m/>
    <n v="70"/>
    <s v="unidad              "/>
    <n v="4709"/>
    <n v="4922"/>
    <n v="26530"/>
    <n v="2940"/>
    <n v="265.3"/>
    <n v="29735.3"/>
    <n v="424.78999999999996"/>
    <s v="FLUVIAL"/>
    <s v="-                                       "/>
    <s v="Samsung"/>
    <s v="heladeras "/>
    <s v="heladeras siendo, 35) und modelo rt35fbahdsl, 35) und modelo rt38feakdsl"/>
  </r>
  <r>
    <s v="2014-03-07"/>
    <x v="9"/>
    <s v="CAACUPEMI"/>
    <s v="84181000    "/>
    <n v="80014137"/>
    <x v="16"/>
    <x v="5"/>
    <s v="NAVISHIP "/>
    <m/>
    <n v="921"/>
    <s v="unidad              "/>
    <n v="48257"/>
    <n v="52014"/>
    <n v="125430"/>
    <n v="45900"/>
    <n v="719.7"/>
    <n v="172049.7"/>
    <n v="186.80749185667753"/>
    <s v="FLUVIAL"/>
    <s v="-                                       "/>
    <s v="Tokyo"/>
    <s v="refrigeradores (heladeras) , diferentes modelos"/>
    <s v="unids. refrigeradores, modelo tok342p"/>
  </r>
  <r>
    <s v="2014-09-18"/>
    <x v="9"/>
    <s v="CAACUPEMI"/>
    <s v="84181000    "/>
    <n v="80013840"/>
    <x v="62"/>
    <x v="5"/>
    <s v="NAVISHIP PARAGUAY S.A."/>
    <m/>
    <n v="244"/>
    <s v="unidad              "/>
    <n v="11712"/>
    <n v="12444"/>
    <n v="30744"/>
    <n v="7336.84"/>
    <n v="307.44"/>
    <n v="38388.28"/>
    <n v="157.32901639344263"/>
    <s v="FLUVIAL"/>
    <s v="-                                       "/>
    <s v="Fama"/>
    <s v="heladeras modelo h-24"/>
    <s v="244) unidades de heladeras modelo h-24"/>
  </r>
  <r>
    <s v="2014-11-21"/>
    <x v="9"/>
    <s v="CAACUPEMI"/>
    <s v="84181000    "/>
    <n v="80013840"/>
    <x v="62"/>
    <x v="5"/>
    <s v="NAV.YSYRY "/>
    <m/>
    <n v="834"/>
    <s v="unidad              "/>
    <n v="40032"/>
    <n v="42534"/>
    <n v="105084"/>
    <n v="29958.41"/>
    <n v="1050.8399999999999"/>
    <n v="136093.25"/>
    <n v="163.18135491606714"/>
    <s v="FLUVIAL"/>
    <s v="-                                       "/>
    <s v="Fama"/>
    <s v="heladeras modelo h-24"/>
    <s v="834) unidades de heladeras modelo h-24"/>
  </r>
  <r>
    <s v="2014-07-18"/>
    <x v="9"/>
    <s v="PUERTOS Y ESTIBAJES"/>
    <s v="84181000    "/>
    <n v="80013840"/>
    <x v="62"/>
    <x v="5"/>
    <s v="CMSP SA"/>
    <m/>
    <n v="278"/>
    <s v="unidad              "/>
    <n v="13344"/>
    <n v="14178"/>
    <n v="35028"/>
    <n v="8400"/>
    <n v="350.28"/>
    <n v="43778.28"/>
    <n v="157.47582733812951"/>
    <s v="FLUVIAL"/>
    <s v="-                                       "/>
    <s v="Fama"/>
    <s v="278) unidades de heladera modelo h-24"/>
    <s v="278) unidades de heladera modelo h-24"/>
  </r>
  <r>
    <s v="2014-06-06"/>
    <x v="9"/>
    <s v="TERPORT"/>
    <s v="84181000    "/>
    <n v="80014137"/>
    <x v="16"/>
    <x v="0"/>
    <s v="T.CERAMICA "/>
    <m/>
    <n v="200"/>
    <s v="unidad              "/>
    <n v="16860"/>
    <n v="17260"/>
    <n v="99429"/>
    <n v="6000"/>
    <n v="994.29"/>
    <n v="106555.29"/>
    <n v="532.77644999999995"/>
    <s v="TERRESTRE"/>
    <s v="-                                       "/>
    <s v="Whirlpool"/>
    <s v="refrigerador y congelador  "/>
    <s v="refrigerador mod: wrj50nbdwa."/>
  </r>
  <r>
    <s v="2014-05-20"/>
    <x v="9"/>
    <s v="CAACUPEMI"/>
    <s v="84181000    "/>
    <n v="80029153"/>
    <x v="67"/>
    <x v="5"/>
    <s v="NAVISHIP "/>
    <m/>
    <n v="710"/>
    <s v="unidad              "/>
    <n v="34080"/>
    <n v="36920"/>
    <n v="82360"/>
    <n v="21200"/>
    <n v="823.6"/>
    <n v="104383.6"/>
    <n v="147.01915492957747"/>
    <s v="FLUVIAL"/>
    <s v="-                                       "/>
    <s v="Prestige"/>
    <s v="refrigeradores modelo: pr-rfd2308"/>
    <s v="combinaciones de refrigerador y congelador con puertas exteriores separadas en: 710 unidades refrigeradores modelo: pr-rfd2308"/>
  </r>
  <r>
    <s v="2014-04-24"/>
    <x v="9"/>
    <s v="TERPORT"/>
    <s v="84181000    "/>
    <n v="80014137"/>
    <x v="16"/>
    <x v="0"/>
    <s v="T.CERAMICA "/>
    <m/>
    <n v="150"/>
    <s v="unidad              "/>
    <n v="9900"/>
    <n v="10200"/>
    <n v="42000"/>
    <n v="4000"/>
    <n v="420"/>
    <n v="46552"/>
    <n v="310.34666666666669"/>
    <s v="TERRESTRE"/>
    <s v="-                                       "/>
    <s v="Whirlpool"/>
    <s v="refrigerador mod: wrd36hbdwx, de 360 litros."/>
    <s v="combinaciones de refrigerador y congelador  en: 150 unid. refrigerador mod: wrd36hbdwx, de 360 litros."/>
  </r>
  <r>
    <s v="2014-03-13"/>
    <x v="9"/>
    <s v="TERPORT"/>
    <s v="84181000    "/>
    <n v="80014137"/>
    <x v="16"/>
    <x v="0"/>
    <s v="T.CERAMICA "/>
    <m/>
    <n v="147"/>
    <s v="unidad              "/>
    <n v="10650"/>
    <n v="10944"/>
    <n v="59316"/>
    <n v="4000"/>
    <n v="593.16"/>
    <n v="64041.16"/>
    <n v="435.65414965986395"/>
    <s v="TERRESTRE"/>
    <s v="-                                       "/>
    <s v="Whirlpool"/>
    <s v="combinaciones de refrigerador y congelador  "/>
    <s v="refrigerador mod: wrm39fbdwa"/>
  </r>
  <r>
    <s v="2014-12-05"/>
    <x v="9"/>
    <s v="CAACUPEMI"/>
    <s v="84181000    "/>
    <n v="80013840"/>
    <x v="62"/>
    <x v="5"/>
    <s v="REPREMAR "/>
    <m/>
    <n v="1377"/>
    <s v="unidad              "/>
    <n v="72390"/>
    <n v="77355"/>
    <n v="185638"/>
    <n v="50992.59"/>
    <n v="1856.38"/>
    <n v="238486.97"/>
    <n v="173.19315177923022"/>
    <s v="FLUVIAL"/>
    <s v="-                                       "/>
    <s v="Fama"/>
    <s v="refrigeradores "/>
    <s v="modelo h-24"/>
  </r>
  <r>
    <s v="2014-11-10"/>
    <x v="9"/>
    <s v="TERPORT"/>
    <s v="84181000    "/>
    <n v="80014137"/>
    <x v="16"/>
    <x v="0"/>
    <s v="T.CERAMICA "/>
    <m/>
    <n v="418"/>
    <s v="unidad              "/>
    <n v="34020"/>
    <n v="34856"/>
    <n v="175559"/>
    <n v="12000"/>
    <n v="1755.59"/>
    <n v="189446.59"/>
    <n v="453.22150717703346"/>
    <s v="TERRESTRE"/>
    <s v="-                                       "/>
    <s v="Whirlpool"/>
    <s v="refrigeradores "/>
    <s v="refrigerador mod: wrd36hbdwx."/>
  </r>
  <r>
    <s v="2014-11-18"/>
    <x v="9"/>
    <s v="TERPORT"/>
    <s v="84181000    "/>
    <n v="80014137"/>
    <x v="16"/>
    <x v="0"/>
    <s v="T.CERAMICA "/>
    <m/>
    <n v="268"/>
    <s v="unidad              "/>
    <n v="23048"/>
    <n v="23584"/>
    <n v="140633"/>
    <n v="8000"/>
    <n v="1406.33"/>
    <n v="150171.32999999999"/>
    <n v="560.34078358208956"/>
    <s v="TERRESTRE"/>
    <s v="-                                       "/>
    <s v="Whirlpool"/>
    <s v="refrigeradores"/>
    <s v="refrigerador mod: wre50prdwa."/>
  </r>
  <r>
    <s v="2014-11-18"/>
    <x v="9"/>
    <s v="TERPORT"/>
    <s v="84181000    "/>
    <n v="80014137"/>
    <x v="16"/>
    <x v="0"/>
    <s v="T.CERAMICA "/>
    <m/>
    <n v="188"/>
    <s v="unidad              "/>
    <n v="16040"/>
    <n v="16416"/>
    <n v="100365"/>
    <n v="6000"/>
    <n v="1003.65"/>
    <n v="107452.61"/>
    <n v="571.55643617021281"/>
    <s v="TERRESTRE"/>
    <s v="-                                       "/>
    <s v="Whirlpool"/>
    <s v="refrigeradores"/>
    <s v="refrigerador mod: wre50pbdwa."/>
  </r>
  <r>
    <s v="2014-03-25"/>
    <x v="9"/>
    <s v="TERPORT"/>
    <s v="84181000    "/>
    <n v="80014137"/>
    <x v="16"/>
    <x v="0"/>
    <s v="T.CERAMICA "/>
    <m/>
    <n v="150"/>
    <s v="unidad              "/>
    <n v="9900"/>
    <n v="10200"/>
    <n v="42000"/>
    <n v="3836.55"/>
    <n v="420"/>
    <n v="46340.95"/>
    <n v="308.93966666666665"/>
    <s v="TERRESTRE"/>
    <s v="-                                       "/>
    <s v="Whirlpool"/>
    <s v="refrigerador "/>
    <s v="combinaciones de refrigerador y congelador en: 150 unid. refrigerador mod: wrd36hbdwx."/>
  </r>
  <r>
    <s v="2014-06-25"/>
    <x v="9"/>
    <s v="CAACUPEMI"/>
    <s v="84181000    "/>
    <n v="80013840"/>
    <x v="62"/>
    <x v="5"/>
    <s v="TR.FLUVIAL PYO"/>
    <m/>
    <n v="278"/>
    <s v="unidad              "/>
    <n v="13344"/>
    <n v="14178"/>
    <n v="35028"/>
    <n v="9212.86"/>
    <n v="350.28"/>
    <n v="44591.14"/>
    <n v="160.39978417266187"/>
    <s v="FLUVIAL"/>
    <s v="-                                       "/>
    <s v="Fama"/>
    <s v="heladeras"/>
    <s v="278) unidades de heladeras"/>
  </r>
  <r>
    <s v="2014-08-26"/>
    <x v="9"/>
    <s v="TERPORT"/>
    <s v="84181000    "/>
    <n v="80014137"/>
    <x v="16"/>
    <x v="0"/>
    <s v="T.CERAMICA "/>
    <m/>
    <n v="209"/>
    <s v="unidad              "/>
    <n v="17010"/>
    <n v="17428"/>
    <n v="89159"/>
    <n v="6000"/>
    <n v="891.59"/>
    <n v="96182.59"/>
    <n v="460.2037799043062"/>
    <s v="TERRESTRE"/>
    <s v="-                                       "/>
    <s v="Whirlpool"/>
    <s v="combinaciones de refrigerador y congelador "/>
    <s v="refrigerador mod: wrw50nbdwa"/>
  </r>
  <r>
    <s v="2014-08-26"/>
    <x v="9"/>
    <s v="TERPORT"/>
    <s v="84181000    "/>
    <n v="80014137"/>
    <x v="16"/>
    <x v="0"/>
    <s v="T.CERAMICA "/>
    <m/>
    <n v="139"/>
    <s v="unidad              "/>
    <n v="10710"/>
    <n v="10988"/>
    <n v="57882"/>
    <n v="3710.92"/>
    <n v="578.82000000000005"/>
    <n v="62232.13"/>
    <n v="447.71316546762586"/>
    <s v="TERRESTRE"/>
    <s v="-                                       "/>
    <s v="Whirlpool"/>
    <s v="combinaciones de refrigerador y congelador "/>
    <s v="refrigerador mod: wre50prdwa."/>
  </r>
  <r>
    <s v="2014-12-05"/>
    <x v="9"/>
    <s v="TERPORT"/>
    <s v="84181000    "/>
    <n v="80014137"/>
    <x v="16"/>
    <x v="0"/>
    <s v="T.CERAMICA "/>
    <m/>
    <n v="217"/>
    <s v="unidad              "/>
    <n v="15930"/>
    <n v="16364"/>
    <n v="75729"/>
    <n v="5008.03"/>
    <n v="757.29"/>
    <n v="81494.320000000007"/>
    <n v="375.54986175115209"/>
    <s v="TERRESTRE"/>
    <s v="-                                       "/>
    <s v="Whirlpool"/>
    <s v="refrigeradores"/>
    <s v="refrigerador mod: wrd36hbdwx"/>
  </r>
  <r>
    <s v="2014-12-19"/>
    <x v="9"/>
    <s v="TERPORT"/>
    <s v="84181000    "/>
    <n v="80014137"/>
    <x v="16"/>
    <x v="0"/>
    <s v="T.CERAMICA "/>
    <m/>
    <n v="225"/>
    <s v="unidad              "/>
    <n v="15678"/>
    <n v="16128"/>
    <n v="77592"/>
    <n v="6000"/>
    <n v="775.92"/>
    <n v="84467.35"/>
    <n v="375.41044444444447"/>
    <s v="TERRESTRE"/>
    <s v="-                                       "/>
    <s v="Whirlpool"/>
    <s v="refrigeradores"/>
    <s v="refrigerador mod: wrm39fbdwa"/>
  </r>
  <r>
    <s v="2014-10-06"/>
    <x v="9"/>
    <s v="TERPORT"/>
    <s v="84181000    "/>
    <n v="80047663"/>
    <x v="75"/>
    <x v="5"/>
    <s v="PARANAVE "/>
    <m/>
    <n v="1350"/>
    <s v="unidad              "/>
    <n v="63450"/>
    <n v="63450"/>
    <n v="163350"/>
    <n v="37422.1"/>
    <n v="980.1"/>
    <n v="201752.2"/>
    <n v="149.44607407407409"/>
    <s v="FLUVIAL"/>
    <s v="-                                       "/>
    <s v="Gala"/>
    <s v="refrigerador "/>
    <s v="combinaciones de refrigerador y congelador en: 1.350)unidades heladeras bcd-215v, modelo a53h, color blanco.-"/>
  </r>
  <r>
    <s v="2014-10-08"/>
    <x v="9"/>
    <s v="TERPORT"/>
    <s v="84181000    "/>
    <n v="80014137"/>
    <x v="16"/>
    <x v="0"/>
    <s v="T.CERAMICA "/>
    <m/>
    <n v="270"/>
    <s v="unidad              "/>
    <n v="20910"/>
    <n v="21450"/>
    <n v="114435"/>
    <n v="8000"/>
    <n v="1144.3499999999999"/>
    <n v="123711.35"/>
    <n v="458.19018518518521"/>
    <s v="TERRESTRE"/>
    <s v="-                                       "/>
    <s v="Whirlpool"/>
    <s v="refrigerador "/>
    <s v="refrigerador mod: wre50pbdwa."/>
  </r>
  <r>
    <s v="2014-05-07"/>
    <x v="9"/>
    <s v="TERPORT"/>
    <s v="84181000    "/>
    <n v="80014137"/>
    <x v="16"/>
    <x v="0"/>
    <s v="T.CERAMICA "/>
    <m/>
    <n v="178"/>
    <s v="unidad              "/>
    <n v="14886"/>
    <n v="15242"/>
    <n v="88001"/>
    <n v="6000"/>
    <n v="880"/>
    <n v="95013.01"/>
    <n v="533.78095505617978"/>
    <s v="TERRESTRE"/>
    <s v="-                                       "/>
    <s v="Whirlpool"/>
    <s v="refrigerador "/>
    <s v="refrigerador mod: wre80ardwa."/>
  </r>
  <r>
    <s v="2014-04-10"/>
    <x v="9"/>
    <s v="TERPORT"/>
    <s v="84181000    "/>
    <n v="80014137"/>
    <x v="16"/>
    <x v="0"/>
    <s v="T.CERAMICA "/>
    <m/>
    <n v="120"/>
    <s v="unidad              "/>
    <n v="10792"/>
    <n v="11032"/>
    <n v="61951"/>
    <n v="4000"/>
    <n v="619.5"/>
    <n v="66702.5"/>
    <n v="555.85416666666663"/>
    <s v="TERRESTRE"/>
    <s v="-                                       "/>
    <s v="Whirlpool"/>
    <s v="refrigerador "/>
    <s v="refrigerador mod: wrm48nrdwa."/>
  </r>
  <r>
    <s v="2014-03-12"/>
    <x v="9"/>
    <s v="TERPORT"/>
    <s v="84181000    "/>
    <n v="80014137"/>
    <x v="16"/>
    <x v="0"/>
    <s v="T.CERAMICA "/>
    <m/>
    <n v="187"/>
    <s v="unidad              "/>
    <n v="16614"/>
    <n v="16988"/>
    <n v="107760"/>
    <n v="6000"/>
    <n v="1077.5999999999999"/>
    <n v="114969.60000000001"/>
    <n v="614.81069518716583"/>
    <s v="TERRESTRE"/>
    <s v="-                                       "/>
    <s v="Whirlpool"/>
    <s v="combinaciones de refrigerador y congelador "/>
    <s v="refrigerador mod: wre50nrdwa"/>
  </r>
  <r>
    <s v="2014-03-24"/>
    <x v="9"/>
    <s v="TERPORT"/>
    <s v="84181000    "/>
    <n v="80014137"/>
    <x v="16"/>
    <x v="0"/>
    <s v="T.CERAMICA "/>
    <m/>
    <n v="282"/>
    <s v="unidad              "/>
    <n v="22024"/>
    <n v="22588"/>
    <n v="121344"/>
    <n v="8000"/>
    <n v="1213.44"/>
    <n v="130685.83"/>
    <n v="463.4249290780142"/>
    <s v="TERRESTRE"/>
    <s v="-                                       "/>
    <s v="Whirlpool"/>
    <s v="combinaciones de refrigerador y congelador "/>
    <s v="refrigerador mod: wrm39fbdwa."/>
  </r>
  <r>
    <s v="2014-03-20"/>
    <x v="9"/>
    <s v="TERPORT"/>
    <s v="84181000    "/>
    <n v="80014137"/>
    <x v="16"/>
    <x v="0"/>
    <s v="T.CERAMICA "/>
    <m/>
    <n v="134"/>
    <s v="unidad              "/>
    <n v="12060"/>
    <n v="12328"/>
    <n v="63100"/>
    <n v="4000"/>
    <n v="631"/>
    <n v="67863"/>
    <n v="506.44029850746267"/>
    <s v="TERRESTRE"/>
    <s v="-                                       "/>
    <s v="Whirlpool"/>
    <s v="combinaciones de refrigerador y congelador "/>
    <s v="refrigerador mod: wrj50nrdwa."/>
  </r>
  <r>
    <s v="2014-04-09"/>
    <x v="9"/>
    <s v="TERPORT"/>
    <s v="84181000    "/>
    <n v="80014137"/>
    <x v="16"/>
    <x v="0"/>
    <s v="T.CERAMICA "/>
    <m/>
    <n v="184"/>
    <s v="unidad              "/>
    <n v="9936"/>
    <n v="10304"/>
    <n v="46000"/>
    <n v="4000"/>
    <n v="460"/>
    <n v="50592"/>
    <n v="274.95652173913044"/>
    <s v="TERRESTRE"/>
    <s v="-                                       "/>
    <s v="Whirlpool"/>
    <s v="refrigerador "/>
    <s v="combinaciones de refrigerador y congelador en: 184 unid. refrigerador mod: erm30ebdwa."/>
  </r>
  <r>
    <s v="2014-10-06"/>
    <x v="9"/>
    <s v="TERPORT"/>
    <s v="84181000    "/>
    <n v="80014137"/>
    <x v="16"/>
    <x v="5"/>
    <s v="PARANAVE "/>
    <m/>
    <n v="296"/>
    <s v="piezas              "/>
    <n v="15392"/>
    <n v="16872"/>
    <n v="41440"/>
    <n v="12600"/>
    <n v="228"/>
    <n v="54268"/>
    <n v="183.33783783783784"/>
    <s v="FLUVIAL"/>
    <s v="-                                       "/>
    <s v="Tokyo"/>
    <s v="refrigerador "/>
    <s v="combinaciones de refrigerador y congelador en: 296 pcs. refrigerador mod: tok452p."/>
  </r>
  <r>
    <s v="2014-09-10"/>
    <x v="9"/>
    <s v="PUERTOS Y ESTIBAJES"/>
    <s v="84181000    "/>
    <n v="80013840"/>
    <x v="62"/>
    <x v="20"/>
    <s v="CIA PYA DE NAVEG."/>
    <m/>
    <n v="108"/>
    <s v="unidad              "/>
    <n v="8412"/>
    <n v="9384"/>
    <n v="51354"/>
    <n v="8400"/>
    <n v="513.54"/>
    <n v="60267.54"/>
    <n v="558.03277777777782"/>
    <s v="FLUVIAL"/>
    <s v="-                                       "/>
    <s v="Samsung"/>
    <s v="refrigeradores "/>
    <s v="modelo rt46h5501sl"/>
  </r>
  <r>
    <s v="2014-12-11"/>
    <x v="9"/>
    <s v="PUERTOS Y ESTIBAJES"/>
    <s v="84181000    "/>
    <n v="80014137"/>
    <x v="16"/>
    <x v="5"/>
    <s v="TR.FLUVIAL PYO"/>
    <m/>
    <n v="224"/>
    <s v="unidad              "/>
    <n v="10640"/>
    <n v="11760"/>
    <n v="36624"/>
    <n v="6871.85"/>
    <n v="181.19"/>
    <n v="43677.04"/>
    <n v="194.98678571428573"/>
    <s v="FLUVIAL"/>
    <s v="-                                       "/>
    <s v="Tokyo"/>
    <s v="refrigerador 282 lts., mod: tok31onf."/>
    <s v="combinaciones de refrigerador y congelador en: 224 unid. refrigerador 282 lts., mod: tok31onf."/>
  </r>
  <r>
    <s v="2014-02-21"/>
    <x v="9"/>
    <s v="CAACUPEMI"/>
    <s v="84181000    "/>
    <n v="80014137"/>
    <x v="16"/>
    <x v="5"/>
    <s v="NAVISHIP PARAGUAY S.A."/>
    <m/>
    <n v="920"/>
    <s v="unidad              "/>
    <n v="48200"/>
    <n v="51952"/>
    <n v="125280"/>
    <n v="45900"/>
    <n v="738"/>
    <n v="171918"/>
    <n v="186.86739130434782"/>
    <s v="FLUVIAL"/>
    <s v="-                                       "/>
    <s v="Tokyo"/>
    <s v="combinaciones de refrigerador y congelador  "/>
    <s v="refrigerador mod: tok342p, de 340 litros."/>
  </r>
  <r>
    <s v="2014-02-12"/>
    <x v="9"/>
    <s v="CAACUPEMI"/>
    <s v="84181000    "/>
    <n v="80014137"/>
    <x v="16"/>
    <x v="5"/>
    <s v="NAVISHIP PARAGUAY S.A."/>
    <m/>
    <n v="179"/>
    <s v="unidad              "/>
    <n v="9673"/>
    <n v="10462"/>
    <n v="25260"/>
    <n v="5593"/>
    <n v="122"/>
    <n v="30975.13"/>
    <n v="173.04541899441341"/>
    <s v="FLUVIAL"/>
    <s v="-                                       "/>
    <s v="Tokyo"/>
    <s v="combinaciones de refrigerador y congelador en:"/>
    <s v="refrigerador mod: tok342p, de 340 litros."/>
  </r>
  <r>
    <s v="2014-06-17"/>
    <x v="9"/>
    <s v="TERPORT"/>
    <s v="84181000    "/>
    <n v="80014137"/>
    <x v="16"/>
    <x v="5"/>
    <s v="PARANAVE "/>
    <m/>
    <n v="222"/>
    <s v="unidad              "/>
    <n v="11544"/>
    <n v="12654"/>
    <n v="33300"/>
    <n v="10190.82"/>
    <n v="183.28"/>
    <n v="43674.1"/>
    <n v="196.73018018018018"/>
    <s v="FLUVIAL"/>
    <s v="-                                       "/>
    <s v="Tokyo"/>
    <s v="refrigerador "/>
    <s v="combinaciones de refrigerador y congelador en: 222 unid. refrigerador 450 lts. mod: tok452p."/>
  </r>
  <r>
    <s v="2014-01-30"/>
    <x v="9"/>
    <s v="TERPORT"/>
    <s v="84181000    "/>
    <n v="80013840"/>
    <x v="62"/>
    <x v="7"/>
    <s v="PARANAVE SA"/>
    <m/>
    <n v="140"/>
    <s v="unidad              "/>
    <n v="9254"/>
    <n v="10850"/>
    <n v="53060"/>
    <n v="5980"/>
    <n v="530.6"/>
    <n v="59570.6"/>
    <n v="425.50428571428569"/>
    <s v="FLUVIAL"/>
    <s v="-                                       "/>
    <s v="Samsung"/>
    <s v="heladeras "/>
    <s v="modelo rt35fbahdsl"/>
  </r>
  <r>
    <s v="2014-06-19"/>
    <x v="9"/>
    <s v="CAACUPEMI"/>
    <s v="84181000    "/>
    <n v="80038006"/>
    <x v="34"/>
    <x v="6"/>
    <s v="VESSEL "/>
    <m/>
    <n v="28"/>
    <s v="unidad              "/>
    <n v="3682"/>
    <n v="3937"/>
    <n v="23912"/>
    <n v="3917"/>
    <n v="139.24"/>
    <n v="28268.240000000002"/>
    <n v="1009.58"/>
    <s v="FLUVIAL"/>
    <s v="-                                       "/>
    <s v="Ge"/>
    <s v="refrigeradores modelo: gce23xgbfls"/>
    <s v="28 unidades refrigeradores modelo: gce23xgbfls"/>
  </r>
  <r>
    <s v="2014-07-14"/>
    <x v="9"/>
    <s v="CAACUPEMI"/>
    <s v="84181000    "/>
    <n v="80038006"/>
    <x v="34"/>
    <x v="6"/>
    <s v="VESSEL "/>
    <m/>
    <n v="24"/>
    <s v="unidad              "/>
    <n v="3567"/>
    <n v="3825"/>
    <n v="31536"/>
    <n v="4000"/>
    <n v="159.46"/>
    <n v="35995.46"/>
    <n v="1499.8108333333332"/>
    <s v="FLUVIAL"/>
    <s v="-                                       "/>
    <s v="Ge"/>
    <s v="refrigeradores"/>
    <s v="refrigeradores modelo: gse30vvhbtss"/>
  </r>
  <r>
    <s v="2014-03-10"/>
    <x v="9"/>
    <s v="CAACUPEMI"/>
    <s v="84181000    "/>
    <n v="80038006"/>
    <x v="34"/>
    <x v="6"/>
    <s v="VESSEL "/>
    <m/>
    <n v="12"/>
    <s v="unidad              "/>
    <n v="1581"/>
    <n v="1758"/>
    <n v="12795"/>
    <n v="3380"/>
    <n v="73.77"/>
    <n v="16548.77"/>
    <n v="1379.0641666666668"/>
    <s v="FLUVIAL"/>
    <s v="-                                       "/>
    <s v="Ge"/>
    <s v="refrigeradores"/>
    <s v="refrigerador modelo: pte25sbtss"/>
  </r>
  <r>
    <s v="2014-07-30"/>
    <x v="9"/>
    <s v="PAKSA"/>
    <s v="84181000    "/>
    <n v="80038006"/>
    <x v="34"/>
    <x v="9"/>
    <s v="KUARAHY SRL"/>
    <m/>
    <n v="8"/>
    <s v="unidad              "/>
    <n v="1200"/>
    <n v="1200"/>
    <n v="1932.28"/>
    <n v="150"/>
    <n v="8.16"/>
    <n v="2090.44"/>
    <n v="261.30500000000001"/>
    <s v="TERRESTRE"/>
    <s v="-                                       "/>
    <s v="Teka"/>
    <s v="8 unidades refrigeradores siendo : "/>
    <s v="refrigerador modelo: ts-138 l - codigo: 40607705"/>
  </r>
  <r>
    <s v="2014-08-20"/>
    <x v="9"/>
    <s v="CAACUPEMI"/>
    <s v="84181000    "/>
    <n v="80038006"/>
    <x v="34"/>
    <x v="18"/>
    <s v="NAV. DEL MERCOSUR "/>
    <m/>
    <n v="6"/>
    <s v="unidad              "/>
    <n v="1602"/>
    <n v="1632"/>
    <n v="15564"/>
    <n v="889.84"/>
    <n v="70.040000000000006"/>
    <n v="16523.88"/>
    <n v="2753.98"/>
    <s v="FLUVIAL"/>
    <s v="-                                       "/>
    <s v="Fagor"/>
    <s v="armarios mixto de refrigeracion y congelado af-1402 mix, "/>
    <s v="los demas: 06) unidades armarios mixto de refrigeracion y congelado af-1402 mix, "/>
  </r>
  <r>
    <s v="2014-06-24"/>
    <x v="9"/>
    <s v="PTO SEGURO FLUVIAL"/>
    <s v="84181000    "/>
    <n v="80027602"/>
    <x v="80"/>
    <x v="5"/>
    <s v="NAVIERA DEL MERCOSUR S.A."/>
    <m/>
    <n v="2"/>
    <s v="unidad              "/>
    <n v="98"/>
    <n v="108"/>
    <n v="298"/>
    <n v="25.71"/>
    <n v="2.98"/>
    <n v="326.69"/>
    <n v="163.345"/>
    <s v="FLUVIAL"/>
    <s v="-                                       "/>
    <m/>
    <s v="combinaciones de refrigerador y congelador "/>
    <s v="refrigerador 2 puertas mod. bcd-230"/>
  </r>
  <r>
    <s v="2014-12-12"/>
    <x v="9"/>
    <s v="TERPORT"/>
    <s v="84181000    "/>
    <n v="80031823"/>
    <x v="81"/>
    <x v="16"/>
    <s v="PARANAVE "/>
    <m/>
    <n v="183"/>
    <s v="unidad              "/>
    <n v="9092"/>
    <n v="10007"/>
    <n v="35911.65"/>
    <n v="8675.84"/>
    <n v="359.12"/>
    <n v="44946.61"/>
    <n v="245.60989071038253"/>
    <s v="FLUVIAL"/>
    <s v="-                                       "/>
    <s v="Arcus"/>
    <s v="refrigeradores"/>
    <s v="ar-275 refrigerador."/>
  </r>
  <r>
    <s v="2014-06-06"/>
    <x v="9"/>
    <s v="LOGISTIC GROUP"/>
    <s v="84181000    "/>
    <n v="80018397"/>
    <x v="30"/>
    <x v="7"/>
    <s v="B.G. TRANSP."/>
    <m/>
    <n v="104"/>
    <s v="unidad              "/>
    <n v="9392"/>
    <n v="9600"/>
    <n v="31956"/>
    <n v="7208.69"/>
    <n v="130.19999999999999"/>
    <n v="39294.89"/>
    <n v="377.83548076923074"/>
    <s v="TERRESTRE"/>
    <s v="-                                       "/>
    <s v="James"/>
    <s v="refrigerador "/>
    <s v="refrigeradores modelo: j-600mb"/>
  </r>
  <r>
    <s v="2014-09-05"/>
    <x v="9"/>
    <s v="LOGISTIC GROUP"/>
    <s v="84181000    "/>
    <n v="80018397"/>
    <x v="30"/>
    <x v="10"/>
    <s v="B.G. TRANSP."/>
    <m/>
    <n v="71"/>
    <s v="unidad              "/>
    <n v="5105"/>
    <n v="5600"/>
    <n v="24282"/>
    <n v="4853.17"/>
    <n v="99.22"/>
    <n v="29234.39"/>
    <n v="411.75197183098589"/>
    <s v="TERRESTRE"/>
    <s v="-                                       "/>
    <s v="James"/>
    <s v="refrigeradores "/>
    <s v="71.-pzas de refrigeradores modelo: rjt-425n"/>
  </r>
  <r>
    <s v="2014-06-18"/>
    <x v="9"/>
    <s v="LOGISTIC GROUP"/>
    <s v="84181000    "/>
    <n v="80018397"/>
    <x v="30"/>
    <x v="7"/>
    <s v="B.G. TRANSP."/>
    <m/>
    <n v="496"/>
    <s v="unidad              "/>
    <n v="32670"/>
    <n v="33662"/>
    <n v="115266"/>
    <n v="25110.42"/>
    <n v="467.48"/>
    <n v="140843.9"/>
    <n v="283.95947580645162"/>
    <s v="TERRESTRE"/>
    <s v="-                                       "/>
    <s v="James"/>
    <s v="combinaciones de refrigerador y congelador "/>
    <s v="refrigerador modelo: j-510mb"/>
  </r>
  <r>
    <s v="2014-03-14"/>
    <x v="9"/>
    <s v="LOGISTIC GROUP"/>
    <s v="84181000    "/>
    <n v="80018397"/>
    <x v="30"/>
    <x v="10"/>
    <s v="B.G. TRANSP."/>
    <m/>
    <n v="36"/>
    <s v="unidad              "/>
    <n v="3917"/>
    <n v="4461"/>
    <n v="23400"/>
    <n v="4975.45"/>
    <n v="96.71"/>
    <n v="28472.16"/>
    <n v="790.89333333333332"/>
    <s v="TERRESTRE"/>
    <s v="-                                       "/>
    <s v="James"/>
    <s v="refrigeradores"/>
    <s v="-combinaciones de refrigerador y congelador, en 36 pcs.: de refrigeradores domesticos modelo: rj-22sbsi"/>
  </r>
  <r>
    <s v="2014-07-29"/>
    <x v="9"/>
    <s v="PUERTOS Y ESTIBAJES"/>
    <s v="84181000    "/>
    <n v="80049965"/>
    <x v="73"/>
    <x v="5"/>
    <s v="NAVIERA DEL MERCOSUR S.A."/>
    <m/>
    <n v="440"/>
    <s v="unidad              "/>
    <n v="10028"/>
    <n v="12249"/>
    <n v="38104"/>
    <n v="6110"/>
    <n v="117.36"/>
    <n v="44331.360000000001"/>
    <n v="100.75309090909091"/>
    <s v="FLUVIAL"/>
    <s v="-                                       "/>
    <s v="Hyundai"/>
    <s v="refrigeradores, con puertas exteriores separadas, "/>
    <s v="modelo hy-hb150lsf1pa-"/>
  </r>
  <r>
    <s v="2014-03-24"/>
    <x v="9"/>
    <s v="PUERTOS Y ESTIBAJES"/>
    <s v="84181000    "/>
    <n v="80049965"/>
    <x v="73"/>
    <x v="7"/>
    <s v="CMSP SRL"/>
    <m/>
    <n v="26"/>
    <s v="unidad              "/>
    <n v="3093"/>
    <n v="3926"/>
    <n v="22796"/>
    <n v="2505"/>
    <n v="70.22"/>
    <n v="25371.22"/>
    <n v="975.81615384615384"/>
    <s v="FLUVIAL"/>
    <s v="-                                       "/>
    <s v="Samsung"/>
    <s v="refrigeradores "/>
    <s v="refrigeradores mod. rs26ddapn"/>
  </r>
  <r>
    <s v="2014-12-01"/>
    <x v="9"/>
    <s v="PUERTOS Y ESTIBAJES"/>
    <s v="84181000    "/>
    <n v="80049965"/>
    <x v="73"/>
    <x v="7"/>
    <s v="NAV. DEL MERCOSUR "/>
    <m/>
    <n v="213"/>
    <s v="unidad              "/>
    <n v="13570"/>
    <n v="15096"/>
    <n v="75798.100000000006"/>
    <n v="8000"/>
    <n v="258.89999999999998"/>
    <n v="84057"/>
    <n v="394.63380281690144"/>
    <s v="FLUVIAL"/>
    <s v="-                                       "/>
    <s v="Samsung"/>
    <s v="heladeras de dos puertas"/>
    <s v="rt32farhdsl"/>
  </r>
  <r>
    <s v="2014-06-23"/>
    <x v="9"/>
    <s v="TERPORT"/>
    <s v="84181000    "/>
    <n v="80049965"/>
    <x v="73"/>
    <x v="7"/>
    <s v="PARANAVE "/>
    <m/>
    <n v="26"/>
    <s v="unidad              "/>
    <n v="3289"/>
    <n v="3380"/>
    <n v="21580"/>
    <n v="2940.93"/>
    <n v="66.459999999999994"/>
    <n v="24587.39"/>
    <n v="945.66884615384618"/>
    <s v="FLUVIAL"/>
    <s v="-                                       "/>
    <s v="Samsung"/>
    <s v="refrigeradores modelo rs25h5113sl"/>
    <s v="26 unidades de refrigeradores modelo rs25h5113sl"/>
  </r>
  <r>
    <s v="2014-10-06"/>
    <x v="9"/>
    <s v="PUERTOS Y ESTIBAJES"/>
    <s v="84181000    "/>
    <n v="80049965"/>
    <x v="73"/>
    <x v="7"/>
    <s v="CMSP "/>
    <m/>
    <n v="26"/>
    <s v="unidad              "/>
    <n v="3289"/>
    <n v="3380"/>
    <n v="24460.91"/>
    <n v="2755"/>
    <n v="84.09"/>
    <n v="27300"/>
    <n v="1050"/>
    <s v="FLUVIAL"/>
    <s v="-                                       "/>
    <s v="Samsung"/>
    <s v="heladeras "/>
    <s v="26 unidades heladeras marca samsung modelo rs25h5113sl"/>
  </r>
  <r>
    <s v="2014-10-13"/>
    <x v="9"/>
    <s v="TERPORT"/>
    <s v="84181000    "/>
    <n v="80049965"/>
    <x v="73"/>
    <x v="7"/>
    <s v="PARANAVE "/>
    <m/>
    <n v="72"/>
    <s v="unidad              "/>
    <n v="4187"/>
    <n v="4484"/>
    <n v="21519.759999999998"/>
    <n v="2980"/>
    <n v="76.239999999999995"/>
    <n v="24576"/>
    <n v="341.33333333333331"/>
    <s v="FLUVIAL"/>
    <s v="-                                       "/>
    <s v="Samsung"/>
    <s v="refrigeradores domesticos"/>
    <s v="refrigeradores mod. rt29farhdsp"/>
  </r>
  <r>
    <s v="2014-04-28"/>
    <x v="9"/>
    <s v="TERPORT"/>
    <s v="84181000    "/>
    <n v="80049965"/>
    <x v="73"/>
    <x v="10"/>
    <s v="PARANAVE "/>
    <m/>
    <n v="26"/>
    <s v="unidad              "/>
    <n v="4108"/>
    <n v="4394"/>
    <n v="36504"/>
    <n v="4040.21"/>
    <n v="112.63"/>
    <n v="40656.839999999997"/>
    <n v="1563.7246153846152"/>
    <s v="FLUVIAL"/>
    <s v="-                                       "/>
    <s v="Samsung"/>
    <s v="refrigeradores "/>
    <s v="refrigeradores domesticos de (4) puertas, mod. rfg28mesl"/>
  </r>
  <r>
    <s v="2014-11-12"/>
    <x v="9"/>
    <s v="PUERTOS Y ESTIBAJES"/>
    <s v="84181000    "/>
    <n v="80049965"/>
    <x v="73"/>
    <x v="7"/>
    <s v="NAV. DEL MERCOSUR "/>
    <m/>
    <n v="430"/>
    <s v="unidad              "/>
    <n v="26273"/>
    <n v="29501"/>
    <n v="143651.12"/>
    <n v="16530"/>
    <n v="494.88"/>
    <n v="160676"/>
    <n v="373.66511627906976"/>
    <s v="FLUVIAL"/>
    <s v="-                                       "/>
    <s v="Samsung"/>
    <s v="refrigeradores domesticos"/>
    <s v="refrigeradores mod. rt29farhdsp"/>
  </r>
  <r>
    <s v="2014-04-30"/>
    <x v="9"/>
    <s v="TERPORT"/>
    <s v="84181000    "/>
    <n v="80049965"/>
    <x v="73"/>
    <x v="7"/>
    <s v="PARANAVE "/>
    <m/>
    <n v="169"/>
    <s v="unidad              "/>
    <n v="11823"/>
    <n v="14262"/>
    <n v="70382"/>
    <n v="8912.7900000000009"/>
    <n v="216.77"/>
    <n v="79511.56"/>
    <n v="470.48260355029583"/>
    <s v="FLUVIAL"/>
    <s v="-                                       "/>
    <s v="Samsung"/>
    <s v="refrigeradores "/>
    <s v="refrigeradores mod. rs26ddapn"/>
  </r>
  <r>
    <s v="2014-06-04"/>
    <x v="9"/>
    <s v="TERPORT"/>
    <s v="84181000    "/>
    <n v="80049965"/>
    <x v="73"/>
    <x v="10"/>
    <s v="PARANAVE "/>
    <m/>
    <n v="24"/>
    <s v="unidad              "/>
    <n v="3861"/>
    <n v="4125"/>
    <n v="34674"/>
    <n v="3700"/>
    <n v="106.79"/>
    <n v="38480.79"/>
    <n v="1603.36625"/>
    <s v="FLUVIAL"/>
    <s v="-                                       "/>
    <s v="Samsung"/>
    <s v="refrigeradores con dos puertas de diferentes modelos"/>
    <s v="3 unidades de refrigeradores modelo rf31fmedbsl"/>
  </r>
  <r>
    <s v="2014-11-17"/>
    <x v="9"/>
    <s v="PUERTOS Y ESTIBAJES"/>
    <s v="84181000    "/>
    <n v="80049965"/>
    <x v="73"/>
    <x v="7"/>
    <s v="CIA PYA DE NAVEG."/>
    <m/>
    <n v="26"/>
    <s v="unidad              "/>
    <n v="3380"/>
    <n v="3380"/>
    <n v="24460.91"/>
    <n v="2755"/>
    <n v="84.09"/>
    <n v="27300"/>
    <n v="1050"/>
    <s v="FLUVIAL"/>
    <s v="-                                       "/>
    <s v="Samsung"/>
    <s v="heladeras con dos puertas modelo rs25h5113sl"/>
    <s v="26 unidades de heladeras con dos puertas modelo rs25h5113sl"/>
  </r>
  <r>
    <s v="2014-11-27"/>
    <x v="9"/>
    <s v="CAACUPEMI"/>
    <s v="84181000    "/>
    <n v="80049965"/>
    <x v="73"/>
    <x v="10"/>
    <s v="VESSEL "/>
    <m/>
    <n v="54"/>
    <s v="unidad              "/>
    <n v="3834"/>
    <n v="4266"/>
    <n v="23861.51"/>
    <n v="2840"/>
    <n v="82.49"/>
    <n v="26784"/>
    <n v="496"/>
    <s v="FLUVIAL"/>
    <s v="-                                       "/>
    <s v="Samsung"/>
    <s v="refrigeradores domesticos"/>
    <s v="refrigeradores domesticos, con puertas externas separadas, mod. rl48rreih"/>
  </r>
  <r>
    <s v="2014-09-08"/>
    <x v="9"/>
    <s v="TERPORT"/>
    <s v="84181000    "/>
    <n v="80049965"/>
    <x v="73"/>
    <x v="7"/>
    <s v="PARANAVE "/>
    <m/>
    <n v="166"/>
    <s v="unidad              "/>
    <n v="12707"/>
    <n v="13225"/>
    <n v="77313.52"/>
    <n v="8940"/>
    <n v="266.48"/>
    <n v="86520"/>
    <n v="521.20481927710841"/>
    <s v="FLUVIAL"/>
    <s v="-                                       "/>
    <s v="Samsung"/>
    <s v="refrigeradores domesticos, de (2) puertas, "/>
    <s v="refrigeradores mod. rs25h5113sl"/>
  </r>
  <r>
    <s v="2014-01-07"/>
    <x v="9"/>
    <s v="TERPORT"/>
    <s v="84181000    "/>
    <n v="80049965"/>
    <x v="73"/>
    <x v="7"/>
    <s v="PARANAVE SA"/>
    <m/>
    <n v="26"/>
    <s v="unidad              "/>
    <n v="3068"/>
    <n v="3926"/>
    <n v="22412"/>
    <n v="3020.93"/>
    <n v="76.42"/>
    <n v="25509.35"/>
    <n v="981.1288461538461"/>
    <s v="FLUVIAL"/>
    <s v="-                                       "/>
    <s v="Samdung"/>
    <s v="refrigeradores "/>
    <s v="modelo rs26ddapn"/>
  </r>
  <r>
    <s v="2014-07-09"/>
    <x v="9"/>
    <s v="TERPORT"/>
    <s v="84181000    "/>
    <n v="80049965"/>
    <x v="73"/>
    <x v="10"/>
    <s v="PARANAVE "/>
    <m/>
    <n v="54"/>
    <s v="unidad              "/>
    <n v="3834"/>
    <n v="4266"/>
    <n v="24300"/>
    <n v="2840.21"/>
    <n v="74.84"/>
    <n v="27215.05"/>
    <n v="503.98240740740738"/>
    <s v="FLUVIAL"/>
    <s v="-                                       "/>
    <s v="Samsung"/>
    <s v="54 unidades de refrigeradores con puertas separadas modelo rl48rreih"/>
    <s v="54 unidades de refrigeradores con puertas separadas modelo rl48rreih"/>
  </r>
  <r>
    <s v="2014-08-05"/>
    <x v="9"/>
    <s v="TERPORT"/>
    <s v="84181000    "/>
    <n v="80049965"/>
    <x v="73"/>
    <x v="10"/>
    <s v="PARANAVE SA"/>
    <m/>
    <n v="24"/>
    <s v="unidad              "/>
    <n v="3960"/>
    <n v="4296"/>
    <n v="33576"/>
    <n v="2840.21"/>
    <n v="103.41"/>
    <n v="36519.620000000003"/>
    <n v="1521.6508333333334"/>
    <s v="FLUVIAL"/>
    <s v="-                                       "/>
    <s v="Samsung"/>
    <s v="refrigeradores"/>
    <s v="refrigeradores con puertas exteriores separadas, en: (24) unid. refrigeradores mod. rh77h90507h"/>
  </r>
  <r>
    <s v="2014-08-21"/>
    <x v="9"/>
    <s v="TERPORT"/>
    <s v="84181000    "/>
    <n v="80049965"/>
    <x v="73"/>
    <x v="20"/>
    <s v="PARANAVE "/>
    <m/>
    <n v="108"/>
    <s v="unidad              "/>
    <n v="8412"/>
    <n v="9384"/>
    <n v="51354"/>
    <n v="7860.42"/>
    <n v="158.16999999999999"/>
    <n v="59372.59"/>
    <n v="549.74620370370371"/>
    <s v="FLUVIAL"/>
    <s v="-                                       "/>
    <s v="Samsung"/>
    <s v="refrigeradores con puertas exteriores separadas"/>
    <s v="refrigeradores mod. rt46h5501sl-"/>
  </r>
  <r>
    <s v="2014-10-03"/>
    <x v="9"/>
    <s v="PUERTOS Y ESTIBAJES"/>
    <s v="84181000    "/>
    <n v="80049965"/>
    <x v="73"/>
    <x v="7"/>
    <s v="CIA PYA DE NAVEG."/>
    <m/>
    <n v="70"/>
    <s v="unidad              "/>
    <n v="4960"/>
    <n v="5169"/>
    <n v="29206.26"/>
    <n v="2755"/>
    <n v="98.74"/>
    <n v="32060"/>
    <n v="458"/>
    <s v="FLUVIAL"/>
    <s v="-                                       "/>
    <s v="Samsung"/>
    <s v="heladeras "/>
    <s v="70 unidades de heladeras marca samsung modelo rt38feakdsl"/>
  </r>
  <r>
    <s v="2014-10-13"/>
    <x v="9"/>
    <s v="TERPORT"/>
    <s v="84181000    "/>
    <n v="80049965"/>
    <x v="73"/>
    <x v="7"/>
    <s v="PARANAVE "/>
    <m/>
    <n v="73"/>
    <s v="unidad              "/>
    <n v="4208"/>
    <n v="5309"/>
    <n v="22792.38"/>
    <n v="2980"/>
    <n v="79.62"/>
    <n v="25852"/>
    <n v="354.13698630136986"/>
    <s v="FLUVIAL"/>
    <s v="-                                       "/>
    <s v="Samsung"/>
    <s v="refrigeradores domesticos"/>
    <s v="refrigeradores mod. rt32farhdsl"/>
  </r>
  <r>
    <s v="2014-01-30"/>
    <x v="9"/>
    <s v="TERPORT"/>
    <s v="84181000    "/>
    <n v="80049965"/>
    <x v="73"/>
    <x v="10"/>
    <s v="PARANAVE SA"/>
    <m/>
    <n v="26"/>
    <s v="unidad              "/>
    <n v="4108"/>
    <n v="4394"/>
    <n v="36504"/>
    <n v="4000.21"/>
    <n v="124.3"/>
    <n v="40628.51"/>
    <n v="1562.635"/>
    <s v="FLUVIAL"/>
    <s v="-                                       "/>
    <s v="Samsung"/>
    <s v="refrigeradores"/>
    <s v="refrigeradores domesticos de (4) puertas mod.rfg28mesl1/xzs"/>
  </r>
  <r>
    <s v="2014-10-27"/>
    <x v="9"/>
    <s v="PUERTOS Y ESTIBAJES"/>
    <s v="84181000    "/>
    <n v="80049965"/>
    <x v="73"/>
    <x v="10"/>
    <s v="CMSP "/>
    <m/>
    <n v="108"/>
    <s v="unidad              "/>
    <n v="8088"/>
    <n v="8778"/>
    <n v="55801.06"/>
    <n v="6000"/>
    <n v="190.94"/>
    <n v="61992"/>
    <n v="574"/>
    <s v="FLUVIAL"/>
    <s v="-                                       "/>
    <s v="Samsung"/>
    <s v="heladeras"/>
    <s v="heladeras modelo rt46h5501sl"/>
  </r>
  <r>
    <s v="2014-01-09"/>
    <x v="9"/>
    <s v="CIUDAD DEL ESTE"/>
    <s v="84181000    "/>
    <n v="3496643"/>
    <x v="13"/>
    <x v="0"/>
    <s v="TRANSCASA TRANSP. E LOG. LTDA"/>
    <m/>
    <n v="248"/>
    <s v="piezas              "/>
    <n v="12580"/>
    <n v="12983"/>
    <n v="64738.01"/>
    <n v="8090"/>
    <n v="31.99"/>
    <n v="72860"/>
    <n v="293.79032258064518"/>
    <s v="TERRESTRE"/>
    <s v="-                                       "/>
    <s v="Electrolux"/>
    <s v="-combinaciones de refrigerador y congelador en.  :    ( 248 )  pzs refrigeradores mod.  :   dc44  ,  df35a "/>
    <s v="-combinaciones de refrigerador y congelador en.: (248) pzs refrigeradores mod.: dc44 , df35a.-"/>
  </r>
  <r>
    <s v="2014-01-09"/>
    <x v="9"/>
    <s v="CIUDAD DEL ESTE"/>
    <s v="84181000    "/>
    <n v="3496643"/>
    <x v="13"/>
    <x v="0"/>
    <s v="TRANSCASA TRANSP. E LOG. LTDA"/>
    <m/>
    <n v="160"/>
    <s v="piezas              "/>
    <n v="7040"/>
    <n v="7200"/>
    <n v="35795"/>
    <n v="4459.3599999999997"/>
    <n v="17.68"/>
    <n v="40272.04"/>
    <n v="251.70025000000001"/>
    <s v="TERRESTRE"/>
    <s v="-                                       "/>
    <s v="Electrolux"/>
    <s v="-combinaciones de refrigerador y congelador  en.  :    ( 160 )  pzs refrigeradores mod.  :   dc35a "/>
    <s v="-combinaciones de refrigerador y congelador  en.: (160) pzs refrigeradores mod.: dc35a.-"/>
  </r>
  <r>
    <s v="2014-08-05"/>
    <x v="9"/>
    <s v="CAACUPEMI"/>
    <s v="84181000    "/>
    <n v="3496643"/>
    <x v="13"/>
    <x v="10"/>
    <s v="NAVISHIP PARAGUAY S.A."/>
    <m/>
    <n v="24"/>
    <s v="unidad              "/>
    <n v="3024"/>
    <n v="3432"/>
    <n v="22872"/>
    <n v="3750"/>
    <n v="228.72"/>
    <n v="26850.720000000001"/>
    <n v="1118.78"/>
    <s v="FLUVIAL"/>
    <s v="-                                       "/>
    <m/>
    <s v="refrigeradores"/>
    <s v="refrigeradores mod. ersf67i5dms"/>
  </r>
  <r>
    <s v="2014-08-08"/>
    <x v="9"/>
    <s v="CIUDAD DEL ESTE"/>
    <s v="84181000    "/>
    <n v="3496643"/>
    <x v="13"/>
    <x v="0"/>
    <s v="TRANSCASA TRANSP. E LOG. LTDA"/>
    <m/>
    <n v="229"/>
    <s v="piezas              "/>
    <n v="12150"/>
    <n v="12499"/>
    <n v="58300.88"/>
    <n v="8090"/>
    <n v="24.12"/>
    <n v="66415"/>
    <n v="290.02183406113539"/>
    <s v="TERRESTRE"/>
    <s v="-                                       "/>
    <s v="Electrolux"/>
    <s v="-combinaciones de refrigerador y congelador  en. :  (229) pzs. refrigeradores mod. :  df35a  ,  df36x  ,  dc44. marca. :  electrolux. "/>
    <s v="-combinaciones de refrigerador y congelador  en.: (229) pzs. refrigeradores mod.: df35a , df36x , dc44. marca.: electrolux.origen.:brasil.-"/>
  </r>
  <r>
    <s v="2014-01-07"/>
    <x v="9"/>
    <s v="CIUDAD DEL ESTE"/>
    <s v="84181000    "/>
    <n v="3496643"/>
    <x v="13"/>
    <x v="0"/>
    <s v="TRANSCASA TRANSP. E LOG. LTDA"/>
    <m/>
    <n v="185"/>
    <s v="piezas              "/>
    <n v="12467"/>
    <n v="13045"/>
    <n v="80522.070000000007"/>
    <n v="8090"/>
    <n v="38.93"/>
    <n v="88651"/>
    <n v="479.19459459459461"/>
    <s v="TERRESTRE"/>
    <s v="-                                       "/>
    <s v="Electrolux"/>
    <s v="-combinaciones de refrigerador y congelador  los demas en.  :    ( 185 )  pzs refrigeradores ,  siendo ,  modelos.  :   df36a  ,  df36x  ,  di80x  ,  df42  ,  dw42x "/>
    <s v="-combinaciones de refrigerador y congelador  los demas en.: (185) pzs refrigeradores, siendo, modelos.: df36a , df36x , di80x , df42 , dw42x.-"/>
  </r>
  <r>
    <s v="2014-07-29"/>
    <x v="9"/>
    <s v="CIUDAD DEL ESTE"/>
    <s v="84181000    "/>
    <n v="3496643"/>
    <x v="13"/>
    <x v="0"/>
    <s v="TRANSCASA TRANSP. E LOG. LTDA"/>
    <m/>
    <n v="160"/>
    <s v="piezas              "/>
    <n v="7840"/>
    <n v="8000"/>
    <n v="35766.879999999997"/>
    <n v="4174.07"/>
    <n v="14.51"/>
    <n v="39955.46"/>
    <n v="249.72162499999999"/>
    <s v="TERRESTRE"/>
    <s v="-                                       "/>
    <s v="Electrolux"/>
    <s v="-combinaciones de refrigerador y congelador  en. :   ( 160 )  pzs. refrigeradores mod. :  dc35a "/>
    <s v="-combinaciones de refrigerador y congelador  en.: (160) pzs. refrigeradores mod.: dc35a.-"/>
  </r>
  <r>
    <s v="2014-08-14"/>
    <x v="9"/>
    <s v="CIUDAD DEL ESTE"/>
    <s v="84181000    "/>
    <n v="3496643"/>
    <x v="13"/>
    <x v="0"/>
    <s v="TRANSCASA TRANSP. E LOG. LTDA"/>
    <m/>
    <n v="87"/>
    <s v="piezas              "/>
    <n v="7291"/>
    <n v="7543"/>
    <n v="45827.85"/>
    <n v="4610.55"/>
    <n v="18.32"/>
    <n v="50456.72"/>
    <n v="579.96229885057471"/>
    <s v="TERRESTRE"/>
    <s v="-                                       "/>
    <s v="Electrolux"/>
    <s v="-combinaciones de refrigerador y congelador  en. :  (87) pzs.refrigeradores mod. :  dwa51  ,  dxw51. marca. :  electrolux ,   "/>
    <s v="-combinaciones de refrigerador y congelador  en.: (87) pzs.refrigeradores mod.: dwa51 , dxw51. marca.: electrolux, origen.: brasil.-"/>
  </r>
  <r>
    <s v="2014-07-28"/>
    <x v="9"/>
    <s v="CAACUPEMI"/>
    <s v="84181000    "/>
    <n v="3496643"/>
    <x v="13"/>
    <x v="5"/>
    <s v="NAVISHIP PARAGUAY S.A."/>
    <m/>
    <n v="48"/>
    <s v="unidad              "/>
    <n v="5088"/>
    <n v="5568"/>
    <n v="34224"/>
    <n v="4049.5"/>
    <n v="342.24"/>
    <n v="38615.74"/>
    <n v="804.49458333333325"/>
    <s v="FLUVIAL"/>
    <s v="-                                       "/>
    <s v="Electrolux"/>
    <s v="heladeras modelo ersb51i5mls"/>
    <s v="48 unidades de heladeras modelo ersb51i5mls"/>
  </r>
  <r>
    <s v="2014-11-20"/>
    <x v="9"/>
    <s v="LOGISTIC GROUP"/>
    <s v="84181000    "/>
    <n v="3496643"/>
    <x v="13"/>
    <x v="9"/>
    <s v="B.G. TRANSP."/>
    <m/>
    <n v="105"/>
    <s v="unidad              "/>
    <n v="4883"/>
    <n v="5209"/>
    <n v="25645"/>
    <n v="3050"/>
    <n v="256.45"/>
    <n v="28951.45"/>
    <n v="275.72809523809525"/>
    <s v="TERRESTRE"/>
    <s v="-                                       "/>
    <s v="Electrolux"/>
    <s v="refrigeradores"/>
    <s v="refrigeradores mod. ert23c5clw"/>
  </r>
  <r>
    <s v="2014-12-18"/>
    <x v="9"/>
    <s v="CAACUPEMI"/>
    <s v="84181000    "/>
    <n v="80014362"/>
    <x v="33"/>
    <x v="0"/>
    <s v="EMPR.TRANSP. Y TURISM."/>
    <m/>
    <n v="79"/>
    <s v="unidad              "/>
    <n v="5214"/>
    <n v="5372"/>
    <n v="35550"/>
    <n v="2829"/>
    <n v="355.5"/>
    <n v="38734.5"/>
    <n v="490.31012658227849"/>
    <s v="TERRESTRE"/>
    <s v="-                                       "/>
    <s v="Continetal"/>
    <s v="refrigerador continental "/>
    <s v="combinaciones de refrigerador y congelador conpuertas exteriores separadas. en refrigerador continental 515 inx cod. rfct515ewa3in"/>
  </r>
  <r>
    <s v="2014-08-27"/>
    <x v="9"/>
    <s v="CAACUPEMI"/>
    <s v="84181000    "/>
    <n v="80014362"/>
    <x v="33"/>
    <x v="0"/>
    <s v="EMPR.TRANSP. Y TURISM."/>
    <m/>
    <n v="79"/>
    <s v="unidad              "/>
    <n v="5214"/>
    <n v="5372"/>
    <n v="29821"/>
    <n v="2829"/>
    <n v="298.20999999999998"/>
    <n v="32948.21"/>
    <n v="417.06594936708859"/>
    <s v="TERRESTRE"/>
    <s v="-                                       "/>
    <s v="Continental"/>
    <s v="combinaciones de refrigerador y congelador "/>
    <s v="cod. rfct500mda3br ref. continental 500 bla"/>
  </r>
  <r>
    <s v="2014-12-09"/>
    <x v="9"/>
    <s v="TERPORT"/>
    <s v="84181000    "/>
    <n v="80023705"/>
    <x v="59"/>
    <x v="5"/>
    <s v="PARANAVE "/>
    <m/>
    <n v="3420"/>
    <s v="unidad              "/>
    <n v="138390"/>
    <n v="152070"/>
    <n v="413340"/>
    <n v="104974.6"/>
    <n v="973.67"/>
    <n v="519288.27"/>
    <n v="151.83867543859651"/>
    <s v="FLUVIAL"/>
    <s v="-                                       "/>
    <s v="Speed"/>
    <s v="refrigeradores"/>
    <s v="refrigeradores 2 puertas modelo: rf-fh-3002. 220v/50hz."/>
  </r>
  <r>
    <s v="2014-12-19"/>
    <x v="9"/>
    <s v="CAACUPEMI"/>
    <s v="84181000    "/>
    <n v="80014362"/>
    <x v="33"/>
    <x v="0"/>
    <s v="EMPR.TRANSP. Y TURISM."/>
    <m/>
    <n v="81"/>
    <s v="unidad              "/>
    <n v="5387"/>
    <n v="5549"/>
    <n v="22113"/>
    <n v="2829"/>
    <n v="221.13"/>
    <n v="25163.13"/>
    <n v="310.65592592592594"/>
    <s v="TERRESTRE"/>
    <s v="-                                       "/>
    <s v="Continental"/>
    <s v="refrigerador"/>
    <s v="conbinaciones de refrigerador y congelador con puertas exteriores separadas ( refrigerador) cod. rcct480mda4br.-"/>
  </r>
  <r>
    <s v="2014-04-30"/>
    <x v="9"/>
    <s v="CAACUPEMI"/>
    <s v="84181000    "/>
    <n v="80014362"/>
    <x v="33"/>
    <x v="0"/>
    <s v="NSA"/>
    <m/>
    <n v="66"/>
    <s v="unidad              "/>
    <n v="4356"/>
    <n v="4488"/>
    <n v="25212"/>
    <n v="2829"/>
    <n v="252.12"/>
    <n v="28293.119999999999"/>
    <n v="428.68363636363637"/>
    <s v="TERRESTRE"/>
    <s v="-                                       "/>
    <s v="Continental"/>
    <s v="-combinaciones de refrigerador y congelador con puertas exteriores separadas"/>
    <s v="cod. rfct500mda3br ref. continental 500 bla"/>
  </r>
  <r>
    <s v="2014-05-09"/>
    <x v="9"/>
    <s v="CAACUPEMI"/>
    <s v="84181000    "/>
    <n v="80014362"/>
    <x v="33"/>
    <x v="0"/>
    <s v="EMPR.TRANSP. Y TURISM."/>
    <m/>
    <n v="68"/>
    <s v="unidad              "/>
    <n v="3876"/>
    <n v="4012"/>
    <n v="26520"/>
    <n v="2829"/>
    <n v="265"/>
    <n v="29614.2"/>
    <n v="435.50294117647059"/>
    <s v="TERRESTRE"/>
    <s v="-                                       "/>
    <s v="Continental"/>
    <s v="refrigerador "/>
    <s v="combinaciones de refrigerador y congelador con puertas exteriores separadas: (refrigerador) cod. rfct455mda3in"/>
  </r>
  <r>
    <s v="2014-11-07"/>
    <x v="9"/>
    <s v="TERPORT"/>
    <s v="84181000    "/>
    <n v="80009129"/>
    <x v="4"/>
    <x v="10"/>
    <s v="PARANAVE "/>
    <m/>
    <n v="24"/>
    <s v="unidad              "/>
    <n v="3960"/>
    <n v="4296"/>
    <n v="32257.43"/>
    <n v="4500"/>
    <n v="322.57"/>
    <n v="37080"/>
    <n v="1545"/>
    <s v="FLUVIAL"/>
    <s v="-                                       "/>
    <s v="Samsung"/>
    <s v="refrigeradores modelo rh77h90507h"/>
    <s v="24 pcs. refrigeradores modelo rh77h90507h"/>
  </r>
  <r>
    <s v="2014-03-06"/>
    <x v="9"/>
    <s v="CEREGRAL SAECA"/>
    <s v="84181000    "/>
    <n v="80008970"/>
    <x v="9"/>
    <x v="5"/>
    <s v="SERV.INT.DE CARGAS"/>
    <m/>
    <n v="2"/>
    <s v="unidad              "/>
    <n v="120"/>
    <n v="140"/>
    <n v="480"/>
    <n v="32.619999999999997"/>
    <n v="1.05"/>
    <n v="513.66999999999996"/>
    <n v="256.83499999999998"/>
    <s v="TERRESTRE"/>
    <s v="-                                       "/>
    <s v="Lg"/>
    <s v="refrigeradores"/>
    <s v="2 unidades de refrigerador, mod.: gn-v232r"/>
  </r>
  <r>
    <s v="2014-03-06"/>
    <x v="9"/>
    <s v="CEREGRAL SAECA"/>
    <s v="84181000    "/>
    <n v="80008970"/>
    <x v="9"/>
    <x v="5"/>
    <s v="SERV.INT.DE CARGAS"/>
    <m/>
    <n v="28"/>
    <s v="unidad              "/>
    <n v="1680"/>
    <n v="1705"/>
    <n v="6720"/>
    <n v="206.67"/>
    <n v="14.67"/>
    <n v="6941.34"/>
    <n v="247.905"/>
    <s v="TERRESTRE"/>
    <s v="-                                       "/>
    <s v="Lg"/>
    <s v="refrigeradores"/>
    <s v="28 unidades de refrigerador, mod.: gn-v232r."/>
  </r>
  <r>
    <s v="2014-03-04"/>
    <x v="9"/>
    <s v="CEREGRAL SAECA"/>
    <s v="84181000    "/>
    <n v="80009246"/>
    <x v="32"/>
    <x v="7"/>
    <s v="SERV.INT.DE CARGAS"/>
    <m/>
    <n v="51"/>
    <s v="unidad              "/>
    <n v="2373"/>
    <n v="2373"/>
    <n v="19639"/>
    <n v="1254.27"/>
    <n v="39.28"/>
    <n v="20932.55"/>
    <n v="410.44215686274509"/>
    <s v="TERRESTRE"/>
    <s v="-                                       "/>
    <s v="Lg"/>
    <s v="refrigeradores"/>
    <s v="10 unidades de refrigeradores marca lg modelo gn-v232r tipo aswpecl"/>
  </r>
  <r>
    <s v="2014-03-26"/>
    <x v="9"/>
    <s v="TERPORT"/>
    <s v="84181000    "/>
    <n v="80009129"/>
    <x v="4"/>
    <x v="7"/>
    <s v="PARANAVE "/>
    <m/>
    <n v="70"/>
    <s v="unidad              "/>
    <n v="4830"/>
    <n v="5040"/>
    <n v="30450"/>
    <n v="3599"/>
    <n v="304.5"/>
    <n v="34353.5"/>
    <n v="490.76428571428573"/>
    <s v="FLUVIAL"/>
    <s v="-                                       "/>
    <s v="Samsung"/>
    <s v="refrigerador "/>
    <s v="unid. refrigeradores modelo rt38feakdsl"/>
  </r>
  <r>
    <s v="2014-12-05"/>
    <x v="9"/>
    <s v="CEREGRAL SAECA"/>
    <s v="84181000    "/>
    <n v="80008970"/>
    <x v="9"/>
    <x v="5"/>
    <s v="SERV.INT.DE CARGAS"/>
    <m/>
    <n v="32"/>
    <s v="unidad              "/>
    <n v="2060"/>
    <n v="2150"/>
    <n v="14219"/>
    <n v="711.2"/>
    <n v="31.02"/>
    <n v="14961.22"/>
    <n v="467.53812499999998"/>
    <s v="TERRESTRE"/>
    <s v="-                                       "/>
    <s v="Lg"/>
    <s v="combinaciones de refrigerador y congelador con puertas exteriores separadas, "/>
    <s v="refrigerador modelo: gt32bpp tipo apzpecl"/>
  </r>
  <r>
    <s v="2014-04-03"/>
    <x v="9"/>
    <s v="CEREGRAL SAECA"/>
    <s v="84181000    "/>
    <n v="80008970"/>
    <x v="9"/>
    <x v="5"/>
    <s v="SERV.INT.DE CARGAS"/>
    <m/>
    <n v="5"/>
    <s v="unidad              "/>
    <n v="500"/>
    <n v="510"/>
    <n v="6180"/>
    <n v="297.3"/>
    <n v="13.48"/>
    <n v="6490.78"/>
    <n v="1298.1559999999999"/>
    <s v="TERRESTRE"/>
    <s v="-                                       "/>
    <s v="Lg"/>
    <s v="refrigerador"/>
    <s v="05.- unidades de combinaciones de refrigerador y congelador con puertas exteriores separadas, modelo: gc-p207bskv, tipo: cavpecl.-"/>
  </r>
  <r>
    <s v="2014-04-03"/>
    <x v="9"/>
    <s v="CEREGRAL SAECA"/>
    <s v="84181000    "/>
    <n v="80009246"/>
    <x v="32"/>
    <x v="7"/>
    <s v="SERV.INT.DE CARGAS"/>
    <m/>
    <n v="14"/>
    <s v="unidad              "/>
    <n v="1078"/>
    <n v="1423"/>
    <n v="7266"/>
    <n v="324.52"/>
    <n v="14.53"/>
    <n v="7605.05"/>
    <n v="543.21785714285716"/>
    <s v="TERRESTRE"/>
    <s v="-                                       "/>
    <s v="Lg"/>
    <s v="refrigerador"/>
    <s v="14 unidades de refrigeradores marca lg modelo gc-f419blq tipo apvpecl"/>
  </r>
  <r>
    <s v="2014-05-08"/>
    <x v="9"/>
    <s v="CEREGRAL SAECA"/>
    <s v="84181000    "/>
    <n v="80008970"/>
    <x v="9"/>
    <x v="5"/>
    <s v="GMO TRANS. "/>
    <m/>
    <n v="19"/>
    <s v="unidad              "/>
    <n v="1750"/>
    <n v="1790"/>
    <n v="20883"/>
    <n v="771"/>
    <n v="46"/>
    <n v="21699.88"/>
    <n v="1142.098947368421"/>
    <s v="TERRESTRE"/>
    <s v="-                                       "/>
    <s v="Lg"/>
    <s v="los demas refrigeraodres, "/>
    <s v="combinaciones de refrigerador y congelador puertas ext. separadas, mod.: gc-l207blk"/>
  </r>
  <r>
    <s v="2014-06-05"/>
    <x v="9"/>
    <s v="TERPORT"/>
    <s v="84181000    "/>
    <n v="80009129"/>
    <x v="4"/>
    <x v="7"/>
    <s v="PARANAVE "/>
    <m/>
    <n v="23"/>
    <s v="unidad              "/>
    <n v="3427"/>
    <n v="3611"/>
    <n v="19205"/>
    <n v="2830.93"/>
    <n v="192.05"/>
    <n v="22227.98"/>
    <n v="966.43391304347824"/>
    <s v="FLUVIAL"/>
    <s v="-                                       "/>
    <s v="General Electric"/>
    <s v="refrigerador sxs ge inx modelo gse27ngbcss"/>
    <s v="23 unidades refrigerador sxs ge inx modelo gse27ngbcss"/>
  </r>
  <r>
    <s v="2014-08-26"/>
    <x v="9"/>
    <s v="JOSE FALCON"/>
    <s v="84181000    "/>
    <n v="80009246"/>
    <x v="32"/>
    <x v="1"/>
    <s v="KALADRIFA "/>
    <m/>
    <n v="50"/>
    <s v="unidad              "/>
    <n v="2885"/>
    <n v="2930"/>
    <n v="15436.5"/>
    <n v="1052.92"/>
    <n v="30.87"/>
    <n v="16520.29"/>
    <n v="330.4058"/>
    <s v="TERRESTRE"/>
    <s v="-                                       "/>
    <s v="Briket"/>
    <s v="refrigeradores "/>
    <s v="los demas refrigeradores de combinaciones de refrigerador y congelador conservador con puertas exteriores separadas en: 50 und. 0121613 hel mod bk2fpl 1620 r3 briket."/>
  </r>
  <r>
    <s v="2014-01-24"/>
    <x v="9"/>
    <s v="TERPORT"/>
    <s v="84181000    "/>
    <n v="80008970"/>
    <x v="9"/>
    <x v="5"/>
    <s v="PARANAVE SA"/>
    <m/>
    <n v="133"/>
    <s v="unidad              "/>
    <n v="9975"/>
    <n v="10640"/>
    <n v="32053"/>
    <n v="10323.33"/>
    <n v="64.040000000000006"/>
    <n v="42440.37"/>
    <n v="319.10052631578947"/>
    <s v="FLUVIAL"/>
    <s v="-                                       "/>
    <s v="Midea"/>
    <s v="133 unidades de combinacion de refrigerador y congelador con puertas exteriores separadas, mod.: hd-496fw(n)."/>
    <s v="133 unidades de combinacion de refrigerador y congelador con puertas exteriores separadas, mod.: hd-496fw(n)."/>
  </r>
  <r>
    <s v="2014-11-11"/>
    <x v="9"/>
    <s v="TERPORT"/>
    <s v="84181000    "/>
    <n v="80009129"/>
    <x v="4"/>
    <x v="7"/>
    <s v="PARANAVE "/>
    <m/>
    <n v="347"/>
    <s v="unidad              "/>
    <n v="28025"/>
    <n v="29493"/>
    <n v="132377"/>
    <n v="17700"/>
    <n v="1323.77"/>
    <n v="151400.76999999999"/>
    <n v="436.31345821325647"/>
    <s v="FLUVIAL"/>
    <s v="-                                       "/>
    <s v="Mabe"/>
    <s v="refrigeradores "/>
    <s v="unid. ref 2ptas modelo hp5101gl.-"/>
  </r>
  <r>
    <s v="2014-10-15"/>
    <x v="9"/>
    <s v="TERPORT"/>
    <s v="84181000    "/>
    <n v="80009129"/>
    <x v="4"/>
    <x v="7"/>
    <s v="PARANAVE "/>
    <m/>
    <n v="241"/>
    <s v="unidad              "/>
    <n v="20407"/>
    <n v="21449"/>
    <n v="95055"/>
    <n v="11923.72"/>
    <n v="950.55"/>
    <n v="107929.27"/>
    <n v="447.83929460580913"/>
    <s v="FLUVIAL"/>
    <s v="-                                       "/>
    <s v="General Electric"/>
    <s v="refrigerador "/>
    <s v="unid. refrigeradores tmnf modelo gre15kicrww.-"/>
  </r>
  <r>
    <s v="2014-10-22"/>
    <x v="9"/>
    <s v="PTO SEGURO FLUVIAL"/>
    <s v="84181000    "/>
    <n v="80008970"/>
    <x v="9"/>
    <x v="21"/>
    <s v="TR.FLUVIAL PYO"/>
    <m/>
    <n v="208"/>
    <s v="unidad              "/>
    <n v="10608"/>
    <n v="11856"/>
    <n v="32801.599999999999"/>
    <n v="7770.39"/>
    <n v="66.61"/>
    <n v="40638.6"/>
    <n v="195.3778846153846"/>
    <s v="FLUVIAL"/>
    <s v="-                                       "/>
    <s v="Midea"/>
    <s v="refrigerador"/>
    <s v="208.-unidades. combinaciones de refrigerador y congelador con puertas exteriores separadas, modelo: hd-341f"/>
  </r>
  <r>
    <s v="2014-09-04"/>
    <x v="9"/>
    <s v="CEREGRAL SAECA"/>
    <s v="84181000    "/>
    <n v="80009246"/>
    <x v="32"/>
    <x v="9"/>
    <s v="SERV.INT.DE CARGAS"/>
    <m/>
    <n v="30"/>
    <s v="unidad              "/>
    <n v="500"/>
    <n v="550"/>
    <n v="8510"/>
    <n v="455.32"/>
    <n v="17.02"/>
    <n v="8982.34"/>
    <n v="299.41133333333335"/>
    <s v="TERRESTRE"/>
    <s v="-                                       "/>
    <s v="Lg"/>
    <s v="refrigeradores "/>
    <s v="refrigerador marca lg: gn-v232r tipo: aswpecl cod: gn-v232r."/>
  </r>
  <r>
    <s v="2014-10-06"/>
    <x v="9"/>
    <s v="CEREGRAL SAECA"/>
    <s v="84181000    "/>
    <n v="80008970"/>
    <x v="9"/>
    <x v="5"/>
    <s v="SERV.INT.DE CARGAS"/>
    <m/>
    <n v="34"/>
    <s v="unidad              "/>
    <n v="3230"/>
    <n v="3300"/>
    <n v="18464"/>
    <n v="699.08"/>
    <n v="40.28"/>
    <n v="19203.36"/>
    <n v="564.80470588235301"/>
    <s v="TERRESTRE"/>
    <s v="-                                       "/>
    <s v="Lg"/>
    <s v="refrigerador "/>
    <s v="refrigeradores modelo: gn-v232r"/>
  </r>
  <r>
    <s v="2014-11-12"/>
    <x v="9"/>
    <s v="CEREGRAL SAECA"/>
    <s v="84181000    "/>
    <n v="80008970"/>
    <x v="9"/>
    <x v="5"/>
    <s v="SERV.INT.DE CARGAS"/>
    <m/>
    <n v="18"/>
    <s v="unidad              "/>
    <n v="1620"/>
    <n v="1650"/>
    <n v="7911"/>
    <n v="257.94"/>
    <n v="17.260000000000002"/>
    <n v="8186.2"/>
    <n v="454.78888888888889"/>
    <s v="TERRESTRE"/>
    <s v="-                                       "/>
    <s v="Lg"/>
    <s v="refrigeradores"/>
    <s v="refrigerador, tipo: aswpecl, modelo: gn-v232r.-"/>
  </r>
  <r>
    <s v="2014-10-24"/>
    <x v="9"/>
    <s v="JOSE FALCON"/>
    <s v="84181000    "/>
    <n v="80009246"/>
    <x v="32"/>
    <x v="1"/>
    <s v="KALADRIFA "/>
    <m/>
    <n v="116"/>
    <s v="unidad              "/>
    <n v="5034"/>
    <n v="5127"/>
    <n v="24603.599999999999"/>
    <n v="1947.5"/>
    <n v="49.21"/>
    <n v="26600.31"/>
    <n v="229.31301724137933"/>
    <s v="TERRESTRE"/>
    <s v="-                                       "/>
    <s v="Briket"/>
    <s v="heladeras modelo: bk1f"/>
    <s v="116)unds heladeras modelo: bk1f"/>
  </r>
  <r>
    <s v="2014-10-13"/>
    <x v="9"/>
    <s v="TERPORT"/>
    <s v="84181000    "/>
    <n v="80009129"/>
    <x v="4"/>
    <x v="7"/>
    <s v="PARANAVE "/>
    <m/>
    <n v="223"/>
    <s v="unidad              "/>
    <n v="16146"/>
    <n v="17038"/>
    <n v="76715"/>
    <n v="10982.61"/>
    <n v="767.15"/>
    <n v="88464.76"/>
    <n v="396.70295964125557"/>
    <s v="FLUVIAL"/>
    <s v="-                                       "/>
    <s v="General Electric"/>
    <s v="refrigerador "/>
    <s v="unid. refrigeradores tmnf 15ft sil modelo gre15kicrls.-"/>
  </r>
  <r>
    <s v="2014-08-13"/>
    <x v="9"/>
    <s v="TERPORT"/>
    <s v="84181000    "/>
    <n v="80009129"/>
    <x v="4"/>
    <x v="0"/>
    <s v="PARANAVE SA"/>
    <m/>
    <n v="73"/>
    <s v="unidad              "/>
    <n v="5448"/>
    <n v="5611"/>
    <n v="42719.05"/>
    <n v="4585.8599999999997"/>
    <n v="427.19"/>
    <n v="47732.1"/>
    <n v="653.86438356164376"/>
    <s v="FLUVIAL"/>
    <s v="-                                       "/>
    <s v="Panasonic"/>
    <s v="refrigeradores"/>
    <s v="unid. refrigeradores modelo nr-bb51pv1we.-"/>
  </r>
  <r>
    <s v="2014-11-04"/>
    <x v="9"/>
    <s v="TERPORT"/>
    <s v="84181000    "/>
    <n v="80009129"/>
    <x v="4"/>
    <x v="5"/>
    <s v="SERV.INT.DE CARGAS"/>
    <m/>
    <n v="21"/>
    <s v="unidad              "/>
    <n v="1848"/>
    <n v="2058"/>
    <n v="18900"/>
    <n v="508.77"/>
    <n v="189"/>
    <n v="19597.77"/>
    <n v="933.22714285714289"/>
    <s v="TERRESTRE"/>
    <s v="-                                       "/>
    <s v="Panasonic"/>
    <s v="refrigeradora modelo nr-d513yz-s4"/>
    <s v="21 unidades refrigeradora modelo nr-d513yz-s4"/>
  </r>
  <r>
    <s v="2014-10-10"/>
    <x v="9"/>
    <s v="JOSE FALCON"/>
    <s v="84181000    "/>
    <n v="80009246"/>
    <x v="32"/>
    <x v="1"/>
    <s v="KALADRIFA "/>
    <m/>
    <n v="24"/>
    <s v="unidad              "/>
    <n v="1385"/>
    <n v="1406"/>
    <n v="6936"/>
    <n v="256.47000000000003"/>
    <n v="13.87"/>
    <n v="7206.34"/>
    <n v="300.26416666666665"/>
    <s v="TERRESTRE"/>
    <s v="-                                       "/>
    <s v="Briket"/>
    <s v="heladeras "/>
    <s v="24)unds heladeras mod:bk2f 1610"/>
  </r>
  <r>
    <s v="2014-07-10"/>
    <x v="9"/>
    <s v="TERPORT"/>
    <s v="84181000    "/>
    <n v="80009129"/>
    <x v="4"/>
    <x v="7"/>
    <s v="PARANAVE "/>
    <m/>
    <n v="113"/>
    <s v="unidad              "/>
    <n v="8946"/>
    <n v="9702"/>
    <n v="20894"/>
    <n v="6500"/>
    <n v="208.94"/>
    <n v="27602.94"/>
    <n v="244.27380530973451"/>
    <s v="FLUVIAL"/>
    <s v="-                                       "/>
    <s v="General Electric"/>
    <s v="unid. refrigeradores en,"/>
    <s v="unid. refrigerador tmnf 2ptas 14ft bla modelo gte14kiyrww.-"/>
  </r>
  <r>
    <s v="2014-12-26"/>
    <x v="9"/>
    <s v="TERPORT"/>
    <s v="84181000    "/>
    <n v="80009129"/>
    <x v="4"/>
    <x v="0"/>
    <s v="SERV.INT.DE CARGAS"/>
    <m/>
    <n v="57"/>
    <s v="unidad              "/>
    <n v="4425"/>
    <n v="4577"/>
    <n v="36131.19"/>
    <n v="2000"/>
    <n v="361.31"/>
    <n v="38492.5"/>
    <n v="675.30701754385962"/>
    <s v="TERRESTRE"/>
    <s v="-                                       "/>
    <s v="Panasonic"/>
    <s v="refrigeradores"/>
    <s v="unid. refrigeradores modelo nr-bb51pv1xe.-"/>
  </r>
  <r>
    <s v="2014-07-28"/>
    <x v="9"/>
    <s v="TERPORT"/>
    <s v="84181000    "/>
    <n v="80008970"/>
    <x v="9"/>
    <x v="21"/>
    <s v="PARANAVE SA"/>
    <m/>
    <n v="315"/>
    <s v="unidad              "/>
    <n v="15435"/>
    <n v="16695"/>
    <n v="44730"/>
    <n v="9352.4500000000007"/>
    <n v="98.9"/>
    <n v="54181.35"/>
    <n v="172.00428571428571"/>
    <s v="FLUVIAL"/>
    <s v="-                                       "/>
    <s v="Midea"/>
    <s v="refrigerador "/>
    <s v="315.-unidades combinaciones de refrigerador y congelador con puertas exteriores separadas, modelo: hd-316f(n)"/>
  </r>
  <r>
    <s v="2014-07-29"/>
    <x v="9"/>
    <s v="TERPORT"/>
    <s v="84181000    "/>
    <n v="80008970"/>
    <x v="9"/>
    <x v="21"/>
    <s v="PARANAVE SA"/>
    <m/>
    <n v="104"/>
    <s v="unidad              "/>
    <n v="5304"/>
    <n v="5878"/>
    <n v="16400.8"/>
    <n v="3341.81"/>
    <n v="36.64"/>
    <n v="19779.25"/>
    <n v="190.18509615384616"/>
    <s v="FLUVIAL"/>
    <s v="-                                       "/>
    <s v="Midea"/>
    <s v="refrigerador "/>
    <s v="combinaciones de refrigerador y congelador con puertas exteriores separadas, modelo: hd-341f(n)"/>
  </r>
  <r>
    <s v="2014-07-21"/>
    <x v="9"/>
    <s v="TERPORT"/>
    <s v="84181000    "/>
    <n v="80008970"/>
    <x v="9"/>
    <x v="21"/>
    <s v="PARANAVE SA"/>
    <m/>
    <n v="209"/>
    <s v="unidad              "/>
    <n v="10449"/>
    <n v="11493"/>
    <n v="31310.799999999999"/>
    <n v="6176.76"/>
    <n v="68.88"/>
    <n v="37556.44"/>
    <n v="179.69588516746413"/>
    <s v="FLUVIAL"/>
    <s v="-                                       "/>
    <s v="Midea"/>
    <s v="refrigerador "/>
    <s v="hd-341f(n)"/>
  </r>
  <r>
    <s v="2014-10-10"/>
    <x v="9"/>
    <s v="JOSE FALCON"/>
    <s v="84181000    "/>
    <n v="80009246"/>
    <x v="32"/>
    <x v="1"/>
    <s v="KALADRIFA "/>
    <m/>
    <n v="24"/>
    <s v="unidad              "/>
    <n v="1385"/>
    <n v="1406"/>
    <n v="7028"/>
    <n v="243.21"/>
    <n v="14.06"/>
    <n v="7285.27"/>
    <n v="303.5529166666667"/>
    <s v="TERRESTRE"/>
    <s v="-                                       "/>
    <s v="Briket"/>
    <s v="heladeras "/>
    <s v="23)unds heladeras bk2fpl 1620 - 0121613, 1)und heladera bk2f 1610 - 0121603"/>
  </r>
  <r>
    <s v="2014-11-26"/>
    <x v="9"/>
    <s v="TERPORT"/>
    <s v="84181000    "/>
    <n v="80009129"/>
    <x v="4"/>
    <x v="7"/>
    <s v="PARANAVE "/>
    <m/>
    <n v="23"/>
    <s v="unidad              "/>
    <n v="3427"/>
    <n v="3611"/>
    <n v="19205"/>
    <n v="2960.6"/>
    <n v="192.05"/>
    <n v="22357.65"/>
    <n v="972.07173913043482"/>
    <s v="FLUVIAL"/>
    <s v="-                                       "/>
    <s v="General Electric"/>
    <s v="refrigeradores"/>
    <s v="unid. refrigeradores sxs modelo gse27ngbcss.-"/>
  </r>
  <r>
    <s v="2014-01-08"/>
    <x v="9"/>
    <s v="TERPORT"/>
    <s v="84181000    "/>
    <n v="80009129"/>
    <x v="4"/>
    <x v="1"/>
    <s v="SERVICIO INTERNACIONAL DE CARG"/>
    <m/>
    <n v="180"/>
    <s v="unidad              "/>
    <n v="8545"/>
    <n v="10159"/>
    <n v="59591.25"/>
    <n v="2500"/>
    <n v="595.91"/>
    <n v="62687.16"/>
    <n v="348.262"/>
    <s v="TERRESTRE"/>
    <s v="-                                       "/>
    <s v="Mabe"/>
    <s v="refrigeradores "/>
    <s v="unid. refrigeradores en, 45)unid. modelo hma laser 265 cd-py-m01, 135)unid. modelo hma laser 385 cd-py-m01.-"/>
  </r>
  <r>
    <s v="2014-10-14"/>
    <x v="9"/>
    <s v="JOSE FALCON"/>
    <s v="84181000    "/>
    <n v="80009246"/>
    <x v="32"/>
    <x v="1"/>
    <s v="KALADRIFA "/>
    <m/>
    <n v="32"/>
    <s v="unidad              "/>
    <n v="1385"/>
    <n v="1414"/>
    <n v="6778.24"/>
    <n v="251.51"/>
    <n v="13.56"/>
    <n v="7043.31"/>
    <n v="220.10343750000001"/>
    <s v="TERRESTRE"/>
    <s v="-                                       "/>
    <s v="Briket"/>
    <s v="heladeras "/>
    <s v="32)unds heladeras mod:bk1f 1211"/>
  </r>
  <r>
    <s v="2014-01-30"/>
    <x v="9"/>
    <s v="TERPORT"/>
    <s v="84181000    "/>
    <n v="80009129"/>
    <x v="4"/>
    <x v="0"/>
    <s v="SERVICIO INTERNACIONAL DE CARG"/>
    <m/>
    <n v="9"/>
    <s v="unidad              "/>
    <n v="618"/>
    <n v="764"/>
    <n v="2241"/>
    <n v="374.72"/>
    <n v="22.41"/>
    <n v="2638.13"/>
    <n v="293.12555555555559"/>
    <s v="TERRESTRE"/>
    <s v="-                                       "/>
    <s v="Mabe.-"/>
    <s v="refrigeradores"/>
    <s v="9 unid.ref mabe modelo reme370cdm2b4br.-"/>
  </r>
  <r>
    <s v="2014-02-07"/>
    <x v="9"/>
    <s v="PUERTOS Y ESTIBAJES"/>
    <s v="84181000    "/>
    <n v="80009129"/>
    <x v="4"/>
    <x v="5"/>
    <s v="CMSP SRL"/>
    <m/>
    <n v="675"/>
    <s v="unidad              "/>
    <n v="34425"/>
    <n v="38475"/>
    <n v="76612.5"/>
    <n v="22400"/>
    <n v="766"/>
    <n v="99778.63"/>
    <n v="147.8201925925926"/>
    <s v="FLUVIAL"/>
    <s v="-                                       "/>
    <s v="Midas.-"/>
    <s v="regrigeradores modelo bcd-213(white).-"/>
    <s v="unid. regrigeradores modelo bcd-213(white).-"/>
  </r>
  <r>
    <s v="2014-10-13"/>
    <x v="9"/>
    <s v="PTO SEGURO FLUVIAL"/>
    <s v="84181000    "/>
    <n v="80008970"/>
    <x v="9"/>
    <x v="21"/>
    <s v="TR.FLUVIAL PYO"/>
    <m/>
    <n v="104"/>
    <s v="unidad              "/>
    <n v="5304"/>
    <n v="5928"/>
    <n v="16400.8"/>
    <n v="4006.51"/>
    <n v="32.799999999999997"/>
    <n v="20440.11"/>
    <n v="196.53951923076923"/>
    <s v="FLUVIAL"/>
    <s v="-                                       "/>
    <s v="Midea"/>
    <s v="refrigerador "/>
    <s v="104.-unidades de combinaciones de refrigerador y congelador con puertas exteriores separadas, modelo: hd-341f"/>
  </r>
  <r>
    <s v="2014-10-28"/>
    <x v="9"/>
    <s v="PTO SEGURO FLUVIAL"/>
    <s v="84181000    "/>
    <n v="80008970"/>
    <x v="9"/>
    <x v="21"/>
    <s v="TR.FLUVIAL PYO"/>
    <m/>
    <n v="735"/>
    <s v="unidad              "/>
    <n v="36015"/>
    <n v="38955"/>
    <n v="104370"/>
    <n v="27300"/>
    <n v="208.74"/>
    <n v="131878.74"/>
    <n v="179.42685714285713"/>
    <s v="FLUVIAL"/>
    <s v="-                                       "/>
    <s v="Midea"/>
    <s v="refrigerador"/>
    <s v="735.-unidades de combinaciones de refrigerador y congelador con puertas exteriores separadas, modelo: mod: hd316f"/>
  </r>
  <r>
    <s v="2014-11-13"/>
    <x v="9"/>
    <s v="TERPORT"/>
    <s v="84181000    "/>
    <n v="80008970"/>
    <x v="9"/>
    <x v="21"/>
    <s v="PARANAVE "/>
    <m/>
    <n v="275"/>
    <s v="unidad              "/>
    <n v="6518"/>
    <n v="7425"/>
    <n v="25850"/>
    <n v="4838.7700000000004"/>
    <n v="52.42"/>
    <n v="30741.19"/>
    <n v="111.78614545454545"/>
    <s v="FLUVIAL"/>
    <s v="-                                       "/>
    <s v="Midea"/>
    <s v="refrigeradores"/>
    <s v="275.-unidades de combinaciones de refrigerador y congelador con puertas exteriores separadas, modelo: hd-113f"/>
  </r>
  <r>
    <s v="2014-10-13"/>
    <x v="9"/>
    <s v="PTO SEGURO FLUVIAL"/>
    <s v="84181000    "/>
    <n v="80008970"/>
    <x v="9"/>
    <x v="21"/>
    <s v="TR.FLUVIAL PYO"/>
    <m/>
    <n v="380"/>
    <s v="unidad              "/>
    <n v="11663"/>
    <n v="12990"/>
    <n v="40760"/>
    <n v="7766.65"/>
    <n v="82.91"/>
    <n v="48609.56"/>
    <n v="127.9198947368421"/>
    <s v="FLUVIAL"/>
    <s v="-                                       "/>
    <s v="Midea"/>
    <s v="refrigerador "/>
    <s v="modelo: hd-113f"/>
  </r>
  <r>
    <s v="2014-11-13"/>
    <x v="9"/>
    <s v="TERPORT"/>
    <s v="84181000    "/>
    <n v="80008970"/>
    <x v="9"/>
    <x v="21"/>
    <s v="PARANAVE "/>
    <m/>
    <n v="390"/>
    <s v="unidad              "/>
    <n v="17160"/>
    <n v="19318"/>
    <n v="50960"/>
    <n v="14566.86"/>
    <n v="101.92"/>
    <n v="65628.78"/>
    <n v="168.27892307692306"/>
    <s v="FLUVIAL"/>
    <s v="-                                       "/>
    <s v="Midea"/>
    <s v="refrigeradores"/>
    <s v="modelo: hd-274f"/>
  </r>
  <r>
    <s v="2014-01-30"/>
    <x v="9"/>
    <s v="TERPORT"/>
    <s v="84181000    "/>
    <n v="80009129"/>
    <x v="4"/>
    <x v="0"/>
    <s v="SERVICIO INTERNACIONAL DE CARG"/>
    <m/>
    <n v="35"/>
    <s v="unidad              "/>
    <n v="1539"/>
    <n v="1539"/>
    <n v="6741"/>
    <n v="1127.1500000000001"/>
    <n v="67.41"/>
    <n v="7935.56"/>
    <n v="226.73028571428571"/>
    <s v="TERRESTRE"/>
    <s v="-                                       "/>
    <s v="Mabe"/>
    <s v="refrigeradores"/>
    <s v="refrigeradores, en:3 unid. modelo reme310ufm1a4br,  4 unid.cb  modelo reme400cdm2c4br, 28 unid. modelo reme330ufm1a4br.-"/>
  </r>
  <r>
    <s v="2014-01-30"/>
    <x v="9"/>
    <s v="TERPORT"/>
    <s v="84181000    "/>
    <n v="80009129"/>
    <x v="4"/>
    <x v="7"/>
    <s v="PARANAVE SA"/>
    <m/>
    <n v="70"/>
    <s v="unidad              "/>
    <n v="4830"/>
    <n v="5040"/>
    <n v="28980"/>
    <n v="3670"/>
    <n v="289.8"/>
    <n v="32939.800000000003"/>
    <n v="470.56857142857149"/>
    <s v="FLUVIAL"/>
    <s v="-                                       "/>
    <s v="Samsung.-"/>
    <s v="refrigeradores"/>
    <s v="unid. refrigeradores modelo rt38feakdsl/ey.-"/>
  </r>
  <r>
    <s v="2014-06-30"/>
    <x v="9"/>
    <s v="TERPORT"/>
    <s v="84181000    "/>
    <n v="80009129"/>
    <x v="4"/>
    <x v="1"/>
    <s v="SERV.INT.DE CARGAS"/>
    <m/>
    <n v="400"/>
    <s v="unidad              "/>
    <n v="18172"/>
    <n v="21218"/>
    <n v="118862.95"/>
    <n v="12500"/>
    <n v="1188.6300000000001"/>
    <n v="132551.57999999999"/>
    <n v="331.37894999999997"/>
    <s v="TERRESTRE"/>
    <s v="-                                       "/>
    <s v="Mabe"/>
    <s v="heladeras"/>
    <s v="unidades modelo hma laser 267 cd-py-ml01"/>
  </r>
  <r>
    <s v="2014-11-06"/>
    <x v="9"/>
    <s v="TERPORT"/>
    <s v="84181000    "/>
    <n v="80009129"/>
    <x v="4"/>
    <x v="7"/>
    <s v="PARANAVE "/>
    <m/>
    <n v="56"/>
    <s v="unidad              "/>
    <n v="4077"/>
    <n v="4301"/>
    <n v="19432"/>
    <n v="2950"/>
    <n v="194.32"/>
    <n v="22576.32"/>
    <n v="403.14857142857142"/>
    <s v="FLUVIAL"/>
    <s v="-                                       "/>
    <s v="General Electric"/>
    <s v="refrigeradores  tmnf modelo gre15kicrls.-"/>
    <s v="pzs. refrigeradores  tmnf modelo gre15kicrls.-"/>
  </r>
  <r>
    <s v="2014-01-07"/>
    <x v="9"/>
    <s v="TERPORT"/>
    <s v="84181000    "/>
    <n v="80009129"/>
    <x v="4"/>
    <x v="7"/>
    <s v="PARANAVE SA"/>
    <m/>
    <n v="228"/>
    <s v="unidad              "/>
    <n v="5723"/>
    <n v="6293"/>
    <n v="29682"/>
    <n v="3216"/>
    <n v="296.82"/>
    <n v="33194.82"/>
    <n v="145.5913157894737"/>
    <s v="FLUVIAL"/>
    <s v="-                                       "/>
    <s v="Mabe"/>
    <s v="refrigeradores "/>
    <s v="unid. ref. manual 1pta. modelo rmf0411yruso.-"/>
  </r>
  <r>
    <s v="2014-02-14"/>
    <x v="9"/>
    <s v="CAACUPEMI"/>
    <s v="84181000    "/>
    <n v="80009129"/>
    <x v="4"/>
    <x v="5"/>
    <s v="VESSEL PARAGUAY SA"/>
    <m/>
    <n v="540"/>
    <s v="unidad              "/>
    <n v="27540"/>
    <n v="30780"/>
    <n v="61290"/>
    <n v="17920"/>
    <n v="613"/>
    <n v="79822.899999999994"/>
    <n v="147.82018518518518"/>
    <s v="FLUVIAL"/>
    <s v="-                                       "/>
    <s v="Midas-."/>
    <s v="refrigeradores modelo bcd-213(white).-"/>
    <s v="unid. refrigeradores modelo bcd-213(white).-"/>
  </r>
  <r>
    <s v="2014-04-29"/>
    <x v="9"/>
    <s v="TERPORT"/>
    <s v="84181000    "/>
    <n v="80008970"/>
    <x v="9"/>
    <x v="5"/>
    <s v="PARANAVE "/>
    <m/>
    <n v="419"/>
    <s v="unidad              "/>
    <n v="20739"/>
    <n v="22623"/>
    <n v="61130.8"/>
    <n v="14955.58"/>
    <n v="122.18"/>
    <n v="76208.56"/>
    <n v="181.88200477326967"/>
    <s v="FLUVIAL"/>
    <s v="-                                       "/>
    <s v="Midea"/>
    <s v="refrigerador y congelador con puertas exteriores separadas.-"/>
    <s v="modelo: hd-316f(n)"/>
  </r>
  <r>
    <s v="2014-01-17"/>
    <x v="9"/>
    <s v="CAACUPEMI"/>
    <s v="84181000    "/>
    <n v="80009129"/>
    <x v="4"/>
    <x v="5"/>
    <s v="VESSEL PARAGUAY SA"/>
    <m/>
    <n v="675"/>
    <s v="unidad              "/>
    <n v="34425"/>
    <n v="38475"/>
    <n v="76612.5"/>
    <n v="22400"/>
    <n v="766.13"/>
    <n v="99778.63"/>
    <n v="147.8201925925926"/>
    <s v="FLUVIAL"/>
    <s v="-                                       "/>
    <s v="Midas.-"/>
    <s v="refrigeradores "/>
    <s v="unid. refrigeradores modelo bcd.213(white)"/>
  </r>
  <r>
    <s v="2014-11-11"/>
    <x v="9"/>
    <s v="TERPORT"/>
    <s v="84181000    "/>
    <n v="80008970"/>
    <x v="9"/>
    <x v="21"/>
    <s v="PARANAVE "/>
    <m/>
    <n v="780"/>
    <s v="unidad              "/>
    <n v="34320"/>
    <n v="38636"/>
    <n v="101920"/>
    <n v="29012.74"/>
    <n v="208.02"/>
    <n v="131140.76"/>
    <n v="168.1291794871795"/>
    <s v="FLUVIAL"/>
    <s v="-                                       "/>
    <s v="Midea"/>
    <s v="refrigeradores"/>
    <s v="modelo: hd-274f"/>
  </r>
  <r>
    <s v="2014-10-30"/>
    <x v="9"/>
    <s v="EMPEDRIL S.A."/>
    <s v="84181000    "/>
    <n v="80009129"/>
    <x v="4"/>
    <x v="5"/>
    <s v="TR.FLUVIAL PYO"/>
    <m/>
    <n v="288"/>
    <s v="unidad              "/>
    <n v="11520"/>
    <n v="12960"/>
    <n v="33120"/>
    <n v="9227.7199999999993"/>
    <n v="331.2"/>
    <n v="42678.92"/>
    <n v="148.19069444444443"/>
    <s v="FLUVIAL"/>
    <s v="-                                       "/>
    <s v="Midas"/>
    <s v="heladeras"/>
    <s v="pcs. modelo md-hd300"/>
  </r>
  <r>
    <s v="2014-08-07"/>
    <x v="9"/>
    <s v="CEREGRAL SAECA"/>
    <s v="84181000    "/>
    <n v="80008970"/>
    <x v="9"/>
    <x v="5"/>
    <s v="SERVICIO INTERNACIONAL DE CARG"/>
    <m/>
    <n v="21"/>
    <s v="unidad              "/>
    <n v="1410"/>
    <n v="1510"/>
    <n v="5534"/>
    <n v="255.24"/>
    <n v="11.07"/>
    <n v="5800.31"/>
    <n v="276.20523809523809"/>
    <s v="TERRESTRE"/>
    <s v="-                                       "/>
    <s v="Lg"/>
    <s v="refrigeradores"/>
    <s v="refrigerador, modelo: gn-v232r, tipo: aswpecl, capacidad de hasta 300lts.-"/>
  </r>
  <r>
    <s v="2014-12-10"/>
    <x v="9"/>
    <s v="TERPORT"/>
    <s v="84181000    "/>
    <n v="80009129"/>
    <x v="4"/>
    <x v="5"/>
    <s v="SERV.INT.DE CARGAS"/>
    <m/>
    <n v="1485"/>
    <s v="unidad              "/>
    <n v="66433"/>
    <n v="66433"/>
    <n v="170456.4"/>
    <n v="59792.08"/>
    <n v="1704.56"/>
    <n v="231953.04"/>
    <n v="156.19733333333335"/>
    <s v="TERRESTRE"/>
    <s v="-                                       "/>
    <s v="Midas"/>
    <s v="refrigeradores"/>
    <s v="unid. refrigeradores modelo bcd-215 v53h stainless steel finish.-"/>
  </r>
  <r>
    <s v="2014-12-23"/>
    <x v="9"/>
    <s v="TERPORT"/>
    <s v="84181000    "/>
    <n v="80009129"/>
    <x v="4"/>
    <x v="5"/>
    <s v="SERV.INT.DE CARGAS"/>
    <m/>
    <n v="945"/>
    <s v="unidad              "/>
    <n v="46881"/>
    <n v="46881"/>
    <n v="107427.6"/>
    <n v="49630"/>
    <n v="1074.28"/>
    <n v="158131.88"/>
    <n v="167.33532275132276"/>
    <s v="TERRESTRE"/>
    <s v="-                                       "/>
    <s v="Midas"/>
    <s v="refrigeradores"/>
    <s v="945 pcs. refrigeradores modelo bcd-215v53h-white finish"/>
  </r>
  <r>
    <s v="2014-11-12"/>
    <x v="9"/>
    <s v="CEREGRAL SAECA"/>
    <s v="84181000    "/>
    <n v="80008970"/>
    <x v="9"/>
    <x v="5"/>
    <s v="SERV.INT.DE CARGAS"/>
    <m/>
    <n v="10"/>
    <s v="unidad              "/>
    <n v="870"/>
    <n v="905"/>
    <n v="5770"/>
    <n v="160.11000000000001"/>
    <n v="12.59"/>
    <n v="5942.7"/>
    <n v="594.27"/>
    <s v="TERRESTRE"/>
    <s v="-                                       "/>
    <s v="Lg"/>
    <s v="refrigeradores"/>
    <s v="10 unidades de refrigeradores, mod.: gt403gp."/>
  </r>
  <r>
    <s v="2014-11-24"/>
    <x v="9"/>
    <s v="EMPEDRIL S.A."/>
    <s v="84181000    "/>
    <n v="80009129"/>
    <x v="4"/>
    <x v="5"/>
    <s v="TR.FLUVIAL PYO"/>
    <m/>
    <n v="288"/>
    <s v="unidad              "/>
    <n v="7200"/>
    <n v="7920"/>
    <n v="24768"/>
    <n v="5059.41"/>
    <n v="247.68"/>
    <n v="30075.09"/>
    <n v="104.42739583333334"/>
    <s v="FLUVIAL"/>
    <s v="-                                       "/>
    <s v="Midas"/>
    <s v="refrigeradores"/>
    <s v="288 pcs. refrigerador s"/>
  </r>
  <r>
    <s v="2014-10-07"/>
    <x v="9"/>
    <s v="EMPEDRIL S.A."/>
    <s v="84181000    "/>
    <n v="80009129"/>
    <x v="4"/>
    <x v="5"/>
    <s v="TR.FLUVIAL PYO"/>
    <m/>
    <n v="273"/>
    <s v="unidad              "/>
    <n v="7830"/>
    <n v="8078"/>
    <n v="25552.799999999999"/>
    <n v="5210"/>
    <n v="255.53"/>
    <n v="31018.33"/>
    <n v="113.62025641025642"/>
    <s v="FLUVIAL"/>
    <s v="-                                       "/>
    <s v="Midas"/>
    <s v="refrigerador "/>
    <s v="273 pcs. refrigeradores modelo md-he88"/>
  </r>
  <r>
    <s v="2014-01-31"/>
    <x v="9"/>
    <s v="PUERTOS Y ESTIBAJES"/>
    <s v="84181000    "/>
    <n v="80073469"/>
    <x v="82"/>
    <x v="5"/>
    <s v="CMSP SRL"/>
    <m/>
    <n v="3"/>
    <s v="piezas              "/>
    <n v="720"/>
    <n v="750"/>
    <n v="3970"/>
    <n v="310.49"/>
    <n v="39.700000000000003"/>
    <n v="4320.1899999999996"/>
    <n v="1440.0633333333333"/>
    <s v="FLUVIAL"/>
    <s v="-                                       "/>
    <s v="Zhejiang"/>
    <s v="heladeras industriales"/>
    <s v="-combinaciones de refrigerador y congelador, en: 3) pzas. heladeras industriales"/>
  </r>
  <r>
    <s v="2014-11-18"/>
    <x v="9"/>
    <s v="TERPORT"/>
    <s v="84181000    "/>
    <n v="80013840"/>
    <x v="62"/>
    <x v="20"/>
    <s v="&quot;PANCHITA &quot;&quot;G&quot;&quot; &quot;"/>
    <m/>
    <n v="50"/>
    <s v="unidad              "/>
    <n v="3750"/>
    <n v="4070"/>
    <n v="23820"/>
    <n v="4200"/>
    <n v="238.2"/>
    <n v="28258.2"/>
    <n v="565.16399999999999"/>
    <s v="FLUVIAL"/>
    <s v="-                                       "/>
    <s v="Samsung"/>
    <s v="refrigeradores"/>
    <s v="modelo rt46h5501sl"/>
  </r>
  <r>
    <s v="2014-05-08"/>
    <x v="9"/>
    <s v="SOLUCION LOGISTICA"/>
    <s v="84181000    "/>
    <n v="80003457"/>
    <x v="61"/>
    <x v="3"/>
    <s v="EMP.TRANSP.TERR."/>
    <m/>
    <n v="40"/>
    <s v="unidad              "/>
    <n v="400"/>
    <n v="540"/>
    <n v="33383.49"/>
    <n v="828"/>
    <n v="211"/>
    <n v="35498.51"/>
    <n v="887.46275000000003"/>
    <s v="TERRESTRE"/>
    <s v="-                                       "/>
    <s v="Vinservice"/>
    <s v="enfiradores de bebidas he 120 premix.-"/>
    <s v="40) unid. enfiradores de bebidas he 120 premix.-"/>
  </r>
  <r>
    <s v="2014-01-09"/>
    <x v="9"/>
    <s v="CAACUPEMI"/>
    <s v="84181000    "/>
    <n v="80014137"/>
    <x v="16"/>
    <x v="5"/>
    <s v="COMPA\IA PARAGUAYA DE NAVEGACI"/>
    <m/>
    <n v="1696"/>
    <s v="unidad              "/>
    <n v="88192"/>
    <n v="94976"/>
    <n v="228960"/>
    <n v="48591.17"/>
    <n v="1161.71"/>
    <n v="278712.88"/>
    <n v="164.3354245283019"/>
    <s v="FLUVIAL"/>
    <s v="-                                       "/>
    <s v="Tokyo"/>
    <s v="combinaciones de refrigerador y congelador en: 1.696 unid. refrigeradores mod: tok342p, de 340 litros."/>
    <s v="combinaciones de refrigerador y congelador en: 1.696 unid. refrigeradores mod: tok342p, de 340 litros."/>
  </r>
  <r>
    <s v="2014-08-07"/>
    <x v="9"/>
    <s v="TERPORT"/>
    <s v="84181000    "/>
    <n v="80014137"/>
    <x v="16"/>
    <x v="0"/>
    <s v="TRANS CERAMICA LTDA."/>
    <m/>
    <n v="375"/>
    <s v="unidad              "/>
    <n v="25968"/>
    <n v="26718"/>
    <n v="138073"/>
    <n v="10000"/>
    <n v="1380.73"/>
    <n v="149585.73000000001"/>
    <n v="398.89528000000001"/>
    <s v="TERRESTRE"/>
    <s v="-                                       "/>
    <s v="Eslabon De Lujo"/>
    <s v="refrigeradores"/>
    <s v="refrigerador mod: erm30ebdwa."/>
  </r>
  <r>
    <s v="2014-09-19"/>
    <x v="9"/>
    <s v="TERPORT"/>
    <s v="84181000    "/>
    <n v="80014137"/>
    <x v="16"/>
    <x v="0"/>
    <s v="TRANS CERAMICA LTDA."/>
    <m/>
    <n v="206"/>
    <s v="unidad              "/>
    <n v="16924"/>
    <n v="17336"/>
    <n v="95192"/>
    <n v="6000"/>
    <n v="951.92"/>
    <n v="102275.92"/>
    <n v="496.48504854368929"/>
    <s v="TERRESTRE"/>
    <s v="-                                       "/>
    <s v="Whirlpool"/>
    <s v="refrigerador "/>
    <s v="refrigerador mod: wre50pbdwa"/>
  </r>
  <r>
    <s v="2014-02-12"/>
    <x v="9"/>
    <s v="TERPORT"/>
    <s v="84181000    "/>
    <n v="80014137"/>
    <x v="16"/>
    <x v="0"/>
    <s v="TRANS CERAMICA LTDA."/>
    <m/>
    <n v="134"/>
    <s v="unidad              "/>
    <n v="12060"/>
    <n v="12328"/>
    <n v="67863"/>
    <n v="4000"/>
    <n v="679"/>
    <n v="72673.63"/>
    <n v="542.34052238805975"/>
    <s v="TERRESTRE"/>
    <s v="-                                       "/>
    <s v="Whirlpool"/>
    <s v="combinaciones de refrigerador y congelador "/>
    <s v="refrigerador mod: wrj50nrdwa, de 438 litros."/>
  </r>
  <r>
    <s v="2014-01-20"/>
    <x v="9"/>
    <s v="TERPORT"/>
    <s v="84181000    "/>
    <n v="80014137"/>
    <x v="16"/>
    <x v="0"/>
    <s v="TRANS CERAMICA LTDA."/>
    <m/>
    <n v="266"/>
    <s v="unidad              "/>
    <n v="22860"/>
    <n v="23392"/>
    <n v="131738"/>
    <n v="8000"/>
    <n v="1317.38"/>
    <n v="141187.38"/>
    <n v="530.77962406015035"/>
    <s v="TERRESTRE"/>
    <s v="-                                       "/>
    <s v="Whirlpool"/>
    <s v="refrigeradores"/>
    <s v="refrigerador mod: wrm42frdwa, de 380 litros."/>
  </r>
  <r>
    <s v="2014-01-20"/>
    <x v="9"/>
    <s v="TERPORT"/>
    <s v="84181000    "/>
    <n v="80014137"/>
    <x v="16"/>
    <x v="0"/>
    <s v="TRANS CERAMICA LTDA."/>
    <m/>
    <n v="150"/>
    <s v="unidad              "/>
    <n v="9900"/>
    <n v="10200"/>
    <n v="42000"/>
    <n v="3812.64"/>
    <n v="420"/>
    <n v="46295.55"/>
    <n v="308.637"/>
    <s v="TERRESTRE"/>
    <s v="-                                       "/>
    <s v="Whirlpool"/>
    <s v="refrigerador mod: wrd36hbdwx, de 360 litros."/>
    <s v="combinaciones de refrigerador y congelador en: 150 unid. refrigerador mod: wrd36hbdwx, de 360 litros."/>
  </r>
  <r>
    <s v="2014-07-25"/>
    <x v="9"/>
    <s v="TERPORT"/>
    <s v="84181000    "/>
    <n v="80014137"/>
    <x v="16"/>
    <x v="0"/>
    <s v="TRANS CERAMICA LTDA."/>
    <m/>
    <n v="273"/>
    <s v="unidad              "/>
    <n v="22418"/>
    <n v="22964"/>
    <n v="127619"/>
    <n v="8000"/>
    <n v="1276.19"/>
    <n v="137027.19"/>
    <n v="501.93109890109889"/>
    <s v="TERRESTRE"/>
    <s v="-                                       "/>
    <s v="Whirlpool"/>
    <s v="refrigerador "/>
    <s v="refrigerador mod: wrm42fbdwa."/>
  </r>
  <r>
    <s v="2014-07-25"/>
    <x v="9"/>
    <s v="TERPORT"/>
    <s v="84181000    "/>
    <n v="80014137"/>
    <x v="16"/>
    <x v="0"/>
    <s v="TRANS CERAMICA LTDA."/>
    <m/>
    <n v="134"/>
    <s v="unidad              "/>
    <n v="12060"/>
    <n v="12328"/>
    <n v="70886"/>
    <n v="4000"/>
    <n v="708.86"/>
    <n v="75726.86"/>
    <n v="565.12582089552234"/>
    <s v="TERRESTRE"/>
    <s v="-                                       "/>
    <s v="Whirlpool"/>
    <s v="refrigerador "/>
    <s v="refrigerador mod: wre50prdwa."/>
  </r>
  <r>
    <s v="2014-09-19"/>
    <x v="9"/>
    <s v="TERPORT"/>
    <s v="84181000    "/>
    <n v="80014137"/>
    <x v="16"/>
    <x v="0"/>
    <s v="TRANS CERAMICA LTDA."/>
    <m/>
    <n v="150"/>
    <s v="unidad              "/>
    <n v="9900"/>
    <n v="10200"/>
    <n v="40500"/>
    <n v="4000"/>
    <n v="405"/>
    <n v="45037"/>
    <n v="300.24666666666667"/>
    <s v="TERRESTRE"/>
    <s v="-                                       "/>
    <s v="Whirlpool"/>
    <s v="refrigerador "/>
    <s v="combinaciones de refrigerador y congelador  en: 150 unid. refrigerador mod: wrd36hbdwx."/>
  </r>
  <r>
    <s v="2014-07-24"/>
    <x v="9"/>
    <s v="TERPORT"/>
    <s v="84181000    "/>
    <n v="80014137"/>
    <x v="16"/>
    <x v="0"/>
    <s v="TRANS CERAMICA LTDA."/>
    <m/>
    <n v="126"/>
    <s v="unidad              "/>
    <n v="9960"/>
    <n v="10212"/>
    <n v="54294"/>
    <n v="2916.37"/>
    <n v="542.94000000000005"/>
    <n v="57817.47"/>
    <n v="458.86880952380955"/>
    <s v="TERRESTRE"/>
    <s v="-                                       "/>
    <s v="Whirlpool"/>
    <s v="refrigerador "/>
    <s v="refrigerador mod: wrj50nbdwa."/>
  </r>
  <r>
    <s v="2014-02-12"/>
    <x v="9"/>
    <s v="TERPORT"/>
    <s v="84181000    "/>
    <n v="80014137"/>
    <x v="16"/>
    <x v="0"/>
    <s v="TRANS CERAMICA LTDA."/>
    <m/>
    <n v="150"/>
    <s v="unidad              "/>
    <n v="9900"/>
    <n v="10200"/>
    <n v="40183"/>
    <n v="4000"/>
    <n v="402"/>
    <n v="44716.83"/>
    <n v="298.11220000000003"/>
    <s v="TERRESTRE"/>
    <s v="-                                       "/>
    <s v="Whirlpool"/>
    <s v="refrigerador mod: wrd36hbdwx, de 360 litros."/>
    <s v="combinaciones de refrigerador y congelador en: 150 unid. refrigerador mod: wrd36hbdwx, de 360 litros."/>
  </r>
  <r>
    <s v="2014-12-19"/>
    <x v="9"/>
    <s v="CAACUPEMI"/>
    <s v="84181000    "/>
    <n v="80014137"/>
    <x v="16"/>
    <x v="5"/>
    <s v="&quot;PANCHITA &quot;&quot;G&quot;&quot; &quot;"/>
    <m/>
    <n v="296"/>
    <s v="unidad              "/>
    <n v="15392"/>
    <n v="16872"/>
    <n v="41440"/>
    <n v="15220"/>
    <n v="241.35"/>
    <n v="56901.35"/>
    <n v="192.23429054054054"/>
    <s v="FLUVIAL"/>
    <s v="-                                       "/>
    <s v="Tokyo"/>
    <s v="refrigeradores"/>
    <s v="combinaciones de refrigerador y congelador en: 296 unid. refrigerador mod: tok452p."/>
  </r>
  <r>
    <s v="2014-04-29"/>
    <x v="9"/>
    <s v="EMPEDRIL S.A."/>
    <s v="84181000    "/>
    <n v="80038006"/>
    <x v="34"/>
    <x v="6"/>
    <s v="BRIMAR "/>
    <m/>
    <n v="12"/>
    <s v="unidad              "/>
    <n v="1570"/>
    <n v="1682"/>
    <n v="10772"/>
    <n v="7150"/>
    <n v="92.18"/>
    <n v="18314.18"/>
    <n v="1526.1816666666666"/>
    <s v="TERRESTRE"/>
    <s v="-                                       "/>
    <s v="Ge"/>
    <s v="12unidades refrigeradores siendo:"/>
    <s v="refrigerador modelo: gse27ngbcss"/>
  </r>
  <r>
    <s v="2014-05-19"/>
    <x v="9"/>
    <s v="PAKSA"/>
    <s v="84181000    "/>
    <n v="80038006"/>
    <x v="34"/>
    <x v="3"/>
    <s v="LUCAS GALEANO "/>
    <m/>
    <n v="3"/>
    <s v="unidad              "/>
    <n v="453"/>
    <n v="528"/>
    <n v="1194"/>
    <n v="57.61"/>
    <n v="6.2"/>
    <n v="1257.81"/>
    <n v="419.27"/>
    <s v="TERRESTRE"/>
    <s v="-                                       "/>
    <s v="Teka"/>
    <s v="03 unidades de refrigeradores / heladeras modelo nft-340inox "/>
    <s v="03 unidades de refrigeradores / heladeras modelo nft-340inox "/>
  </r>
  <r>
    <s v="2014-12-04"/>
    <x v="9"/>
    <s v="JOSE FALCON"/>
    <s v="84181000    "/>
    <n v="80038006"/>
    <x v="34"/>
    <x v="9"/>
    <s v="EL QUIJOTE "/>
    <m/>
    <n v="15"/>
    <s v="unidad              "/>
    <n v="3000"/>
    <n v="3500"/>
    <n v="6775.65"/>
    <n v="360.28"/>
    <n v="30.49"/>
    <n v="7166.42"/>
    <n v="477.76133333333331"/>
    <s v="TERRESTRE"/>
    <s v="-                                       "/>
    <s v="Teka"/>
    <s v="refrigeradores modelo: nft-340 inox - codigo: 40640100"/>
    <s v="15 unidades refrigeradores modelo: nft-340 inox - codigo: 40640100"/>
  </r>
  <r>
    <s v="2014-12-16"/>
    <x v="9"/>
    <s v="LOGISTIC GROUP"/>
    <s v="84181000    "/>
    <n v="80018397"/>
    <x v="30"/>
    <x v="10"/>
    <s v="FRATERNIDAD  SA"/>
    <m/>
    <n v="36"/>
    <s v="unidad              "/>
    <n v="3924"/>
    <n v="4464"/>
    <n v="23400"/>
    <n v="2868.45"/>
    <n v="74.27"/>
    <n v="26342.720000000001"/>
    <n v="731.74222222222227"/>
    <s v="TERRESTRE"/>
    <s v="-                                       "/>
    <s v="James"/>
    <s v="refrigeradores"/>
    <s v="-combinaciones de refrigerador y congelador  conservador con puertas exteriores separadas. en: 36.-pzas de refrigeradores domesticos modelo: rj-22bs1"/>
  </r>
  <r>
    <s v="2014-12-23"/>
    <x v="9"/>
    <s v="LOGISTIC GROUP"/>
    <s v="84181000    "/>
    <n v="80018397"/>
    <x v="30"/>
    <x v="7"/>
    <s v="FRATERNIDAD  SA"/>
    <m/>
    <n v="461"/>
    <s v="unidad              "/>
    <n v="35539"/>
    <n v="35954"/>
    <n v="122287"/>
    <n v="20954.990000000002"/>
    <n v="461.16"/>
    <n v="143703.15"/>
    <n v="311.72049891540127"/>
    <s v="TERRESTRE"/>
    <s v="-                                       "/>
    <s v="James"/>
    <s v="refrigeradores"/>
    <s v="modelo: j-360-mb"/>
  </r>
  <r>
    <s v="2014-01-27"/>
    <x v="9"/>
    <s v="LOGISTIC GROUP"/>
    <s v="84181000    "/>
    <n v="80018397"/>
    <x v="30"/>
    <x v="9"/>
    <s v="B.G. TRANSPORTE SRL"/>
    <m/>
    <n v="103"/>
    <s v="unidad              "/>
    <n v="5150"/>
    <n v="5562"/>
    <n v="24926"/>
    <n v="3059.73"/>
    <n v="50.22"/>
    <n v="28190.21"/>
    <n v="273.69135922330094"/>
    <s v="TERRESTRE"/>
    <s v="-                                       "/>
    <s v="James"/>
    <s v="combinaciones de refrigerador y congelador "/>
    <s v="105.-unidades combinaciones de refrigerador y congelador  conservador con puertas exteriores separadas"/>
  </r>
  <r>
    <s v="2014-12-15"/>
    <x v="9"/>
    <s v="LOGISTIC GROUP"/>
    <s v="84181000    "/>
    <n v="80018397"/>
    <x v="30"/>
    <x v="7"/>
    <s v="FRATERNIDAD  SA"/>
    <m/>
    <n v="241"/>
    <s v="unidad              "/>
    <n v="17398"/>
    <n v="17543"/>
    <n v="59091"/>
    <n v="10868.67"/>
    <n v="237.82"/>
    <n v="70197.490000000005"/>
    <n v="291.2758921161826"/>
    <s v="TERRESTRE"/>
    <s v="-                                       "/>
    <s v="James"/>
    <s v="refrigeradores"/>
    <s v="modelo: j-360-mb"/>
  </r>
  <r>
    <s v="2014-07-24"/>
    <x v="9"/>
    <s v="PUERTOS Y ESTIBAJES"/>
    <s v="84181000    "/>
    <n v="80049965"/>
    <x v="73"/>
    <x v="5"/>
    <s v="COMPA\IA PARAGUAYA DE NAVEGACI"/>
    <m/>
    <n v="303"/>
    <s v="unidad              "/>
    <n v="13831"/>
    <n v="15562"/>
    <n v="46965"/>
    <n v="9895.8799999999992"/>
    <n v="144.65"/>
    <n v="57005.53"/>
    <n v="188.13706270627063"/>
    <s v="FLUVIAL"/>
    <s v="-                                       "/>
    <s v="Hyundai"/>
    <s v="refrigeradores, de puertas exteriores separadas, modelo hy-hv302lwf2pa-"/>
    <s v="refrigeradores, de puertas exteriores separadas, modelo hy-hv302lwf2pa-"/>
  </r>
  <r>
    <s v="2014-04-23"/>
    <x v="9"/>
    <s v="CIUDAD DEL ESTE"/>
    <s v="84181000    "/>
    <n v="3496643"/>
    <x v="13"/>
    <x v="0"/>
    <s v="TRANSCASA "/>
    <m/>
    <n v="194"/>
    <s v="piezas              "/>
    <n v="11834"/>
    <n v="12198"/>
    <n v="63419.02"/>
    <n v="8090"/>
    <n v="25.98"/>
    <n v="71535"/>
    <n v="368.73711340206188"/>
    <s v="TERRESTRE"/>
    <s v="-                                       "/>
    <s v="Electrolux"/>
    <s v="-combinaciones de refrigerador y congelador  en. :   ( 194 )  pzs. regrigeradores mod. :  df42  ,  dw42x  ,  df36a  ,  df36x  marca. :  electrolux  ,  "/>
    <s v="-combinaciones de refrigerador y congelador  en.: (194) pzs. regrigeradores mod.: df42 , dw42x , df36a , df36x.- marca.: electrolux , origen.: brasil.-"/>
  </r>
  <r>
    <s v="2014-03-14"/>
    <x v="9"/>
    <s v="CIUDAD DEL ESTE"/>
    <s v="84181000    "/>
    <n v="3496643"/>
    <x v="13"/>
    <x v="0"/>
    <s v="TRANSCASA "/>
    <m/>
    <n v="90"/>
    <s v="piezas              "/>
    <n v="5443"/>
    <n v="5717"/>
    <n v="28520.43"/>
    <n v="3197.44"/>
    <n v="11.52"/>
    <n v="31729.39"/>
    <n v="352.54877777777779"/>
    <s v="TERRESTRE"/>
    <s v="-                                       "/>
    <s v="Electrolux"/>
    <s v="-combinaciones de refrigerador y congelador  en. :   ( 90 )  pzs refrigeradores mod. :  df36a  ,  df36x  ,  df42  ,  dw42x. marca. :  electrolux ,  origen. :  brasil "/>
    <s v="-combinaciones de refrigerador y congelador  en.: (90) pzs refrigeradores mod.: df36a , df36x , df42 , dw42x. marca.: electrolux, origen.: brasil.-"/>
  </r>
  <r>
    <s v="2014-11-28"/>
    <x v="9"/>
    <s v="CIUDAD DEL ESTE"/>
    <s v="84181000    "/>
    <n v="3496643"/>
    <x v="13"/>
    <x v="0"/>
    <s v="TRANSCASA "/>
    <m/>
    <n v="274"/>
    <s v="piezas              "/>
    <n v="14686"/>
    <n v="14974"/>
    <n v="81643.97"/>
    <n v="6522"/>
    <n v="32.03"/>
    <n v="88198"/>
    <n v="321.8905109489051"/>
    <s v="TERRESTRE"/>
    <s v="-                                       "/>
    <s v="Electrolux"/>
    <s v="-combinaciones de refrigerador y congelador  en .:  ( 274 )  pzs. refrigeradores mod.: dc35a  ,  di80x  marca.: electrolux ,  "/>
    <s v="-combinaciones de refrigerador y congelador  en .: (274) pzs. refrigeradores mod.: dc35a , di80x.- marca.: electrolux, origen.: brasil.-"/>
  </r>
  <r>
    <s v="2014-12-12"/>
    <x v="9"/>
    <s v="CIUDAD DEL ESTE"/>
    <s v="84181000    "/>
    <n v="3496643"/>
    <x v="13"/>
    <x v="0"/>
    <s v="TRANSCASA "/>
    <m/>
    <n v="184"/>
    <s v="piezas              "/>
    <n v="13693"/>
    <n v="14100"/>
    <n v="88389.52"/>
    <n v="6522"/>
    <n v="34.479999999999997"/>
    <n v="94946"/>
    <n v="516.01086956521738"/>
    <s v="TERRESTRE"/>
    <s v="-                                       "/>
    <s v="Electrolux"/>
    <s v="-combinaciones de refrigerador y congelador  en. :   ( 184 )  pzs. refrigeradores mod. :  dw42x  ,  dwa51  ,  dxw51 ,  marca. :  electrolux ,  origen. :  brasil "/>
    <s v="-combinaciones de refrigerador y congelador  en.: (184) pzs. refrigeradores mod.: dw42x , dwa51 , dxw51, marca.: electrolux, origen.: brasil.-"/>
  </r>
  <r>
    <s v="2014-03-13"/>
    <x v="9"/>
    <s v="CIUDAD DEL ESTE"/>
    <s v="84181000    "/>
    <n v="3496643"/>
    <x v="13"/>
    <x v="0"/>
    <s v="TRANSCASA "/>
    <m/>
    <n v="248"/>
    <s v="piezas              "/>
    <n v="12904"/>
    <n v="13168"/>
    <n v="61454.74"/>
    <n v="8090"/>
    <n v="25.26"/>
    <n v="69570"/>
    <n v="280.52419354838707"/>
    <s v="TERRESTRE"/>
    <s v="-                                       "/>
    <s v="Electrolux"/>
    <s v="-combinaciones de refrigerador y congelador  en. :   ( 248 )  pzs refrigeradores mod. :  dc44  ,  df35a. marca. :  electrolux  ,  origen. :  brasil "/>
    <s v="-combinaciones de refrigerador y congelador  en.: (248) pzs refrigeradores mod.: dc44 , df35a. marca.: electrolux , origen.: brasil.-"/>
  </r>
  <r>
    <s v="2014-05-02"/>
    <x v="9"/>
    <s v="CIUDAD DEL ESTE"/>
    <s v="84181000    "/>
    <n v="3496643"/>
    <x v="13"/>
    <x v="0"/>
    <s v="TRANSCASA "/>
    <m/>
    <n v="87"/>
    <s v="piezas              "/>
    <n v="5866"/>
    <n v="7543"/>
    <n v="46223.199999999997"/>
    <n v="5094"/>
    <n v="19"/>
    <n v="51335.68"/>
    <n v="590.06528735632185"/>
    <s v="TERRESTRE"/>
    <s v="-                                       "/>
    <s v="Electrolux"/>
    <s v="-combinaciones de refrigerador y congelador  en. :   ( 87 )  pzs. refrigeradores mod. :  dwa51  ,  dxw51 "/>
    <s v="-combinaciones de refrigerador y congelador  en.: (87) pzs. refrigeradores mod.: dwa51 , dxw51.-"/>
  </r>
  <r>
    <s v="2014-04-23"/>
    <x v="9"/>
    <s v="CIUDAD DEL ESTE"/>
    <s v="84181000    "/>
    <n v="3496643"/>
    <x v="13"/>
    <x v="0"/>
    <s v="TRANSCASA "/>
    <m/>
    <n v="251"/>
    <s v="piezas              "/>
    <n v="12934"/>
    <n v="13259"/>
    <n v="62443.38"/>
    <n v="8090"/>
    <n v="25.62"/>
    <n v="70559"/>
    <n v="281.11155378486058"/>
    <s v="TERRESTRE"/>
    <s v="-                                       "/>
    <s v="Electrolux"/>
    <s v="-combinaciones de refrigerador y congelador  en. :   ( 251 )  pzs.refrigeradores mod. :  df35a  ,   dc44  marca. :  electrolux ,  "/>
    <s v="-combinaciones de refrigerador y congelador  en.: (251) pzs.refrigeradores mod.: df35a ,  dc44.- marca.: electrolux, origen.: brasil.-"/>
  </r>
  <r>
    <s v="2014-04-01"/>
    <x v="9"/>
    <s v="CIUDAD DEL ESTE"/>
    <s v="84181000    "/>
    <n v="3496643"/>
    <x v="13"/>
    <x v="0"/>
    <s v="TRANSCASA "/>
    <m/>
    <n v="104"/>
    <s v="piezas              "/>
    <n v="7754"/>
    <n v="7985"/>
    <n v="47889.49"/>
    <n v="5012.95"/>
    <n v="19.22"/>
    <n v="52921.66"/>
    <n v="508.86211538461544"/>
    <s v="TERRESTRE"/>
    <s v="-                                       "/>
    <s v="Electrolux"/>
    <s v="-combinaciones de refrigerador y congelador  en. :   ( 104 )  pzs. refrigeradores mod. :  dw42x  ,  dxw51 "/>
    <s v="-combinaciones de refrigerador y congelador  en.: (104) pzs. refrigeradores mod.: dw42x , dxw51.-"/>
  </r>
  <r>
    <s v="2014-01-30"/>
    <x v="9"/>
    <s v="LOGISTIC GROUP"/>
    <s v="84181000    "/>
    <n v="3496643"/>
    <x v="13"/>
    <x v="9"/>
    <s v="B.G. TRANSPORTE SRL"/>
    <m/>
    <n v="490"/>
    <s v="unidad              "/>
    <n v="16905"/>
    <n v="17395"/>
    <n v="87220"/>
    <n v="9150"/>
    <n v="872.2"/>
    <n v="97242.2"/>
    <n v="198.45346938775509"/>
    <s v="TERRESTRE"/>
    <s v="-                                       "/>
    <s v="Electrolux"/>
    <s v="combinaciones de refrigerador y congelador "/>
    <s v="-combinaciones de refrigerador y congelador modelo ert21w5clw"/>
  </r>
  <r>
    <s v="2014-08-22"/>
    <x v="9"/>
    <s v="CIUDAD DEL ESTE"/>
    <s v="84181000    "/>
    <n v="3496643"/>
    <x v="13"/>
    <x v="0"/>
    <s v="TRANSCASA "/>
    <m/>
    <n v="160"/>
    <s v="piezas              "/>
    <n v="7840"/>
    <n v="8000"/>
    <n v="35781.760000000002"/>
    <n v="4464.2"/>
    <n v="14.62"/>
    <n v="40260.58"/>
    <n v="251.628625"/>
    <s v="TERRESTRE"/>
    <s v="-                                       "/>
    <s v="Electrolux"/>
    <s v="-combinaciones de refrigerador y congelador  en. :   ( 160 )  piezas refrigeradores mod. :  dc35a"/>
    <s v="-combinaciones de refrigerador y congelador  en.: (160) piezas refrigeradores mod.: dc35a.-"/>
  </r>
  <r>
    <s v="2014-12-19"/>
    <x v="9"/>
    <s v="CIUDAD DEL ESTE"/>
    <s v="84181000    "/>
    <n v="3496643"/>
    <x v="13"/>
    <x v="0"/>
    <s v="TRANSCASA "/>
    <m/>
    <n v="251"/>
    <s v="piezas              "/>
    <n v="12978"/>
    <n v="13326"/>
    <n v="69185.5"/>
    <n v="6522"/>
    <n v="27.5"/>
    <n v="75735"/>
    <n v="301.73306772908364"/>
    <s v="TERRESTRE"/>
    <s v="-                                       "/>
    <s v="Electrolux"/>
    <s v="-combinaciones de refrigerador y congelador en. :   ( 251 )  pzs. refrigeradores mod. :  dc35a  ,  df36a. marca. :  electrolux ,   "/>
    <s v="-combinaciones de refrigerador y congelador en.: (251) pzs. refrigeradores mod.: dc35a , df36a. marca.: electrolux, origen.: brasil.-"/>
  </r>
  <r>
    <s v="2014-11-24"/>
    <x v="9"/>
    <s v="CIUDAD DEL ESTE"/>
    <s v="84181000    "/>
    <n v="3496643"/>
    <x v="13"/>
    <x v="0"/>
    <s v="TRANSCASA "/>
    <m/>
    <n v="194"/>
    <s v="piezas              "/>
    <n v="10864"/>
    <n v="11252"/>
    <n v="61741.2"/>
    <n v="6522"/>
    <n v="24.8"/>
    <n v="68288"/>
    <n v="352"/>
    <s v="TERRESTRE"/>
    <s v="-                                       "/>
    <s v="Electrolux"/>
    <s v="-combinaciones de refrigerador y congelador  en.:  ( 194 )   pzs. refrigeradores mod.: df36a  ,  df36x  marca.: electrolux ,  "/>
    <s v="-combinaciones de refrigerador y congelador  en.: (194)  pzs. refrigeradores mod.: df36a , df36x.- marca.: electrolux, origen.: brasil.-"/>
  </r>
  <r>
    <s v="2014-07-10"/>
    <x v="9"/>
    <s v="CIUDAD DEL ESTE"/>
    <s v="84181000    "/>
    <n v="3496643"/>
    <x v="13"/>
    <x v="0"/>
    <s v="TRANSCASA "/>
    <m/>
    <n v="354"/>
    <s v="piezas              "/>
    <n v="19674"/>
    <n v="20203"/>
    <n v="98484.82"/>
    <n v="12135"/>
    <n v="40.18"/>
    <n v="110660"/>
    <n v="312.59887005649716"/>
    <s v="TERRESTRE"/>
    <s v="-                                       "/>
    <s v="Electrolux"/>
    <s v="-combinaciones de refrigerador y congelador en. :   ( 354 )  pzs. refrigeradores mod. :  dc35a  ,  df42  ,  dw42x  ,  df36a. marca. :  electrolux ,  "/>
    <s v="-combinaciones de refrigerador y congelador en.: (354) pzs. refrigeradores mod.: dc35a , df42 , dw42x , df36a. marca.: electrolux, origen.: brasil.-"/>
  </r>
  <r>
    <s v="2014-04-16"/>
    <x v="9"/>
    <s v="CIUDAD DEL ESTE"/>
    <s v="84181000    "/>
    <n v="3496643"/>
    <x v="13"/>
    <x v="0"/>
    <s v="TRANSCASA "/>
    <m/>
    <n v="196"/>
    <s v="piezas              "/>
    <n v="11931"/>
    <n v="12289"/>
    <n v="60600.05"/>
    <n v="8090"/>
    <n v="24.95"/>
    <n v="68715"/>
    <n v="350.58673469387753"/>
    <s v="TERRESTRE"/>
    <s v="-                                       "/>
    <s v="Electrolux"/>
    <s v="-combinaciones de refrigerador y congelador en. :   ( 196 )  pzs. refrigeradoresmod. :  df345a  ,  dwa51  ,  dc44 "/>
    <s v="-combinaciones de refrigerador y congelador en.: (196) pzs. refrigeradoresmod.: df345a , dwa51 , dc44.-"/>
  </r>
  <r>
    <s v="2014-08-13"/>
    <x v="9"/>
    <s v="PTO SEGURO FLUVIAL"/>
    <s v="84181000    "/>
    <n v="3496643"/>
    <x v="13"/>
    <x v="5"/>
    <s v="TRANSPORTE FLUVIAL PARAGUAYO"/>
    <m/>
    <n v="47"/>
    <s v="unidad              "/>
    <n v="5362"/>
    <n v="5410"/>
    <n v="26320"/>
    <n v="3691.65"/>
    <n v="263.2"/>
    <n v="30274.85"/>
    <n v="644.14574468085107"/>
    <s v="FLUVIAL"/>
    <s v="-                                       "/>
    <s v="Electrolux"/>
    <s v="refrigeradores"/>
    <s v="-combinaciones de refrigerador y congelador con sus accesorios correspondientes en 1 cja - reposicion"/>
  </r>
  <r>
    <s v="2014-10-29"/>
    <x v="9"/>
    <s v="CIUDAD DEL ESTE"/>
    <s v="84181000    "/>
    <n v="3496643"/>
    <x v="13"/>
    <x v="0"/>
    <s v="TRANSCASA "/>
    <m/>
    <n v="194"/>
    <s v="piezas              "/>
    <n v="12804"/>
    <n v="13153"/>
    <n v="75122.34"/>
    <n v="6522"/>
    <n v="29.66"/>
    <n v="81674"/>
    <n v="421"/>
    <s v="TERRESTRE"/>
    <s v="-                                       "/>
    <s v="Electrolux"/>
    <s v="-combinaciones de refrigerador y congelador en. :   ( 194 )  pzs. refrigeradores mod. :  df42  ,  dw42x  marca. :  electrolux ,   "/>
    <s v="-combinaciones de refrigerador y congelador en.: (194) pzs. refrigeradores mod.: df42 , dw42x.- marca.: electrolux, origen.: brasil.-"/>
  </r>
  <r>
    <s v="2014-04-11"/>
    <x v="9"/>
    <s v="CIUDAD DEL ESTE"/>
    <s v="84181000    "/>
    <n v="3496643"/>
    <x v="13"/>
    <x v="0"/>
    <s v="TRANSCASA "/>
    <m/>
    <n v="160"/>
    <s v="piezas              "/>
    <n v="7840"/>
    <n v="8000"/>
    <n v="35781.800000000003"/>
    <n v="4464.2"/>
    <n v="14.6"/>
    <n v="40260.6"/>
    <n v="251.62875"/>
    <s v="TERRESTRE"/>
    <s v="-                                       "/>
    <s v="Electrolux"/>
    <s v="-combinaciones de refrigerador y congelador en. :   ( 160 )  pzs. regrigerador mod. :  dc35a "/>
    <s v="-combinaciones de refrigerador y congelador en.: (160) pzs. regrigerador mod.: dc35a.-"/>
  </r>
  <r>
    <s v="2014-01-07"/>
    <x v="9"/>
    <s v="LOGISTIC GROUP"/>
    <s v="84181000    "/>
    <n v="3496643"/>
    <x v="13"/>
    <x v="9"/>
    <s v="B.G. TRANSPORTE SRL"/>
    <m/>
    <n v="280"/>
    <s v="unidad              "/>
    <n v="14025"/>
    <n v="14816"/>
    <n v="74480"/>
    <n v="6100"/>
    <n v="744.8"/>
    <n v="81324.800000000003"/>
    <n v="290.4457142857143"/>
    <s v="TERRESTRE"/>
    <s v="-                                       "/>
    <s v="Electrolux"/>
    <s v="refrigeradores"/>
    <s v="refrigerador nf232 modelo ert26c5clw"/>
  </r>
  <r>
    <s v="2014-11-06"/>
    <x v="9"/>
    <s v="CIUDAD DEL ESTE"/>
    <s v="84181000    "/>
    <n v="3496643"/>
    <x v="13"/>
    <x v="0"/>
    <s v="TRANSCASA "/>
    <m/>
    <n v="187"/>
    <s v="piezas              "/>
    <n v="12563"/>
    <n v="12973"/>
    <n v="77704.399999999994"/>
    <n v="6522"/>
    <n v="30.6"/>
    <n v="84257"/>
    <n v="450.57219251336898"/>
    <s v="TERRESTRE"/>
    <s v="-                                       "/>
    <s v="Electrolux"/>
    <s v="-combinaciones de refrigerador y congelador en. :   ( 187 )  pzs. refrigeradores mod. :  df36a  ,  df36x  ,  dxw51  ,  di80x "/>
    <s v="-combinaciones de refrigerador y congelador en.: (187) pzs. refrigeradores mod.: df36a , df36x , dxw51 , di80x.-"/>
  </r>
  <r>
    <s v="2014-03-07"/>
    <x v="9"/>
    <s v="CIUDAD DEL ESTE"/>
    <s v="84181000    "/>
    <n v="3496643"/>
    <x v="13"/>
    <x v="0"/>
    <s v="TRANSCASA "/>
    <m/>
    <n v="160"/>
    <s v="unidad              "/>
    <n v="7840"/>
    <n v="8000"/>
    <n v="35780.94"/>
    <n v="4175.71"/>
    <n v="14.51"/>
    <n v="39971.160000000003"/>
    <n v="249.81975000000003"/>
    <s v="TERRESTRE"/>
    <s v="-                                       "/>
    <s v="Elecrolux"/>
    <s v="-combinaciones de refrigerador y congelador  en. :   ( 160 )  pzs. refrigeradores modelo. :  dc35a. marca. :  electrolux. origen. :  brasil "/>
    <s v="-combinaciones de refrigerador y congelador  en.: (160) pzs. refrigeradores modelo.: dc35a. marca.: electrolux. origen.: brasil.-"/>
  </r>
  <r>
    <s v="2014-12-18"/>
    <x v="9"/>
    <s v="CIUDAD DEL ESTE"/>
    <s v="84181000    "/>
    <n v="3496643"/>
    <x v="13"/>
    <x v="0"/>
    <s v="TRANSCASA "/>
    <m/>
    <n v="194"/>
    <s v="piezas              "/>
    <n v="12804"/>
    <n v="13153"/>
    <n v="75122.34"/>
    <n v="6522"/>
    <n v="29.66"/>
    <n v="81674"/>
    <n v="421"/>
    <s v="TERRESTRE"/>
    <s v="-                                       "/>
    <s v="Electrolux"/>
    <s v="-combinaciones de refrigerador y congelador  en. :   ( 194 )  pzs. refrigeradores mod. :  df42  ,  dw42x  marca. :  electrolux ,   "/>
    <s v="-combinaciones de refrigerador y congelador  en.: (194) pzs. refrigeradores mod.: df42 , dw42x.- marca.: electrolux, origen.: brasil.-"/>
  </r>
  <r>
    <s v="2014-11-24"/>
    <x v="9"/>
    <s v="CIUDAD DEL ESTE"/>
    <s v="84181000    "/>
    <n v="3496643"/>
    <x v="13"/>
    <x v="0"/>
    <s v="TRANSCASA "/>
    <m/>
    <n v="82"/>
    <s v="piezas              "/>
    <n v="7954"/>
    <n v="8118"/>
    <n v="44375.61"/>
    <n v="3658.93"/>
    <n v="17.45"/>
    <n v="48051.99"/>
    <n v="585.99987804878049"/>
    <s v="TERRESTRE"/>
    <s v="-                                       "/>
    <s v="Electrolux"/>
    <s v="-combinaciones de refrigerador y congelador  en.:  ( 82 )  pzs. refrigeradores mod.: db52x  marca.: electrolux ,  "/>
    <s v="-combinaciones de refrigerador y congelador  en.: (82) pzs. refrigeradores mod.: db52x.- marca.: electrolux, origen.: brasil.-"/>
  </r>
  <r>
    <s v="2014-06-12"/>
    <x v="9"/>
    <s v="CIUDAD DEL ESTE"/>
    <s v="84181000    "/>
    <n v="3496643"/>
    <x v="13"/>
    <x v="0"/>
    <s v="TRANSCASA "/>
    <m/>
    <n v="97"/>
    <s v="piezas              "/>
    <n v="5219"/>
    <n v="5374"/>
    <n v="21842.47"/>
    <n v="3190.44"/>
    <n v="9.09"/>
    <n v="25042"/>
    <n v="258.16494845360825"/>
    <s v="TERRESTRE"/>
    <s v="-                                       "/>
    <s v="Electrolux"/>
    <s v="-combinaciones de refrigerador y congelador  en. :   ( 97 )  pzs. refrigeradores mod. :  dc44  marca. :  electrolux ,  origen. :  brasil "/>
    <s v="-combinaciones de refrigerador y congelador  en.: (97) pzs. refrigeradores mod.: dc44.- marca.: electrolux, origen.: brasil.-"/>
  </r>
  <r>
    <s v="2014-07-18"/>
    <x v="9"/>
    <s v="CAACUPEMI"/>
    <s v="84181000    "/>
    <n v="80014362"/>
    <x v="33"/>
    <x v="0"/>
    <s v="EMPRESA NUESTRA SE\ORA DE LA A"/>
    <m/>
    <n v="5"/>
    <s v="unidad              "/>
    <n v="333"/>
    <n v="335"/>
    <n v="1295"/>
    <n v="50.3"/>
    <n v="12.95"/>
    <n v="1358.25"/>
    <n v="271.64999999999998"/>
    <s v="TERRESTRE"/>
    <s v="-                                       "/>
    <s v="Continental"/>
    <s v="refrigerador"/>
    <s v="conbinacines de refrigeradores y congeladores. (refrigerador) cod. rcct480mda3br"/>
  </r>
  <r>
    <s v="2014-01-03"/>
    <x v="9"/>
    <s v="CAACUPEMI"/>
    <s v="84181000    "/>
    <n v="80014362"/>
    <x v="33"/>
    <x v="0"/>
    <s v="EMPRESA NUESTRA SE\ORA DE LA A"/>
    <m/>
    <n v="66"/>
    <s v="unidad              "/>
    <n v="4356"/>
    <n v="4488"/>
    <n v="27390"/>
    <n v="2829"/>
    <n v="273.89999999999998"/>
    <n v="30492.9"/>
    <n v="462.01363636363641"/>
    <s v="TERRESTRE"/>
    <s v="-                                       "/>
    <s v="Continental"/>
    <s v="combinaciones de refrigerador y congelador con puertas exteriores separadas cod. rfct515wa3br ref. continental 515 bla"/>
    <s v="combinaciones de refrigerador y congelador con puertas exteriores separadas cod. rfct515wa3br ref. continental 515 bla"/>
  </r>
  <r>
    <s v="2014-01-21"/>
    <x v="9"/>
    <s v="CAACUPEMI"/>
    <s v="84181000    "/>
    <n v="80014362"/>
    <x v="33"/>
    <x v="0"/>
    <s v="EMPRESA NUESTRA SE\ORA DE LA A"/>
    <m/>
    <n v="72"/>
    <s v="unidad              "/>
    <n v="4788"/>
    <n v="4932"/>
    <n v="19368"/>
    <n v="2829"/>
    <n v="193.68"/>
    <n v="22390.68"/>
    <n v="310.98166666666668"/>
    <s v="TERRESTRE"/>
    <s v="-                                       "/>
    <s v="Continental"/>
    <s v="combinaciones de refrigerador y congelador "/>
    <s v="-combinaciones de refrigerador y congelador con puertas exteriores separadas. cod. rcct480mda3br ref. continental 2 door wh"/>
  </r>
  <r>
    <s v="2014-01-27"/>
    <x v="9"/>
    <s v="CAACUPEMI"/>
    <s v="84181000    "/>
    <n v="80014362"/>
    <x v="33"/>
    <x v="0"/>
    <s v="EMPRESA NUESTRA SE\ORA DE LA A"/>
    <m/>
    <n v="66"/>
    <s v="unidad              "/>
    <n v="4356"/>
    <n v="4488"/>
    <n v="27390"/>
    <n v="2829"/>
    <n v="273.89999999999998"/>
    <n v="30492.9"/>
    <n v="462.01363636363641"/>
    <s v="TERRESTRE"/>
    <s v="-                                       "/>
    <s v="Continental"/>
    <s v="combinaciones de refrigerador y congelador "/>
    <s v="-combinaciones de refrigerador y congelador con puertas exteriores separadas cod. rfct515ewa3br ref. continental 515 bla"/>
  </r>
  <r>
    <s v="2014-01-10"/>
    <x v="9"/>
    <s v="JOSE FALCON"/>
    <s v="84181000    "/>
    <n v="80009246"/>
    <x v="32"/>
    <x v="1"/>
    <s v="SERMIG SRL"/>
    <m/>
    <n v="84"/>
    <s v="unidad              "/>
    <n v="4847"/>
    <n v="4922"/>
    <n v="22998.36"/>
    <n v="1750"/>
    <n v="46"/>
    <n v="24794.36"/>
    <n v="295.17095238095237"/>
    <s v="TERRESTRE"/>
    <s v="-                                       "/>
    <s v="Briket"/>
    <s v="heladera mod bk2fpl 1620 r3 briket"/>
    <s v="combinaciones de refrigerador y congelador conservador con puertas exteriores separadas en: heladera mod bk2fpl 1620 r3 briket"/>
  </r>
  <r>
    <s v="2014-03-14"/>
    <x v="9"/>
    <s v="JOSE FALCON"/>
    <s v="84181000    "/>
    <n v="80009246"/>
    <x v="32"/>
    <x v="1"/>
    <s v="SERMIG "/>
    <m/>
    <n v="100"/>
    <s v="unidad              "/>
    <n v="4830"/>
    <n v="4920"/>
    <n v="25203"/>
    <n v="1497.62"/>
    <n v="50.41"/>
    <n v="26751.03"/>
    <n v="267.51029999999997"/>
    <s v="TERRESTRE"/>
    <s v="-                                       "/>
    <s v="Briket"/>
    <s v="heladeras modelo bk2f 1310 r3"/>
    <s v="100 unidades de heladeras modelo bk2f 1310 r3"/>
  </r>
  <r>
    <s v="2014-10-24"/>
    <x v="9"/>
    <s v="TERPORT"/>
    <s v="84181000    "/>
    <n v="80008970"/>
    <x v="9"/>
    <x v="21"/>
    <s v="&quot;PANCHITA &quot;&quot;G&quot;&quot; &quot;"/>
    <m/>
    <n v="533"/>
    <s v="unidad              "/>
    <n v="22880"/>
    <n v="25753"/>
    <n v="67834"/>
    <n v="15549.57"/>
    <n v="135.66999999999999"/>
    <n v="83519.240000000005"/>
    <n v="156.69651031894935"/>
    <s v="FLUVIAL"/>
    <s v="-                                       "/>
    <s v="Midea"/>
    <s v="refrigerador"/>
    <s v="modelo: hd-296fw"/>
  </r>
  <r>
    <s v="2014-04-15"/>
    <x v="9"/>
    <s v="JOSE FALCON"/>
    <s v="84181000    "/>
    <n v="80009246"/>
    <x v="32"/>
    <x v="1"/>
    <s v="SERMIG "/>
    <m/>
    <n v="24"/>
    <s v="unidad              "/>
    <n v="1385"/>
    <n v="1406"/>
    <n v="6312.7"/>
    <n v="210.9"/>
    <n v="12.6"/>
    <n v="6536.3"/>
    <n v="272.34583333333336"/>
    <s v="TERRESTRE"/>
    <s v="-                                       "/>
    <s v="Briket"/>
    <s v="heladeras marca briket modelo bk2f 1610 r3 briket"/>
    <s v="24 unidades de heladeras marca briket modelo bk2f 1610 r3 briket"/>
  </r>
  <r>
    <s v="2014-01-14"/>
    <x v="9"/>
    <s v="JOSE FALCON"/>
    <s v="84181000    "/>
    <n v="80009246"/>
    <x v="32"/>
    <x v="1"/>
    <s v="SERMIG SRL"/>
    <m/>
    <n v="80"/>
    <s v="unidad              "/>
    <n v="4616"/>
    <n v="4688"/>
    <n v="21433.599999999999"/>
    <n v="1750"/>
    <n v="42.87"/>
    <n v="23226.47"/>
    <n v="290.33087499999999"/>
    <s v="TERRESTRE"/>
    <s v="-                                       "/>
    <s v="Briket"/>
    <s v="heladera mod bk2f 1610 briket"/>
    <s v="combinaciones de refrigerador y congelador conservador con puertas exteriores separadas. en: heladera mod bk2f 1610 briket"/>
  </r>
  <r>
    <s v="2014-02-03"/>
    <x v="9"/>
    <s v="JOSE FALCON"/>
    <s v="84181000    "/>
    <n v="80009246"/>
    <x v="32"/>
    <x v="1"/>
    <s v="SERMIG SRL"/>
    <m/>
    <n v="116"/>
    <s v="unidad              "/>
    <n v="5603"/>
    <n v="5707"/>
    <n v="29232"/>
    <n v="1750"/>
    <n v="58"/>
    <n v="31040.46"/>
    <n v="267.59017241379308"/>
    <s v="TERRESTRE"/>
    <s v="-                                       "/>
    <s v="Briket"/>
    <s v="heladera mod bk2f 1310 r3 briket"/>
    <s v="combinaciones de refrigerador y congelador conservador con puertas exteriores separadas en: heladera mod bk2f 1310 r3 briket"/>
  </r>
  <r>
    <s v="2014-03-31"/>
    <x v="9"/>
    <s v="JOSE FALCON"/>
    <s v="84181000    "/>
    <n v="80009246"/>
    <x v="32"/>
    <x v="1"/>
    <s v="SERMIG "/>
    <m/>
    <n v="116"/>
    <s v="unidad              "/>
    <n v="5603"/>
    <n v="5707"/>
    <n v="29213.439999999999"/>
    <n v="1750"/>
    <n v="58.42"/>
    <n v="31021.86"/>
    <n v="267.4298275862069"/>
    <s v="TERRESTRE"/>
    <s v="-                                       "/>
    <s v="Briket"/>
    <s v="heladeras modelo bk2f 1310 r3 briket"/>
    <s v="116 unidades de heladeras modelo bk2f 1310 r3 briket"/>
  </r>
  <r>
    <s v="2014-02-10"/>
    <x v="9"/>
    <s v="JOSE FALCON"/>
    <s v="84181000    "/>
    <n v="80009246"/>
    <x v="32"/>
    <x v="1"/>
    <s v="SERMIG SRL"/>
    <m/>
    <n v="80"/>
    <s v="unidad              "/>
    <n v="4847"/>
    <n v="4922"/>
    <n v="21920"/>
    <n v="1527"/>
    <n v="44"/>
    <n v="23491.03"/>
    <n v="293.63787500000001"/>
    <s v="TERRESTRE"/>
    <s v="-                                       "/>
    <s v="Briket"/>
    <s v="heladera mod bk2fpl 1620 r3 briket"/>
    <s v="combinaciones de refrigerador y congelador en: heladera mod bk2fpl 1620 r3 briket"/>
  </r>
  <r>
    <s v="2014-01-31"/>
    <x v="9"/>
    <s v="JOSE FALCON"/>
    <s v="84181000    "/>
    <n v="80009246"/>
    <x v="32"/>
    <x v="1"/>
    <s v="SERMIG SRL"/>
    <m/>
    <n v="24"/>
    <s v="unidad              "/>
    <n v="1385"/>
    <n v="1406"/>
    <n v="6576"/>
    <n v="217.08"/>
    <n v="13.15"/>
    <n v="6806.23"/>
    <n v="283.59291666666667"/>
    <s v="TERRESTRE"/>
    <s v="-                                       "/>
    <s v="Briket"/>
    <s v="heladera mod bk2fpl 1620 r3 briket"/>
    <s v="combinaciones de refrigerador y congelador conservador con puertas exteriores separadas en: heladera mod bk2fpl 1620 r3 briket"/>
  </r>
  <r>
    <s v="2014-04-23"/>
    <x v="9"/>
    <s v="JOSE FALCON"/>
    <s v="84181000    "/>
    <n v="80009246"/>
    <x v="32"/>
    <x v="1"/>
    <s v="SERMIG "/>
    <m/>
    <n v="24"/>
    <s v="unidad              "/>
    <n v="1385"/>
    <n v="1406"/>
    <n v="6312"/>
    <n v="210.93"/>
    <n v="12.62"/>
    <n v="6535.55"/>
    <n v="272.31458333333336"/>
    <s v="TERRESTRE"/>
    <s v="-                                       "/>
    <s v="Briket"/>
    <s v="heladeras briket modelo bk2f 1610 r3 briket"/>
    <s v="24 unidades de heladeras briket modelo bk2f 1610 r3 briket"/>
  </r>
  <r>
    <s v="2014-01-15"/>
    <x v="9"/>
    <s v="JOSE FALCON"/>
    <s v="84181000    "/>
    <n v="80009246"/>
    <x v="32"/>
    <x v="1"/>
    <s v="SERMIG SRL"/>
    <m/>
    <n v="80"/>
    <s v="unidad              "/>
    <n v="4616"/>
    <n v="4688"/>
    <n v="21424"/>
    <n v="1750"/>
    <n v="42.85"/>
    <n v="23216.85"/>
    <n v="290.21062499999999"/>
    <s v="TERRESTRE"/>
    <s v="-                                       "/>
    <s v="Briket"/>
    <s v="heladera bk2f 1610 r3 briket"/>
    <s v="combinaciones de refrigerador y congelador  conservador con puertas exteriores separadas en: heladera bk2f 1610 r3 briket"/>
  </r>
  <r>
    <s v="2014-10-13"/>
    <x v="9"/>
    <s v="TERPORT"/>
    <s v="84181000    "/>
    <n v="80008970"/>
    <x v="9"/>
    <x v="21"/>
    <s v="&quot;PANCHITA &quot;&quot;G&quot;&quot; &quot;"/>
    <m/>
    <n v="247"/>
    <s v="unidad              "/>
    <n v="11440"/>
    <n v="12883"/>
    <n v="34086"/>
    <n v="7800"/>
    <n v="68.17"/>
    <n v="41954.17"/>
    <n v="169.85493927125506"/>
    <s v="FLUVIAL"/>
    <s v="-                                       "/>
    <s v="Midea"/>
    <s v="refrigerador "/>
    <s v="modelo: hd-296fw"/>
  </r>
  <r>
    <s v="2014-04-23"/>
    <x v="9"/>
    <s v="JOSE FALCON"/>
    <s v="84181000    "/>
    <n v="80009246"/>
    <x v="32"/>
    <x v="1"/>
    <s v="SERMIG "/>
    <m/>
    <n v="8"/>
    <s v="unidad              "/>
    <n v="417"/>
    <n v="469"/>
    <n v="2104.2399999999998"/>
    <n v="73.61"/>
    <n v="4.21"/>
    <n v="2182.06"/>
    <n v="272.75749999999999"/>
    <s v="TERRESTRE"/>
    <s v="-                                       "/>
    <s v="Briket"/>
    <s v="heladeras mod. bk2f 1610 r3 marca briket"/>
    <s v="en.: 8 unid. de heladeras mod. bk2f 1610 r3 marca briket"/>
  </r>
  <r>
    <s v="2014-01-07"/>
    <x v="9"/>
    <s v="PUERTOS Y ESTIBAJES"/>
    <s v="84181000    "/>
    <n v="80009129"/>
    <x v="4"/>
    <x v="5"/>
    <s v="COMPA\IA PARAGUAYA DE NAVEGACI"/>
    <m/>
    <n v="810"/>
    <s v="unidad              "/>
    <n v="41310"/>
    <n v="46170"/>
    <n v="91935"/>
    <n v="26880"/>
    <n v="919.35"/>
    <n v="119734.35"/>
    <n v="147.82018518518518"/>
    <s v="FLUVIAL"/>
    <s v="-                                       "/>
    <s v="Midas.-"/>
    <s v="refrigeradores "/>
    <s v="unid. refrigeradores modelo bcd-213(white).-"/>
  </r>
  <r>
    <s v="2014-04-22"/>
    <x v="9"/>
    <s v="JOSE FALCON"/>
    <s v="84181000    "/>
    <n v="80009246"/>
    <x v="32"/>
    <x v="1"/>
    <s v="SERMIG "/>
    <m/>
    <n v="24"/>
    <s v="unidad              "/>
    <n v="1385"/>
    <n v="1406"/>
    <n v="6312"/>
    <n v="210.93"/>
    <n v="12.62"/>
    <n v="6535.55"/>
    <n v="272.31458333333336"/>
    <s v="TERRESTRE"/>
    <s v="-                                       "/>
    <s v="Briket"/>
    <s v="heladeras briket modelo bk2f 1610 r3 briket"/>
    <s v="24 unidades de heladeras briket modelo bk2f 1610 r3 briket"/>
  </r>
  <r>
    <s v="2014-03-25"/>
    <x v="9"/>
    <s v="JOSE FALCON"/>
    <s v="84181000    "/>
    <n v="80009246"/>
    <x v="32"/>
    <x v="1"/>
    <s v="SERMIG "/>
    <m/>
    <n v="16"/>
    <s v="unidad              "/>
    <n v="773"/>
    <n v="787"/>
    <n v="4033.6"/>
    <n v="139.19999999999999"/>
    <n v="8.07"/>
    <n v="4180.87"/>
    <n v="261.30437499999999"/>
    <s v="TERRESTRE"/>
    <s v="-                                       "/>
    <s v="Briket"/>
    <s v="heladeras modelo bk2f 1310 r3 briket."/>
    <s v="16 unidades de heladeras modelo bk2f 1310 r3 briket."/>
  </r>
  <r>
    <s v="2014-06-13"/>
    <x v="9"/>
    <s v="PAKSA"/>
    <s v="84181000    "/>
    <n v="80009246"/>
    <x v="32"/>
    <x v="1"/>
    <s v="KALADRIFA TRANSPORTADORA NACIO"/>
    <m/>
    <n v="5"/>
    <s v="unidad              "/>
    <n v="445"/>
    <n v="480"/>
    <n v="4135"/>
    <n v="224.78"/>
    <n v="41.35"/>
    <n v="4401.13"/>
    <n v="880.226"/>
    <s v="TERRESTRE"/>
    <s v="-                                       "/>
    <s v="Mth"/>
    <s v="5 )  unidades heladera abs a gas nuevo ,  marca mth mod. 10 pies con 2 puerta con embalaje"/>
    <s v="5) unidades heladera abs a gas nuevo, marca mth mod. 10 pies con 2 puerta con embalaje"/>
  </r>
  <r>
    <s v="2014-05-21"/>
    <x v="9"/>
    <s v="CEREGRAL SAECA"/>
    <s v="84181000    "/>
    <n v="80008970"/>
    <x v="9"/>
    <x v="1"/>
    <s v="LEGUIZAMON "/>
    <m/>
    <n v="316"/>
    <s v="unidad              "/>
    <n v="15176"/>
    <n v="16333"/>
    <n v="89064.28"/>
    <n v="8296.25"/>
    <n v="194.32"/>
    <n v="97554.85"/>
    <n v="308.71787974683548"/>
    <s v="TERRESTRE"/>
    <s v="-                                       "/>
    <s v="Dako"/>
    <s v="combinaciones de refrigerador y congelador "/>
    <s v="hdk 135 py cd bl01, articulo n. 467404"/>
  </r>
  <r>
    <s v="2014-06-23"/>
    <x v="9"/>
    <s v="CEREGRAL SAECA"/>
    <s v="84181000    "/>
    <n v="80008970"/>
    <x v="9"/>
    <x v="1"/>
    <s v="LEGUIZAMON "/>
    <m/>
    <n v="290"/>
    <s v="unidad              "/>
    <n v="14973"/>
    <n v="16136"/>
    <n v="85603.37"/>
    <n v="8461.2800000000007"/>
    <n v="186.77"/>
    <n v="94251.42"/>
    <n v="325.00489655172413"/>
    <s v="TERRESTRE"/>
    <s v="-                                       "/>
    <s v="Dako"/>
    <s v="combinaciones de refrigerador y congelador "/>
    <s v="modelo: hdk 135 py cd bl01, articulo n.: 467404"/>
  </r>
  <r>
    <s v="2014-03-17"/>
    <x v="9"/>
    <s v="CEREGRAL SAECA"/>
    <s v="84181000    "/>
    <n v="80008970"/>
    <x v="9"/>
    <x v="1"/>
    <s v="LEGUIZAMON "/>
    <m/>
    <n v="88"/>
    <s v="unidad              "/>
    <n v="4239"/>
    <n v="4591"/>
    <n v="24651.599999999999"/>
    <n v="2520"/>
    <n v="53.79"/>
    <n v="27225.39"/>
    <n v="309.37943181818179"/>
    <s v="TERRESTRE"/>
    <s v="-                                       "/>
    <s v="Dako"/>
    <s v="refrigerador "/>
    <s v="hdk 35 py cd b01"/>
  </r>
  <r>
    <s v="2014-03-29"/>
    <x v="9"/>
    <s v="CEREGRAL SAECA"/>
    <s v="84181000    "/>
    <n v="80008970"/>
    <x v="9"/>
    <x v="1"/>
    <s v="LEGUIZAMON "/>
    <m/>
    <n v="665"/>
    <s v="unidad              "/>
    <n v="30067"/>
    <n v="32543"/>
    <n v="175126.7"/>
    <n v="17640"/>
    <n v="382.09"/>
    <n v="193148.79"/>
    <n v="290.44930827067668"/>
    <s v="TERRESTRE"/>
    <s v="-                                       "/>
    <s v="Dako"/>
    <s v="refrigerador "/>
    <s v="combinaciones de refrigerador y congelador con puertas exteriores separadas modelo: hdk 135 py cd bl01"/>
  </r>
  <r>
    <s v="2014-02-27"/>
    <x v="9"/>
    <s v="JOSE FALCON"/>
    <s v="84181000    "/>
    <n v="80009246"/>
    <x v="32"/>
    <x v="1"/>
    <s v="SERMIG SRL"/>
    <m/>
    <n v="12"/>
    <s v="unidad              "/>
    <n v="692"/>
    <n v="703"/>
    <n v="3286.32"/>
    <n v="95.69"/>
    <n v="6.57"/>
    <n v="3388.58"/>
    <n v="282.38166666666666"/>
    <s v="TERRESTRE"/>
    <s v="-                                       "/>
    <s v="Briket"/>
    <s v="heladeras bk2fpl 1620 r3 briket"/>
    <s v="12 unidades de heladeras bk2fpl 1620 r3 briket"/>
  </r>
  <r>
    <s v="2014-01-07"/>
    <x v="9"/>
    <s v="PUERTOS Y ESTIBAJES"/>
    <s v="84181000    "/>
    <n v="80009129"/>
    <x v="4"/>
    <x v="5"/>
    <s v="COMPA\IA PARAGUAYA DE NAVEGACI"/>
    <m/>
    <n v="1485"/>
    <s v="unidad              "/>
    <n v="75735"/>
    <n v="84645"/>
    <n v="168547.5"/>
    <n v="49280"/>
    <n v="1685.48"/>
    <n v="219512.98"/>
    <n v="147.82018855218857"/>
    <s v="FLUVIAL"/>
    <s v="-                                       "/>
    <s v="Midas.-"/>
    <s v="refrigeradores "/>
    <s v="unid. refrigeradores modelo bcd-213(white).-"/>
  </r>
  <r>
    <s v="2014-03-06"/>
    <x v="9"/>
    <s v="CIUDAD DEL ESTE"/>
    <s v="84181000    "/>
    <n v="80004994"/>
    <x v="10"/>
    <x v="0"/>
    <s v="TRANSFOZ "/>
    <m/>
    <n v="312"/>
    <s v="unidad              "/>
    <n v="18096"/>
    <n v="18720"/>
    <n v="81510"/>
    <n v="2200"/>
    <n v="815.1"/>
    <n v="84525.1"/>
    <n v="270.91378205128206"/>
    <s v="TERRESTRE"/>
    <s v="-                                       "/>
    <s v="Consul"/>
    <s v="combinaciones de refrigerador y congelador conservador con puertas exteriores separadas. en ,  312 unids refrigerador modelo crd37p1 crd36gsdwx"/>
    <s v="combinaciones de refrigerador y congelador conservador con puertas exteriores separadas. en, 312 unids refrigerador modelo crd37p1 crd36gsdwx"/>
  </r>
  <r>
    <s v="2014-04-02"/>
    <x v="9"/>
    <s v="CIUDAD DEL ESTE"/>
    <s v="84181000    "/>
    <n v="80004994"/>
    <x v="10"/>
    <x v="0"/>
    <s v="TRANSFOZ "/>
    <m/>
    <n v="390"/>
    <s v="unidad              "/>
    <n v="22620"/>
    <n v="23400"/>
    <n v="101400"/>
    <n v="2750"/>
    <n v="1014"/>
    <n v="105164"/>
    <n v="269.65128205128207"/>
    <s v="TERRESTRE"/>
    <s v="-                                       "/>
    <s v="Consul"/>
    <s v="combinaciones de refrigerador y congelador  conservador con puertas exteriores separadas. en ,  390 unids refrigerador modelo crd37p1 crd36gsdwx"/>
    <s v="combinaciones de refrigerador y congelador  conservador con puertas exteriores separadas. en, 390 unids refrigerador modelo crd37p1 crd36gsdwx"/>
  </r>
  <r>
    <s v="2014-03-13"/>
    <x v="9"/>
    <s v="CIUDAD DEL ESTE"/>
    <s v="84181000    "/>
    <n v="80004994"/>
    <x v="10"/>
    <x v="0"/>
    <s v="TRANSFOZ "/>
    <m/>
    <n v="268"/>
    <s v="unidad              "/>
    <n v="20502"/>
    <n v="21038"/>
    <n v="122610"/>
    <n v="2200"/>
    <n v="1226.0999999999999"/>
    <n v="126036.1"/>
    <n v="470.28395522388064"/>
    <s v="TERRESTRE"/>
    <s v="-                                       "/>
    <s v="Consul"/>
    <s v="-combinaciones de refrigerador y congelador conservador con puertas exteriores separadas. ,  en ,  134 ) unds refrigerador modelo crm52abdwx ,  134 ) unds refrigerador mod. crm55akdwx"/>
    <s v="-combinaciones de refrigerador y congelador conservador con puertas exteriores separadas., en, 134)unds refrigerador modelo crm52abdwx, 134)unds refrigerador mod. crm55akdwx"/>
  </r>
  <r>
    <s v="2014-02-12"/>
    <x v="9"/>
    <s v="CIUDAD DEL ESTE"/>
    <s v="84181000    "/>
    <n v="80004994"/>
    <x v="10"/>
    <x v="0"/>
    <s v="TRANSFOZ TRANSP. ROD. LTDA."/>
    <m/>
    <n v="219"/>
    <s v="unidad              "/>
    <n v="14235"/>
    <n v="14673"/>
    <n v="69204"/>
    <n v="1603"/>
    <n v="692"/>
    <n v="71498.59"/>
    <n v="326.47757990867581"/>
    <s v="TERRESTRE"/>
    <s v="-                                       "/>
    <s v="Consul"/>
    <s v="-combinaciones de refrigerador y congelador  conservador con puertas exteriores separadas. ,  en ,  219 ) unds refrigerador modelo crd40bbdwx"/>
    <s v="-combinaciones de refrigerador y congelador  conservador con puertas exteriores separadas., en, 219)unds refrigerador modelo crd40bbdwx"/>
  </r>
  <r>
    <s v="2014-08-04"/>
    <x v="9"/>
    <s v="CIUDAD DEL ESTE"/>
    <s v="84181000    "/>
    <n v="80004994"/>
    <x v="10"/>
    <x v="0"/>
    <s v="TRANSFOZ TRANSP. ROD. LTDA."/>
    <m/>
    <n v="280"/>
    <s v="unidad              "/>
    <n v="19497"/>
    <n v="20057"/>
    <n v="94376"/>
    <n v="2200"/>
    <n v="943.76"/>
    <n v="97519.76"/>
    <n v="348.28485714285711"/>
    <s v="TERRESTRE"/>
    <s v="-                                       "/>
    <s v="Consul"/>
    <s v="combinaciones de refrigerador y congelador conservador con puertas exteriores separadas. en ,  146 unids refrigerador modelo crd40bbdwx ,  134 unids refrigerador modelo crd48fbdwx"/>
    <s v="combinaciones de refrigerador y congelador conservador con puertas exteriores separadas. en, 146 unids refrigerador modelo crd40bbdwx, 134 unids refrigerador modelo crd48fbdwx"/>
  </r>
  <r>
    <s v="2014-01-09"/>
    <x v="9"/>
    <s v="CIUDAD DEL ESTE"/>
    <s v="84181000    "/>
    <n v="80004994"/>
    <x v="10"/>
    <x v="0"/>
    <s v="TRANSFOZ TRANSP. ROD. LTDA."/>
    <m/>
    <n v="290"/>
    <s v="unidad              "/>
    <n v="19098"/>
    <n v="19678"/>
    <n v="93940"/>
    <n v="2200"/>
    <n v="939.4"/>
    <n v="97079.4"/>
    <n v="334.75655172413792"/>
    <s v="TERRESTRE"/>
    <s v="-                                       "/>
    <s v="Consul"/>
    <s v="-combinaciones de refrigerador y congelador  conservador con puertas exteriores separadas. ,  en ,  134 ) unds refrigerador code. crm45abdwx  :   156 ) unds refrigerador  ( modelo  :  crd37b1 )  cod. crd36gbdwx"/>
    <s v="-combinaciones de refrigerador y congelador  conservador con puertas exteriores separadas., en, 134)unds refrigerador code. crm45abdwx: 156)unds refrigerador (modelo:crd37b1) cod. crd36gbdwx"/>
  </r>
  <r>
    <s v="2014-09-05"/>
    <x v="9"/>
    <s v="CIUDAD DEL ESTE"/>
    <s v="84181000    "/>
    <n v="80004994"/>
    <x v="10"/>
    <x v="0"/>
    <s v="TRANSFOZ "/>
    <m/>
    <n v="312"/>
    <s v="unidad              "/>
    <n v="18096"/>
    <n v="18720"/>
    <n v="78000"/>
    <n v="2200"/>
    <n v="780"/>
    <n v="80980"/>
    <n v="259.55128205128204"/>
    <s v="TERRESTRE"/>
    <s v="-                                       "/>
    <s v="Consul"/>
    <s v="-combinaciones de refrigerador y congelador  conservador con puertas exteriores separadas. ,  en ,  312 ) unds refrigerador  ( modelo :  crd37b1 )  code. crd36gbdwx"/>
    <s v="-combinaciones de refrigerador y congelador  conservador con puertas exteriores separadas., en, 312)unds refrigerador (modelo: crd37b1) code. crd36gbdwx"/>
  </r>
  <r>
    <s v="2014-09-10"/>
    <x v="9"/>
    <s v="CIUDAD DEL ESTE"/>
    <s v="84181000    "/>
    <n v="80004994"/>
    <x v="10"/>
    <x v="0"/>
    <s v="TRANSFOZ "/>
    <m/>
    <n v="268"/>
    <s v="unidad              "/>
    <n v="20234"/>
    <n v="20770"/>
    <n v="122610"/>
    <n v="2200"/>
    <n v="1226.0999999999999"/>
    <n v="126036.1"/>
    <n v="470.28395522388064"/>
    <s v="TERRESTRE"/>
    <s v="-                                       "/>
    <s v="Consul"/>
    <s v="combinaciones de refrigerador y congelador  conservador c/puerta exteriores separadas , en , 67 ) unds refrigerador mod.crm52akdwx , 67 ) unds mod.crm52abdwx , 67 ) unds refrigerador mod.crm55abdwx , 67 ) un crm55akdwx"/>
    <s v="combinaciones de refrigerador y congelador  conservador c/puerta exteriores separadas,en,67)unds refrigerador mod.crm52akdwx,67)unds mod.crm52abdwx,67)unds refrigerador mod.crm55abdwx,67)un crm55akdwx"/>
  </r>
  <r>
    <s v="2014-10-15"/>
    <x v="9"/>
    <s v="CIUDAD DEL ESTE"/>
    <s v="84181000    "/>
    <n v="80004994"/>
    <x v="10"/>
    <x v="0"/>
    <s v="TRANSFOZ "/>
    <m/>
    <n v="280"/>
    <s v="unidad              "/>
    <n v="19791"/>
    <n v="20351"/>
    <n v="114220"/>
    <n v="4000"/>
    <n v="1142.2"/>
    <n v="119362.2"/>
    <n v="426.2935714285714"/>
    <s v="TERRESTRE"/>
    <s v="-                                       "/>
    <s v="Consul"/>
    <s v="-combinaciones de refrigerador y congelador  conservador con puertas exteriores separadas. ,  en ,  280 ) unds  refrigeradores "/>
    <s v="refrigerador modelo  cod. crm52akdwx"/>
  </r>
  <r>
    <s v="2014-10-01"/>
    <x v="9"/>
    <s v="CIUDAD DEL ESTE"/>
    <s v="84181000    "/>
    <n v="80004994"/>
    <x v="10"/>
    <x v="0"/>
    <s v="TRANSFOZ "/>
    <m/>
    <n v="213"/>
    <s v="unidad              "/>
    <n v="15005"/>
    <n v="15431"/>
    <n v="70183"/>
    <n v="1650"/>
    <n v="701.83"/>
    <n v="72534.83"/>
    <n v="340.53910798122064"/>
    <s v="TERRESTRE"/>
    <s v="-                                       "/>
    <s v="Consul"/>
    <s v="combinaciones de refrigerador y congelador conservador con puertas exteriores separadas. en ,  213 unids "/>
    <s v="refrigerador modelo crm37ebdwx"/>
  </r>
  <r>
    <s v="2014-10-09"/>
    <x v="9"/>
    <s v="CIUDAD DEL ESTE"/>
    <s v="84181000    "/>
    <n v="80004994"/>
    <x v="10"/>
    <x v="0"/>
    <s v="TRANSFOZ "/>
    <m/>
    <n v="156"/>
    <s v="unidad              "/>
    <n v="8736"/>
    <n v="9360"/>
    <n v="41340"/>
    <n v="2077.8000000000002"/>
    <n v="413.4"/>
    <n v="43831.199999999997"/>
    <n v="280.96923076923076"/>
    <s v="TERRESTRE"/>
    <s v="-                                       "/>
    <s v="Consul"/>
    <s v="-combinaciones de refrigerador y congelador en , 156 unidades de refrigerador  ( modelo crc37p1 )  crd36gsdwx"/>
    <s v="-combinaciones de refrigerador y congelador en,156 unidades de refrigerador (modelo crc37p1) crd36gsdwx"/>
  </r>
  <r>
    <s v="2014-11-11"/>
    <x v="9"/>
    <s v="CIUDAD DEL ESTE"/>
    <s v="84181000    "/>
    <n v="80004994"/>
    <x v="10"/>
    <x v="0"/>
    <s v="TRANSFOZ "/>
    <m/>
    <n v="268"/>
    <s v="unidad              "/>
    <n v="20234"/>
    <n v="20770"/>
    <n v="122610"/>
    <n v="4000"/>
    <n v="1226.0999999999999"/>
    <n v="127836.1"/>
    <n v="477.00037313432836"/>
    <s v="TERRESTRE"/>
    <s v="-                                       "/>
    <s v="Consul"/>
    <s v="combinaciones de refrigerador y congelador conservador con puertas exteriores separadas , en ,  67 ) unds refrigerador mod. crm52abdwx , 67 ) unds mod.crm52axdwx ,  67 ) unds mod.crm55abdwx ,  67 ) unds mod.crm55axdwx"/>
    <s v="combinaciones de refrigerador y congelador conservador con puertas exteriores separadas,en, 67)unds refrigerador mod. crm52abdwx,67)unds mod.crm52axdwx, 67)unds mod.crm55abdwx, 67)unds mod.crm55axdwx"/>
  </r>
  <r>
    <s v="2014-11-21"/>
    <x v="9"/>
    <s v="CIUDAD DEL ESTE"/>
    <s v="84181000    "/>
    <n v="80004994"/>
    <x v="10"/>
    <x v="0"/>
    <s v="TRANSFOZ "/>
    <m/>
    <n v="312"/>
    <s v="unidad              "/>
    <n v="18096"/>
    <n v="18720"/>
    <n v="74880"/>
    <n v="4000"/>
    <n v="748.8"/>
    <n v="79628.800000000003"/>
    <n v="255.22051282051282"/>
    <s v="TERRESTRE"/>
    <s v="-                                       "/>
    <s v="Consul"/>
    <s v="-combinaciones de refrigerador y congelador  conservador con puertas exteriores separadas.en ,  312 ) unds refrigerador  ( modelo:crd37b1 ) "/>
    <s v="-combinaciones de refrigerador y congelador  conservador con puertas exteriores separadas.en, 312)unds refrigerador (modelo:crd37b1)"/>
  </r>
  <r>
    <s v="2014-12-03"/>
    <x v="9"/>
    <s v="CIUDAD DEL ESTE"/>
    <s v="84181000    "/>
    <n v="80004994"/>
    <x v="10"/>
    <x v="0"/>
    <s v="TRANSFOZ "/>
    <m/>
    <n v="201"/>
    <s v="unidad              "/>
    <n v="14137"/>
    <n v="14539"/>
    <n v="75710"/>
    <n v="3000"/>
    <n v="757.1"/>
    <n v="79467.100000000006"/>
    <n v="395.3587064676617"/>
    <s v="TERRESTRE"/>
    <s v="-                                       "/>
    <s v="Consul"/>
    <s v="combinaciones de refrigerador y congelador conservador con puertas exteriores separadas. en ,  67 unids refrigerador modelo  crd46 ,  134 unids refrigerador modelo crd49"/>
    <s v="combinaciones de refrigerador y congelador conservador con puertas exteriores separadas. en, 67 unids refrigerador modelo  crd46, 134 unids refrigerador modelo crd49"/>
  </r>
  <r>
    <s v="2014-12-10"/>
    <x v="9"/>
    <s v="CIUDAD DEL ESTE"/>
    <s v="84181000    "/>
    <n v="80004994"/>
    <x v="10"/>
    <x v="0"/>
    <s v="TRANSFOZ "/>
    <m/>
    <n v="201"/>
    <s v="unidad              "/>
    <n v="15209"/>
    <n v="15611"/>
    <n v="88708"/>
    <n v="3000"/>
    <n v="887.08"/>
    <n v="92595.08"/>
    <n v="460.67203980099504"/>
    <s v="TERRESTRE"/>
    <s v="-                                       "/>
    <s v="Consul"/>
    <s v="combinaciones de refrigerador y congelador conservador con puertas exteriores separadas ,  en ,  67 ) unds refrigerador code.crm52abdwx :  67 ) unds refrigerador cod.crm55abdwx : 67 ) unds code : crm55akdewx "/>
    <s v="combinaciones de refrigerador y congelador conservador con puertas exteriores separadas, en, 67)unds refrigerador code.crm52abdwx: 67)unds refrigerador cod.crm55abdwx:67)unds code:crm55akdewx.-"/>
  </r>
  <r>
    <s v="2014-12-03"/>
    <x v="9"/>
    <s v="CIUDAD DEL ESTE"/>
    <s v="84181000    "/>
    <n v="80004994"/>
    <x v="10"/>
    <x v="0"/>
    <s v="TRANSFOZ "/>
    <m/>
    <n v="312"/>
    <s v="unidad              "/>
    <n v="18096"/>
    <n v="18720"/>
    <n v="79248"/>
    <n v="4000"/>
    <n v="792.48"/>
    <n v="84040.48"/>
    <n v="269.36051282051278"/>
    <s v="TERRESTRE"/>
    <s v="-                                       "/>
    <s v="Consul"/>
    <s v="combinaciones de refrigerador y congelador conservador con puertas exteriores separadas. en ,  312 unids refrigerador modelo crd37p1  ( crd36gsdwx ) "/>
    <s v="combinaciones de refrigerador y congelador conservador con puertas exteriores separadas. en, 312 unids refrigerador modelo crd37p1 (crd36gsdwx)"/>
  </r>
  <r>
    <s v="2014-12-10"/>
    <x v="9"/>
    <s v="CIUDAD DEL ESTE"/>
    <s v="84181000    "/>
    <n v="80004994"/>
    <x v="10"/>
    <x v="0"/>
    <s v="TRANSFOZ "/>
    <m/>
    <n v="67"/>
    <s v="unidad              "/>
    <n v="5025"/>
    <n v="5159"/>
    <n v="30217"/>
    <n v="1000"/>
    <n v="302.17"/>
    <n v="31519.17"/>
    <n v="470.43537313432836"/>
    <s v="TERRESTRE"/>
    <s v="-                                       "/>
    <s v="Consul"/>
    <s v="-combinaciones de refrigerador y congelador  conservador con puertas exteriores separadas. ,  en ,  67 ) unds refrigerador code ,  crm52akdwx"/>
    <s v="-combinaciones de refrigerador y congelador  conservador con puertas exteriores separadas., en, 67)unds refrigerador code, crm52akdwx"/>
  </r>
  <r>
    <s v="2014-12-26"/>
    <x v="9"/>
    <s v="CIUDAD DEL ESTE"/>
    <s v="84181000    "/>
    <n v="80004994"/>
    <x v="10"/>
    <x v="0"/>
    <s v="TRANSFOZ "/>
    <m/>
    <n v="274"/>
    <s v="unidad              "/>
    <n v="19393"/>
    <n v="19941"/>
    <n v="94741"/>
    <n v="4000"/>
    <n v="947.41"/>
    <n v="99688.41"/>
    <n v="363.82631386861317"/>
    <s v="TERRESTRE"/>
    <s v="-                                       "/>
    <s v="Consul"/>
    <s v="combinaciones de refrigerador y congelador conservador con puertas exteriores separadas. en ,  67 unids refrigerador modelo crd46 ,  134 unids refrigerador modelo crd49 ,  73 unids refrigerador modelo crm37"/>
    <s v="combinaciones de refrigerador y congelador conservador con puertas exteriores separadas. en, 67 unids refrigerador modelo crd46, 134 unids refrigerador modelo crd49, 73 unids refrigerador modelo crm37"/>
  </r>
  <r>
    <s v="2014-12-10"/>
    <x v="9"/>
    <s v="CIUDAD DEL ESTE"/>
    <s v="84181000    "/>
    <n v="80004994"/>
    <x v="10"/>
    <x v="0"/>
    <s v="TRANSFOZ "/>
    <m/>
    <n v="312"/>
    <s v="unidad              "/>
    <n v="18096"/>
    <n v="18720"/>
    <n v="74880"/>
    <n v="4000"/>
    <n v="748.8"/>
    <n v="79628.800000000003"/>
    <n v="255.22051282051282"/>
    <s v="TERRESTRE"/>
    <s v="-                                       "/>
    <s v="Consul"/>
    <s v="-combinaciones de refrigerador y congelador conservador con puertas exteriores separadas. ,  en ,  312 ) unds refrigerador  ( modelo : crd37b1 )  code :  crd36gbdwx"/>
    <s v="-combinaciones de refrigerador y congelador conservador con puertas exteriores separadas., en, 312)unds refrigerador (modelo:crd37b1) code: crd36gbdwx"/>
  </r>
  <r>
    <s v="2014-11-17"/>
    <x v="9"/>
    <s v="CIUDAD DEL ESTE"/>
    <s v="84181000    "/>
    <n v="80004994"/>
    <x v="10"/>
    <x v="0"/>
    <s v="TRANSFOZ "/>
    <m/>
    <n v="390"/>
    <s v="unidad              "/>
    <n v="22620"/>
    <n v="23400"/>
    <n v="93600"/>
    <n v="5000"/>
    <n v="936"/>
    <n v="99536"/>
    <n v="255.22051282051282"/>
    <s v="TERRESTRE"/>
    <s v="-                                       "/>
    <s v="Consul"/>
    <s v="-combinaciones de refrigerador y congelador conservador con puertas exteriores separadas. en ,  390 ) unds refrigerador  ( modelo:crd37b1 )  code: crd36gbdwx"/>
    <s v="-combinaciones de refrigerador y congelador conservador con puertas exteriores separadas. en, 390)unds refrigerador (modelo:crd37b1) code: crd36gbdwx"/>
  </r>
  <r>
    <s v="2014-11-11"/>
    <x v="9"/>
    <s v="CIUDAD DEL ESTE"/>
    <s v="84181000    "/>
    <n v="80004994"/>
    <x v="10"/>
    <x v="0"/>
    <s v="TRANSFOZ "/>
    <m/>
    <n v="286"/>
    <s v="unidad              "/>
    <n v="20261"/>
    <n v="20833"/>
    <n v="93178"/>
    <n v="4000"/>
    <n v="931.78"/>
    <n v="98109.78"/>
    <n v="343.04118881118882"/>
    <s v="TERRESTRE"/>
    <s v="-                                       "/>
    <s v="Consul"/>
    <s v="-combinaciones de refrigerador y congelador  conservador con puertas exteriores separadas. ,  en ,  67 ) unds refrigerador  mod.crd48fbdwx ,  146 ) unds mod. crm37ebdwx ,  73 ( unds mod. crd40bbdwx"/>
    <s v="-combinaciones de refrigerador y congelador  conservador con puertas exteriores separadas., en, 67)unds refrigerador  mod.crd48fbdwx, 146)unds mod. crm37ebdwx, 73(unds mod. crd40bbdwx"/>
  </r>
  <r>
    <s v="2014-10-29"/>
    <x v="9"/>
    <s v="CIUDAD DEL ESTE"/>
    <s v="84181000    "/>
    <n v="80004994"/>
    <x v="10"/>
    <x v="0"/>
    <s v="TRANSFOZ "/>
    <m/>
    <n v="390"/>
    <s v="unidad              "/>
    <n v="22620"/>
    <n v="23400"/>
    <n v="99840"/>
    <n v="5000"/>
    <n v="998.4"/>
    <n v="105838.39999999999"/>
    <n v="271.38051282051282"/>
    <s v="TERRESTRE"/>
    <s v="-                                       "/>
    <s v="Consul"/>
    <s v="-combinaciones de refrigerador y congelador  conservador con puertas exteriores separadas. ,  en ,  156 ) unds refrigerador  ( mod.crd37p1 )  ,  234 ) unds refrigerador  ( mod. crd37b1 ) "/>
    <s v="-combinaciones de refrigerador y congelador  conservador con puertas exteriores separadas., en, 156)unds refrigerador (mod.crd37p1), 234)unds refrigerador (mod. crd37b1)"/>
  </r>
  <r>
    <s v="2014-10-29"/>
    <x v="9"/>
    <s v="CIUDAD DEL ESTE"/>
    <s v="84181000    "/>
    <n v="80004994"/>
    <x v="10"/>
    <x v="0"/>
    <s v="TRANSFOZ "/>
    <m/>
    <n v="67"/>
    <s v="unidad              "/>
    <n v="4154"/>
    <n v="4221"/>
    <n v="25460"/>
    <n v="1019.28"/>
    <n v="254.6"/>
    <n v="26733.88"/>
    <n v="399.01313432835821"/>
    <s v="TERRESTRE"/>
    <s v="-                                       "/>
    <s v="Consul"/>
    <s v="-combinaciones de refrigerador y congelador  conservador con puertas exteriores separadas. ,  en ,  67 ) unds refrigerdor mod. crm45bbdwx"/>
    <s v="-combinaciones de refrigerador y congelador  conservador con puertas exteriores separadas., en, 67)unds refrigerdor mod. crm45bbdwx"/>
  </r>
  <r>
    <s v="2014-09-05"/>
    <x v="9"/>
    <s v="CIUDAD DEL ESTE"/>
    <s v="84181000    "/>
    <n v="80004994"/>
    <x v="10"/>
    <x v="0"/>
    <s v="TRANSFOZ "/>
    <m/>
    <n v="312"/>
    <s v="unidad              "/>
    <n v="18096"/>
    <n v="18720"/>
    <n v="78000"/>
    <n v="2200"/>
    <n v="780"/>
    <n v="80980"/>
    <n v="259.55128205128204"/>
    <s v="TERRESTRE"/>
    <s v="-                                       "/>
    <s v="Consul"/>
    <s v="-combinaciones de refrigerador y congelador  conservador con puertas exteriores separadas. ,  en ,  312 ) unds refrigerador  ( modelo :  crd37b1 )  code crd36gbdwx"/>
    <s v="-combinaciones de refrigerador y congelador  conservador con puertas exteriores separadas., en, 312)unds refrigerador (modelo: crd37b1) code crd36gbdwx"/>
  </r>
  <r>
    <s v="2014-08-04"/>
    <x v="9"/>
    <s v="CIUDAD DEL ESTE"/>
    <s v="84181000    "/>
    <n v="80004994"/>
    <x v="10"/>
    <x v="0"/>
    <s v="TRANSFOZ TRANSP. ROD. LTDA."/>
    <m/>
    <n v="156"/>
    <s v="unidad              "/>
    <n v="7956"/>
    <n v="8268"/>
    <n v="41340"/>
    <n v="980.55"/>
    <n v="413.4"/>
    <n v="42733.95"/>
    <n v="273.93557692307689"/>
    <s v="TERRESTRE"/>
    <s v="-                                       "/>
    <s v="Consul"/>
    <s v="combinaciones de refrigerador y congelador conservador con puertas exteriores separadas. en ,  156 unds refrigerador modelo crd37p1 crd36gsdwx"/>
    <s v="combinaciones de refrigerador y congelador conservador con puertas exteriores separadas. en, 156 unds refrigerador modelo crd37p1 crd36gsdwx"/>
  </r>
  <r>
    <s v="2014-05-02"/>
    <x v="9"/>
    <s v="CIUDAD DEL ESTE"/>
    <s v="84181000    "/>
    <n v="80004994"/>
    <x v="10"/>
    <x v="0"/>
    <s v="TRANSFOZ "/>
    <m/>
    <n v="268"/>
    <s v="unidad              "/>
    <n v="20234"/>
    <n v="20770"/>
    <n v="122610"/>
    <n v="2200"/>
    <n v="1226"/>
    <n v="126036.1"/>
    <n v="470.28395522388064"/>
    <s v="TERRESTRE"/>
    <s v="-                                       "/>
    <s v="Consul"/>
    <s v="combinaciones de refrigerador y congelador conservador con puertas exteriores separadas. en ,  134 unids refrigerador modelo crm52abdwx ,  134 unids refrigerador modelo crm55abdwx"/>
    <s v="combinaciones de refrigerador y congelador conservador con puertas exteriores separadas. en, 134 unids refrigerador modelo crm52abdwx, 134 unids refrigerador modelo crm55abdwx"/>
  </r>
  <r>
    <s v="2014-07-30"/>
    <x v="9"/>
    <s v="CIUDAD DEL ESTE"/>
    <s v="84181000    "/>
    <n v="80004994"/>
    <x v="10"/>
    <x v="0"/>
    <s v="TRANSFOZ TRANSP. ROD. LTDA."/>
    <m/>
    <n v="390"/>
    <s v="unidad              "/>
    <n v="22620"/>
    <n v="23400"/>
    <n v="95550"/>
    <n v="2750"/>
    <n v="955.5"/>
    <n v="99255.5"/>
    <n v="254.50128205128206"/>
    <s v="TERRESTRE"/>
    <s v="-                                       "/>
    <s v="Consul"/>
    <s v="-combinaciones de refrigerador y congelador conservador con puertas exteriores separadas.en ,  390 ) unds refrigerador  ( modelo : crd37b1 ,  code :  crd36gbdwx"/>
    <s v="-combinaciones de refrigerador y congelador conservador con puertas exteriores separadas.en, 390)unds refrigerador (modelo:crd37b1, code: crd36gbdwx"/>
  </r>
  <r>
    <s v="2014-07-18"/>
    <x v="9"/>
    <s v="CIUDAD DEL ESTE"/>
    <s v="84181000    "/>
    <n v="80004994"/>
    <x v="10"/>
    <x v="0"/>
    <s v="TRANSFOZ TRANSP. ROD. LTDA."/>
    <m/>
    <n v="365"/>
    <s v="unidad              "/>
    <n v="25185"/>
    <n v="25915"/>
    <n v="115194"/>
    <n v="2750"/>
    <n v="1"/>
    <n v="117945"/>
    <n v="323.13698630136986"/>
    <s v="TERRESTRE"/>
    <s v="-                                       "/>
    <s v="Consul"/>
    <s v="combinaciones de refrigerador y congelador conservador con puertas exteriores separadas. en ,  219 unids refrigerador modelo crd40bbdwx ,  146 unids refrigerador modelo crm37ebdwx"/>
    <s v="combinaciones de refrigerador y congelador conservador con puertas exteriores separadas. en, 219 unids refrigerador modelo crd40bbdwx, 146 unids refrigerador modelo crm37ebdwx"/>
  </r>
  <r>
    <s v="2014-08-11"/>
    <x v="9"/>
    <s v="CIUDAD DEL ESTE"/>
    <s v="84181000    "/>
    <n v="80004994"/>
    <x v="10"/>
    <x v="0"/>
    <s v="TRANSFOZ TRANSP. ROD. LTDA."/>
    <m/>
    <n v="390"/>
    <s v="unidad              "/>
    <n v="22620"/>
    <n v="23400"/>
    <n v="97500"/>
    <n v="2750"/>
    <n v="975"/>
    <n v="101225"/>
    <n v="259.55128205128204"/>
    <s v="TERRESTRE"/>
    <s v="-                                       "/>
    <s v="Consul"/>
    <s v="-combinaciones de refrigerador y congelador  conservador con puertas exteriores separadas.en ,  390)unds refrigerador modelo crd36gbdwx"/>
    <s v="-combinaciones de refrigerador y congelador  conservador con puertas exteriores separadas.en, 390)unds refrigerador modelo crd36gbdwx"/>
  </r>
  <r>
    <s v="2014-09-01"/>
    <x v="9"/>
    <s v="CIUDAD DEL ESTE"/>
    <s v="84181000    "/>
    <n v="80004994"/>
    <x v="10"/>
    <x v="0"/>
    <s v="TRANSFOZ "/>
    <m/>
    <n v="312"/>
    <s v="unidad              "/>
    <n v="18096"/>
    <n v="18720"/>
    <n v="78000"/>
    <n v="2200"/>
    <n v="780"/>
    <n v="80980"/>
    <n v="259.55128205128204"/>
    <s v="TERRESTRE"/>
    <s v="-                                       "/>
    <s v="Consul"/>
    <s v="combinaciones de refrigerador y congelador conservador con puertas exteriores separadas. en ,  312 unids refrigerador modelo crd37b1 crd36fbdwx"/>
    <s v="combinaciones de refrigerador y congelador conservador con puertas exteriores separadas. en, 312 unids refrigerador modelo crd37b1 crd36fbdwx"/>
  </r>
  <r>
    <s v="2014-10-24"/>
    <x v="9"/>
    <s v="CIUDAD DEL ESTE"/>
    <s v="84181000    "/>
    <n v="80004994"/>
    <x v="10"/>
    <x v="0"/>
    <s v="TRANSFOZ "/>
    <m/>
    <n v="378"/>
    <s v="unidad              "/>
    <n v="23063"/>
    <n v="23819"/>
    <n v="105890"/>
    <n v="5000"/>
    <n v="1058.9000000000001"/>
    <n v="111948.9"/>
    <n v="296.1611111111111"/>
    <s v="TERRESTRE"/>
    <s v="-                                       "/>
    <s v="Consul"/>
    <s v="-combinaciones de refrigerador y congelador conservador con puertas exteriores separadas ,  en ,  67 ) unds refrigerador mod. crd37b1 )  cod. crm52abdwx ,  311 ) unds  refrigerador  ( mod. crd37b1 )  code. crd36gbdwx"/>
    <s v="-combinaciones de refrigerador y congelador conservador con puertas exteriores separadas, en, 67)unds refrigerador mod. crd37b1) cod. crm52abdwx, 311)unds  refrigerador (mod. crd37b1) code. crd36gbdwx"/>
  </r>
  <r>
    <s v="2014-12-26"/>
    <x v="9"/>
    <s v="CIUDAD DEL ESTE"/>
    <s v="84181000    "/>
    <n v="80004994"/>
    <x v="10"/>
    <x v="0"/>
    <s v="TRANSFOZ "/>
    <m/>
    <n v="292"/>
    <s v="unidad              "/>
    <n v="19564"/>
    <n v="20148"/>
    <n v="88768"/>
    <n v="4000"/>
    <n v="887.68"/>
    <n v="93655.679999999993"/>
    <n v="320.73863013698627"/>
    <s v="TERRESTRE"/>
    <s v="-                                       "/>
    <s v="Consul"/>
    <s v="combinaciones de refrigerador y congelador  conservador con puertas exteriores separadas ,  en ,  292 unids refrigerador modelo crd40"/>
    <s v="combinaciones de refrigerador y congelador  conservador con puertas exteriores separadas, en, 292 unids refrigerador modelo crd40"/>
  </r>
  <r>
    <s v="2014-06-05"/>
    <x v="9"/>
    <s v="CIUDAD DEL ESTE"/>
    <s v="84181000    "/>
    <n v="80004994"/>
    <x v="10"/>
    <x v="0"/>
    <s v="TRANSFOZ "/>
    <m/>
    <n v="335"/>
    <s v="unidad              "/>
    <n v="24857"/>
    <n v="25527"/>
    <n v="148070"/>
    <n v="2750"/>
    <n v="1480.7"/>
    <n v="152300.70000000001"/>
    <n v="454.62895522388061"/>
    <s v="TERRESTRE"/>
    <s v="-                                       "/>
    <s v="Consul"/>
    <s v="combinaciones de refrigerador y congelador conservador con puertas exteriores separadas. en ,  335 unids "/>
    <s v="refrigerador modelo crm45bbdwx"/>
  </r>
  <r>
    <s v="2014-01-09"/>
    <x v="9"/>
    <s v="CIUDAD DEL ESTE"/>
    <s v="84181000    "/>
    <n v="80004994"/>
    <x v="10"/>
    <x v="0"/>
    <s v="TRANSFOZ TRANSP. ROD. LTDA."/>
    <m/>
    <n v="292"/>
    <s v="unidad              "/>
    <n v="19564"/>
    <n v="20148"/>
    <n v="90520"/>
    <n v="2200"/>
    <n v="905.2"/>
    <n v="93625.2"/>
    <n v="320.63424657534244"/>
    <s v="TERRESTRE"/>
    <s v="-                                       "/>
    <s v="Consul"/>
    <s v="-combinaciones de refrigerador y congelador  conservador con puertas exteriores separadas. ,  en ,  292 ) unds refrigerador modelo crd40bbdwx"/>
    <s v="-combinaciones de refrigerador y congelador  conservador con puertas exteriores separadas., en, 292)unds refrigerador modelo crd40bbdwx"/>
  </r>
  <r>
    <s v="2014-05-26"/>
    <x v="9"/>
    <s v="CIUDAD DEL ESTE"/>
    <s v="84181000    "/>
    <n v="80004994"/>
    <x v="10"/>
    <x v="0"/>
    <s v="TRANSFOZ "/>
    <m/>
    <n v="229"/>
    <s v="unidad              "/>
    <n v="13939"/>
    <n v="14397"/>
    <n v="61288"/>
    <n v="1650"/>
    <n v="612.88"/>
    <n v="63550.879999999997"/>
    <n v="277.51475982532747"/>
    <s v="TERRESTRE"/>
    <s v="-                                       "/>
    <s v="Consul"/>
    <s v="-combinaciones de refrigerador y congelador conservador con puertas exteriores separadas. ,  en ,  156 ) unds refrigerador  ( modelo , crd37b1 )  code crd36gbdwx :  73 ) unds refrigerador code :  crd40bbdwx "/>
    <s v="-combinaciones de refrigerador y congelador conservador con puertas exteriores separadas., en, 156)unds refrigerador (modelo,crd37b1) code crd36gbdwx: 73)unds refrigerador code: crd40bbdwx.-"/>
  </r>
  <r>
    <s v="2014-01-03"/>
    <x v="9"/>
    <s v="CIUDAD DEL ESTE"/>
    <s v="84181000    "/>
    <n v="80004994"/>
    <x v="10"/>
    <x v="0"/>
    <s v="TRANSFOZ TRANSP. ROD. LTDA."/>
    <m/>
    <n v="312"/>
    <s v="unidad              "/>
    <n v="18096"/>
    <n v="18720"/>
    <n v="78000"/>
    <n v="2200"/>
    <n v="780"/>
    <n v="80980"/>
    <n v="259.55128205128204"/>
    <s v="TERRESTRE"/>
    <s v="-                                       "/>
    <s v="Consul"/>
    <s v="-combinaciones de refrigerador y congelador  conservador con puertas exteriores separadas. ,  en ,  312 ) unds refrigerador  ( modelo  :  crd37b1 )  cod. crd36gbdwx"/>
    <s v="-combinaciones de refrigerador y congelador  conservador con puertas exteriores separadas., en, 312)unds refrigerador (modelo:crd37b1) cod. crd36gbdwx"/>
  </r>
  <r>
    <s v="2014-01-16"/>
    <x v="9"/>
    <s v="CIUDAD DEL ESTE"/>
    <s v="84181000    "/>
    <n v="80004994"/>
    <x v="10"/>
    <x v="0"/>
    <s v="TRANSFOZ TRANSP. ROD. LTDA."/>
    <m/>
    <n v="292"/>
    <s v="unidad              "/>
    <n v="21024"/>
    <n v="21608"/>
    <n v="89352"/>
    <n v="2200"/>
    <n v="893.52"/>
    <n v="92445.52"/>
    <n v="316.59424657534248"/>
    <s v="TERRESTRE"/>
    <s v="-                                       "/>
    <s v="Consul"/>
    <s v="refrigeradores"/>
    <s v="combinaciones de refrigerador y congelador conservador con puertas exteriores separadas. en, 292 unids refrigerador modelo crm37ebdwx"/>
  </r>
  <r>
    <s v="2014-01-16"/>
    <x v="9"/>
    <s v="CIUDAD DEL ESTE"/>
    <s v="84181000    "/>
    <n v="80004994"/>
    <x v="10"/>
    <x v="0"/>
    <s v="TRANSFOZ TRANSP. ROD. LTDA."/>
    <m/>
    <n v="312"/>
    <s v="unidad              "/>
    <n v="18096"/>
    <n v="18720"/>
    <n v="82680"/>
    <n v="2200"/>
    <n v="826.8"/>
    <n v="85706.8"/>
    <n v="274.70128205128208"/>
    <s v="TERRESTRE"/>
    <s v="-                                       "/>
    <s v="Consul"/>
    <s v="refrigeradores"/>
    <s v="combinaciones de refrigerador y congelador conservador con puertas exteriores separadas, en, 312 unids refrigerador modelo crd37p1 (crd36gsdwx)"/>
  </r>
  <r>
    <s v="2014-01-27"/>
    <x v="9"/>
    <s v="CIUDAD DEL ESTE"/>
    <s v="84181000    "/>
    <n v="80004994"/>
    <x v="10"/>
    <x v="0"/>
    <s v="TRANSFOZ TRANSP. ROD. LTDA."/>
    <m/>
    <n v="219"/>
    <s v="unidad              "/>
    <n v="14673"/>
    <n v="15111"/>
    <n v="68985"/>
    <n v="1692.79"/>
    <n v="689.85"/>
    <n v="71367.64"/>
    <n v="325.87963470319636"/>
    <s v="TERRESTRE"/>
    <s v="-                                       "/>
    <s v="Consul"/>
    <s v="refrigeradores"/>
    <s v="-combinaciones de refrigerador y congelador  conservador con puertas exteriores separadas., en, 219)unds refrigerador modelo crm37ebdwx.-"/>
  </r>
  <r>
    <s v="2014-01-27"/>
    <x v="9"/>
    <s v="CIUDAD DEL ESTE"/>
    <s v="84181000    "/>
    <n v="80004994"/>
    <x v="10"/>
    <x v="0"/>
    <s v="TRANSFOZ TRANSP. ROD. LTDA."/>
    <m/>
    <n v="268"/>
    <s v="unidad              "/>
    <n v="19430"/>
    <n v="19966"/>
    <n v="94604"/>
    <n v="2200"/>
    <n v="946.04"/>
    <n v="97750.04"/>
    <n v="364.73895522388057"/>
    <s v="TERRESTRE"/>
    <s v="-                                       "/>
    <s v="Consul"/>
    <s v="refrigeradores"/>
    <s v="-combinaciones de refrigerador y congelador,  conservador con puertas exteriores separadas., en, 268)unds refrigerador modelo code. crd48fbdwx"/>
  </r>
  <r>
    <s v="2014-02-19"/>
    <x v="9"/>
    <s v="CIUDAD DEL ESTE"/>
    <s v="84181000    "/>
    <n v="80004994"/>
    <x v="10"/>
    <x v="0"/>
    <s v="TRANSFOZ TRANSP. ROD. LTDA."/>
    <m/>
    <n v="335"/>
    <s v="unidad              "/>
    <n v="27001"/>
    <n v="27671"/>
    <n v="135273"/>
    <n v="2750"/>
    <n v="1352.73"/>
    <n v="139375.73000000001"/>
    <n v="416.04695522388062"/>
    <s v="TERRESTRE"/>
    <s v="-                                       "/>
    <s v="Consul"/>
    <s v="combinaciones de refrigerador y congelador conservador con puertas exteriores separadas. en ,  134 unids refrigerador modelo crd48fbdwx ,  201 unids refrigerador crj49abdwx"/>
    <s v="combinaciones de refrigerador y congelador conservador con puertas exteriores separadas. en, 134 unids refrigerador modelo crd48fbdwx, 201 unids refrigerador crj49abdwx"/>
  </r>
  <r>
    <s v="2014-02-19"/>
    <x v="9"/>
    <s v="CIUDAD DEL ESTE"/>
    <s v="84181000    "/>
    <n v="80004994"/>
    <x v="10"/>
    <x v="0"/>
    <s v="TRANSFOZ TRANSP. ROD. LTDA."/>
    <m/>
    <n v="312"/>
    <s v="unidad              "/>
    <n v="18096"/>
    <n v="18720"/>
    <n v="78000"/>
    <n v="2200"/>
    <n v="780"/>
    <n v="80980"/>
    <n v="259.55128205128204"/>
    <s v="TERRESTRE"/>
    <s v="-                                       "/>
    <s v="Consul"/>
    <s v="-combinaciones de refrigerador y congelador conservador con puertas exteriores separadas. en ,  312 unids refrigerador modelo crd37b1  crd36gbdwx"/>
    <s v="-combinaciones de refrigerador y congelador conservador con puertas exteriores separadas. en, 312 unids refrigerador modelo crd37b1  crd36gbdwx"/>
  </r>
  <r>
    <s v="2014-02-19"/>
    <x v="9"/>
    <s v="CIUDAD DEL ESTE"/>
    <s v="84181000    "/>
    <n v="80004994"/>
    <x v="10"/>
    <x v="0"/>
    <s v="TRANSFOZ TRANSP. ROD. LTDA."/>
    <m/>
    <n v="234"/>
    <s v="unidad              "/>
    <n v="13572"/>
    <n v="14040"/>
    <n v="58500"/>
    <n v="1650"/>
    <n v="585"/>
    <n v="60735"/>
    <n v="259.55128205128204"/>
    <s v="TERRESTRE"/>
    <s v="-                                       "/>
    <s v="Consul"/>
    <s v="combinaciones de refrigerador y congelador conservador con puertas exteriores separadas. en ,  234 unids refrigerador modelo crd37b1  crd36gbdwx"/>
    <s v="combinaciones de refrigerador y congelador conservador con puertas exteriores separadas. en, 234 unids refrigerador modelo crd37b1  crd36gbdwx"/>
  </r>
  <r>
    <s v="2014-03-13"/>
    <x v="9"/>
    <s v="CIUDAD DEL ESTE"/>
    <s v="84181000    "/>
    <n v="80004994"/>
    <x v="10"/>
    <x v="0"/>
    <s v="TRANSFOZ "/>
    <m/>
    <n v="335"/>
    <s v="unidad              "/>
    <n v="25527"/>
    <n v="26197"/>
    <n v="148070"/>
    <n v="2750"/>
    <n v="1480.7"/>
    <n v="152300.70000000001"/>
    <n v="454.62895522388061"/>
    <s v="TERRESTRE"/>
    <s v="-                                       "/>
    <s v="Consul"/>
    <s v="-combinaciones de refrigerador y congelador  conservador con puertas exteriores separadas. ,  en ,  335 ) unds refrigeradores code ,  crm52abdwx ,  crm52akdwx : crm55abdwx ,  crm55akdwx"/>
    <s v="-combinaciones de refrigerador y congelador  conservador con puertas exteriores separadas., en, 335)unds refrigeradores code, crm52abdwx, crm52akdwx:crm55abdwx, crm55akdwx"/>
  </r>
  <r>
    <s v="2014-03-25"/>
    <x v="9"/>
    <s v="CIUDAD DEL ESTE"/>
    <s v="84181000    "/>
    <n v="80004994"/>
    <x v="10"/>
    <x v="0"/>
    <s v="TRANSFOZ "/>
    <m/>
    <n v="312"/>
    <s v="unidad              "/>
    <n v="18096"/>
    <n v="18720"/>
    <n v="76440"/>
    <n v="2200"/>
    <n v="764.4"/>
    <n v="79404.399999999994"/>
    <n v="254.50128205128203"/>
    <s v="TERRESTRE"/>
    <s v="-                                       "/>
    <s v="Consul"/>
    <s v="-combinaciones de refrigerador y congelador  conservador con puertas exteriores separadas. en ,  312 ) unds refrigerador modelo :  crd37b1 )  code : crd36gbdwx"/>
    <s v="-combinaciones de refrigerador y congelador  conservador con puertas exteriores separadas. en, 312)unds refrigerador modelo: crd37b1) code:crd36gbdwx"/>
  </r>
  <r>
    <s v="2014-03-25"/>
    <x v="9"/>
    <s v="CIUDAD DEL ESTE"/>
    <s v="84181000    "/>
    <n v="80004994"/>
    <x v="10"/>
    <x v="0"/>
    <s v="TRANSFOZ "/>
    <m/>
    <n v="312"/>
    <s v="unidad              "/>
    <n v="18096"/>
    <n v="18720"/>
    <n v="76440"/>
    <n v="2200"/>
    <n v="764.4"/>
    <n v="79404.399999999994"/>
    <n v="254.50128205128203"/>
    <s v="TERRESTRE"/>
    <s v="-                                       "/>
    <s v="Consul"/>
    <s v="-combinaciones de refrigerador y congelador  conservador con puertas exteriores separadas. ,  en ,  312 ) unds refrigerador modelo :  crd37b1 )  code :  crd36gbdwx"/>
    <s v="-combinaciones de refrigerador y congelador  conservador con puertas exteriores separadas., en, 312)unds refrigerador modelo: crd37b1) code: crd36gbdwx"/>
  </r>
  <r>
    <s v="2014-03-25"/>
    <x v="9"/>
    <s v="CIUDAD DEL ESTE"/>
    <s v="84181000    "/>
    <n v="80004994"/>
    <x v="10"/>
    <x v="0"/>
    <s v="TRANSFOZ "/>
    <m/>
    <n v="312"/>
    <s v="unidad              "/>
    <n v="18096"/>
    <n v="18720"/>
    <n v="76440"/>
    <n v="2200"/>
    <n v="764.4"/>
    <n v="79404.399999999994"/>
    <n v="254.50128205128203"/>
    <s v="TERRESTRE"/>
    <s v="-                                       "/>
    <s v="Consul"/>
    <s v="-combinaciones de refrigerador y congelador  conservador con puertas exteriores separadas. en ,  312 ) unds refrigerador modelo :  crd37b1 )  code : crd36gbdwx"/>
    <s v="-combinaciones de refrigerador y congelador  conservador con puertas exteriores separadas. en, 312)unds refrigerador modelo: crd37b1) code:crd36gbdwx"/>
  </r>
  <r>
    <s v="2014-05-08"/>
    <x v="9"/>
    <s v="CIUDAD DEL ESTE"/>
    <s v="84181000    "/>
    <n v="80004994"/>
    <x v="10"/>
    <x v="0"/>
    <s v="TRANSFOZ "/>
    <m/>
    <n v="312"/>
    <s v="unidad              "/>
    <n v="18096"/>
    <n v="18720"/>
    <n v="81120"/>
    <n v="2200"/>
    <n v="811"/>
    <n v="84131.199999999997"/>
    <n v="269.65128205128207"/>
    <s v="TERRESTRE"/>
    <s v="-                                       "/>
    <s v="Consul"/>
    <s v="combinaciones de refrigerador y congelador conservador con puertas exteriores separadas. en ,  312 unids refrigerador modelo crd37p1 crd6gsdwx"/>
    <s v="combinaciones de refrigerador y congelador conservador con puertas exteriores separadas. en, 312 unids refrigerador modelo crd37p1 crd6gsdwx"/>
  </r>
  <r>
    <s v="2014-05-08"/>
    <x v="9"/>
    <s v="CIUDAD DEL ESTE"/>
    <s v="84181000    "/>
    <n v="80004994"/>
    <x v="10"/>
    <x v="0"/>
    <s v="TRANSFOZ "/>
    <m/>
    <n v="390"/>
    <s v="unidad              "/>
    <n v="22620"/>
    <n v="23400"/>
    <n v="95550"/>
    <n v="2750"/>
    <n v="956"/>
    <n v="99255.5"/>
    <n v="254.50128205128206"/>
    <s v="TERRESTRE"/>
    <s v="-                                       "/>
    <s v="Consul"/>
    <s v="combinaciones de refrigerador y congelador  conservador con puertas exteriores separadas. en ,  390 unids refrigerador modelo crd37b1 crd36gbdwx"/>
    <s v="combinaciones de refrigerador y congelador  conservador con puertas exteriores separadas. en, 390 unids refrigerador modelo crd37b1 crd36gbdwx"/>
  </r>
  <r>
    <s v="2014-05-19"/>
    <x v="9"/>
    <s v="CIUDAD DEL ESTE"/>
    <s v="84181000    "/>
    <n v="80004994"/>
    <x v="10"/>
    <x v="0"/>
    <s v="TRANSFOZ "/>
    <m/>
    <n v="335"/>
    <s v="unidad              "/>
    <n v="24790"/>
    <n v="25058"/>
    <n v="124620"/>
    <n v="2750"/>
    <n v="1246.2"/>
    <n v="128616.2"/>
    <n v="383.92895522388056"/>
    <s v="TERRESTRE"/>
    <s v="-                                       "/>
    <s v="Consul"/>
    <s v="-combinaciones de refrigerador y congelador  conservador con puertas exteriores separadas. ,  en ,  201 ) unds  refrigerador mod. crm45bbdwx :  134 ) unds modelo crd48fbdwx"/>
    <s v="-combinaciones de refrigerador y congelador  conservador con puertas exteriores separadas., en, 201)unds  refrigerador mod. crm45bbdwx: 134)unds modelo crd48fbdwx"/>
  </r>
  <r>
    <s v="2014-05-19"/>
    <x v="9"/>
    <s v="CIUDAD DEL ESTE"/>
    <s v="84181000    "/>
    <n v="80004994"/>
    <x v="10"/>
    <x v="0"/>
    <s v="TRANSFOZ "/>
    <m/>
    <n v="341"/>
    <s v="unidad              "/>
    <n v="25490"/>
    <n v="26172"/>
    <n v="145605"/>
    <n v="2750"/>
    <n v="1456.05"/>
    <n v="149811.04999999999"/>
    <n v="439.32859237536655"/>
    <s v="TERRESTRE"/>
    <s v="-                                       "/>
    <s v="Consul"/>
    <s v="-combinaciones de refrigerador y congelador  conservador con puertas exteriores separadas. ,  en ,  341 )  bultos refrigeradores"/>
    <s v="-combinaciones de refrigerador y congelador  conservador con puertas exteriores separadas., en, 341) bultos refrigeradores"/>
  </r>
  <r>
    <s v="2015-02-19"/>
    <x v="10"/>
    <s v="TERPORT"/>
    <s v="84181000    "/>
    <n v="80014137"/>
    <x v="16"/>
    <x v="0"/>
    <s v="T.CERAMICA "/>
    <s v="Whirlpool Sa."/>
    <n v="147"/>
    <s v="unidad              "/>
    <n v="10650"/>
    <n v="10944"/>
    <n v="53787"/>
    <n v="4000"/>
    <n v="537.87"/>
    <n v="58456.87"/>
    <n v="397.66578231292516"/>
    <s v="TERRESTRE"/>
    <s v="-                                       "/>
    <s v="Whirlpool"/>
    <s v="combinaciones de refrigerador y congelador "/>
    <s v="refrigerador mod: wrm39fbdwa."/>
  </r>
  <r>
    <s v="2015-03-12"/>
    <x v="10"/>
    <s v="TERPORT"/>
    <s v="84181000    "/>
    <n v="80014137"/>
    <x v="16"/>
    <x v="0"/>
    <s v="T.CERAMICA "/>
    <s v="Whirlpool Sa."/>
    <n v="67"/>
    <s v="unidad              "/>
    <n v="6030"/>
    <n v="6164"/>
    <n v="30820"/>
    <n v="2000"/>
    <n v="308.2"/>
    <n v="33260.199999999997"/>
    <n v="496.42089552238804"/>
    <s v="TERRESTRE"/>
    <s v="-                                       "/>
    <s v="Whirlpool"/>
    <s v="refrigerador mod: wrj50nrdwa."/>
    <s v="combinaciones de refrigerador y congelador en: 67 unid. refrigerador mod: wrj50nrdwa."/>
  </r>
  <r>
    <s v="2015-06-09"/>
    <x v="10"/>
    <s v="TERPORT"/>
    <s v="84181000    "/>
    <n v="80014137"/>
    <x v="16"/>
    <x v="0"/>
    <s v="T.CERAMICA "/>
    <s v="Whirlpool Sa."/>
    <n v="225"/>
    <s v="unidad              "/>
    <n v="16335"/>
    <n v="16785"/>
    <n v="83700"/>
    <n v="6000"/>
    <n v="837"/>
    <n v="90669"/>
    <n v="402.97333333333336"/>
    <s v="TERRESTRE"/>
    <s v="-                                       "/>
    <s v="Whirlpool"/>
    <s v="refrigeradores "/>
    <s v="refrigerador mod: wrm39frdwa"/>
  </r>
  <r>
    <s v="2015-05-12"/>
    <x v="10"/>
    <s v="TERPORT"/>
    <s v="84181000    "/>
    <n v="80014137"/>
    <x v="16"/>
    <x v="0"/>
    <s v="T.CERAMICA "/>
    <s v="Whirlpool Sa."/>
    <n v="75"/>
    <s v="unidad              "/>
    <n v="4950"/>
    <n v="5100"/>
    <n v="18750"/>
    <n v="2000"/>
    <n v="187.5"/>
    <n v="20964.509999999998"/>
    <n v="279.52679999999998"/>
    <s v="TERRESTRE"/>
    <s v="-                                       "/>
    <s v="Whirlpool"/>
    <s v="refrigerador "/>
    <s v="combinaciones de refrigerador y congelador en: 75 unid. refrigerador mod: wrd36hbdwx."/>
  </r>
  <r>
    <s v="2015-04-20"/>
    <x v="10"/>
    <s v="TERPORT"/>
    <s v="84181000    "/>
    <n v="80014137"/>
    <x v="16"/>
    <x v="0"/>
    <s v="T.CERAMICA "/>
    <s v="Whirlpool Sa."/>
    <n v="113"/>
    <s v="unidad              "/>
    <n v="9104"/>
    <n v="9485"/>
    <n v="44400"/>
    <n v="3654.32"/>
    <n v="444"/>
    <n v="48568.32"/>
    <n v="429.80814159292038"/>
    <s v="TERRESTRE"/>
    <s v="-                                       "/>
    <s v="Whirlpool"/>
    <s v="refrigerador"/>
    <s v="refrigerador mod: wre80ardwa"/>
  </r>
  <r>
    <s v="2015-06-10"/>
    <x v="10"/>
    <s v="TERPORT"/>
    <s v="84181000    "/>
    <n v="80014137"/>
    <x v="16"/>
    <x v="0"/>
    <s v="T.CERAMICA "/>
    <s v="Whirlpool Sa."/>
    <n v="150"/>
    <s v="unidad              "/>
    <n v="9900"/>
    <n v="10200"/>
    <n v="37500"/>
    <n v="4000"/>
    <n v="375"/>
    <n v="42007"/>
    <n v="280.04666666666668"/>
    <s v="TERRESTRE"/>
    <s v="-                                       "/>
    <s v="Whirlpool"/>
    <s v="refrigeradores "/>
    <s v="combinaciones de refrigerador y congelador  en: 150 unid. refrigerador mod: wrd36hbdwx."/>
  </r>
  <r>
    <s v="2015-08-03"/>
    <x v="10"/>
    <s v="TERPORT"/>
    <s v="84181000    "/>
    <n v="80014137"/>
    <x v="16"/>
    <x v="0"/>
    <s v="T.CERAMICA "/>
    <s v="Whirlpool Sa."/>
    <n v="150"/>
    <s v="unidad              "/>
    <n v="9380"/>
    <n v="9710"/>
    <n v="37500"/>
    <n v="3237"/>
    <n v="375"/>
    <n v="41218.76"/>
    <n v="274.79173333333335"/>
    <s v="TERRESTRE"/>
    <s v="-                                       "/>
    <s v="Whirlpool"/>
    <s v="refrigerador "/>
    <s v="combinaciones de refrigerador y congelador en: 150 unid. refrigerador mod: wrd36hbdwx."/>
  </r>
  <r>
    <s v="2015-08-25"/>
    <x v="10"/>
    <s v="TERPORT"/>
    <s v="84181000    "/>
    <n v="80014137"/>
    <x v="16"/>
    <x v="0"/>
    <s v="T.CERAMICA "/>
    <s v="Whirlpool Sa."/>
    <n v="134"/>
    <s v="unidad              "/>
    <n v="12060"/>
    <n v="12328"/>
    <n v="59630"/>
    <n v="4000"/>
    <n v="596.29999999999995"/>
    <n v="64266.49"/>
    <n v="479.60067164179105"/>
    <s v="TERRESTRE"/>
    <s v="-                                       "/>
    <s v="Whirlpool"/>
    <s v="refrigerador "/>
    <s v="refrigerador mod: wrj50nbdwa"/>
  </r>
  <r>
    <s v="2015-01-16"/>
    <x v="10"/>
    <s v="TERPORT"/>
    <s v="84181000    "/>
    <n v="80014137"/>
    <x v="16"/>
    <x v="0"/>
    <s v="T.CERAMICA "/>
    <s v="Whirlpool Sa."/>
    <n v="208"/>
    <s v="unidad              "/>
    <n v="15960"/>
    <n v="16376"/>
    <n v="76021"/>
    <n v="6000"/>
    <n v="760"/>
    <n v="82913.210000000006"/>
    <n v="398.62120192307697"/>
    <s v="TERRESTRE"/>
    <s v="-                                       "/>
    <s v="Whirlpool"/>
    <s v="refrigerador "/>
    <s v="refrigerador mod: wrj50nrdwa"/>
  </r>
  <r>
    <s v="2015-01-26"/>
    <x v="10"/>
    <s v="TERPORT"/>
    <s v="84181000    "/>
    <n v="80014137"/>
    <x v="16"/>
    <x v="0"/>
    <s v="T.CERAMICA "/>
    <s v="Whirlpool Sa."/>
    <n v="141"/>
    <s v="unidad              "/>
    <n v="10350"/>
    <n v="10632"/>
    <n v="50883"/>
    <n v="4000"/>
    <n v="509"/>
    <n v="55523.83"/>
    <n v="393.78602836879435"/>
    <s v="TERRESTRE"/>
    <s v="-                                       "/>
    <s v="Whirlpool"/>
    <s v="refrigerador "/>
    <s v="refrigerador mod: wrd36hbdwx."/>
  </r>
  <r>
    <s v="2015-04-14"/>
    <x v="10"/>
    <s v="TERPORT"/>
    <s v="84181000    "/>
    <n v="80014137"/>
    <x v="16"/>
    <x v="0"/>
    <s v="T.CERAMICA "/>
    <s v="Whirlpool Sa."/>
    <n v="217"/>
    <s v="unidad              "/>
    <n v="17115"/>
    <n v="17549"/>
    <n v="88500"/>
    <n v="6000"/>
    <n v="885"/>
    <n v="95517"/>
    <n v="440.17050691244242"/>
    <s v="TERRESTRE"/>
    <s v="-                                       "/>
    <s v="Whirlpool"/>
    <s v="refrigeradores"/>
    <s v="refrigerador mod: wrj50nbdwa."/>
  </r>
  <r>
    <s v="2015-04-09"/>
    <x v="10"/>
    <s v="TERPORT"/>
    <s v="84181000    "/>
    <n v="80014137"/>
    <x v="16"/>
    <x v="0"/>
    <s v="T.CERAMICA "/>
    <s v="Whirlpool Sa."/>
    <n v="136"/>
    <s v="unidad              "/>
    <n v="10713"/>
    <n v="10985"/>
    <n v="58337"/>
    <n v="4000"/>
    <n v="583"/>
    <n v="63052.37"/>
    <n v="463.62036764705886"/>
    <s v="TERRESTRE"/>
    <s v="-                                       "/>
    <s v="Whirlpool"/>
    <s v="refrigeradores"/>
    <s v="refrigerador mod: wre80abdwa"/>
  </r>
  <r>
    <s v="2015-01-16"/>
    <x v="10"/>
    <s v="TERPORT"/>
    <s v="84181000    "/>
    <n v="80014137"/>
    <x v="16"/>
    <x v="0"/>
    <s v="T.CERAMICA "/>
    <s v="Whirlpool Sa."/>
    <n v="64"/>
    <s v="unidad              "/>
    <n v="5034"/>
    <n v="5162"/>
    <n v="25418"/>
    <n v="2000"/>
    <n v="254"/>
    <n v="27704.75"/>
    <n v="432.88671875"/>
    <s v="TERRESTRE"/>
    <s v="-                                       "/>
    <s v="Whirlpool"/>
    <s v="refrigerador "/>
    <s v="refrigerador mod: wre80ardwa"/>
  </r>
  <r>
    <s v="2015-08-17"/>
    <x v="10"/>
    <s v="TERPORT"/>
    <s v="84181000    "/>
    <n v="80014137"/>
    <x v="16"/>
    <x v="0"/>
    <s v="T.CERAMICA "/>
    <s v="Whirlpool Sa."/>
    <n v="374"/>
    <s v="unidad              "/>
    <n v="25950"/>
    <n v="26698"/>
    <n v="123340"/>
    <n v="10000"/>
    <n v="1233.4000000000001"/>
    <n v="134573.4"/>
    <n v="359.82192513368983"/>
    <s v="TERRESTRE"/>
    <s v="-                                       "/>
    <s v="Whirlpool"/>
    <s v="refrigerador "/>
    <s v="refrigerador mod: wrd36hbdwx."/>
  </r>
  <r>
    <s v="2015-11-09"/>
    <x v="10"/>
    <s v="TERPORT"/>
    <s v="84181000    "/>
    <n v="80014137"/>
    <x v="16"/>
    <x v="0"/>
    <s v="DUCHICO "/>
    <s v="Whirlpool Sa."/>
    <n v="300"/>
    <s v="unidad              "/>
    <n v="19800"/>
    <n v="20400"/>
    <n v="63000"/>
    <n v="6800"/>
    <n v="189"/>
    <n v="69989"/>
    <n v="233.29666666666665"/>
    <s v="TERRESTRE"/>
    <s v="-                                       "/>
    <s v="Whirlpool"/>
    <s v="refrigerador "/>
    <s v="combinaciones de refrigerador y congelador en: 300 unid. refrigerador mod: wrd36hbdwx."/>
  </r>
  <r>
    <s v="2015-11-04"/>
    <x v="10"/>
    <s v="TERPORT"/>
    <s v="84181000    "/>
    <n v="80014137"/>
    <x v="16"/>
    <x v="0"/>
    <s v="T.CERAMICA "/>
    <s v="Whirlpool Sa."/>
    <n v="225"/>
    <s v="unidad              "/>
    <n v="14850"/>
    <n v="15300"/>
    <n v="47250"/>
    <n v="5732.48"/>
    <n v="472.5"/>
    <n v="53502.03"/>
    <n v="237.7868"/>
    <s v="TERRESTRE"/>
    <s v="-                                       "/>
    <s v="Whirlpool"/>
    <s v="refrigerador "/>
    <s v="combinaciones de refrigerador y congelador en: 225 unid. refrigerador mod: wrd36hbdwx."/>
  </r>
  <r>
    <s v="2015-04-17"/>
    <x v="10"/>
    <s v="TERPORT"/>
    <s v="84181000    "/>
    <n v="80014137"/>
    <x v="16"/>
    <x v="0"/>
    <s v="T.CERAMICA "/>
    <s v="Whirlpool Sa."/>
    <n v="268"/>
    <s v="unidad              "/>
    <n v="23584"/>
    <n v="24120"/>
    <n v="128171"/>
    <n v="8000"/>
    <n v="1281.71"/>
    <n v="137584.71"/>
    <n v="513.37578358208953"/>
    <s v="TERRESTRE"/>
    <s v="-                                       "/>
    <s v="Whirlpool"/>
    <s v="refrigerador"/>
    <s v="refrigerador mod: wru48nbdwa"/>
  </r>
  <r>
    <s v="2015-06-08"/>
    <x v="10"/>
    <s v="TERPORT"/>
    <s v="84181000    "/>
    <n v="80014137"/>
    <x v="16"/>
    <x v="0"/>
    <s v="T.CERAMICA "/>
    <s v="Whirlpool Sa."/>
    <n v="210"/>
    <s v="unidad              "/>
    <n v="19808"/>
    <n v="20228"/>
    <n v="118030"/>
    <n v="8000"/>
    <n v="1180.3"/>
    <n v="127342.3"/>
    <n v="606.39190476190481"/>
    <s v="TERRESTRE"/>
    <s v="-                                       "/>
    <s v="Whirlpool"/>
    <s v="refrigeradores "/>
    <s v="refrigerador mod: wru48nbdwa"/>
  </r>
  <r>
    <s v="2015-06-10"/>
    <x v="10"/>
    <s v="TERPORT"/>
    <s v="84181000    "/>
    <n v="80014137"/>
    <x v="16"/>
    <x v="0"/>
    <s v="T.CERAMICA "/>
    <s v="Whirlpool Sa."/>
    <n v="222"/>
    <s v="unidad              "/>
    <n v="16350"/>
    <n v="16794"/>
    <n v="92970"/>
    <n v="6122.99"/>
    <n v="929.7"/>
    <n v="100122.71"/>
    <n v="451.00319819819822"/>
    <s v="TERRESTRE"/>
    <s v="-                                       "/>
    <s v="Whirlpool"/>
    <s v="refrigeradores "/>
    <s v="refrigerador mod: wrm39fbdwa"/>
  </r>
  <r>
    <s v="2015-08-18"/>
    <x v="10"/>
    <s v="TERPORT"/>
    <s v="84181000    "/>
    <n v="80014137"/>
    <x v="16"/>
    <x v="0"/>
    <s v="T.CERAMICA "/>
    <s v="Whirlpool Sa."/>
    <n v="269"/>
    <s v="unidad              "/>
    <n v="23659"/>
    <n v="24197"/>
    <n v="136621"/>
    <n v="8000"/>
    <n v="1366.21"/>
    <n v="146079.01999999999"/>
    <n v="543.04468401486986"/>
    <s v="TERRESTRE"/>
    <s v="-                                       "/>
    <s v="Whirlpool"/>
    <s v="refrigerador "/>
    <s v="refrigerador mod: wre50prdwa."/>
  </r>
  <r>
    <s v="2015-04-17"/>
    <x v="10"/>
    <s v="TERPORT"/>
    <s v="84181000    "/>
    <n v="80014137"/>
    <x v="16"/>
    <x v="0"/>
    <s v="T.CERAMICA "/>
    <s v="Whirlpool Sa."/>
    <n v="150"/>
    <s v="unidad              "/>
    <n v="9900"/>
    <n v="10200"/>
    <n v="37500"/>
    <n v="4000"/>
    <n v="375"/>
    <n v="42007"/>
    <n v="280.04666666666668"/>
    <s v="TERRESTRE"/>
    <s v="-                                       "/>
    <s v="Whirlpool"/>
    <s v="refrigerador"/>
    <s v="combinaciones de refrigerador y congelador en: 150 unid. refrigerador mod: wrd36hbdwx."/>
  </r>
  <r>
    <s v="2015-12-22"/>
    <x v="10"/>
    <s v="TERPORT"/>
    <s v="84181000    "/>
    <n v="80014137"/>
    <x v="16"/>
    <x v="0"/>
    <s v="T.CERAMICA "/>
    <s v="Whirlpool Sa."/>
    <n v="142"/>
    <s v="unidad              "/>
    <n v="10740"/>
    <n v="11024"/>
    <n v="49430"/>
    <n v="3044.58"/>
    <n v="494.3"/>
    <n v="52968.88"/>
    <n v="373.02028169014085"/>
    <s v="TERRESTRE"/>
    <s v="-                                       "/>
    <s v="Whirlpool"/>
    <s v="refrigerador"/>
    <s v="refrigerador mod: wrd36hbdwx"/>
  </r>
  <r>
    <s v="2015-12-21"/>
    <x v="10"/>
    <s v="TERPORT"/>
    <s v="84181000    "/>
    <n v="80014137"/>
    <x v="16"/>
    <x v="0"/>
    <s v="T.CERAMICA "/>
    <s v="Whirlpool Sa."/>
    <n v="75"/>
    <s v="unidad              "/>
    <n v="5625"/>
    <n v="5775"/>
    <n v="27000"/>
    <n v="1600"/>
    <n v="270"/>
    <n v="28870"/>
    <n v="384.93333333333334"/>
    <s v="TERRESTRE"/>
    <s v="-                                       "/>
    <s v="Whirlpool"/>
    <s v="refrigerador"/>
    <s v="combinaciones de refrigerador y congelador en: 75 unid. refrigerador mod: wrm42gbdwa."/>
  </r>
  <r>
    <s v="2015-04-14"/>
    <x v="10"/>
    <s v="TERPORT"/>
    <s v="84181000    "/>
    <n v="80014137"/>
    <x v="16"/>
    <x v="0"/>
    <s v="T.CERAMICA "/>
    <s v="Whirlpool Sa."/>
    <n v="248"/>
    <s v="unidad              "/>
    <n v="21960"/>
    <n v="22456"/>
    <n v="131035"/>
    <n v="8000"/>
    <n v="1310"/>
    <n v="140477.35"/>
    <n v="566.44092741935481"/>
    <s v="TERRESTRE"/>
    <s v="-                                       "/>
    <s v="Whirlpool"/>
    <s v="refrigeradores"/>
    <s v="refrigerador mod: wrj50nrdwa."/>
  </r>
  <r>
    <s v="2015-08-18"/>
    <x v="10"/>
    <s v="TERPORT"/>
    <s v="84181000    "/>
    <n v="80014137"/>
    <x v="16"/>
    <x v="0"/>
    <s v="T.CERAMICA "/>
    <s v="Whirlpool Sa."/>
    <n v="67"/>
    <s v="unidad              "/>
    <n v="5100"/>
    <n v="5390"/>
    <n v="32814"/>
    <n v="1954.55"/>
    <n v="328.14"/>
    <n v="35161.19"/>
    <n v="524.793880597015"/>
    <s v="TERRESTRE"/>
    <s v="-                                       "/>
    <s v="Whirlpool"/>
    <s v="refrigerador "/>
    <s v="refrigerador mod: wre50pbdwa."/>
  </r>
  <r>
    <s v="2015-12-23"/>
    <x v="10"/>
    <s v="TERPORT"/>
    <s v="84181000    "/>
    <n v="80014137"/>
    <x v="16"/>
    <x v="0"/>
    <s v="DUCHICO "/>
    <s v="Whirlpool Sa."/>
    <n v="276"/>
    <s v="unidad              "/>
    <n v="23040"/>
    <n v="23592"/>
    <n v="102984"/>
    <n v="6800"/>
    <n v="308.95"/>
    <n v="110092.95"/>
    <n v="398.88749999999999"/>
    <s v="TERRESTRE"/>
    <s v="-                                       "/>
    <s v="Whirlpool"/>
    <s v="refrigerador"/>
    <s v="refrigerador mod: wrw50nrdwa"/>
  </r>
  <r>
    <s v="2015-12-11"/>
    <x v="10"/>
    <s v="TERPORT"/>
    <s v="84181000    "/>
    <n v="80014137"/>
    <x v="16"/>
    <x v="0"/>
    <s v="DUCHICO "/>
    <s v="Whirlpool Sa."/>
    <n v="286"/>
    <s v="unidad              "/>
    <n v="21900"/>
    <n v="22472"/>
    <n v="89584"/>
    <n v="6800"/>
    <n v="268.75"/>
    <n v="96652.75"/>
    <n v="337.94667832167835"/>
    <s v="TERRESTRE"/>
    <s v="-                                       "/>
    <s v="Whirlpool"/>
    <s v="refrigerador"/>
    <s v="refrigerador mod: wrm42gbdwa."/>
  </r>
  <r>
    <s v="2015-12-21"/>
    <x v="10"/>
    <s v="TERPORT"/>
    <s v="84181000    "/>
    <n v="80014137"/>
    <x v="16"/>
    <x v="0"/>
    <s v="DUCHICO "/>
    <s v="Whirlpool Sa."/>
    <n v="268"/>
    <s v="unidad              "/>
    <n v="24120"/>
    <n v="24656"/>
    <n v="116312"/>
    <n v="6800"/>
    <n v="348.94"/>
    <n v="123460.94"/>
    <n v="460.67514925373138"/>
    <s v="TERRESTRE"/>
    <s v="-                                       "/>
    <s v="Whirlpool"/>
    <s v="refrigerador"/>
    <s v="combinaciones de refrigerador y congelador  en: 268 unid. refrigerador mod: wrw50nrdwa."/>
  </r>
  <r>
    <s v="2015-12-21"/>
    <x v="10"/>
    <s v="TERPORT"/>
    <s v="84181000    "/>
    <n v="80014137"/>
    <x v="16"/>
    <x v="0"/>
    <s v="T.CERAMICA "/>
    <s v="Whirlpool Sa."/>
    <n v="47"/>
    <s v="unidad              "/>
    <n v="4085"/>
    <n v="4179"/>
    <n v="25320"/>
    <n v="1600"/>
    <n v="253.2"/>
    <n v="27173.200000000001"/>
    <n v="578.15319148936169"/>
    <s v="TERRESTRE"/>
    <s v="-                                       "/>
    <s v="Whirlpool"/>
    <s v="refrigerador"/>
    <s v="refrigerador mod: wrm42gbdwa."/>
  </r>
  <r>
    <s v="2015-12-18"/>
    <x v="10"/>
    <s v="TERPORT"/>
    <s v="84181000    "/>
    <n v="80014137"/>
    <x v="16"/>
    <x v="0"/>
    <s v="T.CERAMICA "/>
    <s v="Whirlpool Sa."/>
    <n v="142"/>
    <s v="unidad              "/>
    <n v="10980"/>
    <n v="11264"/>
    <n v="53255"/>
    <n v="2942.77"/>
    <n v="532.54999999999995"/>
    <n v="56730.32"/>
    <n v="399.50929577464791"/>
    <s v="TERRESTRE"/>
    <s v="-                                       "/>
    <s v="Whirlpool"/>
    <s v="refrigerador"/>
    <s v="refrigerador mod: wrw50nkdwa"/>
  </r>
  <r>
    <s v="2015-12-23"/>
    <x v="10"/>
    <s v="TERPORT"/>
    <s v="84181000    "/>
    <n v="80014137"/>
    <x v="16"/>
    <x v="0"/>
    <s v="DUCHICO "/>
    <s v="Whirlpool Sa."/>
    <n v="375"/>
    <s v="unidad              "/>
    <n v="24750"/>
    <n v="25500"/>
    <n v="78750"/>
    <n v="8500"/>
    <n v="236.25"/>
    <n v="87486.25"/>
    <n v="233.29666666666665"/>
    <s v="TERRESTRE"/>
    <s v="-                                       "/>
    <s v="Whirlpool"/>
    <s v="refrigerador"/>
    <s v="combinaciones de refrigerador y congelador en: 375 unid. refrigerador mod: wrd36hbdwx."/>
  </r>
  <r>
    <s v="2015-09-07"/>
    <x v="10"/>
    <s v="TERPORT"/>
    <s v="84181000    "/>
    <n v="80014137"/>
    <x v="16"/>
    <x v="0"/>
    <s v="T.CERAMICA "/>
    <s v="Whirlpool Sa"/>
    <n v="267"/>
    <s v="unidad              "/>
    <n v="23494"/>
    <n v="24028"/>
    <n v="96512"/>
    <n v="7099"/>
    <n v="965"/>
    <n v="104644.37"/>
    <n v="391.92647940074903"/>
    <s v="TERRESTRE"/>
    <s v="-                                       "/>
    <s v="Whirlpool"/>
    <s v="refrigeradores"/>
    <s v="refrigerador modelo wru48nbdwa"/>
  </r>
  <r>
    <s v="2015-09-08"/>
    <x v="10"/>
    <s v="CAACUPEMI"/>
    <s v="84181000    "/>
    <n v="80014137"/>
    <x v="16"/>
    <x v="5"/>
    <s v="VESSEL "/>
    <s v="Homa Appliances Co., Ltd"/>
    <n v="1650"/>
    <s v="unidad              "/>
    <n v="56100"/>
    <n v="62700"/>
    <n v="155100"/>
    <n v="28600"/>
    <n v="762"/>
    <n v="184461.6"/>
    <n v="111.7949090909091"/>
    <s v="FLUVIAL"/>
    <s v="-                                       "/>
    <s v="Tokyo"/>
    <s v="refrigerador modelo tok252p"/>
    <s v="combinaciones de refrigerador y congelador  en: 1650 unidades refrigerador modelo tok252p"/>
  </r>
  <r>
    <s v="2015-09-01"/>
    <x v="10"/>
    <s v="CAACUPEMI"/>
    <s v="84181000    "/>
    <n v="80014137"/>
    <x v="16"/>
    <x v="5"/>
    <s v="VESSEL "/>
    <s v="Homa Appliances Co., Ltd"/>
    <n v="426"/>
    <s v="unidad              "/>
    <n v="17892"/>
    <n v="19596"/>
    <n v="44730"/>
    <n v="7800"/>
    <n v="221"/>
    <n v="52750.65"/>
    <n v="123.82781690140845"/>
    <s v="FLUVIAL"/>
    <s v="-                                       "/>
    <s v="Tokyo"/>
    <s v="refrigeradores tok282p (heladeras) 2 puertas"/>
    <s v="426.-pcs. refrigeradores tok282p (heladeras) 2 puertas"/>
  </r>
  <r>
    <s v="2015-04-16"/>
    <x v="10"/>
    <s v="CAACUPEMI"/>
    <s v="84181000    "/>
    <n v="80014137"/>
    <x v="16"/>
    <x v="5"/>
    <s v="TR.FLUVIAL PYO"/>
    <s v="Homa Appliances Co., Ltd"/>
    <n v="1178"/>
    <s v="unidad              "/>
    <n v="54260"/>
    <n v="59194"/>
    <n v="149092"/>
    <n v="38665"/>
    <n v="770.1"/>
    <n v="188527.1"/>
    <n v="160.03998302207131"/>
    <s v="FLUVIAL"/>
    <s v="-                                       "/>
    <s v="Tokyo"/>
    <s v="refrigeradores "/>
    <s v="pcs. refrigeradores tok282p"/>
  </r>
  <r>
    <s v="2015-04-06"/>
    <x v="10"/>
    <s v="CAACUPEMI"/>
    <s v="84181000    "/>
    <n v="80014137"/>
    <x v="16"/>
    <x v="5"/>
    <s v="REPREMAR "/>
    <s v="Homa Appliances Co., Ltd"/>
    <n v="318"/>
    <s v="unidad              "/>
    <n v="14628"/>
    <n v="15900"/>
    <n v="41658"/>
    <n v="11010"/>
    <n v="221"/>
    <n v="52889.25"/>
    <n v="166.3183962264151"/>
    <s v="FLUVIAL"/>
    <s v="-                                       "/>
    <s v="Tokyo"/>
    <s v="refrigeradores"/>
    <s v="318.-pcs. refrigerador tok342p"/>
  </r>
  <r>
    <s v="2015-09-08"/>
    <x v="10"/>
    <s v="CAACUPEMI"/>
    <s v="84181000    "/>
    <n v="80014137"/>
    <x v="16"/>
    <x v="5"/>
    <s v="VESSEL "/>
    <s v="Homa Appliances Co., Ltd"/>
    <n v="436"/>
    <s v="unidad              "/>
    <n v="18848"/>
    <n v="20666"/>
    <n v="51798"/>
    <n v="10400"/>
    <n v="261"/>
    <n v="62459.3"/>
    <n v="143.25527522935781"/>
    <s v="FLUVIAL"/>
    <s v="-                                       "/>
    <s v="Tokyo"/>
    <s v="refrigerador modelo tok342p"/>
    <s v="refrigerador modelo tok342p"/>
  </r>
  <r>
    <s v="2015-10-12"/>
    <x v="10"/>
    <s v="CAACUPEMI"/>
    <s v="84181000    "/>
    <n v="80014137"/>
    <x v="16"/>
    <x v="5"/>
    <s v="NAVISHIP "/>
    <s v="Homa Appliances Co., Ltd"/>
    <n v="900"/>
    <s v="piezas              "/>
    <n v="30600"/>
    <n v="34200"/>
    <n v="84600"/>
    <n v="12060"/>
    <n v="406.05"/>
    <n v="97066.05"/>
    <n v="107.85116666666667"/>
    <s v="FLUVIAL"/>
    <s v="-                                       "/>
    <s v="Tokyo"/>
    <s v="refrigeradores "/>
    <s v="900.-pcs. refrigeradores tok252p"/>
  </r>
  <r>
    <s v="2015-10-19"/>
    <x v="10"/>
    <s v="PUERTOS Y ESTIBAJES"/>
    <s v="84181000    "/>
    <n v="80014137"/>
    <x v="16"/>
    <x v="5"/>
    <s v="REPREMAR "/>
    <s v="Homa Appliances Co., Ltd"/>
    <n v="284"/>
    <s v="unidad              "/>
    <n v="11928"/>
    <n v="13064"/>
    <n v="29820"/>
    <n v="4380"/>
    <n v="147.15"/>
    <n v="34347.15"/>
    <n v="120.94066901408451"/>
    <s v="FLUVIAL"/>
    <s v="-                                       "/>
    <s v="Tokyo"/>
    <s v="refrigeradores "/>
    <s v="284.-pcs. refrigeradores tok282p"/>
  </r>
  <r>
    <s v="2015-08-27"/>
    <x v="10"/>
    <s v="CAACUPEMI"/>
    <s v="84181000    "/>
    <n v="80014137"/>
    <x v="16"/>
    <x v="5"/>
    <s v="VESSEL "/>
    <s v="Homa Appliances Co., Ltd."/>
    <n v="1836"/>
    <s v="unidad              "/>
    <n v="81664"/>
    <n v="89452"/>
    <n v="207988"/>
    <n v="41600"/>
    <n v="1048.3499999999999"/>
    <n v="250636.35"/>
    <n v="136.51217320261438"/>
    <s v="FLUVIAL"/>
    <s v="-                                       "/>
    <s v="Tokyo"/>
    <s v="refrigeradores (heladeras) "/>
    <s v="unids. refrigeradores tok252p"/>
  </r>
  <r>
    <s v="2015-03-19"/>
    <x v="10"/>
    <s v="PUERTOS Y ESTIBAJES"/>
    <s v="84181000    "/>
    <n v="80014137"/>
    <x v="16"/>
    <x v="5"/>
    <s v="CMSP "/>
    <s v="Homa Appliances Co., Ltd."/>
    <n v="1002"/>
    <s v="unidad              "/>
    <n v="45596"/>
    <n v="49826"/>
    <n v="123480"/>
    <n v="33030"/>
    <n v="657.45"/>
    <n v="157167.45000000001"/>
    <n v="156.85374251497007"/>
    <s v="FLUVIAL"/>
    <s v="-                                       "/>
    <s v="Tokyo"/>
    <s v="combinaciones de refrigerador y congelador  "/>
    <s v="refrigerador mod: tok282p."/>
  </r>
  <r>
    <s v="2015-02-03"/>
    <x v="10"/>
    <s v="CAACUPEMI"/>
    <s v="84181000    "/>
    <n v="80014137"/>
    <x v="16"/>
    <x v="5"/>
    <s v="VESSEL "/>
    <s v="Homa Appliances Co., Ltd."/>
    <n v="1394"/>
    <s v="piezas              "/>
    <n v="64220"/>
    <n v="70092"/>
    <n v="175646"/>
    <n v="49205"/>
    <n v="944.4"/>
    <n v="225795.4"/>
    <n v="161.97661406025824"/>
    <s v="FLUVIAL"/>
    <s v="-                                       "/>
    <s v="Tokyo"/>
    <s v="combinaciones de refrigerador y congelador  "/>
    <s v="refrigerador mod: tok452p."/>
  </r>
  <r>
    <s v="2015-05-12"/>
    <x v="10"/>
    <s v="CAACUPEMI"/>
    <s v="84181000    "/>
    <n v="80014137"/>
    <x v="16"/>
    <x v="5"/>
    <s v="NAV.YSYRY "/>
    <s v="Homa Appliances Co., Ltd."/>
    <n v="1878"/>
    <s v="unidad              "/>
    <n v="81844"/>
    <n v="89356"/>
    <n v="215740"/>
    <n v="44865.23"/>
    <n v="1087.33"/>
    <n v="261692.56"/>
    <n v="139.34641107561237"/>
    <s v="FLUVIAL"/>
    <s v="-                                       "/>
    <s v="Tokyo"/>
    <s v="combinaciones de refrigerador y congelador en:"/>
    <s v="refrigerador mod: tok282p."/>
  </r>
  <r>
    <s v="2015-10-23"/>
    <x v="10"/>
    <s v="CAACUPEMI"/>
    <s v="84181000    "/>
    <n v="80013840"/>
    <x v="62"/>
    <x v="5"/>
    <s v="NAVISHIP "/>
    <s v="Midea Electric Trading Singapore Co. Pte. Ltd."/>
    <n v="936"/>
    <s v="unidad              "/>
    <n v="47736"/>
    <n v="53352"/>
    <n v="125320"/>
    <n v="38327.089999999997"/>
    <n v="1253.2"/>
    <n v="164900.29"/>
    <n v="176.17552350427351"/>
    <s v="FLUVIAL"/>
    <s v="-                                       "/>
    <s v="Fama"/>
    <s v="heladeras "/>
    <s v="modelo h-30"/>
  </r>
  <r>
    <s v="2015-07-22"/>
    <x v="10"/>
    <s v="CAACUPEMI"/>
    <s v="84181000    "/>
    <n v="80014137"/>
    <x v="16"/>
    <x v="5"/>
    <s v="NAVISHIP "/>
    <s v="Ningbo Changer Electron Co., Ltd."/>
    <n v="224"/>
    <s v="unidad              "/>
    <n v="10640"/>
    <n v="11760"/>
    <n v="36400"/>
    <n v="5980.61"/>
    <n v="177.62"/>
    <n v="42558.23"/>
    <n v="189.99209821428573"/>
    <s v="FLUVIAL"/>
    <s v="-                                       "/>
    <s v="Tokyo"/>
    <s v="refrigeradores tok310nf"/>
    <s v="224.-sets refrigeradores tok310nf"/>
  </r>
  <r>
    <s v="2015-07-22"/>
    <x v="10"/>
    <s v="CAACUPEMI"/>
    <s v="84181000    "/>
    <n v="80014137"/>
    <x v="16"/>
    <x v="5"/>
    <s v="NAVISHIP "/>
    <s v="Ningbo Changer Electron Co., Ltd."/>
    <n v="560"/>
    <s v="unidad              "/>
    <n v="26600"/>
    <n v="29400"/>
    <n v="89880"/>
    <n v="14950.93"/>
    <n v="439.11"/>
    <n v="105270.04"/>
    <n v="187.98221428571426"/>
    <s v="FLUVIAL"/>
    <s v="-                                       "/>
    <s v="Tokyo"/>
    <s v="refrigeradores tok310nf"/>
    <s v="560.-sets refrigeradores tok310nf"/>
  </r>
  <r>
    <s v="2015-02-10"/>
    <x v="10"/>
    <s v="CAACUPEMI"/>
    <s v="84181000    "/>
    <n v="80014137"/>
    <x v="16"/>
    <x v="5"/>
    <s v="NAVISHIP "/>
    <s v="Homa Appliances Co. Ltd."/>
    <n v="1394"/>
    <s v="piezas              "/>
    <n v="64220"/>
    <n v="70092"/>
    <n v="175646"/>
    <n v="48750"/>
    <n v="942.45"/>
    <n v="225338.45"/>
    <n v="161.64881635581062"/>
    <s v="FLUVIAL"/>
    <s v="-                                       "/>
    <s v="Tokyo"/>
    <s v="combinaciones de refrigerador y congelador  "/>
    <s v="refrigerador mod: tok452p"/>
  </r>
  <r>
    <s v="2015-07-03"/>
    <x v="10"/>
    <s v="CAACUPEMI"/>
    <s v="84181000    "/>
    <n v="80014137"/>
    <x v="16"/>
    <x v="5"/>
    <s v="NAVISHIP PARAGUAY S.A."/>
    <s v="Homa Appliances Co. Ltd."/>
    <n v="1800"/>
    <s v="piezas              "/>
    <n v="61200"/>
    <n v="68400"/>
    <n v="169200"/>
    <n v="30840"/>
    <n v="840"/>
    <n v="200880.3"/>
    <n v="111.60016666666667"/>
    <s v="FLUVIAL"/>
    <s v="-                                       "/>
    <s v="Tokyo"/>
    <s v="refrigerador "/>
    <s v="combinaciones de refrigerador y congelador en: 1.800 pcs. refrigerador mod: tok252p."/>
  </r>
  <r>
    <s v="2015-06-18"/>
    <x v="10"/>
    <s v="PUERTOS Y ESTIBAJES"/>
    <s v="84181000    "/>
    <n v="80014137"/>
    <x v="16"/>
    <x v="5"/>
    <s v="TR.FLUVIAL PYO"/>
    <s v="Homa Appliances Co. Ltd."/>
    <n v="1868"/>
    <s v="unidad              "/>
    <n v="76766"/>
    <n v="83690"/>
    <n v="209758"/>
    <n v="39435.03"/>
    <n v="1031.8900000000001"/>
    <n v="250224.92"/>
    <n v="133.95338329764454"/>
    <s v="FLUVIAL"/>
    <s v="-                                       "/>
    <s v="Tokyo"/>
    <s v="combinaciones de refrigerador y congelador "/>
    <s v="refrigerador mod: tok282p."/>
  </r>
  <r>
    <s v="2015-08-27"/>
    <x v="10"/>
    <s v="CAACUPEMI"/>
    <s v="84181000    "/>
    <n v="80014137"/>
    <x v="16"/>
    <x v="5"/>
    <s v="VESSEL "/>
    <s v="Homa Appliances Co. Ltd."/>
    <n v="1562"/>
    <s v="unidad              "/>
    <n v="72348"/>
    <n v="79558"/>
    <n v="188194"/>
    <n v="44200"/>
    <n v="976.05"/>
    <n v="233370.05"/>
    <n v="149.40464148527528"/>
    <s v="FLUVIAL"/>
    <s v="-                                       "/>
    <s v="Tokyo"/>
    <s v="combinaciones de refrigerador y congelador "/>
    <s v="refrigerador mod: tok252p."/>
  </r>
  <r>
    <s v="2015-09-01"/>
    <x v="10"/>
    <s v="CAACUPEMI"/>
    <s v="84181000    "/>
    <n v="80014137"/>
    <x v="16"/>
    <x v="5"/>
    <s v="VESSEL "/>
    <s v="Homa Appliances Co. Ltd."/>
    <n v="284"/>
    <s v="unidad              "/>
    <n v="11928"/>
    <n v="13064"/>
    <n v="29820"/>
    <n v="5200"/>
    <n v="147"/>
    <n v="35167.15"/>
    <n v="123.82799295774649"/>
    <s v="FLUVIAL"/>
    <s v="-                                       "/>
    <s v="Tokyo"/>
    <s v="refrigerador mod: tok282p."/>
    <s v="combinaciones de refrigerador y congelador en: 284 unid. refrigerador mod: tok282p."/>
  </r>
  <r>
    <s v="2015-09-01"/>
    <x v="10"/>
    <s v="CAACUPEMI"/>
    <s v="84181000    "/>
    <n v="80014137"/>
    <x v="16"/>
    <x v="5"/>
    <s v="TR.FLUVIAL PYO"/>
    <s v="Homa Appliances Co. Ltd."/>
    <n v="920"/>
    <s v="unidad              "/>
    <n v="41184"/>
    <n v="44864"/>
    <n v="112500"/>
    <n v="20677"/>
    <n v="554"/>
    <n v="133731.29"/>
    <n v="145.36009782608696"/>
    <s v="FLUVIAL"/>
    <s v="-                                       "/>
    <s v="Tokyo"/>
    <s v="refrigerador mod: tok342p."/>
    <s v="refrigerador mod: tok342p."/>
  </r>
  <r>
    <s v="2015-09-01"/>
    <x v="10"/>
    <s v="CAACUPEMI"/>
    <s v="84181000    "/>
    <n v="80014137"/>
    <x v="16"/>
    <x v="5"/>
    <s v="TR.FLUVIAL PYO"/>
    <s v="Homa Appliances Co. Ltd."/>
    <n v="636"/>
    <s v="unidad              "/>
    <n v="29256"/>
    <n v="31800"/>
    <n v="82680"/>
    <n v="15543"/>
    <n v="409"/>
    <n v="98632.75"/>
    <n v="155.08294025157232"/>
    <s v="FLUVIAL"/>
    <s v="-                                       "/>
    <s v="Tokyo"/>
    <s v="refrigerador mod: tok342p."/>
    <s v="combinaciones de refrigerador y congelador  en: 636 unid. refrigerador mod: tok342p."/>
  </r>
  <r>
    <s v="2015-09-18"/>
    <x v="10"/>
    <s v="PUERTOS Y ESTIBAJES"/>
    <s v="84181000    "/>
    <n v="80014137"/>
    <x v="16"/>
    <x v="5"/>
    <s v="COMP.PANAM.DE SERV."/>
    <s v="Homa Appliances Co. Ltd."/>
    <n v="150"/>
    <s v="unidad              "/>
    <n v="5100"/>
    <n v="5700"/>
    <n v="14100"/>
    <n v="2600"/>
    <n v="70.2"/>
    <n v="16770.2"/>
    <n v="111.80133333333333"/>
    <s v="FLUVIAL"/>
    <s v="-                                       "/>
    <s v="Tokyo"/>
    <s v="refrigerador "/>
    <s v="combinaciones de refrigerador y congelador  en: 150 unid. refrigerador mod: tok252p."/>
  </r>
  <r>
    <s v="2015-11-12"/>
    <x v="10"/>
    <s v="CAACUPEMI"/>
    <s v="84181000    "/>
    <n v="80014137"/>
    <x v="16"/>
    <x v="5"/>
    <s v="GUARAN FEEDER "/>
    <s v="Homa Appliances Co. Ltd."/>
    <n v="899"/>
    <s v="unidad              "/>
    <n v="30566"/>
    <n v="34162"/>
    <n v="84506"/>
    <n v="13140"/>
    <n v="410.25"/>
    <n v="98056.25"/>
    <n v="109.0725806451613"/>
    <s v="FLUVIAL"/>
    <s v="-                                       "/>
    <s v="Tokyo"/>
    <s v="refrigerador mod: tok252p."/>
    <s v="combinaciones de refrigerador y congelador en: 899 unid. refrigerador mod: tok252p."/>
  </r>
  <r>
    <s v="2015-06-16"/>
    <x v="10"/>
    <s v="PUERTOS Y ESTIBAJES"/>
    <s v="84181000    "/>
    <n v="80014137"/>
    <x v="16"/>
    <x v="5"/>
    <s v="TR.FLUVIAL PYO"/>
    <s v="Homa Appliances Co. Ltd."/>
    <n v="1728"/>
    <s v="unidad              "/>
    <n v="69876"/>
    <n v="75888"/>
    <n v="177390"/>
    <n v="30573.040000000001"/>
    <n v="868.67"/>
    <n v="208831.71"/>
    <n v="120.85168402777778"/>
    <s v="FLUVIAL"/>
    <s v="-                                       "/>
    <s v="Tokyo"/>
    <s v="combinaciones de refrigerador y congelador "/>
    <s v="refrigerador mod: tok252p."/>
  </r>
  <r>
    <s v="2015-03-05"/>
    <x v="10"/>
    <s v="CAACUPEMI"/>
    <s v="84181000    "/>
    <n v="80022106"/>
    <x v="76"/>
    <x v="16"/>
    <s v="CIA PYA DE NAVEG."/>
    <s v="Hongkong Woods Best Industrial Co., Ltd"/>
    <n v="41"/>
    <s v="unidad              "/>
    <n v="2441"/>
    <n v="2501"/>
    <n v="7134"/>
    <n v="1795.66"/>
    <n v="71.34"/>
    <n v="9001"/>
    <n v="219.53658536585365"/>
    <s v="FLUVIAL"/>
    <s v="-                                       "/>
    <s v="Midea"/>
    <s v="refrigerador "/>
    <s v="combinaciones de refrigerador y congelador. cri. tec. leg. r.g.i. 1 y 6. se trata de: refrigerador mod. hd-341f (n) cap. 262l, parte sup. congelador, deshielo, 220v/50hz, blanco."/>
  </r>
  <r>
    <s v="2015-03-05"/>
    <x v="10"/>
    <s v="CAACUPEMI"/>
    <s v="84181000    "/>
    <n v="80022106"/>
    <x v="76"/>
    <x v="16"/>
    <s v="CIA PYA DE NAVEG."/>
    <s v="Hongkong Woods Best Industrial Co., Ltd"/>
    <n v="42"/>
    <s v="unidad              "/>
    <n v="2923"/>
    <n v="2986"/>
    <n v="11340"/>
    <n v="2854.34"/>
    <n v="113.4"/>
    <n v="14307.74"/>
    <n v="340.66047619047617"/>
    <s v="FLUVIAL"/>
    <s v="-                                       "/>
    <s v="Midea"/>
    <s v="refrigerador "/>
    <s v="combinaciones de refrigerador y congelador. cri. tec. leg. r.g.i. 1 y 6. se trata de: refrigerador mod. hd-442fw 2 puertas cap. 340l, 220v/50hz, blanco control mecanico"/>
  </r>
  <r>
    <s v="2015-01-16"/>
    <x v="10"/>
    <s v="CAACUPEMI"/>
    <s v="84181000    "/>
    <n v="80022106"/>
    <x v="76"/>
    <x v="16"/>
    <s v="VESSEL "/>
    <s v="Hongkong Woods Best Industrial Co., Ltd"/>
    <n v="36"/>
    <s v="unidad              "/>
    <n v="2500"/>
    <n v="2518"/>
    <n v="7416"/>
    <n v="0"/>
    <n v="0"/>
    <n v="7416"/>
    <n v="206"/>
    <s v="FLUVIAL"/>
    <s v="-                                       "/>
    <s v="Midea"/>
    <s v="refrigeradores"/>
    <s v="combinaciones d/refrig. y congelador c/puertas ext. separadas. c.t.l. rgi 1y6. se trata de: refrigerador modelo hd-416f (n) cap. 320l superior congelador. deshielo, 220v/50hz color blanco"/>
  </r>
  <r>
    <s v="2015-01-16"/>
    <x v="10"/>
    <s v="CAACUPEMI"/>
    <s v="84181000    "/>
    <n v="80022106"/>
    <x v="76"/>
    <x v="16"/>
    <s v="VESSEL "/>
    <s v="Hongkong Woods Best Industrial Co., Ltd"/>
    <n v="34"/>
    <s v="unidad              "/>
    <n v="2923"/>
    <n v="2986"/>
    <n v="10982"/>
    <n v="3930"/>
    <n v="184"/>
    <n v="15645.98"/>
    <n v="460.17588235294119"/>
    <s v="FLUVIAL"/>
    <s v="-                                       "/>
    <s v="Midea"/>
    <s v="refrigerador modelo hd-588fw cap. 430l"/>
    <s v="combinaciones d/refrig. y congelador c/puertas exter. separadas. c.t.l. rgi 1y6. se trata de: refrigerador modelo hd-588fw cap. 430l, 220v/50hz color blanco c/manija, control mecanico"/>
  </r>
  <r>
    <s v="2015-04-21"/>
    <x v="10"/>
    <s v="TERPORT"/>
    <s v="84181000    "/>
    <n v="80013840"/>
    <x v="62"/>
    <x v="7"/>
    <s v="PARANAVE "/>
    <s v="Samsung Electronics Co., Ltd. 1290"/>
    <n v="70"/>
    <s v="unidad              "/>
    <n v="4457"/>
    <n v="4676"/>
    <n v="24080"/>
    <n v="3400"/>
    <n v="240.8"/>
    <n v="27720.799999999999"/>
    <n v="396.01142857142855"/>
    <s v="FLUVIAL"/>
    <s v="-                                       "/>
    <s v="Samsung"/>
    <s v="heladeras modelo rt35fbahdsl"/>
    <s v="70) unidades de heladeras modelo rt35fbahdsl"/>
  </r>
  <r>
    <s v="2015-01-14"/>
    <x v="10"/>
    <s v="PUERTOS Y ESTIBAJES"/>
    <s v="84181000    "/>
    <n v="80022106"/>
    <x v="76"/>
    <x v="16"/>
    <s v="CMSP "/>
    <s v="Hongkong Woods Best Industrial Co., Ltd."/>
    <n v="50"/>
    <s v="unidad              "/>
    <n v="2000"/>
    <n v="2050"/>
    <n v="11600"/>
    <n v="2689"/>
    <n v="116"/>
    <n v="14404.76"/>
    <n v="288.09519999999998"/>
    <s v="FLUVIAL"/>
    <s v="-                                       "/>
    <s v="Midea"/>
    <s v="refrigerador modelo hd-533f cap. 410l"/>
    <s v="combinaciones de refrigerador y congelador  conservador c/puertas ext. separadas. c.t.l. rgi 1 y 6. se trata de: refrigerador modelo hd-533f cap. 410l, superior congelador, deshielo, 220v/50hz blanco"/>
  </r>
  <r>
    <s v="2015-05-29"/>
    <x v="10"/>
    <s v="CAACUPEMI"/>
    <s v="84181000    "/>
    <n v="80013840"/>
    <x v="62"/>
    <x v="5"/>
    <s v="VESSEL "/>
    <s v="Zhejiang Xingxing Home Appliance Co., Ltd. 1676"/>
    <n v="1437"/>
    <s v="unidad              "/>
    <n v="74170"/>
    <n v="79223"/>
    <n v="189966"/>
    <n v="48912.75"/>
    <n v="1899.66"/>
    <n v="240778.41"/>
    <n v="167.55630480167014"/>
    <s v="FLUVIAL"/>
    <s v="-                                       "/>
    <s v="Fama"/>
    <s v="heladeras "/>
    <s v="modelo h-24"/>
  </r>
  <r>
    <s v="2015-06-16"/>
    <x v="10"/>
    <s v="CAACUPEMI"/>
    <s v="84181000    "/>
    <n v="80013840"/>
    <x v="62"/>
    <x v="5"/>
    <s v="VESSEL "/>
    <s v="Zhejiang Xingxing Home Appliance Co., Ltd. 1934"/>
    <n v="152"/>
    <s v="unidad              "/>
    <n v="9880"/>
    <n v="10640"/>
    <n v="27360"/>
    <n v="8400"/>
    <n v="273.60000000000002"/>
    <n v="36033.599999999999"/>
    <n v="237.06315789473683"/>
    <s v="FLUVIAL"/>
    <s v="-                                       "/>
    <s v="Fama"/>
    <s v="heladeras modelo h-38 inox"/>
    <s v="152) unidades de heladeras modelo h-38 inox"/>
  </r>
  <r>
    <s v="2015-06-17"/>
    <x v="10"/>
    <s v="CAACUPEMI"/>
    <s v="84181000    "/>
    <n v="80013840"/>
    <x v="62"/>
    <x v="5"/>
    <s v="NAV.YSYRY "/>
    <s v="Zhejiang Xingxing Home Appliance Co., Ltd. 1932"/>
    <n v="1096"/>
    <s v="unidad              "/>
    <n v="59094"/>
    <n v="63276"/>
    <n v="149888"/>
    <n v="44460.72"/>
    <n v="1498.88"/>
    <n v="195847.6"/>
    <n v="178.69306569343067"/>
    <s v="FLUVIAL"/>
    <s v="-                                       "/>
    <s v="Fama"/>
    <s v="heladeras "/>
    <s v="modelo h-24"/>
  </r>
  <r>
    <s v="2015-06-25"/>
    <x v="10"/>
    <s v="TERPORT"/>
    <s v="84181000    "/>
    <n v="80013840"/>
    <x v="62"/>
    <x v="5"/>
    <s v="PARANAVE "/>
    <s v="Zhejiang Xingxing Home Appliance Co., Ltd. 2113"/>
    <n v="980"/>
    <s v="unidad              "/>
    <n v="50008"/>
    <n v="53372"/>
    <n v="128568"/>
    <n v="22068.83"/>
    <n v="1285.68"/>
    <n v="151922.51"/>
    <n v="155.02296938775513"/>
    <s v="FLUVIAL"/>
    <s v="-                                       "/>
    <s v="Fama"/>
    <s v="heladeras "/>
    <s v="modelo h-24"/>
  </r>
  <r>
    <s v="2015-06-26"/>
    <x v="10"/>
    <s v="TERPORT"/>
    <s v="84181000    "/>
    <n v="80013840"/>
    <x v="62"/>
    <x v="5"/>
    <s v="PARANAVE "/>
    <s v="Zhejiang Xingxing Home Appliance Co., Ltd. 2212"/>
    <n v="1374"/>
    <s v="unidad              "/>
    <n v="72438"/>
    <n v="77454"/>
    <n v="184916"/>
    <n v="32453.22"/>
    <n v="1849.16"/>
    <n v="219218.38"/>
    <n v="159.54758369723436"/>
    <s v="FLUVIAL"/>
    <s v="-                                       "/>
    <s v="Fama"/>
    <s v="heladeras "/>
    <s v="modelo h-24"/>
  </r>
  <r>
    <s v="2015-07-08"/>
    <x v="10"/>
    <s v="TERPORT"/>
    <s v="84181000    "/>
    <n v="80013840"/>
    <x v="62"/>
    <x v="7"/>
    <s v="PARANAVE SA"/>
    <s v="Samsung Electronics Co., Ltd. 2242"/>
    <n v="70"/>
    <s v="unidad              "/>
    <n v="4633"/>
    <n v="4824"/>
    <n v="26530"/>
    <n v="4200"/>
    <n v="265"/>
    <n v="30995.3"/>
    <n v="442.78999999999996"/>
    <s v="FLUVIAL"/>
    <s v="-                                       "/>
    <s v="Samsung"/>
    <s v="heladeras "/>
    <s v="modelo rt35jhrbdsl"/>
  </r>
  <r>
    <s v="2015-08-21"/>
    <x v="10"/>
    <s v="CAACUPEMI"/>
    <s v="84181000    "/>
    <n v="80013840"/>
    <x v="62"/>
    <x v="7"/>
    <s v="NAV. DEL MERCOSUR "/>
    <s v="Samsung Electronics Co., Ltd. 2771"/>
    <n v="140"/>
    <s v="unidad              "/>
    <n v="9265"/>
    <n v="9649"/>
    <n v="53060"/>
    <n v="4200"/>
    <n v="530.6"/>
    <n v="57790.6"/>
    <n v="412.78999999999996"/>
    <s v="FLUVIAL"/>
    <s v="-                                       "/>
    <s v="Samsung"/>
    <s v="refrigeradores "/>
    <s v="modelo rt35jhrbdsl"/>
  </r>
  <r>
    <s v="2015-09-08"/>
    <x v="10"/>
    <s v="CAACUPEMI"/>
    <s v="84181000    "/>
    <n v="80014137"/>
    <x v="16"/>
    <x v="5"/>
    <s v="VESSEL "/>
    <s v="Homa Appliances., Ltd."/>
    <n v="142"/>
    <s v="unidad              "/>
    <n v="5964"/>
    <n v="6532"/>
    <n v="14910"/>
    <n v="2600"/>
    <n v="74"/>
    <n v="17583.650000000001"/>
    <n v="123.82852112676058"/>
    <s v="FLUVIAL"/>
    <s v="-                                       "/>
    <s v="Tokyo"/>
    <s v="refrigerador modelo tok282p"/>
    <s v="combinaciones de refrigerador y congelador en: 142 unidades refrigerador modelo tok282p"/>
  </r>
  <r>
    <s v="2015-10-26"/>
    <x v="10"/>
    <s v="CAACUPEMI"/>
    <s v="84181000    "/>
    <n v="80013840"/>
    <x v="62"/>
    <x v="5"/>
    <s v="NAVISHIP "/>
    <s v="Whirlpool China Co., Ltd. 3639"/>
    <n v="418"/>
    <s v="unidad              "/>
    <n v="18392"/>
    <n v="20482"/>
    <n v="46816"/>
    <n v="12512.72"/>
    <n v="468.16"/>
    <n v="59796.88"/>
    <n v="143.05473684210526"/>
    <s v="FLUVIAL"/>
    <s v="-                                       "/>
    <s v="Fama"/>
    <s v="heladeras "/>
    <s v="418) unidades de heladeras modelo h-25"/>
  </r>
  <r>
    <s v="2015-10-28"/>
    <x v="10"/>
    <s v="CAACUPEMI"/>
    <s v="84181000    "/>
    <n v="80013840"/>
    <x v="62"/>
    <x v="5"/>
    <s v="NAVISHIP "/>
    <s v="Midea Electric Trading Singapore Co. Pte. Ltd.3647"/>
    <n v="936"/>
    <s v="unidad              "/>
    <n v="47736"/>
    <n v="53352"/>
    <n v="125320"/>
    <n v="36709.040000000001"/>
    <n v="1253.2"/>
    <n v="163282.23999999999"/>
    <n v="174.44683760683759"/>
    <s v="FLUVIAL"/>
    <s v="-                                       "/>
    <s v="Fama"/>
    <s v="heladeras "/>
    <s v="936) unidades de heladeras modelo h-30"/>
  </r>
  <r>
    <s v="2015-11-11"/>
    <x v="10"/>
    <s v="CAACUPEMI"/>
    <s v="84181000    "/>
    <n v="80013840"/>
    <x v="62"/>
    <x v="5"/>
    <s v="NAVISHIP "/>
    <s v="Midea Electric Trading Singapore Co. Pte. Ltd.3640"/>
    <n v="393"/>
    <s v="unidad              "/>
    <n v="16506"/>
    <n v="18078"/>
    <n v="42444"/>
    <n v="12499.59"/>
    <n v="424.44"/>
    <n v="55368.03"/>
    <n v="140.88557251908398"/>
    <s v="FLUVIAL"/>
    <s v="-                                       "/>
    <s v="Fama"/>
    <s v="refrigaradores modelo h-24"/>
    <s v="393) unidades de refrigaradores modelo h-24"/>
  </r>
  <r>
    <s v="2015-11-12"/>
    <x v="10"/>
    <s v="CAACUPEMI"/>
    <s v="84181000    "/>
    <n v="80013840"/>
    <x v="62"/>
    <x v="5"/>
    <s v="NAVISHIP "/>
    <s v="Midea Electric Trading Singapore Co. Pte. Ltd.3641"/>
    <n v="393"/>
    <s v="unidad              "/>
    <n v="16506"/>
    <n v="18078"/>
    <n v="42444"/>
    <n v="12522.33"/>
    <n v="424.44"/>
    <n v="55390.77"/>
    <n v="140.94343511450381"/>
    <s v="FLUVIAL"/>
    <s v="-                                       "/>
    <s v="Fama"/>
    <s v="heladeras modelo h-24"/>
    <s v="393) unidades de heladeras modelo h-24"/>
  </r>
  <r>
    <s v="2015-12-18"/>
    <x v="10"/>
    <s v="CAACUPEMI"/>
    <s v="84181000    "/>
    <n v="80013840"/>
    <x v="62"/>
    <x v="5"/>
    <s v="NAVISHIP "/>
    <s v="Midea Electric Trading Singapore Co. Pte. Ltd.4345"/>
    <n v="262"/>
    <s v="unidad              "/>
    <n v="11004"/>
    <n v="12052"/>
    <n v="28296"/>
    <n v="8937.68"/>
    <n v="282.95999999999998"/>
    <n v="37516.639999999999"/>
    <n v="143.19328244274809"/>
    <s v="FLUVIAL"/>
    <s v="-                                       "/>
    <s v="Fama"/>
    <s v="refrigeradores modelo h-24"/>
    <s v="262) unidades de refrigeradores modelo h-24"/>
  </r>
  <r>
    <s v="2015-12-22"/>
    <x v="10"/>
    <s v="CAACUPEMI"/>
    <s v="84181000    "/>
    <n v="80047663"/>
    <x v="75"/>
    <x v="5"/>
    <s v="REPREMAR "/>
    <s v="Zhongshan Galanz Consumer Electric A. Co.Ltd"/>
    <n v="1350"/>
    <s v="unidad              "/>
    <n v="63450"/>
    <n v="63450"/>
    <n v="162000"/>
    <n v="22300"/>
    <n v="891"/>
    <n v="185191"/>
    <n v="137.17851851851853"/>
    <s v="FLUVIAL"/>
    <s v="-                                       "/>
    <s v="Gala"/>
    <s v="refrigerador de 2 puertas modelo bcd-215-a 53h color blanco 220v/50hz.-"/>
    <s v="combinaciones de refrigerador y congelador con puertas separadas en: ( 1.350 ) unidades refrigerador de 2 puertas modelo bcd-215-a 53h color blanco 220v/50hz.-"/>
  </r>
  <r>
    <s v="2015-12-18"/>
    <x v="10"/>
    <s v="TERPORT"/>
    <s v="84181000    "/>
    <n v="80014137"/>
    <x v="16"/>
    <x v="0"/>
    <s v="T.CERAMICA "/>
    <s v="Whirlp?Ol Sa."/>
    <n v="279"/>
    <s v="unidad              "/>
    <n v="20974"/>
    <n v="21532"/>
    <n v="91580"/>
    <n v="6179.49"/>
    <n v="915.8"/>
    <n v="98774.15"/>
    <n v="354.029211469534"/>
    <s v="TERRESTRE"/>
    <s v="-                                       "/>
    <s v="Whirlpool"/>
    <s v="refrigerador"/>
    <s v="refrigerador mod: wru48nbdwa"/>
  </r>
  <r>
    <s v="2015-10-06"/>
    <x v="10"/>
    <s v="CAACUPEMI"/>
    <s v="84181000    "/>
    <n v="80013840"/>
    <x v="62"/>
    <x v="5"/>
    <s v="NAVISHIP "/>
    <s v="Zhejiang Xingxing Home Appliance Co., Ltd. 3652"/>
    <n v="318"/>
    <s v="unidad              "/>
    <n v="17490"/>
    <n v="18762"/>
    <n v="43884"/>
    <n v="12740.46"/>
    <n v="438.84"/>
    <n v="57063.3"/>
    <n v="179.44433962264151"/>
    <s v="FLUVIAL"/>
    <s v="-                                       "/>
    <s v="Fama"/>
    <s v="heladeras "/>
    <s v="318) unidades de heladeras modelo h-30"/>
  </r>
  <r>
    <s v="2015-10-13"/>
    <x v="10"/>
    <s v="CAACUPEMI"/>
    <s v="84181000    "/>
    <n v="80013840"/>
    <x v="62"/>
    <x v="5"/>
    <s v="NAVISHIP "/>
    <s v="Zhejiang Xingxing Home Appliance Co., Ltd. 3651"/>
    <n v="1013"/>
    <s v="unidad              "/>
    <n v="50850"/>
    <n v="54207"/>
    <n v="131454"/>
    <n v="36665.79"/>
    <n v="1314.54"/>
    <n v="169434.33"/>
    <n v="167.25995064165843"/>
    <s v="FLUVIAL"/>
    <s v="-                                       "/>
    <s v="Fama"/>
    <s v="combinaciones de refrigerador y congelador "/>
    <s v="modelo h-24"/>
  </r>
  <r>
    <s v="2015-10-22"/>
    <x v="10"/>
    <s v="CAACUPEMI"/>
    <s v="84181000    "/>
    <n v="80013840"/>
    <x v="62"/>
    <x v="5"/>
    <s v="NAVISHIP "/>
    <s v="Zhejiang Xingxing Home Appliance Co., Ltd. 3653"/>
    <n v="622"/>
    <s v="unidad              "/>
    <n v="37250"/>
    <n v="40042"/>
    <n v="93740"/>
    <n v="30585.54"/>
    <n v="937.4"/>
    <n v="125262.94"/>
    <n v="201.38736334405144"/>
    <s v="FLUVIAL"/>
    <s v="-                                       "/>
    <s v="Fama"/>
    <s v="heladeras "/>
    <s v="modelo h-38"/>
  </r>
  <r>
    <s v="2015-11-10"/>
    <x v="10"/>
    <s v="CAACUPEMI"/>
    <s v="84181000    "/>
    <n v="80013840"/>
    <x v="62"/>
    <x v="5"/>
    <s v="NAVISHIP "/>
    <s v="Zhejiang Xingxing Home Appliance Co., Ltd. 3654"/>
    <n v="76"/>
    <s v="unidad              "/>
    <n v="4940"/>
    <n v="5320"/>
    <n v="13680"/>
    <n v="3296.39"/>
    <n v="136.80000000000001"/>
    <n v="17113.189999999999"/>
    <n v="225.17355263157893"/>
    <s v="FLUVIAL"/>
    <s v="-                                       "/>
    <s v="Fama"/>
    <s v="heladeras modelo h-38 inox"/>
    <s v="76) unidades de heladeras modelo h-38 inox"/>
  </r>
  <r>
    <s v="2015-11-11"/>
    <x v="10"/>
    <s v="CAACUPEMI"/>
    <s v="84181000    "/>
    <n v="80013840"/>
    <x v="62"/>
    <x v="5"/>
    <s v="NAVISHIP "/>
    <s v="Zhejiang Xingxing Home Appliance Co., Ltd. 3769"/>
    <n v="76"/>
    <s v="unidad              "/>
    <n v="4940"/>
    <n v="5320"/>
    <n v="12464"/>
    <n v="2102.9"/>
    <n v="124.64"/>
    <n v="14691.54"/>
    <n v="193.30973684210528"/>
    <s v="FLUVIAL"/>
    <s v="-                                       "/>
    <s v="Fama"/>
    <s v="heladeras modelo h-38"/>
    <s v="76) unidades de heladeras modelo h-38"/>
  </r>
  <r>
    <s v="2015-12-02"/>
    <x v="10"/>
    <s v="CAACUPEMI"/>
    <s v="84181000    "/>
    <n v="80013840"/>
    <x v="62"/>
    <x v="5"/>
    <s v="NAVISHIP "/>
    <s v="Midea Electric Trading Singapore Co Pte. Ltd. 4088"/>
    <n v="262"/>
    <s v="unidad              "/>
    <n v="11004"/>
    <n v="12052"/>
    <n v="28296"/>
    <n v="9000"/>
    <n v="282.95999999999998"/>
    <n v="37578.959999999999"/>
    <n v="143.43114503816793"/>
    <s v="FLUVIAL"/>
    <s v="-                                       "/>
    <s v="Fama"/>
    <s v="heladeras modelo h-24"/>
    <s v="262) unidades de heladeras modelo h-24"/>
  </r>
  <r>
    <s v="2015-12-18"/>
    <x v="10"/>
    <s v="CAACUPEMI"/>
    <s v="84181000    "/>
    <n v="80013840"/>
    <x v="62"/>
    <x v="5"/>
    <s v="NAVISHIP "/>
    <s v="Zhejiang Xingxing Home Appliance Co., Ltd. 4347"/>
    <n v="152"/>
    <s v="unidad              "/>
    <n v="9880"/>
    <n v="10640"/>
    <n v="24928"/>
    <n v="9403.64"/>
    <n v="249.28"/>
    <n v="34580.92"/>
    <n v="227.50605263157894"/>
    <s v="FLUVIAL"/>
    <s v="-                                       "/>
    <s v="Fama"/>
    <s v="refrigeradores modelo h-38"/>
    <s v="152) unidades de refrigeradores modelo h-38"/>
  </r>
  <r>
    <s v="2015-03-20"/>
    <x v="10"/>
    <s v="PAKSA"/>
    <s v="84181000    "/>
    <n v="80038006"/>
    <x v="34"/>
    <x v="9"/>
    <s v="TUPA "/>
    <s v="Teka Chile S.A."/>
    <n v="12"/>
    <s v="unidad              "/>
    <n v="1080"/>
    <n v="1080"/>
    <n v="3826.86"/>
    <n v="285.74"/>
    <n v="20.41"/>
    <n v="4133.01"/>
    <n v="344.41750000000002"/>
    <s v="TERRESTRE"/>
    <s v="-                                       "/>
    <s v="Teka"/>
    <s v="12 unidades refrigerador  "/>
    <s v="refrigerador ts-138 l - codigo: 40807705"/>
  </r>
  <r>
    <s v="2015-05-18"/>
    <x v="10"/>
    <s v="PAKSA"/>
    <s v="84181000    "/>
    <n v="80038006"/>
    <x v="34"/>
    <x v="9"/>
    <s v="TUPA "/>
    <s v="Teka Chile S.A."/>
    <n v="14"/>
    <s v="unidad              "/>
    <n v="1500"/>
    <n v="1500"/>
    <n v="6085.45"/>
    <n v="796.02"/>
    <n v="34.020000000000003"/>
    <n v="6915.49"/>
    <n v="493.96357142857141"/>
    <s v="TERRESTRE"/>
    <s v="-                                       "/>
    <s v="Teka"/>
    <s v="14 unidades refrigeradores siendo : "/>
    <s v="refrigerador nft-340 inox - codigo: 40640100"/>
  </r>
  <r>
    <s v="2015-12-29"/>
    <x v="10"/>
    <s v="PAKSA"/>
    <s v="84181000    "/>
    <n v="80038006"/>
    <x v="34"/>
    <x v="9"/>
    <s v="LATINO AMERICA "/>
    <s v="Teka Chile S.A."/>
    <n v="4"/>
    <s v="unidad              "/>
    <n v="506"/>
    <n v="556"/>
    <n v="4628.5600000000004"/>
    <n v="950"/>
    <n v="23"/>
    <n v="5601.56"/>
    <n v="1400.39"/>
    <s v="TERRESTRE"/>
    <s v="-                                       "/>
    <s v="Teka"/>
    <s v="4 unidades refrigerador sidebyside nfe3-650 x - codigo :  40659030"/>
    <s v="4 unidades refrigerador sidebyside nfe3-650 x - codigo: 40659030"/>
  </r>
  <r>
    <s v="2015-09-03"/>
    <x v="10"/>
    <s v="PAKSA"/>
    <s v="84181000    "/>
    <n v="80038006"/>
    <x v="34"/>
    <x v="9"/>
    <s v="LATINO AMERICA "/>
    <s v="Teka Chile S.A."/>
    <n v="3"/>
    <s v="unidad              "/>
    <n v="553"/>
    <n v="578"/>
    <n v="3471.42"/>
    <n v="177"/>
    <n v="35"/>
    <n v="3683.3"/>
    <n v="1227.7666666666667"/>
    <s v="TERRESTRE"/>
    <s v="-                                       "/>
    <s v="Teka"/>
    <s v="3 unidades refrigerador sidebyside nfe3-650 x - codigo :  40659030"/>
    <s v="3 unidades refrigerador sidebyside nfe3-650 x - codigo: 40659030"/>
  </r>
  <r>
    <s v="2015-07-23"/>
    <x v="10"/>
    <s v="PAKSA"/>
    <s v="84181000    "/>
    <n v="80038006"/>
    <x v="34"/>
    <x v="18"/>
    <s v="LATINO AMERICA "/>
    <s v="Teka Chile Sa"/>
    <n v="10"/>
    <s v="unidad              "/>
    <n v="250"/>
    <n v="250"/>
    <n v="4523.3999999999996"/>
    <n v="447.37"/>
    <n v="24.6"/>
    <n v="4995.37"/>
    <n v="499.53699999999998"/>
    <s v="TERRESTRE"/>
    <s v="-                                       "/>
    <s v="Teka"/>
    <s v="10-unidades refrigerador nft-340-inoxidable - art. 40640100"/>
    <s v="10-unidades refrigerador nft-340-inoxidable - art. 40640100"/>
  </r>
  <r>
    <s v="2015-11-20"/>
    <x v="10"/>
    <s v="LOGISTIC GROUP"/>
    <s v="84181000    "/>
    <n v="80089453"/>
    <x v="83"/>
    <x v="5"/>
    <s v="AGRO LOGISTICA"/>
    <s v="Puntoluz S.A"/>
    <n v="3"/>
    <s v="unidad              "/>
    <n v="228"/>
    <n v="240"/>
    <n v="2750.23"/>
    <n v="177.74"/>
    <n v="4.9000000000000004"/>
    <n v="2932.87"/>
    <n v="977.62333333333333"/>
    <s v="TERRESTRE"/>
    <s v="-                                       "/>
    <s v="Ariston"/>
    <s v="refrigeradores"/>
    <s v="refrigeradores ariston entm 18020 f(ex cod: 800318020"/>
  </r>
  <r>
    <s v="2015-11-23"/>
    <x v="10"/>
    <s v="CAACUPEMI"/>
    <s v="84181000    "/>
    <n v="80089453"/>
    <x v="83"/>
    <x v="11"/>
    <s v="INDEPEND.SHIPING "/>
    <s v="Ridel S.A"/>
    <n v="54"/>
    <s v="unidad              "/>
    <n v="4371"/>
    <n v="4506"/>
    <n v="21808.639999999999"/>
    <n v="3300"/>
    <n v="218.09"/>
    <n v="25326.73"/>
    <n v="469.01351851851854"/>
    <s v="FLUVIAL"/>
    <s v="-                                       "/>
    <s v="Ariston"/>
    <s v="refrigeradores"/>
    <s v="refrigerador ariston entm 19010 f(ex) cod: 800319010"/>
  </r>
  <r>
    <s v="2015-11-19"/>
    <x v="10"/>
    <s v="CAACUPEMI"/>
    <s v="84181000    "/>
    <n v="80089453"/>
    <x v="83"/>
    <x v="11"/>
    <s v="COMP.PANAM.DE SERV."/>
    <s v="Ridel S.A"/>
    <n v="7"/>
    <s v="unidad              "/>
    <n v="504"/>
    <n v="560"/>
    <n v="4387.6400000000003"/>
    <n v="177.3"/>
    <n v="43.88"/>
    <n v="4608.82"/>
    <n v="658.4028571428571"/>
    <s v="FLUVIAL"/>
    <s v="-                                       "/>
    <s v="Ariston"/>
    <s v="refrigeradores"/>
    <s v="refrigerador ariston ebl 18123 f (ex) cod: 800318123"/>
  </r>
  <r>
    <s v="2015-01-09"/>
    <x v="10"/>
    <s v="LOGISTIC GROUP"/>
    <s v="84181000    "/>
    <n v="80018397"/>
    <x v="30"/>
    <x v="7"/>
    <s v="AGRO LOGISTICA S.A."/>
    <s v="Dongbu Daewoo Electronics Home Appliance De Mexico"/>
    <n v="200"/>
    <s v="unidad              "/>
    <n v="14981"/>
    <n v="15221"/>
    <n v="49746"/>
    <n v="9760"/>
    <n v="201"/>
    <n v="59706.46"/>
    <n v="298.53230000000002"/>
    <s v="TERRESTRE"/>
    <s v="-                                       "/>
    <s v="James"/>
    <s v="refrigeradores"/>
    <s v="refrigerador modelo: j-360-mb"/>
  </r>
  <r>
    <s v="2015-04-14"/>
    <x v="10"/>
    <s v="LOGISTIC GROUP"/>
    <s v="84181000    "/>
    <n v="80018397"/>
    <x v="30"/>
    <x v="7"/>
    <s v="AGRO LOGISTICA S.A."/>
    <s v="Dongbu Daewoo Electronics Home Appliance De Mexico"/>
    <n v="146"/>
    <s v="unidad              "/>
    <n v="9344"/>
    <n v="9636"/>
    <n v="32631"/>
    <n v="6668"/>
    <n v="132"/>
    <n v="39430.9"/>
    <n v="270.07465753424657"/>
    <s v="TERRESTRE"/>
    <s v="-                                       "/>
    <s v="James"/>
    <s v="combinaciones de refrigerador y congelador, "/>
    <s v="refrigeradores modelo: j-360-mb"/>
  </r>
  <r>
    <s v="2015-06-15"/>
    <x v="10"/>
    <s v="LOGISTIC GROUP"/>
    <s v="84181000    "/>
    <n v="80018397"/>
    <x v="30"/>
    <x v="7"/>
    <s v="B.G. TRANSP."/>
    <s v="Dongbu Daewoo Electronics Home Appliance De Mexico"/>
    <n v="84"/>
    <s v="unidad              "/>
    <n v="196"/>
    <n v="8232"/>
    <n v="29232"/>
    <n v="6268"/>
    <n v="89.74"/>
    <n v="35589.74"/>
    <n v="423.68738095238092"/>
    <s v="TERRESTRE"/>
    <s v="-                                       "/>
    <s v="James"/>
    <s v="refrigeradores "/>
    <s v="refrigerador modelo: j 700 mb"/>
  </r>
  <r>
    <s v="2015-06-25"/>
    <x v="10"/>
    <s v="LOGISTIC GROUP"/>
    <s v="84181000    "/>
    <n v="80018397"/>
    <x v="30"/>
    <x v="7"/>
    <s v="B.G. TRANSP."/>
    <s v="Dongbu Daewoo Electronics Home Appliance De Mexico"/>
    <n v="256"/>
    <s v="unidad              "/>
    <n v="20698"/>
    <n v="20938"/>
    <n v="69730"/>
    <n v="12446"/>
    <n v="206.96"/>
    <n v="82382.960000000006"/>
    <n v="321.80843750000003"/>
    <s v="TERRESTRE"/>
    <s v="-                                       "/>
    <s v="James"/>
    <s v="refrigeradores "/>
    <s v="refrigerador modelo: j-510-mb"/>
  </r>
  <r>
    <s v="2015-07-17"/>
    <x v="10"/>
    <s v="LOGISTIC GROUP"/>
    <s v="84181000    "/>
    <n v="80018397"/>
    <x v="30"/>
    <x v="7"/>
    <s v="EMRESA DE TRANSP.Y TUR."/>
    <s v="Dongbu Daewoo Electronics Home Appliance De Mexico"/>
    <n v="296"/>
    <s v="unidad              "/>
    <n v="19296"/>
    <n v="19536"/>
    <n v="66156"/>
    <n v="13246"/>
    <n v="198.87"/>
    <n v="79600.87"/>
    <n v="268.9218581081081"/>
    <s v="TERRESTRE"/>
    <s v="-                                       "/>
    <s v="James"/>
    <s v="refrigeradores "/>
    <s v="refrigerador modelo: j-360-mb"/>
  </r>
  <r>
    <s v="2015-03-27"/>
    <x v="10"/>
    <s v="LOGISTIC GROUP"/>
    <s v="84181000    "/>
    <n v="80018397"/>
    <x v="30"/>
    <x v="10"/>
    <s v="AGRO LOGISTICA S.A."/>
    <s v="Dongbu Daewoo Electronics"/>
    <n v="36"/>
    <s v="unidad              "/>
    <n v="4272"/>
    <n v="4308"/>
    <n v="24084"/>
    <n v="4718.83"/>
    <n v="97.08"/>
    <n v="28899.91"/>
    <n v="802.77527777777777"/>
    <s v="TERRESTRE"/>
    <s v="-                                       "/>
    <s v="James"/>
    <s v="refrigeradores domesticos modelo: rj-22sbs1"/>
    <s v="36.-pzas.: de refrigeradores domesticos modelo: rj-22sbs1"/>
  </r>
  <r>
    <s v="2015-03-30"/>
    <x v="10"/>
    <s v="LOGISTIC GROUP"/>
    <s v="84181000    "/>
    <n v="80018397"/>
    <x v="30"/>
    <x v="7"/>
    <s v="B.G. TRANSP."/>
    <s v="Dongbu Daewoo Electronics Home"/>
    <n v="132"/>
    <s v="unidad              "/>
    <n v="10217"/>
    <n v="10349"/>
    <n v="34452"/>
    <n v="6268"/>
    <n v="140.85"/>
    <n v="40860.85"/>
    <n v="309.55189393939395"/>
    <s v="TERRESTRE"/>
    <s v="-                                       "/>
    <s v="Daewoo"/>
    <s v="refrigerador domestico, "/>
    <s v="refrigerador domestico, model: j-510-mb"/>
  </r>
  <r>
    <s v="2015-03-30"/>
    <x v="10"/>
    <s v="LOGISTIC GROUP"/>
    <s v="84181000    "/>
    <n v="80018397"/>
    <x v="30"/>
    <x v="7"/>
    <s v="B.G. TRANSP."/>
    <s v="Dongbu Daewoo Electrics Home Appliance De Mexico."/>
    <n v="124"/>
    <s v="unidad              "/>
    <n v="10466"/>
    <n v="10590"/>
    <n v="35278"/>
    <n v="6200.63"/>
    <n v="141.13999999999999"/>
    <n v="41619.769999999997"/>
    <n v="335.64330645161289"/>
    <s v="TERRESTRE"/>
    <s v="-                                       "/>
    <s v="James"/>
    <s v="refrigerador "/>
    <s v="refrigerador modelo: j-600-mb"/>
  </r>
  <r>
    <s v="2015-11-16"/>
    <x v="10"/>
    <s v="CAACUPEMI"/>
    <s v="84181000    "/>
    <n v="80049965"/>
    <x v="73"/>
    <x v="16"/>
    <s v="REPREMAR "/>
    <s v="Kelon International Inc."/>
    <n v="202"/>
    <s v="unidad              "/>
    <n v="11118"/>
    <n v="12356"/>
    <n v="31310"/>
    <n v="4671.5"/>
    <n v="96.69"/>
    <n v="36078.19"/>
    <n v="178.60490099009903"/>
    <s v="FLUVIAL"/>
    <s v="-                                       "/>
    <s v="Hyundai"/>
    <s v="refrigeradores"/>
    <s v="refrigeradores, de puertas exteriores separadas, en: (202) unid. refrigeradores mod. hy-rt400d, con sus accesorios."/>
  </r>
  <r>
    <s v="2015-07-20"/>
    <x v="10"/>
    <s v="CAACUPEMI"/>
    <s v="84181000    "/>
    <n v="80049965"/>
    <x v="73"/>
    <x v="16"/>
    <s v="GUARAN FEEDER S.A."/>
    <s v="Kelon International Inc."/>
    <n v="848"/>
    <s v="unidad              "/>
    <n v="52476"/>
    <n v="57783"/>
    <n v="180508"/>
    <n v="26220.85"/>
    <n v="555.96"/>
    <n v="207284.81"/>
    <n v="244.43963443396225"/>
    <s v="FLUVIAL"/>
    <s v="-                                       "/>
    <s v="Hyundai"/>
    <s v="refrigeradores domesticos, "/>
    <s v="refrigeradores mod. hy-rt530n"/>
  </r>
  <r>
    <s v="2015-05-22"/>
    <x v="10"/>
    <s v="CAACUPEMI"/>
    <s v="84181000    "/>
    <n v="80049965"/>
    <x v="73"/>
    <x v="7"/>
    <s v="VESSEL "/>
    <s v="Samsung Electronics"/>
    <n v="213"/>
    <s v="unidad              "/>
    <n v="13681"/>
    <n v="14425"/>
    <n v="73872.179999999993"/>
    <n v="11655"/>
    <n v="264.82"/>
    <n v="85792"/>
    <n v="402.77934272300467"/>
    <s v="FLUVIAL"/>
    <s v="-                                       "/>
    <s v="Samsung"/>
    <s v="refrigeradores, com puertas exteriores separadas, "/>
    <s v="modelo rt32fbrhdsl"/>
  </r>
  <r>
    <s v="2015-06-03"/>
    <x v="10"/>
    <s v="CAACUPEMI"/>
    <s v="84181000    "/>
    <n v="80049965"/>
    <x v="73"/>
    <x v="20"/>
    <s v="VESSEL "/>
    <s v="Samsung Electronics"/>
    <n v="108"/>
    <s v="unidad              "/>
    <n v="8088"/>
    <n v="8778"/>
    <n v="54301.06"/>
    <n v="7500"/>
    <n v="190.94"/>
    <n v="61992"/>
    <n v="574"/>
    <s v="FLUVIAL"/>
    <s v="-                                       "/>
    <s v="Samsung"/>
    <s v="refrigeradores"/>
    <s v="mod. rt46h5501sl"/>
  </r>
  <r>
    <s v="2015-03-27"/>
    <x v="10"/>
    <s v="CAACUPEMI"/>
    <s v="84181000    "/>
    <n v="80049965"/>
    <x v="73"/>
    <x v="20"/>
    <s v="VESSEL "/>
    <s v="Samsung Electronics Co Ltd"/>
    <n v="108"/>
    <s v="unidad              "/>
    <n v="8088"/>
    <n v="8778"/>
    <n v="53952.480000000003"/>
    <n v="7500"/>
    <n v="539.52"/>
    <n v="61992"/>
    <n v="574"/>
    <s v="FLUVIAL"/>
    <s v="-                                       "/>
    <s v="Samsung"/>
    <s v="refrigeradores con puertas exteriores separadas"/>
    <s v="refrigeradores mod. rt46h5501sl"/>
  </r>
  <r>
    <s v="2015-01-20"/>
    <x v="10"/>
    <s v="CAACUPEMI"/>
    <s v="84181000    "/>
    <n v="80049965"/>
    <x v="73"/>
    <x v="7"/>
    <s v="VESSEL "/>
    <s v="Samsung Electronics Co., Ltd"/>
    <n v="96"/>
    <s v="unidad              "/>
    <n v="8249"/>
    <n v="8549"/>
    <n v="53667.17"/>
    <n v="5510"/>
    <n v="183"/>
    <n v="59360"/>
    <n v="618.33333333333337"/>
    <s v="FLUVIAL"/>
    <s v="-                                       "/>
    <s v="Samsung"/>
    <s v="refrigeradores"/>
    <s v="modelo rs25h5113sl"/>
  </r>
  <r>
    <s v="2015-05-26"/>
    <x v="10"/>
    <s v="CAACUPEMI"/>
    <s v="84181000    "/>
    <n v="80049965"/>
    <x v="73"/>
    <x v="7"/>
    <s v="VESSEL "/>
    <s v="Samsung Electronics Co., Ltd"/>
    <n v="143"/>
    <s v="unidad              "/>
    <n v="8721"/>
    <n v="9256"/>
    <n v="45784.51"/>
    <n v="7782"/>
    <n v="165.49"/>
    <n v="53732"/>
    <n v="375.74825174825173"/>
    <s v="FLUVIAL"/>
    <s v="-                                       "/>
    <s v="Samsung"/>
    <s v="refrigeradores"/>
    <s v="modelo rt32fbrhdsl"/>
  </r>
  <r>
    <s v="2015-06-11"/>
    <x v="10"/>
    <s v="PUERTOS Y ESTIBAJES"/>
    <s v="84181000    "/>
    <n v="80049965"/>
    <x v="73"/>
    <x v="7"/>
    <s v="VESSEL "/>
    <s v="Samsung Electronics Co., Ltd"/>
    <n v="96"/>
    <s v="unidad              "/>
    <n v="8249"/>
    <n v="8549"/>
    <n v="52777.17"/>
    <n v="6400"/>
    <n v="182.83"/>
    <n v="59360"/>
    <n v="618.33333333333337"/>
    <s v="FLUVIAL"/>
    <s v="-                                       "/>
    <s v="Samsung"/>
    <s v="refrigeradorres con puertas exteriores separadas"/>
    <s v="refrigeradores modelo rs25h5113sl"/>
  </r>
  <r>
    <s v="2015-06-22"/>
    <x v="10"/>
    <s v="CAACUPEMI"/>
    <s v="84181000    "/>
    <n v="80049965"/>
    <x v="73"/>
    <x v="10"/>
    <s v="GUARAN FEEDER S.A."/>
    <s v="Samsung Electronics Co., Ltd"/>
    <n v="24"/>
    <s v="unidad              "/>
    <n v="3960"/>
    <n v="4296"/>
    <n v="33478.68"/>
    <n v="3200"/>
    <n v="113.32"/>
    <n v="36792"/>
    <n v="1533"/>
    <s v="FLUVIAL"/>
    <s v="-                                       "/>
    <s v="Samsung"/>
    <s v="refrigeradores"/>
    <s v="24 unidades de refrigeradores modelo rh77h90507h"/>
  </r>
  <r>
    <s v="2015-07-28"/>
    <x v="10"/>
    <s v="CAACUPEMI"/>
    <s v="84181000    "/>
    <n v="80049965"/>
    <x v="73"/>
    <x v="20"/>
    <s v="VESSEL "/>
    <s v="Samsung Electronics Co., Ltd"/>
    <n v="108"/>
    <s v="unidad              "/>
    <n v="8088"/>
    <n v="8778"/>
    <n v="57001.06"/>
    <n v="4800"/>
    <n v="190.94"/>
    <n v="61992"/>
    <n v="574"/>
    <s v="FLUVIAL"/>
    <s v="-                                       "/>
    <s v="Samsung"/>
    <s v="refrigeradores con puertas exterior separadas"/>
    <s v="modelo rt46h5501sl"/>
  </r>
  <r>
    <s v="2015-05-27"/>
    <x v="10"/>
    <s v="PUERTOS Y ESTIBAJES"/>
    <s v="84181000    "/>
    <n v="80049965"/>
    <x v="73"/>
    <x v="20"/>
    <s v="CMSP "/>
    <s v="Samsung Electronics Co., Ltd"/>
    <n v="108"/>
    <s v="unidad              "/>
    <n v="8088"/>
    <n v="8778"/>
    <n v="54001.06"/>
    <n v="7800"/>
    <n v="190.94"/>
    <n v="61992"/>
    <n v="574"/>
    <s v="FLUVIAL"/>
    <s v="-                                       "/>
    <s v="Samsung"/>
    <s v="refrigeradores con puertas separadas"/>
    <s v="modelo rt53h6631sl"/>
  </r>
  <r>
    <s v="2015-09-25"/>
    <x v="10"/>
    <s v="PUERTOS Y ESTIBAJES"/>
    <s v="84181000    "/>
    <n v="80049965"/>
    <x v="73"/>
    <x v="7"/>
    <s v="REPREMAR "/>
    <s v="Samsung Electronics Co. Ltd"/>
    <n v="239"/>
    <s v="unidad              "/>
    <n v="17360"/>
    <n v="19777"/>
    <n v="103371.9"/>
    <n v="12800"/>
    <n v="360.1"/>
    <n v="116532"/>
    <n v="487.58158995815899"/>
    <s v="FLUVIAL"/>
    <s v="-                                       "/>
    <s v="Samsung"/>
    <s v="refrigeradores con puertas separadas"/>
    <s v="refrigerador modelo rs25h5113sl"/>
  </r>
  <r>
    <s v="2015-02-13"/>
    <x v="10"/>
    <s v="TERPORT"/>
    <s v="84181000    "/>
    <n v="80049965"/>
    <x v="73"/>
    <x v="10"/>
    <s v="PARANAVE "/>
    <s v="Samsung Electronics Co. Ltd"/>
    <n v="24"/>
    <s v="unidad              "/>
    <n v="3960"/>
    <n v="4296"/>
    <n v="33765.74"/>
    <n v="3200"/>
    <n v="114.26"/>
    <n v="37080"/>
    <n v="1545"/>
    <s v="FLUVIAL"/>
    <s v="-                                       "/>
    <s v="Samsung"/>
    <s v="refrigeradores modelo rh77h90507h"/>
    <s v="24 unidades de refrigeradores modelo rh77h90507h"/>
  </r>
  <r>
    <s v="2015-07-21"/>
    <x v="10"/>
    <s v="CAACUPEMI"/>
    <s v="84181000    "/>
    <n v="80049965"/>
    <x v="73"/>
    <x v="10"/>
    <s v="VESSEL "/>
    <s v="Samsung Electronics Co. Ltd"/>
    <n v="24"/>
    <s v="unidad              "/>
    <n v="3960"/>
    <n v="4296"/>
    <n v="33177.919999999998"/>
    <n v="3500"/>
    <n v="114.08"/>
    <n v="36792"/>
    <n v="1533"/>
    <s v="FLUVIAL"/>
    <s v="-                                       "/>
    <s v="Samsung"/>
    <s v="refrigeradores con puertas exterior separadas modelo rh77h90507h"/>
    <s v="24 unidades de refrigeradores con puertas exterior separadas modelo rh77h90507h"/>
  </r>
  <r>
    <s v="2015-01-19"/>
    <x v="10"/>
    <s v="PUERTOS Y ESTIBAJES"/>
    <s v="84181000    "/>
    <n v="80049965"/>
    <x v="73"/>
    <x v="7"/>
    <s v="NAV. DEL MERCOSUR "/>
    <s v="Samsung Electronics Co. Ltd."/>
    <n v="143"/>
    <s v="unidad              "/>
    <n v="8609"/>
    <n v="9927"/>
    <n v="46326.85"/>
    <n v="5510"/>
    <n v="160"/>
    <n v="51997"/>
    <n v="363.61538461538464"/>
    <s v="FLUVIAL"/>
    <s v="-                                       "/>
    <s v="Samsung"/>
    <s v="refrigeradores diferentes modelos"/>
    <s v="modelo rt32farhdsl"/>
  </r>
  <r>
    <s v="2015-02-24"/>
    <x v="10"/>
    <s v="PTO SEGURO FLUVIAL"/>
    <s v="84181000    "/>
    <n v="80053214"/>
    <x v="84"/>
    <x v="10"/>
    <m/>
    <s v="Sejin Corporation"/>
    <n v="8"/>
    <s v="unidad              "/>
    <n v="1175"/>
    <n v="1322"/>
    <n v="18419.8"/>
    <n v="2433.1"/>
    <n v="184.2"/>
    <n v="22253.599999999999"/>
    <n v="2781.7"/>
    <s v="FLUVIAL"/>
    <s v="-                                       "/>
    <s v="Jeitek"/>
    <s v="combinaciones de refrigerador y congelador "/>
    <s v="refrigerador ref. es1043f, 1081l, 220v, 50hz, 1260x800x1830."/>
  </r>
  <r>
    <s v="2015-08-10"/>
    <x v="10"/>
    <s v="CAACUPEMI"/>
    <s v="84181000    "/>
    <n v="80049965"/>
    <x v="73"/>
    <x v="16"/>
    <s v="REPREMAR "/>
    <s v="Kelon International Inc"/>
    <n v="132"/>
    <s v="unidad              "/>
    <n v="13901"/>
    <n v="15446"/>
    <n v="58428"/>
    <n v="7522"/>
    <n v="180"/>
    <n v="66130.070000000007"/>
    <n v="500.98537878787886"/>
    <s v="FLUVIAL"/>
    <s v="-                                       "/>
    <s v="Hyundai"/>
    <s v="refrigeradores, con puertas exteriores separadas"/>
    <s v="mod. hy-sbs620n"/>
  </r>
  <r>
    <s v="2015-03-17"/>
    <x v="10"/>
    <s v="PUERTOS Y ESTIBAJES"/>
    <s v="84181000    "/>
    <n v="80049965"/>
    <x v="73"/>
    <x v="7"/>
    <s v="CIA PYA DE NAVEG."/>
    <s v="Samsung Electronics Digital Amppliances Mexico S.A"/>
    <n v="26"/>
    <s v="unidad              "/>
    <n v="3289"/>
    <n v="3380"/>
    <n v="24415.9"/>
    <n v="2800"/>
    <n v="84.1"/>
    <n v="27300"/>
    <n v="1050"/>
    <s v="FLUVIAL"/>
    <s v="-                                       "/>
    <s v="Samsung"/>
    <s v="refrigeradores con puertas separadas modelo rs25h5113sl "/>
    <s v="26 unidades de refrigeradores con puertas separadas modelo rs25h5113sl "/>
  </r>
  <r>
    <s v="2015-07-29"/>
    <x v="10"/>
    <s v="PUERTOS Y ESTIBAJES"/>
    <s v="84181000    "/>
    <n v="80037406"/>
    <x v="78"/>
    <x v="5"/>
    <s v="CMSP "/>
    <s v="Cixi Feilong International Trading Co., Ltd."/>
    <n v="79"/>
    <s v="unidad              "/>
    <n v="4280"/>
    <n v="4676"/>
    <n v="10823"/>
    <n v="2910"/>
    <n v="108.23"/>
    <n v="13841.23"/>
    <n v="175.20544303797467"/>
    <s v="FLUVIAL"/>
    <s v="-                                       "/>
    <s v="Ug"/>
    <s v="refreigerador de dos puertas, modelo bcd-350., incluye una caja de partes y accesorios."/>
    <s v="refreigerador de dos puertas, modelo bcd-350., incluye una caja de partes y accesorios."/>
  </r>
  <r>
    <s v="2015-09-11"/>
    <x v="10"/>
    <s v="PUERTOS Y ESTIBAJES"/>
    <s v="84181000    "/>
    <n v="80052965"/>
    <x v="85"/>
    <x v="5"/>
    <s v="CMSP "/>
    <s v="Midea Electric Trading (Singapore)Co.Pte.Ltc. 2956"/>
    <n v="108"/>
    <s v="unidad              "/>
    <n v="5076"/>
    <n v="5076"/>
    <n v="13392"/>
    <n v="2050"/>
    <n v="134"/>
    <n v="15575.92"/>
    <n v="144.22148148148148"/>
    <s v="FLUVIAL"/>
    <s v="-                                       "/>
    <s v="Midea"/>
    <s v="refrigeradores"/>
    <s v="refrigeradores"/>
  </r>
  <r>
    <s v="2015-09-14"/>
    <x v="10"/>
    <s v="CAACUPEMI"/>
    <s v="84181000    "/>
    <n v="80000137"/>
    <x v="86"/>
    <x v="5"/>
    <s v="GUARAN FEEDER S.A."/>
    <s v="Nanchang Zerowatt Electric Appliance Co."/>
    <n v="405"/>
    <s v="unidad              "/>
    <n v="19035"/>
    <n v="21465"/>
    <n v="51277.2"/>
    <n v="9340"/>
    <n v="513"/>
    <n v="61129.59"/>
    <n v="150.93725925925926"/>
    <s v="FLUVIAL"/>
    <s v="-                                       "/>
    <s v="Rdc"/>
    <s v="refrigerador "/>
    <s v="combinaciones de refrigerador y congelador en: (405) und. refrigeradores rdc-280 , 220v-50hz, 213 lts"/>
  </r>
  <r>
    <s v="2015-10-30"/>
    <x v="10"/>
    <s v="LOGISTIC GROUP"/>
    <s v="84181000    "/>
    <n v="3496643"/>
    <x v="13"/>
    <x v="9"/>
    <s v="SERV.INT.DE CARGAS"/>
    <s v="Cti S.A."/>
    <n v="104"/>
    <s v="unidad              "/>
    <n v="4711"/>
    <n v="5023"/>
    <n v="24752"/>
    <n v="2500"/>
    <n v="248"/>
    <n v="27500"/>
    <n v="264.42307692307691"/>
    <s v="TERRESTRE"/>
    <s v="-                                       "/>
    <s v="Electrolux"/>
    <s v="refrigeradores "/>
    <s v="refrigeradores mod. ert23c5clw"/>
  </r>
  <r>
    <s v="2015-06-08"/>
    <x v="10"/>
    <s v="LOGISTIC GROUP"/>
    <s v="84181000    "/>
    <n v="3496643"/>
    <x v="13"/>
    <x v="9"/>
    <s v="B.G. TRANSP."/>
    <s v="Cti S.A."/>
    <n v="100"/>
    <s v="unidad              "/>
    <n v="4645"/>
    <n v="4955"/>
    <n v="24300"/>
    <n v="3050"/>
    <n v="243"/>
    <n v="27593"/>
    <n v="275.93"/>
    <s v="TERRESTRE"/>
    <s v="-                                       "/>
    <s v="Electrolux"/>
    <s v="refrigeradores "/>
    <s v="refrigeradores mod. ert23c5clw"/>
  </r>
  <r>
    <s v="2015-11-03"/>
    <x v="10"/>
    <s v="LOGISTIC GROUP"/>
    <s v="84181000    "/>
    <n v="3496643"/>
    <x v="13"/>
    <x v="9"/>
    <s v="SERV.INT.DE CARGAS"/>
    <s v="Cti S.A."/>
    <n v="100"/>
    <s v="unidad              "/>
    <n v="4760"/>
    <n v="5080"/>
    <n v="24700"/>
    <n v="2500"/>
    <n v="247"/>
    <n v="27447"/>
    <n v="274.47000000000003"/>
    <s v="TERRESTRE"/>
    <s v="-                                       "/>
    <s v="Electrolux"/>
    <s v="combinaciones de refrigerador y congelador- mod. ert32c5cpg"/>
    <s v="-combinaciones de refrigerador y congelador- mod. ert32c5cpg"/>
  </r>
  <r>
    <s v="2015-04-30"/>
    <x v="10"/>
    <s v="LOGISTIC GROUP"/>
    <s v="84181000    "/>
    <n v="3496643"/>
    <x v="13"/>
    <x v="9"/>
    <s v="B.G. TRANSP."/>
    <s v="Cti S.A."/>
    <n v="50"/>
    <s v="unidad              "/>
    <n v="2380"/>
    <n v="2540"/>
    <n v="12400"/>
    <n v="3050"/>
    <n v="124"/>
    <n v="15574"/>
    <n v="311.48"/>
    <s v="TERRESTRE"/>
    <s v="-                                       "/>
    <s v="Electrolux"/>
    <s v="refrigeradores "/>
    <s v="refrigeradores mod. ert26c5clw"/>
  </r>
  <r>
    <s v="2015-05-04"/>
    <x v="10"/>
    <s v="LOGISTIC GROUP"/>
    <s v="84181000    "/>
    <n v="3496643"/>
    <x v="13"/>
    <x v="9"/>
    <s v="B.G. TRANSP."/>
    <s v="Cti S.A."/>
    <n v="70"/>
    <s v="unidad              "/>
    <n v="4270"/>
    <n v="4410"/>
    <n v="23170"/>
    <n v="3050"/>
    <n v="231.7"/>
    <n v="26451.7"/>
    <n v="377.88142857142856"/>
    <s v="TERRESTRE"/>
    <s v="-                                       "/>
    <s v="Electrolux"/>
    <s v="refrigerador "/>
    <s v="-combinaciones de refrigerador y congelador- refrigerador ert44c5clw"/>
  </r>
  <r>
    <s v="2015-06-05"/>
    <x v="10"/>
    <s v="LOGISTIC GROUP"/>
    <s v="84181000    "/>
    <n v="3496643"/>
    <x v="13"/>
    <x v="9"/>
    <s v="B.G. TRANSP."/>
    <s v="Cti S.A."/>
    <n v="70"/>
    <s v="unidad              "/>
    <n v="4270"/>
    <n v="4410"/>
    <n v="23170"/>
    <n v="3050"/>
    <n v="231.7"/>
    <n v="26451.7"/>
    <n v="377.88142857142856"/>
    <s v="TERRESTRE"/>
    <s v="-                                       "/>
    <s v="Electrolux"/>
    <s v="refrigeradores "/>
    <s v="combinaciones de refrigerador y congelador conservador con puertas exteriores separadas mod. ert44c5clw"/>
  </r>
  <r>
    <s v="2015-10-22"/>
    <x v="10"/>
    <s v="LOGISTIC GROUP"/>
    <s v="84181000    "/>
    <n v="3496643"/>
    <x v="13"/>
    <x v="9"/>
    <s v="SERV.INT.DE CARGAS"/>
    <s v="Cti S.A."/>
    <n v="100"/>
    <s v="unidad              "/>
    <n v="6224"/>
    <n v="6224"/>
    <n v="24800"/>
    <n v="2144.7399999999998"/>
    <n v="248"/>
    <n v="27192.74"/>
    <n v="271.92740000000003"/>
    <s v="TERRESTRE"/>
    <s v="-                                       "/>
    <s v="Electrolux"/>
    <s v="refrigeradores "/>
    <s v="refrigeradores nf 232 ert26c5clw"/>
  </r>
  <r>
    <s v="2015-10-15"/>
    <x v="10"/>
    <s v="PTO SEGURO FLUVIAL"/>
    <s v="84181000    "/>
    <n v="3496643"/>
    <x v="13"/>
    <x v="5"/>
    <s v="TR.FLUVIAL PYO"/>
    <s v="Electrolux"/>
    <n v="142"/>
    <s v="unidad              "/>
    <n v="5822"/>
    <n v="6390"/>
    <n v="18460"/>
    <n v="2855"/>
    <n v="184.6"/>
    <n v="21499.599999999999"/>
    <n v="151.40563380281688"/>
    <s v="FLUVIAL"/>
    <s v="-                                       "/>
    <s v="Electrolux"/>
    <s v="refrigerador "/>
    <s v="refrigerador - ert21g5hpw"/>
  </r>
  <r>
    <s v="2015-07-16"/>
    <x v="10"/>
    <s v="TERPORT"/>
    <s v="84181000    "/>
    <n v="3496643"/>
    <x v="13"/>
    <x v="5"/>
    <s v="PARANAVE "/>
    <s v="Electrolux Home Products International"/>
    <n v="48"/>
    <s v="unidad              "/>
    <n v="5088"/>
    <n v="5568"/>
    <n v="34224"/>
    <n v="32133.54"/>
    <n v="338.85"/>
    <n v="66696.39"/>
    <n v="1389.5081250000001"/>
    <s v="FLUVIAL"/>
    <s v="-                                       "/>
    <s v="Electrolux"/>
    <s v="refrigeradores "/>
    <s v="refrigeradores mod. ersb51i5mls"/>
  </r>
  <r>
    <s v="2015-08-06"/>
    <x v="10"/>
    <s v="CAACUPEMI"/>
    <s v="84181000    "/>
    <n v="3496643"/>
    <x v="13"/>
    <x v="6"/>
    <s v="VESSEL "/>
    <s v="Electrolux Home Products International"/>
    <n v="48"/>
    <s v="unidad              "/>
    <n v="5040"/>
    <n v="5520"/>
    <n v="26880"/>
    <n v="3141"/>
    <n v="269"/>
    <n v="30289.39"/>
    <n v="631.02895833333332"/>
    <s v="FLUVIAL"/>
    <s v="-                                       "/>
    <s v="Electrolux"/>
    <s v="combinaciones de refrigerador y congelador conservador con puertas exteriores separadas mod. Ersb53b5mlt"/>
    <s v="combinaciones de refrigerador y congelador conservador con puertas exteriores separadas mod. ersb53b5mlt"/>
  </r>
  <r>
    <s v="2015-07-17"/>
    <x v="10"/>
    <s v="CAACUPEMI"/>
    <s v="84181000    "/>
    <n v="3496643"/>
    <x v="13"/>
    <x v="5"/>
    <s v="VESSEL "/>
    <s v="Electrolux Home Products Int."/>
    <n v="156"/>
    <s v="unidad              "/>
    <n v="4992"/>
    <n v="5616"/>
    <n v="17940"/>
    <n v="2922"/>
    <n v="74.48"/>
    <n v="20936.48"/>
    <n v="134.20820512820512"/>
    <s v="FLUVIAL"/>
    <s v="-                                       "/>
    <s v="Electrolux"/>
    <s v="refrigerador (ert18g5hpw)"/>
    <s v="refrigerador (ert18g5hpw)"/>
  </r>
  <r>
    <s v="2015-06-29"/>
    <x v="10"/>
    <s v="CIUDAD DEL ESTE"/>
    <s v="84181000    "/>
    <n v="3496643"/>
    <x v="13"/>
    <x v="0"/>
    <s v="BINACIONAL "/>
    <s v="Electrolux Home Products International.-"/>
    <n v="246"/>
    <s v="piezas              "/>
    <n v="12672"/>
    <n v="12990"/>
    <n v="58682.37"/>
    <n v="5400"/>
    <n v="29.63"/>
    <n v="64112"/>
    <n v="260.6178861788618"/>
    <s v="TERRESTRE"/>
    <s v="-                                       "/>
    <s v="Electrolux"/>
    <s v=" ( 246 )  pzs. refrigerator  ( refrigeradores )  mod. :  df35a  ,  dc44 "/>
    <s v="(246) pzs. refrigerator (refrigeradores) mod.: df35a , dc44.-"/>
  </r>
  <r>
    <s v="2015-06-29"/>
    <x v="10"/>
    <s v="CIUDAD DEL ESTE"/>
    <s v="84181000    "/>
    <n v="3496643"/>
    <x v="13"/>
    <x v="0"/>
    <s v="BINACIONAL "/>
    <s v="Electrolux Home Products International.-"/>
    <n v="177"/>
    <s v="piezas              "/>
    <n v="13177"/>
    <n v="13570"/>
    <n v="77154.820000000007"/>
    <n v="5400"/>
    <n v="38.18"/>
    <n v="82593"/>
    <n v="466.62711864406782"/>
    <s v="TERRESTRE"/>
    <s v="-                                       "/>
    <s v="Electrolux"/>
    <s v=" ( 177 )  pzs. refrigerator  ( refrigeradores )  mod. :  dw24x  ,  dwa51 "/>
    <s v="(177) pzs. refrigerator (refrigeradores) mod.: dw24x , dwa51.-"/>
  </r>
  <r>
    <s v="2015-05-26"/>
    <x v="10"/>
    <s v="CIUDAD DEL ESTE"/>
    <s v="84181000    "/>
    <n v="3496643"/>
    <x v="13"/>
    <x v="0"/>
    <s v="BINACIONAL "/>
    <s v="Electrolux Home Products International.-"/>
    <n v="177"/>
    <s v="piezas              "/>
    <n v="13177"/>
    <n v="13606"/>
    <n v="75853.429999999993"/>
    <n v="5400"/>
    <n v="37.57"/>
    <n v="81291"/>
    <n v="459.27118644067798"/>
    <s v="TERRESTRE"/>
    <s v="-                                       "/>
    <s v="Electrolux"/>
    <s v=" ( 177 )  pzs. refrigerator  ( refrigeradores )  mod. :  df42  ,  dxw51 "/>
    <s v="(177) pzs. refrigerator (refrigeradores) mod.: df42 , dxw51.-"/>
  </r>
  <r>
    <s v="2015-07-31"/>
    <x v="10"/>
    <s v="CIUDAD DEL ESTE"/>
    <s v="84181000    "/>
    <n v="3496643"/>
    <x v="13"/>
    <x v="0"/>
    <s v="BINACIONAL "/>
    <s v="Electrolux Home Products International.-"/>
    <n v="190"/>
    <s v="piezas              "/>
    <n v="11570"/>
    <n v="11950"/>
    <n v="59821.84"/>
    <n v="5400"/>
    <n v="30.16"/>
    <n v="65252"/>
    <n v="343.43157894736839"/>
    <s v="TERRESTRE"/>
    <s v="-                                       "/>
    <s v="Electrolux"/>
    <s v=" ( 190 )  pzs. refrigerator  ( refrigeradores )  mod. :  df42  ,  df36a "/>
    <s v="(190) pzs. refrigerator (refrigeradores) mod.: df42 , df36a.-"/>
  </r>
  <r>
    <s v="2015-05-22"/>
    <x v="10"/>
    <s v="CIUDAD DEL ESTE"/>
    <s v="84181000    "/>
    <n v="3496643"/>
    <x v="13"/>
    <x v="0"/>
    <s v="BINACIONAL "/>
    <s v="Electrolux Home Products International.-"/>
    <n v="194"/>
    <s v="piezas              "/>
    <n v="10864"/>
    <n v="11252"/>
    <n v="58105.63"/>
    <n v="5400"/>
    <n v="29.37"/>
    <n v="63535"/>
    <n v="327.5"/>
    <s v="TERRESTRE"/>
    <s v="-                                       "/>
    <s v="Electrolux"/>
    <s v=" ( 194 )  pzs. refrigerator  ( refrigeradores )  mod. :  df36a  ,  df36x "/>
    <s v="(194) pzs. refrigerator (refrigeradores) mod.: df36a , df36x.-"/>
  </r>
  <r>
    <s v="2015-09-29"/>
    <x v="10"/>
    <s v="CIUDAD DEL ESTE"/>
    <s v="84181000    "/>
    <n v="3496643"/>
    <x v="13"/>
    <x v="0"/>
    <s v="BINACIONAL "/>
    <s v="Electrolux Home Products International.-"/>
    <n v="94"/>
    <s v="piezas              "/>
    <n v="5057"/>
    <n v="5208"/>
    <n v="20776.32"/>
    <n v="2449.27"/>
    <n v="10.74"/>
    <n v="23236.33"/>
    <n v="247.19500000000002"/>
    <s v="TERRESTRE"/>
    <s v="-                                       "/>
    <s v="Electrolux"/>
    <s v=" ( 94 )  pzs. refrigerator  ( refrigerador )  mod. :  dc44 "/>
    <s v="(94) pzs. refrigerator (refrigerador) mod.: dc44.-"/>
  </r>
  <r>
    <s v="2015-05-05"/>
    <x v="10"/>
    <s v="CIUDAD DEL ESTE"/>
    <s v="84181000    "/>
    <n v="3496643"/>
    <x v="13"/>
    <x v="0"/>
    <s v="BINACIONAL "/>
    <s v="Electrolux Home Products International.-"/>
    <n v="81"/>
    <s v="piezas              "/>
    <n v="7549"/>
    <n v="7787"/>
    <n v="53434.75"/>
    <n v="3443.14"/>
    <n v="26.3"/>
    <n v="56904.19"/>
    <n v="702.52086419753084"/>
    <s v="TERRESTRE"/>
    <s v="-                                       "/>
    <s v="Electrolux"/>
    <s v=" ( 81 )  pzs. refrigerator  ( refrigeradores )  mod. :  dxw51  ,  dt80x "/>
    <s v="(81) pzs. refrigerator (refrigeradores) mod.: dxw51 , dt80x.-"/>
  </r>
  <r>
    <s v="2015-05-21"/>
    <x v="10"/>
    <s v="CIUDAD DEL ESTE"/>
    <s v="84181000    "/>
    <n v="3496643"/>
    <x v="13"/>
    <x v="0"/>
    <s v="BINACIONAL "/>
    <s v="Electrolux Home Products International.-"/>
    <n v="82"/>
    <s v="piezas              "/>
    <n v="7954"/>
    <n v="8118"/>
    <n v="42382.59"/>
    <n v="3273.11"/>
    <n v="21.11"/>
    <n v="45676.81"/>
    <n v="557.0342682926829"/>
    <s v="TERRESTRE"/>
    <s v="-                                       "/>
    <s v="Electrolux"/>
    <s v=" ( 82 )  pzs. refrigerator  ( refrigeradores )  mod. : db52x "/>
    <s v="(82) pzs. refrigerator (refrigeradores) mod.:db52x.-"/>
  </r>
  <r>
    <s v="2015-04-17"/>
    <x v="10"/>
    <s v="CIUDAD DEL ESTE"/>
    <s v="84181000    "/>
    <n v="3496643"/>
    <x v="13"/>
    <x v="0"/>
    <s v="BINACIONAL "/>
    <s v="Electrolux Home Products International.-"/>
    <n v="64"/>
    <s v="piezas              "/>
    <n v="5800"/>
    <n v="5971"/>
    <n v="32006.95"/>
    <n v="2700"/>
    <n v="16.05"/>
    <n v="34723"/>
    <n v="542.546875"/>
    <s v="TERRESTRE"/>
    <s v="-                                       "/>
    <s v="Electrolux"/>
    <s v=" ( 95 )  pzs. refrigerator  ( refrigeradores )  mod. :  sw42x  ,  df36a "/>
    <s v="(95) pzs. refrigerator (refrigeradores) mod.: sw42x , df36a.-"/>
  </r>
  <r>
    <s v="2015-05-29"/>
    <x v="10"/>
    <s v="CIUDAD DEL ESTE"/>
    <s v="84181000    "/>
    <n v="3496643"/>
    <x v="13"/>
    <x v="0"/>
    <s v="BINACIONAL "/>
    <s v="Electrolux Home Products International.-"/>
    <n v="246"/>
    <s v="piezas              "/>
    <n v="12672"/>
    <n v="12990"/>
    <n v="58682.37"/>
    <n v="5400"/>
    <n v="29.63"/>
    <n v="64112"/>
    <n v="260.6178861788618"/>
    <s v="TERRESTRE"/>
    <s v="-                                       "/>
    <s v="Electrolux"/>
    <s v=" ( 246 )  pzs. refrigerator  ( refrigeradores )  mod. :  df35a  ,  dc44 "/>
    <s v="(246) pzs. refrigerator (refrigeradores) mod.: df35a , dc44.-"/>
  </r>
  <r>
    <s v="2015-12-11"/>
    <x v="10"/>
    <s v="LOGISTIC GROUP"/>
    <s v="84181000    "/>
    <n v="3496643"/>
    <x v="13"/>
    <x v="9"/>
    <s v="LAS COSCOJAS LTDA"/>
    <s v="Cti Sa"/>
    <n v="204"/>
    <s v="unidad              "/>
    <n v="9471"/>
    <n v="10103"/>
    <n v="49552"/>
    <n v="2120"/>
    <n v="495.52"/>
    <n v="52167.519999999997"/>
    <n v="255.72313725490196"/>
    <s v="TERRESTRE"/>
    <s v="-                                       "/>
    <s v="Electrolux"/>
    <s v="refrigerador"/>
    <s v="modelo ert23c5clw"/>
  </r>
  <r>
    <s v="2015-08-31"/>
    <x v="10"/>
    <s v="PTO SEGURO FLUVIAL"/>
    <s v="84181000    "/>
    <n v="3496643"/>
    <x v="13"/>
    <x v="10"/>
    <s v="TR.FLUVIAL PYO"/>
    <s v="Electrolux Home Prod. Int."/>
    <n v="36"/>
    <s v="unidad              "/>
    <n v="3852"/>
    <n v="4248"/>
    <n v="33480"/>
    <n v="2695"/>
    <n v="129.13999999999999"/>
    <n v="36304.14"/>
    <n v="1008.4483333333333"/>
    <s v="FLUVIAL"/>
    <s v="-                                       "/>
    <s v="Electrolux"/>
    <s v="refrigerador (ersc5dsks)"/>
    <s v="refrigerador (ersc5dsks)"/>
  </r>
  <r>
    <s v="2015-10-16"/>
    <x v="10"/>
    <s v="PTO SEGURO FLUVIAL"/>
    <s v="84181000    "/>
    <n v="3496643"/>
    <x v="13"/>
    <x v="5"/>
    <s v="TR.FLUVIAL PYO"/>
    <s v="Electrolux Home Prod. Int."/>
    <n v="354"/>
    <s v="unidad              "/>
    <n v="7080"/>
    <n v="7788"/>
    <n v="28674"/>
    <n v="2855"/>
    <n v="112.56"/>
    <n v="31641.56"/>
    <n v="89.38293785310735"/>
    <s v="FLUVIAL"/>
    <s v="-                                       "/>
    <s v="Electrolux"/>
    <s v="refrigeradores "/>
    <s v="refrigerador (erd92g5hpw)"/>
  </r>
  <r>
    <s v="2015-10-16"/>
    <x v="10"/>
    <s v="PTO SEGURO FLUVIAL"/>
    <s v="84181000    "/>
    <n v="3496643"/>
    <x v="13"/>
    <x v="10"/>
    <s v="TR.FLUVIAL PYO"/>
    <s v="Electrolux Home Prod. Int."/>
    <n v="26"/>
    <s v="unidad              "/>
    <n v="3770"/>
    <n v="4134"/>
    <n v="33800"/>
    <n v="2695"/>
    <n v="130.29"/>
    <n v="36625.29"/>
    <n v="1408.665"/>
    <s v="FLUVIAL"/>
    <s v="-                                       "/>
    <s v="Electrolux"/>
    <s v="refrigeradores "/>
    <s v="refrigerador (erfh69i5dms)"/>
  </r>
  <r>
    <s v="2015-09-03"/>
    <x v="10"/>
    <s v="PTO SEGURO FLUVIAL"/>
    <s v="84181000    "/>
    <n v="3496643"/>
    <x v="13"/>
    <x v="10"/>
    <s v="TR.FLUVIAL PYO"/>
    <s v="Electrolux Home Prod. Int."/>
    <n v="24"/>
    <s v="unidad              "/>
    <n v="3144"/>
    <n v="3432"/>
    <n v="22872"/>
    <n v="2695"/>
    <n v="91"/>
    <n v="25658.28"/>
    <n v="1069.095"/>
    <s v="FLUVIAL"/>
    <s v="-                                       "/>
    <s v="Electrolux"/>
    <s v="refrigerador (ersf67i5dms)"/>
    <s v="refrigerador (ersf67i5dms)"/>
  </r>
  <r>
    <s v="2015-11-11"/>
    <x v="10"/>
    <s v="CAACUPEMI"/>
    <s v="84181000    "/>
    <n v="80014362"/>
    <x v="33"/>
    <x v="0"/>
    <s v="BINACIONAL "/>
    <s v="Mabe S.A. De C.V."/>
    <n v="75"/>
    <s v="unidad              "/>
    <n v="4988"/>
    <n v="5138"/>
    <n v="17175"/>
    <n v="1800"/>
    <n v="51.52"/>
    <n v="19026.52"/>
    <n v="253.68693333333334"/>
    <s v="TERRESTRE"/>
    <s v="-                                       "/>
    <s v="Continental"/>
    <s v="combinaciones de refrigerador y congelador "/>
    <s v="combinaciones de refrigerador y congelador con puertas exteriores separadas. cod. rcct480mda4br refrig man 2 doors"/>
  </r>
  <r>
    <s v="2015-01-12"/>
    <x v="10"/>
    <s v="CAACUPEMI"/>
    <s v="84181000    "/>
    <n v="80014362"/>
    <x v="33"/>
    <x v="0"/>
    <s v="BINACIONAL "/>
    <s v="Mabe S.A. De C.V."/>
    <n v="43"/>
    <s v="unidad              "/>
    <n v="2616"/>
    <n v="2698"/>
    <n v="11369"/>
    <n v="1974"/>
    <n v="34"/>
    <n v="13376.62"/>
    <n v="311.08418604651166"/>
    <s v="TERRESTRE"/>
    <s v="-                                       "/>
    <s v="Continental"/>
    <s v="refrigeradores "/>
    <s v="cod. rcct480mda4br refrig man 2 doors"/>
  </r>
  <r>
    <s v="2015-08-18"/>
    <x v="10"/>
    <s v="CAACUPEMI"/>
    <s v="84181000    "/>
    <n v="80014362"/>
    <x v="33"/>
    <x v="0"/>
    <s v="BINACIONAL "/>
    <s v="Mabe S.A. De C.V."/>
    <n v="224"/>
    <s v="unidad              "/>
    <n v="14332"/>
    <n v="14780"/>
    <n v="71314"/>
    <n v="6650"/>
    <n v="213.94"/>
    <n v="78177.94"/>
    <n v="349.00866071428572"/>
    <s v="TERRESTRE"/>
    <s v="-                                       "/>
    <s v="Continental"/>
    <s v="combinaciones de refrigerador y congelador con puertas exteriores separadas"/>
    <s v="cod. rcct480mda4br refrig. man 2 doors"/>
  </r>
  <r>
    <s v="2015-11-16"/>
    <x v="10"/>
    <s v="CAACUPEMI"/>
    <s v="84181000    "/>
    <n v="80014362"/>
    <x v="33"/>
    <x v="0"/>
    <s v="BINACIONAL "/>
    <s v="Mabe S.A. De C.V."/>
    <n v="75"/>
    <s v="unidad              "/>
    <n v="5063"/>
    <n v="5216"/>
    <n v="19425"/>
    <n v="1719.15"/>
    <n v="58.27"/>
    <n v="21202.42"/>
    <n v="282.69893333333329"/>
    <s v="TERRESTRE"/>
    <s v="-                                       "/>
    <s v="Continental"/>
    <s v="refrigeradores"/>
    <s v="combinacion de refrigerador y congelador con puertas exteriores separadas: (refrigerador) cod. rcct480mda4in"/>
  </r>
  <r>
    <s v="2015-10-08"/>
    <x v="10"/>
    <s v="CAACUPEMI"/>
    <s v="84181000    "/>
    <n v="80014362"/>
    <x v="33"/>
    <x v="0"/>
    <s v="BINACIONAL "/>
    <s v="Mabe S.A. De C.V."/>
    <n v="235"/>
    <s v="unidad              "/>
    <n v="14708"/>
    <n v="15161"/>
    <n v="58845"/>
    <n v="6600"/>
    <n v="176.53"/>
    <n v="65621.53"/>
    <n v="279.24055319148937"/>
    <s v="TERRESTRE"/>
    <s v="-                                       "/>
    <s v="Continental"/>
    <s v="refrigerador y congelador "/>
    <s v="cod. rcct375mda4br refrig man 2 doors"/>
  </r>
  <r>
    <s v="2015-10-19"/>
    <x v="10"/>
    <s v="CAACUPEMI"/>
    <s v="84181000    "/>
    <n v="80014362"/>
    <x v="33"/>
    <x v="0"/>
    <s v="BINACIONAL "/>
    <s v="Mabe S.A. De C.V."/>
    <n v="72"/>
    <s v="unidad              "/>
    <n v="4752"/>
    <n v="4896"/>
    <n v="26815"/>
    <n v="2250"/>
    <n v="80.45"/>
    <n v="29145.45"/>
    <n v="404.79791666666665"/>
    <s v="TERRESTRE"/>
    <s v="-                                       "/>
    <s v="Continental"/>
    <s v="combinaciones de refrigerador y congelador con puertas exteriores separads"/>
    <s v="cod. rfct500mda4br refrig tm no frost"/>
  </r>
  <r>
    <s v="2015-01-08"/>
    <x v="10"/>
    <s v="CAACUPEMI"/>
    <s v="84181000    "/>
    <n v="80014362"/>
    <x v="33"/>
    <x v="0"/>
    <s v="BINACIONAL "/>
    <s v="Mabe S.A. De C.V."/>
    <n v="85"/>
    <s v="unidad              "/>
    <n v="4658"/>
    <n v="4811"/>
    <n v="20315"/>
    <n v="2450"/>
    <n v="57"/>
    <n v="22821.88"/>
    <n v="268.49270588235294"/>
    <s v="TERRESTRE"/>
    <s v="-                                       "/>
    <s v="Continental"/>
    <s v="refrigeradores"/>
    <s v="combinaciones de refrigerador y congelador con puertas exteriores separadas cod. rcct375mda4br refrig man doors continental whi"/>
  </r>
  <r>
    <s v="2015-01-06"/>
    <x v="10"/>
    <s v="CAACUPEMI"/>
    <s v="84181000    "/>
    <n v="80014362"/>
    <x v="33"/>
    <x v="0"/>
    <s v="BINACIONAL "/>
    <s v="Mabe S.A. De C.V."/>
    <n v="75"/>
    <s v="unidad              "/>
    <n v="4988"/>
    <n v="5138"/>
    <n v="20475"/>
    <n v="2450"/>
    <n v="61"/>
    <n v="22986.42"/>
    <n v="306.48559999999998"/>
    <s v="TERRESTRE"/>
    <s v="-                                       "/>
    <s v="Continental"/>
    <s v="refrigeradores"/>
    <s v="combinaciones de refrigerador y congelador con puertas exteriores separados cod. rcct480mda4br refrigerador man 2 doors"/>
  </r>
  <r>
    <s v="2015-01-06"/>
    <x v="10"/>
    <s v="CAACUPEMI"/>
    <s v="84181000    "/>
    <n v="80014362"/>
    <x v="33"/>
    <x v="0"/>
    <s v="BINACIONAL "/>
    <s v="Mabe S.A. De C.V."/>
    <n v="75"/>
    <s v="unidad              "/>
    <n v="4988"/>
    <n v="5138"/>
    <n v="22500"/>
    <n v="2450"/>
    <n v="68"/>
    <n v="25017.5"/>
    <n v="333.56666666666666"/>
    <s v="TERRESTRE"/>
    <s v="-                                       "/>
    <s v="Continental"/>
    <s v="refrigeradores"/>
    <s v="-combinaciones de refrigerador y congelador con puertas exteriores separadas cod. rcct480mda4in refrigerador man 2 doors"/>
  </r>
  <r>
    <s v="2015-03-13"/>
    <x v="10"/>
    <s v="CAACUPEMI"/>
    <s v="84181000    "/>
    <n v="80014362"/>
    <x v="33"/>
    <x v="0"/>
    <s v="BINACIONAL "/>
    <s v="Mabe S.A. De C.V."/>
    <n v="160"/>
    <s v="unidad              "/>
    <n v="9646"/>
    <n v="9949"/>
    <n v="40790"/>
    <n v="4435.3"/>
    <n v="122.37"/>
    <n v="45347.67"/>
    <n v="283.42293749999999"/>
    <s v="TERRESTRE"/>
    <s v="-                                       "/>
    <s v="Continental"/>
    <s v="combinaciones de refrigerador y congelador "/>
    <s v="cod. rcct480mda4br refrig man 2 doors"/>
  </r>
  <r>
    <s v="2015-05-12"/>
    <x v="10"/>
    <s v="CAACUPEMI"/>
    <s v="84181000    "/>
    <n v="80014362"/>
    <x v="33"/>
    <x v="0"/>
    <s v="BINACIONAL "/>
    <s v="Mabe S.A. De C.V."/>
    <n v="85"/>
    <s v="unidad              "/>
    <n v="4658"/>
    <n v="4811"/>
    <n v="18870"/>
    <n v="2250"/>
    <n v="56.61"/>
    <n v="21176.61"/>
    <n v="249.13658823529411"/>
    <s v="TERRESTRE"/>
    <s v="-                                       "/>
    <s v="Continental"/>
    <s v="combinaciones de refrigerador y congelador con puertas exteriores separadas cod. rcct375mda4br refrig man 2 doors"/>
    <s v="combinaciones de refrigerador y congelador con puertas exteriores separadas cod. rcct375mda4br refrig man 2 doors"/>
  </r>
  <r>
    <s v="2015-06-05"/>
    <x v="10"/>
    <s v="CAACUPEMI"/>
    <s v="84181000    "/>
    <n v="80014362"/>
    <x v="33"/>
    <x v="0"/>
    <s v="BINACIONAL "/>
    <s v="Mabe S.A. De C.V."/>
    <n v="150"/>
    <s v="unidad              "/>
    <n v="10050"/>
    <n v="10350"/>
    <n v="39975"/>
    <n v="4398.55"/>
    <n v="119.92"/>
    <n v="44493.47"/>
    <n v="296.62313333333333"/>
    <s v="TERRESTRE"/>
    <s v="-                                       "/>
    <s v="Continental"/>
    <s v="combinaciones de refrigerador y congelador con puertas exteriores separadas"/>
    <s v="cod. rcct480mda4br refrig man 2 doors"/>
  </r>
  <r>
    <s v="2015-07-03"/>
    <x v="10"/>
    <s v="CAACUPEMI"/>
    <s v="84181000    "/>
    <n v="80014362"/>
    <x v="33"/>
    <x v="0"/>
    <s v="TRANSPORTADORA BINACIONAL SRL"/>
    <s v="Mabe S.A. De C.V."/>
    <n v="160"/>
    <s v="unidad              "/>
    <n v="9681"/>
    <n v="9984"/>
    <n v="38795"/>
    <n v="4096"/>
    <n v="116"/>
    <n v="43007.46"/>
    <n v="268.79662500000001"/>
    <s v="TERRESTRE"/>
    <s v="-                                       "/>
    <s v="Continental"/>
    <s v="refrigerador "/>
    <s v="cod. rcct375mda4br"/>
  </r>
  <r>
    <s v="2015-01-06"/>
    <x v="10"/>
    <s v="CAACUPEMI"/>
    <s v="84181000    "/>
    <n v="80014362"/>
    <x v="33"/>
    <x v="0"/>
    <s v="BINACIONAL "/>
    <s v="Mabe S.A. De C.V."/>
    <n v="75"/>
    <s v="unidad              "/>
    <n v="4988"/>
    <n v="5138"/>
    <n v="22500"/>
    <n v="2450"/>
    <n v="68"/>
    <n v="25017.5"/>
    <n v="333.56666666666666"/>
    <s v="TERRESTRE"/>
    <s v="-                                       "/>
    <s v="Continental"/>
    <s v="refrigeradores"/>
    <s v="-combinaciones de refrigerador y congelador con puertas exteriores separadas cod. rcct480mda4in refrigerador man 2 doors"/>
  </r>
  <r>
    <s v="2015-11-16"/>
    <x v="10"/>
    <s v="CAACUPEMI"/>
    <s v="84181000    "/>
    <n v="80014362"/>
    <x v="33"/>
    <x v="0"/>
    <s v="BINACIONAL "/>
    <s v="Mabe S.A. De C.V."/>
    <n v="85"/>
    <s v="unidad              "/>
    <n v="3464"/>
    <n v="4811"/>
    <n v="16915"/>
    <n v="1800"/>
    <n v="50.74"/>
    <n v="18765.740000000002"/>
    <n v="220.77341176470591"/>
    <s v="TERRESTRE"/>
    <s v="-                                       "/>
    <s v="Continental"/>
    <s v="refrigeradores"/>
    <s v="combinaciones de refrigerador y congelador con puertas exteriores separadas (refrigerador) cod. rcct375mda4br"/>
  </r>
  <r>
    <s v="2015-01-14"/>
    <x v="10"/>
    <s v="CAACUPEMI"/>
    <s v="84181000    "/>
    <n v="80014362"/>
    <x v="33"/>
    <x v="0"/>
    <s v="BINACIONAL "/>
    <s v="Mabe S.A. De C.V."/>
    <n v="85"/>
    <s v="unidad              "/>
    <n v="4658"/>
    <n v="4811"/>
    <n v="20315"/>
    <n v="2450"/>
    <n v="57"/>
    <n v="22821.88"/>
    <n v="268.49270588235294"/>
    <s v="TERRESTRE"/>
    <s v="-                                       "/>
    <s v="Continental"/>
    <s v="refrigeradores"/>
    <s v="combinaciones de refrigeradores y congeladores, con puertas exteriores separadas: (refrigerador) cod. rcct375mdabr"/>
  </r>
  <r>
    <s v="2015-10-08"/>
    <x v="10"/>
    <s v="CAACUPEMI"/>
    <s v="84181000    "/>
    <n v="80014362"/>
    <x v="33"/>
    <x v="0"/>
    <s v="BINACIONAL "/>
    <s v="Mabe S.A. De C.V."/>
    <n v="160"/>
    <s v="unidad              "/>
    <n v="9646"/>
    <n v="9949"/>
    <n v="37920"/>
    <n v="4400"/>
    <n v="113.76"/>
    <n v="42433.760000000002"/>
    <n v="265.21100000000001"/>
    <s v="TERRESTRE"/>
    <s v="-                                       "/>
    <s v="Continental"/>
    <s v="refrigerador y congelador "/>
    <s v="cod. rcct480mda4br refrig man 2 doors"/>
  </r>
  <r>
    <s v="2015-07-22"/>
    <x v="10"/>
    <s v="CAACUPEMI"/>
    <s v="84181000    "/>
    <n v="80023705"/>
    <x v="59"/>
    <x v="7"/>
    <s v="SERV.INT.DE CARGAS"/>
    <s v="Lg Electronics Inc. Chile Ltda.-"/>
    <n v="20"/>
    <s v="unidad              "/>
    <n v="2600"/>
    <n v="2600"/>
    <n v="12800"/>
    <n v="796.23"/>
    <n v="31.77"/>
    <n v="13628"/>
    <n v="681.4"/>
    <s v="TERRESTRE"/>
    <s v="-                                       "/>
    <s v="Lg"/>
    <s v="refrigeradores mod. gt46hgp.-"/>
    <s v="combinaciones de refrigerador y congelador,con puertas exteriores separadas en: 20 unds. refrigeradores mod. gt46hgp.-"/>
  </r>
  <r>
    <s v="2015-10-21"/>
    <x v="10"/>
    <s v="CAACUPEMI"/>
    <s v="84181000    "/>
    <n v="80023705"/>
    <x v="59"/>
    <x v="5"/>
    <s v="CMSP "/>
    <s v="Ningbo Changer Electron Co.,Ltd"/>
    <n v="3037"/>
    <s v="unidad              "/>
    <n v="122628"/>
    <n v="135352"/>
    <n v="366570"/>
    <n v="80719.91"/>
    <n v="858.48"/>
    <n v="448148.39"/>
    <n v="147.5628547909121"/>
    <s v="FLUVIAL"/>
    <s v="-                                       "/>
    <s v="Speed"/>
    <s v="refrigerador vertical"/>
    <s v="sets de refrigerador vertical de 2 puerta, modelo: sh4002pcbc"/>
  </r>
  <r>
    <s v="2015-04-10"/>
    <x v="10"/>
    <s v="CAACUPEMI"/>
    <s v="84181000    "/>
    <n v="80023705"/>
    <x v="59"/>
    <x v="7"/>
    <s v="SERV.INT.DE CARGAS"/>
    <s v="Lg Electronics Inc. Chile Ltda."/>
    <n v="48"/>
    <s v="unidad              "/>
    <n v="3269"/>
    <n v="3269"/>
    <n v="24484"/>
    <n v="966"/>
    <n v="58"/>
    <n v="25507.54"/>
    <n v="531.40708333333339"/>
    <s v="TERRESTRE"/>
    <s v="-                                       "/>
    <s v="Lg"/>
    <s v="refrigeradores"/>
    <s v="refrigerador, modelo: gt32wpp, marca: lg, nuevo sin uso"/>
  </r>
  <r>
    <s v="2015-05-06"/>
    <x v="10"/>
    <s v="CAACUPEMI"/>
    <s v="84181000    "/>
    <n v="80023705"/>
    <x v="59"/>
    <x v="5"/>
    <s v="SERV.INT.DE CARGAS"/>
    <s v="Lg Electronics Inc. Chile Ltda."/>
    <n v="7"/>
    <s v="unidad              "/>
    <n v="900"/>
    <n v="900"/>
    <n v="4180"/>
    <n v="243.23"/>
    <n v="9.85"/>
    <n v="4433.08"/>
    <n v="633.29714285714283"/>
    <s v="TERRESTRE"/>
    <s v="-                                       "/>
    <s v="Lg"/>
    <s v="refrigeradores.-"/>
    <s v="refrigeradores  mod. cc-b379slqk"/>
  </r>
  <r>
    <s v="2015-07-30"/>
    <x v="10"/>
    <s v="PTO SEGURO FLUVIAL"/>
    <s v="84181000    "/>
    <n v="80023705"/>
    <x v="59"/>
    <x v="5"/>
    <s v="COMP.SALINERA DEL PY"/>
    <s v="Hangzhou Kator Foreign Trade Co.,Ltd."/>
    <n v="6"/>
    <s v="unidad              "/>
    <n v="1020"/>
    <n v="1120"/>
    <n v="4978"/>
    <n v="347.97"/>
    <n v="11.62"/>
    <n v="5337.59"/>
    <n v="889.59833333333336"/>
    <s v="FLUVIAL"/>
    <s v="-                                       "/>
    <s v="Speed"/>
    <s v="combinaciones de refrigerador y congelador"/>
    <s v="2 unds refigerador con 1 puerta congelador mod: gn650f1-t.-"/>
  </r>
  <r>
    <s v="2015-04-09"/>
    <x v="10"/>
    <s v="CAACUPEMI"/>
    <s v="84181000    "/>
    <n v="80014362"/>
    <x v="33"/>
    <x v="0"/>
    <s v="BINACIONAL "/>
    <s v="Mabe S.A. De.C.V."/>
    <n v="160"/>
    <s v="unidad              "/>
    <n v="9646"/>
    <n v="9949"/>
    <n v="39980"/>
    <n v="4500"/>
    <n v="120"/>
    <n v="44599.94"/>
    <n v="278.74962500000004"/>
    <s v="TERRESTRE"/>
    <s v="-                                       "/>
    <s v="Continental"/>
    <s v="refrigeradores"/>
    <s v="cod. rcct480mda4br refrig man 2 doors"/>
  </r>
  <r>
    <s v="2015-06-30"/>
    <x v="10"/>
    <s v="PUERTOS Y ESTIBAJES"/>
    <s v="84181000    "/>
    <n v="80054097"/>
    <x v="87"/>
    <x v="6"/>
    <s v="COMP.SALINERA DEL PY"/>
    <s v="Rafain Brazilian Steakhouse"/>
    <n v="3"/>
    <s v="unidad              "/>
    <n v="450"/>
    <n v="450"/>
    <n v="590"/>
    <n v="305.12"/>
    <n v="5.9"/>
    <n v="901.1"/>
    <n v="300.36666666666667"/>
    <s v="FLUVIAL"/>
    <s v="-                                       "/>
    <s v="Traulsen"/>
    <s v="heladera usado mod. alt232 wut - hhs"/>
    <s v="1 und. heladera usado mod. alt232 wut - hhs"/>
  </r>
  <r>
    <s v="2015-09-11"/>
    <x v="10"/>
    <s v="CAACUPEMI"/>
    <s v="84181000    "/>
    <n v="80023705"/>
    <x v="59"/>
    <x v="5"/>
    <s v="VESSEL "/>
    <s v="Hefei Meiling Co.,Td."/>
    <n v="1551"/>
    <s v="unidad              "/>
    <n v="62040"/>
    <n v="68244"/>
    <n v="184569"/>
    <n v="41039"/>
    <n v="433"/>
    <n v="226040.85"/>
    <n v="145.73878143133462"/>
    <s v="FLUVIAL"/>
    <s v="-                                       "/>
    <s v="Speed"/>
    <s v="refrigerador de 2 compartimientos modeo: rf-fh-3002"/>
    <s v="-combinaciones de refrigerador y congelador  conservador con puertas exteriores separadas. en: (1.551) piezas de refrigerador de 2 compartimientos modeo: rf-fh-3002"/>
  </r>
  <r>
    <s v="2015-06-04"/>
    <x v="10"/>
    <s v="SOLUCION LOGISTICA"/>
    <s v="84181000    "/>
    <n v="80009246"/>
    <x v="32"/>
    <x v="1"/>
    <s v="KALADRIFA "/>
    <s v="Briket S.A."/>
    <n v="20"/>
    <s v="unidad              "/>
    <n v="1154"/>
    <n v="1172"/>
    <n v="5860"/>
    <n v="316.5"/>
    <n v="9.9600000000000009"/>
    <n v="6186.46"/>
    <n v="309.32299999999998"/>
    <s v="TERRESTRE"/>
    <s v="-                                       "/>
    <s v="Briket"/>
    <s v="heladera modelo: bk2fpl 1620 - 0121613"/>
    <s v="20.-unidades de heladera modelo: bk2fpl 1620 - 0121613"/>
  </r>
  <r>
    <s v="2015-07-17"/>
    <x v="10"/>
    <s v="SOLUCION LOGISTICA"/>
    <s v="84181000    "/>
    <n v="80009246"/>
    <x v="32"/>
    <x v="1"/>
    <s v="KALADRIFA "/>
    <s v="Briket S.A"/>
    <n v="56"/>
    <s v="unidad              "/>
    <n v="3231"/>
    <n v="3282"/>
    <n v="16416.18"/>
    <n v="1154.7"/>
    <n v="27.87"/>
    <n v="17434.59"/>
    <n v="311.33196428571426"/>
    <s v="TERRESTRE"/>
    <s v="-                                       "/>
    <s v="Briket"/>
    <s v="heladeras "/>
    <s v="heladera modelo: bk2f 1610 r3 cod: 0121603"/>
  </r>
  <r>
    <s v="2015-10-16"/>
    <x v="10"/>
    <s v="SOLUCION LOGISTICA"/>
    <s v="84181000    "/>
    <n v="80009246"/>
    <x v="32"/>
    <x v="1"/>
    <s v="KALADRIFA "/>
    <s v="Briket S.A"/>
    <n v="29"/>
    <s v="unidad              "/>
    <n v="1673"/>
    <n v="1699"/>
    <n v="8573.75"/>
    <n v="376.54"/>
    <n v="14.43"/>
    <n v="8878.98"/>
    <n v="306.17172413793099"/>
    <s v="TERRESTRE"/>
    <s v="-                                       "/>
    <s v="Briket"/>
    <s v="heladeras "/>
    <s v="29.- unidades de heladeras modelo: bk2fpl 1620 r3 cod: 0121613"/>
  </r>
  <r>
    <s v="2015-10-30"/>
    <x v="10"/>
    <s v="SOLUCION LOGISTICA"/>
    <s v="84181000    "/>
    <n v="80009246"/>
    <x v="32"/>
    <x v="1"/>
    <s v="KALADRIFA "/>
    <s v="Briket S.A"/>
    <n v="52"/>
    <s v="unidad              "/>
    <n v="3000"/>
    <n v="3047"/>
    <n v="15179.79"/>
    <n v="763.03"/>
    <n v="25.55"/>
    <n v="15816.58"/>
    <n v="304.16500000000002"/>
    <s v="TERRESTRE"/>
    <s v="-                                       "/>
    <s v="Briket"/>
    <s v="heladeras "/>
    <s v="52.- unidades de heladeras modelo: bk2f 1610 r3 cod: 0121603"/>
  </r>
  <r>
    <s v="2015-09-01"/>
    <x v="10"/>
    <s v="SOLUCION LOGISTICA"/>
    <s v="84181000    "/>
    <n v="80009246"/>
    <x v="32"/>
    <x v="1"/>
    <s v="KALADRIFA "/>
    <s v="Briket S.A"/>
    <n v="24"/>
    <s v="unidad              "/>
    <n v="1385"/>
    <n v="1406"/>
    <n v="7103.04"/>
    <n v="306"/>
    <n v="12"/>
    <n v="7350.32"/>
    <n v="306.26333333333332"/>
    <s v="TERRESTRE"/>
    <s v="-                                       "/>
    <s v="Briket"/>
    <s v="heladeras "/>
    <s v="24.- unidades de heladeras modelo: bk2fpl 1620 r3 cod: 0121613"/>
  </r>
  <r>
    <s v="2015-05-26"/>
    <x v="10"/>
    <s v="SOLUCION LOGISTICA"/>
    <s v="84181000    "/>
    <n v="80009246"/>
    <x v="32"/>
    <x v="1"/>
    <s v="KALADRIFA "/>
    <s v="Briket S.A"/>
    <n v="87"/>
    <s v="unidad              "/>
    <n v="5020"/>
    <n v="5098"/>
    <n v="25931.25"/>
    <n v="1947.5"/>
    <n v="44.03"/>
    <n v="27922.78"/>
    <n v="320.95149425287354"/>
    <s v="TERRESTRE"/>
    <s v="-                                       "/>
    <s v="Briket"/>
    <s v="heladeras "/>
    <s v="heladera modelo: bk2fne 1630 r3."/>
  </r>
  <r>
    <s v="2015-06-26"/>
    <x v="10"/>
    <s v="SOLUCION LOGISTICA"/>
    <s v="84181000    "/>
    <n v="80009246"/>
    <x v="32"/>
    <x v="1"/>
    <s v="KALADRIFA "/>
    <s v="Briket S.A"/>
    <n v="20"/>
    <s v="unidad              "/>
    <n v="1154"/>
    <n v="1172"/>
    <n v="5838.41"/>
    <n v="235.19"/>
    <n v="9.7799999999999994"/>
    <n v="6024.98"/>
    <n v="301.24899999999997"/>
    <s v="TERRESTRE"/>
    <s v="-                                       "/>
    <s v="Briket"/>
    <s v="heladeras "/>
    <s v="20.- unidades de heladeras modelo: bk2f 1610 r3 cod: 0121603"/>
  </r>
  <r>
    <s v="2015-08-05"/>
    <x v="10"/>
    <s v="SOLUCION LOGISTICA"/>
    <s v="84181000    "/>
    <n v="80009246"/>
    <x v="32"/>
    <x v="1"/>
    <s v="KALADRIFA "/>
    <s v="Briket S.A"/>
    <n v="6"/>
    <s v="unidad              "/>
    <n v="346"/>
    <n v="352"/>
    <n v="1773.82"/>
    <n v="109"/>
    <n v="3"/>
    <n v="1868.41"/>
    <n v="311.4016666666667"/>
    <s v="TERRESTRE"/>
    <s v="-                                       "/>
    <s v="Briket"/>
    <s v="heladera "/>
    <s v="6.- unidades de heladera modelo: bk2fpl 1620 r3 cod: 0121613"/>
  </r>
  <r>
    <s v="2015-12-30"/>
    <x v="10"/>
    <s v="CEREGRAL SAECA"/>
    <s v="84181000    "/>
    <n v="80008970"/>
    <x v="9"/>
    <x v="0"/>
    <s v="BINACIONAL "/>
    <s v="Mabe S.A. De C.V."/>
    <n v="418"/>
    <s v="unidad              "/>
    <n v="9316"/>
    <n v="9622"/>
    <n v="35530"/>
    <n v="3600"/>
    <n v="71.06"/>
    <n v="39201.06"/>
    <n v="93.78244019138755"/>
    <s v="TERRESTRE"/>
    <s v="-                                       "/>
    <s v="Dako"/>
    <s v="refrigerador"/>
    <s v="418 piezas de combinaciones de refrigerador y congelador con puertas exteriores separadas."/>
  </r>
  <r>
    <s v="2015-01-06"/>
    <x v="10"/>
    <s v="TERPORT"/>
    <s v="84181000    "/>
    <n v="80009129"/>
    <x v="4"/>
    <x v="7"/>
    <s v="PARANAVE "/>
    <s v="Mabe S.A. De C.V."/>
    <n v="56"/>
    <s v="unidad              "/>
    <n v="4340"/>
    <n v="4586"/>
    <n v="23048"/>
    <n v="2990"/>
    <n v="230"/>
    <n v="26268.69"/>
    <n v="469.08374999999995"/>
    <s v="FLUVIAL"/>
    <s v="-                                       "/>
    <s v="General Electric"/>
    <s v="refrigeradores"/>
    <s v="unid. refrigeradores  tmnf inx modelo rgs1951ylcx0.-"/>
  </r>
  <r>
    <s v="2015-06-10"/>
    <x v="10"/>
    <s v="TERPORT"/>
    <s v="84181000    "/>
    <n v="80008970"/>
    <x v="9"/>
    <x v="21"/>
    <s v="PARANAVE "/>
    <s v="Midea Electric Trading (Singapore) Co. Pte. Ltd."/>
    <n v="73"/>
    <s v="unidad              "/>
    <n v="4380"/>
    <n v="4818"/>
    <n v="14563.5"/>
    <n v="3075.2"/>
    <n v="28.88"/>
    <n v="17667.580000000002"/>
    <n v="242.02164383561646"/>
    <s v="FLUVIAL"/>
    <s v="-                                       "/>
    <s v="Midea"/>
    <s v="refrigeradores"/>
    <s v="73 unidades de combinaciones de refrigerador y congelador con puertas exteriores separadas, model: hd-416f."/>
  </r>
  <r>
    <s v="2015-06-10"/>
    <x v="10"/>
    <s v="TERPORT"/>
    <s v="84181000    "/>
    <n v="80008970"/>
    <x v="9"/>
    <x v="21"/>
    <s v="PARANAVE "/>
    <s v="Midea Electric Trading (Singapore) Co. Pte. Ltd."/>
    <n v="144"/>
    <s v="unidad              "/>
    <n v="5904"/>
    <n v="6480"/>
    <n v="16992"/>
    <n v="3101.59"/>
    <n v="33.979999999999997"/>
    <n v="20127.57"/>
    <n v="139.77479166666666"/>
    <s v="FLUVIAL"/>
    <s v="-                                       "/>
    <s v="Midea"/>
    <s v="refrigeradores"/>
    <s v="144 unidades de combinaciones de refrigerador y congelador con puertas exteriores separadas, model: hd-273f."/>
  </r>
  <r>
    <s v="2015-12-15"/>
    <x v="10"/>
    <s v="TERPORT"/>
    <s v="84181000    "/>
    <n v="80008970"/>
    <x v="9"/>
    <x v="21"/>
    <s v="PARANAVE "/>
    <s v="Midea Electric Trading (Singapore) Co. Pte. Ltd."/>
    <n v="576"/>
    <s v="unidad              "/>
    <n v="23616"/>
    <n v="25920"/>
    <n v="60900.480000000003"/>
    <n v="7752.26"/>
    <n v="121.3"/>
    <n v="68774.039999999994"/>
    <n v="119.39937499999999"/>
    <s v="FLUVIAL"/>
    <s v="-                                       "/>
    <s v="Midea"/>
    <s v="refrigerador"/>
    <s v="576 unidades de combinaciones de refrigerador y congelador con puertas exteriores separadas, mod.: hd 273-f."/>
  </r>
  <r>
    <s v="2015-08-05"/>
    <x v="10"/>
    <s v="TERPORT"/>
    <s v="84181000    "/>
    <n v="80008970"/>
    <x v="9"/>
    <x v="21"/>
    <s v="PARANAVE "/>
    <s v="Midea Electric Trading (Singapore) Co. Pte. Ltd."/>
    <n v="576"/>
    <s v="unidad              "/>
    <n v="23616"/>
    <n v="25920"/>
    <n v="62784"/>
    <n v="12347"/>
    <n v="125"/>
    <n v="75256.320000000007"/>
    <n v="130.65333333333334"/>
    <s v="FLUVIAL"/>
    <s v="-                                       "/>
    <s v="Midea"/>
    <s v="refrigerador "/>
    <s v="576 unidades de combinaciones de refrigerador y congelador con puertas exteriores separadas, model: hd-273f."/>
  </r>
  <r>
    <s v="2015-07-16"/>
    <x v="10"/>
    <s v="TERPORT"/>
    <s v="84181000    "/>
    <n v="80008970"/>
    <x v="9"/>
    <x v="21"/>
    <s v="PARANAVE "/>
    <s v="Midea Electric Trading (Singapore) Co. Pte. Ltd."/>
    <n v="48"/>
    <s v="unidad              "/>
    <n v="5280"/>
    <n v="5760"/>
    <n v="27840"/>
    <n v="3340.21"/>
    <n v="55.48"/>
    <n v="31235.69"/>
    <n v="650.7435416666666"/>
    <s v="FLUVIAL"/>
    <s v="-                                       "/>
    <s v="Midea"/>
    <s v="combinaciones de refrigerador y congelador "/>
    <s v="model hc-670we(n)"/>
  </r>
  <r>
    <s v="2015-07-13"/>
    <x v="10"/>
    <s v="TERPORT"/>
    <s v="84181000    "/>
    <n v="80008970"/>
    <x v="9"/>
    <x v="21"/>
    <s v="PARANAVE SA"/>
    <s v="Midea Electric Trading (Singapore) Co. Pte. Ltd."/>
    <n v="104"/>
    <s v="unidad              "/>
    <n v="5304"/>
    <n v="5928"/>
    <n v="15704"/>
    <n v="2894"/>
    <n v="31"/>
    <n v="18629.55"/>
    <n v="179.13028846153844"/>
    <s v="FLUVIAL"/>
    <s v="-                                       "/>
    <s v="Midea"/>
    <s v="refrigerador "/>
    <s v="104 unidades de combinaciones de refrigerador y congelador con puertas exteriores separadas, model: hd-341f."/>
  </r>
  <r>
    <s v="2015-09-16"/>
    <x v="10"/>
    <s v="TERPORT"/>
    <s v="84181000    "/>
    <n v="80008970"/>
    <x v="9"/>
    <x v="21"/>
    <s v="PARANAVE "/>
    <s v="Midea Electric Trading (Singapore) Co. Pte. Ltd."/>
    <n v="67"/>
    <s v="unidad              "/>
    <n v="4556"/>
    <n v="4891"/>
    <n v="13601"/>
    <n v="2793.37"/>
    <n v="27.12"/>
    <n v="16421.490000000002"/>
    <n v="245.09686567164181"/>
    <s v="FLUVIAL"/>
    <s v="-                                       "/>
    <s v="Midea"/>
    <s v="refrigerador "/>
    <s v="67 unidades de combinaciones de refrigerador y congelador con puertas exteriores separadas, mod.: hd-533f(n)."/>
  </r>
  <r>
    <s v="2015-11-19"/>
    <x v="10"/>
    <s v="TERPORT"/>
    <s v="84181000    "/>
    <n v="80008970"/>
    <x v="9"/>
    <x v="21"/>
    <s v="PARANAVE "/>
    <s v="Midea Electric Trading (Singapore) Co. Pte. Ltd."/>
    <n v="275"/>
    <s v="unidad              "/>
    <n v="6518"/>
    <n v="7425"/>
    <n v="24200"/>
    <n v="2743.09"/>
    <n v="48.25"/>
    <n v="26991.34"/>
    <n v="98.150327272727267"/>
    <s v="FLUVIAL"/>
    <s v="-                                       "/>
    <s v="Midea"/>
    <s v="refrigeradores"/>
    <s v="275 unidades de combinaciones de refrigerador y congelador con puertas exteriores separadas, mod.: hd-113f."/>
  </r>
  <r>
    <s v="2015-08-12"/>
    <x v="10"/>
    <s v="TERPORT"/>
    <s v="84181000    "/>
    <n v="80008970"/>
    <x v="9"/>
    <x v="21"/>
    <s v="PARANAVE "/>
    <s v="Midea Electric Trading (Singapore) Co. Pte. Ltd."/>
    <n v="720"/>
    <s v="unidad              "/>
    <n v="29520"/>
    <n v="32400"/>
    <n v="78480"/>
    <n v="15487"/>
    <n v="157"/>
    <n v="94123.98"/>
    <n v="130.72774999999999"/>
    <s v="FLUVIAL"/>
    <s v="-                                       "/>
    <s v="Midea"/>
    <s v="heladera "/>
    <s v="720 unidades de heladera de 300 lts., mod.: hd-273f."/>
  </r>
  <r>
    <s v="2015-11-11"/>
    <x v="10"/>
    <s v="PTO SEGURO FLUVIAL"/>
    <s v="84181000    "/>
    <n v="80008970"/>
    <x v="9"/>
    <x v="21"/>
    <s v="TR.FLUVIAL PYO"/>
    <s v="Midea Electric Trading (Singapore) Co. Pte. Ltd."/>
    <n v="96"/>
    <s v="unidad              "/>
    <n v="10560"/>
    <n v="11520"/>
    <n v="54720"/>
    <n v="4513.5"/>
    <n v="109.04"/>
    <n v="59342.54"/>
    <n v="618.15145833333338"/>
    <s v="FLUVIAL"/>
    <s v="-                                       "/>
    <s v="Midea"/>
    <s v="combinaciones de refrigerador y congelador con puertas exteriores separadas, "/>
    <s v="hc-666we(n)."/>
  </r>
  <r>
    <s v="2015-10-15"/>
    <x v="10"/>
    <s v="TERPORT"/>
    <s v="84181000    "/>
    <n v="80008970"/>
    <x v="9"/>
    <x v="21"/>
    <s v="PARANAVE "/>
    <s v="Midea Electric Trading (Singapore) Co. Pte. Ltd."/>
    <n v="73"/>
    <s v="unidad              "/>
    <n v="4380"/>
    <n v="4818"/>
    <n v="12337"/>
    <n v="2696.13"/>
    <n v="24.62"/>
    <n v="15057.75"/>
    <n v="206.27054794520549"/>
    <s v="FLUVIAL"/>
    <s v="-                                       "/>
    <s v="Midea"/>
    <s v="refrigerador "/>
    <s v="73 unidades de combinaciones de refrigerador y congelador con puertas exteriores separadas, mod.: hd-416f."/>
  </r>
  <r>
    <s v="2015-03-20"/>
    <x v="10"/>
    <s v="CAACUPEMI"/>
    <s v="84181000    "/>
    <n v="80008970"/>
    <x v="9"/>
    <x v="21"/>
    <s v="VESSEL "/>
    <s v="Midea Electric Trading (Singapore) Co. Pte. Ltd."/>
    <n v="784"/>
    <s v="unidad              "/>
    <n v="33600"/>
    <n v="37360"/>
    <n v="102392"/>
    <n v="22651.51"/>
    <n v="203.98"/>
    <n v="125247.49"/>
    <n v="159.75445153061224"/>
    <s v="FLUVIAL"/>
    <s v="-                                       "/>
    <s v="Midea"/>
    <s v="combinaciones de refrigerador y congelador "/>
    <s v="modelo: hd-274f"/>
  </r>
  <r>
    <s v="2015-08-26"/>
    <x v="10"/>
    <s v="TERPORT"/>
    <s v="84181000    "/>
    <n v="80008970"/>
    <x v="9"/>
    <x v="21"/>
    <s v="PARANAVE "/>
    <s v="Midea Electric Trading (Singapore) Co. Pte. Ltd."/>
    <n v="67"/>
    <s v="unidad              "/>
    <n v="4548"/>
    <n v="4881"/>
    <n v="13601"/>
    <n v="2793.37"/>
    <n v="27.12"/>
    <n v="16421.490000000002"/>
    <n v="245.09686567164181"/>
    <s v="FLUVIAL"/>
    <s v="-                                       "/>
    <s v="Midea"/>
    <s v="refrigerador "/>
    <s v="67 unidades de combinaciones de refrigerador y congelador con puertas exteriores separadas, mod.: hd-533f."/>
  </r>
  <r>
    <s v="2015-11-18"/>
    <x v="10"/>
    <s v="TERPORT"/>
    <s v="84181000    "/>
    <n v="80008970"/>
    <x v="9"/>
    <x v="21"/>
    <s v="PARANAVE "/>
    <s v="Midea Electric Trading (Singapore) Co. Pte. Ltd."/>
    <n v="104"/>
    <s v="unidad              "/>
    <n v="5288"/>
    <n v="5908"/>
    <n v="16952"/>
    <n v="2041.95"/>
    <n v="33.74"/>
    <n v="19027.689999999999"/>
    <n v="182.95855769230769"/>
    <s v="FLUVIAL"/>
    <s v="-                                       "/>
    <s v="Midea"/>
    <s v="refrigeradores"/>
    <s v="104 unidades de combinaciones de refrigerador y congelador con puertas exteriores separadas, mod.: hd-296fw."/>
  </r>
  <r>
    <s v="2015-09-08"/>
    <x v="10"/>
    <s v="TERPORT"/>
    <s v="84181000    "/>
    <n v="80008970"/>
    <x v="9"/>
    <x v="21"/>
    <s v="PARANAVE "/>
    <s v="Midea Electric Trading (Singapore) Co. Pte. Ltd."/>
    <n v="73"/>
    <s v="unidad              "/>
    <n v="4360"/>
    <n v="4793"/>
    <n v="12337"/>
    <n v="2779"/>
    <n v="24"/>
    <n v="15140.44"/>
    <n v="207.40328767123287"/>
    <s v="FLUVIAL"/>
    <s v="-                                       "/>
    <s v="Midea"/>
    <s v="refrigeradores"/>
    <s v="73 unidades de combinaciones de refrigerador y congelador con puertas exteriores separadas, mod.: hd-416f."/>
  </r>
  <r>
    <s v="2015-09-07"/>
    <x v="10"/>
    <s v="TERPORT"/>
    <s v="84181000    "/>
    <n v="80008970"/>
    <x v="9"/>
    <x v="21"/>
    <s v="PARANAVE "/>
    <s v="Midea Electric Trading (Singapore) Co. Pte. Ltd."/>
    <n v="379"/>
    <s v="unidad              "/>
    <n v="11822"/>
    <n v="13353"/>
    <n v="39904"/>
    <n v="5584"/>
    <n v="80"/>
    <n v="45567.11"/>
    <n v="120.22984168865436"/>
    <s v="FLUVIAL"/>
    <s v="-                                       "/>
    <s v="Midea"/>
    <s v="refrigeradores"/>
    <s v="combinaciones de congelador y refrigerador con puertas exteriores separadas, mod.: hd-341f."/>
  </r>
  <r>
    <s v="2015-06-25"/>
    <x v="10"/>
    <s v="TERPORT"/>
    <s v="84181000    "/>
    <n v="80008970"/>
    <x v="9"/>
    <x v="21"/>
    <s v="PARANAVE "/>
    <s v="Midea Electric Trading (Singapore) Co. Pte. Ltd."/>
    <n v="288"/>
    <s v="unidad              "/>
    <n v="11808"/>
    <n v="12960"/>
    <n v="33984"/>
    <n v="6203.18"/>
    <n v="67.97"/>
    <n v="40255.15"/>
    <n v="139.7748263888889"/>
    <s v="FLUVIAL"/>
    <s v="-                                       "/>
    <s v="Midea"/>
    <s v="refrigeradores"/>
    <s v="288 unidades de combinaciones de refrigeradore y congelador con puertas exteriores separadas, model: hd-273f."/>
  </r>
  <r>
    <s v="2015-06-26"/>
    <x v="10"/>
    <s v="TERPORT"/>
    <s v="84181000    "/>
    <n v="80008970"/>
    <x v="9"/>
    <x v="21"/>
    <s v="PARANAVE "/>
    <s v="Midea Electric Trading (Singapore) Co. Pte. Ltd."/>
    <n v="288"/>
    <s v="unidad              "/>
    <n v="11808"/>
    <n v="12960"/>
    <n v="33984"/>
    <n v="6203.18"/>
    <n v="67.97"/>
    <n v="40255.15"/>
    <n v="139.7748263888889"/>
    <s v="FLUVIAL"/>
    <s v="-                                       "/>
    <s v="Midea"/>
    <s v="refrigeradores"/>
    <s v="288 unidades de combinaciones de refrigerador y congelador con puertas exteriores separadas, model: hd-273f."/>
  </r>
  <r>
    <s v="2015-11-10"/>
    <x v="10"/>
    <s v="PTO SEGURO FLUVIAL"/>
    <s v="84181000    "/>
    <n v="80008970"/>
    <x v="9"/>
    <x v="21"/>
    <s v="TR.FLUVIAL PYO"/>
    <s v="Midea Electric Trading (Singapore) Co. Pte. Ltd."/>
    <n v="104"/>
    <s v="unidad              "/>
    <n v="5304"/>
    <n v="5928"/>
    <n v="15704"/>
    <n v="2254.23"/>
    <n v="31.26"/>
    <n v="17989.490000000002"/>
    <n v="172.97586538461539"/>
    <s v="FLUVIAL"/>
    <s v="-                                       "/>
    <s v="Midea"/>
    <s v="combinaciones de congelador y refrigerador con puertas exteriores separadas."/>
    <s v="104 unidades de combinaciones de congelador y refrigerador con puertas exteriores separadas."/>
  </r>
  <r>
    <s v="2015-03-09"/>
    <x v="10"/>
    <s v="CAACUPEMI"/>
    <s v="84181000    "/>
    <n v="80008970"/>
    <x v="9"/>
    <x v="21"/>
    <s v="VESSEL "/>
    <s v="Midea Electric Trading (Singapore) Co. Pte. Ltd"/>
    <n v="288"/>
    <s v="unidad              "/>
    <n v="11808"/>
    <n v="12960"/>
    <n v="33984"/>
    <n v="7580"/>
    <n v="67.97"/>
    <n v="41631.97"/>
    <n v="144.55545138888888"/>
    <s v="FLUVIAL"/>
    <s v="-                                       "/>
    <s v="Midea"/>
    <s v="combinaciones de refrigerador y congelador "/>
    <s v="288 unidades de .-combinaciones de refrigerador y congelador con puertas exteriores separadas"/>
  </r>
  <r>
    <s v="2015-11-23"/>
    <x v="10"/>
    <s v="PTO SEGURO FLUVIAL"/>
    <s v="84181000    "/>
    <n v="80009246"/>
    <x v="32"/>
    <x v="21"/>
    <s v="GUARAN FEEDER "/>
    <s v="Midea Electric Trading (Singapore) Co. Pte. Ltd"/>
    <n v="286"/>
    <s v="unidad              "/>
    <n v="11726"/>
    <n v="12870"/>
    <n v="32890"/>
    <n v="3740"/>
    <n v="158"/>
    <n v="36788"/>
    <n v="128.62937062937064"/>
    <s v="FLUVIAL"/>
    <s v="-                                       "/>
    <s v="Jam"/>
    <s v="heladeras "/>
    <s v="286.- pcs heladeras jam modelo: hd-273f 210l."/>
  </r>
  <r>
    <s v="2015-12-28"/>
    <x v="10"/>
    <s v="PTO SEGURO FLUVIAL"/>
    <s v="84181000    "/>
    <n v="80009246"/>
    <x v="32"/>
    <x v="21"/>
    <s v="GUARAN FEEDER "/>
    <s v="Midea Electric Trading (Singapore) Co. Pte."/>
    <n v="576"/>
    <s v="unidad              "/>
    <n v="23616"/>
    <n v="25920"/>
    <n v="66240"/>
    <n v="7622.06"/>
    <n v="316.43"/>
    <n v="74178.490000000005"/>
    <n v="128.78210069444447"/>
    <s v="FLUVIAL"/>
    <s v="-                                       "/>
    <s v="Jam"/>
    <s v="heladeras"/>
    <s v="576.- pcs heladeras jam modelo: hd-273f"/>
  </r>
  <r>
    <s v="2015-09-04"/>
    <x v="10"/>
    <s v="PTO SEGURO FLUVIAL"/>
    <s v="84181000    "/>
    <n v="80009246"/>
    <x v="32"/>
    <x v="21"/>
    <s v="VESSEL "/>
    <s v="Midea Electric Trading (Singapore) Co. Pte."/>
    <n v="286"/>
    <s v="unidad              "/>
    <n v="11726"/>
    <n v="12870"/>
    <n v="32890"/>
    <n v="5085"/>
    <n v="158"/>
    <n v="38132.06"/>
    <n v="133.3288811188811"/>
    <s v="FLUVIAL"/>
    <s v="-                                       "/>
    <s v="Midea"/>
    <s v="heladeras "/>
    <s v="286.- unidades de heladeras modelo: jam hd-273f 210l."/>
  </r>
  <r>
    <s v="2015-08-18"/>
    <x v="10"/>
    <s v="TERPORT"/>
    <s v="84181000    "/>
    <n v="80009246"/>
    <x v="32"/>
    <x v="21"/>
    <s v="PARANAVE "/>
    <s v="Midea Electric Trading (Singapore) Co. Pte."/>
    <n v="288"/>
    <s v="unidad              "/>
    <n v="11808"/>
    <n v="12960"/>
    <n v="33120"/>
    <n v="5903.18"/>
    <n v="159"/>
    <n v="39182.18"/>
    <n v="136.0492361111111"/>
    <s v="FLUVIAL"/>
    <s v="-                                       "/>
    <s v="Midea"/>
    <s v="heladeras jamhd-273f/ 210l"/>
    <s v="288.- unidades de heladeras jamhd-273f/ 210l"/>
  </r>
  <r>
    <s v="2015-12-02"/>
    <x v="10"/>
    <s v="PTO SEGURO FLUVIAL"/>
    <s v="84181000    "/>
    <n v="80008970"/>
    <x v="9"/>
    <x v="21"/>
    <s v="TR.FLUVIAL PYO"/>
    <s v="Midea Electric Trading (Singapore) Co. Pte."/>
    <n v="432"/>
    <s v="unidad              "/>
    <n v="17712"/>
    <n v="19440"/>
    <n v="47088"/>
    <n v="6625.3"/>
    <n v="93.9"/>
    <n v="53807.199999999997"/>
    <n v="124.5537037037037"/>
    <s v="FLUVIAL"/>
    <s v="-                                       "/>
    <s v="Midea"/>
    <s v="refrigerador"/>
    <s v="432 unidades de combinaciones de refrigerador y congelador con puertas exteriores separadas, model: hd-273f."/>
  </r>
  <r>
    <s v="2015-11-16"/>
    <x v="10"/>
    <s v="CEREGRAL SAECA"/>
    <s v="84181000    "/>
    <n v="80008970"/>
    <x v="9"/>
    <x v="0"/>
    <s v="BINACIONAL "/>
    <s v="Mabe S.A De C.V."/>
    <n v="85"/>
    <s v="unidad              "/>
    <n v="4658"/>
    <n v="4811"/>
    <n v="16915"/>
    <n v="1800"/>
    <n v="33.83"/>
    <n v="18748.830000000002"/>
    <n v="220.57447058823533"/>
    <s v="TERRESTRE"/>
    <s v="-                                       "/>
    <s v="Dako"/>
    <s v="refrigeradores"/>
    <s v="85 piezas de combinaciones de refrigerador y congelador con puertas exteriores separadas."/>
  </r>
  <r>
    <s v="2015-01-06"/>
    <x v="10"/>
    <s v="CEREGRAL SAECA"/>
    <s v="84181000    "/>
    <n v="80008970"/>
    <x v="9"/>
    <x v="5"/>
    <s v="GMO TRANS. "/>
    <s v="Lg Electronics Inc. Chile Ltda."/>
    <n v="29"/>
    <s v="unidad              "/>
    <n v="2230"/>
    <n v="2270"/>
    <n v="16483"/>
    <n v="599"/>
    <n v="36"/>
    <n v="17117.72"/>
    <n v="590.26620689655181"/>
    <s v="TERRESTRE"/>
    <s v="-                                       "/>
    <s v="Lg"/>
    <s v="refrigeradores"/>
    <s v="refrigerador, mod.: gw-p429blqw"/>
  </r>
  <r>
    <s v="2015-04-30"/>
    <x v="10"/>
    <s v="SOLUCION LOGISTICA"/>
    <s v="84181000    "/>
    <n v="80009246"/>
    <x v="32"/>
    <x v="7"/>
    <s v="SERV.INT.DE CARGAS"/>
    <s v="Lg Electronics Inc. Chile Ltda."/>
    <n v="40"/>
    <s v="unidad              "/>
    <n v="3116"/>
    <n v="3198"/>
    <n v="22580"/>
    <n v="978.06"/>
    <n v="38.39"/>
    <n v="23596.45"/>
    <n v="589.91125"/>
    <s v="TERRESTRE"/>
    <s v="-                                       "/>
    <s v="Lg"/>
    <s v="refrigeradores "/>
    <s v="refrigerador modelo: gc-b379slqk."/>
  </r>
  <r>
    <s v="2015-08-05"/>
    <x v="10"/>
    <s v="CAACUPEMI"/>
    <s v="84181000    "/>
    <n v="80009246"/>
    <x v="32"/>
    <x v="5"/>
    <s v="SERV.INT.DE CARGAS"/>
    <s v="Lg Electronics Inc. Chile Ltda."/>
    <n v="24"/>
    <s v="unidad              "/>
    <n v="1492"/>
    <n v="1656"/>
    <n v="11090"/>
    <n v="848"/>
    <n v="19"/>
    <n v="11956.45"/>
    <n v="498.1854166666667"/>
    <s v="TERRESTRE"/>
    <s v="-                                       "/>
    <s v="Lg"/>
    <s v="refrigeradores "/>
    <s v="refrigerador modelo: gc-b379slqk"/>
  </r>
  <r>
    <s v="2015-03-20"/>
    <x v="10"/>
    <s v="CEREGRAL SAECA"/>
    <s v="84181000    "/>
    <n v="80009246"/>
    <x v="32"/>
    <x v="7"/>
    <s v="SERV.INT.DE CARGAS"/>
    <s v="Lg Electronics Inc. Chile Ltda."/>
    <n v="28"/>
    <s v="unidad              "/>
    <n v="2066"/>
    <n v="2122"/>
    <n v="15920"/>
    <n v="834.34"/>
    <n v="27.07"/>
    <n v="16781.41"/>
    <n v="599.33607142857147"/>
    <s v="TERRESTRE"/>
    <s v="-                                       "/>
    <s v="Lg"/>
    <s v="refrigeradores"/>
    <s v="refrigerador modelo: gt40sgp"/>
  </r>
  <r>
    <s v="2015-06-08"/>
    <x v="10"/>
    <s v="SOLUCION LOGISTICA"/>
    <s v="84181000    "/>
    <n v="80009246"/>
    <x v="32"/>
    <x v="7"/>
    <s v="SERV.INT.DE CARGAS"/>
    <s v="Lg Electronics Inc. Chile Ltda."/>
    <n v="17"/>
    <s v="unidad              "/>
    <n v="1245"/>
    <n v="1254"/>
    <n v="8720"/>
    <n v="276.63"/>
    <n v="14.8"/>
    <n v="9011.43"/>
    <n v="530.08411764705886"/>
    <s v="TERRESTRE"/>
    <s v="-                                       "/>
    <s v="Lg"/>
    <s v="refrigeradores "/>
    <s v="refrigerador modelo: gt40bgp"/>
  </r>
  <r>
    <s v="2015-03-04"/>
    <x v="10"/>
    <s v="CEREGRAL SAECA"/>
    <s v="84181000    "/>
    <n v="80008970"/>
    <x v="9"/>
    <x v="7"/>
    <s v="GMO TRANS. "/>
    <s v="Lg Electronics Inc. Chile Ltda."/>
    <n v="10"/>
    <s v="unidad              "/>
    <n v="800"/>
    <n v="830"/>
    <n v="5770"/>
    <n v="387.06"/>
    <n v="12.59"/>
    <n v="6169.65"/>
    <n v="616.96499999999992"/>
    <s v="TERRESTRE"/>
    <s v="-                                       "/>
    <s v="Lg"/>
    <s v="refrigerador, mod.: gt40sgp."/>
    <s v="10 unidades de refrigerador, mod.: gt40sgp."/>
  </r>
  <r>
    <s v="2015-01-06"/>
    <x v="10"/>
    <s v="CEREGRAL SAECA"/>
    <s v="84181000    "/>
    <n v="80008970"/>
    <x v="9"/>
    <x v="5"/>
    <s v="GMO TRANS. "/>
    <s v="Lg Electronics Inc. Chile Ltda."/>
    <n v="66"/>
    <s v="unidad              "/>
    <n v="5140"/>
    <n v="5215"/>
    <n v="34062"/>
    <n v="1283"/>
    <n v="74"/>
    <n v="35419.019999999997"/>
    <n v="536.65181818181816"/>
    <s v="TERRESTRE"/>
    <s v="-                                       "/>
    <s v="Lg"/>
    <s v="refrigeradores"/>
    <s v="refrigerador, mod.: gt32spp"/>
  </r>
  <r>
    <s v="2015-11-05"/>
    <x v="10"/>
    <s v="TERPORT"/>
    <s v="84181000    "/>
    <n v="80008970"/>
    <x v="9"/>
    <x v="21"/>
    <s v="PARANAVE "/>
    <s v="Midea Electric Trading (Singapore) Co. Pte.Ltd."/>
    <n v="576"/>
    <s v="unidad              "/>
    <n v="23616"/>
    <n v="25920"/>
    <n v="62784"/>
    <n v="10772.05"/>
    <n v="125.17"/>
    <n v="73681.22"/>
    <n v="127.91878472222223"/>
    <s v="FLUVIAL"/>
    <s v="-                                       "/>
    <s v="Midea"/>
    <s v="refrigerador "/>
    <s v="576 unidades de combinaciones de refrigerador y congelador con puertas exteriores separadas, hd-273f."/>
  </r>
  <r>
    <s v="2015-02-11"/>
    <x v="10"/>
    <s v="CAACUPEMI"/>
    <s v="84181000    "/>
    <n v="80009129"/>
    <x v="4"/>
    <x v="5"/>
    <s v="CIA PYA DE NAVEG."/>
    <s v="Mabe S.A. De C.V. 108"/>
    <n v="1008"/>
    <s v="unidad              "/>
    <n v="40320"/>
    <n v="45360"/>
    <n v="129024"/>
    <n v="28140"/>
    <n v="1290.24"/>
    <n v="158454.24"/>
    <n v="157.19666666666666"/>
    <s v="FLUVIAL"/>
    <s v="-                                       "/>
    <s v="Mabe"/>
    <s v="refrigerador tm no frost mabe sil modelo rmc215newwy0"/>
    <s v="1.008 pzas. refrigerador tm no frost mabe sil modelo rmc215newwy0"/>
  </r>
  <r>
    <s v="2015-02-11"/>
    <x v="10"/>
    <s v="CAACUPEMI"/>
    <s v="84181000    "/>
    <n v="80009129"/>
    <x v="4"/>
    <x v="5"/>
    <s v="CIA PYA DE NAVEG."/>
    <s v="Mabe S.A. De C.V. 109"/>
    <n v="576"/>
    <s v="unidad              "/>
    <n v="23040"/>
    <n v="25920"/>
    <n v="73728"/>
    <n v="16680"/>
    <n v="737.28"/>
    <n v="91145.279999999999"/>
    <n v="158.23833333333334"/>
    <s v="FLUVIAL"/>
    <s v="-                                       "/>
    <s v="Mabe"/>
    <s v="refrigerador tm no. frost mabe sil modelo rmc215newwy0"/>
    <s v="576 pzas. refrigerador tm no. frost mabe sil modelo rmc215newwy0"/>
  </r>
  <r>
    <s v="2015-02-19"/>
    <x v="10"/>
    <s v="CAACUPEMI"/>
    <s v="84181000    "/>
    <n v="80009129"/>
    <x v="4"/>
    <x v="20"/>
    <s v="REPREMAR "/>
    <s v="Samsung Electronics Co. Ltd. 2767"/>
    <n v="108"/>
    <s v="unidad              "/>
    <n v="8088"/>
    <n v="8778"/>
    <n v="56922.77"/>
    <n v="4500"/>
    <n v="569.23"/>
    <n v="61992"/>
    <n v="574"/>
    <s v="FLUVIAL"/>
    <s v="-                                       "/>
    <s v="Samsung"/>
    <s v="refrigeradores "/>
    <s v="unid. refrigeradores modelo rt46h5501sl.-"/>
  </r>
  <r>
    <s v="2015-03-12"/>
    <x v="10"/>
    <s v="CAACUPEMI"/>
    <s v="84181000    "/>
    <n v="80009129"/>
    <x v="4"/>
    <x v="5"/>
    <s v="CIA PYA DE NAVEG."/>
    <s v="Mabe S.A. De C.V. 007"/>
    <n v="344"/>
    <s v="unidad              "/>
    <n v="6811"/>
    <n v="7568"/>
    <n v="28208"/>
    <n v="4180"/>
    <n v="282.08"/>
    <n v="32670.080000000002"/>
    <n v="94.971162790697676"/>
    <s v="FLUVIAL"/>
    <s v="-                                       "/>
    <s v="Mabe"/>
    <s v="refrigeradores "/>
    <s v="344 unid. refrigeradores modelo mac120sy.-"/>
  </r>
  <r>
    <s v="2015-03-25"/>
    <x v="10"/>
    <s v="CAACUPEMI"/>
    <s v="84181000    "/>
    <n v="80009129"/>
    <x v="4"/>
    <x v="5"/>
    <s v="REPREMAR "/>
    <s v="Mabe S.A. De C.V. 182"/>
    <n v="208"/>
    <s v="unidad              "/>
    <n v="10816"/>
    <n v="11856"/>
    <n v="30160"/>
    <n v="8360"/>
    <n v="301.60000000000002"/>
    <n v="38821.599999999999"/>
    <n v="186.6423076923077"/>
    <s v="FLUVIAL"/>
    <s v="-                                       "/>
    <s v="Mabe"/>
    <s v="refrigeradores"/>
    <s v="refrigeradores modelo rmc275newwyo.-"/>
  </r>
  <r>
    <s v="2015-03-25"/>
    <x v="10"/>
    <s v="CAACUPEMI"/>
    <s v="84181000    "/>
    <n v="80009129"/>
    <x v="4"/>
    <x v="5"/>
    <s v="REPREMAR "/>
    <s v="Mabe S.A. De C.V. 183"/>
    <n v="104"/>
    <s v="unidad              "/>
    <n v="5408"/>
    <n v="5928"/>
    <n v="15080"/>
    <n v="4180"/>
    <n v="150.80000000000001"/>
    <n v="19410.8"/>
    <n v="186.6423076923077"/>
    <s v="FLUVIAL"/>
    <s v="-                                       "/>
    <s v="Mabe"/>
    <s v="refrigeradores"/>
    <s v="refrigeradores tm no frost modelo rmc275newwy0.-"/>
  </r>
  <r>
    <s v="2015-01-07"/>
    <x v="10"/>
    <s v="TERPORT"/>
    <s v="84181000    "/>
    <n v="80009129"/>
    <x v="4"/>
    <x v="5"/>
    <s v="SERV.INT.DE CARGAS"/>
    <s v="Zhongshan Galanz  App. Co. Ltd 024"/>
    <n v="540"/>
    <s v="unidad              "/>
    <n v="26789"/>
    <n v="26789"/>
    <n v="63028.800000000003"/>
    <n v="20440"/>
    <n v="630"/>
    <n v="84099.09"/>
    <n v="155.73905555555555"/>
    <s v="TERRESTRE"/>
    <s v="-                                       "/>
    <s v="Midas"/>
    <s v="heladeras modelo bcd-215v53h.-"/>
    <s v="540 pcs. heladeras modelo bcd-215v53h.-"/>
  </r>
  <r>
    <s v="2015-01-20"/>
    <x v="10"/>
    <s v="TERPORT"/>
    <s v="84181000    "/>
    <n v="80009129"/>
    <x v="4"/>
    <x v="7"/>
    <s v="PARANAVE "/>
    <s v="Mabe S.A. De C.V. 2814"/>
    <n v="55"/>
    <s v="unidad              "/>
    <n v="4676"/>
    <n v="4945"/>
    <n v="25941"/>
    <n v="2991"/>
    <n v="94"/>
    <n v="29026.26"/>
    <n v="527.75018181818177"/>
    <s v="FLUVIAL"/>
    <s v="-                                       "/>
    <s v="General Electric"/>
    <s v="refrigeradores "/>
    <s v="pzs refrigeradores modelo rgs1951zlcx0.-"/>
  </r>
  <r>
    <s v="2015-01-22"/>
    <x v="10"/>
    <s v="TERPORT"/>
    <s v="84181000    "/>
    <n v="80009129"/>
    <x v="4"/>
    <x v="5"/>
    <s v="SERV.INT.DE CARGAS"/>
    <s v="Zhongshan Galanz App. Co. Ltd.084"/>
    <n v="675"/>
    <s v="unidad              "/>
    <n v="33487"/>
    <n v="33487"/>
    <n v="76734"/>
    <n v="27450"/>
    <n v="767"/>
    <n v="104951.34"/>
    <n v="155.48346666666666"/>
    <s v="TERRESTRE"/>
    <s v="-                                       "/>
    <s v="Midas"/>
    <s v="refrigeradores "/>
    <s v="unid. refrigeradores modelo bcd-215v53h.-"/>
  </r>
  <r>
    <s v="2015-02-24"/>
    <x v="10"/>
    <s v="TERPORT"/>
    <s v="84181000    "/>
    <n v="80009129"/>
    <x v="4"/>
    <x v="7"/>
    <s v="PARANAVE "/>
    <s v="Mabe S.A. De C.V. 240"/>
    <n v="16"/>
    <s v="unidad              "/>
    <n v="2432"/>
    <n v="2612"/>
    <n v="10884"/>
    <n v="1518.33"/>
    <n v="108.84"/>
    <n v="12511.17"/>
    <n v="781.948125"/>
    <s v="FLUVIAL"/>
    <s v="-                                       "/>
    <s v="General Electric"/>
    <s v="refrigeradores"/>
    <s v="refrigeradores 2 pts. modelo rgs1540xlscb0.-"/>
  </r>
  <r>
    <s v="2015-01-16"/>
    <x v="10"/>
    <s v="EMPEDRIL S.A."/>
    <s v="84181000    "/>
    <n v="80009129"/>
    <x v="4"/>
    <x v="5"/>
    <s v="REPREMAR "/>
    <s v="Midea Electric Trading Co. Ltd 2406"/>
    <n v="630"/>
    <s v="unidad              "/>
    <n v="30870"/>
    <n v="33390"/>
    <n v="86310"/>
    <n v="21446"/>
    <n v="863"/>
    <n v="108618.64"/>
    <n v="172.41053968253968"/>
    <s v="FLUVIAL"/>
    <s v="-                                       "/>
    <s v="Midas"/>
    <s v="refrigeradores modelo hd-316f.-"/>
    <s v="refrigeradores modelo hd-316f.-"/>
  </r>
  <r>
    <s v="2015-02-24"/>
    <x v="10"/>
    <s v="EMPEDRIL S.A."/>
    <s v="84181000    "/>
    <n v="80009129"/>
    <x v="4"/>
    <x v="5"/>
    <s v="TR.FLUVIAL PYO"/>
    <s v="Zhongshan Galanz Consumer A.Co.Ltd 245"/>
    <n v="945"/>
    <s v="unidad              "/>
    <n v="41684"/>
    <n v="46305"/>
    <n v="107427.6"/>
    <n v="34029.699999999997"/>
    <n v="1074.28"/>
    <n v="142531.57999999999"/>
    <n v="150.82706878306877"/>
    <s v="FLUVIAL"/>
    <s v="-                                       "/>
    <s v="Midas"/>
    <s v="refrigeradores"/>
    <s v="refrigeradores modelo bcd-215v53h.-"/>
  </r>
  <r>
    <s v="2015-02-24"/>
    <x v="10"/>
    <s v="EMPEDRIL S.A."/>
    <s v="84181000    "/>
    <n v="80009129"/>
    <x v="4"/>
    <x v="5"/>
    <s v="TR.FLUVIAL PYO"/>
    <s v="Zhongshan Galanz Consumer A.Co.Ltd 246"/>
    <n v="1080"/>
    <s v="unidad              "/>
    <n v="47639"/>
    <n v="52920"/>
    <n v="126057.60000000001"/>
    <n v="38891.089999999997"/>
    <n v="1260.57"/>
    <n v="166209.26"/>
    <n v="153.89746296296298"/>
    <s v="FLUVIAL"/>
    <s v="-                                       "/>
    <s v="Midas"/>
    <s v="refrigeradores"/>
    <s v="refrigeradores modelo bcd-215v53h.-"/>
  </r>
  <r>
    <s v="2015-03-12"/>
    <x v="10"/>
    <s v="EMPEDRIL S.A."/>
    <s v="84181000    "/>
    <n v="80009129"/>
    <x v="4"/>
    <x v="5"/>
    <s v="TR.FLUVIAL PYO"/>
    <s v="Zhongshan Galanz App. Co. Ltd.243"/>
    <n v="810"/>
    <s v="unidad              "/>
    <n v="35948"/>
    <n v="37487"/>
    <n v="92080.8"/>
    <n v="23821.78"/>
    <n v="920.81"/>
    <n v="116823.39"/>
    <n v="144.22640740740741"/>
    <s v="FLUVIAL"/>
    <s v="-                                       "/>
    <s v="Midas.-"/>
    <s v="refrigeradores modelo bcd-215v53h.-"/>
    <s v="refrigeradores modelo bcd-215v53h.-"/>
  </r>
  <r>
    <s v="2015-03-12"/>
    <x v="10"/>
    <s v="EMPEDRIL S.A."/>
    <s v="84181000    "/>
    <n v="80009129"/>
    <x v="4"/>
    <x v="5"/>
    <s v="TR.FLUVIAL PYO"/>
    <s v="Zhongshan Galanz Appl. Co. Ltd.244"/>
    <n v="810"/>
    <s v="unidad              "/>
    <n v="35948"/>
    <n v="37487"/>
    <n v="92080.8"/>
    <n v="22336.63"/>
    <n v="920.81"/>
    <n v="115338.24000000001"/>
    <n v="142.3928888888889"/>
    <s v="FLUVIAL"/>
    <s v="-                                       "/>
    <s v="Midas.-"/>
    <s v="refrigeradores modelo bcd-215v53h.-"/>
    <s v="refrigeradores modelo bcd-215v53h.-"/>
  </r>
  <r>
    <s v="2015-03-12"/>
    <x v="10"/>
    <s v="EMPEDRIL S.A."/>
    <s v="84181000    "/>
    <n v="80009129"/>
    <x v="4"/>
    <x v="5"/>
    <s v="TR.FLUVIAL PYO"/>
    <s v="Zhongshan Galanz App. Co. Ltd 242"/>
    <n v="810"/>
    <s v="unidad              "/>
    <n v="33518"/>
    <n v="37487"/>
    <n v="92080.8"/>
    <n v="22336.63"/>
    <n v="920.81"/>
    <n v="115338.24000000001"/>
    <n v="142.3928888888889"/>
    <s v="FLUVIAL"/>
    <s v="-                                       "/>
    <s v="Midas.-"/>
    <s v="refrigeradores modelo bcd-215v5311.-"/>
    <s v="refrigeradores modelo bcd-215v5311.-"/>
  </r>
  <r>
    <s v="2015-03-23"/>
    <x v="10"/>
    <s v="EMPEDRIL S.A."/>
    <s v="84181000    "/>
    <n v="80009129"/>
    <x v="4"/>
    <x v="5"/>
    <s v="REPREMAR "/>
    <s v="Zhongshan Galanz App. Co. Ltd 241"/>
    <n v="945"/>
    <s v="unidad              "/>
    <n v="41939"/>
    <n v="43735"/>
    <n v="107427.6"/>
    <n v="26059.4"/>
    <n v="1074.28"/>
    <n v="134561.28"/>
    <n v="142.39288888888888"/>
    <s v="FLUVIAL"/>
    <s v="-                                       "/>
    <s v="Midas"/>
    <s v="refrigeradores"/>
    <s v="945 refrigeradores modelo bcd-215v5311-white.-"/>
  </r>
  <r>
    <s v="2015-04-08"/>
    <x v="10"/>
    <s v="EMPEDRIL S.A."/>
    <s v="84181000    "/>
    <n v="80009129"/>
    <x v="4"/>
    <x v="5"/>
    <s v="NAV.YSYRY "/>
    <s v="Zhongshan Galanz Elect. Co. Ltd.325"/>
    <n v="1080"/>
    <s v="unidad              "/>
    <n v="45198"/>
    <n v="47347"/>
    <n v="126057.60000000001"/>
    <n v="34520"/>
    <n v="1261"/>
    <n v="161838.18"/>
    <n v="149.85016666666667"/>
    <s v="FLUVIAL"/>
    <s v="-                                       "/>
    <s v="Midas"/>
    <s v="refgrigeradores "/>
    <s v="refgrigeradores modelo bcd-215v53h-stainless.-"/>
  </r>
  <r>
    <s v="2015-04-08"/>
    <x v="10"/>
    <s v="EMPEDRIL S.A."/>
    <s v="84181000    "/>
    <n v="80009129"/>
    <x v="4"/>
    <x v="5"/>
    <s v="NAV.YSYRY "/>
    <s v="Zhongshan Galanz Cons. App.Ltd. 326"/>
    <n v="810"/>
    <s v="unidad              "/>
    <n v="33753"/>
    <n v="36134"/>
    <n v="92080.8"/>
    <n v="25890"/>
    <n v="921"/>
    <n v="118891.61"/>
    <n v="146.77976543209877"/>
    <s v="FLUVIAL"/>
    <s v="-                                       "/>
    <s v="Midas"/>
    <s v="refrigeradores "/>
    <s v="refrigeradores modelo bcd-215v5311-white.-"/>
  </r>
  <r>
    <s v="2015-05-07"/>
    <x v="10"/>
    <s v="SOLUCION LOGISTICA"/>
    <s v="84181000    "/>
    <n v="80009129"/>
    <x v="4"/>
    <x v="5"/>
    <s v="AGRO LOGISTICA S.A."/>
    <s v="Hefei Meiling Co., Ltd. 779"/>
    <n v="2"/>
    <s v="unidad              "/>
    <n v="76"/>
    <n v="84"/>
    <n v="100"/>
    <n v="865"/>
    <n v="1"/>
    <n v="966"/>
    <n v="483"/>
    <s v="TERRESTRE"/>
    <s v="-                                       "/>
    <s v="Midas"/>
    <s v="refrigerador "/>
    <s v="unidad modelo mrf-213 (bcd-200)"/>
  </r>
  <r>
    <s v="2015-09-08"/>
    <x v="10"/>
    <s v="EMPEDRIL S.A."/>
    <s v="84181000    "/>
    <n v="80009129"/>
    <x v="4"/>
    <x v="5"/>
    <s v="TR.FLUVIAL PYO"/>
    <s v="Midea Electric Trading (Singapore) 1741"/>
    <n v="1441"/>
    <s v="unidad              "/>
    <n v="60522"/>
    <n v="66286"/>
    <n v="157069"/>
    <n v="26565"/>
    <n v="1571"/>
    <n v="185204.69"/>
    <n v="128.52511450381681"/>
    <s v="FLUVIAL"/>
    <s v="-                                       "/>
    <s v="Midas"/>
    <s v="heladeras "/>
    <s v="1.441 set heladeras midas modelo md-hd300"/>
  </r>
  <r>
    <s v="2015-09-08"/>
    <x v="10"/>
    <s v="EMPEDRIL S.A."/>
    <s v="84181000    "/>
    <n v="80009129"/>
    <x v="4"/>
    <x v="5"/>
    <s v="TR.FLUVIAL PYO"/>
    <s v="Midea Electric Trading (Singapore) 1745"/>
    <n v="1441"/>
    <s v="unidad              "/>
    <n v="60522"/>
    <n v="66286"/>
    <n v="157069"/>
    <n v="26302"/>
    <n v="1571"/>
    <n v="184941.67"/>
    <n v="128.34258848022208"/>
    <s v="FLUVIAL"/>
    <s v="-                                       "/>
    <s v="Midas"/>
    <s v="heladeras "/>
    <s v="1.441 sets heladeras midas modelo md-hd300"/>
  </r>
  <r>
    <s v="2015-09-10"/>
    <x v="10"/>
    <s v="EMPEDRIL S.A."/>
    <s v="84181000    "/>
    <n v="80009129"/>
    <x v="4"/>
    <x v="5"/>
    <s v="TR.FLUVIAL PYO"/>
    <s v="Midea Electric Trading (Singapore) 1743"/>
    <n v="655"/>
    <s v="unidad              "/>
    <n v="27510"/>
    <n v="30130"/>
    <n v="74670"/>
    <n v="12075"/>
    <n v="747"/>
    <n v="87491.7"/>
    <n v="133.57511450381679"/>
    <s v="FLUVIAL"/>
    <s v="-                                       "/>
    <s v="Midas"/>
    <s v="heladeras "/>
    <s v="655 sets heladeras midas modelo md-hd300"/>
  </r>
  <r>
    <s v="2015-09-10"/>
    <x v="10"/>
    <s v="EMPEDRIL S.A."/>
    <s v="84181000    "/>
    <n v="80009129"/>
    <x v="4"/>
    <x v="5"/>
    <s v="TR.FLUVIAL PYO"/>
    <s v="Midea Electric Trading (Singapore) 1742"/>
    <n v="1310"/>
    <s v="unidad              "/>
    <n v="55020"/>
    <n v="60260"/>
    <n v="142790"/>
    <n v="24150"/>
    <n v="1428"/>
    <n v="168367.9"/>
    <n v="128.52511450381678"/>
    <s v="FLUVIAL"/>
    <s v="-                                       "/>
    <s v="Midas"/>
    <s v="heladeras "/>
    <s v="1.310 sets heladeras midas modelo md-hd300"/>
  </r>
  <r>
    <s v="2015-09-11"/>
    <x v="10"/>
    <s v="EMPEDRIL S.A."/>
    <s v="84181000    "/>
    <n v="80009129"/>
    <x v="4"/>
    <x v="5"/>
    <s v="TR.FLUVIAL PYO"/>
    <s v="Midea Electric Trading (Singapore) 1744"/>
    <n v="1310"/>
    <s v="unidad              "/>
    <n v="55020"/>
    <n v="60260"/>
    <n v="142790"/>
    <n v="24150"/>
    <n v="1428"/>
    <n v="168367.9"/>
    <n v="128.52511450381678"/>
    <s v="FLUVIAL"/>
    <s v="-                                       "/>
    <s v="Midas"/>
    <s v="heladeras "/>
    <s v="1.310 sets heladeras midas modelo md-hd300"/>
  </r>
  <r>
    <s v="2015-11-24"/>
    <x v="10"/>
    <s v="CAACUPEMI"/>
    <s v="84181000    "/>
    <n v="80009129"/>
    <x v="4"/>
    <x v="5"/>
    <s v="COMP.SALINERA DEL PY"/>
    <s v="Midea Electric Trad. Co.Ltd. 2030"/>
    <n v="312"/>
    <s v="unidad              "/>
    <n v="15912"/>
    <n v="17784"/>
    <n v="45864"/>
    <n v="6564.22"/>
    <n v="458.64"/>
    <n v="52886.86"/>
    <n v="169.50916666666666"/>
    <s v="FLUVIAL"/>
    <s v="-                                       "/>
    <s v="Midas"/>
    <s v="refrigeradores"/>
    <s v="312 sets refrigeradores modelo hd-341f 262l.(md-hd351)"/>
  </r>
  <r>
    <s v="2015-12-16"/>
    <x v="10"/>
    <s v="TERPORT"/>
    <s v="84181000    "/>
    <n v="80009246"/>
    <x v="32"/>
    <x v="7"/>
    <s v="NAV. DEL MERCOSUR "/>
    <s v="Samsung Electrics Co., Ltd."/>
    <n v="236"/>
    <s v="unidad              "/>
    <n v="16609"/>
    <n v="18170"/>
    <n v="101246.78"/>
    <n v="11200"/>
    <n v="1012.47"/>
    <n v="113459.25"/>
    <n v="480.75953389830511"/>
    <s v="FLUVIAL"/>
    <s v="-                                       "/>
    <s v="Samsung"/>
    <s v="heladeras"/>
    <s v="heladeras modelo: rs25h5113sl/ey"/>
  </r>
  <r>
    <s v="2015-10-06"/>
    <x v="10"/>
    <s v="TERPORT"/>
    <s v="84181000    "/>
    <n v="80009129"/>
    <x v="4"/>
    <x v="7"/>
    <s v="SERV.INT.DE CARGAS"/>
    <s v="Lg Electronics Inc. Chile Ltda. 1958"/>
    <n v="3"/>
    <s v="unidad              "/>
    <n v="360"/>
    <n v="360"/>
    <n v="1730"/>
    <n v="48.45"/>
    <n v="17.3"/>
    <n v="1795.75"/>
    <n v="598.58333333333337"/>
    <s v="TERRESTRE"/>
    <s v="-                                       "/>
    <s v="Lg"/>
    <s v="refrigerador "/>
    <s v="unidades modelo gt46hgp"/>
  </r>
  <r>
    <s v="2015-11-10"/>
    <x v="10"/>
    <s v="CAACUPEMI"/>
    <s v="84181000    "/>
    <n v="80009129"/>
    <x v="4"/>
    <x v="5"/>
    <s v="REPREMAR "/>
    <s v="Midea Electric Trading Co. Ltd 2031"/>
    <n v="1178"/>
    <s v="unidad              "/>
    <n v="49476"/>
    <n v="54188"/>
    <n v="129712"/>
    <n v="19603.96"/>
    <n v="1297.1199999999999"/>
    <n v="150613.07999999999"/>
    <n v="127.85490662139217"/>
    <s v="FLUVIAL"/>
    <s v="-                                       "/>
    <s v="Midas"/>
    <s v="refrigeradores  "/>
    <s v="sets refrigeradores blanca modelo hd-273f.-"/>
  </r>
  <r>
    <s v="2015-11-03"/>
    <x v="10"/>
    <s v="TERPORT"/>
    <s v="84181000    "/>
    <n v="80009129"/>
    <x v="4"/>
    <x v="0"/>
    <s v="SERV.INT.DE CARGAS"/>
    <s v="Panasonic Latin America S.A. 2189"/>
    <n v="18"/>
    <s v="unidad              "/>
    <n v="1387"/>
    <n v="1387"/>
    <n v="10700"/>
    <n v="617.66"/>
    <n v="107"/>
    <n v="11424.66"/>
    <n v="634.70333333333338"/>
    <s v="TERRESTRE"/>
    <s v="-                                       "/>
    <s v="Panasonic"/>
    <s v="electric refrigerator"/>
    <s v="unidades electric refrigerator modelo nr-bb52gv2be"/>
  </r>
  <r>
    <s v="2015-11-03"/>
    <x v="10"/>
    <s v="TERPORT"/>
    <s v="84181000    "/>
    <n v="80009129"/>
    <x v="4"/>
    <x v="7"/>
    <s v="SERV.INT.DE CARGAS"/>
    <s v="Lg Electronics Inc. Chile Ltda 2206"/>
    <n v="10"/>
    <s v="unidad              "/>
    <n v="800"/>
    <n v="800"/>
    <n v="6400"/>
    <n v="106.64"/>
    <n v="64"/>
    <n v="6570.64"/>
    <n v="657.06400000000008"/>
    <s v="TERRESTRE"/>
    <s v="-                                       "/>
    <s v="Lg"/>
    <s v="refrigerador modelo gt46hgp"/>
    <s v="10 unidades refrigerador modelo gt46hgp"/>
  </r>
  <r>
    <s v="2015-12-14"/>
    <x v="10"/>
    <s v="CAACUPEMI"/>
    <s v="84181000    "/>
    <n v="80009129"/>
    <x v="4"/>
    <x v="5"/>
    <s v="REPREMAR "/>
    <s v="Midea Electric Trading Co.Pte.Ltd 2262"/>
    <n v="917"/>
    <s v="unidad              "/>
    <n v="38514"/>
    <n v="42182"/>
    <n v="99953"/>
    <n v="14000"/>
    <n v="999.53"/>
    <n v="114952.53"/>
    <n v="125.35717557251908"/>
    <s v="FLUVIAL"/>
    <s v="-                                       "/>
    <s v="Midas"/>
    <s v="heladeras blancas modelo hd-273f 210l (md-hd300)"/>
    <s v="917 set heladeras blancas modelo hd-273f 210l (md-hd300)"/>
  </r>
  <r>
    <s v="2015-02-28"/>
    <x v="10"/>
    <s v="CIUDAD DEL ESTE"/>
    <s v="84181000    "/>
    <n v="80004994"/>
    <x v="10"/>
    <x v="0"/>
    <s v="LASKOS &amp; CIA. "/>
    <s v="Whirlpool S.A."/>
    <n v="335"/>
    <s v="unidad              "/>
    <n v="24857"/>
    <n v="25527"/>
    <n v="139159"/>
    <n v="5000"/>
    <n v="1391.59"/>
    <n v="145550.59"/>
    <n v="434.47937313432834"/>
    <s v="TERRESTRE"/>
    <s v="-                                       "/>
    <s v="Consul"/>
    <s v="-combinaciones de refrigerador y congelador  conservador con puertas exteriores separadas.en ,  335 ) unds refrigerador  "/>
    <s v="refrigerador code: crm45bbdwx"/>
  </r>
  <r>
    <s v="2015-04-09"/>
    <x v="10"/>
    <s v="CIUDAD DEL ESTE"/>
    <s v="84181000    "/>
    <n v="80004994"/>
    <x v="10"/>
    <x v="0"/>
    <s v="LASKOS &amp; CIA. "/>
    <s v="Whirlpool S.A."/>
    <n v="156"/>
    <s v="unidad              "/>
    <n v="6959"/>
    <n v="7271"/>
    <n v="36972"/>
    <n v="1953"/>
    <n v="370"/>
    <n v="39295.18"/>
    <n v="251.89217948717948"/>
    <s v="TERRESTRE"/>
    <s v="-                                       "/>
    <s v="Consul"/>
    <s v="combinaciones de refrigerador y congelador conservador con puertas exteriores separadas. en ,  156 unids refrigerador modelo crd37p1  ( code crd36gbdwx ) "/>
    <s v="combinaciones de refrigerador y congelador conservador con puertas exteriores separadas. en, 156 unids refrigerador modelo crd37p1 (code crd36gbdwx)"/>
  </r>
  <r>
    <s v="2015-08-19"/>
    <x v="10"/>
    <s v="CIUDAD DEL ESTE"/>
    <s v="84181000    "/>
    <n v="3496643"/>
    <x v="13"/>
    <x v="0"/>
    <s v="TRANSCASA "/>
    <s v="Electrolux Home Products International"/>
    <n v="154"/>
    <s v="unidad              "/>
    <n v="7546"/>
    <n v="7700"/>
    <n v="32705.08"/>
    <n v="2988.27"/>
    <n v="16.510000000000002"/>
    <n v="35709.86"/>
    <n v="231.88220779220779"/>
    <s v="TERRESTRE"/>
    <s v="-                                       "/>
    <s v="Electrolux"/>
    <s v=" ( 154 )  pzs. refrigerator  ( refrigeradores )  mod. :  dc35a "/>
    <s v="(154) pzs. refrigerator (refrigeradores) mod.: dc35a.-"/>
  </r>
  <r>
    <s v="2015-08-26"/>
    <x v="10"/>
    <s v="CIUDAD DEL ESTE"/>
    <s v="84181000    "/>
    <n v="3496643"/>
    <x v="13"/>
    <x v="0"/>
    <s v="TRANSCASA "/>
    <s v="Electrolux Home Products International"/>
    <n v="94"/>
    <s v="piezas              "/>
    <n v="5057"/>
    <n v="5208"/>
    <n v="21727.29"/>
    <n v="2366.59"/>
    <n v="11.14"/>
    <n v="24105.02"/>
    <n v="256.43638297872343"/>
    <s v="TERRESTRE"/>
    <s v="-                                       "/>
    <s v="Electrolux"/>
    <s v=" ( 94 )  pzs. refrigerator ,   ( refrigeradores )  mod. :  dc44 "/>
    <s v="(94) pzs. refrigerator, (refrigeradores) mod.: dc44.-"/>
  </r>
  <r>
    <s v="2015-12-04"/>
    <x v="10"/>
    <s v="CIUDAD DEL ESTE"/>
    <s v="84181000    "/>
    <n v="3496643"/>
    <x v="13"/>
    <x v="0"/>
    <s v="TRANSCASA "/>
    <s v="Electrolux Home Products International.-"/>
    <n v="246"/>
    <s v="piezas              "/>
    <n v="12672"/>
    <n v="12990"/>
    <n v="52535.21"/>
    <n v="5400"/>
    <n v="26.79"/>
    <n v="57962"/>
    <n v="235.6178861788618"/>
    <s v="TERRESTRE"/>
    <s v="-                                       "/>
    <s v="Electrolux"/>
    <s v=" ( 246 )  pzs. refrigerator  ( refrigerador )  mod.  :   df35a - dc44 "/>
    <s v="(246) pzs. refrigerator (refrigerador) mod.: df35a - dc44.-"/>
  </r>
  <r>
    <s v="2015-12-17"/>
    <x v="10"/>
    <s v="CIUDAD DEL ESTE"/>
    <s v="84181000    "/>
    <n v="3496643"/>
    <x v="13"/>
    <x v="0"/>
    <s v="TRANSCASA "/>
    <s v="Electrolux Home Products International.-"/>
    <n v="84"/>
    <s v="piezas              "/>
    <n v="7039"/>
    <n v="7283"/>
    <n v="39517.629999999997"/>
    <n v="3095.66"/>
    <n v="19.7"/>
    <n v="42632.99"/>
    <n v="507.5355952380952"/>
    <s v="TERRESTRE"/>
    <s v="-                                       "/>
    <s v="Electrolux"/>
    <s v=" ( 84 )  pzs. refrigerator  ( refrigeradores )  mod. :  dxw51 "/>
    <s v="(84) pzs. refrigerator (refrigeradores) mod.: dxw51.-"/>
  </r>
  <r>
    <s v="2015-11-27"/>
    <x v="10"/>
    <s v="CIUDAD DEL ESTE"/>
    <s v="84181000    "/>
    <n v="3496643"/>
    <x v="13"/>
    <x v="0"/>
    <s v="TRANSCASA "/>
    <s v="Electrolux Home Products International.-"/>
    <n v="242"/>
    <s v="piezas              "/>
    <n v="13559"/>
    <n v="13854"/>
    <n v="55726.73"/>
    <n v="5400"/>
    <n v="28.27"/>
    <n v="61155"/>
    <n v="252.70661157024793"/>
    <s v="TERRESTRE"/>
    <s v="-                                       "/>
    <s v="Electrolux"/>
    <s v=" ( 242 )  pzs.  refrigerator  ( refrigeradores )  mod. :  dc35a ,  dc44 ,  db83x "/>
    <s v="(242) pzs.  refrigerator (refrigeradores) mod.: dc35a, dc44, db83x.-"/>
  </r>
  <r>
    <s v="2015-07-23"/>
    <x v="10"/>
    <s v="CIUDAD DEL ESTE"/>
    <s v="84181000    "/>
    <n v="3496643"/>
    <x v="13"/>
    <x v="0"/>
    <s v="TRANSCASA "/>
    <s v="Electrolux Home Products International.-"/>
    <n v="308"/>
    <s v="piezas              "/>
    <n v="15092"/>
    <n v="15400"/>
    <n v="65407.26"/>
    <n v="5400"/>
    <n v="32.74"/>
    <n v="70840"/>
    <n v="230"/>
    <s v="TERRESTRE"/>
    <s v="-                                       "/>
    <s v="Electrolux"/>
    <s v=" ( 308 )  pzs. refrigerator  ( refrigeradores )  mod. :  dc35a "/>
    <s v="(308) pzs. refrigerator (refrigeradores) mod.: dc35a.-"/>
  </r>
  <r>
    <s v="2015-07-28"/>
    <x v="10"/>
    <s v="CIUDAD DEL ESTE"/>
    <s v="84181000    "/>
    <n v="3496643"/>
    <x v="13"/>
    <x v="0"/>
    <s v="TRANSCASA "/>
    <s v="Electrolux Home Products International.-"/>
    <n v="188"/>
    <s v="piezas              "/>
    <n v="10114"/>
    <n v="10415"/>
    <n v="43457.41"/>
    <n v="5400"/>
    <n v="22.59"/>
    <n v="48880"/>
    <n v="260"/>
    <s v="TERRESTRE"/>
    <s v="-                                       "/>
    <s v="Electrolux"/>
    <s v=" ( 188 )  pzs. refrigerator  ( refrigeradores )  mod. :  dc44 "/>
    <s v="(188) pzs. refrigerator (refrigeradores) mod.: dc44.-"/>
  </r>
  <r>
    <s v="2015-08-04"/>
    <x v="10"/>
    <s v="CIUDAD DEL ESTE"/>
    <s v="84181000    "/>
    <n v="3496643"/>
    <x v="13"/>
    <x v="0"/>
    <s v="TRANSCASA "/>
    <s v="Electrolux Home Products International.-"/>
    <n v="82"/>
    <s v="piezas              "/>
    <n v="7954"/>
    <n v="8118"/>
    <n v="42379.15"/>
    <n v="2700"/>
    <n v="21"/>
    <n v="45100"/>
    <n v="550"/>
    <s v="TERRESTRE"/>
    <s v="-                                       "/>
    <s v="Electrolux"/>
    <s v=" ( 82 )   pzs. refrigerator  ( refrigeradores )  mod. :  db52x "/>
    <s v="(82)  pzs. refrigerator (refrigeradores) mod.: db52x.-"/>
  </r>
  <r>
    <s v="2015-06-17"/>
    <x v="10"/>
    <s v="CIUDAD DEL ESTE"/>
    <s v="84181000    "/>
    <n v="3496643"/>
    <x v="13"/>
    <x v="0"/>
    <s v="TRANSCASA "/>
    <s v="Electrolux Home Products International.-"/>
    <n v="154"/>
    <s v="piezas              "/>
    <n v="7546"/>
    <n v="7700"/>
    <n v="32704.34"/>
    <n v="2833.42"/>
    <n v="16.43"/>
    <n v="35554.19"/>
    <n v="230.87136363636364"/>
    <s v="TERRESTRE"/>
    <s v="-                                       "/>
    <s v="Electrolux"/>
    <s v=" ( 154 )  pzs. refrigeradores mod. :  dc35a "/>
    <s v="(154) pzs. refrigeradores mod.: dc35a.-"/>
  </r>
  <r>
    <s v="2015-10-02"/>
    <x v="10"/>
    <s v="CIUDAD DEL ESTE"/>
    <s v="84181000    "/>
    <n v="3496643"/>
    <x v="13"/>
    <x v="0"/>
    <s v="TRANSCASA "/>
    <s v="Electrolux Home Products International.-"/>
    <n v="152"/>
    <s v="piezas              "/>
    <n v="7615"/>
    <n v="7782"/>
    <n v="26580"/>
    <n v="2315"/>
    <n v="13.36"/>
    <n v="28908.36"/>
    <n v="190.18657894736842"/>
    <s v="TERRESTRE"/>
    <s v="-                                       "/>
    <s v="Electrolux"/>
    <s v=" ( 152 )  pzs. freezer  ( congeladores )  mod. :  df35a "/>
    <s v="(152) pzs. freezer (congeladores) mod.: df35a.-"/>
  </r>
  <r>
    <s v="2015-10-29"/>
    <x v="10"/>
    <s v="CIUDAD DEL ESTE"/>
    <s v="84181000    "/>
    <n v="3496643"/>
    <x v="13"/>
    <x v="0"/>
    <s v="TRANSCASA "/>
    <s v="Electrolux Home Products International.-"/>
    <n v="187"/>
    <s v="piezas              "/>
    <n v="12155"/>
    <n v="12550"/>
    <n v="61601.02"/>
    <n v="5400"/>
    <n v="30.98"/>
    <n v="67032"/>
    <n v="358.45989304812832"/>
    <s v="TERRESTRE"/>
    <s v="-                                       "/>
    <s v="Electrolux"/>
    <s v=" ( 187 )  pzs. refrigerador  ( refrigerador )  mod. :  dw42x - df36a - dxw51 "/>
    <s v="(187) pzs. refrigerador (refrigerador) mod.: dw42x - df36a - dxw51.-"/>
  </r>
  <r>
    <s v="2015-10-09"/>
    <x v="10"/>
    <s v="CIUDAD DEL ESTE"/>
    <s v="84181000    "/>
    <n v="3496643"/>
    <x v="13"/>
    <x v="0"/>
    <s v="TRANSCASA "/>
    <s v="Electrolux Home Products International.-"/>
    <n v="97"/>
    <s v="piezas              "/>
    <n v="5432"/>
    <n v="5626"/>
    <n v="26757.09"/>
    <n v="2351.81"/>
    <n v="13.46"/>
    <n v="29122.36"/>
    <n v="300.23051546391753"/>
    <s v="TERRESTRE"/>
    <s v="-                                       "/>
    <s v="Electrolux"/>
    <s v=" ( 97 )  pzs. refrigerator  ( refrigeradores )  mod. :  df36a "/>
    <s v="(97) pzs. refrigerator (refrigeradores) mod.: df36a.-"/>
  </r>
  <r>
    <s v="2015-12-23"/>
    <x v="10"/>
    <s v="CIUDAD DEL ESTE"/>
    <s v="84181000    "/>
    <n v="3496643"/>
    <x v="13"/>
    <x v="0"/>
    <s v="TRANSCASA "/>
    <s v="Electrolux Home Products International.-"/>
    <n v="248"/>
    <s v="piezas              "/>
    <n v="12603"/>
    <n v="12908"/>
    <n v="48696.98"/>
    <n v="5400"/>
    <n v="25.02"/>
    <n v="54122"/>
    <n v="218.23387096774192"/>
    <s v="TERRESTRE"/>
    <s v="-                                       "/>
    <s v="Electrolux"/>
    <s v=" ( 248 )  pzs. refrigerator  ( refrigeradores )  mod. :  dc35a  ,  dc44 "/>
    <s v="(248) pzs. refrigerator (refrigeradores) mod.: dc35a , dc44.-"/>
  </r>
  <r>
    <s v="2015-12-02"/>
    <x v="10"/>
    <s v="CIUDAD DEL ESTE"/>
    <s v="84181000    "/>
    <n v="3496643"/>
    <x v="13"/>
    <x v="0"/>
    <s v="TRANSCASA "/>
    <s v="Electrolux Home Products International.-"/>
    <n v="180"/>
    <s v="piezas              "/>
    <n v="12929"/>
    <n v="13326"/>
    <n v="64438.7"/>
    <n v="5400"/>
    <n v="32.299999999999997"/>
    <n v="69871"/>
    <n v="388.17222222222222"/>
    <s v="TERRESTRE"/>
    <s v="-                                       "/>
    <s v="Electrolux"/>
    <s v=" ( 180 )  pzs. refrigerator  ( refrigerador )  mod.  :   df36x - dwa51 - db52x "/>
    <s v="(180) pzs. refrigerator (refrigerador) mod.: df36x - dwa51 - db52x.-"/>
  </r>
  <r>
    <s v="2015-12-09"/>
    <x v="10"/>
    <s v="CIUDAD DEL ESTE"/>
    <s v="84181000    "/>
    <n v="3496643"/>
    <x v="13"/>
    <x v="0"/>
    <s v="TRANSCASA "/>
    <s v="Electrolux Home Products International.-"/>
    <n v="186"/>
    <s v="piezas              "/>
    <n v="12276"/>
    <n v="12611"/>
    <n v="60413.57"/>
    <n v="5400"/>
    <n v="30.43"/>
    <n v="65844"/>
    <n v="354"/>
    <s v="TERRESTRE"/>
    <s v="-                                       "/>
    <s v="Electrolux"/>
    <s v=" ( 186 )  pzs. refrigerator  ( refrigeradores )  mod.  :   df42 - dw42x "/>
    <s v="(186) pzs. refrigerator (refrigeradores) mod.: df42 - dw42x.-"/>
  </r>
  <r>
    <s v="2015-04-08"/>
    <x v="10"/>
    <s v="CIUDAD DEL ESTE"/>
    <s v="84181000    "/>
    <n v="3496643"/>
    <x v="13"/>
    <x v="0"/>
    <s v="TRANSCASA "/>
    <s v="Electrolux Home Products International.-"/>
    <n v="178"/>
    <s v="piezas              "/>
    <n v="13405"/>
    <n v="13809"/>
    <n v="83158.53"/>
    <n v="6522"/>
    <n v="41"/>
    <n v="89722"/>
    <n v="504.0561797752809"/>
    <s v="TERRESTRE"/>
    <s v="-                                       "/>
    <s v="Electrolux"/>
    <s v=" ( 178 )  pzs.  refriferadores mod. :  df42  ,  df36x  ,  dxw51  ,  di80x  marca. :  electrolux ,  origen. :  brasil "/>
    <s v="(178) pzs.  refriferadores mod.: df42 , df36x , dxw51 , di80x.- marca.: electrolux, origen.: brasil.-"/>
  </r>
  <r>
    <s v="2015-04-23"/>
    <x v="10"/>
    <s v="CIUDAD DEL ESTE"/>
    <s v="84181000    "/>
    <n v="3496643"/>
    <x v="13"/>
    <x v="0"/>
    <s v="TRANSCASA "/>
    <s v="Electrolux Home Products International.-"/>
    <n v="251"/>
    <s v="piezas              "/>
    <n v="12765"/>
    <n v="13073"/>
    <n v="55211.97"/>
    <n v="5400"/>
    <n v="28.03"/>
    <n v="60640"/>
    <n v="241.59362549800798"/>
    <s v="TERRESTRE"/>
    <s v="-                                       "/>
    <s v="Electrolux"/>
    <s v=" ( 251 )  pzs. refrigerator  ( refrigeradores )  "/>
    <s v="refrigeradores mod.: dc44.- obs.: inciso d.-"/>
  </r>
  <r>
    <s v="2015-10-29"/>
    <x v="10"/>
    <s v="CIUDAD DEL ESTE"/>
    <s v="84181000    "/>
    <n v="3496643"/>
    <x v="13"/>
    <x v="0"/>
    <s v="TRANSCASA "/>
    <s v="Electrolux Home Products International.-"/>
    <n v="285"/>
    <s v="piezas              "/>
    <n v="14793"/>
    <n v="15130"/>
    <n v="61773.94"/>
    <n v="5400"/>
    <n v="31.06"/>
    <n v="67205"/>
    <n v="235.80701754385964"/>
    <s v="TERRESTRE"/>
    <s v="-                                       "/>
    <s v="Electrolux"/>
    <s v=" ( 285 )  pzs. refrigerator  ( refrigeradores )  mod. :  dc35a - df35a - df42 "/>
    <s v="(285) pzs. refrigerator (refrigeradores) mod.: dc35a - df35a - df42.-"/>
  </r>
  <r>
    <s v="2015-05-19"/>
    <x v="10"/>
    <s v="CIUDAD DEL ESTE"/>
    <s v="84181000    "/>
    <n v="3496643"/>
    <x v="13"/>
    <x v="0"/>
    <s v="TRANSCASA "/>
    <s v="Electrolux Home Products International.-"/>
    <n v="154"/>
    <s v="piezas              "/>
    <n v="7644"/>
    <n v="7840"/>
    <n v="29624.34"/>
    <n v="2566.58"/>
    <n v="14.89"/>
    <n v="32205.81"/>
    <n v="209.12863636363636"/>
    <s v="TERRESTRE"/>
    <s v="-                                       "/>
    <s v="Electrolux"/>
    <s v=" ( 154 )  pzs. refrigerator  ( refrigeradores )  mod. :  dc35a "/>
    <s v="(154) pzs. refrigerator (refrigeradores) mod.: dc35a.-"/>
  </r>
  <r>
    <s v="2015-05-29"/>
    <x v="10"/>
    <s v="CIUDAD DEL ESTE"/>
    <s v="84181000    "/>
    <n v="3496643"/>
    <x v="13"/>
    <x v="0"/>
    <s v="TRANSCASA "/>
    <s v="Electrolux Home Products International.-"/>
    <n v="248"/>
    <s v="piezas              "/>
    <n v="12603"/>
    <n v="12908"/>
    <n v="54432.33"/>
    <n v="5400"/>
    <n v="27.67"/>
    <n v="59860"/>
    <n v="241.37096774193549"/>
    <s v="TERRESTRE"/>
    <s v="-                                       "/>
    <s v="Electrolux"/>
    <s v=" ( 248 )  pzs. refrigerator  ( refrigeradores )  mod. :  dc35a  ,  dc44 "/>
    <s v="(248) pzs. refrigerator (refrigeradores) mod.: dc35a , dc44.-"/>
  </r>
  <r>
    <s v="2015-06-24"/>
    <x v="10"/>
    <s v="CIUDAD DEL ESTE"/>
    <s v="84181000    "/>
    <n v="3496643"/>
    <x v="13"/>
    <x v="0"/>
    <s v="TRANSCASA "/>
    <s v="Electrolux Home Products International.-"/>
    <n v="248"/>
    <s v="piezas              "/>
    <n v="12603"/>
    <n v="12908"/>
    <n v="54432.33"/>
    <n v="5400"/>
    <n v="27.67"/>
    <n v="59860"/>
    <n v="241.37096774193549"/>
    <s v="TERRESTRE"/>
    <s v="-                                       "/>
    <s v="Electrolux"/>
    <s v=" ( 248 )  pzs. refrigerator  ( refrigeradores )  mod. :  dc35a  ,  dc44 "/>
    <s v="(248) pzs. refrigerator (refrigeradores) mod.: dc35a , dc44.-"/>
  </r>
  <r>
    <s v="2015-03-25"/>
    <x v="10"/>
    <s v="CIUDAD DEL ESTE"/>
    <s v="84181000    "/>
    <n v="3496643"/>
    <x v="13"/>
    <x v="0"/>
    <s v="TRANSCASA "/>
    <s v="Electrolux Home Products International.-"/>
    <n v="152"/>
    <s v="piezas              "/>
    <n v="7615"/>
    <n v="7782"/>
    <n v="40762.720000000001"/>
    <n v="3296.9"/>
    <n v="20.38"/>
    <n v="44080"/>
    <n v="290"/>
    <s v="TERRESTRE"/>
    <s v="-                                       "/>
    <s v="Electrolux"/>
    <s v=" ( 152 )  pzs. refrigerator  ( refrigeradores )  mod. :  df35a "/>
    <s v="(152) pzs. refrigerator (refrigeradores) mod.: df35a.-"/>
  </r>
  <r>
    <s v="2015-12-11"/>
    <x v="10"/>
    <s v="CIUDAD DEL ESTE"/>
    <s v="84181000    "/>
    <n v="3496643"/>
    <x v="13"/>
    <x v="0"/>
    <s v="TRANSCASA "/>
    <s v="Electrolux Home Products International.-"/>
    <n v="97"/>
    <s v="piezas              "/>
    <n v="5432"/>
    <n v="5626"/>
    <n v="25012.94"/>
    <n v="2350.9699999999998"/>
    <n v="12.65"/>
    <n v="27376.560000000001"/>
    <n v="282.23257731958762"/>
    <s v="TERRESTRE"/>
    <s v="-                                       "/>
    <s v="Electrolux"/>
    <s v=" ( 97 )  pzs. refrigerator  ( refrigeradores )  mod.  :   df36a "/>
    <s v="(97) pzs. refrigerator (refrigeradores) mod.: df36a.-"/>
  </r>
  <r>
    <s v="2015-09-30"/>
    <x v="10"/>
    <s v="CIUDAD DEL ESTE"/>
    <s v="84181000    "/>
    <n v="3496643"/>
    <x v="13"/>
    <x v="0"/>
    <s v="TRANSCASA "/>
    <s v="Electrolux Home Products International.-"/>
    <n v="154"/>
    <s v="piezas              "/>
    <n v="7546"/>
    <n v="7700"/>
    <n v="31305.72"/>
    <n v="3032.43"/>
    <n v="15.88"/>
    <n v="34354.03"/>
    <n v="223.07811688311688"/>
    <s v="TERRESTRE"/>
    <s v="-                                       "/>
    <s v="Electrolux"/>
    <s v=" ( 154 )  pzs. refrigerator  ( refrigeradores )  mod. :  dc35a "/>
    <s v="(154) pzs. refrigerator (refrigeradores) mod.: dc35a.-"/>
  </r>
  <r>
    <s v="2015-10-09"/>
    <x v="10"/>
    <s v="CIUDAD DEL ESTE"/>
    <s v="84181000    "/>
    <n v="3496643"/>
    <x v="13"/>
    <x v="0"/>
    <s v="TRANSCASA "/>
    <s v="Electrolux Home Products International.-"/>
    <n v="178"/>
    <s v="piezas              "/>
    <n v="12488"/>
    <n v="12826"/>
    <n v="71182.59"/>
    <n v="5400"/>
    <n v="35.409999999999997"/>
    <n v="76618"/>
    <n v="430.43820224719099"/>
    <s v="TERRESTRE"/>
    <s v="-                                       "/>
    <s v="Electrolux"/>
    <s v=" ( 178 )  pzs. refrigerator  ( refrigeradores )   ,  mod. :  df42  ,  dw42x  ,  df36x  ,  di82x "/>
    <s v="(178) pzs. refrigerator (refrigeradores) , mod.: df42 , dw42x , df36x , di82x.-"/>
  </r>
  <r>
    <s v="2015-12-30"/>
    <x v="10"/>
    <s v="CIUDAD DEL ESTE"/>
    <s v="84181000    "/>
    <n v="3496643"/>
    <x v="13"/>
    <x v="0"/>
    <s v="TRANSCASA "/>
    <s v="Electrolux Home Products International.-"/>
    <n v="152"/>
    <s v="piezas              "/>
    <n v="7614"/>
    <n v="7779"/>
    <n v="33080.699999999997"/>
    <n v="2774.72"/>
    <n v="16.579999999999998"/>
    <n v="35872"/>
    <n v="236"/>
    <s v="TERRESTRE"/>
    <s v="-                                       "/>
    <s v="Electrolux"/>
    <s v=" ( 152 )  pzs. refrigerator  ( refrigeradores )  mod. :  df35a "/>
    <s v="(152) pzs. refrigerator (refrigeradores) mod.: df35a.-"/>
  </r>
  <r>
    <s v="2015-03-31"/>
    <x v="10"/>
    <s v="CIUDAD DEL ESTE"/>
    <s v="84181000    "/>
    <n v="3496643"/>
    <x v="13"/>
    <x v="0"/>
    <s v="TRANSCASA "/>
    <s v="Electrolux Home Products International.-"/>
    <n v="251"/>
    <s v="piezas              "/>
    <n v="12765"/>
    <n v="13074"/>
    <n v="63184.77"/>
    <n v="6522"/>
    <n v="32.229999999999997"/>
    <n v="69739"/>
    <n v="277.84462151394422"/>
    <s v="TERRESTRE"/>
    <s v="-                                       "/>
    <s v="Electrolux"/>
    <s v="-combinaciones de refrigerador y congelador  en. :   ( 251 )  pzs. refrigerator  ( refrigeradoes )  mod. :  dc35a  ,  dc44 ,   marca. :  electrolux origen. :  brasil "/>
    <s v="-combinaciones de refrigerador y congelador  en.: (251) pzs. refrigerator (refrigeradoes) mod.: dc35a , dc44,  marca.: electrolux origen.: brasil.-"/>
  </r>
  <r>
    <s v="2015-02-09"/>
    <x v="10"/>
    <s v="CIUDAD DEL ESTE"/>
    <s v="84181000    "/>
    <n v="3496643"/>
    <x v="13"/>
    <x v="0"/>
    <s v="TRANSCASA "/>
    <s v="Electrolux Home Products International.-"/>
    <n v="254"/>
    <s v="piezas              "/>
    <n v="12446"/>
    <n v="12700"/>
    <n v="63272.800000000003"/>
    <n v="5759.17"/>
    <n v="25.08"/>
    <n v="69057.05"/>
    <n v="271.87814960629925"/>
    <s v="TERRESTRE"/>
    <s v="-                                       "/>
    <s v="Electrolux"/>
    <s v="-combinaciones de refrigerador y congelador  en. :   ( 254 )  pzs. refrigeradores mod. :  dc35a  marca. :  electrolux ,  "/>
    <s v="-combinaciones de refrigerador y congelador  en.: (254) pzs. refrigeradores mod.: dc35a.- marca.: electrolux, origen.: brasil.-"/>
  </r>
  <r>
    <s v="2015-08-20"/>
    <x v="10"/>
    <s v="CIUDAD DEL ESTE"/>
    <s v="84181000    "/>
    <n v="3496643"/>
    <x v="13"/>
    <x v="0"/>
    <s v="TRANSCASA "/>
    <s v="Electrolux Home Products International.-"/>
    <n v="212"/>
    <s v="piezas              "/>
    <n v="13051"/>
    <n v="13426"/>
    <n v="73015.740000000005"/>
    <n v="5400"/>
    <n v="36.26"/>
    <n v="78452"/>
    <n v="370.05660377358492"/>
    <s v="TERRESTRE"/>
    <s v="-                                       "/>
    <s v="Electrolux"/>
    <s v=" ( 212 )  pzs ,  refrigerator  ( refrigeradores )  mod. :  df35a  ,  sw42x  ,  df36x  ,  dx51 "/>
    <s v="(212) pzs, refrigerator (refrigeradores) mod.: df35a , sw42x , df36x , dx51.-"/>
  </r>
  <r>
    <s v="2015-04-08"/>
    <x v="10"/>
    <s v="CIUDAD DEL ESTE"/>
    <s v="84181000    "/>
    <n v="3496643"/>
    <x v="13"/>
    <x v="0"/>
    <s v="TRANSCASA "/>
    <s v="Electrolux Home Products International.-"/>
    <n v="251"/>
    <s v="piezas              "/>
    <n v="12765"/>
    <n v="13074"/>
    <n v="59404.51"/>
    <n v="6522"/>
    <n v="30"/>
    <n v="65957"/>
    <n v="262.77689243027891"/>
    <s v="TERRESTRE"/>
    <s v="-                                       "/>
    <s v="Electrolux"/>
    <s v=" ( 251 )  pzs. refrigeradores mod. :  dc35a  ,  dc44. marca. :  electrolux ,  origen. :  brasil "/>
    <s v="(251) pzs. refrigeradores mod.: dc35a , dc44. marca.: electrolux, origen.: brasil.-"/>
  </r>
  <r>
    <s v="2015-02-23"/>
    <x v="10"/>
    <s v="CIUDAD DEL ESTE"/>
    <s v="84181000    "/>
    <n v="3496643"/>
    <x v="13"/>
    <x v="0"/>
    <s v="TRANSCASA "/>
    <s v="Electrolux Home Products International, Inc."/>
    <n v="87"/>
    <s v="piezas              "/>
    <n v="7291"/>
    <n v="7543"/>
    <n v="48747.28"/>
    <n v="3492.33"/>
    <n v="18.98"/>
    <n v="52258.59"/>
    <n v="600.67344827586203"/>
    <s v="TERRESTRE"/>
    <s v="-                                       "/>
    <s v="Electrolux"/>
    <s v="-combinaciones de refrigerador y congelador  en.:  ( 87 )  pzs. refrigerator  ( refrigeradores )  modelo.:dx51 ,  marca.: electrolux ,  "/>
    <s v="-combinaciones de refrigerador y congelador  en.: (87) pzs. refrigerator (refrigeradores) modelo.:dx51, marca.: electrolux, origen.: brasil.-"/>
  </r>
  <r>
    <s v="2015-10-15"/>
    <x v="10"/>
    <s v="PTO SEGURO FLUVIAL"/>
    <s v="84181000    "/>
    <n v="3496643"/>
    <x v="13"/>
    <x v="5"/>
    <s v="&quot;PANCHITA &quot;&quot;G&quot;&quot; &quot;"/>
    <s v="Electrolux Home Prod. Int."/>
    <n v="142"/>
    <s v="unidad              "/>
    <n v="5805"/>
    <n v="6356"/>
    <n v="18460"/>
    <n v="2732.2"/>
    <n v="52.02"/>
    <n v="21244.22"/>
    <n v="149.60718309859155"/>
    <s v="FLUVIAL"/>
    <s v="-                                       "/>
    <s v="Electrolux"/>
    <s v="refrigerador "/>
    <s v="refrigerador (ert21g5hpw)"/>
  </r>
  <r>
    <s v="2015-07-03"/>
    <x v="10"/>
    <s v="SOLUCION LOGISTICA"/>
    <s v="84181000    "/>
    <n v="80009246"/>
    <x v="32"/>
    <x v="1"/>
    <s v="KALADRIFA TRANSPORTADORA NACIO"/>
    <s v="Briket S.A"/>
    <n v="62"/>
    <s v="unidad              "/>
    <n v="3577"/>
    <n v="3633"/>
    <n v="18252.52"/>
    <n v="989"/>
    <n v="31"/>
    <n v="19089.57"/>
    <n v="307.89629032258063"/>
    <s v="TERRESTRE"/>
    <s v="-                                       "/>
    <s v="Jam"/>
    <s v="heladeras "/>
    <s v="heladera modelo: bk2f 1610 r3"/>
  </r>
  <r>
    <s v="2015-07-07"/>
    <x v="10"/>
    <s v="SOLUCION LOGISTICA"/>
    <s v="84181000    "/>
    <n v="80009246"/>
    <x v="32"/>
    <x v="1"/>
    <s v="KALADRIFA TRANSPORTADORA NACIO"/>
    <s v="Briket S.A"/>
    <n v="87"/>
    <s v="unidad              "/>
    <n v="5020"/>
    <n v="5098"/>
    <n v="28020.16"/>
    <n v="1948"/>
    <n v="48"/>
    <n v="29735.09"/>
    <n v="341.78264367816092"/>
    <s v="TERRESTRE"/>
    <s v="-                                       "/>
    <s v="Briket"/>
    <s v="heladeras "/>
    <s v="heladera modelo: bk2f 1610 r3 cod: 0121603"/>
  </r>
  <r>
    <s v="2015-04-14"/>
    <x v="10"/>
    <s v="AEROP. PETTIROSSI"/>
    <s v="84181000    "/>
    <n v="80068100"/>
    <x v="88"/>
    <x v="5"/>
    <s v="COMPA\IA PANAMERICANA DE SERVI"/>
    <s v="Jiaxing Hze-Commerce Co,Ltd"/>
    <n v="1"/>
    <s v="unidad              "/>
    <n v="22"/>
    <n v="23"/>
    <n v="90"/>
    <n v="120"/>
    <n v="1"/>
    <n v="210.9"/>
    <n v="210.9"/>
    <s v="AEREO"/>
    <s v="-                                       "/>
    <m/>
    <s v="refrigeradores"/>
    <s v="combinaciones de refigerador y congelador en una unidad de refrigerador acond. en 1 caja"/>
  </r>
  <r>
    <s v="2015-07-09"/>
    <x v="10"/>
    <s v="EMPEDRIL S.A."/>
    <s v="84181000    "/>
    <n v="80009129"/>
    <x v="4"/>
    <x v="5"/>
    <s v="TRANSPORTE FLUVIAL PARAGUAYO"/>
    <s v="Midea Electric Co. Ltd.1194"/>
    <n v="2016"/>
    <s v="unidad              "/>
    <n v="80640"/>
    <n v="90720"/>
    <n v="223776"/>
    <n v="53410"/>
    <n v="2238"/>
    <n v="279423.76"/>
    <n v="138.60305555555556"/>
    <s v="FLUVIAL"/>
    <s v="-                                       "/>
    <s v="Midas"/>
    <s v="refrigeradores "/>
    <s v="2.016 sets. refrigeradores modelo hd-273f  210l.-"/>
  </r>
  <r>
    <s v="2015-11-03"/>
    <x v="10"/>
    <s v="CAACUPEMI"/>
    <s v="84181000    "/>
    <n v="80009129"/>
    <x v="4"/>
    <x v="5"/>
    <s v="&quot;PANCHITA &quot;&quot;G&quot;&quot; &quot;"/>
    <s v="Midea Electric Trading Co. Pte. 2029"/>
    <n v="312"/>
    <s v="unidad              "/>
    <n v="15912"/>
    <n v="17784"/>
    <n v="45864"/>
    <n v="8910.89"/>
    <n v="458.64"/>
    <n v="55233.53"/>
    <n v="177.03054487179486"/>
    <s v="FLUVIAL"/>
    <s v="-                                       "/>
    <s v="Midas"/>
    <s v="refrigeradores modelo hd-341f  262l.-"/>
    <s v="sets refrigeradores modelo hd-341f  262l.-"/>
  </r>
  <r>
    <s v="2015-01-23"/>
    <x v="10"/>
    <s v="CIUDAD DEL ESTE"/>
    <s v="84181000    "/>
    <n v="80004994"/>
    <x v="10"/>
    <x v="0"/>
    <s v="TRANSFOZ "/>
    <s v="Whirlpool S.A.-"/>
    <n v="133"/>
    <s v="unidad              "/>
    <n v="8645"/>
    <n v="8911"/>
    <n v="48545"/>
    <n v="1987"/>
    <n v="485"/>
    <n v="51017.42"/>
    <n v="383.58962406015036"/>
    <s v="TERRESTRE"/>
    <s v="-                                       "/>
    <s v="Consul"/>
    <s v="-combinaciones de refrigerador y congelador  conservador con puertas exteriores separadas. ,  en ,  133 ) unds refrigerador code : crm45bbdwx"/>
    <s v="-combinaciones de refrigerador y congelador  conservador con puertas exteriores separadas., en, 133)unds refrigerador code:crm45bbdwx"/>
  </r>
  <r>
    <s v="2015-01-23"/>
    <x v="10"/>
    <s v="CIUDAD DEL ESTE"/>
    <s v="84181000    "/>
    <n v="80004994"/>
    <x v="10"/>
    <x v="0"/>
    <s v="TRANSFOZ "/>
    <s v="Whirlpool S.A.-"/>
    <n v="286"/>
    <s v="unidad              "/>
    <n v="19734"/>
    <n v="20306"/>
    <n v="90593"/>
    <n v="3927"/>
    <n v="906"/>
    <n v="95426.04"/>
    <n v="333.65748251748249"/>
    <s v="TERRESTRE"/>
    <s v="-                                       "/>
    <s v="Consul"/>
    <s v="-combinaciones de refrigerador y congelador conservador con puertas exteriores separadas. ,  en ,  219 ) unds refrigerador code crm37ebdwx ,   67 ) unds refrigerador  code :  crd49abdwx"/>
    <s v="-combinaciones de refrigerador y congelador conservador con puertas exteriores separadas., en, 219)unds refrigerador code crm37ebdwx,  67)unds refrigerador  code: crd49abdwx"/>
  </r>
  <r>
    <s v="2015-04-28"/>
    <x v="10"/>
    <s v="CIUDAD DEL ESTE"/>
    <s v="84181000    "/>
    <n v="80004994"/>
    <x v="10"/>
    <x v="0"/>
    <s v="TRANSFOZ "/>
    <s v="Whirlpool S.A.-"/>
    <n v="312"/>
    <s v="unidad              "/>
    <n v="18096"/>
    <n v="18720"/>
    <n v="76128"/>
    <n v="4000"/>
    <n v="761.28"/>
    <n v="80889.279999999999"/>
    <n v="259.26051282051282"/>
    <s v="TERRESTRE"/>
    <s v="-                                       "/>
    <s v="Consul"/>
    <s v="-combinaciones de refrigerador y congelador conservador con puertas exteriores separadas. en ,  312 ) unds refrigerador  ( modelo , crd37p1 )  code :  crd36gsdwx "/>
    <s v="-combinaciones de refrigerador y congelador conservador con puertas exteriores separadas. en, 312)unds refrigerador (modelo,crd37p1) code: crd36gsdwx.-"/>
  </r>
  <r>
    <s v="2015-04-28"/>
    <x v="10"/>
    <s v="CIUDAD DEL ESTE"/>
    <s v="84181000    "/>
    <n v="80004994"/>
    <x v="10"/>
    <x v="0"/>
    <s v="TRANSFOZ "/>
    <s v="Whirlpool S.A.-"/>
    <n v="390"/>
    <s v="unidad              "/>
    <n v="22620"/>
    <n v="23400"/>
    <n v="89700"/>
    <n v="5000"/>
    <n v="897"/>
    <n v="95597"/>
    <n v="245.12051282051283"/>
    <s v="TERRESTRE"/>
    <s v="-                                       "/>
    <s v="Consul"/>
    <s v="combinaciones de refrigerador y congelador conservador con puertas exteriores separadas.en ,  390 ) unds refrigerador  ( modelo : crd37b1 )  code :  crd36gbdwx "/>
    <s v="combinaciones de refrigerador y congelador conservador con puertas exteriores separadas.en, 390)unds refrigerador (modelo:crd37b1) code: crd36gbdwx.-"/>
  </r>
  <r>
    <s v="2015-03-06"/>
    <x v="10"/>
    <s v="CIUDAD DEL ESTE"/>
    <s v="84181000    "/>
    <n v="80004994"/>
    <x v="10"/>
    <x v="0"/>
    <s v="TRANSFOZ "/>
    <s v="Whirlpool S.A."/>
    <n v="390"/>
    <s v="unidad              "/>
    <n v="22620"/>
    <n v="23400"/>
    <n v="89700"/>
    <n v="5000"/>
    <n v="897"/>
    <n v="95597"/>
    <n v="245.12051282051283"/>
    <s v="TERRESTRE"/>
    <s v="-                                       "/>
    <s v="Consul"/>
    <s v="combinaciones de refrigerador y congelador conservador con puertas exteriores separadas. en ,  390 unids refrigerador modelo crd37b1  ( code crd36gbdwx ) "/>
    <s v="combinaciones de refrigerador y congelador conservador con puertas exteriores separadas. en, 390 unids refrigerador modelo crd37b1 (code crd36gbdwx)"/>
  </r>
  <r>
    <s v="2015-09-11"/>
    <x v="10"/>
    <s v="CIUDAD DEL ESTE"/>
    <s v="84181000    "/>
    <n v="80004994"/>
    <x v="10"/>
    <x v="0"/>
    <s v="TRANSFOZ "/>
    <s v="Whirlpool S.A."/>
    <n v="296"/>
    <s v="unidad              "/>
    <n v="18428"/>
    <n v="19020"/>
    <n v="67977"/>
    <n v="4000"/>
    <n v="680"/>
    <n v="72656.77"/>
    <n v="245.46206081081081"/>
    <s v="TERRESTRE"/>
    <s v="-                                       "/>
    <s v="Consul"/>
    <s v="combinaciones de refrigerador y congelador conservador con puertas exteriores separadas. en ,  296 unids "/>
    <s v="refrigerador modelo crd37p1 code crd36gsdwx"/>
  </r>
  <r>
    <s v="2015-10-19"/>
    <x v="10"/>
    <s v="CIUDAD DEL ESTE"/>
    <s v="84181000    "/>
    <n v="80004994"/>
    <x v="10"/>
    <x v="0"/>
    <s v="TRANSFOZ "/>
    <s v="Whirlpool S.A."/>
    <n v="312"/>
    <s v="unidad              "/>
    <n v="14664"/>
    <n v="15288"/>
    <n v="71370"/>
    <n v="4000"/>
    <n v="713.7"/>
    <n v="76083.7"/>
    <n v="243.85801282051281"/>
    <s v="TERRESTRE"/>
    <s v="-                                       "/>
    <s v="Consul"/>
    <s v="combinaciones de refrigerador y congelador conservador con puertas exteriores separadas. en ,  312 unids refrigerador modelo crd37p1 code crd36gsdwx"/>
    <s v="combinaciones de refrigerador y congelador conservador con puertas exteriores separadas. en, 312 unids refrigerador modelo crd37p1 code crd36gsdwx"/>
  </r>
  <r>
    <s v="2015-11-09"/>
    <x v="10"/>
    <s v="CIUDAD DEL ESTE"/>
    <s v="84181000    "/>
    <n v="80004994"/>
    <x v="10"/>
    <x v="0"/>
    <s v="TRANS-UNI "/>
    <s v="Whirlpool S.A."/>
    <n v="140"/>
    <s v="unidad              "/>
    <n v="7725"/>
    <n v="8008"/>
    <n v="38761"/>
    <n v="2092.5"/>
    <n v="387.61"/>
    <n v="41241.11"/>
    <n v="294.57935714285713"/>
    <s v="TERRESTRE"/>
    <s v="-                                       "/>
    <s v="Consul"/>
    <s v="combinaciones de refrigerador y congelador conservador con puertas exteriores separadas. en ,  73 unids refrigerador code crd40bbdwx ,  67 unids refrigerador code crm55akdwx"/>
    <s v="combinaciones de refrigerador y congelador conservador con puertas exteriores separadas. en, 73 unids refrigerador code crd40bbdwx, 67 unids refrigerador code crm55akdwx"/>
  </r>
  <r>
    <s v="2015-12-21"/>
    <x v="10"/>
    <s v="CIUDAD DEL ESTE"/>
    <s v="84181000    "/>
    <n v="80004994"/>
    <x v="10"/>
    <x v="0"/>
    <s v="TRANSFOZ "/>
    <s v="Whirlpool S.A."/>
    <n v="390"/>
    <s v="unidad              "/>
    <n v="18330"/>
    <n v="19110"/>
    <n v="69810"/>
    <n v="3500"/>
    <n v="698.1"/>
    <n v="74008.100000000006"/>
    <n v="189.764358974359"/>
    <s v="TERRESTRE"/>
    <s v="-                                       "/>
    <s v="Consul"/>
    <s v="combinaciones de refrigerador y congelador conservador con puertas exteriores separadas. en ,  390 unids "/>
    <s v="refrigerador modelo crd37p1 code crd36gsdwx"/>
  </r>
  <r>
    <s v="2015-12-07"/>
    <x v="10"/>
    <s v="CIUDAD DEL ESTE"/>
    <s v="84181000    "/>
    <n v="80004994"/>
    <x v="10"/>
    <x v="0"/>
    <s v="TRANS-UNI "/>
    <s v="Whirlpool S.A."/>
    <n v="312"/>
    <s v="unidad              "/>
    <n v="14664"/>
    <n v="15288"/>
    <n v="53976"/>
    <n v="3200"/>
    <n v="539.76"/>
    <n v="57715.76"/>
    <n v="184.98641025641027"/>
    <s v="TERRESTRE"/>
    <s v="-                                       "/>
    <s v="Consul"/>
    <s v="combinaciones de refrigerador y congelador conservador con puertas exteriores separadas. en  ,   312 unids refrigerador modelo crd37b1 code crd36gbdwx"/>
    <s v="combinaciones de refrigerador y congelador conservador con puertas exteriores separadas. en, 312 unids refrigerador modelo crd37b1 code crd36gbdwx"/>
  </r>
  <r>
    <s v="2015-12-14"/>
    <x v="10"/>
    <s v="CIUDAD DEL ESTE"/>
    <s v="84181000    "/>
    <n v="80004994"/>
    <x v="10"/>
    <x v="0"/>
    <s v="TRANSFOZ "/>
    <s v="Whirlpool S.A."/>
    <n v="234"/>
    <s v="unidad              "/>
    <n v="10998"/>
    <n v="11466"/>
    <n v="41262"/>
    <n v="2100"/>
    <n v="412.62"/>
    <n v="43774.62"/>
    <n v="187.07102564102564"/>
    <s v="TERRESTRE"/>
    <s v="-                                       "/>
    <s v="Consul"/>
    <s v="combinaciones de refrigerador y congelador  conservador con puertas exteriores separadas. en  ,   234 unids refrigerador modelo crd37b1 code crd36gsdwx"/>
    <s v="combinaciones de refrigerador y congelador  conservador con puertas exteriores separadas. en, 234 unids refrigerador modelo crd37b1 code crd36gsdwx"/>
  </r>
  <r>
    <s v="2015-12-01"/>
    <x v="10"/>
    <s v="CIUDAD DEL ESTE"/>
    <s v="84181000    "/>
    <n v="80004994"/>
    <x v="10"/>
    <x v="0"/>
    <s v="TRANSFOZ "/>
    <s v="Whirlpool S.A."/>
    <n v="280"/>
    <s v="unidad              "/>
    <n v="18341"/>
    <n v="18727"/>
    <n v="91551"/>
    <n v="4000"/>
    <n v="915.51"/>
    <n v="96466.51"/>
    <n v="344.52324999999996"/>
    <s v="TERRESTRE"/>
    <s v="-                                       "/>
    <s v="Consul"/>
    <s v="combinaciones de refrigerador y congelador  conservador con puertas exteriores separadas. en  ,   280 unids "/>
    <s v="refrigerador code crm45bbdwx"/>
  </r>
  <r>
    <s v="2015-10-26"/>
    <x v="10"/>
    <s v="CIUDAD DEL ESTE"/>
    <s v="84181000    "/>
    <n v="80004994"/>
    <x v="10"/>
    <x v="0"/>
    <s v="TRANSFOZ "/>
    <s v="Whirlpool S.A."/>
    <n v="312"/>
    <s v="unidad              "/>
    <n v="14664"/>
    <n v="15288"/>
    <n v="68328"/>
    <n v="4000"/>
    <n v="683.28"/>
    <n v="73011.28"/>
    <n v="234.01051282051282"/>
    <s v="TERRESTRE"/>
    <s v="-                                       "/>
    <s v="Consul"/>
    <s v="combinaciones de refrigerador y congelador  conservador con puertas exteriores separadas. en ,  312 unids refrigerador modelo crd37b1 code crd36gbdwx"/>
    <s v="combinaciones de refrigerador y congelador  conservador con puertas exteriores separadas. en, 312 unids refrigerador modelo crd37b1 code crd36gbdwx"/>
  </r>
  <r>
    <s v="2015-11-26"/>
    <x v="10"/>
    <s v="CIUDAD DEL ESTE"/>
    <s v="84181000    "/>
    <n v="80004994"/>
    <x v="10"/>
    <x v="0"/>
    <s v="TRANSFOZ "/>
    <s v="Whirlpool S.A."/>
    <n v="201"/>
    <s v="unidad              "/>
    <n v="12060"/>
    <n v="12261"/>
    <n v="52327"/>
    <n v="2413.5100000000002"/>
    <n v="523.27"/>
    <n v="55263.78"/>
    <n v="274.9441791044776"/>
    <s v="TERRESTRE"/>
    <s v="-                                       "/>
    <s v="Consul"/>
    <s v="combinaciones de refrigerador y congelador conservador con puertas exteriores separadas. en ,  201 unids "/>
    <s v="refrigerador code crd46abdwx"/>
  </r>
  <r>
    <s v="2015-10-26"/>
    <x v="10"/>
    <s v="CIUDAD DEL ESTE"/>
    <s v="84181000    "/>
    <n v="80004994"/>
    <x v="10"/>
    <x v="0"/>
    <s v="TRANSFOZ "/>
    <s v="Whirlpool S.A."/>
    <n v="274"/>
    <s v="unidad              "/>
    <n v="19527"/>
    <n v="20075"/>
    <n v="78453"/>
    <n v="4000"/>
    <n v="784.53"/>
    <n v="83237.53"/>
    <n v="303.78660583941604"/>
    <s v="TERRESTRE"/>
    <s v="-                                       "/>
    <s v="Consul"/>
    <s v="combinaciones de refrigerador y congelador  conservador con puertas exteriores separadas. en ,  274 unids "/>
    <s v="refrigerador code crd49akdwx"/>
  </r>
  <r>
    <s v="2015-09-18"/>
    <x v="10"/>
    <s v="CIUDAD DEL ESTE"/>
    <s v="84181000    "/>
    <n v="80004994"/>
    <x v="10"/>
    <x v="0"/>
    <s v="TRANS-UNI "/>
    <s v="Whirlpool S.A."/>
    <n v="274"/>
    <s v="unidad              "/>
    <n v="19527"/>
    <n v="20075"/>
    <n v="78453"/>
    <n v="4000"/>
    <n v="784.53"/>
    <n v="83237.53"/>
    <n v="303.78660583941604"/>
    <s v="TERRESTRE"/>
    <s v="-                                       "/>
    <s v="Consul"/>
    <s v="-combinaciones de refrigerador y congelador  conservador con puertas exteriores separadas. en ,  274 unids "/>
    <s v="refrigerador code crd49abdwx"/>
  </r>
  <r>
    <s v="2015-08-13"/>
    <x v="10"/>
    <s v="CIUDAD DEL ESTE"/>
    <s v="84181000    "/>
    <n v="80004994"/>
    <x v="10"/>
    <x v="0"/>
    <s v="TRANS-UNI "/>
    <s v="Whirlpool S.A."/>
    <n v="296"/>
    <s v="unidad              "/>
    <n v="18428"/>
    <n v="19020"/>
    <n v="67977"/>
    <n v="4000"/>
    <n v="680"/>
    <n v="72656.77"/>
    <n v="245.46206081081081"/>
    <s v="TERRESTRE"/>
    <s v="-                                       "/>
    <s v="Consul"/>
    <s v="combinaciones de refrigerador y congelador conservador con puertas exteriores separadas. en ,  296 unids "/>
    <s v="refrigerador modelo crd37p1 code crd36gsdwx"/>
  </r>
  <r>
    <s v="2015-03-26"/>
    <x v="10"/>
    <s v="CIUDAD DEL ESTE"/>
    <s v="84181000    "/>
    <n v="80004994"/>
    <x v="10"/>
    <x v="0"/>
    <s v="TRANSFOZ "/>
    <s v="Whirlpool S.A."/>
    <n v="234"/>
    <s v="unidad              "/>
    <n v="12032"/>
    <n v="12500"/>
    <n v="57096"/>
    <n v="2992.61"/>
    <n v="570.96"/>
    <n v="60659.57"/>
    <n v="259.2289316239316"/>
    <s v="TERRESTRE"/>
    <s v="-                                       "/>
    <s v="Consul"/>
    <s v="combinaciones de refrigerador y congelador  conservador con puertas exteriores separadas. en ,  234 unids refrigerador modelo crd37p1  ( code crd36gsdwx ) "/>
    <s v="combinaciones de refrigerador y congelador  conservador con puertas exteriores separadas. en, 234 unids refrigerador modelo crd37p1 (code crd36gsdwx)"/>
  </r>
  <r>
    <s v="2015-07-08"/>
    <x v="10"/>
    <s v="CIUDAD DEL ESTE"/>
    <s v="84181000    "/>
    <n v="80004994"/>
    <x v="10"/>
    <x v="0"/>
    <s v="TRANSFOZ TRANSP. ROD. LTDA."/>
    <s v="Whirlpool S.A."/>
    <n v="146"/>
    <s v="unidad              "/>
    <n v="8354"/>
    <n v="8474"/>
    <n v="42340"/>
    <n v="2369"/>
    <n v="423"/>
    <n v="45132.1"/>
    <n v="309.12397260273974"/>
    <s v="TERRESTRE"/>
    <s v="-                                       "/>
    <s v="Consul"/>
    <s v="combinaciones de refrigerador y congelador  conservador con puertas exteriores separadas. en ,  146 unids refrigerador code crm37ebdwx"/>
    <s v="combinaciones de refrigerador y congelador  conservador con puertas exteriores separadas. en, 146 unids refrigerador code crm37ebdwx"/>
  </r>
  <r>
    <s v="2015-04-14"/>
    <x v="10"/>
    <s v="CIUDAD DEL ESTE"/>
    <s v="84181000    "/>
    <n v="80004994"/>
    <x v="10"/>
    <x v="0"/>
    <s v="TRANSFOZ "/>
    <s v="Whirlpool S.A."/>
    <n v="263"/>
    <s v="unidad              "/>
    <n v="18286"/>
    <n v="18812"/>
    <n v="87536"/>
    <n v="4000"/>
    <n v="875"/>
    <n v="92411.36"/>
    <n v="351.37399239543726"/>
    <s v="TERRESTRE"/>
    <s v="-                                       "/>
    <s v="Consul"/>
    <s v="combinaciones de refrigerador y congelador conservador con puertas exteriores separadas. en ,  263 unids "/>
    <s v="refrigerador code crd49abdwx"/>
  </r>
  <r>
    <s v="2015-03-26"/>
    <x v="10"/>
    <s v="CIUDAD DEL ESTE"/>
    <s v="84181000    "/>
    <n v="80004994"/>
    <x v="10"/>
    <x v="0"/>
    <s v="TRANSFOZ "/>
    <s v="Whirlpool S.A."/>
    <n v="312"/>
    <s v="unidad              "/>
    <n v="18096"/>
    <n v="18720"/>
    <n v="71760"/>
    <n v="4000"/>
    <n v="717.6"/>
    <n v="76477.600000000006"/>
    <n v="245.12051282051283"/>
    <s v="TERRESTRE"/>
    <s v="-                                       "/>
    <s v="Consul"/>
    <s v="combinaciones de refrigerador y congelador  conservador con puertas exteriores separadas. en ,  312 unids refrigerador modelo crd37b1  ( code crd36gbdwx ) "/>
    <s v="combinaciones de refrigerador y congelador  conservador con puertas exteriores separadas. en, 312 unids refrigerador modelo crd37b1 (code crd36gbdwx)"/>
  </r>
  <r>
    <s v="2015-03-31"/>
    <x v="10"/>
    <s v="CIUDAD DEL ESTE"/>
    <s v="84181000    "/>
    <n v="80004994"/>
    <x v="10"/>
    <x v="0"/>
    <s v="TRANSFOZ "/>
    <s v="Whirlpool S.A."/>
    <n v="134"/>
    <s v="unidad              "/>
    <n v="8655"/>
    <n v="8851"/>
    <n v="55476"/>
    <n v="2321.9499999999998"/>
    <n v="554.76"/>
    <n v="58352.71"/>
    <n v="435.46798507462688"/>
    <s v="TERRESTRE"/>
    <s v="-                                       "/>
    <s v="Consul"/>
    <s v="-combinaciones de refrigerador y congelador  conservador con puertas exteriores separadas. en ,  67 unids refrigerador  ( code crd49akdwx )  ,  67 unids refrigerador  ( code crm55akdwx ) "/>
    <s v="-combinaciones de refrigerador y congelador  conservador con puertas exteriores separadas. en, 67 unids refrigerador (code crd49akdwx), 67 unids refrigerador (code crm55akdwx)"/>
  </r>
  <r>
    <s v="2015-02-16"/>
    <x v="10"/>
    <s v="CIUDAD DEL ESTE"/>
    <s v="84181000    "/>
    <n v="80004994"/>
    <x v="10"/>
    <x v="0"/>
    <s v="TRANSFOZ "/>
    <s v="Whirlpool S.A."/>
    <n v="312"/>
    <s v="unidad              "/>
    <n v="18096"/>
    <n v="18720"/>
    <n v="71760"/>
    <n v="4000"/>
    <n v="717.6"/>
    <n v="76477.600000000006"/>
    <n v="245.12051282051283"/>
    <s v="TERRESTRE"/>
    <s v="-                                       "/>
    <s v="Consul"/>
    <s v="combinaciones de refrigerador y congelador conservador con puertas exteriores separadas. en ,  312 unids refrigerador modelo crd37b1  ( code crd36gbdwx ) "/>
    <s v="combinaciones de refrigerador y congelador conservador con puertas exteriores separadas. en, 312 unids refrigerador modelo crd37b1 (code crd36gbdwx)"/>
  </r>
  <r>
    <s v="2015-01-02"/>
    <x v="10"/>
    <s v="CIUDAD DEL ESTE"/>
    <s v="84181000    "/>
    <n v="80004994"/>
    <x v="10"/>
    <x v="0"/>
    <s v="TRANSFOZ "/>
    <s v="Whirlpool S.A."/>
    <n v="312"/>
    <s v="unidad              "/>
    <n v="18096"/>
    <n v="18720"/>
    <n v="77688"/>
    <n v="4000"/>
    <n v="777"/>
    <n v="82464.88"/>
    <n v="264.31051282051283"/>
    <s v="TERRESTRE"/>
    <s v="-                                       "/>
    <s v="Consul"/>
    <s v="combinaciones de refrigerador y congelador conservador con puertas exteriores separadas. en ,  312 unids refrigerador crd37p1  ( crd36 ) "/>
    <s v="combinaciones de refrigerador y congelador conservador con puertas exteriores separadas. en, 312 unids refrigerador crd37p1 (crd36)"/>
  </r>
  <r>
    <s v="2015-09-18"/>
    <x v="10"/>
    <s v="CIUDAD DEL ESTE"/>
    <s v="84181000    "/>
    <n v="80004994"/>
    <x v="10"/>
    <x v="0"/>
    <s v="TRANS-UNI "/>
    <s v="Whirlpool S.A."/>
    <n v="199"/>
    <s v="unidad              "/>
    <n v="14992"/>
    <n v="15390"/>
    <n v="68760"/>
    <n v="3000"/>
    <n v="687.6"/>
    <n v="72447.600000000006"/>
    <n v="364.05829145728649"/>
    <s v="TERRESTRE"/>
    <s v="-                                       "/>
    <s v="Consul"/>
    <s v="combinaciones de refrigerador y congelador conservador con puertas exteriores separadas. en ,  199 unids "/>
    <s v="refrigerador code crm52abdwx"/>
  </r>
  <r>
    <s v="2015-09-25"/>
    <x v="10"/>
    <s v="CIUDAD DEL ESTE"/>
    <s v="84181000    "/>
    <n v="80004994"/>
    <x v="10"/>
    <x v="0"/>
    <s v="TRANSFOZ "/>
    <s v="Whirlpool S.A."/>
    <n v="312"/>
    <s v="unidad              "/>
    <n v="18096"/>
    <n v="18720"/>
    <n v="60528"/>
    <n v="4000"/>
    <n v="605.28"/>
    <n v="65133.279999999999"/>
    <n v="208.76051282051282"/>
    <s v="TERRESTRE"/>
    <s v="-                                       "/>
    <s v="Consul"/>
    <s v="combinaciones de refrigerador y congelador conservador con puertas exteriores separadas. en ,  312 unids refrigerador modelo crd37b1 code crd36gbdwx"/>
    <s v="combinaciones de refrigerador y congelador conservador con puertas exteriores separadas. en, 312 unids refrigerador modelo crd37b1 code crd36gbdwx"/>
  </r>
  <r>
    <s v="2015-01-28"/>
    <x v="10"/>
    <s v="CIUDAD DEL ESTE"/>
    <s v="84181000    "/>
    <n v="80004994"/>
    <x v="10"/>
    <x v="0"/>
    <s v="TRANSFOZ "/>
    <s v="Whirlpool S.A."/>
    <n v="312"/>
    <s v="unidad              "/>
    <n v="18096"/>
    <n v="18720"/>
    <n v="76128"/>
    <n v="4000"/>
    <n v="761"/>
    <n v="80889.279999999999"/>
    <n v="259.26051282051282"/>
    <s v="TERRESTRE"/>
    <s v="-                                       "/>
    <s v="Consul"/>
    <s v="combinaciones de refrigerador y congelador conservador con puertas exteriores separadas. en ,  312 unids refrigerador modelo crd37p1  ( code crd36gsdwx ) "/>
    <s v="combinaciones de refrigerador y congelador conservador con puertas exteriores separadas. en, 312 unids refrigerador modelo crd37p1 (code crd36gsdwx)"/>
  </r>
  <r>
    <s v="2015-02-02"/>
    <x v="10"/>
    <s v="CIUDAD DEL ESTE"/>
    <s v="84181000    "/>
    <n v="80004994"/>
    <x v="10"/>
    <x v="0"/>
    <s v="TRANSFOZ "/>
    <s v="Whirlpool S.A."/>
    <n v="1"/>
    <s v="unidad              "/>
    <n v="39"/>
    <n v="41"/>
    <n v="365"/>
    <n v="17.760000000000002"/>
    <n v="3.65"/>
    <n v="386.41"/>
    <n v="386.41"/>
    <s v="TERRESTRE"/>
    <s v="-                                       "/>
    <s v="Consul"/>
    <s v="combinaciones de refrigerador y congelador  conservador con puertas exteriores separadas. en ,  01 unid refrigerador  ( code crm45bbdwx ) "/>
    <s v="combinaciones de refrigerador y congelador  conservador con puertas exteriores separadas. en, 01 unid refrigerador (code crm45bbdwx)"/>
  </r>
  <r>
    <s v="2015-02-10"/>
    <x v="10"/>
    <s v="CIUDAD DEL ESTE"/>
    <s v="84181000    "/>
    <n v="80004994"/>
    <x v="10"/>
    <x v="0"/>
    <s v="TRANSFOZ "/>
    <s v="Whirlpool S.A."/>
    <n v="468"/>
    <s v="unidad              "/>
    <n v="27144"/>
    <n v="28080"/>
    <n v="109980"/>
    <n v="6000"/>
    <n v="1099.8"/>
    <n v="117079.8"/>
    <n v="250.17051282051284"/>
    <s v="TERRESTRE"/>
    <s v="-                                       "/>
    <s v="Consul"/>
    <s v="combinaciones de refrigerador y congelador  conservador con puertas exteriores separadas. en ,  468 unids refrigerador modelo crd37b1  ( code crd36gbdwx ) "/>
    <s v="combinaciones de refrigerador y congelador  conservador con puertas exteriores separadas. en, 468 unids refrigerador modelo crd37b1 (code crd36gbdwx)"/>
  </r>
  <r>
    <s v="2015-03-06"/>
    <x v="10"/>
    <s v="CIUDAD DEL ESTE"/>
    <s v="84181000    "/>
    <n v="80004994"/>
    <x v="10"/>
    <x v="0"/>
    <s v="TRANSFOZ "/>
    <s v="Whirlpool S.A."/>
    <n v="219"/>
    <s v="unidad              "/>
    <n v="14673"/>
    <n v="15111"/>
    <n v="65043"/>
    <n v="3000"/>
    <n v="650.42999999999995"/>
    <n v="68693.429999999993"/>
    <n v="313.66863013698628"/>
    <s v="TERRESTRE"/>
    <s v="-                                       "/>
    <s v="Consul"/>
    <s v="combinaciones de refrigerador y congelador conservador con puertas exteriores separadas. en ,  219 unids refrigerador  ( code crd40bbdwx ) "/>
    <s v="combinaciones de refrigerador y congelador conservador con puertas exteriores separadas. en, 219 unids refrigerador (code crd40bbdwx)"/>
  </r>
  <r>
    <s v="2015-03-26"/>
    <x v="10"/>
    <s v="CIUDAD DEL ESTE"/>
    <s v="84181000    "/>
    <n v="80004994"/>
    <x v="10"/>
    <x v="0"/>
    <s v="TRANSFOZ "/>
    <s v="Whirlpool S.A."/>
    <n v="134"/>
    <s v="unidad              "/>
    <n v="7941"/>
    <n v="8158"/>
    <n v="51188"/>
    <n v="2135.61"/>
    <n v="511.88"/>
    <n v="53835.49"/>
    <n v="401.7573880597015"/>
    <s v="TERRESTRE"/>
    <s v="-                                       "/>
    <s v="Consul"/>
    <s v="combinaciones de refrigerador y congelador conservador con puertas exteriores separadas. en ,  67 unids refrigerador  ( code crm45bbdwx )  ,  67 unids refrigerador  ( code crm55abdwx ) "/>
    <s v="combinaciones de refrigerador y congelador conservador con puertas exteriores separadas. en, 67 unids refrigerador (code crm45bbdwx), 67 unids refrigerador (code crm55abdwx)"/>
  </r>
  <r>
    <s v="2015-01-02"/>
    <x v="10"/>
    <s v="CIUDAD DEL ESTE"/>
    <s v="84181000    "/>
    <n v="80004994"/>
    <x v="10"/>
    <x v="0"/>
    <s v="TRANSFOZ "/>
    <s v="Whirlpool S.A."/>
    <n v="312"/>
    <s v="unidad              "/>
    <n v="18096"/>
    <n v="18720"/>
    <n v="73320"/>
    <n v="4000"/>
    <n v="733"/>
    <n v="78053.2"/>
    <n v="250.17051282051281"/>
    <s v="TERRESTRE"/>
    <s v="-                                       "/>
    <s v="Consul"/>
    <s v="combinaciones de refrigerador y congelador conservador con puertas exteriores separadas. en ,  312 unids refrigerador modelo crd37b1  ( crd36 ) "/>
    <s v="combinaciones de refrigerador y congelador conservador con puertas exteriores separadas. en, 312 unids refrigerador modelo crd37b1 (crd36)"/>
  </r>
  <r>
    <s v="2015-03-31"/>
    <x v="10"/>
    <s v="CIUDAD DEL ESTE"/>
    <s v="84181000    "/>
    <n v="80004994"/>
    <x v="10"/>
    <x v="0"/>
    <s v="TRANSFOZ "/>
    <s v="Whirlpool S.A."/>
    <n v="353"/>
    <s v="unidad              "/>
    <n v="25416"/>
    <n v="26122"/>
    <n v="114270"/>
    <n v="5000"/>
    <n v="1142.7"/>
    <n v="120412.7"/>
    <n v="341.11246458923512"/>
    <s v="TERRESTRE"/>
    <s v="-                                       "/>
    <s v="Consul"/>
    <s v="combinaciones de refrigerador y congelador conservador con puertas exteriores separadas. en ,  134 unids refrigerador  ( code crd49abdwx )  ,   219 unids refrigerador  ( code crm37ebdwx ) "/>
    <s v="combinaciones de refrigerador y congelador conservador con puertas exteriores separadas. en, 134 unids refrigerador (code crd49abdwx),  219 unids refrigerador (code crm37ebdwx)"/>
  </r>
  <r>
    <s v="2015-07-16"/>
    <x v="10"/>
    <s v="CIUDAD DEL ESTE"/>
    <s v="84181000    "/>
    <n v="80004994"/>
    <x v="10"/>
    <x v="0"/>
    <s v="TRANSFOZ "/>
    <s v="Whirlpool S.A."/>
    <n v="390"/>
    <s v="unidad              "/>
    <n v="22620"/>
    <n v="23400"/>
    <n v="89700"/>
    <n v="5000"/>
    <n v="897"/>
    <n v="95597"/>
    <n v="245.12051282051283"/>
    <s v="TERRESTRE"/>
    <s v="-                                       "/>
    <s v="Consul"/>
    <s v="combinaciones de refrigerador y congelador conservador con puertas exteriores separadas. en ,  390 unids refrigerador modelo crd37b1  ( code crd36gbdwx ) "/>
    <s v="combinaciones de refrigerador y congelador conservador con puertas exteriores separadas. en, 390 unids refrigerador modelo crd37b1 (code crd36gbdwx)"/>
  </r>
  <r>
    <s v="2015-04-21"/>
    <x v="10"/>
    <s v="CIUDAD DEL ESTE"/>
    <s v="84181000    "/>
    <n v="80004994"/>
    <x v="10"/>
    <x v="0"/>
    <s v="TRANSFOZ "/>
    <s v="Whirlpool S.A."/>
    <n v="413"/>
    <s v="unidad              "/>
    <n v="30671"/>
    <n v="31497"/>
    <n v="154673"/>
    <n v="6000"/>
    <n v="1546.73"/>
    <n v="162219.73000000001"/>
    <n v="392.78384987893463"/>
    <s v="TERRESTRE"/>
    <s v="-                                       "/>
    <s v="Consul"/>
    <s v="-combinaciones de refrigerador y congelador en ,  413 unidades refrigerador "/>
    <s v="refrigerador code crm37ebdwx"/>
  </r>
  <r>
    <s v="2015-08-24"/>
    <x v="10"/>
    <s v="CIUDAD DEL ESTE"/>
    <s v="84181000    "/>
    <n v="80004994"/>
    <x v="10"/>
    <x v="0"/>
    <s v="TRANSFOZ "/>
    <s v="Whirlpool S.A."/>
    <n v="268"/>
    <s v="unidad              "/>
    <n v="18760"/>
    <n v="19296"/>
    <n v="93130"/>
    <n v="4000"/>
    <n v="931.3"/>
    <n v="98061.3"/>
    <n v="365.90037313432839"/>
    <s v="TERRESTRE"/>
    <s v="-                                       "/>
    <s v="Consul"/>
    <s v="combinaciones de refrigerador y congelador conservador con puertas exteriores separadas. en ,  268 unids "/>
    <s v="refrigerador code crd46abdwx"/>
  </r>
  <r>
    <s v="2015-08-24"/>
    <x v="10"/>
    <s v="CIUDAD DEL ESTE"/>
    <s v="84181000    "/>
    <n v="80004994"/>
    <x v="10"/>
    <x v="0"/>
    <s v="TRANSFOZ "/>
    <s v="Whirlpool S.A."/>
    <n v="268"/>
    <s v="unidad              "/>
    <n v="20234"/>
    <n v="20770"/>
    <n v="112761"/>
    <n v="4000"/>
    <n v="1127.6099999999999"/>
    <n v="117888.61"/>
    <n v="439.88287313432835"/>
    <s v="TERRESTRE"/>
    <s v="-                                       "/>
    <s v="Consul"/>
    <s v="combinaciones de refrigerador y congelador  conservador con puertas exteriores separadas. en ,  268 unids "/>
    <s v="refrigerador code crm52abdwx"/>
  </r>
  <r>
    <s v="2015-08-28"/>
    <x v="10"/>
    <s v="CIUDAD DEL ESTE"/>
    <s v="84181000    "/>
    <n v="80004994"/>
    <x v="10"/>
    <x v="0"/>
    <s v="TRANS-UNI "/>
    <s v="Whirlpool S.A."/>
    <n v="312"/>
    <s v="unidad              "/>
    <n v="18096"/>
    <n v="18720"/>
    <n v="60528"/>
    <n v="4000"/>
    <n v="605.28"/>
    <n v="65133.279999999999"/>
    <n v="208.76051282051282"/>
    <s v="TERRESTRE"/>
    <s v="-                                       "/>
    <s v="Consul"/>
    <s v="combinaciones de refrigerador y congelador  conservador con puertas exteriores separadas. en ,  312 unids refrigerador modelo crd37b1 code crd36gbdwx"/>
    <s v="combinaciones de refrigerador y congelador  conservador con puertas exteriores separadas. en, 312 unids refrigerador modelo crd37b1 code crd36gbdwx"/>
  </r>
  <r>
    <s v="2015-01-09"/>
    <x v="10"/>
    <s v="CIUDAD DEL ESTE"/>
    <s v="84181000    "/>
    <n v="80004994"/>
    <x v="10"/>
    <x v="0"/>
    <s v="TRANSFOZ "/>
    <s v="Whirlpool S.A."/>
    <n v="67"/>
    <s v="unidad              "/>
    <n v="4377"/>
    <n v="4695"/>
    <n v="21708"/>
    <n v="1178"/>
    <n v="217"/>
    <n v="23103.040000000001"/>
    <n v="344.82149253731342"/>
    <s v="TERRESTRE"/>
    <s v="-                                       "/>
    <s v="Consul"/>
    <s v="combinaciones de refrigerador y congelador conservador con puertas exteriores separadas. en ,  67 unids refrigerador modelo crd46"/>
    <s v="combinaciones de refrigerador y congelador conservador con puertas exteriores separadas. en, 67 unids refrigerador modelo crd46"/>
  </r>
  <r>
    <s v="2015-02-16"/>
    <x v="10"/>
    <s v="CIUDAD DEL ESTE"/>
    <s v="84181000    "/>
    <n v="80004994"/>
    <x v="10"/>
    <x v="0"/>
    <s v="TRANSFOZ "/>
    <s v="Whirlpool S.A."/>
    <n v="312"/>
    <s v="unidad              "/>
    <n v="18096"/>
    <n v="18720"/>
    <n v="71760"/>
    <n v="4000"/>
    <n v="717.6"/>
    <n v="76477.600000000006"/>
    <n v="245.12051282051283"/>
    <s v="TERRESTRE"/>
    <s v="-                                       "/>
    <s v="Consul"/>
    <s v="combinaciones de refrigerador y congelador conservador con puertas exteriores separadas. en ,  312 unids refrigerador modelo crd37b1  ( code crd36gbdwx ) "/>
    <s v="combinaciones de refrigerador y congelador conservador con puertas exteriores separadas. en, 312 unids refrigerador modelo crd37b1 (code crd36gbdwx)"/>
  </r>
  <r>
    <s v="2015-06-30"/>
    <x v="10"/>
    <s v="CIUDAD DEL ESTE"/>
    <s v="84181000    "/>
    <n v="80004994"/>
    <x v="10"/>
    <x v="0"/>
    <s v="TRANSFOZ "/>
    <s v="Whirlpool S.A."/>
    <n v="286"/>
    <s v="unidad              "/>
    <n v="20240"/>
    <n v="20812"/>
    <n v="89098"/>
    <n v="4000"/>
    <n v="890.98"/>
    <n v="93988.98"/>
    <n v="328.63279720279718"/>
    <s v="TERRESTRE"/>
    <s v="-                                       "/>
    <s v="Consul"/>
    <s v="combinaciones de refrigerador y congelador conservador con puertas exteriores separadas. en ,  286 unids "/>
    <s v="refrigerador code crd49abdwx"/>
  </r>
  <r>
    <s v="2015-11-16"/>
    <x v="10"/>
    <s v="CIUDAD DEL ESTE"/>
    <s v="84181000    "/>
    <n v="80004994"/>
    <x v="10"/>
    <x v="0"/>
    <s v="TRANSFOZ "/>
    <s v="Whirlpool S.A."/>
    <n v="203"/>
    <s v="unidad              "/>
    <n v="15359"/>
    <n v="15765"/>
    <n v="73950"/>
    <n v="3000"/>
    <n v="739.5"/>
    <n v="77689.5"/>
    <n v="382.70689655172413"/>
    <s v="TERRESTRE"/>
    <s v="-                                       "/>
    <s v="Consul"/>
    <s v="-combinaciones de refrigerador y congelador  ,  en  ,  67 und.refrigerador crm52kdwx ,  67 und refrigerador crm55abdwx ,  67 und. refrigerador crm55akdwx ,  2 und. refrigerador crm52abdwx"/>
    <s v="-combinaciones de refrigerador y congelador , en , 67 und.refrigerador crm52kdwx, 67 und refrigerador crm55abdwx, 67 und. refrigerador crm55akdwx, 2 und. refrigerador crm52abdwx"/>
  </r>
  <r>
    <s v="2015-11-17"/>
    <x v="10"/>
    <s v="CIUDAD DEL ESTE"/>
    <s v="84181000    "/>
    <n v="80004994"/>
    <x v="10"/>
    <x v="0"/>
    <s v="TRANS-UNI "/>
    <s v="Whirlpool S.A."/>
    <n v="403"/>
    <s v="unidad              "/>
    <n v="26205"/>
    <n v="27011"/>
    <n v="123251"/>
    <n v="4000"/>
    <n v="1232.51"/>
    <n v="128483.51"/>
    <n v="318.81764267990076"/>
    <s v="TERRESTRE"/>
    <s v="-                                       "/>
    <s v="Consul"/>
    <s v="combinaciones de refrigerador y congelador conservador con puertas exteriores separadas. en ,  403 unids "/>
    <s v="refrigerador code crm35hbdwx"/>
  </r>
  <r>
    <s v="2015-11-26"/>
    <x v="10"/>
    <s v="CIUDAD DEL ESTE"/>
    <s v="84181000    "/>
    <n v="80004994"/>
    <x v="10"/>
    <x v="0"/>
    <s v="TRANS-UNI "/>
    <s v="Whirlpool S.A."/>
    <n v="301"/>
    <s v="unidad              "/>
    <n v="15487"/>
    <n v="16089"/>
    <n v="58103"/>
    <n v="3200"/>
    <n v="581.03"/>
    <n v="61884.03"/>
    <n v="205.59478405315613"/>
    <s v="TERRESTRE"/>
    <s v="-                                       "/>
    <s v="Consul"/>
    <s v="combinaciones de refrigerador y congelador conservador con puertas exteriores separadas. en ,  67 unids refrigerador code crm45bbdwx ,  234 unids refrigerador model crd37b1 code crd36gbgdwx"/>
    <s v="combinaciones de refrigerador y congelador conservador con puertas exteriores separadas. en, 67 unids refrigerador code crm45bbdwx, 234 unids refrigerador model crd37b1 code crd36gbgdwx"/>
  </r>
  <r>
    <s v="2015-12-01"/>
    <x v="10"/>
    <s v="CIUDAD DEL ESTE"/>
    <s v="84181000    "/>
    <n v="80004994"/>
    <x v="10"/>
    <x v="0"/>
    <s v="TRANSFOZ "/>
    <s v="Whirlpool S.A."/>
    <n v="335"/>
    <s v="unidad              "/>
    <n v="25259"/>
    <n v="25581"/>
    <n v="129109"/>
    <n v="5000"/>
    <n v="1291.0899999999999"/>
    <n v="135400.09"/>
    <n v="404.17937313432833"/>
    <s v="TERRESTRE"/>
    <s v="-                                       "/>
    <s v="Consul"/>
    <s v="combinaciones de refrigerador y congelador conservador con puertas exteriores separadas. en  ,   335 unids "/>
    <s v="refrigerador code crm52abdwx"/>
  </r>
  <r>
    <s v="2015-12-11"/>
    <x v="10"/>
    <s v="CIUDAD DEL ESTE"/>
    <s v="84181000    "/>
    <n v="80004994"/>
    <x v="10"/>
    <x v="0"/>
    <s v="TRANS-UNI "/>
    <s v="Whirlpool S.A."/>
    <n v="312"/>
    <s v="unidad              "/>
    <n v="14664"/>
    <n v="15288"/>
    <n v="57096"/>
    <n v="3200"/>
    <n v="570.96"/>
    <n v="60866.96"/>
    <n v="195.08641025641026"/>
    <s v="TERRESTRE"/>
    <s v="-                                       "/>
    <s v="Consul"/>
    <s v="combinaciones de refrigerador y congelador conservador con puertas exteriores separadas. en  ,   312 unids refrigerador modelo crd37p1 code crd36gsdwx"/>
    <s v="combinaciones de refrigerador y congelador conservador con puertas exteriores separadas. en, 312 unids refrigerador modelo crd37p1 code crd36gsdwx"/>
  </r>
  <r>
    <s v="2015-12-14"/>
    <x v="10"/>
    <s v="CIUDAD DEL ESTE"/>
    <s v="84181000    "/>
    <n v="80004994"/>
    <x v="10"/>
    <x v="0"/>
    <s v="TRANSFOZ "/>
    <s v="Whirlpool S.A."/>
    <n v="274"/>
    <s v="unidad              "/>
    <n v="18249"/>
    <n v="18870"/>
    <n v="86344"/>
    <n v="4000"/>
    <n v="863.44"/>
    <n v="91207.44"/>
    <n v="332.87386861313871"/>
    <s v="TERRESTRE"/>
    <s v="-                                       "/>
    <s v="Consul"/>
    <s v="-combinaciones de refrigerador y congelador conservador con puertas exteriores separadas. en  ,   274 unid "/>
    <s v="refrigerador code crd40bbdwx"/>
  </r>
  <r>
    <s v="2015-09-18"/>
    <x v="10"/>
    <s v="CIUDAD DEL ESTE"/>
    <s v="84181000    "/>
    <n v="80004994"/>
    <x v="10"/>
    <x v="0"/>
    <s v="TRANS-UNI "/>
    <s v="Whirlpool S.A"/>
    <n v="67"/>
    <s v="unidad              "/>
    <n v="5092"/>
    <n v="5226"/>
    <n v="25728"/>
    <n v="1000"/>
    <n v="257.27999999999997"/>
    <n v="26985.279999999999"/>
    <n v="402.76537313432834"/>
    <s v="TERRESTRE"/>
    <s v="-                                       "/>
    <s v="Consul"/>
    <s v="combinaciones de refrigerador y congelador  conservador con puertas exteriores separadas. en ,  67 unids refrigerador code crm55akdwx"/>
    <s v="combinaciones de refrigerador y congelador  conservador con puertas exteriores separadas. en, 67 unids refrigerador code crm55akdwx"/>
  </r>
  <r>
    <s v="2015-01-15"/>
    <x v="10"/>
    <s v="CIUDAD DEL ESTE"/>
    <s v="84181000    "/>
    <n v="80004994"/>
    <x v="10"/>
    <x v="0"/>
    <s v="TRANSFOZ "/>
    <s v="Wrirlpool S.A.-"/>
    <n v="268"/>
    <s v="unidad              "/>
    <n v="20234"/>
    <n v="20770"/>
    <n v="117652"/>
    <n v="4000"/>
    <n v="1177"/>
    <n v="122828.52"/>
    <n v="458.31537313432835"/>
    <s v="TERRESTRE"/>
    <s v="-                                       "/>
    <s v="Consul"/>
    <s v="combinaciones de refrigerador y congelador  conservador c/puertas exteriores separadas ,  en ,  67 ) unds  refrigerador cod , crm52abdwx ,  67 ) unds cod.crm52akdwx ,  67 ) und cod , crm55abdwx ,  67 ) unds cod.crm55akdwx"/>
    <s v="combinaciones de refrigerador y congelador  conservador c/puertas exteriores separadas, en, 67)unds  refrigerador cod,crm52abdwx, 67)unds cod.crm52akdwx, 67)und cod,crm55abdwx, 67)unds cod.crm55akdwx"/>
  </r>
  <r>
    <s v="2015-01-23"/>
    <x v="10"/>
    <s v="CIUDAD DEL ESTE"/>
    <s v="84181000    "/>
    <n v="80004994"/>
    <x v="10"/>
    <x v="0"/>
    <s v="TRANSFOZ "/>
    <s v="Whlrpool S.A.-"/>
    <n v="312"/>
    <s v="unidad              "/>
    <n v="18096"/>
    <n v="18720"/>
    <n v="73320"/>
    <n v="4000"/>
    <n v="733"/>
    <n v="78053.2"/>
    <n v="250.17051282051281"/>
    <s v="TERRESTRE"/>
    <s v="-                                       "/>
    <s v="Consul"/>
    <s v="-combinaciones de refrigerador y congelador  conservador con puertas exteriores separadas. ,  en ,  312 ) unds refrigerador  ( mod. crd37b1 )  code : crcd36gbdwx"/>
    <s v="-combinaciones de refrigerador y congelador  conservador con puertas exteriores separadas., en, 312)unds refrigerador (mod. crd37b1) code:crcd36gbdwx.-"/>
  </r>
  <r>
    <s v="2016-09-26"/>
    <x v="11"/>
    <s v="TERPORT"/>
    <s v="84181000    "/>
    <n v="80014137"/>
    <x v="16"/>
    <x v="0"/>
    <s v="T.CERAMICA "/>
    <s v="Whirlpool S.A."/>
    <n v="150"/>
    <s v="unidad              "/>
    <n v="9900"/>
    <n v="10200"/>
    <n v="35700"/>
    <n v="3200"/>
    <n v="357"/>
    <n v="39257"/>
    <n v="261.71333333333331"/>
    <s v="TERRESTRE"/>
    <s v="-                                       "/>
    <s v="Whrilpool"/>
    <s v="refrigerador "/>
    <s v="combinaciones de refrigerador y congelador en: 150 unid refrigerador modelo wrd36hbdwx"/>
  </r>
  <r>
    <s v="2016-10-25"/>
    <x v="11"/>
    <s v="TERPORT"/>
    <s v="84181000    "/>
    <n v="80014137"/>
    <x v="16"/>
    <x v="0"/>
    <s v="T.CERAMICA "/>
    <s v="Whirlpool S.A."/>
    <n v="67"/>
    <s v="unidad              "/>
    <n v="5494"/>
    <n v="5628"/>
    <n v="26800"/>
    <n v="1800"/>
    <n v="268"/>
    <n v="28868"/>
    <n v="430.86567164179104"/>
    <s v="TERRESTRE"/>
    <s v="-                                       "/>
    <s v="Whirlpool"/>
    <s v="refrigeradores"/>
    <s v="-combinaciones de refrigerador y congelador  en: 67 unid refrigerador modelo wru48nbdwa"/>
  </r>
  <r>
    <s v="2016-09-26"/>
    <x v="11"/>
    <s v="TERPORT"/>
    <s v="84181000    "/>
    <n v="80014137"/>
    <x v="16"/>
    <x v="0"/>
    <s v="T.CERAMICA "/>
    <s v="Whirlpool S.A."/>
    <n v="75"/>
    <s v="unidad              "/>
    <n v="4950"/>
    <n v="5100"/>
    <n v="17850"/>
    <n v="1800"/>
    <n v="178.5"/>
    <n v="19828.5"/>
    <n v="264.38"/>
    <s v="TERRESTRE"/>
    <s v="-                                       "/>
    <s v="Whirlpool"/>
    <s v="refrigerador "/>
    <s v="-combinaciones de refrigerador y congelador en: 75) unid refrigerador modelo wre36hbdwx"/>
  </r>
  <r>
    <s v="2016-09-23"/>
    <x v="11"/>
    <s v="TERPORT"/>
    <s v="84181000    "/>
    <n v="80014137"/>
    <x v="16"/>
    <x v="0"/>
    <s v="T.CERAMICA "/>
    <s v="Whirlpool S.A."/>
    <n v="72"/>
    <s v="unidad              "/>
    <n v="5400"/>
    <n v="5544"/>
    <n v="24624"/>
    <n v="1800"/>
    <n v="246.24"/>
    <n v="26670.240000000002"/>
    <n v="370.42"/>
    <s v="TERRESTRE"/>
    <s v="-                                       "/>
    <s v="Whirlpool"/>
    <s v="refrigerador "/>
    <s v="-combinaciones de refrigerador y congelador en: 72 unid refrigerador modelo wrm42d2"/>
  </r>
  <r>
    <s v="2016-09-22"/>
    <x v="11"/>
    <s v="TERPORT"/>
    <s v="84181000    "/>
    <n v="80014137"/>
    <x v="16"/>
    <x v="0"/>
    <s v="T.CERAMICA "/>
    <s v="Whirlpool S.A."/>
    <n v="150"/>
    <s v="unidad              "/>
    <n v="10200"/>
    <n v="10500"/>
    <n v="45000"/>
    <n v="3600"/>
    <n v="450"/>
    <n v="49050"/>
    <n v="327"/>
    <s v="TERRESTRE"/>
    <s v="-                                       "/>
    <s v="Whirlpool"/>
    <s v="refrigerador "/>
    <s v="refrigerador modelo wrm39gkdwa"/>
  </r>
  <r>
    <s v="2016-10-24"/>
    <x v="11"/>
    <s v="TERPORT"/>
    <s v="84181000    "/>
    <n v="80014137"/>
    <x v="16"/>
    <x v="0"/>
    <s v="CERAMICA TRANSPORTES SOCIEDAD"/>
    <s v="Whirlpool S.A."/>
    <n v="39"/>
    <s v="unidad              "/>
    <n v="3967"/>
    <n v="4045"/>
    <n v="26325"/>
    <n v="1579.5"/>
    <n v="263.25"/>
    <n v="28167.75"/>
    <n v="722.25"/>
    <s v="TERRESTRE"/>
    <s v="-                                       "/>
    <s v="Whirlpool"/>
    <s v="refrigeradores"/>
    <s v="-combinaciones de refrigerador y congelador  en: 39 unid refrigerador modelo wre80bwdwa"/>
  </r>
  <r>
    <s v="2016-10-24"/>
    <x v="11"/>
    <s v="TERPORT"/>
    <s v="84181000    "/>
    <n v="80014137"/>
    <x v="16"/>
    <x v="0"/>
    <s v="CERAMICA TRANSPORTES SOCIEDAD"/>
    <s v="Whirlpool S.A."/>
    <n v="72"/>
    <s v="unidad              "/>
    <n v="4845"/>
    <n v="4969"/>
    <n v="26064"/>
    <n v="1577.56"/>
    <n v="260.64"/>
    <n v="27902.2"/>
    <n v="387.53055555555557"/>
    <s v="TERRESTRE"/>
    <s v="-                                       "/>
    <s v="Whirlpool"/>
    <s v="refrigeradores"/>
    <s v="combinaciones de refrigerador y congelador  en: 72 unid refrigerador modelo wrm39gkdwa"/>
  </r>
  <r>
    <s v="2016-11-11"/>
    <x v="11"/>
    <s v="TERPORT"/>
    <s v="84181000    "/>
    <n v="80014137"/>
    <x v="16"/>
    <x v="0"/>
    <s v="CERAMICA TRANSP."/>
    <s v="Whirlpool S.A."/>
    <n v="67"/>
    <s v="unidad              "/>
    <n v="5790"/>
    <n v="5924"/>
    <n v="28280"/>
    <n v="1800"/>
    <n v="282.8"/>
    <n v="30362.799999999999"/>
    <n v="453.17611940298508"/>
    <s v="TERRESTRE"/>
    <s v="-                                       "/>
    <s v="Whirlpool"/>
    <s v="-combinaciones de refrigerador y congelador en:"/>
    <s v="refrigerador modelo  wru48nbdwa"/>
  </r>
  <r>
    <s v="2016-08-16"/>
    <x v="11"/>
    <s v="TERPORT"/>
    <s v="84181000    "/>
    <n v="80014137"/>
    <x v="16"/>
    <x v="0"/>
    <s v="T.CERAMICA "/>
    <s v="Whirlpool S.A."/>
    <n v="215"/>
    <s v="unidad              "/>
    <n v="17130"/>
    <n v="17560"/>
    <n v="86410"/>
    <n v="4800"/>
    <n v="864.1"/>
    <n v="92074.1"/>
    <n v="428.25162790697675"/>
    <s v="TERRESTRE"/>
    <s v="-                                       "/>
    <s v="Whirlpool"/>
    <s v="heladeras "/>
    <s v="refrigerador modelo wrm42gkdwa"/>
  </r>
  <r>
    <s v="2016-05-06"/>
    <x v="11"/>
    <s v="TERPORT"/>
    <s v="84181000    "/>
    <n v="80014137"/>
    <x v="16"/>
    <x v="0"/>
    <s v="T.CERAMICA "/>
    <s v="Whirlpool S.A."/>
    <n v="172"/>
    <s v="unidad              "/>
    <n v="14580"/>
    <n v="14924"/>
    <n v="87024"/>
    <n v="4800"/>
    <n v="870.24"/>
    <n v="92694.24"/>
    <n v="538.92000000000007"/>
    <s v="TERRESTRE"/>
    <s v="-                                       "/>
    <s v="Whirlpool"/>
    <s v="refrigerador "/>
    <s v="refrigerador modelo wre50pbdwa"/>
  </r>
  <r>
    <s v="2016-04-14"/>
    <x v="11"/>
    <s v="TERPORT"/>
    <s v="84181000    "/>
    <n v="80014137"/>
    <x v="16"/>
    <x v="0"/>
    <s v="T.CERAMICA "/>
    <s v="Whirlpool S.A."/>
    <n v="67"/>
    <s v="unidad              "/>
    <n v="6030"/>
    <n v="6164"/>
    <n v="34146"/>
    <n v="1859"/>
    <n v="341"/>
    <n v="36346.879999999997"/>
    <n v="542.49074626865672"/>
    <s v="TERRESTRE"/>
    <s v="-                                       "/>
    <s v="Whirlpool"/>
    <s v="refrigeradores"/>
    <s v="refrigerador modelo wrj50nbdwa"/>
  </r>
  <r>
    <s v="2016-04-14"/>
    <x v="11"/>
    <s v="TERPORT"/>
    <s v="84181000    "/>
    <n v="80014137"/>
    <x v="16"/>
    <x v="0"/>
    <s v="T.CERAMICA "/>
    <s v="Whirlpool S.A."/>
    <n v="73"/>
    <s v="unidad              "/>
    <n v="5475"/>
    <n v="5621"/>
    <n v="29930"/>
    <n v="1639"/>
    <n v="299"/>
    <n v="31868.46"/>
    <n v="436.55424657534246"/>
    <s v="TERRESTRE"/>
    <s v="-                                       "/>
    <s v="Whirlpool"/>
    <s v="refrigeradores"/>
    <s v="-combinaciones de refrigerador y congelador en: 73) unid refrigerador modelo wrm42gkdwa"/>
  </r>
  <r>
    <s v="2016-08-29"/>
    <x v="11"/>
    <s v="TERPORT"/>
    <s v="84181000    "/>
    <n v="80014137"/>
    <x v="16"/>
    <x v="0"/>
    <s v="T.CERAMICA "/>
    <s v="Whirlpool S.A."/>
    <n v="75"/>
    <s v="unidad              "/>
    <n v="5250"/>
    <n v="5400"/>
    <n v="25500"/>
    <n v="1600"/>
    <n v="255"/>
    <n v="27355"/>
    <n v="364.73333333333335"/>
    <s v="TERRESTRE"/>
    <s v="-                                       "/>
    <s v="Whirlpool"/>
    <s v="heladeras "/>
    <s v="combinaciones de refrigerador y congelador en: 75 unid refrigerador modelo wrm39gbdwa"/>
  </r>
  <r>
    <s v="2016-03-22"/>
    <x v="11"/>
    <s v="TERPORT"/>
    <s v="84181000    "/>
    <n v="80014137"/>
    <x v="16"/>
    <x v="0"/>
    <s v="T.CERAMICA "/>
    <s v="Whirlpool Sa."/>
    <n v="109"/>
    <s v="unidad              "/>
    <n v="10566"/>
    <n v="10784"/>
    <n v="62928"/>
    <n v="3415.82"/>
    <n v="629.28"/>
    <n v="66973.100000000006"/>
    <n v="614.4321100917432"/>
    <s v="TERRESTRE"/>
    <s v="-                                       "/>
    <s v="Whirlpool"/>
    <s v="refrigerador "/>
    <s v="refrigerador mod: wrw50nbdwa"/>
  </r>
  <r>
    <s v="2016-09-05"/>
    <x v="11"/>
    <s v="TERPORT"/>
    <s v="84181000    "/>
    <n v="80014137"/>
    <x v="16"/>
    <x v="0"/>
    <s v="T.CERAMICA "/>
    <s v="Whirlpool Sa."/>
    <n v="150"/>
    <s v="unidad              "/>
    <n v="10200"/>
    <n v="10500"/>
    <n v="41850"/>
    <n v="3200"/>
    <n v="418.5"/>
    <n v="45468.5"/>
    <n v="303.12333333333333"/>
    <s v="TERRESTRE"/>
    <s v="-                                       "/>
    <s v="Whirlpool"/>
    <s v="refrigerador "/>
    <s v="refrigerador mod: wrm39gbdwa."/>
  </r>
  <r>
    <s v="2016-01-15"/>
    <x v="11"/>
    <s v="TERPORT"/>
    <s v="84181000    "/>
    <n v="80014137"/>
    <x v="16"/>
    <x v="0"/>
    <s v="T.CERAMICA "/>
    <s v="Whirlpool Sa."/>
    <n v="68"/>
    <s v="unidad              "/>
    <n v="5485"/>
    <n v="5621"/>
    <n v="31810"/>
    <n v="1370.87"/>
    <n v="318.10000000000002"/>
    <n v="33498.97"/>
    <n v="492.63191176470588"/>
    <s v="TERRESTRE"/>
    <s v="-                                       "/>
    <s v="Whirlpool"/>
    <s v="refrigerador "/>
    <s v="refrigerador mod: wrm48nkdwa"/>
  </r>
  <r>
    <s v="2016-01-15"/>
    <x v="11"/>
    <s v="TERPORT"/>
    <s v="84181000    "/>
    <n v="80014137"/>
    <x v="16"/>
    <x v="0"/>
    <s v="T.CERAMICA "/>
    <s v="Whirlpool Sa."/>
    <n v="126"/>
    <s v="unidad              "/>
    <n v="9806"/>
    <n v="10058"/>
    <n v="51210"/>
    <n v="2959.37"/>
    <n v="512.1"/>
    <n v="54681.47"/>
    <n v="433.97992063492063"/>
    <s v="TERRESTRE"/>
    <s v="-                                       "/>
    <s v="Whirlpool"/>
    <s v="refrigerador "/>
    <s v="refrigerador mod: wrm39fbdwa"/>
  </r>
  <r>
    <s v="2016-02-08"/>
    <x v="11"/>
    <s v="TERPORT"/>
    <s v="84181000    "/>
    <n v="80014137"/>
    <x v="16"/>
    <x v="0"/>
    <s v="T.CERAMICA "/>
    <s v="Whirlpool Sa."/>
    <n v="205"/>
    <s v="unidad              "/>
    <n v="16834"/>
    <n v="17244"/>
    <n v="89580"/>
    <n v="4981.8599999999997"/>
    <n v="895.8"/>
    <n v="95457.66"/>
    <n v="465.6471219512195"/>
    <s v="TERRESTRE"/>
    <s v="-                                       "/>
    <s v="Whirlpool"/>
    <s v="refrigerador "/>
    <s v="refrigerador mod: wrj50nbdwa."/>
  </r>
  <r>
    <s v="2016-12-19"/>
    <x v="11"/>
    <s v="TERPORT"/>
    <s v="84181000    "/>
    <n v="80014137"/>
    <x v="16"/>
    <x v="0"/>
    <s v="CERAMICA TRANSP."/>
    <s v="Whirlpool Sa."/>
    <n v="134"/>
    <s v="unidad              "/>
    <n v="11524"/>
    <n v="11792"/>
    <n v="69546"/>
    <n v="3600"/>
    <n v="695.46"/>
    <n v="73841.460000000006"/>
    <n v="551.05567164179104"/>
    <s v="TERRESTRE"/>
    <s v="-                                       "/>
    <s v="Whirlpool"/>
    <s v="refrigerador "/>
    <s v="refrigerador mod: wrm48nkdwa"/>
  </r>
  <r>
    <s v="2016-07-18"/>
    <x v="11"/>
    <s v="TERPORT"/>
    <s v="84181000    "/>
    <n v="80014137"/>
    <x v="16"/>
    <x v="0"/>
    <s v="T.CERAMICA "/>
    <s v="Whirlpool Sa."/>
    <n v="75"/>
    <s v="unidad              "/>
    <n v="5250"/>
    <n v="5400"/>
    <n v="25500"/>
    <n v="1600"/>
    <n v="255"/>
    <n v="27355"/>
    <n v="364.73333333333335"/>
    <s v="TERRESTRE"/>
    <s v="-                                       "/>
    <s v="Whirlpool"/>
    <s v="combinaciones de refrigerador y congelador en: 75 unid. refrigerador mod: wrm39gbdwa"/>
    <s v="combinaciones de refrigerador y congelador en: 75 unid. refrigerador mod: wrm39gbdwa"/>
  </r>
  <r>
    <s v="2016-02-17"/>
    <x v="11"/>
    <s v="TERPORT"/>
    <s v="84181000    "/>
    <n v="80014137"/>
    <x v="16"/>
    <x v="0"/>
    <s v="T.CERAMICA "/>
    <s v="Whirlpool S.A"/>
    <n v="209"/>
    <s v="unidad              "/>
    <n v="17310"/>
    <n v="17728"/>
    <n v="94836"/>
    <n v="4800"/>
    <n v="948.36"/>
    <n v="100135.67999999999"/>
    <n v="479.11808612440188"/>
    <s v="TERRESTRE"/>
    <s v="-                                       "/>
    <s v="Whirlpool"/>
    <s v="refrigerador "/>
    <s v="refrigerador modelo wrm39gkdwa"/>
  </r>
  <r>
    <s v="2016-05-24"/>
    <x v="11"/>
    <s v="CAACUPEMI"/>
    <s v="84181000    "/>
    <n v="80014137"/>
    <x v="16"/>
    <x v="5"/>
    <s v="NAVISHIP "/>
    <s v="Homa Appliances Co., Ltd"/>
    <n v="1580"/>
    <s v="piezas              "/>
    <n v="60080"/>
    <n v="66400"/>
    <n v="160210"/>
    <n v="20280"/>
    <n v="758"/>
    <n v="181248.1"/>
    <n v="114.71398734177215"/>
    <s v="FLUVIAL"/>
    <s v="-                                       "/>
    <s v="Tokyo"/>
    <s v="refrigeradores tokyo, diferentes modelos"/>
    <s v="pcs. refrigeradores tok342p"/>
  </r>
  <r>
    <s v="2016-10-10"/>
    <x v="11"/>
    <s v="CAACUPEMI"/>
    <s v="84181000    "/>
    <n v="80014137"/>
    <x v="16"/>
    <x v="5"/>
    <s v="VESSEL "/>
    <s v="Homa Appliances Co., Ltd"/>
    <n v="2176"/>
    <s v="piezas              "/>
    <n v="91216"/>
    <n v="100504"/>
    <n v="210698"/>
    <n v="72847.48"/>
    <n v="1179.48"/>
    <n v="284724.96000000002"/>
    <n v="130.84786764705882"/>
    <s v="FLUVIAL"/>
    <s v="-                                       "/>
    <s v="Tokyo"/>
    <s v="refrigeradores, diferentes modelos"/>
    <s v="pcs. refrigeradores tok252p"/>
  </r>
  <r>
    <s v="2016-09-06"/>
    <x v="11"/>
    <s v="PUERTOS Y ESTIBAJES"/>
    <s v="84181000    "/>
    <n v="80014137"/>
    <x v="16"/>
    <x v="5"/>
    <s v="CMSP "/>
    <s v="Homa Appliances Co., Ltd"/>
    <n v="2757"/>
    <s v="piezas              "/>
    <n v="114009"/>
    <n v="125475"/>
    <n v="263046"/>
    <n v="99709.91"/>
    <n v="1523.6"/>
    <n v="364279.51"/>
    <n v="132.12894813202757"/>
    <s v="FLUVIAL"/>
    <s v="-                                       "/>
    <s v="Tokyo"/>
    <s v="refrigeradores tokyo, diferentes modelos"/>
    <s v="pcs. refrigeradores tok252p"/>
  </r>
  <r>
    <s v="2016-06-06"/>
    <x v="11"/>
    <s v="CAACUPEMI"/>
    <s v="84181000    "/>
    <n v="80014137"/>
    <x v="16"/>
    <x v="5"/>
    <s v="NAV. DEL MERCOSUR "/>
    <s v="Whirlpool Chile Limitada"/>
    <n v="48"/>
    <s v="unidad              "/>
    <n v="5150"/>
    <n v="5717"/>
    <n v="25896"/>
    <n v="2208"/>
    <n v="93"/>
    <n v="28196.81"/>
    <n v="587.43354166666666"/>
    <s v="FLUVIAL"/>
    <s v="-                                       "/>
    <s v="Whirlpool"/>
    <s v="refrigerador sb3 evox modelo brs49akdwc"/>
    <s v="combinaciones de refrigerador y congelador en: 48 unid refrigerador sb3 evox modelo brs49akdwc"/>
  </r>
  <r>
    <s v="2016-05-13"/>
    <x v="11"/>
    <s v="CAACUPEMI"/>
    <s v="84181000    "/>
    <n v="80014137"/>
    <x v="16"/>
    <x v="5"/>
    <s v="COMP.SALINERA DEL PY"/>
    <s v="Whirlpool Chile Limitada"/>
    <n v="48"/>
    <s v="unidad              "/>
    <n v="4819"/>
    <n v="5302"/>
    <n v="22608"/>
    <n v="2878"/>
    <n v="107.7"/>
    <n v="25593.7"/>
    <n v="533.20208333333335"/>
    <s v="FLUVIAL"/>
    <s v="-                                       "/>
    <s v="Whirlpool"/>
    <s v="refrigerador "/>
    <s v="combinaciones de refrigerador y congelador en: 48 unid refrigerador svs evox modelo wri51akdwc"/>
  </r>
  <r>
    <s v="2016-06-28"/>
    <x v="11"/>
    <s v="AEROP. PETTIROSSI"/>
    <s v="84181000    "/>
    <n v="80014137"/>
    <x v="16"/>
    <x v="5"/>
    <s v="DHL "/>
    <s v="Whirlpool Chile Limitada"/>
    <n v="1"/>
    <s v="unidad              "/>
    <n v="75"/>
    <n v="82"/>
    <n v="195"/>
    <n v="984"/>
    <n v="1.95"/>
    <n v="1180.95"/>
    <n v="1180.95"/>
    <s v="AEREO"/>
    <s v="-                                       "/>
    <s v="Whirlpool"/>
    <s v="combinaciones de refrigerador y congelador  en: 1 unid. refrigerador mod: wrd30akdwc"/>
    <s v="combinaciones de refrigerador y congelador  en: 1 unid. refrigerador mod: wrd30akdwc"/>
  </r>
  <r>
    <s v="2016-11-01"/>
    <x v="11"/>
    <s v="CAACUPEMI"/>
    <s v="84181000    "/>
    <n v="80014137"/>
    <x v="16"/>
    <x v="5"/>
    <s v="NAVISHIP "/>
    <s v="Homa Appliances Co., Ltd."/>
    <n v="1628"/>
    <s v="unidad              "/>
    <n v="69576"/>
    <n v="76672"/>
    <n v="160706"/>
    <n v="50610"/>
    <n v="887.55"/>
    <n v="212203.55"/>
    <n v="130.34616093366094"/>
    <s v="FLUVIAL"/>
    <s v="-                                       "/>
    <s v="Tokyo"/>
    <s v="refrigeradores, diferentes modelos"/>
    <s v="pcs. refrigeradores tok252p"/>
  </r>
  <r>
    <s v="2016-06-23"/>
    <x v="11"/>
    <s v="CAACUPEMI"/>
    <s v="84181000    "/>
    <n v="80014137"/>
    <x v="16"/>
    <x v="5"/>
    <s v="NAVISHIP "/>
    <s v="Homa Appliances Co., Ltd."/>
    <n v="994"/>
    <s v="piezas              "/>
    <n v="41748"/>
    <n v="45724"/>
    <n v="99400"/>
    <n v="13615"/>
    <n v="474.75"/>
    <n v="113489.75"/>
    <n v="114.17479879275653"/>
    <s v="FLUVIAL"/>
    <s v="-                                       "/>
    <s v="Tokyo"/>
    <s v="refrigeradores tok282p"/>
    <s v="994.-pcs. refrigeradores tok282p"/>
  </r>
  <r>
    <s v="2016-06-09"/>
    <x v="11"/>
    <s v="CAACUPEMI"/>
    <s v="84181000    "/>
    <n v="80014137"/>
    <x v="16"/>
    <x v="5"/>
    <s v="NAVISHIP "/>
    <s v="Homa Appliances Co., Ltd."/>
    <n v="1390"/>
    <s v="piezas              "/>
    <n v="57629"/>
    <n v="63191"/>
    <n v="140038"/>
    <n v="17001"/>
    <n v="659"/>
    <n v="157698.18"/>
    <n v="113.45192805755396"/>
    <s v="FLUVIAL"/>
    <s v="-                                       "/>
    <s v="Tokyo"/>
    <s v="refrigeradores, diferentes modelos"/>
    <s v="pcs. refrigeradores tok252p"/>
  </r>
  <r>
    <s v="2016-09-15"/>
    <x v="11"/>
    <s v="CAACUPEMI"/>
    <s v="84181000    "/>
    <n v="80070039"/>
    <x v="89"/>
    <x v="7"/>
    <s v="COMP.PANAM.DE SERV."/>
    <s v="Samsung Electronics Co Ltda"/>
    <n v="335"/>
    <s v="unidad              "/>
    <n v="24392"/>
    <n v="26199"/>
    <n v="141363.37"/>
    <n v="22800"/>
    <n v="1413.63"/>
    <n v="165577"/>
    <n v="494.25970149253732"/>
    <s v="FLUVIAL"/>
    <s v="-                                       "/>
    <s v="Samsung"/>
    <s v="-combinaciones de refrigerador y congelador en 335 unidades de refrigadores marca samsung, "/>
    <s v="refrigeradores marca samsung modelo rs25h5113sl/ey"/>
  </r>
  <r>
    <s v="2016-10-24"/>
    <x v="11"/>
    <s v="PTO SEGURO FLUVIAL"/>
    <s v="84181000    "/>
    <n v="80070039"/>
    <x v="89"/>
    <x v="7"/>
    <s v="SG3 - SHIPPING GROUP S.A."/>
    <s v="Samsung Electronics Co Ltda"/>
    <n v="70"/>
    <s v="unidad              "/>
    <n v="4130"/>
    <n v="4515"/>
    <n v="21950.5"/>
    <n v="3800"/>
    <n v="219.51"/>
    <n v="25970.01"/>
    <n v="371.00014285714286"/>
    <s v="FLUVIAL"/>
    <s v="-                                       "/>
    <s v="Samsung"/>
    <s v="refrigeradores"/>
    <s v="refrigeradores rt32k5730sl de 320 litros"/>
  </r>
  <r>
    <s v="2016-07-20"/>
    <x v="11"/>
    <s v="CAACUPEMI"/>
    <s v="84181000    "/>
    <n v="80014137"/>
    <x v="16"/>
    <x v="5"/>
    <s v="NAVISHIP "/>
    <s v="Homa Appliances Co. Ltd."/>
    <n v="406"/>
    <s v="unidad              "/>
    <n v="15076"/>
    <n v="16700"/>
    <n v="40232"/>
    <n v="7740"/>
    <n v="201.6"/>
    <n v="48173.599999999999"/>
    <n v="118.65418719211823"/>
    <s v="FLUVIAL"/>
    <s v="-                                       "/>
    <s v="Tokyo"/>
    <s v="combinaciones de refrigerador y congelador  en:"/>
    <s v="refrigerador mod: tok252p"/>
  </r>
  <r>
    <s v="2016-07-20"/>
    <x v="11"/>
    <s v="CAACUPEMI"/>
    <s v="84181000    "/>
    <n v="80014137"/>
    <x v="16"/>
    <x v="5"/>
    <s v="NAVISHIP "/>
    <s v="Homa Appliances Co. Ltd."/>
    <n v="1280"/>
    <s v="unidad              "/>
    <n v="49880"/>
    <n v="55000"/>
    <n v="132910"/>
    <n v="20800"/>
    <n v="645.6"/>
    <n v="154355.6"/>
    <n v="120.59031250000001"/>
    <s v="FLUVIAL"/>
    <s v="-                                       "/>
    <s v="Tokyo"/>
    <s v="combinaciones de refrigerador y congelador  en:"/>
    <s v="refrigerador mod: tok252p"/>
  </r>
  <r>
    <s v="2016-01-07"/>
    <x v="11"/>
    <s v="CAACUPEMI"/>
    <s v="84181000    "/>
    <n v="80013840"/>
    <x v="62"/>
    <x v="5"/>
    <s v="NAVISHIP "/>
    <s v="Midea Electric Trading Singapore Co. Pte. Ltd.4087"/>
    <n v="728"/>
    <s v="unidad              "/>
    <n v="37128"/>
    <n v="41496"/>
    <n v="97240"/>
    <n v="31252.65"/>
    <n v="972.4"/>
    <n v="129465.05"/>
    <n v="177.83660714285713"/>
    <s v="FLUVIAL"/>
    <s v="-                                       "/>
    <s v="Fama"/>
    <s v="heladeras modelo h-30"/>
    <s v="728) unidades de heladeras modelo h-30"/>
  </r>
  <r>
    <s v="2016-02-23"/>
    <x v="11"/>
    <s v="CAACUPEMI"/>
    <s v="84181000    "/>
    <n v="80013840"/>
    <x v="62"/>
    <x v="5"/>
    <s v="NAVISHIP "/>
    <s v="Zhejiang Xingxing Home Appliance Co.,Ltd. 356"/>
    <n v="887"/>
    <s v="unidad              "/>
    <n v="42510"/>
    <n v="45807"/>
    <n v="97823"/>
    <n v="32257.09"/>
    <n v="978.23"/>
    <n v="131058.32"/>
    <n v="147.7545885005637"/>
    <s v="FLUVIAL"/>
    <s v="-                                       "/>
    <s v="Fama"/>
    <s v="refrigeradores "/>
    <s v="modelo h-12"/>
  </r>
  <r>
    <s v="2016-01-20"/>
    <x v="11"/>
    <s v="CAACUPEMI"/>
    <s v="84181000    "/>
    <n v="80013840"/>
    <x v="62"/>
    <x v="5"/>
    <s v="NAVISHIP "/>
    <s v="Midea Electric Trading Singapore Co. Pte. Ltd.4349"/>
    <n v="520"/>
    <s v="unidad              "/>
    <n v="26520"/>
    <n v="29640"/>
    <n v="69576"/>
    <n v="22500"/>
    <n v="695.76"/>
    <n v="92771.76"/>
    <n v="178.40723076923075"/>
    <s v="FLUVIAL"/>
    <s v="-                                       "/>
    <s v="Fama"/>
    <s v="heladeras "/>
    <s v="520) unidades de heladeras modelo h-30"/>
  </r>
  <r>
    <s v="2016-06-02"/>
    <x v="11"/>
    <s v="CAACUPEMI"/>
    <s v="84181000    "/>
    <n v="80013840"/>
    <x v="62"/>
    <x v="5"/>
    <s v="GUARAN FEEDER "/>
    <s v="Whirlpool China Co., Ltd. 1272"/>
    <n v="278"/>
    <s v="unidad              "/>
    <n v="12232"/>
    <n v="13622"/>
    <n v="31136"/>
    <n v="5943"/>
    <n v="311"/>
    <n v="37390.28"/>
    <n v="134.49741007194245"/>
    <s v="FLUVIAL"/>
    <s v="-                                       "/>
    <s v="Fama"/>
    <s v="278) unidades de heladeras modelo h-25"/>
    <s v="278) unidades de heladeras modelo h-25"/>
  </r>
  <r>
    <s v="2016-08-25"/>
    <x v="11"/>
    <s v="PTO SEGURO FLUVIAL"/>
    <s v="84181000    "/>
    <n v="80047663"/>
    <x v="75"/>
    <x v="5"/>
    <s v="VESSEL "/>
    <s v="Zhongshan Galanz Consumer Electric A.C.O.Ltd."/>
    <n v="1350"/>
    <s v="unidad              "/>
    <n v="64787"/>
    <n v="64787"/>
    <n v="157140"/>
    <n v="41700"/>
    <n v="864.27"/>
    <n v="199704.27"/>
    <n v="147.92908888888888"/>
    <s v="FLUVIAL"/>
    <s v="-                                       "/>
    <s v="Gala"/>
    <s v="heladeras  "/>
    <s v="combinaciones de refrigerador y congelador con puertas exteriores separadas en: ( 1.350 ) unidades heladeras  mod. bcd-215v-a-53h.-"/>
  </r>
  <r>
    <s v="2016-05-05"/>
    <x v="11"/>
    <s v="CAACUPEMI"/>
    <s v="84181000    "/>
    <n v="80013840"/>
    <x v="62"/>
    <x v="5"/>
    <s v="GUARAN FEEDER "/>
    <s v="Midea Electric Trading Singapore Co. Pte. Ltd.1271"/>
    <n v="262"/>
    <s v="unidad              "/>
    <n v="11266"/>
    <n v="12314"/>
    <n v="27447.119999999999"/>
    <n v="6000"/>
    <n v="274.47000000000003"/>
    <n v="33721.589999999997"/>
    <n v="128.70835877862595"/>
    <s v="FLUVIAL"/>
    <s v="-                                       "/>
    <s v="Fama"/>
    <s v="heladeras "/>
    <s v="262) unidades de heladeras modelo h-24"/>
  </r>
  <r>
    <s v="2016-05-11"/>
    <x v="11"/>
    <s v="CAACUPEMI"/>
    <s v="84181000    "/>
    <n v="80013840"/>
    <x v="62"/>
    <x v="5"/>
    <s v="GUARAN FEEDER "/>
    <s v="Midea Electric Trading Singapore Co. Pte. Ltd. 951"/>
    <n v="624"/>
    <s v="unidad              "/>
    <n v="19797"/>
    <n v="21844"/>
    <n v="54071.68"/>
    <n v="12435.77"/>
    <n v="540.72"/>
    <n v="67048.17"/>
    <n v="107.44899038461539"/>
    <s v="FLUVIAL"/>
    <s v="-                                       "/>
    <s v="Fama"/>
    <s v="heladeras "/>
    <s v="modelo h-30"/>
  </r>
  <r>
    <s v="2016-05-19"/>
    <x v="11"/>
    <s v="CAACUPEMI"/>
    <s v="84181000    "/>
    <n v="80013840"/>
    <x v="62"/>
    <x v="7"/>
    <s v="COMP.PANAM.DE SERV."/>
    <s v="Samsung Electronics Co., Ltd. 1547"/>
    <n v="70"/>
    <s v="unidad              "/>
    <n v="4445"/>
    <n v="4865"/>
    <n v="27860"/>
    <n v="3000"/>
    <n v="279"/>
    <n v="31138.6"/>
    <n v="444.83714285714285"/>
    <s v="FLUVIAL"/>
    <s v="-                                       "/>
    <s v="Samsung"/>
    <s v="heladeras "/>
    <s v="modelo rt35k5730sl/ey"/>
  </r>
  <r>
    <s v="2016-05-24"/>
    <x v="11"/>
    <s v="CAACUPEMI"/>
    <s v="84181000    "/>
    <n v="80013840"/>
    <x v="62"/>
    <x v="5"/>
    <s v="GUARAN FEEDER "/>
    <s v="Zhejiang Xingxing Home Appliance Co., Ltd. 1930"/>
    <n v="152"/>
    <s v="unidad              "/>
    <n v="9880"/>
    <n v="10640"/>
    <n v="25384"/>
    <n v="5807"/>
    <n v="254"/>
    <n v="31444.5"/>
    <n v="206.87171052631578"/>
    <s v="FLUVIAL"/>
    <s v="-                                       "/>
    <s v="Fama"/>
    <s v="heladera modelo h-38 inox"/>
    <s v="152) unidades de heladera modelo h-38 inox"/>
  </r>
  <r>
    <s v="2016-06-23"/>
    <x v="11"/>
    <s v="CAACUPEMI"/>
    <s v="84181000    "/>
    <n v="80013840"/>
    <x v="62"/>
    <x v="5"/>
    <s v="GUARAN FEEDER "/>
    <s v="Zhejiang Xingxing Home Appliance Co., Ltd. 2349"/>
    <n v="364"/>
    <s v="unidad              "/>
    <n v="21540"/>
    <n v="23148"/>
    <n v="49700"/>
    <n v="11014.5"/>
    <n v="497"/>
    <n v="61211.5"/>
    <n v="168.16346153846155"/>
    <s v="FLUVIAL"/>
    <s v="-                                       "/>
    <s v="Fama"/>
    <s v="combinaciones de refrigerador y congelador "/>
    <s v="modelo h-30"/>
  </r>
  <r>
    <s v="2016-07-21"/>
    <x v="11"/>
    <s v="CAACUPEMI"/>
    <s v="84181000    "/>
    <n v="80013840"/>
    <x v="62"/>
    <x v="5"/>
    <s v="NAVISHIP "/>
    <s v="Midea Electric Trading Singapore Co. Pte. Ltd.2190"/>
    <n v="393"/>
    <s v="unidad              "/>
    <n v="15248"/>
    <n v="17096"/>
    <n v="39936.660000000003"/>
    <n v="9000"/>
    <n v="399.37"/>
    <n v="49336.03"/>
    <n v="125.53697201017812"/>
    <s v="FLUVIAL"/>
    <s v="-                                       "/>
    <s v="Fama"/>
    <s v="393) unidades de heladera modelo h-24"/>
    <s v="393) unidades de heladera modelo h-24"/>
  </r>
  <r>
    <s v="2016-08-24"/>
    <x v="11"/>
    <s v="CAACUPEMI"/>
    <s v="84181000    "/>
    <n v="80013840"/>
    <x v="62"/>
    <x v="5"/>
    <s v="NAVISHIP "/>
    <s v="Midea Electric Trading Singapore Co. Pte. Ltd.2025"/>
    <n v="416"/>
    <s v="unidad              "/>
    <n v="19829"/>
    <n v="21855"/>
    <n v="52449.279999999999"/>
    <n v="11736.23"/>
    <n v="524.49"/>
    <n v="64710"/>
    <n v="155.55288461538461"/>
    <s v="FLUVIAL"/>
    <s v="-                                       "/>
    <s v="Fama"/>
    <s v="heladeras modelo h-30"/>
    <s v="416) unidades de heladeras modelo h-30"/>
  </r>
  <r>
    <s v="2016-11-21"/>
    <x v="11"/>
    <s v="CAACUPEMI"/>
    <s v="84181000    "/>
    <n v="80013840"/>
    <x v="62"/>
    <x v="5"/>
    <s v="NAVISHIP "/>
    <s v="Midea Electric Trading Singapore Co. Pte. Ltd.3996"/>
    <n v="262"/>
    <s v="unidad              "/>
    <n v="10480"/>
    <n v="11004"/>
    <n v="23580"/>
    <n v="5959.16"/>
    <n v="235.8"/>
    <n v="29774.959999999999"/>
    <n v="113.64488549618321"/>
    <s v="FLUVIAL"/>
    <s v="-                                       "/>
    <s v="Fama"/>
    <s v="heladeras modelo h-24"/>
    <s v="262) unidades de heladeras modelo h-24"/>
  </r>
  <r>
    <s v="2016-11-16"/>
    <x v="11"/>
    <s v="CAACUPEMI"/>
    <s v="84181000    "/>
    <n v="80013840"/>
    <x v="62"/>
    <x v="5"/>
    <s v="VESSEL "/>
    <s v="Midea Electric Trading Singapore Co. Pte. Ltd.3799"/>
    <n v="936"/>
    <s v="unidad              "/>
    <n v="44600"/>
    <n v="49140"/>
    <n v="103792"/>
    <n v="26911.59"/>
    <n v="1037.92"/>
    <n v="131741.51"/>
    <n v="140.7494764957265"/>
    <s v="FLUVIAL"/>
    <s v="-                                       "/>
    <s v="Fama"/>
    <s v="heladeras modelo h-30"/>
    <s v="936) unidades de heladeras modelo h-30"/>
  </r>
  <r>
    <s v="2016-11-21"/>
    <x v="11"/>
    <s v="CAACUPEMI"/>
    <s v="84181000    "/>
    <n v="80013840"/>
    <x v="62"/>
    <x v="5"/>
    <s v="NAVISHIP "/>
    <s v="Whirlpool China Co., Ltd. 3999"/>
    <n v="139"/>
    <s v="unidad              "/>
    <n v="6116"/>
    <n v="6811"/>
    <n v="15568"/>
    <n v="2970.75"/>
    <n v="155.68"/>
    <n v="18694.43"/>
    <n v="134.49230215827339"/>
    <s v="FLUVIAL"/>
    <s v="-                                       "/>
    <s v="Fama"/>
    <s v="heladeras modelo h-25"/>
    <s v="139) unidades de heladeras modelo h-25"/>
  </r>
  <r>
    <s v="2016-11-14"/>
    <x v="11"/>
    <s v="AEROP. PETTIROSSI"/>
    <s v="84181000    "/>
    <n v="80014137"/>
    <x v="16"/>
    <x v="22"/>
    <s v="DHL "/>
    <s v="Industrias Haceb S.A."/>
    <n v="1"/>
    <s v="unidad              "/>
    <n v="54"/>
    <n v="57"/>
    <n v="218.45"/>
    <n v="150"/>
    <n v="2.1800000000000002"/>
    <n v="370.63"/>
    <n v="370.63"/>
    <s v="AEREO"/>
    <s v="-                                       "/>
    <s v="Haceb"/>
    <s v="nevera "/>
    <s v="-combinaciones de refrigerador y congelador , en: 01) unidad nevera wrw27bktww color gris art. 9000293"/>
  </r>
  <r>
    <s v="2016-11-11"/>
    <x v="11"/>
    <s v="CAACUPEMI"/>
    <s v="84181000    "/>
    <n v="80013840"/>
    <x v="62"/>
    <x v="5"/>
    <s v="NAVISHIP "/>
    <s v="Zhejiang Xingxing Home Appliance Co., Ltd. 3993"/>
    <n v="424"/>
    <s v="unidad              "/>
    <n v="21573"/>
    <n v="23269"/>
    <n v="49184"/>
    <n v="12000"/>
    <n v="491.84"/>
    <n v="61675.839999999997"/>
    <n v="145.46188679245282"/>
    <s v="FLUVIAL"/>
    <s v="-                                       "/>
    <s v="Fama"/>
    <s v="heladeras modelo h-30"/>
    <s v="424) unidades de heladeras modelo h-30"/>
  </r>
  <r>
    <s v="2016-11-07"/>
    <x v="11"/>
    <s v="CAACUPEMI"/>
    <s v="84181000    "/>
    <n v="80013840"/>
    <x v="62"/>
    <x v="5"/>
    <s v="NAVISHIP "/>
    <s v="Midea Electric Trading Singapore Co. Pte. Ltd.3634"/>
    <n v="728"/>
    <s v="unidad              "/>
    <n v="34689"/>
    <n v="38220"/>
    <n v="83200"/>
    <n v="21000"/>
    <n v="832"/>
    <n v="105032"/>
    <n v="144.27472527472528"/>
    <s v="FLUVIAL"/>
    <s v="-                                       "/>
    <s v="Fama"/>
    <s v="heladeras modelo h-30"/>
    <s v="728) unidades de heladeras modelo h-30"/>
  </r>
  <r>
    <s v="2016-11-09"/>
    <x v="11"/>
    <s v="PTO SEGURO FLUVIAL"/>
    <s v="84181000    "/>
    <n v="80013840"/>
    <x v="62"/>
    <x v="5"/>
    <s v="NAVISHIP "/>
    <s v="Midea Electric Trading Singapore Co. Pte. Ltd.4000"/>
    <n v="655"/>
    <s v="unidad              "/>
    <n v="26200"/>
    <n v="27772"/>
    <n v="60260"/>
    <n v="15000"/>
    <n v="602.6"/>
    <n v="75862.600000000006"/>
    <n v="115.82076335877863"/>
    <s v="FLUVIAL"/>
    <s v="-                                       "/>
    <s v="Fama"/>
    <s v="655) unidades de heladeras modelo h-24"/>
    <s v="655) unidades de heladeras modelo h-24"/>
  </r>
  <r>
    <s v="2016-11-18"/>
    <x v="11"/>
    <s v="CAACUPEMI"/>
    <s v="84181000    "/>
    <n v="80013840"/>
    <x v="62"/>
    <x v="5"/>
    <s v="NAVISHIP "/>
    <s v="Midea Electric Trading Singapore Co. Pte. Ltd.3800"/>
    <n v="208"/>
    <s v="unidad              "/>
    <n v="9911"/>
    <n v="10920"/>
    <n v="23816"/>
    <n v="6000"/>
    <n v="238.16"/>
    <n v="30054.16"/>
    <n v="144.49115384615385"/>
    <s v="FLUVIAL"/>
    <s v="-                                       "/>
    <s v="Fama"/>
    <s v="heladeras modelo h-30"/>
    <s v="208) unidades de heladeras modelo h-30"/>
  </r>
  <r>
    <s v="2016-10-11"/>
    <x v="11"/>
    <s v="CAACUPEMI"/>
    <s v="84181000    "/>
    <n v="80013840"/>
    <x v="62"/>
    <x v="5"/>
    <s v="NAVISHIP "/>
    <s v="Zhejiang Xingxing Home Appliance Co., Ltd. 3995"/>
    <n v="394"/>
    <s v="unidad              "/>
    <n v="21995"/>
    <n v="22466"/>
    <n v="48036"/>
    <n v="10388.620000000001"/>
    <n v="480.36"/>
    <n v="58904.98"/>
    <n v="149.50502538071066"/>
    <s v="FLUVIAL"/>
    <s v="-                                       "/>
    <s v="Fama"/>
    <s v="refrigeradores "/>
    <s v="modelo h-38"/>
  </r>
  <r>
    <s v="2016-09-21"/>
    <x v="11"/>
    <s v="CAACUPEMI"/>
    <s v="84181000    "/>
    <n v="80013840"/>
    <x v="62"/>
    <x v="5"/>
    <s v="NAVISHIP "/>
    <s v="Midea Electric Trading Singapore Co. Pte. Ltd.3148"/>
    <n v="515"/>
    <s v="unidad              "/>
    <n v="23213"/>
    <n v="25398"/>
    <n v="63608"/>
    <n v="15000"/>
    <n v="636.08000000000004"/>
    <n v="79244.08"/>
    <n v="153.87200000000001"/>
    <s v="FLUVIAL"/>
    <s v="-                                       "/>
    <s v="Fama"/>
    <s v="congeladores "/>
    <s v="modelo cf-420"/>
  </r>
  <r>
    <s v="2016-10-24"/>
    <x v="11"/>
    <s v="CAACUPEMI"/>
    <s v="84181000    "/>
    <n v="80013840"/>
    <x v="62"/>
    <x v="5"/>
    <s v="TR.FLUVIAL PYO"/>
    <s v="Zhejiang Xingxing Home Appliance Co., Ltd. 3991"/>
    <n v="317"/>
    <s v="unidad              "/>
    <n v="17005"/>
    <n v="17484"/>
    <n v="35821"/>
    <n v="8699.26"/>
    <n v="358.21"/>
    <n v="44878.47"/>
    <n v="141.57246056782336"/>
    <s v="FLUVIAL"/>
    <s v="-                                       "/>
    <s v="Fama"/>
    <s v="refrigeradores modelo h-30"/>
    <s v="317) unidades de refrigeradores modelo h-30"/>
  </r>
  <r>
    <s v="2016-12-20"/>
    <x v="11"/>
    <s v="CAACUPEMI"/>
    <s v="84181000    "/>
    <n v="80013840"/>
    <x v="62"/>
    <x v="5"/>
    <s v="GUARAN FEEDER "/>
    <s v="Zhejiang Xingxing Home Appliance Co., Ltd. 5255"/>
    <n v="212"/>
    <s v="unidad              "/>
    <n v="11660"/>
    <n v="12508"/>
    <n v="23744"/>
    <n v="6000"/>
    <n v="237.44"/>
    <n v="29981.439999999999"/>
    <n v="141.42188679245282"/>
    <s v="FLUVIAL"/>
    <s v="-                                       "/>
    <s v="Fama"/>
    <s v="heladeras modelo h-30"/>
    <s v="212) unidades de heladeras modelo h-30"/>
  </r>
  <r>
    <s v="2016-04-18"/>
    <x v="11"/>
    <s v="CAACUPEMI"/>
    <s v="84181000    "/>
    <n v="80038006"/>
    <x v="34"/>
    <x v="6"/>
    <s v="COMP.PANAM.DE SERV."/>
    <s v="Ge Appliances"/>
    <n v="52"/>
    <s v="unidad              "/>
    <n v="7161"/>
    <n v="7878"/>
    <n v="59900"/>
    <n v="8450"/>
    <n v="340.35"/>
    <n v="69290.350000000006"/>
    <n v="1332.5067307692309"/>
    <s v="FLUVIAL"/>
    <s v="-                                       "/>
    <s v="Ge"/>
    <s v="refrigerador "/>
    <s v="refrigerador gse30vhbtss"/>
  </r>
  <r>
    <s v="2016-03-17"/>
    <x v="11"/>
    <s v="PAKSA"/>
    <s v="84181000    "/>
    <n v="80038006"/>
    <x v="34"/>
    <x v="9"/>
    <s v="LATINO AMERICA "/>
    <s v="Teka"/>
    <n v="2"/>
    <s v="unidad              "/>
    <n v="120"/>
    <n v="120"/>
    <n v="834.02"/>
    <n v="85.4"/>
    <n v="4.3099999999999996"/>
    <n v="923.73"/>
    <n v="461.86500000000001"/>
    <s v="TERRESTRE"/>
    <s v="-                                       "/>
    <s v="Teka"/>
    <s v="2-unidades refrigerador ts3-370 inox"/>
    <s v="2-unidades refrigerador ts3-370 inox"/>
  </r>
  <r>
    <s v="2016-11-30"/>
    <x v="11"/>
    <s v="CAACUPEMI"/>
    <s v="84181000    "/>
    <n v="80038006"/>
    <x v="34"/>
    <x v="5"/>
    <s v="NAV. DEL MERCOSUR "/>
    <s v="Qingdao Turbo Air, Inc.-"/>
    <n v="3"/>
    <s v="unidad              "/>
    <n v="456"/>
    <n v="501"/>
    <n v="4479"/>
    <n v="664.49"/>
    <n v="27.66"/>
    <n v="5171.1499999999996"/>
    <n v="1723.7166666666665"/>
    <s v="FLUVIAL"/>
    <s v="-                                       "/>
    <s v="Turboair"/>
    <s v="refrigerador y congelador con puertas separadas, marca turbo air, modelo krf45-2, detalla factura comercial en,"/>
    <s v="los demas, 03 unidades de refrigerador y congelador con puertas separadas, marca turbo air, modelo krf45-2, detalla factura comercial en,"/>
  </r>
  <r>
    <s v="2016-05-12"/>
    <x v="11"/>
    <s v="CAACUPEMI"/>
    <s v="84181000    "/>
    <n v="80031823"/>
    <x v="81"/>
    <x v="15"/>
    <s v="VESSEL "/>
    <s v="Samsung Electronics Co Ltd"/>
    <n v="50"/>
    <s v="unidad              "/>
    <n v="3995"/>
    <n v="4365"/>
    <n v="26739.8"/>
    <n v="3500"/>
    <n v="270.2"/>
    <n v="30510"/>
    <n v="610.20000000000005"/>
    <s v="FLUVIAL"/>
    <s v="-                                       "/>
    <s v="Samsung"/>
    <s v="preparaciones de refrigeraciones"/>
    <s v="rt53k6541sl/ey"/>
  </r>
  <r>
    <s v="2016-05-09"/>
    <x v="11"/>
    <s v="PUERTOS Y ESTIBAJES"/>
    <s v="84181000    "/>
    <n v="80031823"/>
    <x v="81"/>
    <x v="10"/>
    <s v="COMP.PANAM.DE SERV."/>
    <s v="Samsung Electronics Co.,Ltd"/>
    <n v="70"/>
    <s v="unidad              "/>
    <n v="4480"/>
    <n v="4900"/>
    <n v="27947.7"/>
    <n v="3500"/>
    <n v="282.3"/>
    <n v="31730"/>
    <n v="453.28571428571428"/>
    <s v="FLUVIAL"/>
    <s v="-                                       "/>
    <s v="Samsung"/>
    <s v="combinaciones de refrigeradores"/>
    <s v="rt35k5730sl/ey"/>
  </r>
  <r>
    <s v="2016-02-23"/>
    <x v="11"/>
    <s v="CAACUPEMI"/>
    <s v="84181000    "/>
    <n v="80089453"/>
    <x v="83"/>
    <x v="23"/>
    <s v="COMP.PANAM.DE SERV."/>
    <s v="Puntoluz S.A"/>
    <n v="6"/>
    <s v="unidad              "/>
    <n v="360"/>
    <n v="366"/>
    <n v="2896.85"/>
    <n v="173.18"/>
    <n v="28.97"/>
    <n v="3099"/>
    <n v="516.5"/>
    <s v="FLUVIAL"/>
    <s v="-                                       "/>
    <s v="Ariston"/>
    <s v="refrigerador ariston bcb 33 a cod: 80031033af."/>
    <s v="refrigerador ariston bcb 33 a cod: 80031033af."/>
  </r>
  <r>
    <s v="2016-02-24"/>
    <x v="11"/>
    <s v="LOGISTIC GROUP"/>
    <s v="84181000    "/>
    <n v="80089453"/>
    <x v="83"/>
    <x v="23"/>
    <s v="AGRO LOGISTICA"/>
    <s v="Ridel S.A"/>
    <n v="10"/>
    <s v="unidad              "/>
    <n v="784"/>
    <n v="800"/>
    <n v="4782.05"/>
    <n v="231.22"/>
    <n v="47.81"/>
    <n v="5061.08"/>
    <n v="506.108"/>
    <s v="TERRESTRE"/>
    <s v="-                                       "/>
    <s v="Ariston"/>
    <s v="refrigerador "/>
    <s v="refrigerador ariston entm 19010f."/>
  </r>
  <r>
    <s v="2016-12-01"/>
    <x v="11"/>
    <s v="CAACUPEMI"/>
    <s v="84181000    "/>
    <n v="80023325"/>
    <x v="90"/>
    <x v="8"/>
    <s v="AGRO LOGISTICA"/>
    <s v="Dry Ager Manufaktur"/>
    <n v="2"/>
    <s v="unidad              "/>
    <n v="190"/>
    <n v="240"/>
    <n v="7194.76"/>
    <n v="779.34"/>
    <n v="67.91"/>
    <n v="7925.15"/>
    <n v="3962.5749999999998"/>
    <s v="TERRESTRE"/>
    <s v="-                                       "/>
    <s v="Dry Ager"/>
    <s v="refrigerador dry ager 1001 modelo dx 1000"/>
    <s v="2 unidades refrigerador dry ager 1001 modelo dx 1000"/>
  </r>
  <r>
    <s v="2016-11-29"/>
    <x v="11"/>
    <s v="CAACUPEMI"/>
    <s v="84181000    "/>
    <n v="80018418"/>
    <x v="70"/>
    <x v="5"/>
    <s v="NAVISHIP "/>
    <s v="Midea Electric Trading(Singapore)Co.Pte.Ltd"/>
    <n v="144"/>
    <s v="unidad              "/>
    <n v="5760"/>
    <n v="6048"/>
    <n v="14544"/>
    <n v="3813.96"/>
    <n v="43.59"/>
    <n v="18401.55"/>
    <n v="127.78854166666666"/>
    <s v="FLUVIAL"/>
    <s v="-                                       "/>
    <s v="Hoffman"/>
    <s v="combinaciones de refrigerador y congelador con puertas exteriores separadas, en:(144)unid., refrigerador f-280"/>
    <s v="combinaciones de refrigerador y congelador con puertas exteriores separadas, en:(144)unid., refrigerador f-280"/>
  </r>
  <r>
    <s v="2016-11-24"/>
    <x v="11"/>
    <s v="CAACUPEMI"/>
    <s v="84181000    "/>
    <n v="80063402"/>
    <x v="91"/>
    <x v="3"/>
    <s v="NAVISHIP "/>
    <s v="Smeg"/>
    <n v="31"/>
    <s v="unidad              "/>
    <n v="2735"/>
    <n v="3044"/>
    <n v="9315.09"/>
    <n v="1124.6500000000001"/>
    <n v="77.97"/>
    <n v="10584.14"/>
    <n v="341.42387096774189"/>
    <s v="FLUVIAL"/>
    <s v="-                                       "/>
    <s v="Smeg"/>
    <s v="refrigeradores con congeladores"/>
    <s v="frigo cong 4 port modelo fq60bpe"/>
  </r>
  <r>
    <s v="2016-10-31"/>
    <x v="11"/>
    <s v="PUERTOS Y ESTIBAJES"/>
    <s v="84181000    "/>
    <n v="80003485"/>
    <x v="71"/>
    <x v="10"/>
    <s v="CMSP "/>
    <s v="Samsung Electronics Co., Ltd"/>
    <n v="24"/>
    <s v="unidad              "/>
    <n v="3624"/>
    <n v="3904"/>
    <n v="34927.199999999997"/>
    <n v="4000"/>
    <n v="352.8"/>
    <n v="39280"/>
    <n v="1636.6666666666667"/>
    <s v="FLUVIAL"/>
    <s v="-                                       "/>
    <s v="Samsung"/>
    <s v="combinaciones de refrigerador y congelador, conservadores con puertas exteriores separadas, "/>
    <s v="refrigerador rfg28mesl1/xzs"/>
  </r>
  <r>
    <s v="2016-10-17"/>
    <x v="11"/>
    <s v="TERPORT"/>
    <s v="84181000    "/>
    <n v="80003485"/>
    <x v="71"/>
    <x v="7"/>
    <s v="SG3 - SHIPPING GROUP S.A."/>
    <s v="Samsung Electronics Co., Ltd"/>
    <n v="166"/>
    <s v="unidad              "/>
    <n v="12109"/>
    <n v="13005"/>
    <n v="80818.649999999994"/>
    <n v="8415"/>
    <n v="816.35"/>
    <n v="90050"/>
    <n v="542.46987951807228"/>
    <s v="FLUVIAL"/>
    <s v="-                                       "/>
    <s v="Samsung"/>
    <s v="refrigeradores"/>
    <s v="refrigerador rs25h5113sl"/>
  </r>
  <r>
    <s v="2016-01-06"/>
    <x v="11"/>
    <s v="CAACUPEMI"/>
    <s v="84181000    "/>
    <n v="80049965"/>
    <x v="73"/>
    <x v="16"/>
    <s v="REPREMAR "/>
    <s v="Kelon International Inc"/>
    <n v="318"/>
    <s v="unidad              "/>
    <n v="9930"/>
    <n v="16561"/>
    <n v="45474"/>
    <n v="5684.92"/>
    <n v="140.06"/>
    <n v="51298.98"/>
    <n v="161.31754716981132"/>
    <s v="FLUVIAL"/>
    <s v="-                                       "/>
    <s v="Hyundai"/>
    <s v="refrigeradores domesticos, completos, con sus accesorios, en: (318) unid. mod. hy-rt350d"/>
    <s v="refrigeradores domesticos, completos, con sus accesorios, en: (318) unid. mod. hy-rt350d"/>
  </r>
  <r>
    <s v="2016-11-11"/>
    <x v="11"/>
    <s v="CAACUPEMI"/>
    <s v="84181000    "/>
    <n v="80052965"/>
    <x v="85"/>
    <x v="5"/>
    <s v="GUARAN FEEDER "/>
    <s v="Midea Electric Trading (Singapore) 4318"/>
    <n v="108"/>
    <s v="unidad              "/>
    <n v="4968"/>
    <n v="4968"/>
    <n v="12992.4"/>
    <n v="3500"/>
    <n v="129.91999999999999"/>
    <n v="16622.32"/>
    <n v="153.91037037037037"/>
    <s v="FLUVIAL"/>
    <s v="-                                       "/>
    <s v="Midea Electric Trading (Singapore)"/>
    <s v="heladeras je-h340"/>
    <s v="las demas heladeras je-h340"/>
  </r>
  <r>
    <s v="2016-12-07"/>
    <x v="11"/>
    <s v="CAACUPEMI"/>
    <s v="84181000    "/>
    <n v="80052965"/>
    <x v="85"/>
    <x v="5"/>
    <s v="GUARAN FEEDER "/>
    <s v="Midea Electric Trading (Singapore) 4531"/>
    <n v="131"/>
    <s v="unidad              "/>
    <n v="5502"/>
    <n v="5502"/>
    <n v="13493"/>
    <n v="3500"/>
    <n v="134.93"/>
    <n v="17127.93"/>
    <n v="130.7475572519084"/>
    <s v="FLUVIAL"/>
    <s v="-                                       "/>
    <s v="Midea Electric (Singapore)"/>
    <s v="heladeras je-h280"/>
    <s v="las demas heladeras je-h280"/>
  </r>
  <r>
    <s v="2016-04-04"/>
    <x v="11"/>
    <s v="CAACUPEMI"/>
    <s v="84181000    "/>
    <n v="80000137"/>
    <x v="86"/>
    <x v="5"/>
    <s v="VESSEL "/>
    <s v="Nanchang Zerowatt Electrici Appliance."/>
    <n v="135"/>
    <s v="unidad              "/>
    <n v="6345"/>
    <n v="7155"/>
    <n v="16567.2"/>
    <n v="3405"/>
    <n v="166"/>
    <n v="20137.37"/>
    <n v="149.16570370370368"/>
    <s v="FLUVIAL"/>
    <s v="-                                       "/>
    <s v="Rdc"/>
    <s v="refrigeradores de marca rdc-280lt, 220v 50 hz"/>
    <s v="refrigeradores, congeladores en: (135) und. refrigeradores de marca rdc-280lt, 220v 50 hz"/>
  </r>
  <r>
    <s v="2016-07-07"/>
    <x v="11"/>
    <s v="CIUDAD DEL ESTE"/>
    <s v="84181000    "/>
    <n v="3496643"/>
    <x v="13"/>
    <x v="0"/>
    <s v="BINACIONAL "/>
    <s v="Electrolux Home Products International"/>
    <n v="306"/>
    <s v="unidad              "/>
    <n v="15161"/>
    <n v="15482"/>
    <n v="61241.18"/>
    <n v="5400"/>
    <n v="30.82"/>
    <n v="66672"/>
    <n v="217.88235294117646"/>
    <s v="TERRESTRE"/>
    <s v="-                                       "/>
    <s v="Electrolux"/>
    <s v=" ( 306 )  pzs. refrigerator  ( regrigeradores )  mod. :  dc35a - df35a "/>
    <s v="(306) pzs. refrigerator (regrigeradores) mod.: dc35a - df35a.-"/>
  </r>
  <r>
    <s v="2016-01-26"/>
    <x v="11"/>
    <s v="PTO SEGURO FLUVIAL"/>
    <s v="84181000    "/>
    <n v="3496643"/>
    <x v="13"/>
    <x v="5"/>
    <s v="TR.FLUVIAL PYO"/>
    <s v="Electrolux Home Products International"/>
    <n v="48"/>
    <s v="unidad              "/>
    <n v="5088"/>
    <n v="5568"/>
    <n v="26880"/>
    <n v="2634.65"/>
    <n v="104.42"/>
    <n v="29619.07"/>
    <n v="617.06395833333329"/>
    <s v="FLUVIAL"/>
    <s v="-                                       "/>
    <s v="Electrolux"/>
    <s v="refrigeradores mod. ersb53b5mls"/>
    <s v="refrigeradores mod. ersb53b5mls"/>
  </r>
  <r>
    <s v="2016-10-10"/>
    <x v="11"/>
    <s v="CIUDAD DEL ESTE"/>
    <s v="84181000    "/>
    <n v="3496643"/>
    <x v="13"/>
    <x v="0"/>
    <s v="BINACIONAL "/>
    <s v="Electrolux Home Products International"/>
    <n v="152"/>
    <s v="piezas              "/>
    <n v="7615"/>
    <n v="7782"/>
    <n v="34677.769999999997"/>
    <n v="3334.78"/>
    <n v="17.579999999999998"/>
    <n v="38030.129999999997"/>
    <n v="250.19822368421052"/>
    <s v="TERRESTRE"/>
    <s v="-                                       "/>
    <s v="Electrolux"/>
    <s v=" ( 152 )  pzs. refrigerator  ( refrigeradores )  mod. :  df35a "/>
    <s v="(152) pzs. refrigerator (refrigeradores) mod.: df35a.-"/>
  </r>
  <r>
    <s v="2016-07-05"/>
    <x v="11"/>
    <s v="CIUDAD DEL ESTE"/>
    <s v="84181000    "/>
    <n v="3496643"/>
    <x v="13"/>
    <x v="0"/>
    <s v="BINACIONAL "/>
    <s v="Electrolux Home Products International"/>
    <n v="94"/>
    <s v="piezas              "/>
    <n v="5057"/>
    <n v="5208"/>
    <n v="19379.79"/>
    <n v="2700"/>
    <n v="10.210000000000001"/>
    <n v="22090"/>
    <n v="235"/>
    <s v="TERRESTRE"/>
    <s v="-                                       "/>
    <s v="Electrolux"/>
    <s v=" ( 94 )  pzs. refrigerator  ( refrigeradores )  mod. :  dc44 "/>
    <s v="(94) pzs. refrigerator (refrigeradores) mod.: dc44.-"/>
  </r>
  <r>
    <s v="2016-10-11"/>
    <x v="11"/>
    <s v="CIUDAD DEL ESTE"/>
    <s v="84181000    "/>
    <n v="3496643"/>
    <x v="13"/>
    <x v="0"/>
    <s v="BINACIONAL "/>
    <s v="Electrolux Home Products International"/>
    <n v="93"/>
    <s v="piezas              "/>
    <n v="6138"/>
    <n v="6138"/>
    <n v="33448.959999999999"/>
    <n v="3270.47"/>
    <n v="16.98"/>
    <n v="36736.410000000003"/>
    <n v="395.01516129032262"/>
    <s v="TERRESTRE"/>
    <s v="-                                       "/>
    <s v="Electrolux"/>
    <s v=" ( 93 )  pzs. refrigerator  ( refrigeradores )  mod. :  dw42x "/>
    <s v="(93) pzs. refrigerator (refrigeradores) mod.: dw42x.-"/>
  </r>
  <r>
    <s v="2016-03-03"/>
    <x v="11"/>
    <s v="CIUDAD DEL ESTE"/>
    <s v="84181000    "/>
    <n v="3496643"/>
    <x v="13"/>
    <x v="0"/>
    <s v="BINACIONAL "/>
    <s v="Electrolux Home Products International"/>
    <n v="81"/>
    <s v="piezas              "/>
    <n v="7393"/>
    <n v="7769"/>
    <n v="42544"/>
    <n v="3812"/>
    <n v="21"/>
    <n v="46377.89"/>
    <n v="572.5665432098765"/>
    <s v="TERRESTRE"/>
    <s v="-                                       "/>
    <s v="Electrolux"/>
    <s v=" ( 81 )  pzs. refrigeradores mod. :  dxw51 - db83x "/>
    <s v="(81) pzs. refrigeradores mod.: dxw51 - db83x.-"/>
  </r>
  <r>
    <s v="2016-05-25"/>
    <x v="11"/>
    <s v="PTO SEGURO FLUVIAL"/>
    <s v="84181000    "/>
    <n v="3496643"/>
    <x v="13"/>
    <x v="5"/>
    <s v="TR.FLUVIAL PYO"/>
    <s v="Electrolux Home Products Int."/>
    <n v="48"/>
    <s v="unidad              "/>
    <n v="5179"/>
    <n v="5178.72"/>
    <n v="34224"/>
    <n v="2457"/>
    <n v="124"/>
    <n v="36804.94"/>
    <n v="766.76958333333334"/>
    <s v="FLUVIAL"/>
    <s v="-                                       "/>
    <s v="Electrolux"/>
    <s v="refrigerador "/>
    <s v="refrigerador electrolux ( ersb51i5mls)"/>
  </r>
  <r>
    <s v="2016-05-11"/>
    <x v="11"/>
    <s v="CIUDAD DEL ESTE"/>
    <s v="84181000    "/>
    <n v="3496643"/>
    <x v="13"/>
    <x v="0"/>
    <s v="BINACIONAL "/>
    <s v="Electrolux Home Products International.-"/>
    <n v="248"/>
    <s v="piezas              "/>
    <n v="12603"/>
    <n v="12908"/>
    <n v="47465.55"/>
    <n v="5400"/>
    <n v="24.45"/>
    <n v="52890"/>
    <n v="213.26612903225808"/>
    <s v="TERRESTRE"/>
    <s v="-                                       "/>
    <s v="Electrolux"/>
    <s v=" ( 248 )  pzs. refrigerator  ( refrigeradores )  mod. :  dc35a - dc44 "/>
    <s v="(248) pzs. refrigerator (refrigeradores) mod.: dc35a - dc44.-"/>
  </r>
  <r>
    <s v="2016-05-13"/>
    <x v="11"/>
    <s v="CIUDAD DEL ESTE"/>
    <s v="84181000    "/>
    <n v="3496643"/>
    <x v="13"/>
    <x v="0"/>
    <s v="BINACIONAL "/>
    <s v="Electrolux Home Produts International"/>
    <n v="186"/>
    <s v="piezas              "/>
    <n v="12276"/>
    <n v="12611"/>
    <n v="60413.57"/>
    <n v="5400"/>
    <n v="30.43"/>
    <n v="65844"/>
    <n v="354"/>
    <s v="TERRESTRE"/>
    <s v="-                                       "/>
    <s v="Electrolux"/>
    <s v=" ( 186 )  pzs. refrigerator   ( refrigeradores )  mod. :  df42 - dw42x "/>
    <s v="(186) pzs. refrigerator  (refrigeradores) mod.: df42 - dw42x.-"/>
  </r>
  <r>
    <s v="2016-05-16"/>
    <x v="11"/>
    <s v="CIUDAD DEL ESTE"/>
    <s v="84181000    "/>
    <n v="3496643"/>
    <x v="13"/>
    <x v="0"/>
    <s v="BINACIONAL "/>
    <s v="Electrolux Home Produts International"/>
    <n v="55"/>
    <s v="piezas              "/>
    <n v="4597"/>
    <n v="4758.5"/>
    <n v="23482.89"/>
    <n v="2700"/>
    <n v="12"/>
    <n v="26195"/>
    <n v="476.27272727272725"/>
    <s v="TERRESTRE"/>
    <s v="-                                       "/>
    <s v="Electrolux"/>
    <s v=" ( 55 )  pzs. refrigerator  ( refrigeradores )  mod. :  dxw51 - db52x "/>
    <s v="(55) pzs. refrigerator (refrigeradores) mod.: dxw51 - db52x.-"/>
  </r>
  <r>
    <s v="2016-04-12"/>
    <x v="11"/>
    <s v="CIUDAD DEL ESTE"/>
    <s v="84181000    "/>
    <n v="3496643"/>
    <x v="13"/>
    <x v="0"/>
    <s v="BINACIONAL "/>
    <s v="Electrolux Home Products International Inc"/>
    <n v="94"/>
    <s v="piezas              "/>
    <n v="5057"/>
    <n v="5207"/>
    <n v="18121.12"/>
    <n v="2615"/>
    <n v="10"/>
    <n v="20746"/>
    <n v="220.70212765957447"/>
    <s v="TERRESTRE"/>
    <s v="-                                       "/>
    <s v="Electrolux"/>
    <s v=" ( 94 )  pzs. refrigerator  ( refrigeradores )  mod. :  dc44 "/>
    <s v="(94) pzs. refrigerator (refrigeradores) mod.: dc44.-"/>
  </r>
  <r>
    <s v="2016-12-23"/>
    <x v="11"/>
    <s v="CAACUPEMI"/>
    <s v="84181000    "/>
    <n v="80014362"/>
    <x v="33"/>
    <x v="24"/>
    <s v="COMP.SALINERA DEL PY"/>
    <s v="Mabe S.A. De C.V."/>
    <n v="106"/>
    <s v="unidad              "/>
    <n v="5035"/>
    <n v="5088"/>
    <n v="22260"/>
    <n v="1940"/>
    <n v="77.92"/>
    <n v="24277.919999999998"/>
    <n v="229.03698113207545"/>
    <s v="FLUVIAL"/>
    <s v="-                                       "/>
    <s v="Continental"/>
    <s v="refrigeradores codigo: co250fxjib"/>
    <s v="106.-unidades de refrigeradores codigo: co250fxjib"/>
  </r>
  <r>
    <s v="2016-01-08"/>
    <x v="11"/>
    <s v="CAACUPEMI"/>
    <s v="84181000    "/>
    <n v="80014362"/>
    <x v="33"/>
    <x v="0"/>
    <s v="BINACIONAL "/>
    <s v="Mabe S.A. De C.V."/>
    <n v="59"/>
    <s v="unidad              "/>
    <n v="3280"/>
    <n v="3387"/>
    <n v="11861"/>
    <n v="1407.09"/>
    <n v="35.58"/>
    <n v="13303.67"/>
    <n v="225.48593220338984"/>
    <s v="TERRESTRE"/>
    <s v="-                                       "/>
    <s v="Continental"/>
    <s v="-combinaciones de refrigerador y congelador con puertas exteriores separadas"/>
    <s v="cod. rcct480mda4br refrig. man 2 doors"/>
  </r>
  <r>
    <s v="2016-11-03"/>
    <x v="11"/>
    <s v="CAACUPEMI"/>
    <s v="84181000    "/>
    <n v="80014362"/>
    <x v="33"/>
    <x v="5"/>
    <s v="GUARAN FEEDER "/>
    <s v="Mabe S.A De C.V"/>
    <n v="312"/>
    <s v="unidad              "/>
    <n v="14887"/>
    <n v="16380"/>
    <n v="39000"/>
    <n v="8850.2000000000007"/>
    <n v="134.22999999999999"/>
    <n v="47984.43"/>
    <n v="153.79625000000001"/>
    <s v="FLUVIAL"/>
    <s v="-                                       "/>
    <s v="Continental"/>
    <s v="refrigerador cod: rcc350newwy0"/>
    <s v="312.- pcs de refrigerador cod: rcc350newwy0"/>
  </r>
  <r>
    <s v="2016-11-04"/>
    <x v="11"/>
    <s v="CAACUPEMI"/>
    <s v="84181000    "/>
    <n v="80014362"/>
    <x v="33"/>
    <x v="5"/>
    <s v="GUARAN FEEDER "/>
    <s v="Mabe S.A De C.V"/>
    <n v="651"/>
    <s v="unidad              "/>
    <n v="28262"/>
    <n v="31610"/>
    <n v="82359"/>
    <n v="18000"/>
    <n v="288.25"/>
    <n v="100647.25"/>
    <n v="154.60407066052227"/>
    <s v="FLUVIAL"/>
    <s v="-                                       "/>
    <s v="Continental"/>
    <s v="refrigrador "/>
    <s v="refrigerador cod: rcc300newwy0"/>
  </r>
  <r>
    <s v="2016-12-28"/>
    <x v="11"/>
    <s v="CAACUPEMI"/>
    <s v="84181000    "/>
    <n v="80014362"/>
    <x v="33"/>
    <x v="22"/>
    <s v="COMP.SALINERA DEL PY"/>
    <s v="Mabe S.A De C.V"/>
    <n v="192"/>
    <s v="unidad              "/>
    <n v="11648"/>
    <n v="12032"/>
    <n v="42496"/>
    <n v="5820"/>
    <n v="148.72"/>
    <n v="48464.72"/>
    <n v="252.42041666666668"/>
    <s v="FLUVIAL"/>
    <s v="-                                       "/>
    <s v="Continental"/>
    <s v="refrigeradores "/>
    <s v="refrigerador tmnf conti. blanco cod: co360fyhib"/>
  </r>
  <r>
    <s v="2016-10-11"/>
    <x v="11"/>
    <s v="PTO SEGURO FLUVIAL"/>
    <s v="84181000    "/>
    <n v="80023705"/>
    <x v="59"/>
    <x v="5"/>
    <s v="GUARAN FEEDER "/>
    <s v="Wyoutarget Limited"/>
    <n v="3100"/>
    <s v="unidad              "/>
    <n v="124000"/>
    <n v="136400"/>
    <n v="353400"/>
    <n v="105982.57"/>
    <n v="830.61"/>
    <n v="460213.18"/>
    <n v="148.45586451612903"/>
    <s v="FLUVIAL"/>
    <s v="-                                       "/>
    <s v="Speed"/>
    <s v="refrigerador "/>
    <s v="-combinaciones de refrigerador y congelador conservador con puertas exteriores separadas., en: (3.100) piezas de heladeras, sh300l2p"/>
  </r>
  <r>
    <s v="2016-06-03"/>
    <x v="11"/>
    <s v="CAACUPEMI"/>
    <s v="84181000    "/>
    <n v="80023705"/>
    <x v="59"/>
    <x v="16"/>
    <s v="NAV. DEL MERCOSUR "/>
    <s v="Wyoutarget Limited"/>
    <n v="1898"/>
    <s v="unidad              "/>
    <n v="69308"/>
    <n v="76204"/>
    <n v="198972"/>
    <n v="30934"/>
    <n v="462"/>
    <n v="230368.42"/>
    <n v="121.37429926238146"/>
    <s v="FLUVIAL"/>
    <s v="-                                       "/>
    <s v="Speed"/>
    <s v="-combinaciones de refrigerador y congelador conservador con puertas exteriores separadas. en: (1.898) piezas de heladeras, "/>
    <s v="heladera sh100lb"/>
  </r>
  <r>
    <s v="2016-04-13"/>
    <x v="11"/>
    <s v="PTO SEGURO FLUVIAL"/>
    <s v="84181000    "/>
    <n v="80009246"/>
    <x v="32"/>
    <x v="5"/>
    <s v="GUARAN FEEDER "/>
    <s v="Midea Electric Trading"/>
    <n v="483"/>
    <s v="unidad              "/>
    <n v="16952"/>
    <n v="18389"/>
    <n v="49040"/>
    <n v="5700"/>
    <n v="181"/>
    <n v="54921"/>
    <n v="113.7080745341615"/>
    <s v="FLUVIAL"/>
    <s v="-                                       "/>
    <s v="Jam"/>
    <s v="refrigeradores de puertas exteriores separadas, "/>
    <s v="mod. hd-341 f"/>
  </r>
  <r>
    <s v="2016-11-28"/>
    <x v="11"/>
    <s v="PTO SEGURO FLUVIAL"/>
    <s v="84181000    "/>
    <n v="80009246"/>
    <x v="32"/>
    <x v="21"/>
    <s v="GUARAN FEEDER "/>
    <s v="Midea Electric Trading (Singapore)"/>
    <n v="720"/>
    <s v="unidad              "/>
    <n v="29590"/>
    <n v="30411"/>
    <n v="72720"/>
    <n v="20396.95"/>
    <n v="269.63"/>
    <n v="93386.58"/>
    <n v="129.70358333333334"/>
    <s v="FLUVIAL"/>
    <s v="-                                       "/>
    <s v="Jam"/>
    <s v="heladeras jam modelo hd273f defrost 210l 220v, 50hz, de (2) puertas."/>
    <s v="heladeras jam modelo hd273f defrost 210l 220v, 50hz, de (2) puertas."/>
  </r>
  <r>
    <s v="2016-08-25"/>
    <x v="11"/>
    <s v="PTO SEGURO FLUVIAL"/>
    <s v="84181000    "/>
    <n v="80009246"/>
    <x v="32"/>
    <x v="21"/>
    <s v="VESSEL "/>
    <s v="Midea Electric Trading (Singapore) Co. Pte. Ltd."/>
    <n v="792"/>
    <s v="unidad              "/>
    <n v="31556"/>
    <n v="35589"/>
    <n v="86102"/>
    <n v="25161.279999999999"/>
    <n v="318.51"/>
    <n v="111581.79"/>
    <n v="140.88609848484847"/>
    <s v="FLUVIAL"/>
    <s v="-                                       "/>
    <s v="Jam"/>
    <s v="heladeras "/>
    <s v="heladera modelo: hd-273f, 210l"/>
  </r>
  <r>
    <s v="2016-06-06"/>
    <x v="11"/>
    <s v="PTO SEGURO FLUVIAL"/>
    <s v="84181000    "/>
    <n v="80009246"/>
    <x v="32"/>
    <x v="21"/>
    <s v="VESSEL "/>
    <s v="Midea Electric Trading (Singapore) Co. Pte. Ltd."/>
    <n v="73"/>
    <s v="unidad              "/>
    <n v="4256"/>
    <n v="4774"/>
    <n v="12410"/>
    <n v="2213"/>
    <n v="46"/>
    <n v="14669"/>
    <n v="200.94520547945206"/>
    <s v="FLUVIAL"/>
    <s v="-                                       "/>
    <s v="Jam"/>
    <s v="73.- pcs de heladeras jam modelo: hd-416f 320l"/>
    <s v="73.- pcs de heladeras jam modelo: hd-416f 320l"/>
  </r>
  <r>
    <s v="2016-09-20"/>
    <x v="11"/>
    <s v="PTO SEGURO FLUVIAL"/>
    <s v="84181000    "/>
    <n v="80008970"/>
    <x v="9"/>
    <x v="21"/>
    <s v="REPREMAR "/>
    <s v="Midea Electric Trading (Singapore) Co. Pte. Ltd."/>
    <n v="720"/>
    <s v="unidad              "/>
    <n v="27360"/>
    <n v="30960"/>
    <n v="69120"/>
    <n v="15000"/>
    <n v="138.24"/>
    <n v="84258.240000000005"/>
    <n v="117.02533333333334"/>
    <s v="FLUVIAL"/>
    <s v="-                                       "/>
    <s v="Midea"/>
    <s v="refrigerador "/>
    <s v="720 unidades de combinaciones de refrigerador y congelador con puertas exteriores separadas, hd-273f."/>
  </r>
  <r>
    <s v="2016-05-26"/>
    <x v="11"/>
    <s v="PTO SEGURO FLUVIAL"/>
    <s v="84181000    "/>
    <n v="80008970"/>
    <x v="9"/>
    <x v="21"/>
    <s v="TR.FLUVIAL PYO"/>
    <s v="Midea Electric Trading (Singapore) Co. Pte. Ltd."/>
    <n v="104"/>
    <s v="unidad              "/>
    <n v="5512"/>
    <n v="6302.4"/>
    <n v="16443.439999999999"/>
    <n v="2615"/>
    <n v="33"/>
    <n v="19091.330000000002"/>
    <n v="183.57048076923078"/>
    <s v="FLUVIAL"/>
    <s v="-                                       "/>
    <s v="Midea"/>
    <s v="refrigerador "/>
    <s v="104 unidades de combinaciones de refrigerador y congelador con puertas exteriores separadas, 228l, 220v. 50hz, r134a, mod.: hd-296fw."/>
  </r>
  <r>
    <s v="2016-03-01"/>
    <x v="11"/>
    <s v="PTO SEGURO FLUVIAL"/>
    <s v="84181000    "/>
    <n v="80008970"/>
    <x v="9"/>
    <x v="21"/>
    <s v="TR.FLUVIAL PYO"/>
    <s v="Midea Electric Trading (Singapore) Co. Pte. Ltd."/>
    <n v="432"/>
    <s v="unidad              "/>
    <n v="17712"/>
    <n v="19440"/>
    <n v="45675.360000000001"/>
    <n v="6612"/>
    <n v="91"/>
    <n v="52378.69"/>
    <n v="121.2469675925926"/>
    <s v="FLUVIAL"/>
    <s v="-                                       "/>
    <s v="Midea"/>
    <s v="432 unidades de combinaciones de refrigerador y congelador con puertas exteriores separadas, hd-273f."/>
    <s v="432 unidades de combinaciones de refrigerador y congelador con puertas exteriores separadas, hd-273f."/>
  </r>
  <r>
    <s v="2016-12-09"/>
    <x v="11"/>
    <s v="PTO SEGURO FLUVIAL"/>
    <s v="84181000    "/>
    <n v="80008970"/>
    <x v="9"/>
    <x v="21"/>
    <s v="GUARAN FEEDER "/>
    <s v="Midea Electric Trading (Singapore) Co. Pte. Ltd."/>
    <n v="524"/>
    <s v="unidad              "/>
    <n v="20960"/>
    <n v="22008"/>
    <n v="51352"/>
    <n v="13401.7"/>
    <n v="102.7"/>
    <n v="64856.4"/>
    <n v="123.77175572519084"/>
    <s v="FLUVIAL"/>
    <s v="-                                       "/>
    <s v="Midea"/>
    <s v="refrigerador "/>
    <s v="524 unidades de combinaciones de refrigerador y congelador con puertas exteriores separadas, hd-273f."/>
  </r>
  <r>
    <s v="2016-08-10"/>
    <x v="11"/>
    <s v="PUERTOS Y ESTIBAJES"/>
    <s v="84181000    "/>
    <n v="80008970"/>
    <x v="9"/>
    <x v="21"/>
    <s v="NAV. DEL MERCOSUR "/>
    <s v="Midea Electric Trading (Singapore) Co. Pte. Ltd."/>
    <n v="576"/>
    <s v="unidad              "/>
    <n v="21888"/>
    <n v="24595"/>
    <n v="58176"/>
    <n v="17732"/>
    <n v="116.36"/>
    <n v="76024.36"/>
    <n v="131.9867361111111"/>
    <s v="FLUVIAL"/>
    <s v="-                                       "/>
    <s v="Midea"/>
    <s v="576 unidades de combinaciones de refrigerador y congelador con puertas exteriores separadas, hd-273f."/>
    <s v="576 unidades de combinaciones de refrigerador y congelador con puertas exteriores separadas, hd-273f."/>
  </r>
  <r>
    <s v="2016-12-15"/>
    <x v="11"/>
    <s v="PTO SEGURO FLUVIAL"/>
    <s v="84181000    "/>
    <n v="80008970"/>
    <x v="9"/>
    <x v="21"/>
    <s v="COMP.SALINERA DEL PY"/>
    <s v="Midea Electric Trading (Singapore) Co. Pte. Ltd."/>
    <n v="99"/>
    <s v="unidad              "/>
    <n v="5049"/>
    <n v="5633"/>
    <n v="15345"/>
    <n v="2783.43"/>
    <n v="30.69"/>
    <n v="18159.12"/>
    <n v="183.42545454545453"/>
    <s v="FLUVIAL"/>
    <s v="-                                       "/>
    <s v="Midea"/>
    <s v="refrigerador "/>
    <s v="99 unidades de combinaciones de refrigerador y congelador con puertas exteriores separadas, hd-294fw."/>
  </r>
  <r>
    <s v="2016-07-22"/>
    <x v="11"/>
    <s v="PUERTOS Y ESTIBAJES"/>
    <s v="84181000    "/>
    <n v="80008970"/>
    <x v="9"/>
    <x v="21"/>
    <s v="NAV. DEL MERCOSUR "/>
    <s v="Midea Electric Trading (Singapore) Co. Pte. Ltd."/>
    <n v="288"/>
    <s v="unidad              "/>
    <n v="10944"/>
    <n v="12298"/>
    <n v="29088"/>
    <n v="8866"/>
    <n v="58.18"/>
    <n v="38012.18"/>
    <n v="131.9867361111111"/>
    <s v="FLUVIAL"/>
    <s v="-                                       "/>
    <s v="Midea"/>
    <s v="288 unidades de combinaciones de refrigerador y congelador con puertas exteriores separadas, hd-273f."/>
    <s v="288 unidades de combinaciones de refrigerador y congelador con puertas exteriores separadas, hd-273f."/>
  </r>
  <r>
    <s v="2016-02-19"/>
    <x v="11"/>
    <s v="PTO SEGURO FLUVIAL"/>
    <s v="84181000    "/>
    <n v="80008970"/>
    <x v="9"/>
    <x v="21"/>
    <s v="TR.FLUVIAL PYO"/>
    <s v="Midea Electric Trading (Singapore) Co. Pte. Ltd."/>
    <n v="575"/>
    <s v="unidad              "/>
    <n v="23575"/>
    <n v="25875"/>
    <n v="60794.75"/>
    <n v="9616.5"/>
    <n v="121.04"/>
    <n v="70532.289999999994"/>
    <n v="122.66485217391303"/>
    <s v="FLUVIAL"/>
    <s v="-                                       "/>
    <s v="Midea"/>
    <s v="refrigerador "/>
    <s v="575.- unidades de combinaciones de refrigerador y congelador con puertas exteriores separadas."/>
  </r>
  <r>
    <s v="2016-11-08"/>
    <x v="11"/>
    <s v="PTO SEGURO FLUVIAL"/>
    <s v="84181000    "/>
    <n v="80008970"/>
    <x v="9"/>
    <x v="21"/>
    <s v="GUARAN FEEDER "/>
    <s v="Midea Electric Trading (Singapore) Co. Pte. Ltd."/>
    <n v="104"/>
    <s v="unidad              "/>
    <n v="4956"/>
    <n v="5460"/>
    <n v="13624"/>
    <n v="3768.34"/>
    <n v="27.25"/>
    <n v="17419.59"/>
    <n v="167.49605769230769"/>
    <s v="FLUVIAL"/>
    <s v="-                                       "/>
    <s v="Midea"/>
    <s v="104 unidades de combinaciones de refrigerador y congelador con puertas exteriores separadas, hd-341f."/>
    <s v="104 unidades de combinaciones de refrigerador y congelador con puertas exteriores separadas, hd-341f."/>
  </r>
  <r>
    <s v="2016-08-24"/>
    <x v="11"/>
    <s v="PTO SEGURO FLUVIAL"/>
    <s v="84181000    "/>
    <n v="80009246"/>
    <x v="32"/>
    <x v="21"/>
    <s v="VESSEL "/>
    <s v="Midea Electric Trading (Singapore) Co. Pte. Ltd."/>
    <n v="146"/>
    <s v="unidad              "/>
    <n v="8468"/>
    <n v="9490"/>
    <n v="23652"/>
    <n v="8400"/>
    <n v="88"/>
    <n v="32140"/>
    <n v="220.13698630136986"/>
    <s v="FLUVIAL"/>
    <s v="-                                       "/>
    <s v="Jam"/>
    <s v="heladeras "/>
    <s v="146.- pcs de heladeras jam modelo: hd-416f, 320l"/>
  </r>
  <r>
    <s v="2016-09-13"/>
    <x v="11"/>
    <s v="PTO SEGURO FLUVIAL"/>
    <s v="84181000    "/>
    <n v="80009246"/>
    <x v="32"/>
    <x v="21"/>
    <s v="GUARAN FEEDER "/>
    <s v="Midea Electric Trading (Singapore) Co. Pte. Ltd."/>
    <n v="275"/>
    <s v="unidad              "/>
    <n v="6859"/>
    <n v="7491"/>
    <n v="20625"/>
    <n v="4179.7299999999996"/>
    <n v="76.63"/>
    <n v="24881.360000000001"/>
    <n v="90.477672727272733"/>
    <s v="FLUVIAL"/>
    <s v="-                                       "/>
    <s v="Jam"/>
    <s v="heladeras jam modelo: hd-113f"/>
    <s v="275.- pcs de heladeras jam modelo: hd-113f"/>
  </r>
  <r>
    <s v="2016-12-19"/>
    <x v="11"/>
    <s v="PUERTOS Y ESTIBAJES"/>
    <s v="84181000    "/>
    <n v="80008970"/>
    <x v="9"/>
    <x v="21"/>
    <s v="VESSEL "/>
    <s v="Midea Electric Trading (Singapore) Co. Pte. Ltd."/>
    <n v="104"/>
    <s v="unidad              "/>
    <n v="4956"/>
    <n v="5460"/>
    <n v="13624"/>
    <n v="3684.09"/>
    <n v="27.21"/>
    <n v="17335.3"/>
    <n v="166.68557692307692"/>
    <s v="FLUVIAL"/>
    <s v="-                                       "/>
    <s v="Midea"/>
    <s v="combinaciones de refrigerador y congelador con puertas exteriores separadas, hd-341f."/>
    <s v="104 unidades de combinaciones de refrigerador y congelador con puertas exteriores separadas, hd-341f."/>
  </r>
  <r>
    <s v="2016-11-21"/>
    <x v="11"/>
    <s v="CAACUPEMI"/>
    <s v="84181000    "/>
    <n v="80008970"/>
    <x v="9"/>
    <x v="21"/>
    <s v="GUARAN FEEDER "/>
    <s v="Midea Electric Trading (Singapore) Co. Pte. Ltd."/>
    <n v="343"/>
    <s v="unidad              "/>
    <n v="15180"/>
    <n v="15939"/>
    <n v="38585"/>
    <n v="9300"/>
    <n v="77.17"/>
    <n v="47962.17"/>
    <n v="139.83139941690962"/>
    <s v="FLUVIAL"/>
    <s v="-                                       "/>
    <s v="Midea"/>
    <s v="combinaciones de refrigerador y congelador con puertas exteriores separadas, "/>
    <s v="combinaciones de refrigerador y congelador, hd-273f."/>
  </r>
  <r>
    <s v="2016-09-09"/>
    <x v="11"/>
    <s v="PTO SEGURO FLUVIAL"/>
    <s v="84181000    "/>
    <n v="80008970"/>
    <x v="9"/>
    <x v="21"/>
    <s v="REPREMAR "/>
    <s v="Midea Electric Trading (Singapore) Co. Pte. Ltd."/>
    <n v="144"/>
    <s v="unidad              "/>
    <n v="5184"/>
    <n v="5990"/>
    <n v="14976"/>
    <n v="3000"/>
    <n v="29.95"/>
    <n v="18005.95"/>
    <n v="125.04131944444445"/>
    <s v="FLUVIAL"/>
    <s v="-                                       "/>
    <s v="Midea"/>
    <s v="refrigerador "/>
    <s v="144 unidades de combinaciones de refrigerador y congelador con puertas exteriores separadas."/>
  </r>
  <r>
    <s v="2016-09-15"/>
    <x v="11"/>
    <s v="PTO SEGURO FLUVIAL"/>
    <s v="84181000    "/>
    <n v="80008970"/>
    <x v="9"/>
    <x v="21"/>
    <s v="REPREMAR "/>
    <s v="Midea Electric Trading (Singapore) Co. Pte. Ltd."/>
    <n v="73"/>
    <s v="unidad              "/>
    <n v="4234"/>
    <n v="4745"/>
    <n v="10950"/>
    <n v="2964.8"/>
    <n v="21.64"/>
    <n v="13936.44"/>
    <n v="190.91013698630138"/>
    <s v="FLUVIAL"/>
    <s v="-                                       "/>
    <s v="Midea"/>
    <s v="refrigerador "/>
    <s v="73 unidades de combinaciones de refrigerador y congelador con puertas exteriores separadas, hd-416f."/>
  </r>
  <r>
    <s v="2016-07-25"/>
    <x v="11"/>
    <s v="PUERTOS Y ESTIBAJES"/>
    <s v="84181000    "/>
    <n v="80008970"/>
    <x v="9"/>
    <x v="21"/>
    <s v="VESSEL "/>
    <s v="Midea Electric Trading (Singapore) Co. Pte. Ltd."/>
    <n v="177"/>
    <s v="unidad              "/>
    <n v="9768"/>
    <n v="11077"/>
    <n v="27758.44"/>
    <n v="8866"/>
    <n v="55.52"/>
    <n v="36679.96"/>
    <n v="207.23141242937854"/>
    <s v="FLUVIAL"/>
    <s v="-                                       "/>
    <s v="Midea"/>
    <s v="177 unidades de combinaciones de refrigerador y congelador con puertas exteriores separadas, "/>
    <s v="hd-296fw."/>
  </r>
  <r>
    <s v="2016-10-10"/>
    <x v="11"/>
    <s v="PTO SEGURO FLUVIAL"/>
    <s v="84181000    "/>
    <n v="80009246"/>
    <x v="32"/>
    <x v="21"/>
    <s v="NAV. DEL MERCOSUR "/>
    <s v="Midea Electric Trading (Singapore) Co. Pte. Ltd."/>
    <n v="104"/>
    <s v="unidad              "/>
    <n v="4956"/>
    <n v="5460"/>
    <n v="12792"/>
    <n v="4340"/>
    <n v="48"/>
    <n v="17180"/>
    <n v="165.19230769230768"/>
    <s v="FLUVIAL"/>
    <s v="-                                       "/>
    <s v="Jam"/>
    <s v="heladeras jam modelo: hd-341f- 262l"/>
    <s v="104.- pcs de heladeras jam modelo: hd-341f- 262l"/>
  </r>
  <r>
    <s v="2016-12-21"/>
    <x v="11"/>
    <s v="PTO SEGURO FLUVIAL"/>
    <s v="84181000    "/>
    <n v="80008970"/>
    <x v="9"/>
    <x v="21"/>
    <s v="COMP.SALINERA DEL PY"/>
    <s v="Midea Electric Trading (Singapore) Co. Pte. Ltd."/>
    <n v="99"/>
    <s v="unidad              "/>
    <n v="5049"/>
    <n v="5633"/>
    <n v="15345"/>
    <n v="2743.2"/>
    <n v="30.24"/>
    <n v="18118.439999999999"/>
    <n v="183.01454545454544"/>
    <s v="FLUVIAL"/>
    <s v="-                                       "/>
    <s v="Midea"/>
    <s v="refrigerador "/>
    <s v="99 unidades de combinaciones de refrigerador y congelador con puertas exteriores separadas, hd-294fw."/>
  </r>
  <r>
    <s v="2016-11-15"/>
    <x v="11"/>
    <s v="CAACUPEMI"/>
    <s v="84181000    "/>
    <n v="80008970"/>
    <x v="9"/>
    <x v="21"/>
    <s v="GUARAN FEEDER "/>
    <s v="Midea Electric Trading (Singapore) Co. Pte. Ltd."/>
    <n v="270"/>
    <s v="unidad              "/>
    <n v="10800"/>
    <n v="11340"/>
    <n v="27270"/>
    <n v="6193.19"/>
    <n v="54.48"/>
    <n v="33517.67"/>
    <n v="124.13951851851851"/>
    <s v="FLUVIAL"/>
    <s v="-                                       "/>
    <s v="Midea"/>
    <s v="combinaciones de refrigerador y congelador con puertas exteriores, hd-273f."/>
    <s v="270 unidades de combinaciones de refrigerador y congelador con puertas exteriores, hd-273f."/>
  </r>
  <r>
    <s v="2016-12-14"/>
    <x v="11"/>
    <s v="PTO SEGURO FLUVIAL"/>
    <s v="84181000    "/>
    <n v="80009246"/>
    <x v="32"/>
    <x v="21"/>
    <s v="GUARAN FEEDER "/>
    <s v="Midea Electric Trading (Singapore) Co. Pte. Ltd."/>
    <n v="864"/>
    <s v="unidad              "/>
    <n v="34560"/>
    <n v="35942"/>
    <n v="87264"/>
    <n v="24510"/>
    <n v="323"/>
    <n v="112097"/>
    <n v="129.74189814814815"/>
    <s v="FLUVIAL"/>
    <s v="-                                       "/>
    <s v="Jam"/>
    <s v="refrigerador "/>
    <s v="combinaciones de refrigerador y congelador en: 864 unid. heladeras mod: hd 273 f, defrost, 210 litros."/>
  </r>
  <r>
    <s v="2016-08-11"/>
    <x v="11"/>
    <s v="PUERTOS Y ESTIBAJES"/>
    <s v="84181000    "/>
    <n v="80008970"/>
    <x v="9"/>
    <x v="21"/>
    <s v="NAV. DEL MERCOSUR "/>
    <s v="Midea Electric Trading (Singapore) Co. Pte. Ltd."/>
    <n v="104"/>
    <s v="unidad              "/>
    <n v="5304"/>
    <n v="6032"/>
    <n v="15611.44"/>
    <n v="4433"/>
    <n v="31.22"/>
    <n v="20075.66"/>
    <n v="193.03519230769231"/>
    <s v="FLUVIAL"/>
    <s v="-                                       "/>
    <s v="Midea"/>
    <s v="104 unidades de combinaciones de refrigerador y congelador con puertas exteriores separadas, hd-296fw."/>
    <s v="104 unidades de combinaciones de refrigerador y congelador con puertas exteriores separadas, hd-296fw."/>
  </r>
  <r>
    <s v="2016-11-29"/>
    <x v="11"/>
    <s v="PTO SEGURO FLUVIAL"/>
    <s v="84181000    "/>
    <n v="80008970"/>
    <x v="9"/>
    <x v="21"/>
    <s v="GUARAN FEEDER "/>
    <s v="Midea Electric Trading (Singapore) Co. Pte. Ltd."/>
    <n v="262"/>
    <s v="unidad              "/>
    <n v="10480"/>
    <n v="11004"/>
    <n v="25676"/>
    <n v="6673.56"/>
    <n v="51.14"/>
    <n v="32400.7"/>
    <n v="123.66679389312978"/>
    <s v="FLUVIAL"/>
    <s v="-                                       "/>
    <s v="Midea"/>
    <s v="refrigerador "/>
    <s v="262 unidades de combinaciones de refrigerador y congelador con puertas exteriores separadas, hd-273f."/>
  </r>
  <r>
    <s v="2016-08-25"/>
    <x v="11"/>
    <s v="PUERTOS Y ESTIBAJES"/>
    <s v="84181000    "/>
    <n v="80008970"/>
    <x v="9"/>
    <x v="21"/>
    <s v="VESSEL "/>
    <s v="Midea Electric Trading (Singapore) Co. Pte. Ltd."/>
    <n v="104"/>
    <s v="unidad              "/>
    <n v="4956"/>
    <n v="5460"/>
    <n v="13000"/>
    <n v="4310.0200000000004"/>
    <n v="25.88"/>
    <n v="17335.900000000001"/>
    <n v="166.69134615384615"/>
    <s v="FLUVIAL"/>
    <s v="-                                       "/>
    <s v="Midea"/>
    <s v="combinaciones de congelador y refrigerador con puertas exteriores separadas, hd-341f."/>
    <s v="104 unidades de combinaciones de congelador y refrigerador con puertas exteriores separadas, hd-341f."/>
  </r>
  <r>
    <s v="2016-11-15"/>
    <x v="11"/>
    <s v="PTO SEGURO FLUVIAL"/>
    <s v="84181000    "/>
    <n v="80009246"/>
    <x v="32"/>
    <x v="5"/>
    <s v="GUARAN FEEDER "/>
    <s v="Midea Electric Trading (Singapore) Co Pte Ltd"/>
    <n v="104"/>
    <s v="unidad              "/>
    <n v="4956"/>
    <n v="5460"/>
    <n v="12792"/>
    <n v="4250"/>
    <n v="48"/>
    <n v="17090"/>
    <n v="164.32692307692307"/>
    <s v="FLUVIAL"/>
    <s v="-                                       "/>
    <s v="Jam"/>
    <s v="heladeras jam modelo hd-341f defrost, 262l, de puertas separadas."/>
    <s v="heladeras jam modelo hd-341f defrost, 262l, de puertas separadas."/>
  </r>
  <r>
    <s v="2016-10-28"/>
    <x v="11"/>
    <s v="PTO SEGURO FLUVIAL"/>
    <s v="84181000    "/>
    <n v="80009246"/>
    <x v="32"/>
    <x v="21"/>
    <s v="GUARAN FEEDER "/>
    <s v="Midea Electric Trading (Singapore) Co Pte Ltd"/>
    <n v="720"/>
    <s v="unidad              "/>
    <n v="27360"/>
    <n v="30960"/>
    <n v="72720"/>
    <n v="21208"/>
    <n v="269.47000000000003"/>
    <n v="94197.47"/>
    <n v="130.82981944444444"/>
    <s v="FLUVIAL"/>
    <s v="-                                       "/>
    <s v="Jam"/>
    <s v="heladeras "/>
    <s v="refrigeradores, con puertas exteriores separadas, en: (720) unid. heladeras mod. jam hd-273f defrost 210 l."/>
  </r>
  <r>
    <s v="2016-07-13"/>
    <x v="11"/>
    <s v="CAACUPEMI"/>
    <s v="84181000    "/>
    <n v="80009246"/>
    <x v="32"/>
    <x v="5"/>
    <s v="NAVISHIP "/>
    <s v="Midea Electric Trading (Singapore) Co Pte Ltd"/>
    <n v="208"/>
    <s v="unidad              "/>
    <n v="10766"/>
    <n v="11831"/>
    <n v="26208"/>
    <n v="4309.09"/>
    <n v="97"/>
    <n v="30614.09"/>
    <n v="147.18312499999999"/>
    <s v="FLUVIAL"/>
    <s v="-                                       "/>
    <s v="Jam"/>
    <s v="refrigeradores "/>
    <s v="refrigeradores de 2 puertas mod. hd-341f"/>
  </r>
  <r>
    <s v="2016-12-21"/>
    <x v="11"/>
    <s v="PTO SEGURO FLUVIAL"/>
    <s v="84181000    "/>
    <n v="80009246"/>
    <x v="32"/>
    <x v="5"/>
    <s v="GUARAN FEEDER "/>
    <s v="Midea Electric Trading (Singapore) Co. Pte. Ltd"/>
    <n v="104"/>
    <s v="piezas              "/>
    <n v="4956"/>
    <n v="5460"/>
    <n v="12792"/>
    <n v="3100"/>
    <n v="48"/>
    <n v="15940"/>
    <n v="153.26923076923077"/>
    <s v="FLUVIAL"/>
    <s v="-                                       "/>
    <s v="Jam"/>
    <s v="refrigerador "/>
    <s v="combinaciones de refrigerador y congelador conservador con puertas exteriores separadas en: heladera marca: jam hd-341f"/>
  </r>
  <r>
    <s v="2016-11-04"/>
    <x v="11"/>
    <s v="CAACUPEMI"/>
    <s v="84181000    "/>
    <n v="80009246"/>
    <x v="32"/>
    <x v="9"/>
    <s v="SG3 - SHIPPING GROUP "/>
    <s v="Samsung Electronics Co., Ltd."/>
    <n v="102"/>
    <s v="unidad              "/>
    <n v="7592"/>
    <n v="8120"/>
    <n v="52085.15"/>
    <n v="4300"/>
    <n v="520.85"/>
    <n v="56906"/>
    <n v="557.9019607843137"/>
    <s v="FLUVIAL"/>
    <s v="-                                       "/>
    <s v="Samsung"/>
    <s v="combinaciones de refrigerador y congelador conservador con puertas exteriores separadas, en: refrigeradores samsung"/>
    <s v="refrigeradores rs25h5113sl"/>
  </r>
  <r>
    <s v="2016-05-25"/>
    <x v="11"/>
    <s v="CAACUPEMI"/>
    <s v="84181000    "/>
    <n v="80009246"/>
    <x v="32"/>
    <x v="10"/>
    <s v="COMP.SALINERA DEL PY"/>
    <s v="Samsung Electronics Co., Ltd."/>
    <n v="26"/>
    <s v="unidad              "/>
    <n v="3900"/>
    <n v="3956"/>
    <n v="34518.82"/>
    <n v="2600"/>
    <n v="345"/>
    <n v="37464.01"/>
    <n v="1440.9234615384617"/>
    <s v="FLUVIAL"/>
    <s v="-                                       "/>
    <s v="Samsung"/>
    <s v="refrigeradores samsung "/>
    <s v="refrigerador modelo: rfg28mesl1/xzs"/>
  </r>
  <r>
    <s v="2016-02-05"/>
    <x v="11"/>
    <s v="PTO SEGURO FLUVIAL"/>
    <s v="84181000    "/>
    <n v="80008970"/>
    <x v="9"/>
    <x v="7"/>
    <s v="VESSEL "/>
    <s v="Samsung Electronics Co., Ltd."/>
    <n v="70"/>
    <s v="unidad              "/>
    <n v="4524"/>
    <n v="4780"/>
    <n v="27203.48"/>
    <n v="2800"/>
    <n v="54.52"/>
    <n v="30058"/>
    <n v="429.4"/>
    <s v="FLUVIAL"/>
    <s v="-                                       "/>
    <s v="Samsung"/>
    <s v="refrigerador "/>
    <s v="70 sets de combinaciones de refrigerador y congelador con puertas exteriores separadas, modelos: rt32jcrbdsl, rt38feakdsl."/>
  </r>
  <r>
    <s v="2016-09-20"/>
    <x v="11"/>
    <s v="PTO SEGURO FLUVIAL"/>
    <s v="84181000    "/>
    <n v="80009246"/>
    <x v="32"/>
    <x v="21"/>
    <s v="GUARAN FEEDER "/>
    <s v="Midea Electric Trading (Singapore) Co. Pte."/>
    <n v="275"/>
    <s v="unidad              "/>
    <n v="6573"/>
    <n v="7274"/>
    <n v="20336.25"/>
    <n v="4179.45"/>
    <n v="75.63"/>
    <n v="24591.33"/>
    <n v="89.423018181818193"/>
    <s v="FLUVIAL"/>
    <s v="-                                       "/>
    <s v="Jam"/>
    <s v="heladeras "/>
    <s v="275.- pcs de heladeras jam modelo: hd-113f, 87l"/>
  </r>
  <r>
    <s v="2016-02-24"/>
    <x v="11"/>
    <s v="CAACUPEMI"/>
    <s v="84181000    "/>
    <n v="80009246"/>
    <x v="32"/>
    <x v="21"/>
    <s v="COMP.PANAM.DE SERV."/>
    <s v="Midea Electric Trading (Singapore) Co. Pte."/>
    <n v="720"/>
    <s v="unidad              "/>
    <n v="29520"/>
    <n v="32400"/>
    <n v="77760"/>
    <n v="7463.96"/>
    <n v="286.62"/>
    <n v="85510.58"/>
    <n v="118.76469444444444"/>
    <s v="FLUVIAL"/>
    <s v="-                                       "/>
    <s v="Jam"/>
    <s v="heladeras jam modelo: hd-273f - 210l."/>
    <s v="720.- pcs de heladeras jam modelo: hd-273f - 210l."/>
  </r>
  <r>
    <s v="2016-10-17"/>
    <x v="11"/>
    <s v="CAACUPEMI"/>
    <s v="84181000    "/>
    <n v="80009246"/>
    <x v="32"/>
    <x v="20"/>
    <s v="NAVISHIP "/>
    <s v="Samsung Electronics Co. Ltd"/>
    <n v="46"/>
    <s v="unidad              "/>
    <n v="3743"/>
    <n v="4094"/>
    <n v="26988.12"/>
    <n v="3000"/>
    <n v="269.88"/>
    <n v="30258"/>
    <n v="657.78260869565213"/>
    <s v="FLUVIAL"/>
    <s v="-                                       "/>
    <s v="Samsung"/>
    <s v="refrigeradores, congeladores y demas material, maquinas y aparatos para la produccion de frio:"/>
    <s v="samsung brand refrigerator rt 46k6531sl"/>
  </r>
  <r>
    <s v="2016-01-28"/>
    <x v="11"/>
    <s v="PTO SEGURO FLUVIAL"/>
    <s v="84181000    "/>
    <n v="80008970"/>
    <x v="9"/>
    <x v="21"/>
    <s v="TR.FLUVIAL PYO"/>
    <s v="Midea Electric Trading (Singapore)Co.Pte.Ltd."/>
    <n v="104"/>
    <s v="unidad              "/>
    <n v="5304"/>
    <n v="5928"/>
    <n v="16443.439999999999"/>
    <n v="2415"/>
    <n v="32.89"/>
    <n v="18891.330000000002"/>
    <n v="181.64740384615385"/>
    <s v="FLUVIAL"/>
    <s v="-                                       "/>
    <s v="Midea"/>
    <s v="104 unidades de combinaciones de refrigerador y congelador con puertas exteriores separadas."/>
    <s v="104 unidades de combinaciones de refrigerador y congelador con puertas exteriores separadas."/>
  </r>
  <r>
    <s v="2016-05-20"/>
    <x v="11"/>
    <s v="CAACUPEMI"/>
    <s v="84181000    "/>
    <n v="80009246"/>
    <x v="32"/>
    <x v="20"/>
    <s v="REPREMAR "/>
    <s v="Samsung Electrics Co., Ltd."/>
    <n v="54"/>
    <s v="unidad              "/>
    <n v="3900"/>
    <n v="4692"/>
    <n v="30798.02"/>
    <n v="2800"/>
    <n v="308"/>
    <n v="33906"/>
    <n v="627.88888888888891"/>
    <s v="FLUVIAL"/>
    <s v="-                                       "/>
    <s v="Samsung"/>
    <s v="refrigeradores samsung "/>
    <s v="refrigerador modelo: rt46k6531sl/ey"/>
  </r>
  <r>
    <s v="2016-03-31"/>
    <x v="11"/>
    <s v="TERPORT"/>
    <s v="84181000    "/>
    <n v="80009129"/>
    <x v="4"/>
    <x v="7"/>
    <s v="VESSEL "/>
    <s v="Lg Electronics Inc   519"/>
    <n v="60"/>
    <s v="unidad              "/>
    <n v="4950"/>
    <n v="5370"/>
    <n v="25801.98"/>
    <n v="2440"/>
    <n v="258.02"/>
    <n v="28500"/>
    <n v="475"/>
    <s v="FLUVIAL"/>
    <s v="-                                       "/>
    <s v="Lg"/>
    <s v="refrigeradores "/>
    <s v="60 unidades de refrigeradores modelo gt46hgp"/>
  </r>
  <r>
    <s v="2016-03-31"/>
    <x v="11"/>
    <s v="TERPORT"/>
    <s v="84181000    "/>
    <n v="80009129"/>
    <x v="4"/>
    <x v="7"/>
    <s v="VESSEL "/>
    <s v="Lg Electronics Inc.  420"/>
    <n v="67"/>
    <s v="unidad              "/>
    <n v="4978"/>
    <n v="5561"/>
    <n v="23455.45"/>
    <n v="2440"/>
    <n v="234.55"/>
    <n v="26130"/>
    <n v="390"/>
    <s v="FLUVIAL"/>
    <s v="-                                       "/>
    <s v="Lg"/>
    <s v="refrigeradores "/>
    <s v="67 unid. refrigeradores modelo gt40sgp de la marca: lg.-"/>
  </r>
  <r>
    <s v="2016-02-03"/>
    <x v="11"/>
    <s v="CAACUPEMI"/>
    <s v="84181000    "/>
    <n v="80009129"/>
    <x v="4"/>
    <x v="5"/>
    <s v="NAVISHIP "/>
    <s v="Lg Electonics Inc.   92"/>
    <n v="18"/>
    <s v="unidad              "/>
    <n v="1998"/>
    <n v="2178"/>
    <n v="10910.9"/>
    <n v="2300"/>
    <n v="109.1"/>
    <n v="13320"/>
    <n v="740"/>
    <s v="FLUVIAL"/>
    <s v="-                                       "/>
    <s v="Lg"/>
    <s v="heladeras modelo: gc-l207glrv"/>
    <s v="18 sets heladeras modelo: gc-l207glrv"/>
  </r>
  <r>
    <s v="2016-02-17"/>
    <x v="11"/>
    <s v="TERPORT"/>
    <s v="84181000    "/>
    <n v="80009129"/>
    <x v="4"/>
    <x v="7"/>
    <s v="PARANAVE "/>
    <s v="Lg Electronics Inc. 201"/>
    <n v="60"/>
    <s v="unidad              "/>
    <n v="4704"/>
    <n v="5175"/>
    <n v="23326.73"/>
    <n v="3740"/>
    <n v="233.27"/>
    <n v="27300"/>
    <n v="455"/>
    <s v="FLUVIAL"/>
    <s v="-                                       "/>
    <s v="Lg"/>
    <s v="refrigerador "/>
    <s v="sets modelo gt40sgp"/>
  </r>
  <r>
    <s v="2016-01-19"/>
    <x v="11"/>
    <s v="SOLUCION LOGISTICA"/>
    <s v="84181000    "/>
    <n v="80009129"/>
    <x v="4"/>
    <x v="0"/>
    <s v="SERV.INT.DE CARGAS"/>
    <s v="Panasonic Latin America S.A. 086"/>
    <n v="27"/>
    <s v="unidad              "/>
    <n v="1890"/>
    <n v="1890"/>
    <n v="15012"/>
    <n v="509.76"/>
    <n v="150.12"/>
    <n v="15671.88"/>
    <n v="580.43999999999994"/>
    <s v="TERRESTRE"/>
    <s v="-                                       "/>
    <s v="Panasonic"/>
    <s v="27 unidades refrigerador modelo nr-bt54pv1xe"/>
    <s v="27 unidades refrigerador modelo nr-bt54pv1xe"/>
  </r>
  <r>
    <s v="2016-01-05"/>
    <x v="11"/>
    <s v="TERPORT"/>
    <s v="84181000    "/>
    <n v="80009129"/>
    <x v="4"/>
    <x v="15"/>
    <s v="SERV.INT.DE CARGAS"/>
    <s v="Panasonic Latin America S.A. 2582"/>
    <n v="47"/>
    <s v="unidad              "/>
    <n v="3514"/>
    <n v="3514"/>
    <n v="27063"/>
    <n v="883.55"/>
    <n v="270.63"/>
    <n v="28217.18"/>
    <n v="600.36553191489361"/>
    <s v="TERRESTRE"/>
    <s v="-                                       "/>
    <s v="Panasonic"/>
    <s v="refrigeradores."/>
    <s v="unidades modelo nr-bb52gv2be"/>
  </r>
  <r>
    <s v="2016-05-10"/>
    <x v="11"/>
    <s v="PTO SEGURO FLUVIAL"/>
    <s v="84181000    "/>
    <n v="80009246"/>
    <x v="32"/>
    <x v="7"/>
    <s v="COMP.PANAM.DE SERV."/>
    <s v="Samsung Electric Co., Ltd."/>
    <n v="119"/>
    <s v="unidad              "/>
    <n v="8109"/>
    <n v="8756"/>
    <n v="53864.36"/>
    <n v="5200"/>
    <n v="538.64"/>
    <n v="59603"/>
    <n v="500.8655462184874"/>
    <s v="FLUVIAL"/>
    <s v="-                                       "/>
    <s v="Samsung"/>
    <s v="heladeras de dos puertas samsung, modelos "/>
    <s v="heladera modelo: rs25h5113sl/ey"/>
  </r>
  <r>
    <s v="2016-08-09"/>
    <x v="11"/>
    <s v="PTO SEGURO FLUVIAL"/>
    <s v="84181000    "/>
    <n v="80009246"/>
    <x v="32"/>
    <x v="7"/>
    <s v="INDEPEND.SHIPING "/>
    <s v="Samsung Electronics Digital Appliances"/>
    <n v="166"/>
    <s v="unidad              "/>
    <n v="12109"/>
    <n v="13005"/>
    <n v="82207.92"/>
    <n v="7800"/>
    <n v="822.08"/>
    <n v="90830"/>
    <n v="547.16867469879514"/>
    <s v="FLUVIAL"/>
    <s v="-                                       "/>
    <s v="Samsung"/>
    <s v="refrigerador "/>
    <s v="refrigeradores modelo: rs25h5113sl"/>
  </r>
  <r>
    <s v="2016-08-25"/>
    <x v="11"/>
    <s v="CAACUPEMI"/>
    <s v="84181000    "/>
    <n v="80009246"/>
    <x v="32"/>
    <x v="5"/>
    <s v="GUARAN FEEDER "/>
    <s v="Midea Electric Trading Singopore) Co Pte Ltd"/>
    <n v="208"/>
    <s v="unidad              "/>
    <n v="9911"/>
    <n v="10920"/>
    <n v="27040"/>
    <n v="7471.26"/>
    <n v="100.61"/>
    <n v="34611.870000000003"/>
    <n v="166.40322115384618"/>
    <s v="FLUVIAL"/>
    <s v="-                                       "/>
    <s v="Jam"/>
    <s v="refrigeradores "/>
    <s v="refrigeradores domesticos, de (2) puertas, mod. hd-341f"/>
  </r>
  <r>
    <s v="2016-05-02"/>
    <x v="11"/>
    <s v="TERPORT"/>
    <s v="84181000    "/>
    <n v="80009129"/>
    <x v="4"/>
    <x v="9"/>
    <s v="SERV.INT.DE CARGAS"/>
    <s v="Lg Electronics Inc. Chile Ltda 750"/>
    <n v="30"/>
    <s v="unidad              "/>
    <n v="3299"/>
    <n v="3850"/>
    <n v="27300"/>
    <n v="682.77"/>
    <n v="273"/>
    <n v="28255.77"/>
    <n v="941.85900000000004"/>
    <s v="TERRESTRE"/>
    <s v="-                                       "/>
    <s v="Lg"/>
    <s v="refrigeradores"/>
    <s v="unidades modelo gc-j237jspn.anspecl"/>
  </r>
  <r>
    <s v="2016-06-02"/>
    <x v="11"/>
    <s v="TERPORT"/>
    <s v="84181000    "/>
    <n v="80009129"/>
    <x v="4"/>
    <x v="5"/>
    <s v="TR.FLUVIAL PYO"/>
    <s v="Lg Electronics Inc, 652"/>
    <n v="18"/>
    <s v="piezas              "/>
    <n v="1998"/>
    <n v="2178"/>
    <n v="10409.9"/>
    <n v="2140"/>
    <n v="104"/>
    <n v="12654"/>
    <n v="703"/>
    <s v="FLUVIAL"/>
    <s v="-                                       "/>
    <s v="Lg"/>
    <s v="18 piezas de heladeras modelo gc-l207glrv"/>
    <s v="18 piezas de heladeras modelo gc-l207glrv"/>
  </r>
  <r>
    <s v="2016-06-24"/>
    <x v="11"/>
    <s v="TERPORT"/>
    <s v="84181000    "/>
    <n v="80009129"/>
    <x v="4"/>
    <x v="5"/>
    <s v="NAV. DEL MERCOSUR "/>
    <s v="Lg Electronics., Inc  1019"/>
    <n v="18"/>
    <s v="unidad              "/>
    <n v="1998"/>
    <n v="2178"/>
    <n v="11320.79"/>
    <n v="1220"/>
    <n v="113.21"/>
    <n v="12654"/>
    <n v="703"/>
    <s v="FLUVIAL"/>
    <s v="-                                       "/>
    <s v="Lg"/>
    <s v="18 unidades heladeras modelo gc-l20glrv"/>
    <s v="18 unidades heladeras modelo gc-l20glrv"/>
  </r>
  <r>
    <s v="2016-07-05"/>
    <x v="11"/>
    <s v="CAACUPEMI"/>
    <s v="84181000    "/>
    <n v="80009129"/>
    <x v="4"/>
    <x v="7"/>
    <s v="NAVISHIP "/>
    <s v="Lg Electronics, Inc.,  931"/>
    <n v="127"/>
    <s v="unidad              "/>
    <n v="9928"/>
    <n v="10931"/>
    <n v="51970.3"/>
    <n v="2140"/>
    <n v="519.70000000000005"/>
    <n v="54630"/>
    <n v="430.15748031496065"/>
    <s v="FLUVIAL"/>
    <s v="-                                       "/>
    <s v="Lg"/>
    <s v="heladeras"/>
    <s v="unidades de modelo gt40sgp"/>
  </r>
  <r>
    <s v="2016-07-15"/>
    <x v="11"/>
    <s v="CAACUPEMI"/>
    <s v="84181000    "/>
    <n v="80009129"/>
    <x v="4"/>
    <x v="5"/>
    <s v="NAVISHIP "/>
    <s v="Midea Elect.T.(Singapore) Co,P.Ltd. 1020"/>
    <n v="1152"/>
    <s v="unidad              "/>
    <n v="44698"/>
    <n v="50112"/>
    <n v="107136"/>
    <n v="17821.78"/>
    <n v="1071.3599999999999"/>
    <n v="126029.14"/>
    <n v="109.40029513888889"/>
    <s v="FLUVIAL"/>
    <s v="-                                       "/>
    <s v="Midas"/>
    <s v="heladera inox hd-273f.210l, double door defrost, white color, gmcc compressor, condenser outside"/>
    <s v="1.152 unidades de md-hd300 heladera inox hd-273f.210l, double door defrost, white color, gmcc compressor, condenser outside"/>
  </r>
  <r>
    <s v="2016-07-20"/>
    <x v="11"/>
    <s v="TERPORT"/>
    <s v="84181000    "/>
    <n v="80009129"/>
    <x v="4"/>
    <x v="7"/>
    <s v="VESSEL "/>
    <s v="Lg Electronics Inc.  1336"/>
    <n v="60"/>
    <s v="unidad              "/>
    <n v="4704"/>
    <n v="5175"/>
    <n v="23247.52"/>
    <n v="2440"/>
    <n v="232.48"/>
    <n v="25920"/>
    <n v="432"/>
    <s v="FLUVIAL"/>
    <s v="-                                       "/>
    <s v="Lg"/>
    <s v="heladeras,"/>
    <s v="unidades modelo gt40sgp"/>
  </r>
  <r>
    <s v="2016-08-30"/>
    <x v="11"/>
    <s v="EMPEDRIL S.A."/>
    <s v="84181000    "/>
    <n v="80009129"/>
    <x v="4"/>
    <x v="21"/>
    <s v="TR.FLUVIAL PYO"/>
    <s v="Midea Ele Trad (Singapore) Co Pte Ltd 1611"/>
    <n v="3537"/>
    <s v="unidad              "/>
    <n v="134406"/>
    <n v="152091"/>
    <n v="322653"/>
    <n v="154090.09"/>
    <n v="3226.53"/>
    <n v="479969.62"/>
    <n v="135.69963811139382"/>
    <s v="FLUVIAL"/>
    <s v="-                                       "/>
    <s v="Midas"/>
    <s v="heladeras "/>
    <s v="unidades modelo md-hd300 heladera inox"/>
  </r>
  <r>
    <s v="2016-10-12"/>
    <x v="11"/>
    <s v="CAACUPEMI"/>
    <s v="84181000    "/>
    <n v="80009129"/>
    <x v="4"/>
    <x v="25"/>
    <s v="COMP.PANAM.DE SERV."/>
    <s v="Bsh Electrodomesticos Espa?A, S.A. 1871"/>
    <n v="25"/>
    <s v="unidad              "/>
    <n v="2127"/>
    <n v="2293"/>
    <n v="11933.06"/>
    <n v="803.47"/>
    <n v="107.89"/>
    <n v="12941.09"/>
    <n v="517.64359999999999"/>
    <s v="FLUVIAL"/>
    <s v="-                                       "/>
    <s v="Ufesa"/>
    <s v="refrigeradores"/>
    <s v="unidades frigo 2pta. 186x70 cm acero nofrost modelo kdn46vi20"/>
  </r>
  <r>
    <s v="2016-11-21"/>
    <x v="11"/>
    <s v="CAACUPEMI"/>
    <s v="84181000    "/>
    <n v="80009129"/>
    <x v="4"/>
    <x v="25"/>
    <s v="GUARAN FEEDER "/>
    <s v="Bsh Electrodomesticos Espa?A S.A. 2286"/>
    <n v="12"/>
    <s v="unidad              "/>
    <n v="917"/>
    <n v="988"/>
    <n v="4464.4799999999996"/>
    <n v="284.32"/>
    <n v="42.12"/>
    <n v="4810.53"/>
    <n v="400.8775"/>
    <s v="FLUVIAL"/>
    <s v="-                                       "/>
    <s v="Ufesa"/>
    <s v="refrigerador y congelador"/>
    <s v="unid. combi integrable 178x56cm nofrost kin86af30"/>
  </r>
  <r>
    <s v="2016-09-28"/>
    <x v="11"/>
    <s v="PTO SEGURO FLUVIAL"/>
    <s v="84181000    "/>
    <n v="80009246"/>
    <x v="32"/>
    <x v="5"/>
    <s v="GUARAN FEEDER "/>
    <s v="Midea Electric Trading Co., Pte. Ltd."/>
    <n v="864"/>
    <s v="unidad              "/>
    <n v="32946"/>
    <n v="37284"/>
    <n v="87264"/>
    <n v="25200"/>
    <n v="323"/>
    <n v="112787"/>
    <n v="130.54050925925927"/>
    <s v="FLUVIAL"/>
    <s v="-                                       "/>
    <s v="Midea"/>
    <s v="refrigerador "/>
    <s v="combinaciones de refrigerador y congelador conservador con puertas exteriores separadas, en: heladeras jam hd-273f defrost 210l 864pc cpn sus partes de recambio"/>
  </r>
  <r>
    <s v="2016-11-04"/>
    <x v="11"/>
    <s v="EMPEDRIL S.A."/>
    <s v="84181000    "/>
    <n v="80009129"/>
    <x v="4"/>
    <x v="5"/>
    <s v="COMP.SALINERA DEL PY"/>
    <s v="Midea Electric Trading (Singapore)  1609"/>
    <n v="1048"/>
    <s v="unidad              "/>
    <n v="39824"/>
    <n v="45064"/>
    <n v="97464"/>
    <n v="37041.99"/>
    <n v="974.64"/>
    <n v="135480.63"/>
    <n v="129.27541030534351"/>
    <s v="FLUVIAL"/>
    <s v="-                                       "/>
    <s v="Midas"/>
    <s v="1.048 unidades heladeras modelo md-hd300 inox."/>
    <s v="1.048 unidades heladeras modelo md-hd300 inox."/>
  </r>
  <r>
    <s v="2016-11-16"/>
    <x v="11"/>
    <s v="PUERTOS Y ESTIBAJES"/>
    <s v="84181000    "/>
    <n v="80009129"/>
    <x v="4"/>
    <x v="5"/>
    <s v="COMP.PANAM.DE SERV."/>
    <s v="Midea E. Trand. Singapore Co Pte Ltd 2285"/>
    <n v="208"/>
    <s v="unidad              "/>
    <n v="9911"/>
    <n v="10920"/>
    <n v="24128"/>
    <n v="8910.89"/>
    <n v="241.28"/>
    <n v="33280.17"/>
    <n v="160.0008173076923"/>
    <s v="FLUVIAL"/>
    <s v="-                                       "/>
    <s v="Midas"/>
    <s v="heladera modelo md-hd351"/>
    <s v="208 unidades de heladera modelo md-hd351"/>
  </r>
  <r>
    <s v="2016-10-07"/>
    <x v="11"/>
    <s v="TERPORT"/>
    <s v="84181000    "/>
    <n v="80009129"/>
    <x v="4"/>
    <x v="5"/>
    <s v="VESSEL "/>
    <s v="Lg Electronics Inc., 1933"/>
    <n v="36"/>
    <s v="unidad              "/>
    <n v="3996"/>
    <n v="4356"/>
    <n v="22938.61"/>
    <n v="2140"/>
    <n v="229.39"/>
    <n v="25308"/>
    <n v="703"/>
    <s v="FLUVIAL"/>
    <s v="-                                       "/>
    <s v="Lg"/>
    <s v="heladeras modelo gc-l207glrv"/>
    <s v="36 unidades de heladeras modelo gc-l207glrv"/>
  </r>
  <r>
    <s v="2016-09-16"/>
    <x v="11"/>
    <s v="TERPORT"/>
    <s v="84181000    "/>
    <n v="80009129"/>
    <x v="4"/>
    <x v="15"/>
    <s v="SERV.INT.DE CARGAS"/>
    <s v="Lg Electronics Inc.Chile Ltda. 1891"/>
    <n v="10"/>
    <s v="unidad              "/>
    <n v="655"/>
    <n v="910"/>
    <n v="5300"/>
    <n v="173.06"/>
    <n v="53"/>
    <n v="5526.06"/>
    <n v="552.60599999999999"/>
    <s v="TERRESTRE"/>
    <s v="-                                       "/>
    <s v="Lg"/>
    <s v="refrigeradores"/>
    <s v="unidades modelo gt50mdn.apzpecl"/>
  </r>
  <r>
    <s v="2016-10-19"/>
    <x v="11"/>
    <s v="PUERTOS Y ESTIBAJES"/>
    <s v="84181000    "/>
    <n v="80009129"/>
    <x v="4"/>
    <x v="5"/>
    <s v="VESSEL "/>
    <s v="Hefei Meiling Co. Ltd. 2061"/>
    <n v="282"/>
    <s v="unidad              "/>
    <n v="11280"/>
    <n v="12408"/>
    <n v="24393"/>
    <n v="8963.25"/>
    <n v="243.93"/>
    <n v="33600.18"/>
    <n v="119.14957446808511"/>
    <s v="FLUVIAL"/>
    <s v="-                                       "/>
    <s v="Midas"/>
    <s v="heladeras"/>
    <s v="pcs. modelo md-mrf300 heladera blanca 300lt.-"/>
  </r>
  <r>
    <s v="2016-09-13"/>
    <x v="11"/>
    <s v="EMPEDRIL S.A."/>
    <s v="84181000    "/>
    <n v="80009129"/>
    <x v="4"/>
    <x v="5"/>
    <s v="REPREMAR "/>
    <s v="Midea Ele Trad (Singapore) Co Pte Ltd 1610"/>
    <n v="2096"/>
    <s v="unidad              "/>
    <n v="79648"/>
    <n v="90128"/>
    <n v="188640"/>
    <n v="74160"/>
    <n v="1886.4"/>
    <n v="264686.40000000002"/>
    <n v="126.28167938931298"/>
    <s v="FLUVIAL"/>
    <s v="-                                       "/>
    <s v="Midas"/>
    <s v="heladeras "/>
    <s v="2.096 unidades de heladeras modelo md-hd300 blanca"/>
  </r>
  <r>
    <s v="2016-12-13"/>
    <x v="11"/>
    <s v="PUERTOS Y ESTIBAJES"/>
    <s v="84181000    "/>
    <n v="80009129"/>
    <x v="4"/>
    <x v="5"/>
    <s v="REPREMAR "/>
    <s v="Midea Elec. T. (Singapore) Co Pte Ltd 2560"/>
    <n v="146"/>
    <s v="unidad              "/>
    <n v="8760"/>
    <n v="9402"/>
    <n v="18250"/>
    <n v="6890"/>
    <n v="182.5"/>
    <n v="25322.5"/>
    <n v="173.4417808219178"/>
    <s v="FLUVIAL"/>
    <s v="-                                       "/>
    <s v="Midas"/>
    <s v="heladeras modelo md-hd416"/>
    <s v="146 unidades de heladeras modelo md-hd416"/>
  </r>
  <r>
    <s v="2016-12-07"/>
    <x v="11"/>
    <s v="PUERTOS Y ESTIBAJES"/>
    <s v="84181000    "/>
    <n v="80009129"/>
    <x v="4"/>
    <x v="5"/>
    <s v="REPREMAR "/>
    <s v="Midea Elec. T. (Singapore) Co Pte Ltd 2622"/>
    <n v="2095"/>
    <s v="unidad              "/>
    <n v="84429"/>
    <n v="92234"/>
    <n v="188024"/>
    <n v="55120"/>
    <n v="1880.24"/>
    <n v="245024.24"/>
    <n v="116.95667780429594"/>
    <s v="FLUVIAL"/>
    <s v="-                                       "/>
    <s v="Midas"/>
    <s v="heladeras"/>
    <s v="unidades modelo md-hd300 heladera blanca"/>
  </r>
  <r>
    <s v="2016-12-16"/>
    <x v="11"/>
    <s v="TERPORT"/>
    <s v="84181000    "/>
    <n v="80009129"/>
    <x v="4"/>
    <x v="5"/>
    <s v="CMSP "/>
    <s v="Lg Electronics Inc 2550"/>
    <n v="57"/>
    <s v="unidad              "/>
    <n v="6252"/>
    <n v="6753"/>
    <n v="29483.17"/>
    <n v="3870"/>
    <n v="294.83"/>
    <n v="33648"/>
    <n v="590.31578947368416"/>
    <s v="FLUVIAL"/>
    <s v="-                                       "/>
    <s v="Lg"/>
    <s v="refrigeradores"/>
    <s v="unidades modelo gs65sdp2"/>
  </r>
  <r>
    <s v="2016-09-20"/>
    <x v="11"/>
    <s v="CAACUPEMI"/>
    <s v="84181000    "/>
    <n v="80068100"/>
    <x v="88"/>
    <x v="5"/>
    <s v="GUARAN FEEDER "/>
    <s v="&quot;Sun&quot;&quot;S Energy Co.Limited.&quot;"/>
    <n v="39"/>
    <s v="unidad              "/>
    <n v="1886"/>
    <n v="2071"/>
    <n v="18903"/>
    <n v="3725"/>
    <n v="189.03"/>
    <n v="22817.03"/>
    <n v="585.05205128205125"/>
    <s v="FLUVIAL"/>
    <s v="-                                       "/>
    <m/>
    <s v="congeladores y heladeras tipo frezzer a energia solar."/>
    <s v="19 unidades de congelador frezer a energia solar 12vdc,sf br233f."/>
  </r>
  <r>
    <s v="2016-12-19"/>
    <x v="11"/>
    <s v="CIUDAD DEL ESTE"/>
    <s v="84181000    "/>
    <n v="3496643"/>
    <x v="13"/>
    <x v="0"/>
    <s v="TRANSCASA "/>
    <s v="Electrolux Home Products International"/>
    <n v="91"/>
    <s v="piezas              "/>
    <n v="6760"/>
    <n v="7059"/>
    <n v="42962.080000000002"/>
    <n v="3525.87"/>
    <n v="21.49"/>
    <n v="46509.440000000002"/>
    <n v="511.0927472527473"/>
    <s v="TERRESTRE"/>
    <s v="-                                       "/>
    <s v="Electrolux"/>
    <s v=" ( 91 )  pzs. refrigerator  ( refrigeradores )  mod. :  dw42x - dxw51 "/>
    <s v="(91) pzs. refrigerator (refrigeradores) mod.: dw42x - dxw51.-"/>
  </r>
  <r>
    <s v="2016-07-05"/>
    <x v="11"/>
    <s v="CIUDAD DEL ESTE"/>
    <s v="84181000    "/>
    <n v="3496643"/>
    <x v="13"/>
    <x v="0"/>
    <s v="TRANSCASA "/>
    <s v="Electrolux Home Products International"/>
    <n v="179"/>
    <s v="piezas              "/>
    <n v="12937"/>
    <n v="13301"/>
    <n v="66674.67"/>
    <n v="5400"/>
    <n v="33.33"/>
    <n v="72108"/>
    <n v="402.83798882681566"/>
    <s v="TERRESTRE"/>
    <s v="-                                       "/>
    <s v="Electrolux"/>
    <s v=" ( 179 )  pzs. refrigerator  ( refrigeradores )  mod. :  df42  ,  dw42x  ,  df36x  ,  db52x  ,  db83x "/>
    <s v="(179) pzs. refrigerator (refrigeradores) mod.: df42 , dw42x , df36x , db52x , db83x.-"/>
  </r>
  <r>
    <s v="2016-10-25"/>
    <x v="11"/>
    <s v="CIUDAD DEL ESTE"/>
    <s v="84181000    "/>
    <n v="3496643"/>
    <x v="13"/>
    <x v="0"/>
    <s v="TRANSCASA "/>
    <s v="Electrolux Home Products International"/>
    <n v="74"/>
    <s v="piezas              "/>
    <n v="7536"/>
    <n v="7706"/>
    <n v="49569.64"/>
    <n v="3766.92"/>
    <n v="24.67"/>
    <n v="53361.23"/>
    <n v="721.09770270270269"/>
    <s v="TERRESTRE"/>
    <s v="-                                       "/>
    <s v="Electrolux"/>
    <s v=" ( 74 )  pzs. refrigerator  ( refrigeradores )  mod. :  dxw51 - dm83x - db83x "/>
    <s v="(74) pzs. refrigerator (refrigeradores) mod.: dxw51 - dm83x - db83x.-"/>
  </r>
  <r>
    <s v="2016-10-18"/>
    <x v="11"/>
    <s v="CIUDAD DEL ESTE"/>
    <s v="84181000    "/>
    <n v="3496643"/>
    <x v="13"/>
    <x v="0"/>
    <s v="TRANSCASA "/>
    <s v="Electrolux Home Products International"/>
    <n v="176"/>
    <s v="unidad              "/>
    <n v="13072"/>
    <n v="13503"/>
    <n v="67999.06"/>
    <n v="5400"/>
    <n v="33.94"/>
    <n v="73433"/>
    <n v="417.23295454545456"/>
    <s v="TERRESTRE"/>
    <s v="-                                       "/>
    <s v="Electrolux"/>
    <s v=" ( 176 )  unidades refrigeradores mod. :  df42  ,  dxw51  ,  db52x "/>
    <s v="(176) unidades refrigeradores mod.: df42 , dxw51 , db52x.-"/>
  </r>
  <r>
    <s v="2016-11-10"/>
    <x v="11"/>
    <s v="CIUDAD DEL ESTE"/>
    <s v="84181000    "/>
    <n v="3496643"/>
    <x v="13"/>
    <x v="0"/>
    <s v="TRANSCASA "/>
    <s v="Electrolux Home Products International"/>
    <n v="181"/>
    <s v="piezas              "/>
    <n v="12295"/>
    <n v="12798"/>
    <n v="71833.97"/>
    <n v="5400"/>
    <n v="37.03"/>
    <n v="77271"/>
    <n v="426.91160220994476"/>
    <s v="TERRESTRE"/>
    <s v="-                                       "/>
    <s v="Electrolux"/>
    <s v=" ( 181 )  pzs. refrigerator  ( refrigeradores )  mod.: dw32x - df36a - df36x - dm83x - db52x - db83x "/>
    <s v="(181) pzs. refrigerator (refrigeradores) mod.: dw32x - df36a - df36x - dm83x - db52x - db83x.-"/>
  </r>
  <r>
    <s v="2016-07-04"/>
    <x v="11"/>
    <s v="CIUDAD DEL ESTE"/>
    <s v="84181000    "/>
    <n v="3496643"/>
    <x v="13"/>
    <x v="0"/>
    <s v="TRANSCASA "/>
    <s v="Electrolux Home Products International"/>
    <n v="154"/>
    <s v="piezas              "/>
    <n v="7546"/>
    <n v="7700"/>
    <n v="26504"/>
    <n v="2622.41"/>
    <n v="13.47"/>
    <n v="29139.88"/>
    <n v="189.22"/>
    <s v="TERRESTRE"/>
    <s v="-                                       "/>
    <s v="Electrolux"/>
    <s v=" ( 154 )  pzs. refrigerator  ( refrigeradores )  mod. :  dc35a "/>
    <s v="(154) pzs. refrigerator (refrigeradores) mod.: dc35a.-"/>
  </r>
  <r>
    <s v="2016-11-09"/>
    <x v="11"/>
    <s v="CIUDAD DEL ESTE"/>
    <s v="84181000    "/>
    <n v="3496643"/>
    <x v="13"/>
    <x v="0"/>
    <s v="TRANSCASA "/>
    <s v="Electrolux Home Products International"/>
    <n v="248"/>
    <s v="piezas              "/>
    <n v="11741"/>
    <n v="12138"/>
    <n v="51961.47"/>
    <n v="5400"/>
    <n v="26.53"/>
    <n v="57388"/>
    <n v="231.40322580645162"/>
    <s v="TERRESTRE"/>
    <s v="-                                       "/>
    <s v="Electrolux"/>
    <s v=" ( 248 )  unidades refrigerator  ( refrigeradores )  mod.: dc35a  ,  dc44 "/>
    <s v="(248) unidades refrigerator (refrigeradores) mod.: dc35a , dc44.-"/>
  </r>
  <r>
    <s v="2016-12-13"/>
    <x v="11"/>
    <s v="CIUDAD DEL ESTE"/>
    <s v="84181000    "/>
    <n v="3496643"/>
    <x v="13"/>
    <x v="0"/>
    <s v="TRANSCASA "/>
    <s v="Electrolux Home Products International"/>
    <n v="154"/>
    <s v="piezas              "/>
    <n v="6853"/>
    <n v="7007"/>
    <n v="30718"/>
    <n v="2791.79"/>
    <n v="15.49"/>
    <n v="33525.279999999999"/>
    <n v="217.69662337662336"/>
    <s v="TERRESTRE"/>
    <s v="-                                       "/>
    <s v="Electrolux"/>
    <s v=" ( 154 )  pzs. refrigerator  ( refrigeradores )   mod. :  dc35a "/>
    <s v="(154) pzs. refrigerator (refrigeradores)  mod.: dc35a.-"/>
  </r>
  <r>
    <s v="2016-03-08"/>
    <x v="11"/>
    <s v="CIUDAD DEL ESTE"/>
    <s v="84181000    "/>
    <n v="3496643"/>
    <x v="13"/>
    <x v="0"/>
    <s v="TRANSCASA "/>
    <s v="Electrolux Home Products International"/>
    <n v="154"/>
    <s v="unidad              "/>
    <n v="7546"/>
    <n v="7700"/>
    <n v="26540"/>
    <n v="2626"/>
    <n v="13"/>
    <n v="29179.46"/>
    <n v="189.47701298701298"/>
    <s v="TERRESTRE"/>
    <s v="-                                       "/>
    <s v="Electrolux"/>
    <s v=" ( 154 )  pzs. refrigerator  ( refrigeradores )  mod. :  dc354a "/>
    <s v="(154) pzs. refrigerator (refrigeradores) mod.: dc354a.-"/>
  </r>
  <r>
    <s v="2016-12-14"/>
    <x v="11"/>
    <s v="CIUDAD DEL ESTE"/>
    <s v="84181000    "/>
    <n v="3496643"/>
    <x v="13"/>
    <x v="0"/>
    <s v="TRANSCASA "/>
    <s v="Electrolux Home Products International"/>
    <n v="244"/>
    <s v="piezas              "/>
    <n v="12134"/>
    <n v="12431"/>
    <n v="56499.34"/>
    <n v="5400"/>
    <n v="28.66"/>
    <n v="61928"/>
    <n v="253.80327868852459"/>
    <s v="TERRESTRE"/>
    <s v="-                                       "/>
    <s v="Electrolux"/>
    <s v=" ( 244 )  pzs. refrigerator  ( refrigeradores )   mod. :  dc35a - df35a - dw42x - dc44 "/>
    <s v="(244) pzs. refrigerator (refrigeradores)  mod.: dc35a - df35a - dw42x - dc44.-"/>
  </r>
  <r>
    <s v="2016-08-03"/>
    <x v="11"/>
    <s v="CIUDAD DEL ESTE"/>
    <s v="84181000    "/>
    <n v="3496643"/>
    <x v="13"/>
    <x v="0"/>
    <s v="TRANSCASA "/>
    <s v="Electrolux Home Products International.-"/>
    <n v="246"/>
    <s v="piezas              "/>
    <n v="12672"/>
    <n v="12990"/>
    <n v="52535.21"/>
    <n v="5400"/>
    <n v="26.76"/>
    <n v="57961.97"/>
    <n v="235.61776422764228"/>
    <s v="TERRESTRE"/>
    <s v="-                                       "/>
    <s v="Electrolux"/>
    <s v="(246) pzs. refrigerator (refrigeradores) mod. :  df35a - dc44 "/>
    <s v="(246) pzs. refrigerator (refrigeradores) mod.: df35a - dc44.-"/>
  </r>
  <r>
    <s v="2016-07-28"/>
    <x v="11"/>
    <s v="CIUDAD DEL ESTE"/>
    <s v="84181000    "/>
    <n v="3496643"/>
    <x v="13"/>
    <x v="0"/>
    <s v="TRANSCASA "/>
    <s v="Electrolux Home Products International.-"/>
    <n v="154"/>
    <s v="piezas              "/>
    <n v="6776"/>
    <n v="6930"/>
    <n v="28100"/>
    <n v="2780.33"/>
    <n v="14.28"/>
    <n v="30894.61"/>
    <n v="200.61435064935065"/>
    <s v="TERRESTRE"/>
    <s v="-                                       "/>
    <s v="Electrolux"/>
    <s v=" ( 154 )  pzs. refrigerator  ( refrigeradores )  mod. :  dc35a "/>
    <s v="(154) pzs. refrigerator (refrigeradores) mod.: dc35a.-"/>
  </r>
  <r>
    <s v="2016-03-04"/>
    <x v="11"/>
    <s v="CIUDAD DEL ESTE"/>
    <s v="84181000    "/>
    <n v="3496643"/>
    <x v="13"/>
    <x v="0"/>
    <s v="TRANSCASA "/>
    <s v="Electrolux Home Products International.-"/>
    <n v="246"/>
    <s v="piezas              "/>
    <n v="12672"/>
    <n v="12990"/>
    <n v="52535.21"/>
    <n v="5400"/>
    <n v="27"/>
    <n v="57962"/>
    <n v="235.6178861788618"/>
    <s v="TERRESTRE"/>
    <s v="-                                       "/>
    <s v="Electrolux"/>
    <s v=" ( 246 )  pzs. refrigerator  ( refrigeradores )  mod. :  df35a - dc44 "/>
    <s v="(246) pzs. refrigerator (refrigeradores) mod.: df35a - dc44.-"/>
  </r>
  <r>
    <s v="2016-01-05"/>
    <x v="11"/>
    <s v="CIUDAD DEL ESTE"/>
    <s v="84181000    "/>
    <n v="3496643"/>
    <x v="13"/>
    <x v="0"/>
    <s v="TRANSCASA "/>
    <s v="Electrolux Home Products International.-"/>
    <n v="97"/>
    <s v="piezas              "/>
    <n v="5432"/>
    <n v="5626"/>
    <n v="24344.49"/>
    <n v="2700"/>
    <n v="12.51"/>
    <n v="27057"/>
    <n v="278.93814432989689"/>
    <s v="TERRESTRE"/>
    <s v="-                                       "/>
    <s v="Electrolux"/>
    <s v=" ( 97 )  pzs. refrigerator ,   ( refrigeradores )  mod. :  df36x - df36a "/>
    <s v="(97) pzs. refrigerator, (refrigeradores) mod.: df36x - df36a.-"/>
  </r>
  <r>
    <s v="2016-08-04"/>
    <x v="11"/>
    <s v="CIUDAD DEL ESTE"/>
    <s v="84181000    "/>
    <n v="3496643"/>
    <x v="13"/>
    <x v="0"/>
    <s v="TRANSCASA "/>
    <s v="Electrolux Home Products International.-"/>
    <n v="181"/>
    <s v="piezas              "/>
    <n v="12471"/>
    <n v="12909"/>
    <n v="64151.839999999997"/>
    <n v="5400"/>
    <n v="32.159999999999997"/>
    <n v="69584"/>
    <n v="384.44198895027625"/>
    <s v="TERRESTRE"/>
    <s v="-                                       "/>
    <s v="Electrolux"/>
    <s v="(181) pzs. refrigerator (refrigeradores) mod. :  df36a - df36x - dwa51 - dxw51 "/>
    <s v="(181) pzs. refrigerator (refrigeradores) mod.: df36a - df36x - dwa51 - dxw51.-"/>
  </r>
  <r>
    <s v="2016-03-10"/>
    <x v="11"/>
    <s v="CIUDAD DEL ESTE"/>
    <s v="84181000    "/>
    <n v="3496643"/>
    <x v="13"/>
    <x v="0"/>
    <s v="TRANSCASA "/>
    <s v="Electrolux Home Products International.-"/>
    <n v="136"/>
    <s v="unidad              "/>
    <n v="8976"/>
    <n v="8976"/>
    <n v="44465.02"/>
    <n v="4193"/>
    <n v="23"/>
    <n v="48680.79"/>
    <n v="357.94698529411767"/>
    <s v="TERRESTRE"/>
    <s v="-                                       "/>
    <s v="Electrolux"/>
    <s v=" ( 136 )  unidades refrigerator  ( refrigeradores )  mod. :  df42 - dw42x "/>
    <s v="(136) unidades refrigerator (refrigeradores) mod.: df42 - dw42x.-"/>
  </r>
  <r>
    <s v="2016-05-16"/>
    <x v="11"/>
    <s v="CIUDAD DEL ESTE"/>
    <s v="84181000    "/>
    <n v="3496643"/>
    <x v="13"/>
    <x v="0"/>
    <s v="TRANSCASA "/>
    <s v="Electrolux Home Produts International"/>
    <n v="245"/>
    <s v="piezas              "/>
    <n v="13307"/>
    <n v="13664.6"/>
    <n v="59616.93"/>
    <n v="5400"/>
    <n v="30"/>
    <n v="65047"/>
    <n v="265.49795918367346"/>
    <s v="TERRESTRE"/>
    <s v="-                                       "/>
    <s v="Electrolux"/>
    <s v=" ( 245 )  pzs. refrigerator  ( refrigeradores )  mod. :  df35a  ,  df36a  ,  dxw51  ,  dc44 "/>
    <s v="(245) pzs. refrigerator (refrigeradores) mod.: df35a , df36a , dxw51 , dc44.-"/>
  </r>
  <r>
    <s v="2016-05-17"/>
    <x v="11"/>
    <s v="CIUDAD DEL ESTE"/>
    <s v="84181000    "/>
    <n v="3496643"/>
    <x v="13"/>
    <x v="0"/>
    <s v="TRANSCASA "/>
    <s v="Electrolux Home Produts International"/>
    <n v="154"/>
    <s v="piezas              "/>
    <n v="7546"/>
    <n v="7700"/>
    <n v="28014"/>
    <n v="2772"/>
    <n v="14"/>
    <n v="30800.05"/>
    <n v="200.00032467532466"/>
    <s v="TERRESTRE"/>
    <s v="-                                       "/>
    <s v="Electrolux"/>
    <s v=" ( 154 )  pzs. refrigerator  ( refrigeradores )  mod. :  dc35a "/>
    <s v="(154) pzs. refrigerator (refrigeradores) mod.: dc35a.-"/>
  </r>
  <r>
    <s v="2016-04-18"/>
    <x v="11"/>
    <s v="CIUDAD DEL ESTE"/>
    <s v="84181000    "/>
    <n v="3496643"/>
    <x v="13"/>
    <x v="0"/>
    <s v="TRANSCASA "/>
    <s v="Electrolux Home Products International Inc"/>
    <n v="176"/>
    <s v="piezas              "/>
    <n v="12782"/>
    <n v="13183"/>
    <n v="71357.509999999995"/>
    <n v="5400"/>
    <n v="35.49"/>
    <n v="76793"/>
    <n v="436.32386363636363"/>
    <s v="TERRESTRE"/>
    <s v="-                                       "/>
    <s v="Electrolux"/>
    <s v=" ( 176 )  pzs. refrigerator  ( refrigeradores )  mod. :  df36a - df36x - dxw51 - dm83x "/>
    <s v="(176) pzs. refrigerator (refrigeradores) mod.: df36a - df36x - dxw51 - dm83x.-"/>
  </r>
  <r>
    <s v="2016-04-12"/>
    <x v="11"/>
    <s v="CIUDAD DEL ESTE"/>
    <s v="84181000    "/>
    <n v="3496643"/>
    <x v="13"/>
    <x v="0"/>
    <s v="TRANSCASA "/>
    <s v="Electrolux Home Products International Inc"/>
    <n v="245"/>
    <s v="piezas              "/>
    <n v="13753"/>
    <n v="14069"/>
    <n v="65128.39"/>
    <n v="5400"/>
    <n v="33"/>
    <n v="70561"/>
    <n v="288.00408163265308"/>
    <s v="TERRESTRE"/>
    <s v="-                                       "/>
    <s v="Electrolux"/>
    <s v=" ( 245 )  pzs. refrigerator   ( refrigeradores )  mod. :  df35a - dw42x "/>
    <s v="(245) pzs. refrigerator  (refrigeradores) mod.: df35a - dw42x.-"/>
  </r>
  <r>
    <s v="2016-04-12"/>
    <x v="11"/>
    <s v="CIUDAD DEL ESTE"/>
    <s v="84181000    "/>
    <n v="3496643"/>
    <x v="13"/>
    <x v="0"/>
    <s v="TRANSCASA "/>
    <s v="Electrolux Home Products International Inc."/>
    <n v="308"/>
    <s v="piezas              "/>
    <n v="15092"/>
    <n v="15400"/>
    <n v="56171.53"/>
    <n v="5400"/>
    <n v="28"/>
    <n v="61600"/>
    <n v="200"/>
    <s v="TERRESTRE"/>
    <s v="-                                       "/>
    <s v="Electrolux"/>
    <s v=" ( 308 )  pzs. refrigerator  ( refrigeradores )  mod. :  dc35a "/>
    <s v="(308) pzs. refrigerator (refrigeradores) mod.: dc35a.-"/>
  </r>
  <r>
    <s v="2016-10-11"/>
    <x v="11"/>
    <s v="CIUDAD DEL ESTE"/>
    <s v="84181000    "/>
    <n v="3496643"/>
    <x v="13"/>
    <x v="0"/>
    <s v="TRANSCASA "/>
    <s v="Electrolux Home Products  International"/>
    <n v="194"/>
    <s v="piezas              "/>
    <n v="10864"/>
    <n v="11252"/>
    <n v="54324.38"/>
    <n v="5400"/>
    <n v="27.62"/>
    <n v="59752"/>
    <n v="308"/>
    <s v="TERRESTRE"/>
    <s v="-                                       "/>
    <s v="Electrolux"/>
    <s v=" ( 194 )  pzs. refrigerator  ( refrigeradores )  mod. df36a - df36x "/>
    <s v="(194) pzs. refrigerator (refrigeradores) mod. df36a - df36x.-"/>
  </r>
  <r>
    <s v="2016-10-18"/>
    <x v="11"/>
    <s v="CIUDAD DEL ESTE"/>
    <s v="84181000    "/>
    <n v="3496643"/>
    <x v="13"/>
    <x v="0"/>
    <s v="TRANSCASA "/>
    <s v="Electrolux Home Products Intarnational"/>
    <n v="248"/>
    <s v="piezas              "/>
    <n v="11833"/>
    <n v="12138"/>
    <n v="49636.55"/>
    <n v="5400"/>
    <n v="25.45"/>
    <n v="55062"/>
    <n v="222.0241935483871"/>
    <s v="TERRESTRE"/>
    <s v="-                                       "/>
    <s v="Electrolux"/>
    <s v=" ( 248 )  unidades refrigeradores mod. :  dc35a  dc44 "/>
    <s v="(248) unidades refrigeradores mod.: dc35a  dc44.-"/>
  </r>
  <r>
    <s v="2016-04-12"/>
    <x v="11"/>
    <s v="CIUDAD DEL ESTE"/>
    <s v="84181000    "/>
    <n v="80004994"/>
    <x v="10"/>
    <x v="0"/>
    <s v="TRANSFOZ "/>
    <s v="Whirlpool S.A."/>
    <n v="134"/>
    <s v="unidad              "/>
    <n v="9514"/>
    <n v="9782"/>
    <n v="39128"/>
    <n v="1400"/>
    <n v="391"/>
    <n v="40919.279999999999"/>
    <n v="305.36776119402987"/>
    <s v="TERRESTRE"/>
    <s v="-                                       "/>
    <s v="Consul"/>
    <s v="combinaciones de refrigerador y congelador conservador con puertas exteriores separadas. en ,  134 unids "/>
    <s v="refrigerador code crm45bbdwx"/>
  </r>
  <r>
    <s v="2016-04-12"/>
    <x v="11"/>
    <s v="CIUDAD DEL ESTE"/>
    <s v="84181000    "/>
    <n v="80004994"/>
    <x v="10"/>
    <x v="0"/>
    <s v="TRANSFOZ "/>
    <s v="Whirlpool S.A."/>
    <n v="274"/>
    <s v="unidad              "/>
    <n v="18249"/>
    <n v="18870"/>
    <n v="68241"/>
    <n v="2800"/>
    <n v="682"/>
    <n v="71723.41"/>
    <n v="261.7642700729927"/>
    <s v="TERRESTRE"/>
    <s v="-                                       "/>
    <s v="Consul"/>
    <s v="combinaciones de refrigerador y congelador  conservador con puertas exteriores separadas. en ,  274 unids "/>
    <s v="refrigerador code crd40bbdwx"/>
  </r>
  <r>
    <s v="2016-06-01"/>
    <x v="11"/>
    <s v="CIUDAD DEL ESTE"/>
    <s v="84181000    "/>
    <n v="80004994"/>
    <x v="10"/>
    <x v="0"/>
    <s v="TRANS-UNI "/>
    <s v="Whirlpool S.A."/>
    <n v="201"/>
    <s v="unidad              "/>
    <n v="12663"/>
    <n v="13065"/>
    <n v="52327"/>
    <n v="2612"/>
    <n v="523"/>
    <n v="55462.33"/>
    <n v="275.93199004975128"/>
    <s v="TERRESTRE"/>
    <s v="-                                       "/>
    <s v="Consul"/>
    <s v="combinaciones de refrigerador y congelador conservador con puertas exteriores separadas. en ,  201 unids "/>
    <s v="refrigerador code crd46abdwx"/>
  </r>
  <r>
    <s v="2016-04-28"/>
    <x v="11"/>
    <s v="CIUDAD DEL ESTE"/>
    <s v="84181000    "/>
    <n v="80004994"/>
    <x v="10"/>
    <x v="0"/>
    <s v="TRANSFOZ "/>
    <s v="Whirlpool S.A."/>
    <n v="73"/>
    <s v="unidad              "/>
    <n v="4380"/>
    <n v="4599"/>
    <n v="15914"/>
    <n v="700"/>
    <n v="159.13999999999999"/>
    <n v="16773.14"/>
    <n v="229.7690410958904"/>
    <s v="TERRESTRE"/>
    <s v="-                                       "/>
    <s v="Consul"/>
    <s v="combinaciones de refrigerador y congelador conservador con puertas exteriores separadas. en ,  73 unids refrigerador code crd40bbdwx"/>
    <s v="combinaciones de refrigerador y congelador conservador con puertas exteriores separadas. en, 73 unids refrigerador code crd40bbdwx"/>
  </r>
  <r>
    <s v="2016-12-12"/>
    <x v="11"/>
    <s v="CIUDAD DEL ESTE"/>
    <s v="84181000    "/>
    <n v="80004994"/>
    <x v="10"/>
    <x v="0"/>
    <s v="TRANSFOZ "/>
    <s v="Whirlpool S.A."/>
    <n v="312"/>
    <s v="unidad              "/>
    <n v="14664"/>
    <n v="15288"/>
    <n v="58344"/>
    <n v="2800"/>
    <n v="583.44000000000005"/>
    <n v="61727.44"/>
    <n v="197.84435897435898"/>
    <s v="TERRESTRE"/>
    <s v="-                                       "/>
    <s v="Consul"/>
    <s v="combinaciones de refrigerador y congelador  conservador con puertas exteriores separadas. en ,  312 unids refrigerador modelo crd37b1 code crd36gbdwx"/>
    <s v="combinaciones de refrigerador y congelador  conservador con puertas exteriores separadas. en, 312 unids refrigerador modelo crd37b1 code crd36gbdwx"/>
  </r>
  <r>
    <s v="2016-04-04"/>
    <x v="11"/>
    <s v="CIUDAD DEL ESTE"/>
    <s v="84181000    "/>
    <n v="80004994"/>
    <x v="10"/>
    <x v="0"/>
    <s v="TRANSFOZ "/>
    <s v="Whirlpool S.A."/>
    <n v="482"/>
    <s v="unidad              "/>
    <n v="30415"/>
    <n v="30415"/>
    <n v="148452"/>
    <n v="4200"/>
    <n v="1485"/>
    <n v="154136.51999999999"/>
    <n v="319.78531120331945"/>
    <s v="TERRESTRE"/>
    <s v="-                                       "/>
    <s v="Consul"/>
    <s v="combinaciones de refrigerador y congelador conservador con puertas exteriores separadas. en ,  482 unids "/>
    <s v="refrigerador code crm35hbdwx"/>
  </r>
  <r>
    <s v="2016-03-23"/>
    <x v="11"/>
    <s v="CIUDAD DEL ESTE"/>
    <s v="84181000    "/>
    <n v="80004994"/>
    <x v="10"/>
    <x v="0"/>
    <s v="TRANSFOZ "/>
    <s v="Whirlpool S.A."/>
    <n v="312"/>
    <s v="unidad              "/>
    <n v="14664"/>
    <n v="15288"/>
    <n v="53976"/>
    <n v="2800"/>
    <n v="539.76"/>
    <n v="57315.76"/>
    <n v="183.70435897435897"/>
    <s v="TERRESTRE"/>
    <s v="-                                       "/>
    <s v="Consul"/>
    <s v="-combinaciones de refrigerador y congelador conservador con puertas exteriores separadas. en ,  312 unids "/>
    <s v="-combinaciones de refrigerador y congelador conservador con puertas exteriores separadas. en, 312 unids "/>
  </r>
  <r>
    <s v="2016-01-06"/>
    <x v="11"/>
    <s v="CIUDAD DEL ESTE"/>
    <s v="84181000    "/>
    <n v="80004994"/>
    <x v="10"/>
    <x v="0"/>
    <s v="TRANSFOZ "/>
    <s v="Whirlpool S.A."/>
    <n v="312"/>
    <s v="unidad              "/>
    <n v="14664"/>
    <n v="15288"/>
    <n v="53976"/>
    <n v="2800"/>
    <n v="539.76"/>
    <n v="57315.76"/>
    <n v="183.70435897435897"/>
    <s v="TERRESTRE"/>
    <s v="-                                       "/>
    <s v="Consul"/>
    <s v="combinaciones de refrigerador y congelador  conservador con puertas exteriores separadas. en ,  312 unids refrigerador modelo crd37b1 code crd36gbdwx"/>
    <s v="combinaciones de refrigerador y congelador  conservador con puertas exteriores separadas. en, 312 unids refrigerador modelo crd37b1 code crd36gbdwx"/>
  </r>
  <r>
    <s v="2016-03-02"/>
    <x v="11"/>
    <s v="CIUDAD DEL ESTE"/>
    <s v="84181000    "/>
    <n v="80004994"/>
    <x v="10"/>
    <x v="0"/>
    <s v="TRANSFOZ "/>
    <s v="Whirlpool S.A."/>
    <n v="225"/>
    <s v="unidad              "/>
    <n v="17507"/>
    <n v="17890"/>
    <n v="71239"/>
    <n v="2100"/>
    <n v="712"/>
    <n v="74051.39"/>
    <n v="329.11728888888888"/>
    <s v="TERRESTRE"/>
    <s v="-                                       "/>
    <s v="Consul"/>
    <s v="combinaciones de refrigerador y congelador  conservador con puertas exteriores separadas. en ,  225 unids "/>
    <s v="refrigerador code crm38hkdwx"/>
  </r>
  <r>
    <s v="2016-02-12"/>
    <x v="11"/>
    <s v="CIUDAD DEL ESTE"/>
    <s v="84181000    "/>
    <n v="80004994"/>
    <x v="10"/>
    <x v="0"/>
    <s v="TRANSFOZ "/>
    <s v="Whirlpool S.A."/>
    <n v="2"/>
    <s v="unidad              "/>
    <n v="116"/>
    <n v="118"/>
    <n v="526"/>
    <n v="22.82"/>
    <n v="5.26"/>
    <n v="554.08000000000004"/>
    <n v="277.04000000000002"/>
    <s v="TERRESTRE"/>
    <s v="-                                       "/>
    <s v="Consul"/>
    <s v="combinaciones de refrigerador y congelador conservador con puertas exteriores separadas. en ,  02 unids refrigerador code crm45bbdwx"/>
    <s v="combinaciones de refrigerador y congelador conservador con puertas exteriores separadas. en, 02 unids refrigerador code crm45bbdwx"/>
  </r>
  <r>
    <s v="2016-02-04"/>
    <x v="11"/>
    <s v="CIUDAD DEL ESTE"/>
    <s v="84181000    "/>
    <n v="80004994"/>
    <x v="10"/>
    <x v="0"/>
    <s v="TRANS-UNI "/>
    <s v="Whirlpool S.A."/>
    <n v="203"/>
    <s v="unidad              "/>
    <n v="13601"/>
    <n v="14007"/>
    <n v="65801"/>
    <n v="2714.18"/>
    <n v="658.01"/>
    <n v="69173.19"/>
    <n v="340.7546305418719"/>
    <s v="TERRESTRE"/>
    <s v="-                                       "/>
    <s v="Consul"/>
    <s v="combinaciones de refrigerador y congelador conservador con puertas exteriores separadas. en ,  203 unids "/>
    <s v="refrigerador code crm52akdwx"/>
  </r>
  <r>
    <s v="2016-02-12"/>
    <x v="11"/>
    <s v="CIUDAD DEL ESTE"/>
    <s v="84181000    "/>
    <n v="80004994"/>
    <x v="10"/>
    <x v="0"/>
    <s v="TRANS-UNI "/>
    <s v="Whirlpool S.A."/>
    <n v="352"/>
    <s v="unidad              "/>
    <n v="21915"/>
    <n v="22692"/>
    <n v="81735"/>
    <n v="4000"/>
    <n v="817.35"/>
    <n v="86552.35"/>
    <n v="245.88735795454548"/>
    <s v="TERRESTRE"/>
    <s v="-                                       "/>
    <s v="Consul"/>
    <s v="combinaciones de refrigerador y congelador conservador con puertas exteriores separadas. en ,  352 unids "/>
    <s v="refrigerador code crd46abdwx"/>
  </r>
  <r>
    <s v="2016-01-19"/>
    <x v="11"/>
    <s v="CIUDAD DEL ESTE"/>
    <s v="84181000    "/>
    <n v="80004994"/>
    <x v="10"/>
    <x v="0"/>
    <s v="TRANSFOZ "/>
    <s v="Whirlpool S.A."/>
    <n v="468"/>
    <s v="unidad              "/>
    <n v="21996"/>
    <n v="22932"/>
    <n v="80964"/>
    <n v="4200"/>
    <n v="809.64"/>
    <n v="85973.64"/>
    <n v="183.70435897435897"/>
    <s v="TERRESTRE"/>
    <s v="-                                       "/>
    <s v="Consul"/>
    <s v="combinaciones de refrigerador y congelador conservador con puertas exteriores separadas. en ,  468 unids refrigerador modelo crd37b1 code crd36gbdwx"/>
    <s v="combinaciones de refrigerador y congelador conservador con puertas exteriores separadas. en, 468 unids refrigerador modelo crd37b1 code crd36gbdwx"/>
  </r>
  <r>
    <s v="2016-01-19"/>
    <x v="11"/>
    <s v="CIUDAD DEL ESTE"/>
    <s v="84181000    "/>
    <n v="80004994"/>
    <x v="10"/>
    <x v="0"/>
    <s v="TRANS-UNI "/>
    <s v="Whirlpool S.A."/>
    <n v="201"/>
    <s v="unidad              "/>
    <n v="11658"/>
    <n v="12060"/>
    <n v="61774"/>
    <n v="2732.88"/>
    <n v="617.74"/>
    <n v="65124.62"/>
    <n v="324.00308457711446"/>
    <s v="TERRESTRE"/>
    <s v="-                                       "/>
    <s v="Consul"/>
    <s v="combinaciones de refrigerador y congelador conservador con puertas exteriores separadas. en ,  201 unids "/>
    <s v="refrigerador code crm52abdwx"/>
  </r>
  <r>
    <s v="2016-11-10"/>
    <x v="11"/>
    <s v="CIUDAD DEL ESTE"/>
    <s v="84181000    "/>
    <n v="80004994"/>
    <x v="10"/>
    <x v="0"/>
    <s v="TRANSFOZ "/>
    <s v="Whirlpool S.A."/>
    <n v="134"/>
    <s v="unidad              "/>
    <n v="9246"/>
    <n v="9514"/>
    <n v="40200"/>
    <n v="1496.17"/>
    <n v="402"/>
    <n v="42098.17"/>
    <n v="314.165447761194"/>
    <s v="TERRESTRE"/>
    <s v="-                                       "/>
    <s v="Consul"/>
    <s v="combinaciones de refrigerador y congelador conservador con puertas exteriores separadas. en ,  134 unids refrigerador code crm52abdwx"/>
    <s v="combinaciones de refrigerador y congelador conservador con puertas exteriores separadas. en, 134 unids refrigerador code crm52abdwx"/>
  </r>
  <r>
    <s v="2016-12-27"/>
    <x v="11"/>
    <s v="CIUDAD DEL ESTE"/>
    <s v="84181000    "/>
    <n v="80004994"/>
    <x v="10"/>
    <x v="0"/>
    <s v="TRANSFOZ "/>
    <s v="Whirlpool S.A."/>
    <n v="312"/>
    <s v="unidad              "/>
    <n v="14664"/>
    <n v="15288"/>
    <n v="58968"/>
    <n v="2800"/>
    <n v="589.67999999999995"/>
    <n v="62357.68"/>
    <n v="199.86435897435896"/>
    <s v="TERRESTRE"/>
    <s v="-                                       "/>
    <s v="Consul"/>
    <s v="combinaciones de refrigerador y congelador conservador con puertas exteriores separadas. en ,  312 unids "/>
    <s v="refrigerador modelo crd37b1 code crd36gbdwx"/>
  </r>
  <r>
    <s v="2016-11-10"/>
    <x v="11"/>
    <s v="CIUDAD DEL ESTE"/>
    <s v="84181000    "/>
    <n v="80004994"/>
    <x v="10"/>
    <x v="0"/>
    <s v="TRANSFOZ "/>
    <s v="Whirlpool S.A."/>
    <n v="312"/>
    <s v="unidad              "/>
    <n v="14664"/>
    <n v="15288"/>
    <n v="58968"/>
    <n v="2800"/>
    <n v="589.67999999999995"/>
    <n v="62357.68"/>
    <n v="199.86435897435896"/>
    <s v="TERRESTRE"/>
    <s v="-                                       "/>
    <s v="Consul"/>
    <s v="combinaciones de refrigerador y congelador  conservador con puertas exteriores separadas. en ,  312 unids refrigerador modelo crd37b1 code crd36gbdwx"/>
    <s v="combinaciones de refrigerador y congelador  conservador con puertas exteriores separadas. en, 312 unids refrigerador modelo crd37b1 code crd36gbdwx"/>
  </r>
  <r>
    <s v="2016-05-11"/>
    <x v="11"/>
    <s v="CIUDAD DEL ESTE"/>
    <s v="84181000    "/>
    <n v="80004994"/>
    <x v="10"/>
    <x v="0"/>
    <s v="TRANS-UNI "/>
    <s v="Whirlpool S.A."/>
    <n v="312"/>
    <s v="unidad              "/>
    <n v="14664"/>
    <n v="15288"/>
    <n v="53976"/>
    <n v="3200"/>
    <n v="539.76"/>
    <n v="57715.76"/>
    <n v="184.98641025641027"/>
    <s v="TERRESTRE"/>
    <s v="-                                       "/>
    <s v="Consul"/>
    <s v="combinaciones de refrigerador y congelador conservador con puertas exteriores separadas. en ,  312 unids refrigerador modelo crd37b1 code crd36gbdwx"/>
    <s v="combinaciones de refrigerador y congelador conservador con puertas exteriores separadas. en, 312 unids refrigerador modelo crd37b1 code crd36gbdwx"/>
  </r>
  <r>
    <s v="2016-06-01"/>
    <x v="11"/>
    <s v="CIUDAD DEL ESTE"/>
    <s v="84181000    "/>
    <n v="80004994"/>
    <x v="10"/>
    <x v="0"/>
    <s v="TRANS-UNI "/>
    <s v="Whirlpool S.A."/>
    <n v="480"/>
    <s v="unidad              "/>
    <n v="28236"/>
    <n v="30288"/>
    <n v="147842"/>
    <n v="4800"/>
    <n v="1478"/>
    <n v="154120.42000000001"/>
    <n v="321.08420833333338"/>
    <s v="TERRESTRE"/>
    <s v="-                                       "/>
    <s v="Consul"/>
    <s v="combinaciones de refrigerador y congelador conservador con puertas exteriores separadas. en ,  480 unids "/>
    <s v="refrigerador code crm35hbdwx"/>
  </r>
  <r>
    <s v="2016-11-25"/>
    <x v="11"/>
    <s v="CIUDAD DEL ESTE"/>
    <s v="84181000    "/>
    <n v="80004994"/>
    <x v="10"/>
    <x v="0"/>
    <s v="TRANSFOZ "/>
    <s v="Whirlpool S.A."/>
    <n v="312"/>
    <s v="unidad              "/>
    <n v="14664"/>
    <n v="15288"/>
    <n v="58344"/>
    <n v="2800"/>
    <n v="583.44000000000005"/>
    <n v="61727.44"/>
    <n v="197.84435897435898"/>
    <s v="TERRESTRE"/>
    <s v="-                                       "/>
    <s v="Consul"/>
    <s v="combinaciones de refrigerador y congelador conservador con puertas exteriores separadas. en ,  312 unids refrigerador modelo cr37b1 code crd36gbdwx"/>
    <s v="combinaciones de refrigerador y congelador conservador con puertas exteriores separadas. en, 312 unids refrigerador modelo cr37b1 code crd36gbdwx"/>
  </r>
  <r>
    <s v="2016-11-25"/>
    <x v="11"/>
    <s v="CIUDAD DEL ESTE"/>
    <s v="84181000    "/>
    <n v="80004994"/>
    <x v="10"/>
    <x v="0"/>
    <s v="TRANSFOZ "/>
    <s v="Whirlpool S.A."/>
    <n v="312"/>
    <s v="unidad              "/>
    <n v="14664"/>
    <n v="15288"/>
    <n v="58344"/>
    <n v="2800"/>
    <n v="583.44000000000005"/>
    <n v="61727.44"/>
    <n v="197.84435897435898"/>
    <s v="TERRESTRE"/>
    <s v="-                                       "/>
    <s v="Consul"/>
    <s v="combinaciones de refrigerador y congelador conservador con puertas exteriores separadas. en ,  312 unids refrigerador modelo cr37b1 code crd36gbdwx"/>
    <s v="combinaciones de refrigerador y congelador conservador con puertas exteriores separadas. en, 312 unids refrigerador modelo cr37b1 code crd36gbdwx"/>
  </r>
  <r>
    <s v="2016-12-27"/>
    <x v="11"/>
    <s v="CIUDAD DEL ESTE"/>
    <s v="84181000    "/>
    <n v="80004994"/>
    <x v="10"/>
    <x v="0"/>
    <s v="TRANSFOZ "/>
    <s v="Whirlpool S.A."/>
    <n v="312"/>
    <s v="unidad              "/>
    <n v="14664"/>
    <n v="15288"/>
    <n v="58344"/>
    <n v="2800"/>
    <n v="583.44000000000005"/>
    <n v="61727.44"/>
    <n v="197.84435897435898"/>
    <s v="TERRESTRE"/>
    <s v="-                                       "/>
    <s v="Consul"/>
    <s v="combinaciones de refrigerador y congelador  conservador con puertas exteriores separadas. en ,  312 unids refrigerador modelo crd37b1 code crd36gbdwx"/>
    <s v="combinaciones de refrigerador y congelador  conservador con puertas exteriores separadas. en, 312 unids refrigerador modelo crd37b1 code crd36gbdwx"/>
  </r>
  <r>
    <s v="2016-01-06"/>
    <x v="11"/>
    <s v="CIUDAD DEL ESTE"/>
    <s v="84181000    "/>
    <n v="80004994"/>
    <x v="10"/>
    <x v="0"/>
    <s v="TRANSFOZ "/>
    <s v="Whirlpool S.A."/>
    <n v="302"/>
    <s v="unidad              "/>
    <n v="16092"/>
    <n v="16842"/>
    <n v="58816"/>
    <n v="2800"/>
    <n v="588.16"/>
    <n v="62204.160000000003"/>
    <n v="205.97403973509935"/>
    <s v="TERRESTRE"/>
    <s v="-                                       "/>
    <s v="Consul"/>
    <s v="combinaciones de refrigerador y congelador conservador con puertas exteriores separadas. en ,  302 unids "/>
    <s v="refrigerador modelo crd37b1 code crd36gbdwx"/>
  </r>
  <r>
    <s v="2016-02-04"/>
    <x v="11"/>
    <s v="CIUDAD DEL ESTE"/>
    <s v="84181000    "/>
    <n v="80004994"/>
    <x v="10"/>
    <x v="0"/>
    <s v="TRANSFOZ "/>
    <s v="Whirlpool S.A."/>
    <n v="312"/>
    <s v="unidad              "/>
    <n v="14664"/>
    <n v="15288"/>
    <n v="57096"/>
    <n v="2800"/>
    <n v="570.96"/>
    <n v="60466.96"/>
    <n v="193.80435897435896"/>
    <s v="TERRESTRE"/>
    <s v="-                                       "/>
    <s v="Consul"/>
    <s v="combinaciones de refrigerador y congelador conservador con puertas exteriores separadas. en ,  312 unids refrigerador modelo crd37p1 code crd36gsdwx"/>
    <s v="combinaciones de refrigerador y congelador conservador con puertas exteriores separadas. en, 312 unids refrigerador modelo crd37p1 code crd36gsdwx"/>
  </r>
  <r>
    <s v="2016-03-02"/>
    <x v="11"/>
    <s v="CIUDAD DEL ESTE"/>
    <s v="84181000    "/>
    <n v="80004994"/>
    <x v="10"/>
    <x v="0"/>
    <s v="TRANSFOZ "/>
    <s v="Whirlpool S.A."/>
    <n v="403"/>
    <s v="unidad              "/>
    <n v="26205"/>
    <n v="27011"/>
    <n v="123251"/>
    <n v="3500"/>
    <n v="1233"/>
    <n v="127983.51"/>
    <n v="317.57694789081887"/>
    <s v="TERRESTRE"/>
    <s v="-                                       "/>
    <s v="Consul"/>
    <s v="combinaciones de refrigerador y congelador conservador con puertas exteriores separadas. en ,  403 unids "/>
    <s v="refrigerador code crm38hbdwx"/>
  </r>
  <r>
    <s v="2016-03-02"/>
    <x v="11"/>
    <s v="CIUDAD DEL ESTE"/>
    <s v="84181000    "/>
    <n v="80004994"/>
    <x v="10"/>
    <x v="0"/>
    <s v="TRANSFOZ "/>
    <s v="Whirlpool S.A."/>
    <n v="266"/>
    <s v="unidad              "/>
    <n v="19430"/>
    <n v="19895"/>
    <n v="80879"/>
    <n v="2800"/>
    <n v="809"/>
    <n v="84487.79"/>
    <n v="317.62327067669173"/>
    <s v="TERRESTRE"/>
    <s v="-                                       "/>
    <s v="Consul"/>
    <s v="combinaciones de refrigerador y congelador conservador con puertas exteriores separadas. en ,  266 unids "/>
    <s v="refrigerador code crm45bbdwx"/>
  </r>
  <r>
    <s v="2016-04-12"/>
    <x v="11"/>
    <s v="CIUDAD DEL ESTE"/>
    <s v="84181000    "/>
    <n v="80004994"/>
    <x v="10"/>
    <x v="0"/>
    <s v="TRANSFOZ "/>
    <s v="Whirlpool S.A."/>
    <n v="200"/>
    <s v="unidad              "/>
    <n v="14464"/>
    <n v="14731"/>
    <n v="60994"/>
    <n v="2100"/>
    <n v="610"/>
    <n v="63703.94"/>
    <n v="318.5197"/>
    <s v="TERRESTRE"/>
    <s v="-                                       "/>
    <s v="Consul"/>
    <s v="combinaciones de refrigerador y congelador conservador con puertas exteriores separadas. en ,  200 unids "/>
    <s v="refrigerador code crm45bbdwx"/>
  </r>
  <r>
    <s v="2016-04-20"/>
    <x v="11"/>
    <s v="CIUDAD DEL ESTE"/>
    <s v="84181000    "/>
    <n v="80004994"/>
    <x v="10"/>
    <x v="0"/>
    <s v="TRANS-UNI "/>
    <s v="Whirlpool S.A."/>
    <n v="1"/>
    <s v="unidad              "/>
    <n v="48"/>
    <n v="50"/>
    <n v="311"/>
    <n v="22.73"/>
    <n v="3.11"/>
    <n v="336.84"/>
    <n v="336.84"/>
    <s v="TERRESTRE"/>
    <s v="-                                       "/>
    <s v="Consul"/>
    <s v="combinaciones de refrigerador y congelador  conservador con puertas exteriores separadas. en ,  01 unid refrigerador code crm55abdwx"/>
    <s v="combinaciones de refrigerador y congelador  conservador con puertas exteriores separadas. en, 01 unid refrigerador code crm55abdwx"/>
  </r>
  <r>
    <s v="2016-04-28"/>
    <x v="11"/>
    <s v="CIUDAD DEL ESTE"/>
    <s v="84181000    "/>
    <n v="80004994"/>
    <x v="10"/>
    <x v="0"/>
    <s v="TRANSFOZ "/>
    <s v="Whirlpool S.A."/>
    <n v="312"/>
    <s v="unidad              "/>
    <n v="14664"/>
    <n v="15288"/>
    <n v="57096"/>
    <n v="2800"/>
    <n v="570.96"/>
    <n v="60466.96"/>
    <n v="193.80435897435896"/>
    <s v="TERRESTRE"/>
    <s v="-                                       "/>
    <s v="Consul"/>
    <s v="-combinaciones de refrigerador y congelador  conservador con puertas exteriores separadas. en ,  312 unids refrigerador modelo crd37p1 code crd36gsdwx"/>
    <s v="-combinaciones de refrigerador y congelador  conservador con puertas exteriores separadas. en, 312 unids refrigerador modelo crd37p1 code crd36gsdwx"/>
  </r>
  <r>
    <s v="2016-04-28"/>
    <x v="11"/>
    <s v="CIUDAD DEL ESTE"/>
    <s v="84181000    "/>
    <n v="80004994"/>
    <x v="10"/>
    <x v="0"/>
    <s v="TRANSFOZ "/>
    <s v="Whirlpool S.A."/>
    <n v="312"/>
    <s v="unidad              "/>
    <n v="14664"/>
    <n v="15288"/>
    <n v="53976"/>
    <n v="2800"/>
    <n v="539.76"/>
    <n v="57315.76"/>
    <n v="183.70435897435897"/>
    <s v="TERRESTRE"/>
    <s v="-                                       "/>
    <s v="Consul"/>
    <s v="combinaciones de refrigerador y congelador conservador con puertas exteriores separadas. en ,  312 unids refrigerador modelo crd37b1 code crd36gbdwx"/>
    <s v="combinaciones de refrigerador y congelador conservador con puertas exteriores separadas. en, 312 unids refrigerador modelo crd37b1 code crd36gbdwx"/>
  </r>
  <r>
    <s v="2017-10-05"/>
    <x v="12"/>
    <s v="TERPORT"/>
    <s v="84181000    "/>
    <n v="80014137"/>
    <x v="16"/>
    <x v="0"/>
    <s v="CERAMICA TRANSPORTES SOCIEDAD "/>
    <s v="Whirlpool S.A."/>
    <n v="64"/>
    <s v="unidad              "/>
    <n v="4178"/>
    <n v="4336"/>
    <n v="20480"/>
    <n v="1398.2"/>
    <n v="204.8"/>
    <n v="22083"/>
    <n v="345.046875"/>
    <s v="TERRESTRE"/>
    <s v="Nt                                      "/>
    <s v="Whirlpool"/>
    <s v="combinaciones de refrigerador y congelador en: 64 unid refrigerador modelo wrm39gbdwa"/>
    <s v="combinaciones de refrigerador y congelador en: 64 unid refrigerador modelo wrm39gbdwa"/>
  </r>
  <r>
    <s v="2017-01-17"/>
    <x v="12"/>
    <s v="TERPORT"/>
    <s v="84181000    "/>
    <n v="80014137"/>
    <x v="16"/>
    <x v="0"/>
    <s v="CERAMICA TRANSPORTES SOCIEDAD "/>
    <s v="Whirlpool S.A."/>
    <n v="201"/>
    <s v="unidad              "/>
    <n v="17794"/>
    <n v="18196"/>
    <n v="94945"/>
    <n v="5400"/>
    <n v="949.45"/>
    <n v="101294.45"/>
    <n v="503.95248756218905"/>
    <s v="TERRESTRE"/>
    <s v="Nt                                      "/>
    <s v="Whirlpool"/>
    <s v="refrigeradores"/>
    <s v="refrigerador modelo wrj50nkdwa"/>
  </r>
  <r>
    <s v="2017-02-06"/>
    <x v="12"/>
    <s v="TERPORT"/>
    <s v="84181000    "/>
    <n v="80014137"/>
    <x v="16"/>
    <x v="0"/>
    <s v="CERAMICA TRANSPORTES SOCIEDAD "/>
    <s v="Whirlpool S.A."/>
    <n v="225"/>
    <s v="unidad              "/>
    <n v="14850"/>
    <n v="15300"/>
    <n v="53550"/>
    <n v="5700"/>
    <n v="535.5"/>
    <n v="59785.5"/>
    <n v="265.71333333333331"/>
    <s v="TERRESTRE"/>
    <s v="Nt                                      "/>
    <s v="Whirlpool"/>
    <s v="refrigerador "/>
    <s v="combinaciones de refrigerador y congelador en: 225) unid refrigerador modelo wre36hbdwx"/>
  </r>
  <r>
    <s v="2017-02-13"/>
    <x v="12"/>
    <s v="TERPORT"/>
    <s v="84181000    "/>
    <n v="80014137"/>
    <x v="16"/>
    <x v="0"/>
    <s v="CERAMICA TRANSPORTES SOCIEDAD "/>
    <s v="Whirlpool S.A."/>
    <n v="150"/>
    <s v="unidad              "/>
    <n v="9900"/>
    <n v="10200"/>
    <n v="35700"/>
    <n v="3800"/>
    <n v="357"/>
    <n v="39857"/>
    <n v="265.71333333333331"/>
    <s v="TERRESTRE"/>
    <s v="Nt                                      "/>
    <s v="Whirlpool"/>
    <s v="refrigerador "/>
    <s v="-combinaciones de refrigerador y congelador  en: 150 unid refrigerador modelo wrd36hbdwx"/>
  </r>
  <r>
    <s v="2017-12-07"/>
    <x v="12"/>
    <s v="TERPORT"/>
    <s v="84181000    "/>
    <n v="80014137"/>
    <x v="16"/>
    <x v="0"/>
    <s v="CERAMICA TRANSPORTES SOCIEDAD "/>
    <s v="Whirlpool S.A."/>
    <n v="67"/>
    <s v="unidad              "/>
    <n v="5427"/>
    <n v="5561"/>
    <n v="34505"/>
    <n v="2370.91"/>
    <n v="345.05"/>
    <n v="37220.959999999999"/>
    <n v="555.53671641791038"/>
    <s v="TERRESTRE"/>
    <s v="Nt                                      "/>
    <s v="Whirlpool"/>
    <s v="combinaciones de refrigerador y congelador en: 67 unid refrigerador modelo wrw50nkdwa"/>
    <s v="combinaciones de refrigerador y congelador en: 67 unid refrigerador modelo wrw50nkdwa"/>
  </r>
  <r>
    <s v="2017-02-24"/>
    <x v="12"/>
    <s v="TERPORT"/>
    <s v="84181000    "/>
    <n v="80014137"/>
    <x v="16"/>
    <x v="0"/>
    <s v="CERAMICA TRANSPORTES SOCIEDAD "/>
    <s v="Whirlpool S.A."/>
    <n v="201"/>
    <s v="unidad              "/>
    <n v="17554"/>
    <n v="17956"/>
    <n v="85760"/>
    <n v="5700"/>
    <n v="857.6"/>
    <n v="92317.6"/>
    <n v="459.29154228855725"/>
    <s v="TERRESTRE"/>
    <s v="NT                                      "/>
    <s v="Whirlpool"/>
    <s v="-combinaciones de refrigerador y congelador"/>
    <s v="refrigerador modelo wru48nbdwa"/>
  </r>
  <r>
    <s v="2017-02-16"/>
    <x v="12"/>
    <s v="TERPORT"/>
    <s v="84181000    "/>
    <n v="80014137"/>
    <x v="16"/>
    <x v="0"/>
    <s v="CERAMICA TRANSPORTES SOCIEDAD "/>
    <s v="Whirlpool S.A."/>
    <n v="222"/>
    <s v="unidad              "/>
    <n v="16650"/>
    <n v="17094"/>
    <n v="85026"/>
    <n v="5700"/>
    <n v="850.26"/>
    <n v="91576.26"/>
    <n v="412.50567567567566"/>
    <s v="TERRESTRE"/>
    <s v="NT                                      "/>
    <s v="Whirlpool"/>
    <s v="-combinaciones de refrigerador y congelador  en: 222) unid refrigerador modelo wrm42gkdwa"/>
    <s v="-combinaciones de refrigerador y congelador  en: 222) unid refrigerador modelo wrm42gkdwa"/>
  </r>
  <r>
    <s v="2017-03-29"/>
    <x v="12"/>
    <s v="TERPORT"/>
    <s v="84181000    "/>
    <n v="80014137"/>
    <x v="16"/>
    <x v="0"/>
    <s v="CERAMICA TRANSPORTES SOCIEDAD "/>
    <s v="Whirlpool S.A."/>
    <n v="61"/>
    <s v="unidad              "/>
    <n v="5002"/>
    <n v="5124"/>
    <n v="24400"/>
    <n v="1900"/>
    <n v="244"/>
    <n v="26544"/>
    <n v="435.14754098360658"/>
    <s v="TERRESTRE"/>
    <s v="Nt                                      "/>
    <s v="Whirlpool"/>
    <s v="combinaciones de refrigerador y congelador en: 61 unid refrigerador modelo wru48nbdwa"/>
    <s v="combinaciones de refrigerador y congelador en: 61 unid refrigerador modelo wru48nbdwa"/>
  </r>
  <r>
    <s v="2017-03-30"/>
    <x v="12"/>
    <s v="TERPORT"/>
    <s v="84181000    "/>
    <n v="80014137"/>
    <x v="16"/>
    <x v="0"/>
    <s v="CERAMICA TRANSPORTES SOCIEDAD "/>
    <s v="Whirlpool S.A."/>
    <n v="75"/>
    <s v="unidad              "/>
    <n v="5625"/>
    <n v="5775"/>
    <n v="28725"/>
    <n v="1900"/>
    <n v="287.25"/>
    <n v="30912.25"/>
    <n v="412.16333333333336"/>
    <s v="TERRESTRE"/>
    <s v="Nt                                      "/>
    <s v="Whirlpool"/>
    <s v="combinaciones de refrigerador y congelador  en: 75 unid refrigerador modelo wrm42gkdwa"/>
    <s v="combinaciones de refrigerador y congelador  en: 75 unid refrigerador modelo wrm42gkdwa"/>
  </r>
  <r>
    <s v="2017-12-28"/>
    <x v="12"/>
    <s v="TERPORT"/>
    <s v="84181000    "/>
    <n v="80014137"/>
    <x v="16"/>
    <x v="0"/>
    <s v="CERAMICA TRANSPORTES SOCIEDAD "/>
    <s v="Whirlpool S.A."/>
    <n v="150"/>
    <s v="unidad              "/>
    <n v="9900"/>
    <n v="10200"/>
    <n v="35700"/>
    <n v="3800"/>
    <n v="357"/>
    <n v="39857"/>
    <n v="265.71333333333331"/>
    <s v="TERRESTRE"/>
    <s v="Nt                                      "/>
    <s v="Whirlpool"/>
    <s v="combinaciones de refrigerador y congelador en: 150 unid refrigerador modelo wrd36hbdwx"/>
    <s v="combinaciones de refrigerador y congelador en: 150 unid refrigerador modelo wrd36hbdwx"/>
  </r>
  <r>
    <s v="2017-04-07"/>
    <x v="12"/>
    <s v="TERPORT"/>
    <s v="84181000    "/>
    <n v="80014137"/>
    <x v="16"/>
    <x v="0"/>
    <s v="CERAMICA TRANSPORTES SOCIEDAD "/>
    <s v="Whirlpool S.A."/>
    <n v="67"/>
    <s v="unidad              "/>
    <n v="6030"/>
    <n v="6164"/>
    <n v="34505"/>
    <n v="1900"/>
    <n v="345.05"/>
    <n v="36750.050000000003"/>
    <n v="548.50820895522395"/>
    <s v="TERRESTRE"/>
    <s v="Nt                                      "/>
    <s v="Whirlpool"/>
    <s v="combinaciones de refrigerador y congelador  en: 67 unid refrigerador modelo wrw50nkdwa"/>
    <s v="combinaciones de refrigerador y congelador  en: 67 unid refrigerador modelo wrw50nkdwa"/>
  </r>
  <r>
    <s v="2017-04-07"/>
    <x v="12"/>
    <s v="TERPORT"/>
    <s v="84181000    "/>
    <n v="80014137"/>
    <x v="16"/>
    <x v="0"/>
    <s v="CERAMICA TRANSPORTES SOCIEDAD "/>
    <s v="Whirlpool S.A."/>
    <n v="67"/>
    <s v="unidad              "/>
    <n v="6030"/>
    <n v="6164"/>
    <n v="34505"/>
    <n v="1900"/>
    <n v="345.05"/>
    <n v="36750.050000000003"/>
    <n v="548.50820895522395"/>
    <s v="TERRESTRE"/>
    <s v="Nt                                      "/>
    <s v="Whirlpool"/>
    <s v="combinaciones de refrigerador y congelador  en: 67 unid refrigerador modelo wrw50nkdwa"/>
    <s v="combinaciones de refrigerador y congelador  en: 67 unid refrigerador modelo wrw50nkdwa"/>
  </r>
  <r>
    <s v="2017-12-21"/>
    <x v="12"/>
    <s v="TERPORT"/>
    <s v="84181000    "/>
    <n v="80014137"/>
    <x v="16"/>
    <x v="0"/>
    <s v="CERAMICA TRANSPORTES SOCIEDAD "/>
    <s v="Whirlpool S.A."/>
    <n v="67"/>
    <s v="unidad              "/>
    <n v="5159"/>
    <n v="5293"/>
    <n v="32160"/>
    <n v="1900"/>
    <n v="321.60000000000002"/>
    <n v="34381.599999999999"/>
    <n v="513.15820895522381"/>
    <s v="TERRESTRE"/>
    <s v="Nt                                      "/>
    <s v="Whirlpool"/>
    <s v="-combinaciones de refrigerador y congelador en: 67) unid refrigerador modelo wrn48k1"/>
    <s v="-combinaciones de refrigerador y congelador en: 67) unid refrigerador modelo wrn48k1"/>
  </r>
  <r>
    <s v="2017-05-30"/>
    <x v="12"/>
    <s v="TERPORT"/>
    <s v="84181000    "/>
    <n v="80014137"/>
    <x v="16"/>
    <x v="0"/>
    <s v="CERAMICA TRANSPORTES SOCIEDAD "/>
    <s v="Whirlpool S.A."/>
    <n v="150"/>
    <s v="unidad              "/>
    <n v="9900"/>
    <n v="10200"/>
    <n v="35700"/>
    <n v="3800"/>
    <n v="357"/>
    <n v="39857"/>
    <n v="265.71333333333331"/>
    <s v="TERRESTRE"/>
    <s v="NT                                      "/>
    <s v="Whirlpool"/>
    <s v="refrigerador "/>
    <s v="-combinaciones de refrigerador y congelador en: 150) unid refrigerador (wasa: wrd36) ref: wrd36hbdwx"/>
  </r>
  <r>
    <s v="2017-05-17"/>
    <x v="12"/>
    <s v="TERPORT"/>
    <s v="84181000    "/>
    <n v="80014137"/>
    <x v="16"/>
    <x v="0"/>
    <s v="CERAMICA TRANSPORTES SOCIEDAD "/>
    <s v="Whirlpool S.A."/>
    <n v="203"/>
    <s v="unidad              "/>
    <n v="14915"/>
    <n v="15321"/>
    <n v="63437"/>
    <n v="5700"/>
    <n v="634.37"/>
    <n v="69771.37"/>
    <n v="343.70133004926106"/>
    <s v="TERRESTRE"/>
    <s v="NT                                      "/>
    <s v="Whirlpool"/>
    <s v="refrigerador "/>
    <s v="refrigerador modelo wrm39gkdwa"/>
  </r>
  <r>
    <s v="2017-05-30"/>
    <x v="12"/>
    <s v="TERPORT"/>
    <s v="84181000    "/>
    <n v="80014137"/>
    <x v="16"/>
    <x v="0"/>
    <s v="CERAMICA TRANSPORTES SOCIEDAD "/>
    <s v="Whirlpool S.A."/>
    <n v="150"/>
    <s v="unidad              "/>
    <n v="10200"/>
    <n v="10500"/>
    <n v="42225"/>
    <n v="3800"/>
    <n v="422.25"/>
    <n v="46447.25"/>
    <n v="309.64833333333331"/>
    <s v="TERRESTRE"/>
    <s v="NT                                      "/>
    <s v="Whirlpool"/>
    <s v="refrigerador "/>
    <s v="refrigerador (wasa: wrd36) ref: wrd36hbdwx"/>
  </r>
  <r>
    <s v="2017-07-27"/>
    <x v="12"/>
    <s v="TERPORT"/>
    <s v="84181000    "/>
    <n v="80014137"/>
    <x v="16"/>
    <x v="0"/>
    <s v="CERAMICA TRANSPORTES SOCIEDAD "/>
    <s v="Whirlpool S.A."/>
    <n v="78"/>
    <s v="unidad              "/>
    <n v="7566"/>
    <n v="7800"/>
    <n v="52650"/>
    <n v="3800"/>
    <n v="526.5"/>
    <n v="56976.5"/>
    <n v="730.46794871794873"/>
    <s v="TERRESTRE"/>
    <s v="Nt                                      "/>
    <s v="Whirlpool"/>
    <s v="combinaciones de refrigerador y congelador en: 78 unid refrigerador modelo wre80ckdwa"/>
    <s v="combinaciones de refrigerador y congelador en: 78 unid refrigerador modelo wre80ckdwa"/>
  </r>
  <r>
    <s v="2017-01-31"/>
    <x v="12"/>
    <s v="TERPORT"/>
    <s v="84181000    "/>
    <n v="80014137"/>
    <x v="16"/>
    <x v="0"/>
    <s v="CERAMICA TRANSPORTES SOCIEDAD "/>
    <s v="Whirlpool S.A."/>
    <n v="276"/>
    <s v="unidad              "/>
    <n v="23040"/>
    <n v="23592"/>
    <n v="113576"/>
    <n v="7600"/>
    <n v="1135.76"/>
    <n v="122311.76"/>
    <n v="443.15855072463768"/>
    <s v="TERRESTRE"/>
    <s v="Nt                                      "/>
    <s v="Whirlpool"/>
    <s v="refrigeradores"/>
    <s v="refrigerador modelo wrd36hbdwx"/>
  </r>
  <r>
    <s v="2017-07-28"/>
    <x v="12"/>
    <s v="TERPORT"/>
    <s v="84181000    "/>
    <n v="80014137"/>
    <x v="16"/>
    <x v="0"/>
    <s v="CERAMICA TRANSPORTES SOCIEDAD "/>
    <s v="Whirlpool S.A."/>
    <n v="150"/>
    <s v="unidad              "/>
    <n v="9900"/>
    <n v="10200"/>
    <n v="35700"/>
    <n v="3800"/>
    <n v="357"/>
    <n v="39857"/>
    <n v="265.71333333333331"/>
    <s v="TERRESTRE"/>
    <s v="Nt                                      "/>
    <s v="Whirlpool"/>
    <s v="combinaciones de refrigerador y congelador en: 150 unid refrigerador modelo wrd36hbdwx"/>
    <s v="combinaciones de refrigerador y congelador en: 150 unid refrigerador modelo wrd36hbdwx"/>
  </r>
  <r>
    <s v="2017-05-04"/>
    <x v="12"/>
    <s v="TERPORT"/>
    <s v="84181000    "/>
    <n v="80014137"/>
    <x v="16"/>
    <x v="0"/>
    <s v="CERAMICA TRANSPORTES SOCIEDAD "/>
    <s v="Whirlpool S.A."/>
    <n v="142"/>
    <s v="unidad              "/>
    <n v="11555"/>
    <n v="11869"/>
    <n v="59046"/>
    <n v="3442.86"/>
    <n v="590.46"/>
    <n v="63079.32"/>
    <n v="444.2205633802817"/>
    <s v="TERRESTRE"/>
    <s v="Nt                                      "/>
    <s v="Whirlpool"/>
    <s v="refrigeradores "/>
    <s v="refrigerador modelo wrm39gbdwa"/>
  </r>
  <r>
    <s v="2017-05-23"/>
    <x v="12"/>
    <s v="TERPORT"/>
    <s v="84181000    "/>
    <n v="80014137"/>
    <x v="16"/>
    <x v="0"/>
    <s v="CERAMICA TRANSPORTES SOCIEDAD "/>
    <s v="Whirlpool S.A."/>
    <n v="64"/>
    <s v="unidad              "/>
    <n v="5248"/>
    <n v="5376"/>
    <n v="28000"/>
    <n v="1679.56"/>
    <n v="280"/>
    <n v="29959.56"/>
    <n v="468.11812500000002"/>
    <s v="TERRESTRE"/>
    <s v="NT                                      "/>
    <s v="Whirlpool"/>
    <s v="refrigerador "/>
    <s v="refrigerador modelo wru48nbdwa"/>
  </r>
  <r>
    <s v="2017-06-19"/>
    <x v="12"/>
    <s v="TERPORT"/>
    <s v="84181000    "/>
    <n v="80014137"/>
    <x v="16"/>
    <x v="0"/>
    <s v="CERAMICA TRANSPORTES SOCIEDAD "/>
    <s v="Whirlpool S.A."/>
    <n v="225"/>
    <s v="unidad              "/>
    <n v="14850"/>
    <n v="15300"/>
    <n v="53550"/>
    <n v="5700"/>
    <n v="535.5"/>
    <n v="59785.5"/>
    <n v="265.71333333333331"/>
    <s v="TERRESTRE"/>
    <s v="Nt                                      "/>
    <s v="Whirlpool"/>
    <s v="combinaciones de refrigerador y congelador en: 225) unid refrigerador (wasa: wrd36) modelo wrd36hbdwx"/>
    <s v="combinaciones de refrigerador y congelador en: 225) unid refrigerador (wasa: wrd36) modelo wrd36hbdwx"/>
  </r>
  <r>
    <s v="2017-09-06"/>
    <x v="12"/>
    <s v="TERPORT"/>
    <s v="84181000    "/>
    <n v="80014137"/>
    <x v="16"/>
    <x v="0"/>
    <s v="CERAMICA TRANSPORTES SOCIEDAD "/>
    <s v="Whirlpool S.A."/>
    <n v="150"/>
    <s v="unidad              "/>
    <n v="9900"/>
    <n v="10200"/>
    <n v="35700"/>
    <n v="0"/>
    <n v="3800"/>
    <n v="39857"/>
    <n v="265.71333333333331"/>
    <s v="TERRESTRE"/>
    <s v="                                        "/>
    <s v="Whirlpool"/>
    <s v="combinaciones de refrigerador y congelador en: 150 unid refrigerador (wasa: wrd36) ref: wrd36hbdwx"/>
    <s v="combinaciones de refrigerador y congelador en: 150 unid refrigerador (wasa: wrd36) ref: wrd36hbdwx"/>
  </r>
  <r>
    <s v="2017-09-18"/>
    <x v="12"/>
    <s v="TERPORT"/>
    <s v="84181000    "/>
    <n v="80014137"/>
    <x v="16"/>
    <x v="0"/>
    <s v="CERAMICA TRANSPORTES SOCIEDAD "/>
    <s v="Whirlpool S.A."/>
    <n v="131"/>
    <s v="unidad              "/>
    <n v="10648"/>
    <n v="10910"/>
    <n v="68006"/>
    <n v="3321.37"/>
    <n v="680.06"/>
    <n v="72007.429999999993"/>
    <n v="549.67503816793885"/>
    <s v="TERRESTRE"/>
    <s v="Nt                                      "/>
    <s v="Whirlpool"/>
    <s v="combinaciones de refrigerador y congelador  en:"/>
    <s v="refrigerador modelo wrw50nbdwa"/>
  </r>
  <r>
    <s v="2017-10-05"/>
    <x v="12"/>
    <s v="TERPORT"/>
    <s v="84181000    "/>
    <n v="80014137"/>
    <x v="16"/>
    <x v="0"/>
    <s v="CERAMICA TRANSPORTES SOCIEDAD "/>
    <s v="Whirlpool S.A."/>
    <n v="39"/>
    <s v="unidad              "/>
    <n v="3783"/>
    <n v="3900"/>
    <n v="26325"/>
    <n v="1900"/>
    <n v="263.25"/>
    <n v="28488.25"/>
    <n v="730.46794871794873"/>
    <s v="TERRESTRE"/>
    <s v="Nt                                      "/>
    <s v="Whirlpool"/>
    <s v="combinaciones de refrigerador y congelador en: 39 unid refrigerador modelo wre80ckdwa"/>
    <s v="combinaciones de refrigerador y congelador en: 39 unid refrigerador modelo wre80ckdwa"/>
  </r>
  <r>
    <s v="2017-08-29"/>
    <x v="12"/>
    <s v="TERPORT"/>
    <s v="84181000    "/>
    <n v="80014137"/>
    <x v="16"/>
    <x v="0"/>
    <s v="CERAMICA TRANSPORTES SOCIEDAD "/>
    <s v="Whirlpool S.A."/>
    <n v="134"/>
    <s v="unidad              "/>
    <n v="10831"/>
    <n v="11099"/>
    <n v="67056"/>
    <n v="3800"/>
    <n v="670.56"/>
    <n v="71408.73"/>
    <n v="532.90097014925368"/>
    <s v="TERRESTRE"/>
    <s v="Nt                                      "/>
    <s v="Whirlpool"/>
    <s v="combinaciones de refrigerador y congelador"/>
    <s v="refrigerador (modelo comercial wrj52k1) ref. wrj50nkdwa"/>
  </r>
  <r>
    <s v="2017-01-31"/>
    <x v="12"/>
    <s v="TERPORT"/>
    <s v="84181000    "/>
    <n v="80014137"/>
    <x v="16"/>
    <x v="0"/>
    <s v="CERAMICA TRANSPORTES SOCIEDAD "/>
    <s v="Whirlpool S.A."/>
    <n v="217"/>
    <s v="unidad              "/>
    <n v="15930"/>
    <n v="16364"/>
    <n v="65180"/>
    <n v="5700"/>
    <n v="651.79999999999995"/>
    <n v="71531.8"/>
    <n v="329.63963133640556"/>
    <s v="TERRESTRE"/>
    <s v="Nt                                      "/>
    <s v="Whirlpool"/>
    <s v="refrigeradores"/>
    <s v="refrigerador modelo wrd36hbdwx"/>
  </r>
  <r>
    <s v="2017-11-10"/>
    <x v="12"/>
    <s v="CIUDAD DEL ESTE"/>
    <s v="84181000    "/>
    <n v="80014137"/>
    <x v="16"/>
    <x v="0"/>
    <s v="CERAMICA TRANSP."/>
    <s v="Whirlpool S.A."/>
    <n v="150"/>
    <s v="unidad              "/>
    <n v="9900"/>
    <n v="10200"/>
    <n v="35700"/>
    <n v="3800"/>
    <n v="357"/>
    <n v="39857"/>
    <n v="265.71333333333331"/>
    <s v="TERRESTRE"/>
    <s v="-                                       "/>
    <s v="Whirlpool"/>
    <s v="combinaciones de refrigerador y congelador en :  150 unid refrigerador modelo wrd36hbdwx"/>
    <s v="combinaciones de refrigerador y congelador en: 150 unid refrigerador modelo wrd36hbdwx"/>
  </r>
  <r>
    <s v="2017-11-23"/>
    <x v="12"/>
    <s v="TERPORT"/>
    <s v="84181000    "/>
    <n v="80014137"/>
    <x v="16"/>
    <x v="0"/>
    <s v="CERAMICA TRANSPORTES SOCIEDAD "/>
    <s v="Whirlpool S.A."/>
    <n v="75"/>
    <s v="unidad              "/>
    <n v="4650"/>
    <n v="4800"/>
    <n v="24000"/>
    <n v="1900"/>
    <n v="240"/>
    <n v="26097.83"/>
    <n v="347.97106666666667"/>
    <s v="TERRESTRE"/>
    <s v="Nt                                      "/>
    <s v="Whirlpool"/>
    <s v="combinaciones de refrigerador y congelador en: 75 unid refrigerador modelo wrm39gbdwa"/>
    <s v="combinaciones de refrigerador y congelador en: 75 unid refrigerador modelo wrm39gbdwa"/>
  </r>
  <r>
    <s v="2017-11-23"/>
    <x v="12"/>
    <s v="TERPORT"/>
    <s v="84181000    "/>
    <n v="80014137"/>
    <x v="16"/>
    <x v="0"/>
    <s v="CERAMICA TRANSPORTES SOCIEDAD "/>
    <s v="Whirlpool S.A."/>
    <n v="53"/>
    <s v="unidad              "/>
    <n v="4293"/>
    <n v="4399"/>
    <n v="27295"/>
    <n v="1001.26"/>
    <n v="272.95"/>
    <n v="27877.98"/>
    <n v="525.9996226415094"/>
    <s v="TERRESTRE"/>
    <s v="Nt                                      "/>
    <s v="Whirlpool"/>
    <s v="-combinaciones de refrigerador y congelador en: 53 unid refrigerador modelo wrw50nkdwa"/>
    <s v="-combinaciones de refrigerador y congelador en: 53 unid refrigerador modelo wrw50nkdwa"/>
  </r>
  <r>
    <s v="2017-11-23"/>
    <x v="12"/>
    <s v="TERPORT"/>
    <s v="84181000    "/>
    <n v="80014137"/>
    <x v="16"/>
    <x v="0"/>
    <s v="CERAMICA TRANSPORTES SOCIEDAD "/>
    <s v="Whirlpool S.A."/>
    <n v="59"/>
    <s v="unidad              "/>
    <n v="3658"/>
    <n v="3776"/>
    <n v="22597"/>
    <n v="911.61"/>
    <n v="225.97"/>
    <n v="23105.24"/>
    <n v="391.6142372881356"/>
    <s v="TERRESTRE"/>
    <s v="Nt                                      "/>
    <s v="Whirlpool"/>
    <s v="combinaciones de refrigerador y congelador en: 59 unid refrigerador modelo wrm42gkdwa"/>
    <s v="combinaciones de refrigerador y congelador en: 59 unid refrigerador modelo wrm42gkdwa"/>
  </r>
  <r>
    <s v="2017-06-27"/>
    <x v="12"/>
    <s v="TERPORT"/>
    <s v="84181000    "/>
    <n v="80014137"/>
    <x v="16"/>
    <x v="0"/>
    <s v="CERAMICA TRANSPORTES SOCIEDAD "/>
    <s v="Whirlpool S.A."/>
    <n v="217"/>
    <s v="unidad              "/>
    <n v="15394"/>
    <n v="15828"/>
    <n v="62500"/>
    <n v="4132.59"/>
    <n v="625"/>
    <n v="67257.59"/>
    <n v="309.9428110599078"/>
    <s v="TERRESTRE"/>
    <s v="Nt                                      "/>
    <s v="Whirlpool"/>
    <s v="-combinaciones de refrigerador y congelador"/>
    <s v="refrigerador modelo wrd36hbdwx"/>
  </r>
  <r>
    <s v="2017-11-24"/>
    <x v="12"/>
    <s v="CIUDAD DEL ESTE"/>
    <s v="84181000    "/>
    <n v="80014137"/>
    <x v="16"/>
    <x v="0"/>
    <s v="CERAMICA TRANSP."/>
    <s v="Whirlpool Sa."/>
    <n v="142"/>
    <s v="unidad              "/>
    <n v="10144"/>
    <n v="10428"/>
    <n v="66111"/>
    <n v="3800"/>
    <n v="661.11"/>
    <n v="70572.11"/>
    <n v="496.9866901408451"/>
    <s v="TERRESTRE"/>
    <s v="-                                       "/>
    <s v="Whirlpool"/>
    <s v="combinaciones de refrigerador y congelador en : "/>
    <s v="refrigerador mod: wrm42gkdwa."/>
  </r>
  <r>
    <s v="2017-02-24"/>
    <x v="12"/>
    <s v="TERPORT"/>
    <s v="84181000    "/>
    <n v="80014137"/>
    <x v="16"/>
    <x v="0"/>
    <s v="CERAMICA TRANSPORTES SOCIEDAD "/>
    <s v="Whirlpool S.A"/>
    <n v="39"/>
    <s v="unidad              "/>
    <n v="4290"/>
    <n v="4368"/>
    <n v="34515"/>
    <n v="1900"/>
    <n v="345.15"/>
    <n v="36760.15"/>
    <n v="942.56794871794875"/>
    <s v="TERRESTRE"/>
    <s v="NT                                      "/>
    <s v="Whirlpool"/>
    <s v="combinaciones de refrigerador y congelador  en: 39 unid refrigerador modelo wro80wkdwa"/>
    <s v="combinaciones de refrigerador y congelador  en: 39 unid refrigerador modelo wro80wkdwa"/>
  </r>
  <r>
    <s v="2017-12-01"/>
    <x v="12"/>
    <s v="TERPORT"/>
    <s v="84181000    "/>
    <n v="80014137"/>
    <x v="16"/>
    <x v="0"/>
    <s v="CERAMICA TRANSPORTES SOCIEDAD "/>
    <s v="Whirlpool S.A"/>
    <n v="39"/>
    <s v="unidad              "/>
    <n v="3783"/>
    <n v="3900"/>
    <n v="26325"/>
    <n v="1900"/>
    <n v="263.25"/>
    <n v="28488.25"/>
    <n v="730.46794871794873"/>
    <s v="TERRESTRE"/>
    <s v="Nt                                      "/>
    <s v="Whirlpool"/>
    <s v="-combinaciones de refrigerador y congelador 39 unid refrigerador modelo wre80ckdwa"/>
    <s v="-combinaciones de refrigerador y congelador 39 unid refrigerador modelo wre80ckdwa"/>
  </r>
  <r>
    <s v="2017-10-20"/>
    <x v="12"/>
    <s v="TERPORT"/>
    <s v="84181000    "/>
    <n v="80014137"/>
    <x v="16"/>
    <x v="0"/>
    <s v="CERAMICA TRANSPORTES SOCIEDAD "/>
    <s v="Whirlpool S.A"/>
    <n v="150"/>
    <s v="unidad              "/>
    <n v="9900"/>
    <n v="10200"/>
    <n v="35700"/>
    <n v="3800"/>
    <n v="357"/>
    <n v="39857"/>
    <n v="265.71333333333331"/>
    <s v="TERRESTRE"/>
    <s v="Nt                                      "/>
    <s v="Whirlpool"/>
    <s v="combinaciones de refrigerador y congelador en: 150 unid refrigerador modelo wrd36hbdwx"/>
    <s v="combinaciones de refrigerador y congelador en: 150 unid refrigerador modelo wrd36hbdwx"/>
  </r>
  <r>
    <s v="2017-12-26"/>
    <x v="12"/>
    <s v="TERPORT"/>
    <s v="84181000    "/>
    <n v="80014137"/>
    <x v="16"/>
    <x v="0"/>
    <s v="CERAMICA TRANSPORTES SOCIEDAD "/>
    <s v="Whirlpool  S.A."/>
    <n v="67"/>
    <s v="unidad              "/>
    <n v="5494"/>
    <n v="5628"/>
    <n v="37386"/>
    <n v="1900"/>
    <n v="373.86"/>
    <n v="39659.86"/>
    <n v="591.9382089552239"/>
    <s v="TERRESTRE"/>
    <s v="Nt                                      "/>
    <s v="Whirlpool"/>
    <s v="combinaciones de refrigerador y congelador  en: 67 unid refrigerador modelo wre50pkdwa"/>
    <s v="combinaciones de refrigerador y congelador  en: 67 unid refrigerador modelo wre50pkdwa"/>
  </r>
  <r>
    <s v="2017-01-05"/>
    <x v="12"/>
    <s v="PTO SEGURO FLUVIAL"/>
    <s v="84181000    "/>
    <n v="80070039"/>
    <x v="89"/>
    <x v="12"/>
    <s v="VESSEL "/>
    <s v="Samsung Electronics Co Ltd"/>
    <n v="24"/>
    <s v="unidad              "/>
    <n v="3864"/>
    <n v="3864"/>
    <n v="29291.09"/>
    <n v="3800"/>
    <n v="292.91000000000003"/>
    <n v="33384"/>
    <n v="1391"/>
    <s v="FLUVIAL"/>
    <s v="-                                       "/>
    <s v="Samsung"/>
    <s v="refrigeradores "/>
    <s v="refrigeradores en 24 unidades refrigeradores marca samsung modelo rh77h90507h"/>
  </r>
  <r>
    <s v="2017-05-03"/>
    <x v="12"/>
    <s v="CAACUPEMI"/>
    <s v="84181000    "/>
    <n v="80014137"/>
    <x v="16"/>
    <x v="5"/>
    <s v="NAVISHIP "/>
    <s v="Homa Appliances Co., Ltd"/>
    <n v="292"/>
    <s v="unidad              "/>
    <n v="14892"/>
    <n v="16644"/>
    <n v="40004"/>
    <n v="11544.85"/>
    <n v="215.72"/>
    <n v="51764.57"/>
    <n v="177.27592465753423"/>
    <s v="FLUVIAL"/>
    <s v="-                                       "/>
    <s v="Tokyo"/>
    <s v="292.-pcs. refrigeradores (heladeras) tok450in"/>
    <s v="292.-pcs. refrigeradores (heladeras) tok450in"/>
  </r>
  <r>
    <s v="2017-04-25"/>
    <x v="12"/>
    <s v="CAACUPEMI"/>
    <s v="84181000    "/>
    <n v="80014137"/>
    <x v="16"/>
    <x v="5"/>
    <s v="GUARAN FEEDER "/>
    <s v="Homa Appliances Co., Ltd"/>
    <n v="1055"/>
    <s v="piezas              "/>
    <n v="42691"/>
    <n v="47057"/>
    <n v="94020"/>
    <n v="22240"/>
    <n v="488.4"/>
    <n v="116748.4"/>
    <n v="110.66199052132701"/>
    <s v="FLUVIAL"/>
    <s v="-                                       "/>
    <s v="Tokyo"/>
    <s v="1.055.-pcs. refrigeradores (heladeras) tokyo, diferentes modelos"/>
    <s v="pcs. refrigeradores tok282p"/>
  </r>
  <r>
    <s v="2017-10-06"/>
    <x v="12"/>
    <s v="CAACUPEMI"/>
    <s v="84181000    "/>
    <n v="80014137"/>
    <x v="16"/>
    <x v="5"/>
    <s v="TR.FLUVIAL PYO"/>
    <s v="Homa Appliances Co., Ltd"/>
    <n v="984"/>
    <s v="unidad              "/>
    <n v="41856"/>
    <n v="46188"/>
    <n v="97836"/>
    <n v="37307.83"/>
    <n v="545.72"/>
    <n v="135689.54999999999"/>
    <n v="137.89588414634144"/>
    <s v="FLUVIAL"/>
    <s v="-                                       "/>
    <s v="Tokyo"/>
    <s v="984.-unids. refrigeradores, diferentes modelos"/>
    <s v="unids. refrigeradores modelo:tok28fs"/>
  </r>
  <r>
    <s v="2017-06-26"/>
    <x v="12"/>
    <s v="TERPORT"/>
    <s v="84181000    "/>
    <n v="80014137"/>
    <x v="16"/>
    <x v="5"/>
    <s v="PARANAVE "/>
    <s v="Homa Appliances Co., Ltd"/>
    <n v="530"/>
    <s v="unidad              "/>
    <n v="24380"/>
    <n v="26500"/>
    <n v="60155"/>
    <n v="17368.45"/>
    <n v="323.3"/>
    <n v="77846.75"/>
    <n v="146.88066037735848"/>
    <s v="FLUVIAL"/>
    <s v="-                                       "/>
    <s v="Tokyo"/>
    <s v="530.-pcs. refrigeradores tok342p"/>
    <s v="530.-pcs. refrigeradores tok342p"/>
  </r>
  <r>
    <s v="2017-09-25"/>
    <x v="12"/>
    <s v="CAACUPEMI"/>
    <s v="84181000    "/>
    <n v="80014137"/>
    <x v="16"/>
    <x v="5"/>
    <s v="VESSEL "/>
    <s v="Homa Appliances Co., Ltd"/>
    <n v="73"/>
    <s v="unidad              "/>
    <n v="3723"/>
    <n v="4161"/>
    <n v="9271"/>
    <n v="5800"/>
    <n v="63.3"/>
    <n v="15134.3"/>
    <n v="207.31917808219177"/>
    <s v="FLUVIAL"/>
    <s v="-                                       "/>
    <s v="Tokyo"/>
    <s v="refrigeradores"/>
    <s v="73.-pcs. refrigeradores modelo:tok452p"/>
  </r>
  <r>
    <s v="2017-10-23"/>
    <x v="12"/>
    <s v="PUERTOS Y ESTIBAJES"/>
    <s v="84181000    "/>
    <n v="80014137"/>
    <x v="16"/>
    <x v="5"/>
    <s v="NAV. DEL MERCOSUR "/>
    <s v="Homa Appliances Co.,Ltd"/>
    <n v="142"/>
    <s v="unidad              "/>
    <n v="5964"/>
    <n v="6532"/>
    <n v="12922"/>
    <n v="6161.43"/>
    <n v="80.150000000000006"/>
    <n v="19163.580000000002"/>
    <n v="134.95478873239438"/>
    <s v="FLUVIAL"/>
    <s v="-                                       "/>
    <s v="Tokyo"/>
    <s v="refrigerador modelo tok282p"/>
    <s v="combinaciones de refrigerador y congelador  en: 142 unid refrigerador modelo tok282p"/>
  </r>
  <r>
    <s v="2017-07-14"/>
    <x v="12"/>
    <s v="CAACUPEMI"/>
    <s v="84181000    "/>
    <n v="80014137"/>
    <x v="16"/>
    <x v="5"/>
    <s v="COMP.PANAM.DE SERV."/>
    <s v="Homa Appliances Co.,Ltd"/>
    <n v="471"/>
    <s v="unidad              "/>
    <n v="23491"/>
    <n v="26105"/>
    <n v="58386"/>
    <n v="17617.599999999999"/>
    <n v="319.22000000000003"/>
    <n v="76322.820000000007"/>
    <n v="162.04420382165605"/>
    <s v="FLUVIAL"/>
    <s v="-                                       "/>
    <s v="Tokyo"/>
    <s v="-combinaciones de refrigerador y congelador  en:"/>
    <s v="refrigerador modelo tok452p"/>
  </r>
  <r>
    <s v="2017-04-24"/>
    <x v="12"/>
    <s v="PUERTOS Y ESTIBAJES"/>
    <s v="84181000    "/>
    <n v="80014137"/>
    <x v="16"/>
    <x v="5"/>
    <s v="VESSEL "/>
    <s v="Whirlpool Chile Limitada"/>
    <n v="48"/>
    <s v="unidad              "/>
    <n v="5098"/>
    <n v="5587"/>
    <n v="30096"/>
    <n v="1535"/>
    <n v="133.19999999999999"/>
    <n v="31764.2"/>
    <n v="661.75416666666672"/>
    <s v="FLUVIAL"/>
    <s v="-                                       "/>
    <s v="Whirlpool"/>
    <s v="combinaciones de refrigerador y congelador  en: 48 unid refrigerador sbs evox modelo wrs49akdwc"/>
    <s v="combinaciones de refrigerador y congelador  en: 48 unid refrigerador sbs evox modelo wrs49akdwc"/>
  </r>
  <r>
    <s v="2017-02-15"/>
    <x v="12"/>
    <s v="PUERTOS Y ESTIBAJES"/>
    <s v="84181000    "/>
    <n v="80014137"/>
    <x v="16"/>
    <x v="5"/>
    <s v="NAV. DEL MERCOSUR "/>
    <s v="Whirlpool Chile Limitada"/>
    <n v="48"/>
    <s v="unidad              "/>
    <n v="4752"/>
    <n v="5237"/>
    <n v="22608"/>
    <n v="1535"/>
    <n v="101.4"/>
    <n v="24244.400000000001"/>
    <n v="505.0916666666667"/>
    <s v="FLUVIAL"/>
    <s v="-                                       "/>
    <s v="Whirlpool"/>
    <s v="refrigerador modelo wri51akdwc"/>
    <s v="combinaciones de refrigerador y congelador  en: 48) unid refrigerador modelo wri51akdwc"/>
  </r>
  <r>
    <s v="2017-03-09"/>
    <x v="12"/>
    <s v="PTO SEGURO FLUVIAL"/>
    <s v="84181000    "/>
    <n v="80014137"/>
    <x v="16"/>
    <x v="5"/>
    <s v="GUARAN FEEDER "/>
    <s v="Whirlpool Chile Limitada"/>
    <n v="48"/>
    <s v="unidad              "/>
    <n v="4762"/>
    <n v="5251"/>
    <n v="22608"/>
    <n v="1535"/>
    <n v="101.4"/>
    <n v="24244.400000000001"/>
    <n v="505.0916666666667"/>
    <s v="FLUVIAL"/>
    <s v="-                                       "/>
    <s v="Whirlpool"/>
    <s v="combinaciones de refrigerador y congelador  en: 48 unid refrigerador sbs evox wri51akdwc"/>
    <s v="combinaciones de refrigerador y congelador  en: 48 unid refrigerador sbs evox wri51akdwc"/>
  </r>
  <r>
    <s v="2017-07-11"/>
    <x v="12"/>
    <s v="TERPORT"/>
    <s v="84181000    "/>
    <n v="80014137"/>
    <x v="16"/>
    <x v="22"/>
    <s v="COMP.PANAM.DE SERV."/>
    <s v="Whirlpool Chile Limitada"/>
    <n v="367"/>
    <s v="unidad              "/>
    <n v="18580"/>
    <n v="19827"/>
    <n v="86161"/>
    <n v="12491.16"/>
    <n v="421.65"/>
    <n v="99073.81"/>
    <n v="269.95588555858308"/>
    <s v="FLUVIAL"/>
    <s v="-                                       "/>
    <s v="Whirlpool"/>
    <s v="refrigerador "/>
    <s v="refrigerador modelo wrm22bkdwa 235l"/>
  </r>
  <r>
    <s v="2017-03-02"/>
    <x v="12"/>
    <s v="CAACUPEMI"/>
    <s v="84181000    "/>
    <n v="80014137"/>
    <x v="16"/>
    <x v="22"/>
    <s v="VESSEL "/>
    <s v="Whirlpool Chile Limitada"/>
    <n v="476"/>
    <s v="unidad              "/>
    <n v="25592"/>
    <n v="27208"/>
    <n v="138100"/>
    <n v="14569.71"/>
    <n v="638.25"/>
    <n v="153307.96"/>
    <n v="322.07554621848737"/>
    <s v="FLUVIAL"/>
    <s v="-                                       "/>
    <s v="Whirlpool"/>
    <s v="476.-unids. combinaciones de refrigerador y congelador, con puertas exteriores separadas, diferentes modelos"/>
    <s v="unids. wrm22bkdww heladera whirlpool 235l"/>
  </r>
  <r>
    <s v="2017-04-26"/>
    <x v="12"/>
    <s v="CAACUPEMI"/>
    <s v="84181000    "/>
    <n v="80014137"/>
    <x v="16"/>
    <x v="22"/>
    <s v="GUARAN FEEDER "/>
    <s v="Whirlpool Chile Limitada"/>
    <n v="426"/>
    <s v="unidad              "/>
    <n v="23214"/>
    <n v="24702"/>
    <n v="127770"/>
    <n v="12921.3"/>
    <n v="589.35"/>
    <n v="141280.65"/>
    <n v="331.64471830985912"/>
    <s v="FLUVIAL"/>
    <s v="-                                       "/>
    <s v="Whirlpool"/>
    <s v="426.-unids. heladeras whirlpool, diferentes modelos"/>
    <s v="unids. wrw27bkdww heladera whirlpool 285 l"/>
  </r>
  <r>
    <s v="2017-09-13"/>
    <x v="12"/>
    <s v="PUERTOS Y ESTIBAJES"/>
    <s v="84181000    "/>
    <n v="80014137"/>
    <x v="16"/>
    <x v="22"/>
    <s v="COMP.PANAM.DE SERV."/>
    <s v="Whirlpool Chile Limitada"/>
    <n v="729"/>
    <s v="unidad              "/>
    <n v="39800"/>
    <n v="41049"/>
    <n v="204219"/>
    <n v="25000"/>
    <n v="972.9"/>
    <n v="230191.9"/>
    <n v="315.76392318244172"/>
    <s v="FLUVIAL"/>
    <s v="                                        "/>
    <s v="Whirlpool"/>
    <s v="refrigeradores "/>
    <s v="refrigerador modelo wrm22bkdww 235l"/>
  </r>
  <r>
    <s v="2017-03-16"/>
    <x v="12"/>
    <s v="CAACUPEMI"/>
    <s v="84181000    "/>
    <n v="80014137"/>
    <x v="16"/>
    <x v="22"/>
    <s v="GUARAN FEEDER "/>
    <s v="Whirlpool Chile Limitada"/>
    <n v="70"/>
    <s v="unidad              "/>
    <n v="3850"/>
    <n v="4130"/>
    <n v="21350"/>
    <n v="2081.39"/>
    <n v="98.25"/>
    <n v="23529.64"/>
    <n v="336.13771428571425"/>
    <s v="FLUVIAL"/>
    <s v="-                                       "/>
    <s v="Whirlpool"/>
    <s v="heladera whirlpool 305l"/>
    <s v="70.-unids. wrw32bkdww heladera whirlpool 305l"/>
  </r>
  <r>
    <s v="2017-07-11"/>
    <x v="12"/>
    <s v="TERPORT"/>
    <s v="84181000    "/>
    <n v="80014137"/>
    <x v="16"/>
    <x v="22"/>
    <s v="COMP.PANAM.DE SERV."/>
    <s v="Whirlpool Chile Limitada"/>
    <n v="280"/>
    <s v="unidad              "/>
    <n v="15400"/>
    <n v="16420"/>
    <n v="80920"/>
    <n v="11731.35"/>
    <n v="396"/>
    <n v="93047.35"/>
    <n v="332.31196428571428"/>
    <s v="FLUVIAL"/>
    <s v="-                                       "/>
    <s v="Whirlpool"/>
    <s v="refrigerador "/>
    <s v="-combinaciones de refrigerador y congelador en: 280 unid refrigerador modelo wrw32bkdww305l"/>
  </r>
  <r>
    <s v="2017-01-26"/>
    <x v="12"/>
    <s v="CAACUPEMI"/>
    <s v="84181000    "/>
    <n v="80014137"/>
    <x v="16"/>
    <x v="5"/>
    <s v="COMP.SALINERA DEL PY"/>
    <s v="Whirlpool Chile Limitada"/>
    <n v="47"/>
    <s v="unidad              "/>
    <n v="4994"/>
    <n v="5464"/>
    <n v="29469"/>
    <n v="1535"/>
    <n v="130.35"/>
    <n v="31134.35"/>
    <n v="662.43297872340418"/>
    <s v="FLUVIAL"/>
    <s v="-                                       "/>
    <s v="Whirlpool"/>
    <s v="refrigerador sbs evox ref wrs49akdwc"/>
    <s v="-combinaciones de refrigerador y congelador  en: 47 unid refrigerador sbs evox ref wrs49akdwc"/>
  </r>
  <r>
    <s v="2017-06-08"/>
    <x v="12"/>
    <s v="CAACUPEMI"/>
    <s v="84181000    "/>
    <n v="80014137"/>
    <x v="16"/>
    <x v="5"/>
    <s v="COMP.SALINERA DEL PY"/>
    <s v="Homa Appliances Co., Ltd."/>
    <n v="1278"/>
    <s v="unidad              "/>
    <n v="53676"/>
    <n v="58788"/>
    <n v="108630"/>
    <n v="26265.59"/>
    <n v="562.78"/>
    <n v="135458.37"/>
    <n v="105.99246478873239"/>
    <s v="FLUVIAL"/>
    <s v="-                                       "/>
    <s v="Tokio"/>
    <s v="refrigeradores modelo: tok282p"/>
    <s v="1.278 unidades de refrigeradores modelo: tok282p"/>
  </r>
  <r>
    <s v="2017-12-06"/>
    <x v="12"/>
    <s v="TERPORT"/>
    <s v="84181000    "/>
    <n v="80014137"/>
    <x v="16"/>
    <x v="5"/>
    <s v="PARANAVE "/>
    <s v="Homa Appliances Co., Ltd."/>
    <n v="73"/>
    <s v="unidad              "/>
    <n v="3723"/>
    <n v="4161"/>
    <n v="10402.5"/>
    <n v="4443.26"/>
    <n v="64.05"/>
    <n v="14909.81"/>
    <n v="204.24397260273972"/>
    <s v="FLUVIAL"/>
    <s v="-                                       "/>
    <s v="Tokyo"/>
    <s v="73.-pcs. refrigeradores models tok450in"/>
    <s v="73.-pcs. refrigeradores models tok450in"/>
  </r>
  <r>
    <s v="2017-10-23"/>
    <x v="12"/>
    <s v="CAACUPEMI"/>
    <s v="84181000    "/>
    <n v="80014137"/>
    <x v="16"/>
    <x v="5"/>
    <s v="COMP.SALINERA DEL PY"/>
    <s v="Homa Appliances Co., Ltd."/>
    <n v="586"/>
    <s v="unidad              "/>
    <n v="27666"/>
    <n v="30886"/>
    <n v="69559.5"/>
    <n v="37476.92"/>
    <n v="449.58"/>
    <n v="107486"/>
    <n v="183.42320819112629"/>
    <s v="FLUVIAL"/>
    <s v="-                                       "/>
    <s v="Tokyo"/>
    <s v="refrigeradores, diferentes modelos"/>
    <s v="pcs. refrigeradores models tok452p"/>
  </r>
  <r>
    <s v="2017-11-09"/>
    <x v="12"/>
    <s v="TERPORT"/>
    <s v="84181000    "/>
    <n v="80014137"/>
    <x v="16"/>
    <x v="5"/>
    <s v="PARANAVE "/>
    <s v="Homa Appliances Co., Ltd."/>
    <n v="1728"/>
    <s v="unidad              "/>
    <n v="69876"/>
    <n v="76788"/>
    <n v="155223"/>
    <n v="65210.14"/>
    <n v="925.92"/>
    <n v="221359.06"/>
    <n v="128.10130787037036"/>
    <s v="FLUVIAL"/>
    <s v="-                                       "/>
    <s v="Tokyo"/>
    <s v="1.728.-pcs. refrigeradores, diferentes modelos"/>
    <s v="pcs. refrigeradores models tok282p"/>
  </r>
  <r>
    <s v="2017-09-27"/>
    <x v="12"/>
    <s v="PUERTOS Y ESTIBAJES"/>
    <s v="84181000    "/>
    <n v="80014137"/>
    <x v="16"/>
    <x v="5"/>
    <s v="CMSP "/>
    <s v="Homa Appliances Co., Ltd."/>
    <n v="1697"/>
    <s v="unidad              "/>
    <n v="71817"/>
    <n v="79043"/>
    <n v="167441"/>
    <n v="81200"/>
    <n v="1044.3"/>
    <n v="249685.3"/>
    <n v="147.1333529758397"/>
    <s v="FLUVIAL"/>
    <s v="-                                       "/>
    <s v="Tokyo"/>
    <s v="refrigeradores"/>
    <s v="unids. refrigeradores modelo:hetok252p"/>
  </r>
  <r>
    <s v="2017-07-20"/>
    <x v="12"/>
    <s v="CAACUPEMI"/>
    <s v="84181000    "/>
    <n v="80014137"/>
    <x v="16"/>
    <x v="5"/>
    <s v="GUARAN FEEDER "/>
    <s v="Homa Appliances Co., Ltd."/>
    <n v="2920"/>
    <s v="unidad              "/>
    <n v="113640"/>
    <n v="125320"/>
    <n v="255420"/>
    <n v="84000"/>
    <n v="1475.1"/>
    <n v="340895.1"/>
    <n v="116.74489726027396"/>
    <s v="FLUVIAL"/>
    <s v="-                                       "/>
    <s v="Tokyo"/>
    <s v="combinaciones de refrigerador y congelador"/>
    <s v="refrigerador modelo tok252p"/>
  </r>
  <r>
    <s v="2017-04-25"/>
    <x v="12"/>
    <s v="CAACUPEMI"/>
    <s v="84181000    "/>
    <n v="80014137"/>
    <x v="16"/>
    <x v="5"/>
    <s v="GUARAN FEEDER "/>
    <s v="Homa Appliances Co., Ltd."/>
    <n v="153"/>
    <s v="piezas              "/>
    <n v="7683"/>
    <n v="8553"/>
    <n v="18354"/>
    <n v="4885.1499999999996"/>
    <n v="97.62"/>
    <n v="23336.77"/>
    <n v="152.52790849673204"/>
    <s v="FLUVIAL"/>
    <s v="-                                       "/>
    <s v="Tokyo"/>
    <s v="153.-pcs. refrigeradores (heladeras) tokyo, diferentes modelos"/>
    <s v="pcs. refrigeradores tok342p"/>
  </r>
  <r>
    <s v="2017-06-05"/>
    <x v="12"/>
    <s v="CAACUPEMI"/>
    <s v="84181000    "/>
    <n v="80014137"/>
    <x v="16"/>
    <x v="5"/>
    <s v="COMP.SALINERA DEL PY"/>
    <s v="Homa Appliances Co., Ltd."/>
    <n v="750"/>
    <s v="unidad              "/>
    <n v="27000"/>
    <n v="30000"/>
    <n v="62250"/>
    <n v="14196.34"/>
    <n v="316.20999999999998"/>
    <n v="76762.55"/>
    <n v="102.35006666666668"/>
    <s v="FLUVIAL"/>
    <s v="-                                       "/>
    <s v="Tokyo"/>
    <s v="heladeras dos puertas modelo: tok252p"/>
    <s v="750.- unidades de heladras dos puertas modelo: tok252p"/>
  </r>
  <r>
    <s v="2017-06-08"/>
    <x v="12"/>
    <s v="CAACUPEMI"/>
    <s v="84181000    "/>
    <n v="80014137"/>
    <x v="16"/>
    <x v="5"/>
    <s v="COMP.SALINERA DEL PY"/>
    <s v="Homa Appliances Co., Ltd."/>
    <n v="900"/>
    <s v="unidad              "/>
    <n v="32400"/>
    <n v="36000"/>
    <n v="74700"/>
    <n v="16145.89"/>
    <n v="379.54"/>
    <n v="91225.43"/>
    <n v="101.36158888888887"/>
    <s v="FLUVIAL"/>
    <s v="-                                       "/>
    <s v="Tokyo"/>
    <s v="refrigeradores modelo: tok252p"/>
    <s v="900.- unidades de refrigeradores modelo: tok252p"/>
  </r>
  <r>
    <s v="2017-09-27"/>
    <x v="12"/>
    <s v="PUERTOS Y ESTIBAJES"/>
    <s v="84181000    "/>
    <n v="80014137"/>
    <x v="16"/>
    <x v="5"/>
    <s v="CMSP "/>
    <s v="Homa Appliances Co., Ltd."/>
    <n v="1556"/>
    <s v="unidad              "/>
    <n v="63872"/>
    <n v="70096"/>
    <n v="150821"/>
    <n v="69600"/>
    <n v="925.8"/>
    <n v="221346.8"/>
    <n v="142.25372750642674"/>
    <s v="FLUVIAL"/>
    <s v="-                                       "/>
    <s v="Tokyo"/>
    <s v="refrigeradores"/>
    <s v="unids. refrigerador modelo:hetok252p"/>
  </r>
  <r>
    <s v="2017-09-20"/>
    <x v="12"/>
    <s v="TERPORT"/>
    <s v="84181000    "/>
    <n v="80014137"/>
    <x v="16"/>
    <x v="5"/>
    <s v="PARANAVE "/>
    <s v="Homa Appliances Co., Ltd."/>
    <n v="1500"/>
    <s v="unidad              "/>
    <n v="54000"/>
    <n v="60000"/>
    <n v="129750"/>
    <n v="41022.769999999997"/>
    <n v="715.29"/>
    <n v="171488.06"/>
    <n v="114.32537333333333"/>
    <s v="FLUVIAL"/>
    <s v="-                                       "/>
    <s v="Tokyo"/>
    <s v="1.500.-unids. refrigeradores modelo: tok252p"/>
    <s v="1.500.-unids. refrigeradores modelo: tok252p"/>
  </r>
  <r>
    <s v="2017-08-22"/>
    <x v="12"/>
    <s v="CAACUPEMI"/>
    <s v="84181000    "/>
    <n v="80014137"/>
    <x v="16"/>
    <x v="5"/>
    <s v="COMP.SALINERA DEL PY"/>
    <s v="Homa Appliances Co., Ltd."/>
    <n v="296"/>
    <s v="unidad              "/>
    <n v="13722"/>
    <n v="15198"/>
    <n v="36189"/>
    <n v="10821.96"/>
    <n v="202.3"/>
    <n v="47213.26"/>
    <n v="159.50425675675677"/>
    <s v="FLUVIAL"/>
    <s v="-                                       "/>
    <s v="Tokyo"/>
    <s v="296.-pcs. refrigeradores tokyo, diferetnes modelos"/>
    <s v="pcs. refrigeradores tok252p"/>
  </r>
  <r>
    <s v="2017-09-14"/>
    <x v="12"/>
    <s v="SOLUCION LOGISTICA"/>
    <s v="84181000    "/>
    <n v="80014137"/>
    <x v="16"/>
    <x v="5"/>
    <s v="AGRO LOGISTICA"/>
    <s v="Homa Appliances Co., Ltd."/>
    <n v="146"/>
    <s v="unidad              "/>
    <n v="7446"/>
    <n v="8322"/>
    <n v="20805"/>
    <n v="0"/>
    <n v="15300"/>
    <n v="36262.35"/>
    <n v="248.37226027397259"/>
    <s v="TERRESTRE"/>
    <s v="                                        "/>
    <s v="Tokyo"/>
    <s v="146.-pcs. refrigerador, modelo: tok 450in"/>
    <s v="146.-pcs. refrigerador, modelo: tok 450in"/>
  </r>
  <r>
    <s v="2017-10-11"/>
    <x v="12"/>
    <s v="CAACUPEMI"/>
    <s v="84181000    "/>
    <n v="80014137"/>
    <x v="16"/>
    <x v="5"/>
    <s v="NAVISHIP "/>
    <s v="Homa Appliances Co., Ltd."/>
    <n v="2126"/>
    <s v="unidad              "/>
    <n v="92684"/>
    <n v="101188"/>
    <n v="212546"/>
    <n v="85227.69"/>
    <n v="1196.76"/>
    <n v="298970.45"/>
    <n v="140.62579962370648"/>
    <s v="FLUVIAL"/>
    <s v="-                                       "/>
    <s v="Tokyo"/>
    <s v="2.126.-pcs. refrigeradores 2 puertas, diferentes modelos"/>
    <s v="unids. refrigerador modelo:tok282p"/>
  </r>
  <r>
    <s v="2017-11-17"/>
    <x v="12"/>
    <s v="CAACUPEMI"/>
    <s v="84181000    "/>
    <n v="80014137"/>
    <x v="16"/>
    <x v="5"/>
    <s v="VESSEL "/>
    <s v="Homa Appliances Co., Ltd."/>
    <n v="102"/>
    <s v="unidad              "/>
    <n v="5100"/>
    <n v="5814"/>
    <n v="14076"/>
    <n v="5195.16"/>
    <n v="80.92"/>
    <n v="19352.080000000002"/>
    <n v="189.72627450980394"/>
    <s v="FLUVIAL"/>
    <s v="-                                       "/>
    <s v="Tokyo"/>
    <s v="102.-pcs. refrigeradores models tok34fs"/>
    <s v="102.-pcs. refrigeradores models tok34fs"/>
  </r>
  <r>
    <s v="2017-10-20"/>
    <x v="12"/>
    <s v="CAACUPEMI"/>
    <s v="84181000    "/>
    <n v="80014137"/>
    <x v="16"/>
    <x v="5"/>
    <s v="COMP.SALINERA DEL PY"/>
    <s v="Homa Appliances Co., Ltd."/>
    <n v="234"/>
    <s v="unidad              "/>
    <n v="11172"/>
    <n v="12810"/>
    <n v="30972"/>
    <n v="15737.33"/>
    <n v="196.16"/>
    <n v="46905.49"/>
    <n v="200.45081196581197"/>
    <s v="FLUVIAL"/>
    <s v="-                                       "/>
    <s v="Tokyo"/>
    <s v="refrigeradores, diferentes modelos"/>
    <s v="pcs. refrigeradores models tok34fs"/>
  </r>
  <r>
    <s v="2017-12-26"/>
    <x v="12"/>
    <s v="PUERTOS Y ESTIBAJES"/>
    <s v="84181000    "/>
    <n v="80070039"/>
    <x v="89"/>
    <x v="20"/>
    <s v="VESSEL "/>
    <s v="Samsung Electronics Co.,Ltd"/>
    <n v="48"/>
    <s v="unidad              "/>
    <n v="3847"/>
    <n v="4202"/>
    <n v="23637.62"/>
    <n v="3850"/>
    <n v="236.38"/>
    <n v="27724"/>
    <n v="577.58333333333337"/>
    <s v="FLUVIAL"/>
    <s v="-                                       "/>
    <s v="Samsung"/>
    <s v="refrigeradores de la marca samsung modelos rt43k6631sl,rt53k6541bs con capacidades de 430 y 526 litros "/>
    <s v="22 unidades de refrigeradores de la marca samsung modelo rt43k6631sl con capacidad de 430 litros"/>
  </r>
  <r>
    <s v="2017-09-20"/>
    <x v="12"/>
    <s v="PTO SEGURO FLUVIAL"/>
    <s v="84181000    "/>
    <n v="80070039"/>
    <x v="89"/>
    <x v="10"/>
    <s v="VESSEL "/>
    <s v="Samsung Electronics Co.,Ltd"/>
    <n v="24"/>
    <s v="unidad              "/>
    <n v="3840"/>
    <n v="4128"/>
    <n v="29992.080000000002"/>
    <n v="3800"/>
    <n v="299.92"/>
    <n v="34092"/>
    <n v="1420.5"/>
    <s v="FLUVIAL"/>
    <s v="-                                       "/>
    <s v="Samsung"/>
    <s v="24 unidades de refrigeradores de la marca samsung modelos rf28k9380sg/zs, rh77h90507h/zs "/>
    <s v="12 unidades de refrigeradores de la marca samsung modelo rf28k9380sg/zs con capacidad de 690 litros"/>
  </r>
  <r>
    <s v="2017-10-10"/>
    <x v="12"/>
    <s v="PUERTOS Y ESTIBAJES"/>
    <s v="84181000    "/>
    <n v="80070039"/>
    <x v="89"/>
    <x v="20"/>
    <s v="CMSP "/>
    <s v="Samsung Electronics Co.,Ltd"/>
    <n v="42"/>
    <s v="unidad              "/>
    <n v="3584"/>
    <n v="3927"/>
    <n v="23108.91"/>
    <n v="3800"/>
    <n v="231.09"/>
    <n v="27140"/>
    <n v="646.19047619047615"/>
    <s v="FLUVIAL"/>
    <s v="-                                       "/>
    <s v="Samsung"/>
    <s v="42 unidades de refrigeradores de la marca samsung modelos rt53k6541bs/rt53k6541sl con capacidadades de 530 litros "/>
    <s v="26 unidades de refrigeradores de la marca samsung modelo rt53k6541bs en color negro con capacidad de 530  litros"/>
  </r>
  <r>
    <s v="2017-08-01"/>
    <x v="12"/>
    <s v="TERPORT"/>
    <s v="84181000    "/>
    <n v="80070039"/>
    <x v="89"/>
    <x v="7"/>
    <s v="COMP.PANAM.DE SERV."/>
    <s v="Samsung Electronics Co.,Ltd"/>
    <n v="140"/>
    <s v="unidad              "/>
    <n v="9030"/>
    <n v="9310"/>
    <n v="50415.839999999997"/>
    <n v="7600"/>
    <n v="504.16"/>
    <n v="58520"/>
    <n v="418"/>
    <s v="FLUVIAL"/>
    <s v="-                                       "/>
    <s v="Samsung"/>
    <s v="140 unidades de refrigeradores de la marca samsung modelos rt35k5730sl/ey, rt38k5982sl/ey "/>
    <s v="70 unidades de refrigeradores de la marca samsung modelo rt35k5730sl/ey con capacidad de 350 litros"/>
  </r>
  <r>
    <s v="2017-10-24"/>
    <x v="12"/>
    <s v="CAACUPEMI"/>
    <s v="84181000    "/>
    <n v="80070039"/>
    <x v="89"/>
    <x v="7"/>
    <s v="GUARAN FEEDER "/>
    <s v="Samsung Electronics Co.,Ltd"/>
    <n v="26"/>
    <s v="unidad              "/>
    <n v="3410"/>
    <n v="3822"/>
    <n v="25623.759999999998"/>
    <n v="3800"/>
    <n v="256.24"/>
    <n v="29680"/>
    <n v="1141.5384615384614"/>
    <s v="FLUVIAL"/>
    <s v="-                                       "/>
    <s v="Samsung"/>
    <s v="refrigeradores de la marca samsung modelo rf263beaesg y rs25h5113sl "/>
    <s v="14 unidades de refrigeradores de la marca samsung modelo rf263beaesg con capacidad de 589 litros"/>
  </r>
  <r>
    <s v="2017-12-20"/>
    <x v="12"/>
    <s v="PUERTOS Y ESTIBAJES"/>
    <s v="84181000    "/>
    <n v="80070039"/>
    <x v="89"/>
    <x v="10"/>
    <s v="CMSP "/>
    <s v="Samsung Electronics Co.,Ltd"/>
    <n v="12"/>
    <s v="unidad              "/>
    <n v="2052"/>
    <n v="2196"/>
    <n v="15282.19"/>
    <n v="1964.98"/>
    <n v="152.82"/>
    <n v="17399.990000000002"/>
    <n v="1449.9991666666667"/>
    <s v="FLUVIAL"/>
    <s v="-                                       "/>
    <s v="Samsung"/>
    <s v="refrigeradores de la marca samsung modelo rf28k9380sg/zs black edition con capacidad 690 litros"/>
    <s v="12 unidades de refrigeradores de la marca samsung modelo rf28k9380sg/zs black edition con capacidad 690 litros"/>
  </r>
  <r>
    <s v="2017-07-27"/>
    <x v="12"/>
    <s v="TERPORT"/>
    <s v="84181000    "/>
    <n v="80070039"/>
    <x v="89"/>
    <x v="7"/>
    <s v="COMP.PANAM.DE SERV."/>
    <s v="Samsung Electronics Co.,Ltd"/>
    <n v="117"/>
    <s v="unidad              "/>
    <n v="7997"/>
    <n v="8372"/>
    <n v="45113.86"/>
    <n v="7600"/>
    <n v="451.14"/>
    <n v="53165"/>
    <n v="454.40170940170941"/>
    <s v="FLUVIAL"/>
    <s v="-                                       "/>
    <s v="Samsung"/>
    <s v="117 unidades de refrigeradores de la marca samsung modelos rs25h5113sl/ey,rt32k5730sl/ey,rt35k5730sl/ey,rt38k598sl/ey "/>
    <s v="12 unidades de refrigeradores de la marca samsung modelo rs25h5113sl/ey con capacidad de 423 litros"/>
  </r>
  <r>
    <s v="2017-03-23"/>
    <x v="12"/>
    <s v="TERPORT"/>
    <s v="84181000    "/>
    <n v="80070039"/>
    <x v="89"/>
    <x v="7"/>
    <s v="COMP.PANAM.DE SERV."/>
    <s v="Samsung Electronics Co.,Ltd"/>
    <n v="48"/>
    <s v="unidad              "/>
    <n v="3540"/>
    <n v="3780"/>
    <n v="21865.35"/>
    <n v="2180"/>
    <n v="218.65"/>
    <n v="24264"/>
    <n v="505.5"/>
    <s v="FLUVIAL"/>
    <s v="-                                       "/>
    <s v="Samsung"/>
    <s v="refrigeradores de la marca samsung modelos rs25h5113sl/ey , rt32k5730sl/ey "/>
    <s v="12 unidades de refrigeradores de la marca samsung modelo rs25h5113sl/ey de 697 lt"/>
  </r>
  <r>
    <s v="2017-12-05"/>
    <x v="12"/>
    <s v="PTO SEGURO FLUVIAL"/>
    <s v="84181000    "/>
    <n v="80070039"/>
    <x v="89"/>
    <x v="7"/>
    <s v="VESSEL "/>
    <s v="Samsung Electronics Co.,Ltd"/>
    <n v="26"/>
    <s v="unidad              "/>
    <n v="3410"/>
    <n v="3822"/>
    <n v="27232.67"/>
    <n v="2175"/>
    <n v="272.33"/>
    <n v="29680"/>
    <n v="1141.5384615384614"/>
    <s v="FLUVIAL"/>
    <s v="-                                       "/>
    <s v="Samsung"/>
    <s v="26 unidades de refrigeradores de la marca samsung modelos rf263beaesg , rs25h5113sl con capacidades de 589 y 626 litros "/>
    <s v="14 unidades de refrigeradores de la marca samsung modelo rf263beaesg con capacidad de 589 litros"/>
  </r>
  <r>
    <s v="2017-04-05"/>
    <x v="12"/>
    <s v="CAACUPEMI"/>
    <s v="84181000    "/>
    <n v="80014137"/>
    <x v="16"/>
    <x v="5"/>
    <s v="GUARAN FEEDER "/>
    <s v="Homa Appliances Co Ltd."/>
    <n v="1238"/>
    <s v="unidad              "/>
    <n v="53648"/>
    <n v="59184"/>
    <n v="124748"/>
    <n v="43034.76"/>
    <n v="704.75"/>
    <n v="168487.51"/>
    <n v="136.09653473344105"/>
    <s v="FLUVIAL"/>
    <s v="-                                       "/>
    <s v="Tokyo"/>
    <s v="combinaciones de refrigerador y congelador"/>
    <s v="refrigerador modelo tok282p"/>
  </r>
  <r>
    <s v="2017-03-22"/>
    <x v="12"/>
    <s v="PTO SEGURO FLUVIAL"/>
    <s v="84181000    "/>
    <n v="80047663"/>
    <x v="75"/>
    <x v="5"/>
    <s v="VESSEL "/>
    <s v="Zhongshan Galanz Consumer Electric A. Co. Ltd."/>
    <n v="1350"/>
    <s v="unidad              "/>
    <n v="58300"/>
    <n v="64000"/>
    <n v="148500"/>
    <n v="30937.5"/>
    <n v="711.36"/>
    <n v="180148.86"/>
    <n v="133.4436"/>
    <s v="FLUVIAL"/>
    <s v="-                                       "/>
    <s v="Gala"/>
    <s v="combinaciones de refrigerador y congelador con puertas exteriores separadas "/>
    <s v="combinaciones de refrigerador y congelador con puertas exteriores separadas en: 1.350 ) unidades refrigeradores mod. bcd-215v-a53h doble puerta   color blanco.-"/>
  </r>
  <r>
    <s v="2017-01-19"/>
    <x v="12"/>
    <s v="CAACUPEMI"/>
    <s v="84181000    "/>
    <n v="80013840"/>
    <x v="62"/>
    <x v="5"/>
    <s v="CMSP "/>
    <s v="Midea Electric Trading (Singapore) Co Pte Ltd 5938"/>
    <n v="131"/>
    <s v="unidad              "/>
    <n v="5240"/>
    <n v="5502"/>
    <n v="11790"/>
    <n v="2871.93"/>
    <n v="117.9"/>
    <n v="14779.83"/>
    <n v="112.82312977099237"/>
    <s v="FLUVIAL"/>
    <s v="-                                       "/>
    <s v="Fama"/>
    <s v="heladeras modelo h-24"/>
    <s v="heladeras modelo h-24"/>
  </r>
  <r>
    <s v="2017-02-22"/>
    <x v="12"/>
    <s v="CAACUPEMI"/>
    <s v="84181000    "/>
    <n v="80013840"/>
    <x v="62"/>
    <x v="5"/>
    <s v="GUARAN FEEDER "/>
    <s v="Midea Electric Trading Singapore Co. Pte. Ltd. 569"/>
    <n v="520"/>
    <s v="unidad              "/>
    <n v="27040"/>
    <n v="29640"/>
    <n v="57616"/>
    <n v="14947.68"/>
    <n v="576.16"/>
    <n v="73139.839999999997"/>
    <n v="140.65353846153846"/>
    <s v="FLUVIAL"/>
    <s v="-                                       "/>
    <s v="Fama"/>
    <s v="heladeras modelo h-30"/>
    <s v="520) unidades de heladeras modelo h-30"/>
  </r>
  <r>
    <s v="2017-01-02"/>
    <x v="12"/>
    <s v="CAACUPEMI"/>
    <s v="84181000    "/>
    <n v="80013840"/>
    <x v="62"/>
    <x v="11"/>
    <s v="NAVISHIP "/>
    <s v="Arcelik A.S. 4795"/>
    <n v="28"/>
    <s v="unidad              "/>
    <n v="2646"/>
    <n v="2884"/>
    <n v="9520"/>
    <n v="3500"/>
    <n v="95.2"/>
    <n v="13115.2"/>
    <n v="468.40000000000003"/>
    <s v="FLUVIAL"/>
    <s v="-                                       "/>
    <s v="Beko"/>
    <s v="refrigeradores modelo dn156720dx"/>
    <s v="28) unidades de refrigeradores modelo dn156720dx"/>
  </r>
  <r>
    <s v="2017-01-02"/>
    <x v="12"/>
    <s v="CAACUPEMI"/>
    <s v="84181000    "/>
    <n v="80013840"/>
    <x v="62"/>
    <x v="11"/>
    <s v="NAVISHIP "/>
    <s v="Arcelik A.S. 4794"/>
    <n v="96"/>
    <s v="unidad              "/>
    <n v="8064"/>
    <n v="8448"/>
    <n v="27840"/>
    <n v="5738.52"/>
    <n v="278.39999999999998"/>
    <n v="33856.92"/>
    <n v="352.67624999999998"/>
    <s v="FLUVIAL"/>
    <s v="-                                       "/>
    <s v="Beko"/>
    <s v="refrigeradores modelo rdne455e30zx"/>
    <s v="96) unidades de refrigeradores modelo rdne455e30zx"/>
  </r>
  <r>
    <s v="2017-01-04"/>
    <x v="12"/>
    <s v="TERPORT"/>
    <s v="84181000    "/>
    <n v="80047663"/>
    <x v="75"/>
    <x v="5"/>
    <s v="PARANAVE "/>
    <s v="Zhongshan Galanz Cons. Electric Appliances Co Ltd"/>
    <n v="1350"/>
    <s v="unidad              "/>
    <n v="58104"/>
    <n v="63558"/>
    <n v="148500"/>
    <n v="47000"/>
    <n v="712.8"/>
    <n v="196212.8"/>
    <n v="145.3428148148148"/>
    <s v="FLUVIAL"/>
    <s v="-                                       "/>
    <s v="Gala"/>
    <s v="refrigeradores "/>
    <s v="combinaciones de refrigerador y congelador en: 1.350 ) unidades refrigerador gala mod. bcd-215v-a-53h doble puerta.- color blanco.-"/>
  </r>
  <r>
    <s v="2017-01-23"/>
    <x v="12"/>
    <s v="CAACUPEMI"/>
    <s v="84181000    "/>
    <n v="80013840"/>
    <x v="62"/>
    <x v="11"/>
    <s v="NAVISHIP "/>
    <s v="Arcelik A.S. 5955"/>
    <n v="138"/>
    <s v="unidad              "/>
    <n v="8694"/>
    <n v="9384"/>
    <n v="35190"/>
    <n v="5800"/>
    <n v="351.9"/>
    <n v="41341.9"/>
    <n v="299.57898550724639"/>
    <s v="FLUVIAL"/>
    <s v="-                                       "/>
    <s v="Beko"/>
    <s v="heladera con congelador separado, modelo rdne350k20x"/>
    <s v="heladera con congelador separado, modelo rdne350k20x"/>
  </r>
  <r>
    <s v="2017-01-23"/>
    <x v="12"/>
    <s v="CAACUPEMI"/>
    <s v="84181000    "/>
    <n v="80013840"/>
    <x v="62"/>
    <x v="11"/>
    <s v="NAVISHIP "/>
    <s v="Arcelik A.S. 5954"/>
    <n v="8"/>
    <s v="unidad              "/>
    <n v="504"/>
    <n v="534"/>
    <n v="2040"/>
    <n v="115.58"/>
    <n v="20.399999999999999"/>
    <n v="2175.98"/>
    <n v="271.9975"/>
    <s v="FLUVIAL"/>
    <s v="-                                       "/>
    <s v="Beko"/>
    <s v="heladera modelo rdne350k20x"/>
    <s v="heladera modelo rdne350k20x"/>
  </r>
  <r>
    <s v="2017-02-07"/>
    <x v="12"/>
    <s v="CAACUPEMI"/>
    <s v="84181000    "/>
    <n v="80013840"/>
    <x v="62"/>
    <x v="5"/>
    <s v="SG3 - SHIPPING GROUP "/>
    <s v="Zhejiang Xingxing Home Appliance Co., Ltd. 5934"/>
    <n v="424"/>
    <s v="unidad              "/>
    <n v="22451"/>
    <n v="24147"/>
    <n v="47488"/>
    <n v="12000"/>
    <n v="474.88"/>
    <n v="59962.879999999997"/>
    <n v="141.42188679245282"/>
    <s v="FLUVIAL"/>
    <s v="-                                       "/>
    <s v="Fama"/>
    <s v="heladeras modelo h-30"/>
    <s v="424) unidades de heladeras modelo h-30"/>
  </r>
  <r>
    <s v="2017-02-07"/>
    <x v="12"/>
    <s v="CAACUPEMI"/>
    <s v="84181000    "/>
    <n v="80013840"/>
    <x v="62"/>
    <x v="5"/>
    <s v="VESSEL "/>
    <s v="Zhejiang Xingxing Home Appliance Co., Ltd. 5892"/>
    <n v="212"/>
    <s v="unidad              "/>
    <n v="10782"/>
    <n v="11630"/>
    <n v="25016"/>
    <n v="6000"/>
    <n v="250.16"/>
    <n v="31266.16"/>
    <n v="147.48188679245283"/>
    <s v="FLUVIAL"/>
    <s v="-                                       "/>
    <s v="Fama"/>
    <s v="heladeras modelo h-30"/>
    <s v="212) unidades de heladeras modelo h-30"/>
  </r>
  <r>
    <s v="2017-05-10"/>
    <x v="12"/>
    <s v="PUERTOS Y ESTIBAJES"/>
    <s v="84181000    "/>
    <n v="80070039"/>
    <x v="89"/>
    <x v="10"/>
    <s v="NAV. DEL MERCOSUR "/>
    <s v="Samsung Electronics Co Ltda"/>
    <n v="24"/>
    <s v="unidad              "/>
    <n v="3648"/>
    <n v="3924"/>
    <n v="29338.61"/>
    <n v="3800"/>
    <n v="293.39"/>
    <n v="33432"/>
    <n v="1393"/>
    <s v="FLUVIAL"/>
    <s v="-                                       "/>
    <s v="Samsung"/>
    <s v="24 unidades de refrigeradores de la marca samsung modelos rfg28mesl1 y rh77h90507h "/>
    <s v="12 unidades de refrigeradores marca samsung modelo rfg28mesl1/xzs de 614 litros"/>
  </r>
  <r>
    <s v="2017-04-25"/>
    <x v="12"/>
    <s v="TERPORT"/>
    <s v="84181000    "/>
    <n v="80070039"/>
    <x v="89"/>
    <x v="7"/>
    <s v="COMP.PANAM.DE SERV."/>
    <s v="Samsung Electronics Co Ltda"/>
    <n v="280"/>
    <s v="unidad              "/>
    <n v="18620"/>
    <n v="18620"/>
    <n v="100831.69"/>
    <n v="15200"/>
    <n v="1008.31"/>
    <n v="117040"/>
    <n v="418"/>
    <s v="FLUVIAL"/>
    <s v="-                                       "/>
    <s v="Samsung"/>
    <s v="-combinaciones de refrigerador y congelador en 280 unidades refrigeradores  detalldo en sub ietm"/>
    <s v="refrigeradores marca samsung modelo rt35k5730sl/ey"/>
  </r>
  <r>
    <s v="2017-05-09"/>
    <x v="12"/>
    <s v="PUERTOS Y ESTIBAJES"/>
    <s v="84181000    "/>
    <n v="80070039"/>
    <x v="89"/>
    <x v="20"/>
    <s v="CMSP "/>
    <s v="Samsung Electronics Co Ltda"/>
    <n v="50"/>
    <s v="unidad              "/>
    <n v="4014"/>
    <n v="4388"/>
    <n v="24900.99"/>
    <n v="3800"/>
    <n v="249"/>
    <n v="28949.99"/>
    <n v="578.99980000000005"/>
    <s v="FLUVIAL"/>
    <s v="-                                       "/>
    <s v="Samsung"/>
    <s v="-combinaciones de refrigerador y congelador en 50 unidades refrigeradores marca samsung "/>
    <s v="refrigerdores marca samsung modelo rt46k6531sl de 460 litros"/>
  </r>
  <r>
    <s v="2017-03-27"/>
    <x v="12"/>
    <s v="TERPORT"/>
    <s v="84181000    "/>
    <n v="80070039"/>
    <x v="89"/>
    <x v="7"/>
    <s v="COMP.PANAM.DE SERV."/>
    <s v="Samsung Electronics Co Ltda"/>
    <n v="140"/>
    <s v="unidad              "/>
    <n v="9310"/>
    <n v="9310"/>
    <n v="54069.31"/>
    <n v="3910"/>
    <n v="540.69000000000005"/>
    <n v="58520"/>
    <n v="418"/>
    <s v="FLUVIAL"/>
    <s v="-                                       "/>
    <s v="Samsung"/>
    <s v="refrigeradores marca samsung modelo rt35k5730sl y rt38k5982sl/ey "/>
    <s v="refrigerador marca samsung modelo rt35k5730sl/ey de 350lt"/>
  </r>
  <r>
    <s v="2017-06-23"/>
    <x v="12"/>
    <s v="TERPORT"/>
    <s v="84181000    "/>
    <n v="80070039"/>
    <x v="89"/>
    <x v="7"/>
    <s v="VESSEL "/>
    <s v="Samsung Electronics Co Ltda"/>
    <n v="210"/>
    <s v="unidad              "/>
    <n v="13090"/>
    <n v="13720"/>
    <n v="76346.53"/>
    <n v="6540"/>
    <n v="763.47"/>
    <n v="83650"/>
    <n v="398.33333333333331"/>
    <s v="FLUVIAL"/>
    <s v="-                                       "/>
    <s v="Samsung"/>
    <s v="210 unidades de refrigeradores de la marca samsung modelos rt32k5730sl/ey,rt35k5730sl/ey,rt38k5982sl/ey "/>
    <s v="70 unidades de refrigerdores de la marca samsung modelo rt32k5730sl/ey de 318 litros"/>
  </r>
  <r>
    <s v="2017-10-23"/>
    <x v="12"/>
    <s v="PUERTOS Y ESTIBAJES"/>
    <s v="84181000    "/>
    <n v="80014137"/>
    <x v="16"/>
    <x v="5"/>
    <s v="NAV. DEL MERCOSUR "/>
    <s v="Homa Appliances Co Ltd"/>
    <n v="600"/>
    <s v="unidad              "/>
    <n v="21600"/>
    <n v="24000"/>
    <n v="51900"/>
    <n v="24223.71"/>
    <n v="320.2"/>
    <n v="76443.91"/>
    <n v="127.40651666666668"/>
    <s v="FLUVIAL"/>
    <s v="-                                       "/>
    <s v="Tokyo"/>
    <s v="refrigerador modelo tok252p"/>
    <s v="combinaciones de refrigerador y congelador  en: 600 unid refrigerador modelo tok252p"/>
  </r>
  <r>
    <s v="2017-11-24"/>
    <x v="12"/>
    <s v="TERPORT"/>
    <s v="84181000    "/>
    <n v="80014137"/>
    <x v="16"/>
    <x v="5"/>
    <s v="PARANAVE "/>
    <s v="Homa Appliances Co Ltd"/>
    <n v="318"/>
    <s v="unidad              "/>
    <n v="14628"/>
    <n v="15900"/>
    <n v="37365"/>
    <n v="14529.78"/>
    <n v="217.95"/>
    <n v="52112.73"/>
    <n v="163.87650943396227"/>
    <s v="FLUVIAL"/>
    <s v="-                                       "/>
    <s v="Tokyo"/>
    <s v="-combinaciones de refrigerador y congelador  en: 318) unid refrigerador modelo hetok340in"/>
    <s v="-combinaciones de refrigerador y congelador  en: 318) unid refrigerador modelo hetok340in"/>
  </r>
  <r>
    <s v="2017-11-29"/>
    <x v="12"/>
    <s v="TERPORT"/>
    <s v="84181000    "/>
    <n v="80014137"/>
    <x v="16"/>
    <x v="5"/>
    <s v="PARANAVE "/>
    <s v="Homa Appliances Co Ltd"/>
    <n v="2705"/>
    <s v="unidad              "/>
    <n v="112187"/>
    <n v="123737"/>
    <n v="272300"/>
    <n v="108462.43"/>
    <n v="1599.23"/>
    <n v="382361.66"/>
    <n v="141.35366358595192"/>
    <s v="FLUVIAL"/>
    <s v="-                                       "/>
    <s v="Tokyo"/>
    <s v="combinaciones de refrigerador y congelador  en:"/>
    <s v="refrigerador modelo tok252p"/>
  </r>
  <r>
    <s v="2017-06-27"/>
    <x v="12"/>
    <s v="TERPORT"/>
    <s v="84181000    "/>
    <n v="80014137"/>
    <x v="16"/>
    <x v="5"/>
    <s v="PARANAVE "/>
    <s v="Homa Appliances Co Ltd"/>
    <n v="1027"/>
    <s v="unidad              "/>
    <n v="47607"/>
    <n v="51861"/>
    <n v="117550"/>
    <n v="35309.300000000003"/>
    <n v="637.35"/>
    <n v="153496.65"/>
    <n v="149.46119766309639"/>
    <s v="FLUVIAL"/>
    <s v="-                                       "/>
    <s v="Tokyo"/>
    <s v="combinaciones de refrigerador y congelador  en:"/>
    <s v="refrigerador modelo tok452p"/>
  </r>
  <r>
    <s v="2017-03-17"/>
    <x v="12"/>
    <s v="CAACUPEMI"/>
    <s v="84181000    "/>
    <n v="80014137"/>
    <x v="16"/>
    <x v="5"/>
    <s v="GUARAN FEEDER "/>
    <s v="Homa Appliances Co Ltd"/>
    <n v="1307"/>
    <s v="unidad              "/>
    <n v="55013"/>
    <n v="60679"/>
    <n v="123386"/>
    <n v="40284.589999999997"/>
    <n v="678.89"/>
    <n v="164349.48000000001"/>
    <n v="125.74558530986994"/>
    <s v="FLUVIAL"/>
    <s v="-                                       "/>
    <s v="Tokyo"/>
    <s v="combinaciones de refrigerador y congelador"/>
    <s v="refrigerador modelo tok282p 280 l"/>
  </r>
  <r>
    <s v="2017-04-20"/>
    <x v="12"/>
    <s v="CAACUPEMI"/>
    <s v="84181000    "/>
    <n v="80014137"/>
    <x v="16"/>
    <x v="5"/>
    <s v="GUARAN FEEDER "/>
    <s v="Homa Appliances Co Ltd"/>
    <n v="1603"/>
    <s v="unidad              "/>
    <n v="63617"/>
    <n v="70091"/>
    <n v="142544"/>
    <n v="33912.400000000001"/>
    <n v="741.45"/>
    <n v="177197.85"/>
    <n v="110.54139114160948"/>
    <s v="FLUVIAL"/>
    <s v="-                                       "/>
    <s v="Tokyo"/>
    <s v="-combinaciones de refrigerador y congelador  en:"/>
    <s v="refrigerador modelo tok282p"/>
  </r>
  <r>
    <s v="2017-04-24"/>
    <x v="12"/>
    <s v="CAACUPEMI"/>
    <s v="84181000    "/>
    <n v="80014137"/>
    <x v="16"/>
    <x v="5"/>
    <s v="GUARAN FEEDER "/>
    <s v="Homa Appliances Co Ltd"/>
    <n v="1019"/>
    <s v="unidad              "/>
    <n v="41603"/>
    <n v="45825"/>
    <n v="93504"/>
    <n v="22240"/>
    <n v="486.15"/>
    <n v="116230.15"/>
    <n v="114.06295387634935"/>
    <s v="FLUVIAL"/>
    <s v="-                                       "/>
    <s v="Tokyo"/>
    <s v="combinaciones de refrigerador y congelador  en:"/>
    <s v="refrigerador modelo tok282p"/>
  </r>
  <r>
    <s v="2017-03-23"/>
    <x v="12"/>
    <s v="CAACUPEMI"/>
    <s v="84181000    "/>
    <n v="80013840"/>
    <x v="62"/>
    <x v="5"/>
    <s v="GUARAN FEEDER "/>
    <s v="Zhejiang Xingxing Refrigeration Co., Ltd. 888"/>
    <n v="152"/>
    <s v="unidad              "/>
    <n v="9880"/>
    <n v="10640"/>
    <n v="23788"/>
    <n v="5722.9"/>
    <n v="237.88"/>
    <n v="29748.78"/>
    <n v="195.71565789473684"/>
    <s v="FLUVIAL"/>
    <s v="-                                       "/>
    <s v="Fama"/>
    <s v="heladeras modelo h-38 inox"/>
    <s v="152) unidades de heladeras modelo h-38 inox"/>
  </r>
  <r>
    <s v="2017-04-21"/>
    <x v="12"/>
    <s v="CAACUPEMI"/>
    <s v="84181000    "/>
    <n v="80013840"/>
    <x v="62"/>
    <x v="5"/>
    <s v="SG3 - SHIPPING GROUP "/>
    <s v="Midea Electric Trading Singapore Co. Pte. Ltd.1478"/>
    <n v="207"/>
    <s v="unidad              "/>
    <n v="11385"/>
    <n v="12834"/>
    <n v="21735"/>
    <n v="5690.39"/>
    <n v="217.35"/>
    <n v="27642.74"/>
    <n v="133.53980676328504"/>
    <s v="FLUVIAL"/>
    <s v="-                                       "/>
    <s v="Fama"/>
    <s v="207) unidades de heladeras modelo h-30"/>
    <s v="207) unidades de heladeras modelo h-30"/>
  </r>
  <r>
    <s v="2017-04-05"/>
    <x v="12"/>
    <s v="PUERTOS Y ESTIBAJES"/>
    <s v="84181000    "/>
    <n v="80070039"/>
    <x v="89"/>
    <x v="20"/>
    <s v="NAV. DEL MERCOSUR "/>
    <s v="Samsung Lelctronics Co.,Ltd"/>
    <n v="42"/>
    <s v="unidad              "/>
    <n v="3372"/>
    <n v="3686"/>
    <n v="20314.86"/>
    <n v="3800"/>
    <n v="203.14"/>
    <n v="24318"/>
    <n v="579"/>
    <s v="FLUVIAL"/>
    <s v="-                                       "/>
    <s v="Samsung"/>
    <s v="42.unidades de refrigeradores de la marca samsung modelos rt46k6531sl/ey, rt53k6541sl/ey "/>
    <s v="21 unidades de refrigeradores de la marca samsung modelo rt46k6531sl/ey de 460lt"/>
  </r>
  <r>
    <s v="2017-04-06"/>
    <x v="12"/>
    <s v="CAACUPEMI"/>
    <s v="84181000    "/>
    <n v="80013840"/>
    <x v="62"/>
    <x v="5"/>
    <s v="GUARAN FEEDER "/>
    <s v="Midea Electric Trading Singapore Co. Pte. Ltd.1477"/>
    <n v="262"/>
    <s v="unidad              "/>
    <n v="10480"/>
    <n v="11371"/>
    <n v="22270"/>
    <n v="6000"/>
    <n v="222.7"/>
    <n v="28492.7"/>
    <n v="108.75076335877863"/>
    <s v="FLUVIAL"/>
    <s v="-                                       "/>
    <s v="Fama"/>
    <s v="262) unidades de heladeras modelo h-24"/>
    <s v="262) unidades de heladeras modelo h-24"/>
  </r>
  <r>
    <s v="2017-05-09"/>
    <x v="12"/>
    <s v="AEROP. PETTIROSSI"/>
    <s v="84181000    "/>
    <n v="80014137"/>
    <x v="16"/>
    <x v="5"/>
    <s v="AEROVIP "/>
    <s v="Honorable Ocean International"/>
    <n v="1"/>
    <s v="unidad              "/>
    <n v="45"/>
    <n v="70"/>
    <n v="218"/>
    <n v="547.28"/>
    <n v="2.1800000000000002"/>
    <n v="767.46"/>
    <n v="767.46"/>
    <s v="AEREO"/>
    <s v="Vz0103                                  "/>
    <s v="Honorable Ocean International"/>
    <s v="01.- set combinaciones de refrigerador y congelador conservador con puertas exteriores separadas, modelo: bcd-138"/>
    <s v="01.- set combinaciones de refrigerador y congelador conservador con puertas exteriores separadas, modelo: bcd-138"/>
  </r>
  <r>
    <s v="2017-09-22"/>
    <x v="12"/>
    <s v="CAACUPEMI"/>
    <s v="84181000    "/>
    <n v="80013840"/>
    <x v="62"/>
    <x v="16"/>
    <s v="GUARAN FEEDER "/>
    <s v="Hisense International Hong Kong America Investment"/>
    <n v="146"/>
    <s v="unidad              "/>
    <n v="9067"/>
    <n v="10090"/>
    <n v="28032"/>
    <n v="6554.98"/>
    <n v="280.32"/>
    <n v="34867.300000000003"/>
    <n v="238.81712328767125"/>
    <s v="FLUVIAL"/>
    <s v="-                                       "/>
    <s v="Goodweather"/>
    <s v="heladeras modelo gw-43wr"/>
    <s v="146) unidades de heladeras modelo gw-43wr"/>
  </r>
  <r>
    <s v="2017-08-24"/>
    <x v="12"/>
    <s v="CAACUPEMI"/>
    <s v="84181000    "/>
    <n v="80013840"/>
    <x v="62"/>
    <x v="5"/>
    <s v="GUARAN FEEDER "/>
    <s v="Hisense International Hong Kong America Investment"/>
    <n v="842"/>
    <s v="unidad              "/>
    <n v="40957"/>
    <n v="45508"/>
    <n v="114850"/>
    <n v="25147.05"/>
    <n v="1148.5"/>
    <n v="141145.54999999999"/>
    <n v="167.63129453681708"/>
    <s v="FLUVIAL"/>
    <s v="-                                       "/>
    <s v="Goodweather"/>
    <s v="heladeras "/>
    <s v="modelo gw-28dr"/>
  </r>
  <r>
    <s v="2017-05-29"/>
    <x v="12"/>
    <s v="CAACUPEMI"/>
    <s v="84181000    "/>
    <n v="80013840"/>
    <x v="62"/>
    <x v="5"/>
    <s v="CMSP "/>
    <s v="Midea Electric Trading Singapore Co. Pte. Ltd 1911"/>
    <n v="624"/>
    <s v="unidad              "/>
    <n v="32053"/>
    <n v="33235"/>
    <n v="69149.600000000006"/>
    <n v="16567.349999999999"/>
    <n v="691.49"/>
    <n v="86408.44"/>
    <n v="138.47506410256412"/>
    <s v="FLUVIAL"/>
    <s v="-                                       "/>
    <s v="Fama"/>
    <s v="heladeras modelo h-30"/>
    <s v="624) unidades de heladeras modelo h-30"/>
  </r>
  <r>
    <s v="2017-08-22"/>
    <x v="12"/>
    <s v="CAACUPEMI"/>
    <s v="84181000    "/>
    <n v="80013840"/>
    <x v="62"/>
    <x v="5"/>
    <s v="GUARAN FEEDER "/>
    <s v="Zhejiang Xingxing Refrigeration Co., Ltd. 3492"/>
    <n v="212"/>
    <s v="unidad              "/>
    <n v="10782"/>
    <n v="11630"/>
    <n v="26351.599999999999"/>
    <n v="5756.03"/>
    <n v="263.52"/>
    <n v="32371.15"/>
    <n v="152.69410377358491"/>
    <s v="FLUVIAL"/>
    <s v="-                                       "/>
    <s v="Fama"/>
    <s v="212) unidades de heladera modelo h-30"/>
    <s v="212) unidades de heladera modelo h-30"/>
  </r>
  <r>
    <s v="2017-08-22"/>
    <x v="12"/>
    <s v="CAACUPEMI"/>
    <s v="84181000    "/>
    <n v="80013840"/>
    <x v="62"/>
    <x v="5"/>
    <s v="VESSEL "/>
    <s v="Midea Electric Trading Singapore Co. Pte. Ltd.3491"/>
    <n v="208"/>
    <s v="unidad              "/>
    <n v="10026"/>
    <n v="10941"/>
    <n v="24544"/>
    <n v="5935.76"/>
    <n v="245.44"/>
    <n v="30725.200000000001"/>
    <n v="147.71730769230768"/>
    <s v="FLUVIAL"/>
    <s v="-                                       "/>
    <s v="Fama"/>
    <s v="208) unidades de heladeras modelo h-30"/>
    <s v="208) unidades de heladeras modelo h-30"/>
  </r>
  <r>
    <s v="2017-07-17"/>
    <x v="12"/>
    <s v="PAKSA"/>
    <s v="84181000    "/>
    <n v="80070039"/>
    <x v="89"/>
    <x v="9"/>
    <s v="LATINO AMERICA "/>
    <s v="Samsung Electronics Chile Ltda"/>
    <n v="3"/>
    <s v="unidad              "/>
    <n v="327"/>
    <n v="360"/>
    <n v="2356.66"/>
    <n v="490.27"/>
    <n v="23.56"/>
    <n v="2870.49"/>
    <n v="956.82999999999993"/>
    <s v="TERRESTRE"/>
    <s v="Nt                                      "/>
    <s v="Samsung"/>
    <s v="3 unidades de refrigeradores de la marca samsung modelos rf28k9380sg/zs ,  rl4363sbabs/zsm ,  rt53k6541bs/zs "/>
    <s v="1 unidad de refrigerador de la marca samsung modelo rf28k9380sg/zs con capacidad de 690 litros"/>
  </r>
  <r>
    <s v="2017-06-16"/>
    <x v="12"/>
    <s v="CAACUPEMI"/>
    <s v="84181000    "/>
    <n v="80014137"/>
    <x v="16"/>
    <x v="5"/>
    <s v="GUARAN FEEDER "/>
    <s v="Homa Appliances Co. Ltd."/>
    <n v="603"/>
    <s v="unidad              "/>
    <n v="28541"/>
    <n v="31099"/>
    <n v="68939"/>
    <n v="19965.77"/>
    <n v="383.45"/>
    <n v="89288.22"/>
    <n v="148.07333333333332"/>
    <s v="FLUVIAL"/>
    <s v="-                                       "/>
    <s v="Tokyo"/>
    <s v="refrigeradores "/>
    <s v="refrigerador modelo :tok342p"/>
  </r>
  <r>
    <s v="2017-06-19"/>
    <x v="12"/>
    <s v="CAACUPEMI"/>
    <s v="84181000    "/>
    <n v="80014137"/>
    <x v="16"/>
    <x v="5"/>
    <s v="VESSEL "/>
    <s v="Homa Appliances Co. Ltd"/>
    <n v="146"/>
    <s v="unidad              "/>
    <n v="7446"/>
    <n v="8322"/>
    <n v="17812"/>
    <n v="5405.8"/>
    <n v="97.51"/>
    <n v="23315.31"/>
    <n v="159.69390410958906"/>
    <s v="FLUVIAL"/>
    <s v="-                                       "/>
    <s v="Tokyo"/>
    <s v="combinaciones de refrigerador y congelador  en: 146) unid refrigerador modelo tok452p"/>
    <s v="combinaciones de refrigerador y congelador  en: 146) unid refrigerador modelo tok452p"/>
  </r>
  <r>
    <s v="2017-05-04"/>
    <x v="12"/>
    <s v="CAACUPEMI"/>
    <s v="84181000    "/>
    <n v="80013840"/>
    <x v="62"/>
    <x v="5"/>
    <s v="GUARAN FEEDER "/>
    <s v="Midea Electric Trading (Singapore) Co,. Pte Ltd"/>
    <n v="144"/>
    <s v="unidad              "/>
    <n v="5760"/>
    <n v="6250"/>
    <n v="12600"/>
    <n v="3000"/>
    <n v="126"/>
    <n v="15726"/>
    <n v="109.20833333333333"/>
    <s v="FLUVIAL"/>
    <s v="-                                       "/>
    <s v="Fama"/>
    <s v="heladera modelo h-24"/>
    <s v="heladera modelo h-24"/>
  </r>
  <r>
    <s v="2017-05-29"/>
    <x v="12"/>
    <s v="CAACUPEMI"/>
    <s v="84181000    "/>
    <n v="80013840"/>
    <x v="62"/>
    <x v="5"/>
    <s v="SG3 - SHIPPING GROUP "/>
    <s v="Zhejiang Xingxing Refrigeration Co., Ltd. 2538"/>
    <n v="76"/>
    <s v="unidad              "/>
    <n v="4940"/>
    <n v="5320"/>
    <n v="11894"/>
    <n v="2664.23"/>
    <n v="118.94"/>
    <n v="14677.17"/>
    <n v="193.12065789473684"/>
    <s v="FLUVIAL"/>
    <s v="-                                       "/>
    <s v="Fama"/>
    <s v="heladeras modelo h-38 inox"/>
    <s v="76) unidades de heladeras modelo h-38 inox"/>
  </r>
  <r>
    <s v="2017-06-07"/>
    <x v="12"/>
    <s v="CAACUPEMI"/>
    <s v="84181000    "/>
    <n v="80013840"/>
    <x v="62"/>
    <x v="5"/>
    <s v="SG3 - SHIPPING GROUP "/>
    <s v="Midea Electric Trading Singapore Co., Pte Ltd 1910"/>
    <n v="144"/>
    <s v="unidad              "/>
    <n v="5760"/>
    <n v="5990"/>
    <n v="13230.72"/>
    <n v="2974.58"/>
    <n v="132.31"/>
    <n v="16337.61"/>
    <n v="113.455625"/>
    <s v="FLUVIAL"/>
    <s v="-                                       "/>
    <s v="Fama"/>
    <s v="heladeras modelo h-24"/>
    <s v="144) unidades de heladeras modelo h-24"/>
  </r>
  <r>
    <s v="2017-06-07"/>
    <x v="12"/>
    <s v="CAACUPEMI"/>
    <s v="84181000    "/>
    <n v="80013840"/>
    <x v="62"/>
    <x v="5"/>
    <s v="COMP.SALINERA DEL PY"/>
    <s v="Zhejiang Xingxing Refrigeration Co., Ltd. 2532"/>
    <n v="652"/>
    <s v="unidad              "/>
    <n v="36393"/>
    <n v="38623"/>
    <n v="81130"/>
    <n v="19709"/>
    <n v="811.3"/>
    <n v="101650.3"/>
    <n v="155.90536809815953"/>
    <s v="FLUVIAL"/>
    <s v="-                                       "/>
    <s v="Fama"/>
    <s v="heladeras "/>
    <s v="modelo h-30"/>
  </r>
  <r>
    <s v="2017-06-13"/>
    <x v="12"/>
    <s v="CAACUPEMI"/>
    <s v="84181000    "/>
    <n v="80013840"/>
    <x v="62"/>
    <x v="5"/>
    <s v="GUARAN FEEDER "/>
    <s v="Zhejiang Xingxing Refrigeration Co., Ltd. 2539"/>
    <n v="75"/>
    <s v="unidad              "/>
    <n v="4875"/>
    <n v="4951"/>
    <n v="10950"/>
    <n v="3000"/>
    <n v="109.5"/>
    <n v="14059.5"/>
    <n v="187.46"/>
    <s v="FLUVIAL"/>
    <s v="-                                       "/>
    <s v="Fama"/>
    <s v="heladeras modelo h-38"/>
    <s v="75) unidades de heladeras modelo h-38"/>
  </r>
  <r>
    <s v="2017-06-27"/>
    <x v="12"/>
    <s v="CAACUPEMI"/>
    <s v="84181000    "/>
    <n v="80013840"/>
    <x v="62"/>
    <x v="11"/>
    <s v="NAVISHIP "/>
    <s v="Arcelik A.S. 1984"/>
    <n v="48"/>
    <s v="unidad              "/>
    <n v="4032"/>
    <n v="4224"/>
    <n v="13920"/>
    <n v="3500"/>
    <n v="139.19999999999999"/>
    <n v="17559.2"/>
    <n v="365.81666666666666"/>
    <s v="FLUVIAL"/>
    <s v="-                                       "/>
    <s v="Beko"/>
    <s v="heladera modelo rdne455e30zx"/>
    <s v="48) unidades de heladera modelo rdne455e30zx"/>
  </r>
  <r>
    <s v="2017-07-19"/>
    <x v="12"/>
    <s v="TERPORT"/>
    <s v="84181000    "/>
    <n v="80013840"/>
    <x v="62"/>
    <x v="5"/>
    <s v="PARANAVE "/>
    <s v="Midea Electric Trading Singapore Co., Pte Ltd 3217"/>
    <n v="432"/>
    <s v="unidad              "/>
    <n v="17280"/>
    <n v="18144"/>
    <n v="41040"/>
    <n v="12266.21"/>
    <n v="410.4"/>
    <n v="53716.61"/>
    <n v="124.34400462962964"/>
    <s v="FLUVIAL"/>
    <s v="-                                       "/>
    <s v="Fama"/>
    <s v="432) unidades de heladeras modelo h-24"/>
    <s v="432) unidades de heladeras modelo h-24"/>
  </r>
  <r>
    <s v="2017-07-03"/>
    <x v="12"/>
    <s v="CAACUPEMI"/>
    <s v="84181000    "/>
    <n v="80013840"/>
    <x v="62"/>
    <x v="11"/>
    <s v="NAVISHIP "/>
    <s v="Arcelik A.S. 2662"/>
    <n v="48"/>
    <s v="unidad              "/>
    <n v="4032"/>
    <n v="4224"/>
    <n v="13920"/>
    <n v="3500"/>
    <n v="139.19999999999999"/>
    <n v="17559.2"/>
    <n v="365.81666666666666"/>
    <s v="FLUVIAL"/>
    <s v="-                                       "/>
    <s v="Beko"/>
    <s v="heladera modelo rdne455e30zx"/>
    <s v="heladera modelo rdne455e30zx"/>
  </r>
  <r>
    <s v="2017-08-25"/>
    <x v="12"/>
    <s v="CAACUPEMI"/>
    <s v="84181000    "/>
    <n v="80013840"/>
    <x v="62"/>
    <x v="5"/>
    <s v="NAV. DEL MERCOSUR "/>
    <s v="Zhejiang Xingxing Refrigeration Co., Ltd. 4003"/>
    <n v="212"/>
    <s v="unidad              "/>
    <n v="11660"/>
    <n v="12508"/>
    <n v="25016"/>
    <n v="5608.13"/>
    <n v="250.16"/>
    <n v="30874.29"/>
    <n v="145.63344339622643"/>
    <s v="FLUVIAL"/>
    <s v="-                                       "/>
    <s v="Fama"/>
    <s v="212) unidades de heladeras modelo h-30"/>
    <s v="212) unidades de heladeras modelo h-30"/>
  </r>
  <r>
    <s v="2017-08-14"/>
    <x v="12"/>
    <s v="TERPORT"/>
    <s v="84181000    "/>
    <n v="80013840"/>
    <x v="62"/>
    <x v="5"/>
    <s v="PARANAVE "/>
    <s v="Zhejiang Xingxing Refrigeration Co., Ltd. 3498"/>
    <n v="212"/>
    <s v="unidad              "/>
    <n v="10791"/>
    <n v="11639"/>
    <n v="25016"/>
    <n v="5929.4"/>
    <n v="250.16"/>
    <n v="31195.56"/>
    <n v="147.1488679245283"/>
    <s v="FLUVIAL"/>
    <s v="-                                       "/>
    <s v="Fama"/>
    <s v="212) unidades de heladera modelo h-30"/>
    <s v="212) unidades de heladera modelo h-30"/>
  </r>
  <r>
    <s v="2017-09-20"/>
    <x v="12"/>
    <s v="TERPORT"/>
    <s v="84181000    "/>
    <n v="80013840"/>
    <x v="62"/>
    <x v="16"/>
    <s v="PARANAVE "/>
    <s v="Hisense International Hongkong America Investment"/>
    <n v="742"/>
    <s v="unidad              "/>
    <n v="40109"/>
    <n v="50021"/>
    <n v="131650"/>
    <n v="48075.13"/>
    <n v="1316.5"/>
    <n v="181041.63"/>
    <n v="243.99141509433963"/>
    <s v="FLUVIAL"/>
    <s v="-                                       "/>
    <s v="Goodweather"/>
    <s v="heladeras "/>
    <s v="modelo gw-28dr"/>
  </r>
  <r>
    <s v="2017-09-22"/>
    <x v="12"/>
    <s v="CAACUPEMI"/>
    <s v="84181000    "/>
    <n v="80013840"/>
    <x v="62"/>
    <x v="16"/>
    <s v="GUARAN FEEDER "/>
    <s v="Hisense International Hongkong America Investment"/>
    <n v="938"/>
    <s v="unidad              "/>
    <n v="40961"/>
    <n v="45512"/>
    <n v="100282"/>
    <n v="21979.78"/>
    <n v="1002.82"/>
    <n v="123264.6"/>
    <n v="131.41215351812366"/>
    <s v="FLUVIAL"/>
    <s v="-                                       "/>
    <s v="Goodweather"/>
    <s v="heladeras "/>
    <s v="modelo gw-28dr"/>
  </r>
  <r>
    <s v="2017-11-10"/>
    <x v="12"/>
    <s v="TERPORT"/>
    <s v="84181000    "/>
    <n v="80013840"/>
    <x v="62"/>
    <x v="16"/>
    <s v="PARANAVE "/>
    <s v="Hisense International Hongkong America Investment"/>
    <n v="636"/>
    <s v="unidad              "/>
    <n v="29669"/>
    <n v="32966"/>
    <n v="71868"/>
    <n v="25112.99"/>
    <n v="718.68"/>
    <n v="97699.67"/>
    <n v="153.61583333333334"/>
    <s v="FLUVIAL"/>
    <s v="-                                       "/>
    <s v="Goodweather"/>
    <s v="heladeras "/>
    <s v="modelo gw-35dr"/>
  </r>
  <r>
    <s v="2017-11-06"/>
    <x v="12"/>
    <s v="TERPORT"/>
    <s v="84181000    "/>
    <n v="80013840"/>
    <x v="62"/>
    <x v="16"/>
    <s v="PARANAVE "/>
    <s v="Hisense International Hongkong America Investment"/>
    <n v="815"/>
    <s v="unidad              "/>
    <n v="34871"/>
    <n v="44151"/>
    <n v="103692"/>
    <n v="40166"/>
    <n v="1036.92"/>
    <n v="144894.92000000001"/>
    <n v="177.78517791411045"/>
    <s v="FLUVIAL"/>
    <s v="-                                       "/>
    <s v="Goodweather"/>
    <s v="heladeras "/>
    <s v="modelo gw-35dr"/>
  </r>
  <r>
    <s v="2017-10-17"/>
    <x v="12"/>
    <s v="CAACUPEMI"/>
    <s v="84181000    "/>
    <n v="80013840"/>
    <x v="62"/>
    <x v="16"/>
    <s v="GUARAN FEEDER "/>
    <s v="Hisense International Hongkong America Investment"/>
    <n v="636"/>
    <s v="unidad              "/>
    <n v="5088"/>
    <n v="33790"/>
    <n v="71868"/>
    <n v="17894.53"/>
    <n v="718.68"/>
    <n v="90481.21"/>
    <n v="142.26605345911952"/>
    <s v="FLUVIAL"/>
    <s v="-                                       "/>
    <s v="Fama"/>
    <s v="heladeras modelo h-30"/>
    <s v="636) unidades de heladeras modelo h-30"/>
  </r>
  <r>
    <s v="2017-10-06"/>
    <x v="12"/>
    <s v="CAACUPEMI"/>
    <s v="84181000    "/>
    <n v="80014137"/>
    <x v="16"/>
    <x v="5"/>
    <s v="VESSEL "/>
    <s v="Homa Appliances Co.., Ltd."/>
    <n v="223"/>
    <s v="unidad              "/>
    <n v="9123"/>
    <n v="10161"/>
    <n v="22246"/>
    <n v="11052.49"/>
    <n v="140.06"/>
    <n v="33438.550000000003"/>
    <n v="149.94865470852019"/>
    <s v="FLUVIAL"/>
    <s v="-                                       "/>
    <s v="Tokyo"/>
    <s v="223.-unids. refrigeradores, diferentes modelos"/>
    <s v="unids. refrigeradores modelo:tok252p"/>
  </r>
  <r>
    <s v="2017-11-24"/>
    <x v="12"/>
    <s v="TERPORT"/>
    <s v="84181000    "/>
    <n v="80014137"/>
    <x v="16"/>
    <x v="5"/>
    <s v="PARANAVE "/>
    <s v="Homa Appliances Cp., Ltd."/>
    <n v="146"/>
    <s v="unidad              "/>
    <n v="7446"/>
    <n v="8322"/>
    <n v="19673.5"/>
    <n v="6698.26"/>
    <n v="110.78"/>
    <n v="26482.54"/>
    <n v="181.3872602739726"/>
    <s v="FLUVIAL"/>
    <s v="-                                       "/>
    <s v="Tokyo"/>
    <s v="146.-pcs. refrigeradores, diferentes modelos"/>
    <s v="pcs. refrigerdores models tok450in"/>
  </r>
  <r>
    <s v="2017-11-24"/>
    <x v="12"/>
    <s v="TERPORT"/>
    <s v="84181000    "/>
    <n v="80014137"/>
    <x v="16"/>
    <x v="5"/>
    <s v="PARANAVE "/>
    <s v="Homa Appliances Co.,  Ltd"/>
    <n v="219"/>
    <s v="unidad              "/>
    <n v="12483"/>
    <n v="13797"/>
    <n v="34821"/>
    <n v="14529.78"/>
    <n v="207.3"/>
    <n v="49558.080000000002"/>
    <n v="226.29260273972602"/>
    <s v="FLUVIAL"/>
    <s v="-                                       "/>
    <s v="Tokyo"/>
    <s v="219.-pcs. refrigeradores tok45fsd"/>
    <s v="219.-pcs. refrigeradores tok45fsd"/>
  </r>
  <r>
    <s v="2017-09-08"/>
    <x v="12"/>
    <s v="CAACUPEMI"/>
    <s v="84181000    "/>
    <n v="80013840"/>
    <x v="62"/>
    <x v="11"/>
    <s v="NAVISHIP "/>
    <s v="Arcelik A.S. 3504"/>
    <n v="56"/>
    <s v="unidad              "/>
    <n v="5292"/>
    <n v="5768"/>
    <n v="19040"/>
    <n v="7000"/>
    <n v="190.4"/>
    <n v="26230.400000000001"/>
    <n v="468.40000000000003"/>
    <s v="FLUVIAL"/>
    <s v="                                        "/>
    <s v="Beko"/>
    <s v="heladeras "/>
    <s v="56) unidades de heladeras modelo dn156720dx"/>
  </r>
  <r>
    <s v="2017-09-19"/>
    <x v="12"/>
    <s v="TERPORT"/>
    <s v="84181000    "/>
    <n v="80013840"/>
    <x v="62"/>
    <x v="20"/>
    <s v="PARANAVE "/>
    <s v="Beko Thai Co., Ltd. 4654"/>
    <n v="72"/>
    <s v="unidad              "/>
    <n v="4320"/>
    <n v="4680"/>
    <n v="18720"/>
    <n v="3000"/>
    <n v="187.2"/>
    <n v="21907.200000000001"/>
    <n v="304.26666666666665"/>
    <s v="FLUVIAL"/>
    <s v="-                                       "/>
    <s v="Beko"/>
    <s v="72) unidades heladera modelo rdnt360i20vzdp"/>
    <s v="72) unidades heladera modelo rdnt360i20vzdp"/>
  </r>
  <r>
    <s v="2017-10-13"/>
    <x v="12"/>
    <s v="CAACUPEMI"/>
    <s v="84181000    "/>
    <n v="80013840"/>
    <x v="62"/>
    <x v="5"/>
    <s v="GUARAN FEEDER "/>
    <s v="Zhejiang Xingxing Refrigeration Co., Ltd 4522"/>
    <n v="1741"/>
    <s v="unidad              "/>
    <n v="88687"/>
    <n v="94954"/>
    <n v="195649.8"/>
    <n v="48000"/>
    <n v="1956.5"/>
    <n v="245606.3"/>
    <n v="141.07197013210796"/>
    <s v="FLUVIAL"/>
    <s v="-                                       "/>
    <s v="Fama"/>
    <s v="heladeras, "/>
    <s v="h-24"/>
  </r>
  <r>
    <s v="2017-11-06"/>
    <x v="12"/>
    <s v="CAACUPEMI"/>
    <s v="84181000    "/>
    <n v="80013840"/>
    <x v="62"/>
    <x v="11"/>
    <s v="NAVISHIP "/>
    <s v="Arcelik A.S. 5580"/>
    <n v="35"/>
    <s v="unidad              "/>
    <n v="4725"/>
    <n v="5040"/>
    <n v="33250"/>
    <n v="3500"/>
    <n v="332.5"/>
    <n v="37082.5"/>
    <n v="1059.5"/>
    <s v="FLUVIAL"/>
    <s v="-                                       "/>
    <s v="Beko"/>
    <s v="35) unidades de heladeras modelo gn1306230zdx"/>
    <s v="35) unidades de heladeras modelo gn1306230zdx"/>
  </r>
  <r>
    <s v="2017-11-21"/>
    <x v="12"/>
    <s v="CAACUPEMI"/>
    <s v="84181000    "/>
    <n v="80013840"/>
    <x v="62"/>
    <x v="5"/>
    <s v="NAVISHIP "/>
    <s v="Zhejiang Xingxing Refrigeration Co., Ltd. 5255"/>
    <n v="1450"/>
    <s v="unidad              "/>
    <n v="72691"/>
    <n v="77945"/>
    <n v="159263.79999999999"/>
    <n v="39000"/>
    <n v="1592.64"/>
    <n v="199856.44"/>
    <n v="137.83202758620689"/>
    <s v="FLUVIAL"/>
    <s v="-                                       "/>
    <s v="Fama"/>
    <s v="heladeras "/>
    <s v="modelo h-24"/>
  </r>
  <r>
    <s v="2017-12-22"/>
    <x v="12"/>
    <s v="CAACUPEMI"/>
    <s v="84181000    "/>
    <n v="80013840"/>
    <x v="62"/>
    <x v="5"/>
    <s v="GUARAN FEEDER "/>
    <s v="Zhejiang Xingxing Refrigeration Co., Ltd. 6070"/>
    <n v="1190"/>
    <s v="unidad              "/>
    <n v="56876"/>
    <n v="61636"/>
    <n v="123461.8"/>
    <n v="30000"/>
    <n v="1234.6199999999999"/>
    <n v="154696.42000000001"/>
    <n v="129.99699159663868"/>
    <s v="FLUVIAL"/>
    <s v="-                                       "/>
    <s v="Fama"/>
    <s v="heladeras "/>
    <s v="modelo h-24"/>
  </r>
  <r>
    <s v="2017-07-26"/>
    <x v="12"/>
    <s v="SOLUCION LOGISTICA"/>
    <s v="84181000    "/>
    <n v="80038006"/>
    <x v="34"/>
    <x v="18"/>
    <s v="MASTERLINE LOGISTICS PARAGUAY"/>
    <s v="Teka Chile S.A."/>
    <n v="9"/>
    <s v="unidad              "/>
    <n v="944"/>
    <n v="1132"/>
    <n v="6760.77"/>
    <n v="1645.38"/>
    <n v="48.87"/>
    <n v="8455.02"/>
    <n v="939.44666666666672"/>
    <s v="TERRESTRE"/>
    <s v="-                                       "/>
    <s v="Teka"/>
    <s v="los demas, 09 unidades de cobinaciones de refrigradores y congeladores con puerta exteriores separadas, detalla factura comercial en,"/>
    <s v="frigorifico nfe 900x"/>
  </r>
  <r>
    <s v="2017-11-22"/>
    <x v="12"/>
    <s v="JOSE FALCON"/>
    <s v="84181000    "/>
    <n v="80038006"/>
    <x v="34"/>
    <x v="9"/>
    <s v="LOS TRIGALES "/>
    <s v="Teka Chile S.A."/>
    <n v="3"/>
    <s v="unidad              "/>
    <n v="371"/>
    <n v="401"/>
    <n v="3088.65"/>
    <n v="194.18"/>
    <n v="13.59"/>
    <n v="3296.42"/>
    <n v="1098.8066666666666"/>
    <s v="TERRESTRE"/>
    <s v="-                                       "/>
    <s v="Teka"/>
    <s v="refrigerador sidebyside nfe3-650 x - codigo: 40659030"/>
    <s v="3 unidades refrigerador sidebyside nfe3-650 x - codigo: 40659030"/>
  </r>
  <r>
    <s v="2017-11-24"/>
    <x v="12"/>
    <s v="TERPORT"/>
    <s v="84181000    "/>
    <n v="80038006"/>
    <x v="34"/>
    <x v="7"/>
    <s v="PARANAVE "/>
    <s v="Mabe S.A. De C.V."/>
    <n v="197"/>
    <s v="unidad              "/>
    <n v="15011"/>
    <n v="15011"/>
    <n v="71787"/>
    <n v="6012.81"/>
    <n v="310.26"/>
    <n v="78110.070000000007"/>
    <n v="396.49781725888329"/>
    <s v="FLUVIAL"/>
    <s v="-                                       "/>
    <s v="Mabe"/>
    <s v="197 unidades reffrigeradores siendo:"/>
    <s v="refrigerador rgs1540xrus1"/>
  </r>
  <r>
    <s v="2017-12-15"/>
    <x v="12"/>
    <s v="CAACUPEMI"/>
    <s v="84181000    "/>
    <n v="80079369"/>
    <x v="92"/>
    <x v="5"/>
    <s v="SG3 - SHIPPING GROUP "/>
    <s v="Nantong Eco Green Co., Ltd"/>
    <n v="5"/>
    <s v="unidad              "/>
    <n v="500"/>
    <n v="500"/>
    <n v="925"/>
    <n v="77.77"/>
    <n v="1.27"/>
    <n v="1025.6099999999999"/>
    <n v="205.12199999999999"/>
    <s v="FLUVIAL"/>
    <s v="-                                       "/>
    <s v="Eco Green"/>
    <s v="refrigerador solar 188 litros art. bcd-188"/>
    <s v="-combinaciones de refrigerador y congelador, en: 05) unidades refrigerador solar 188 litros art. bcd-188"/>
  </r>
  <r>
    <s v="2017-05-16"/>
    <x v="12"/>
    <s v="CAACUPEMI"/>
    <s v="84181000    "/>
    <n v="80087526"/>
    <x v="93"/>
    <x v="3"/>
    <s v="NAVISHIP "/>
    <s v="Smeg S.P.A"/>
    <n v="9"/>
    <s v="unidad              "/>
    <n v="1040"/>
    <n v="1151"/>
    <n v="8796.94"/>
    <n v="312.95"/>
    <n v="80.540000000000006"/>
    <n v="9226.73"/>
    <n v="1025.1922222222222"/>
    <s v="FLUVIAL"/>
    <s v="-                                       "/>
    <s v="Smeg"/>
    <s v="refrigerador/congelador,"/>
    <s v="6-unds.de refrigerador side by side mod.fq60xpe"/>
  </r>
  <r>
    <s v="2017-09-14"/>
    <x v="12"/>
    <s v="TERPORT"/>
    <s v="84181000    "/>
    <n v="80087526"/>
    <x v="93"/>
    <x v="3"/>
    <s v="PARANAVE "/>
    <s v="Smeg S.P.A."/>
    <n v="1"/>
    <s v="unidad              "/>
    <n v="138"/>
    <n v="139"/>
    <n v="1224.76"/>
    <n v="0"/>
    <n v="48.81"/>
    <n v="1289.6400000000001"/>
    <n v="1289.6400000000001"/>
    <s v="FLUVIAL"/>
    <s v="                                        "/>
    <s v="Smeg"/>
    <s v="-combinaciones de refrigerador y congelador conservador con puertas exteriores separadas.en:(01)unidad frig./cong-l.340.-"/>
    <s v="-combinaciones de refrigerador y congelador conservador con puertas exteriores separadas.en:(01)unidad frig./cong-l.340.-"/>
  </r>
  <r>
    <s v="2017-06-23"/>
    <x v="12"/>
    <s v="LOGISTIC GROUP"/>
    <s v="84181000    "/>
    <n v="80018397"/>
    <x v="30"/>
    <x v="21"/>
    <s v="AGRO LOGISTICA"/>
    <s v="Midea Electric Trading (Singapore) Co. Pte. Ltd."/>
    <n v="207"/>
    <s v="unidad              "/>
    <n v="9977"/>
    <n v="10826"/>
    <n v="23910.5"/>
    <n v="0"/>
    <n v="0"/>
    <n v="23910.5"/>
    <n v="115.50966183574879"/>
    <s v="TERRESTRE"/>
    <s v="Nt                                      "/>
    <s v="James"/>
    <s v="207.- unidades de refrigeradores "/>
    <s v="refrigerador modelo: rj 262 w"/>
  </r>
  <r>
    <s v="2017-06-06"/>
    <x v="12"/>
    <s v="LOGISTIC GROUP"/>
    <s v="84181000    "/>
    <n v="80018397"/>
    <x v="30"/>
    <x v="21"/>
    <s v="AGRO LOGISTICA"/>
    <s v="Midea Electric Trading (Singapore) Co. Pte. Ltd."/>
    <n v="284"/>
    <s v="unidad              "/>
    <n v="10363"/>
    <n v="12084"/>
    <n v="27118"/>
    <n v="9167.1299999999992"/>
    <n v="90.39"/>
    <n v="36375.519999999997"/>
    <n v="128.08281690140845"/>
    <s v="TERRESTRE"/>
    <s v="Nt                                      "/>
    <s v="James"/>
    <s v="284.- unidades de refrigerador segun se detalla en el sub item."/>
    <s v="refrigerador modelo: rj 210 w"/>
  </r>
  <r>
    <s v="2017-05-19"/>
    <x v="12"/>
    <s v="LOGISTIC GROUP"/>
    <s v="84181000    "/>
    <n v="80018397"/>
    <x v="30"/>
    <x v="21"/>
    <s v="AGRO LOGISTICA"/>
    <s v="Midea Electric Trading (Singapore) Co. Pte."/>
    <n v="196"/>
    <s v="unidad              "/>
    <n v="10780"/>
    <n v="12446"/>
    <n v="30674"/>
    <n v="9845.0400000000009"/>
    <n v="119.6"/>
    <n v="40638.639999999999"/>
    <n v="207.34"/>
    <s v="TERRESTRE"/>
    <s v="NT                                      "/>
    <s v="James"/>
    <s v="refrigerador "/>
    <s v="refrigeradores modelo: rj 256 nfw"/>
  </r>
  <r>
    <s v="2017-07-07"/>
    <x v="12"/>
    <s v="PUERTOS Y ESTIBAJES"/>
    <s v="84181000    "/>
    <n v="80018418"/>
    <x v="70"/>
    <x v="5"/>
    <s v="COMP.PANAM.DE SERV."/>
    <s v="Midea Electric Trading(Singapore)Co.Pte.Ltd"/>
    <n v="144"/>
    <s v="unidad              "/>
    <n v="5544"/>
    <n v="6264"/>
    <n v="14976"/>
    <n v="3500"/>
    <n v="41.18"/>
    <n v="18517.18"/>
    <n v="128.59152777777777"/>
    <s v="FLUVIAL"/>
    <s v="-                                       "/>
    <s v="Hoffman"/>
    <s v="combinaciones de refrigerador y congelador, en:(144)unid., heladera 300 lts, dos puertas, f-280"/>
    <s v="combinaciones de refrigerador y congelador, en:(144)unid., heladera 300 lts, dos puertas, f-280"/>
  </r>
  <r>
    <s v="2017-05-17"/>
    <x v="12"/>
    <s v="TERPORT"/>
    <s v="84181000    "/>
    <n v="80018418"/>
    <x v="70"/>
    <x v="5"/>
    <s v="PARANAVE "/>
    <s v="Midea Electric Trading(Singapore)Co.Pte.Ltd"/>
    <n v="104"/>
    <s v="unidad              "/>
    <n v="5429"/>
    <n v="5959"/>
    <n v="12376"/>
    <n v="3342.93"/>
    <n v="34.03"/>
    <n v="15752.96"/>
    <n v="151.47076923076924"/>
    <s v="FLUVIAL"/>
    <s v="-                                       "/>
    <s v="Hoffman"/>
    <s v="refrigerador "/>
    <s v="combinaciones de refrigerador y congelador, en:(104)unid., heladera 340 lts, dos puertas, hd-350"/>
  </r>
  <r>
    <s v="2017-08-07"/>
    <x v="12"/>
    <s v="PUERTOS Y ESTIBAJES"/>
    <s v="84181000    "/>
    <n v="80018418"/>
    <x v="70"/>
    <x v="5"/>
    <s v="NAV. DEL MERCOSUR "/>
    <s v="Midea Electric Trading(Singapore)Co.Pte.Ltd"/>
    <n v="152"/>
    <s v="unidad              "/>
    <n v="5715"/>
    <n v="6399"/>
    <n v="15048"/>
    <n v="3465.42"/>
    <n v="101.03"/>
    <n v="18614.45"/>
    <n v="122.46348684210527"/>
    <s v="FLUVIAL"/>
    <s v="-                                       "/>
    <s v="Hoffman"/>
    <s v="combinaciones de refrigerador y congelador, en:(152)unid., heladera 260 lts, dos puertas, f-260"/>
    <s v="combinaciones de refrigerador y congelador, en:(152)unid., heladera 260 lts, dos puertas, f-260"/>
  </r>
  <r>
    <s v="2017-06-30"/>
    <x v="12"/>
    <s v="LOGISTIC GROUP"/>
    <s v="84181000    "/>
    <n v="80018397"/>
    <x v="30"/>
    <x v="7"/>
    <s v="AGRO LOGISTICA"/>
    <s v="Dongbu Daewoo Electronic Home Appliance De Mexico"/>
    <n v="316"/>
    <s v="unidad              "/>
    <n v="18285"/>
    <n v="18573"/>
    <n v="64436.04"/>
    <n v="15098.88"/>
    <n v="198.41"/>
    <n v="79733.33"/>
    <n v="252.32066455696204"/>
    <s v="TERRESTRE"/>
    <s v="Nt                                      "/>
    <s v="James"/>
    <s v="316.- unidades de refrigeradores "/>
    <s v="refrigerador modelo: j 400 inox"/>
  </r>
  <r>
    <s v="2017-11-09"/>
    <x v="12"/>
    <s v="LOGISTIC GROUP"/>
    <s v="84181000    "/>
    <n v="80018397"/>
    <x v="30"/>
    <x v="7"/>
    <s v="AGRO LOGISTICA"/>
    <s v="Dongbu Daewo Electronics Home Appliance De Mexico."/>
    <n v="133"/>
    <s v="unidad              "/>
    <n v="7899"/>
    <n v="7922"/>
    <n v="35172.9"/>
    <n v="6559.85"/>
    <n v="105.74"/>
    <n v="41838.49"/>
    <n v="314.57511278195489"/>
    <s v="TERRESTRE"/>
    <s v="Nt                                      "/>
    <s v="Daewoo"/>
    <s v="133.- unidades de refrigeradores segun se detalla en el sub item."/>
    <s v="refrig. modelo: jn 500 b"/>
  </r>
  <r>
    <s v="2017-05-22"/>
    <x v="12"/>
    <s v="CAACUPEMI"/>
    <s v="84181000    "/>
    <n v="80059747"/>
    <x v="94"/>
    <x v="8"/>
    <s v="NAV. DEL MERCOSUR "/>
    <s v="Vm Trading Gmbh"/>
    <n v="7"/>
    <s v="unidad              "/>
    <n v="480"/>
    <n v="480"/>
    <n v="1943.15"/>
    <n v="94.89"/>
    <n v="17.37"/>
    <n v="2068.8000000000002"/>
    <n v="295.54285714285714"/>
    <s v="FLUVIAL"/>
    <s v="-                                       "/>
    <s v="Beko"/>
    <s v="combinaciones de refrigerador y congelador conservador con puertas exteriores separadas, en: 7) unid. heladera marca beko a++ dsa"/>
    <s v="combinaciones de refrigerador y congelador conservador con puertas exteriores separadas, en: 7) unid. heladera marca beko a++ dsa"/>
  </r>
  <r>
    <s v="2017-02-24"/>
    <x v="12"/>
    <s v="CAACUPEMI"/>
    <s v="84181000    "/>
    <n v="80059747"/>
    <x v="94"/>
    <x v="8"/>
    <s v="NAVISHIP "/>
    <s v="Vm Trading Gmbh"/>
    <n v="8"/>
    <s v="unidad              "/>
    <n v="500"/>
    <n v="500"/>
    <n v="1905.94"/>
    <n v="323.86"/>
    <n v="18"/>
    <n v="2267.92"/>
    <n v="283.49"/>
    <s v="FLUVIAL"/>
    <s v="-                                       "/>
    <s v="Beko"/>
    <s v="combinaciones de refrigerador y congelador  conservador con puertas exteriores separadas, en: 8) unid. heladeras marca: beko modelo a++dsa 25030"/>
    <s v="combinaciones de refrigerador y congelador  conservador con puertas exteriores separadas, en: 8) unid. heladeras marca: beko modelo a++dsa 25030"/>
  </r>
  <r>
    <s v="2017-05-04"/>
    <x v="12"/>
    <s v="PUERTOS Y ESTIBAJES"/>
    <s v="84181000    "/>
    <n v="80003485"/>
    <x v="71"/>
    <x v="20"/>
    <s v="COMP.PANAM.DE SERV."/>
    <s v="Samsung Electronics Co., Ltd"/>
    <n v="52"/>
    <s v="unidad              "/>
    <n v="4114"/>
    <n v="4494"/>
    <n v="28108.080000000002"/>
    <n v="2600"/>
    <n v="283.92"/>
    <n v="30992"/>
    <n v="596"/>
    <s v="FLUVIAL"/>
    <s v="-                                       "/>
    <s v="Samsung"/>
    <s v="combinaciones de refrigerador y congelador, conservadores con puertas exteriores separadas, "/>
    <s v="refrigerador rt46k6531sl"/>
  </r>
  <r>
    <s v="2017-10-16"/>
    <x v="12"/>
    <s v="CAACUPEMI"/>
    <s v="84181000    "/>
    <n v="80003485"/>
    <x v="71"/>
    <x v="7"/>
    <s v="GUARAN FEEDER "/>
    <s v="Samsung Electronics Co., Ltd"/>
    <n v="43"/>
    <s v="unidad              "/>
    <n v="4030"/>
    <n v="4463"/>
    <n v="31184.01"/>
    <n v="3500"/>
    <n v="314.99"/>
    <n v="34999"/>
    <n v="813.93023255813955"/>
    <s v="FLUVIAL"/>
    <s v="-                                       "/>
    <s v="Samsung"/>
    <s v="combinaciones de refrigerador y congelador, conservadores con puertas exteriores separadas, "/>
    <s v="refrigerador rf263beaesg"/>
  </r>
  <r>
    <s v="2017-09-15"/>
    <x v="12"/>
    <s v="PUERTOS Y ESTIBAJES"/>
    <s v="84181000    "/>
    <n v="80003485"/>
    <x v="71"/>
    <x v="20"/>
    <s v="CMSP "/>
    <s v="Samsung Electronics Co., Ltd"/>
    <n v="21"/>
    <s v="unidad              "/>
    <n v="1743"/>
    <n v="1932"/>
    <n v="11067.21"/>
    <n v="3500"/>
    <n v="111.79"/>
    <n v="14679"/>
    <n v="699"/>
    <s v="FLUVIAL"/>
    <s v="                                        "/>
    <s v="Samsung"/>
    <s v="refrigeradores "/>
    <s v="combinaciones de refrigerador y congelador, conservadores con puertas exteriores separadas, en:(21)unid., refrigeradores rl4363sbabs"/>
  </r>
  <r>
    <s v="2017-01-24"/>
    <x v="12"/>
    <s v="PTO SEGURO FLUVIAL"/>
    <s v="84181000    "/>
    <n v="80003485"/>
    <x v="71"/>
    <x v="10"/>
    <s v="REPREMAR "/>
    <s v="Samsung Electronics Co., Ltd"/>
    <n v="24"/>
    <s v="unidad              "/>
    <n v="3576"/>
    <n v="3864"/>
    <n v="36178.559999999998"/>
    <n v="2600"/>
    <n v="365.44"/>
    <n v="39144"/>
    <n v="1631"/>
    <s v="FLUVIAL"/>
    <s v="-                                       "/>
    <s v="Samsung"/>
    <s v="refrigeradores"/>
    <s v="combinaciones de refrigerador y congelador, conservadores con puertas exteriores separadas, en:(24)unid., rh77h90507h"/>
  </r>
  <r>
    <s v="2017-09-07"/>
    <x v="12"/>
    <s v="PUERTOS Y ESTIBAJES"/>
    <s v="84181000    "/>
    <n v="80003485"/>
    <x v="71"/>
    <x v="20"/>
    <s v="VESSEL "/>
    <s v="Samsung Electronics Co., Ltd"/>
    <n v="44"/>
    <s v="unidad              "/>
    <n v="3674"/>
    <n v="4022"/>
    <n v="25021.26"/>
    <n v="3500"/>
    <n v="252.74"/>
    <n v="28774"/>
    <n v="653.9545454545455"/>
    <s v="FLUVIAL"/>
    <s v="                                        "/>
    <s v="Samsung"/>
    <s v="refrigeradores "/>
    <s v="refrigerador rt53k6541sl"/>
  </r>
  <r>
    <s v="2017-01-30"/>
    <x v="12"/>
    <s v="PTO SEGURO FLUVIAL"/>
    <s v="84181000    "/>
    <n v="80003485"/>
    <x v="71"/>
    <x v="20"/>
    <s v="NAVISHIP "/>
    <s v="Samsung Electronics Co., Ltd"/>
    <n v="44"/>
    <s v="unidad              "/>
    <n v="3654"/>
    <n v="3999"/>
    <n v="27050.76"/>
    <n v="2600"/>
    <n v="273.24"/>
    <n v="29924"/>
    <n v="680.09090909090912"/>
    <s v="FLUVIAL"/>
    <s v="-                                       "/>
    <s v="Samsung"/>
    <s v="refrigeradores"/>
    <s v="refrigerador rt46k6531sl"/>
  </r>
  <r>
    <s v="2017-05-04"/>
    <x v="12"/>
    <s v="TERPORT"/>
    <s v="84181000    "/>
    <n v="80003485"/>
    <x v="71"/>
    <x v="7"/>
    <s v="VESSEL "/>
    <s v="Samsung Electronics Co., Ltd"/>
    <n v="138"/>
    <s v="unidad              "/>
    <n v="8932"/>
    <n v="9283"/>
    <n v="55998.36"/>
    <n v="4360"/>
    <n v="565.64"/>
    <n v="60924"/>
    <n v="441.47826086956519"/>
    <s v="FLUVIAL"/>
    <s v="-                                       "/>
    <s v="Samsung"/>
    <s v="refrigeradores "/>
    <s v="refrigerador rt32k5730sl/ey"/>
  </r>
  <r>
    <s v="2017-01-24"/>
    <x v="12"/>
    <s v="TERPORT"/>
    <s v="84181000    "/>
    <n v="80003485"/>
    <x v="71"/>
    <x v="7"/>
    <s v="COMP.PANAM.DE SERV."/>
    <s v="Samsung Electronics Co., Ltd"/>
    <n v="70"/>
    <s v="unidad              "/>
    <n v="4830"/>
    <n v="4970"/>
    <n v="32283.9"/>
    <n v="2600"/>
    <n v="326.10000000000002"/>
    <n v="35210"/>
    <n v="503"/>
    <s v="FLUVIAL"/>
    <s v="-                                       "/>
    <s v="Samsung"/>
    <s v="refrigeradores"/>
    <s v="combinaciones de refrigerador y congelador, conservadores con puertas exteriores separadas, en:(70)unid., rt38k5982sl/ey"/>
  </r>
  <r>
    <s v="2017-07-26"/>
    <x v="12"/>
    <s v="PUERTOS Y ESTIBAJES"/>
    <s v="84181000    "/>
    <n v="80003485"/>
    <x v="71"/>
    <x v="7"/>
    <s v="VESSEL "/>
    <s v="Samsung Electronics Co., Ltd"/>
    <n v="26"/>
    <s v="unidad              "/>
    <n v="3146"/>
    <n v="3276"/>
    <n v="23453.1"/>
    <n v="2180"/>
    <n v="236.9"/>
    <n v="25870"/>
    <n v="995"/>
    <s v="FLUVIAL"/>
    <s v="-                                       "/>
    <s v="Samsung"/>
    <s v="refrigeradores rs25h5113sl  capac. 697lts 2 puertas"/>
    <s v="combinaciones de refrigerador y congelador, conservadores con puertas exteriores separadas, en:(26)unid., refrigeradores rs25h5113sl  capac. 697lts 2 puertas"/>
  </r>
  <r>
    <s v="2017-01-06"/>
    <x v="12"/>
    <s v="CAACUPEMI"/>
    <s v="84181000    "/>
    <n v="80049965"/>
    <x v="73"/>
    <x v="5"/>
    <s v="SG3 - SHIPPING GROUP "/>
    <s v="Kelon International Inc"/>
    <n v="42"/>
    <s v="unidad              "/>
    <n v="4500"/>
    <n v="4972"/>
    <n v="14700"/>
    <n v="3500"/>
    <n v="45.28"/>
    <n v="18245.28"/>
    <n v="434.41142857142853"/>
    <s v="FLUVIAL"/>
    <s v="-                                       "/>
    <s v="Hyundai"/>
    <s v="refrigeradores "/>
    <s v="42 unidades de refrigeradores marca hyundai  modelo hy-md525n con sus accesorios"/>
  </r>
  <r>
    <s v="2017-01-12"/>
    <x v="12"/>
    <s v="CAACUPEMI"/>
    <s v="84181000    "/>
    <n v="80049965"/>
    <x v="73"/>
    <x v="5"/>
    <s v="VESSEL "/>
    <s v="Kelon International Inc"/>
    <n v="36"/>
    <s v="unidad              "/>
    <n v="4357"/>
    <n v="4845"/>
    <n v="17496"/>
    <n v="3500"/>
    <n v="53.89"/>
    <n v="21049.89"/>
    <n v="584.71916666666664"/>
    <s v="FLUVIAL"/>
    <s v="-                                       "/>
    <s v="Hyundai"/>
    <s v="refrigeradores "/>
    <s v="36 unidades de refrigeradores modelo hy-fd590n"/>
  </r>
  <r>
    <s v="2017-01-10"/>
    <x v="12"/>
    <s v="CAACUPEMI"/>
    <s v="84181000    "/>
    <n v="80049965"/>
    <x v="73"/>
    <x v="5"/>
    <s v="GUARAN FEEDER "/>
    <s v="Kelon International Inc"/>
    <n v="67"/>
    <s v="unidad              "/>
    <n v="5742"/>
    <n v="6385"/>
    <n v="19832"/>
    <n v="3100"/>
    <n v="61.08"/>
    <n v="22993.08"/>
    <n v="343.18029850746274"/>
    <s v="FLUVIAL"/>
    <s v="-                                       "/>
    <s v="Hyundai"/>
    <s v="refrigeradores "/>
    <s v="67 unidades de refrigeradores modelo hy-bm425n, marca hyundai"/>
  </r>
  <r>
    <s v="2017-02-06"/>
    <x v="12"/>
    <s v="TERPORT"/>
    <s v="84181000    "/>
    <n v="80049965"/>
    <x v="73"/>
    <x v="5"/>
    <s v="VESSEL "/>
    <s v="Ningbo Handian Electric Appliance Co. Ltd"/>
    <n v="1545"/>
    <s v="unidad              "/>
    <n v="62210"/>
    <n v="66596"/>
    <n v="143859"/>
    <n v="38417.79"/>
    <n v="88.61"/>
    <n v="182365.4"/>
    <n v="118.03585760517799"/>
    <s v="FLUVIAL"/>
    <s v="-                                       "/>
    <s v="Hyundai"/>
    <s v="refrigeradores"/>
    <s v="modelo hy-sbs560"/>
  </r>
  <r>
    <s v="2017-10-11"/>
    <x v="12"/>
    <s v="TERPORT"/>
    <s v="84181000    "/>
    <n v="80005366"/>
    <x v="95"/>
    <x v="5"/>
    <s v="COMP.PANAM.DE SERV."/>
    <s v="Zhejiang Sunny Import And Exp. Co..Ltda"/>
    <n v="2"/>
    <s v="piezas              "/>
    <n v="950"/>
    <n v="1000"/>
    <n v="17140"/>
    <n v="807.18"/>
    <n v="171.4"/>
    <n v="18118.580000000002"/>
    <n v="9059.2900000000009"/>
    <s v="FLUVIAL"/>
    <s v="-                                       "/>
    <s v="Zhejiang"/>
    <s v="-combinaciones de refrigerador y congelador en: 2 pz abatidor.-"/>
    <s v="-combinaciones de refrigerador y congelador en: 2 pz abatidor.-"/>
  </r>
  <r>
    <s v="2017-11-14"/>
    <x v="12"/>
    <s v="CAACUPEMI"/>
    <s v="84181000    "/>
    <n v="80052965"/>
    <x v="85"/>
    <x v="5"/>
    <s v="COMP.PANAM.DE SERV."/>
    <s v="Midea Electric Trading (Singapore) Co. Pte. 5526"/>
    <n v="144"/>
    <s v="unidad              "/>
    <n v="5472"/>
    <n v="6081"/>
    <n v="15425.28"/>
    <n v="5300"/>
    <n v="154.25"/>
    <n v="20879.53"/>
    <n v="144.99673611111109"/>
    <s v="FLUVIAL"/>
    <s v="-                                       "/>
    <s v="Midea"/>
    <s v="refrigeradores modelo je-h280"/>
    <s v="refrigeradores modelo je-h280"/>
  </r>
  <r>
    <s v="2017-04-10"/>
    <x v="12"/>
    <s v="CAACUPEMI"/>
    <s v="84181000    "/>
    <n v="80000137"/>
    <x v="86"/>
    <x v="5"/>
    <s v="SG3 - SHIPPING GROUP "/>
    <s v="Ningbo Handian Electric Appliance Co. Ltd."/>
    <n v="77"/>
    <s v="unidad              "/>
    <n v="4389"/>
    <n v="4774"/>
    <n v="10395"/>
    <n v="3507.49"/>
    <n v="103.95"/>
    <n v="14006.44"/>
    <n v="181.90181818181819"/>
    <s v="FLUVIAL"/>
    <s v="-                                       "/>
    <s v="Rdc"/>
    <s v="combinaciones de refrigerador y congelador en: (77) und. refrigerador rdc 300w, 308l - 220v/50 hz"/>
    <s v="combinaciones de refrigerador y congelador en: (77) und. refrigerador rdc 300w, 308l - 220v/50 hz"/>
  </r>
  <r>
    <s v="2017-02-01"/>
    <x v="12"/>
    <s v="PTO SEGURO FLUVIAL"/>
    <s v="84181000    "/>
    <n v="80000137"/>
    <x v="86"/>
    <x v="5"/>
    <s v="NAVISHIP "/>
    <s v="Ningbo Handian Electric Appliance Co. Ltd."/>
    <n v="286"/>
    <s v="unidad              "/>
    <n v="13156"/>
    <n v="14300"/>
    <n v="25744"/>
    <n v="7117.89"/>
    <n v="257.44"/>
    <n v="33119.33"/>
    <n v="115.80185314685315"/>
    <s v="FLUVIAL"/>
    <s v="-                                       "/>
    <s v="Rdc"/>
    <s v="refrigerador "/>
    <s v="refrigeradores rdc-300w 220v-50hz 212 lts"/>
  </r>
  <r>
    <s v="2017-09-04"/>
    <x v="12"/>
    <s v="CAACUPEMI"/>
    <s v="84181000    "/>
    <n v="80000137"/>
    <x v="86"/>
    <x v="5"/>
    <s v="VESSEL "/>
    <s v="Ningbo Handian Elect. Appliance Co. Ltd."/>
    <n v="288"/>
    <s v="unidad              "/>
    <n v="13248"/>
    <n v="14400"/>
    <n v="28512"/>
    <n v="9830"/>
    <n v="285.12"/>
    <n v="38627.120000000003"/>
    <n v="134.12194444444447"/>
    <s v="FLUVIAL"/>
    <s v="                                        "/>
    <s v="Rdc"/>
    <s v="refrigeradores doble puerta "/>
    <s v="refrigadores doble rdc 300w, 300 lts.  220v / 50hz"/>
  </r>
  <r>
    <s v="2017-12-20"/>
    <x v="12"/>
    <s v="CIUDAD DEL ESTE"/>
    <s v="84181000    "/>
    <n v="3496643"/>
    <x v="13"/>
    <x v="0"/>
    <s v="BINACIONAL "/>
    <s v="Electrolux Do Brasil S.A."/>
    <n v="145"/>
    <s v="piezas              "/>
    <n v="10399"/>
    <n v="10399"/>
    <n v="56981.87"/>
    <n v="4635.05"/>
    <n v="22.91"/>
    <n v="61639.83"/>
    <n v="425.10227586206895"/>
    <s v="TERRESTRE"/>
    <s v="-                                       "/>
    <s v="Electrolux"/>
    <s v=" ( 145 )  pzs. refrigeradores 2 puertas mod. :  df35a - df35a - dxw51 - db83x "/>
    <s v="(145) pzs. refrigeradores 2 puertas mod.: df35a - df35a - dxw51 - db83x.-"/>
  </r>
  <r>
    <s v="2017-09-29"/>
    <x v="12"/>
    <s v="CIUDAD DEL ESTE"/>
    <s v="84181000    "/>
    <n v="3496643"/>
    <x v="13"/>
    <x v="0"/>
    <s v="BINACIONAL "/>
    <s v="Electrolux Do Brasil S.A."/>
    <n v="308"/>
    <s v="piezas              "/>
    <n v="15092"/>
    <n v="15400"/>
    <n v="55399.96"/>
    <n v="6200"/>
    <n v="22.96"/>
    <n v="62080.92"/>
    <n v="201.56142857142856"/>
    <s v="TERRESTRE"/>
    <s v="-                                       "/>
    <s v="Electrolux"/>
    <s v=" ( 308 )  pzs. refrigeradores 2 puertas mod. :  dc35a "/>
    <s v="(308) pzs. refrigeradores 2 puertas mod.: dc35a.-"/>
  </r>
  <r>
    <s v="2017-09-12"/>
    <x v="12"/>
    <s v="CIUDAD DEL ESTE"/>
    <s v="84181000    "/>
    <n v="3496643"/>
    <x v="13"/>
    <x v="0"/>
    <s v="BINACIONAL "/>
    <s v="Electrolux Do Brasil S.A."/>
    <n v="188"/>
    <s v="piezas              "/>
    <n v="9776"/>
    <n v="10058"/>
    <n v="37979.760000000002"/>
    <n v="6200"/>
    <n v="16.5"/>
    <n v="44654.26"/>
    <n v="237.52265957446809"/>
    <s v="TERRESTRE"/>
    <s v="                                        "/>
    <s v="Electrolux"/>
    <s v=" ( 188 )  pzs. refrigeradores mod. :  dc44 "/>
    <s v="(188) pzs. refrigeradores mod.: dc44.-"/>
  </r>
  <r>
    <s v="2017-09-25"/>
    <x v="12"/>
    <s v="CIUDAD DEL ESTE"/>
    <s v="84181000    "/>
    <n v="3496643"/>
    <x v="13"/>
    <x v="0"/>
    <s v="BINACIONAL "/>
    <s v="Electrolux Do Brasil S.A."/>
    <n v="152"/>
    <s v="piezas              "/>
    <n v="7372"/>
    <n v="7372"/>
    <n v="34900.720000000001"/>
    <n v="4125.47"/>
    <n v="14.54"/>
    <n v="39345.480000000003"/>
    <n v="258.85184210526319"/>
    <s v="TERRESTRE"/>
    <s v="-                                       "/>
    <s v="Electrolux"/>
    <s v=" ( 152 )  pzs. refrigeraodres 2 puertas mod. :  df35a "/>
    <s v="(152) pzs. refrigeraodres 2 puertas mod.: df35a.-"/>
  </r>
  <r>
    <s v="2017-05-11"/>
    <x v="12"/>
    <s v="AEROP. PETTIROSSI"/>
    <s v="84181000    "/>
    <n v="3496643"/>
    <x v="13"/>
    <x v="0"/>
    <s v="DHL "/>
    <s v="Electrolux Do Brasil S.A."/>
    <n v="2"/>
    <s v="unidad              "/>
    <n v="173"/>
    <n v="173"/>
    <n v="700.47"/>
    <n v="856.89"/>
    <n v="8.57"/>
    <n v="1643.05"/>
    <n v="821.52499999999998"/>
    <s v="AEREO"/>
    <s v="-                                       "/>
    <s v="Electrolux"/>
    <s v="-combinaciones de refrigerador y congelador , en:"/>
    <s v="unidad refreigerador tf52x 220-50 inox art. 02365mvt389"/>
  </r>
  <r>
    <s v="2017-12-01"/>
    <x v="12"/>
    <s v="CIUDAD DEL ESTE"/>
    <s v="84181000    "/>
    <n v="3496643"/>
    <x v="13"/>
    <x v="0"/>
    <s v="BINACIONAL "/>
    <s v="Electrolux Do Brasil S.A."/>
    <n v="308"/>
    <s v="piezas              "/>
    <n v="15092"/>
    <n v="15400"/>
    <n v="55399.96"/>
    <n v="6200"/>
    <n v="22.96"/>
    <n v="62080.92"/>
    <n v="201.56142857142856"/>
    <s v="TERRESTRE"/>
    <s v="-                                       "/>
    <s v="Electrolux"/>
    <s v="  (  308  )   pzs. refrigeradores dos puerta mod. :  dc35a , ."/>
    <s v="(308) pzs. refrigeradores dos puerta mod.: dc35a,."/>
  </r>
  <r>
    <s v="2017-12-29"/>
    <x v="12"/>
    <s v="CIUDAD DEL ESTE"/>
    <s v="84181000    "/>
    <n v="3496643"/>
    <x v="13"/>
    <x v="0"/>
    <s v="BINACIONAL "/>
    <s v="Electrolux Do Brasil S.A."/>
    <n v="21"/>
    <s v="piezas              "/>
    <n v="1092"/>
    <n v="1127"/>
    <n v="4410.42"/>
    <n v="773.51"/>
    <n v="1.94"/>
    <n v="5243.01"/>
    <n v="249.66714285714286"/>
    <s v="TERRESTRE"/>
    <s v="-                                       "/>
    <s v="Electrolux"/>
    <s v=" ( 21 )  pzs. refrigerador 2 puertas mod. :  dc44 - gris "/>
    <s v="(21) pzs. refrigerador 2 puertas mod.: dc44 - gris.-"/>
  </r>
  <r>
    <s v="2017-12-18"/>
    <x v="12"/>
    <s v="CIUDAD DEL ESTE"/>
    <s v="84181000    "/>
    <n v="3496643"/>
    <x v="13"/>
    <x v="0"/>
    <s v="BINACIONAL "/>
    <s v="Electrolux Do Brasil S.A."/>
    <n v="188"/>
    <s v="piezas              "/>
    <n v="9776"/>
    <n v="10058"/>
    <n v="38731.760000000002"/>
    <n v="6200"/>
    <n v="16.78"/>
    <n v="45406.54"/>
    <n v="241.52414893617021"/>
    <s v="TERRESTRE"/>
    <s v="-                                       "/>
    <s v="Electrolux"/>
    <s v=" ( 188 )  pzs. refrigeradores 2 puertas mod. :  dc44 - gris "/>
    <s v="(188) pzs. refrigeradores 2 puertas mod.: dc44 - gris.-"/>
  </r>
  <r>
    <s v="2017-05-09"/>
    <x v="12"/>
    <s v="TERPORT"/>
    <s v="84181000    "/>
    <n v="3496643"/>
    <x v="13"/>
    <x v="10"/>
    <s v="PARANAVE "/>
    <s v="Electrolux"/>
    <n v="48"/>
    <s v="unidad              "/>
    <n v="5472"/>
    <n v="5568"/>
    <n v="32160"/>
    <n v="3211"/>
    <n v="126.81"/>
    <n v="35647.81"/>
    <n v="742.66270833333328"/>
    <s v="FLUVIAL"/>
    <s v="-                                       "/>
    <s v="Electrolux"/>
    <s v="refrigeradores "/>
    <s v="-combinaciones de refrigerador y congelador- electrolux"/>
  </r>
  <r>
    <s v="2017-03-29"/>
    <x v="12"/>
    <s v="CIUDAD DEL ESTE"/>
    <s v="84181000    "/>
    <n v="3496643"/>
    <x v="13"/>
    <x v="0"/>
    <s v="BINACIONAL "/>
    <s v="Electrolux Home Products International"/>
    <n v="246"/>
    <s v="unidad              "/>
    <n v="12260"/>
    <n v="12553"/>
    <n v="57458.75"/>
    <n v="5400"/>
    <n v="23.25"/>
    <n v="62882"/>
    <n v="255.6178861788618"/>
    <s v="TERRESTRE"/>
    <s v="-                                       "/>
    <s v="Electrolux"/>
    <s v="-combinaciones de refrigerador y congelador  conservador con puertas exteriores separadas. en :  246 piezas "/>
    <s v="refrigerador 2 puertas mod df35a"/>
  </r>
  <r>
    <s v="2017-05-03"/>
    <x v="12"/>
    <s v="CIUDAD DEL ESTE"/>
    <s v="84181000    "/>
    <n v="3496643"/>
    <x v="13"/>
    <x v="0"/>
    <s v="BINACIONAL "/>
    <s v="Electrolux Home Products International"/>
    <n v="154"/>
    <s v="piezas              "/>
    <n v="6853"/>
    <n v="7007"/>
    <n v="28100"/>
    <n v="2790.06"/>
    <n v="11.42"/>
    <n v="30901.48"/>
    <n v="200.65896103896102"/>
    <s v="TERRESTRE"/>
    <s v="-                                       "/>
    <s v="Electrolux"/>
    <s v=" ( 154 )  pzs. refrigerator  ( refrigeradores )  mod. :  dc35a "/>
    <s v="(154) pzs. refrigerator (refrigeradores) mod.: dc35a.-"/>
  </r>
  <r>
    <s v="2017-03-29"/>
    <x v="12"/>
    <s v="CIUDAD DEL ESTE"/>
    <s v="84181000    "/>
    <n v="3496643"/>
    <x v="13"/>
    <x v="0"/>
    <s v="BINACIONAL "/>
    <s v="Electrolux Home Products International"/>
    <n v="248"/>
    <s v="unidad              "/>
    <n v="11741"/>
    <n v="12036"/>
    <n v="51966.78"/>
    <n v="5400"/>
    <n v="21.22"/>
    <n v="57388"/>
    <n v="231.40322580645162"/>
    <s v="TERRESTRE"/>
    <s v="-                                       "/>
    <s v="Electrolux"/>
    <s v="-combinaciones de refrigerador y congelador  conservador con puertas exteriores separadas. en :  248 piezas "/>
    <s v="refrigerador 2 puertas mod dc35a"/>
  </r>
  <r>
    <s v="2017-11-23"/>
    <x v="12"/>
    <s v="CAACUPEMI"/>
    <s v="84181000    "/>
    <n v="35291540"/>
    <x v="52"/>
    <x v="5"/>
    <s v="SG3 - SHIPPING GROUP "/>
    <s v="Homa Appliances Co., Ltd."/>
    <n v="40"/>
    <s v="unidad              "/>
    <n v="1680"/>
    <n v="2000"/>
    <n v="3600"/>
    <n v="1086.21"/>
    <n v="36"/>
    <n v="4722.21"/>
    <n v="118.05525"/>
    <s v="FLUVIAL"/>
    <s v="-                                       "/>
    <s v="Consumer Cmr-300"/>
    <s v="refrigeradores.-"/>
    <s v="refrigeradores.-"/>
  </r>
  <r>
    <s v="2017-05-09"/>
    <x v="12"/>
    <s v="CAACUPEMI"/>
    <s v="84181000    "/>
    <n v="3496643"/>
    <x v="13"/>
    <x v="5"/>
    <s v="NAVISHIP "/>
    <s v="Electrolux Home Products Int."/>
    <n v="297"/>
    <s v="unidad              "/>
    <n v="10773"/>
    <n v="11961"/>
    <n v="33168"/>
    <n v="3776.21"/>
    <n v="123.46"/>
    <n v="37067.67"/>
    <n v="124.80696969696969"/>
    <s v="FLUVIAL"/>
    <s v="-                                       "/>
    <s v="Electrolux"/>
    <s v="combinaciones de refrigerador y congelador conservador con puertas exteriores separadas, en: refrigerador electrolux (refrigerator branded as electrolux)"/>
    <s v="refrigerador electrolux (refrigerator branded as electrolux) - ertm18g5hpw"/>
  </r>
  <r>
    <s v="2017-04-24"/>
    <x v="12"/>
    <s v="PTO SEGURO FLUVIAL"/>
    <s v="84181000    "/>
    <n v="3496643"/>
    <x v="13"/>
    <x v="5"/>
    <s v="COMP.PANAM.DE SERV."/>
    <s v="Electrolux Home Products Int."/>
    <n v="298"/>
    <s v="unidad              "/>
    <n v="10814"/>
    <n v="12006"/>
    <n v="33286"/>
    <n v="4066"/>
    <n v="133.36000000000001"/>
    <n v="37485.360000000001"/>
    <n v="125.78979865771812"/>
    <s v="FLUVIAL"/>
    <s v="-                                       "/>
    <s v="Electrolux"/>
    <s v="combinaciones de refrigerador y congelador conservador con puertas exteriores separadas, en: refrigerador electrolux"/>
    <s v="refrigerador electrolux - ertm18g5hpw"/>
  </r>
  <r>
    <s v="2017-06-08"/>
    <x v="12"/>
    <s v="CAACUPEMI"/>
    <s v="84181000    "/>
    <n v="3496643"/>
    <x v="13"/>
    <x v="10"/>
    <s v="TR.FLUVIAL PYO"/>
    <s v="Electrolux Home Products Int."/>
    <n v="36"/>
    <s v="unidad              "/>
    <n v="3852"/>
    <n v="4248"/>
    <n v="33630"/>
    <n v="2100"/>
    <n v="127.55"/>
    <n v="35857.550000000003"/>
    <n v="996.04305555555561"/>
    <s v="FLUVIAL"/>
    <s v="-                                       "/>
    <s v="Electrolux"/>
    <s v="refrigeradores electrolux - model ersc5dsks"/>
    <s v="combinaciones de refrigerador y congelador conservador con puertas exteriores separadas, en: refrigeradores electrolux - model ersc5dsks"/>
  </r>
  <r>
    <s v="2017-03-29"/>
    <x v="12"/>
    <s v="CIUDAD DEL ESTE"/>
    <s v="84181000    "/>
    <n v="3496643"/>
    <x v="13"/>
    <x v="0"/>
    <s v="BINACIONAL "/>
    <s v="Electrolux Home Prducts International"/>
    <n v="6"/>
    <s v="unidad              "/>
    <n v="380"/>
    <n v="390"/>
    <n v="1917.29"/>
    <n v="254.11"/>
    <n v="0.8"/>
    <n v="2172.1999999999998"/>
    <n v="362.0333333333333"/>
    <s v="TERRESTRE"/>
    <s v="-                                       "/>
    <s v="Electrolux"/>
    <s v="-combinaciones de refrigerador y congelador  conservador con puertas exteriores separadas. en : 06 unidades "/>
    <s v="refrigerador modelo df35x"/>
  </r>
  <r>
    <s v="2017-03-29"/>
    <x v="12"/>
    <s v="CIUDAD DEL ESTE"/>
    <s v="84181000    "/>
    <n v="3496643"/>
    <x v="13"/>
    <x v="0"/>
    <s v="BINACIONAL "/>
    <s v="Electrolux Home Prducts International"/>
    <n v="170"/>
    <s v="unidad              "/>
    <n v="9472"/>
    <n v="9688"/>
    <n v="49223.9"/>
    <n v="5130"/>
    <n v="20.100000000000001"/>
    <n v="54374"/>
    <n v="319.84705882352944"/>
    <s v="TERRESTRE"/>
    <s v="-                                       "/>
    <s v="Electrolux"/>
    <s v="-combinaciones de refrigerador y congelador conservador con puertas exteriores separadas. en :  170 piezas "/>
    <s v="refrigerador dw42x"/>
  </r>
  <r>
    <s v="2017-05-02"/>
    <x v="12"/>
    <s v="CIUDAD DEL ESTE"/>
    <s v="84181000    "/>
    <n v="3496643"/>
    <x v="13"/>
    <x v="0"/>
    <s v="BINACIONAL "/>
    <s v="Electrolux Home Porducts International"/>
    <n v="10"/>
    <s v="piezas              "/>
    <n v="1130"/>
    <n v="1150"/>
    <n v="7627.03"/>
    <n v="726.29"/>
    <n v="3.09"/>
    <n v="8356.41"/>
    <n v="835.64099999999996"/>
    <s v="TERRESTRE"/>
    <s v="-                                       "/>
    <s v="Electrolux"/>
    <s v=" ( 10 )  pzs. refrigerator  ( refrigeradores )  mod. :  dm83x "/>
    <s v="(10) pzs. refrigerator (refrigeradores) mod.: dm83x.-"/>
  </r>
  <r>
    <s v="2017-02-22"/>
    <x v="12"/>
    <s v="CAACUPEMI"/>
    <s v="84181000    "/>
    <n v="80014362"/>
    <x v="33"/>
    <x v="5"/>
    <s v="GUARAN FEEDER "/>
    <s v="Mabe S.A. De C.V."/>
    <n v="208"/>
    <s v="unidad              "/>
    <n v="10816"/>
    <n v="11856"/>
    <n v="26000"/>
    <n v="7100"/>
    <n v="91.02"/>
    <n v="33191.019999999997"/>
    <n v="159.57221153846152"/>
    <s v="FLUVIAL"/>
    <s v="-                                       "/>
    <s v="Continental"/>
    <s v="refrigeradores de dos puestas modelo: rcc350newwy0"/>
    <s v="208.-unidades de refrigeradores de dos puestas modelo: rcc350newwy0"/>
  </r>
  <r>
    <s v="2017-09-12"/>
    <x v="12"/>
    <s v="CAACUPEMI"/>
    <s v="84181000    "/>
    <n v="80014362"/>
    <x v="33"/>
    <x v="22"/>
    <s v="COMP.PANAM.DE SERV."/>
    <s v="Mabe S.A. De C.V."/>
    <n v="64"/>
    <s v="unidad              "/>
    <n v="3276"/>
    <n v="3904"/>
    <n v="15680"/>
    <n v="2049.6999999999998"/>
    <n v="54.45"/>
    <n v="17784.150000000001"/>
    <n v="277.87734375000002"/>
    <s v="FLUVIAL"/>
    <s v="                                        "/>
    <s v="Continental"/>
    <s v="refrigeradores "/>
    <s v="64.-unidades de refrigeradores modelo: co360fyjiss"/>
  </r>
  <r>
    <s v="2017-01-09"/>
    <x v="12"/>
    <s v="CAACUPEMI"/>
    <s v="84181000    "/>
    <n v="80014362"/>
    <x v="33"/>
    <x v="22"/>
    <s v="VESSEL "/>
    <s v="Mabe S.A De C.V"/>
    <n v="128"/>
    <s v="unidad              "/>
    <n v="7712"/>
    <n v="7968"/>
    <n v="28608"/>
    <n v="3880"/>
    <n v="100.12"/>
    <n v="32588.12"/>
    <n v="254.59468749999999"/>
    <s v="FLUVIAL"/>
    <s v="-                                       "/>
    <s v="Continental"/>
    <s v="refrigeradores "/>
    <s v="refrigerador cod: co360fyjiss"/>
  </r>
  <r>
    <s v="2017-02-01"/>
    <x v="12"/>
    <s v="CAACUPEMI"/>
    <s v="84181000    "/>
    <n v="80014362"/>
    <x v="33"/>
    <x v="5"/>
    <s v="NAVISHIP "/>
    <s v="Mabe S.A De C.V"/>
    <n v="428"/>
    <s v="unidad              "/>
    <n v="19094"/>
    <n v="20514"/>
    <n v="53974"/>
    <n v="12547.98"/>
    <n v="191.36"/>
    <n v="66713.34"/>
    <n v="155.87228971962617"/>
    <s v="FLUVIAL"/>
    <s v="-                                       "/>
    <s v="Continental"/>
    <s v="refrigeradores "/>
    <s v="refrigerador modelo: rcc300newwy0 cod: 757638345866"/>
  </r>
  <r>
    <s v="2017-11-16"/>
    <x v="12"/>
    <s v="CAACUPEMI"/>
    <s v="84181000    "/>
    <n v="80014362"/>
    <x v="33"/>
    <x v="22"/>
    <s v="REPREMAR "/>
    <s v="Mabe S.A De C.V"/>
    <n v="64"/>
    <s v="unidad              "/>
    <n v="3936"/>
    <n v="4064"/>
    <n v="15808"/>
    <n v="1950"/>
    <n v="54.45"/>
    <n v="17812.45"/>
    <n v="278.31953125000001"/>
    <s v="FLUVIAL"/>
    <s v="-                                       "/>
    <s v="Continental"/>
    <s v="64.- unidades de refrigeradores continental "/>
    <s v="refrigeradores 2p 360l sl modelo: co360fyjiss cod: 7704712029108"/>
  </r>
  <r>
    <s v="2017-06-19"/>
    <x v="12"/>
    <s v="CAACUPEMI"/>
    <s v="84181000    "/>
    <n v="80014362"/>
    <x v="33"/>
    <x v="22"/>
    <s v="VESSEL "/>
    <s v="Mabe S.A De C.V"/>
    <n v="208"/>
    <s v="unidad              "/>
    <n v="10000"/>
    <n v="10025"/>
    <n v="43514"/>
    <n v="5253"/>
    <n v="155.86000000000001"/>
    <n v="48922.86"/>
    <n v="235.2060576923077"/>
    <s v="FLUVIAL"/>
    <s v="-                                       "/>
    <s v="Continental"/>
    <s v="refrigeradores continental "/>
    <s v="refrigerador cic conti. eco modelo: co390cwix cod: 7704712029023"/>
  </r>
  <r>
    <s v="2017-01-26"/>
    <x v="12"/>
    <s v="CAACUPEMI"/>
    <s v="84181000    "/>
    <n v="80014362"/>
    <x v="33"/>
    <x v="22"/>
    <s v="COMP.SALINERA DEL PY"/>
    <s v="Mabe S.A De C.V."/>
    <n v="62"/>
    <s v="unidad              "/>
    <n v="3968"/>
    <n v="4092"/>
    <n v="15190"/>
    <n v="1968.64"/>
    <n v="53.14"/>
    <n v="17211.78"/>
    <n v="277.60935483870963"/>
    <s v="FLUVIAL"/>
    <s v="-                                       "/>
    <s v="Continental"/>
    <s v="refrigeradores modelo: co450fyjiss cod: 7704712029115."/>
    <s v="62.- unidades de refrigeradores modelo: co450fyjiss cod: 7704712029115."/>
  </r>
  <r>
    <s v="2017-02-14"/>
    <x v="12"/>
    <s v="CAACUPEMI"/>
    <s v="84181000    "/>
    <n v="80014362"/>
    <x v="33"/>
    <x v="22"/>
    <s v="NAV. DEL MERCOSUR "/>
    <s v="Mabe S.A De C.V."/>
    <n v="212"/>
    <s v="unidad              "/>
    <n v="10176"/>
    <n v="11776"/>
    <n v="43460"/>
    <n v="3880"/>
    <n v="152.11000000000001"/>
    <n v="47492.11"/>
    <n v="224.01938679245282"/>
    <s v="FLUVIAL"/>
    <s v="-                                       "/>
    <s v="Continental"/>
    <s v="refrigeradores "/>
    <s v="refrigeradores 2p 250l modelo: co250fxjix cod: 7704712028767"/>
  </r>
  <r>
    <s v="2017-01-26"/>
    <x v="12"/>
    <s v="CAACUPEMI"/>
    <s v="84181000    "/>
    <n v="80014362"/>
    <x v="33"/>
    <x v="22"/>
    <s v="COMP.SALINERA DEL PY"/>
    <s v="Mabe S.A De C.V."/>
    <n v="64"/>
    <s v="unidad              "/>
    <n v="4096"/>
    <n v="4392"/>
    <n v="14400"/>
    <n v="1866.26"/>
    <n v="50.38"/>
    <n v="16316.64"/>
    <n v="254.94749999999999"/>
    <s v="FLUVIAL"/>
    <s v="-                                       "/>
    <s v="Continental"/>
    <s v="refrigeradores modelo: co450fyhib cod: dummy."/>
    <s v="64.- unidades  de refrigeradores modelo: co450fyhib cod: dummy."/>
  </r>
  <r>
    <s v="2017-01-26"/>
    <x v="12"/>
    <s v="CAACUPEMI"/>
    <s v="84181000    "/>
    <n v="80014362"/>
    <x v="33"/>
    <x v="22"/>
    <s v="COMP.SALINERA DEL PY"/>
    <s v="Mabe S.A De C.V."/>
    <n v="2"/>
    <s v="unidad              "/>
    <n v="101"/>
    <n v="103"/>
    <n v="348"/>
    <n v="45.1"/>
    <n v="1.22"/>
    <n v="394.32"/>
    <n v="197.16"/>
    <s v="FLUVIAL"/>
    <s v="-                                       "/>
    <s v="Continental"/>
    <s v="refrigeradores "/>
    <s v="refrigeradores modelo: co390cwix cod: 7704712029023"/>
  </r>
  <r>
    <s v="2017-05-22"/>
    <x v="12"/>
    <s v="PTO SEGURO FLUVIAL"/>
    <s v="84181000    "/>
    <n v="80023705"/>
    <x v="59"/>
    <x v="16"/>
    <s v="NAVISHIP "/>
    <s v="Wyoutarget Limited"/>
    <n v="2935"/>
    <s v="unidad              "/>
    <n v="122101"/>
    <n v="134708"/>
    <n v="335517"/>
    <n v="87829.38"/>
    <n v="788.03"/>
    <n v="424134.41"/>
    <n v="144.50916865417375"/>
    <s v="FLUVIAL"/>
    <s v="-                                       "/>
    <s v="Speed"/>
    <s v="refrigerador "/>
    <s v="refrigerador sh270l2p (heladera de 2 puertas)"/>
  </r>
  <r>
    <s v="2017-01-27"/>
    <x v="12"/>
    <s v="PTO SEGURO FLUVIAL"/>
    <s v="84181000    "/>
    <n v="80009246"/>
    <x v="32"/>
    <x v="5"/>
    <s v="GUARAN FEEDER "/>
    <s v="Midea Electric Trading (Singapore)"/>
    <n v="208"/>
    <s v="unidad              "/>
    <n v="10822"/>
    <n v="11856"/>
    <n v="24544"/>
    <n v="8565.1"/>
    <n v="90.63"/>
    <n v="33199.730000000003"/>
    <n v="159.61408653846155"/>
    <s v="FLUVIAL"/>
    <s v="-                                       "/>
    <s v="Jam"/>
    <s v="refrigeradores"/>
    <s v="refrigeradoresw, de (2) puertas mod. hd-341f defrost 262l, 220v 50hz"/>
  </r>
  <r>
    <s v="2017-01-20"/>
    <x v="12"/>
    <s v="CAACUPEMI"/>
    <s v="84181000    "/>
    <n v="80009246"/>
    <x v="32"/>
    <x v="7"/>
    <s v="COMP.PANAM.DE SERV."/>
    <s v="Samsung Electronics Co Ltd"/>
    <n v="140"/>
    <s v="unidad              "/>
    <n v="9210"/>
    <n v="9490"/>
    <n v="60445.54"/>
    <n v="5200"/>
    <n v="604.46"/>
    <n v="66250"/>
    <n v="473.21428571428572"/>
    <s v="FLUVIAL"/>
    <s v="-                                       "/>
    <s v="Samsung"/>
    <s v="refrigeradores"/>
    <s v="mod. rt35k5730sl"/>
  </r>
  <r>
    <s v="2017-03-29"/>
    <x v="12"/>
    <s v="PTO SEGURO FLUVIAL"/>
    <s v="84181000    "/>
    <n v="80008970"/>
    <x v="9"/>
    <x v="21"/>
    <s v="CMSP "/>
    <s v="Midea Electric Trading (Singapore) Co.Pte.Ltd."/>
    <n v="1152"/>
    <s v="unidad              "/>
    <n v="46080"/>
    <n v="48384"/>
    <n v="99072"/>
    <n v="38641.49"/>
    <n v="197.85"/>
    <n v="137911.34"/>
    <n v="119.7147048611111"/>
    <s v="FLUVIAL"/>
    <s v="-                                       "/>
    <s v="Midea"/>
    <s v="combinaciones de refrigerador y congelador con puertas exteriores separadas "/>
    <s v="1.152 unidades de combinaciones de refrigerador y congelador con puertas exteriores separadas , hd-273f."/>
  </r>
  <r>
    <s v="2017-12-27"/>
    <x v="12"/>
    <s v="PTO SEGURO FLUVIAL"/>
    <s v="84181000    "/>
    <n v="80009246"/>
    <x v="32"/>
    <x v="21"/>
    <s v="GUARAN FEEDER "/>
    <s v="Midea Electric Trading (Singapore) Co. Pte. Ltd."/>
    <n v="1872"/>
    <s v="unidad              "/>
    <n v="69581"/>
    <n v="77069"/>
    <n v="172512"/>
    <n v="46410"/>
    <n v="638.29"/>
    <n v="219560.29"/>
    <n v="117.2864797008547"/>
    <s v="FLUVIAL"/>
    <s v="-                                       "/>
    <s v="Jam"/>
    <s v="1.872. - unid de heladeras segun se detalla en el sub item."/>
    <s v="heladeras modelo: hd-273s"/>
  </r>
  <r>
    <s v="2017-04-25"/>
    <x v="12"/>
    <s v="CAACUPEMI"/>
    <s v="84181000    "/>
    <n v="80009246"/>
    <x v="32"/>
    <x v="5"/>
    <s v="GUARAN FEEDER "/>
    <s v="Midea Electric Trading (Singapore) Co. Pte. Ltd."/>
    <n v="288"/>
    <s v="unidad              "/>
    <n v="11520"/>
    <n v="11981"/>
    <n v="25344"/>
    <n v="7669.74"/>
    <n v="93.63"/>
    <n v="33107.370000000003"/>
    <n v="114.95614583333334"/>
    <s v="FLUVIAL"/>
    <s v="-                                       "/>
    <s v="Midea"/>
    <s v="288 unid de heladeras jam hd-273f defrost 210l 220v 50hz"/>
    <s v="288 unid de heladeras jam hd-273f defrost 210l 220v 50hz"/>
  </r>
  <r>
    <s v="2017-02-21"/>
    <x v="12"/>
    <s v="CAACUPEMI"/>
    <s v="84181000    "/>
    <n v="80008970"/>
    <x v="9"/>
    <x v="21"/>
    <s v="NAVISHIP "/>
    <s v="Midea Electric Trading (Singapore) Co. Pte. Ltd."/>
    <n v="644"/>
    <s v="unidad              "/>
    <n v="26849"/>
    <n v="28533"/>
    <n v="66030"/>
    <n v="20914.16"/>
    <n v="131.96"/>
    <n v="87076.12"/>
    <n v="135.21136645962733"/>
    <s v="FLUVIAL"/>
    <s v="-                                       "/>
    <s v="Midea"/>
    <s v="combinaciones de refrigerador y congelador con puertas exteriores separadas, "/>
    <s v="combinaciones de refrigerador y congelador con puertas exteriores separadas, hd-273f."/>
  </r>
  <r>
    <s v="2017-11-27"/>
    <x v="12"/>
    <s v="CAACUPEMI"/>
    <s v="84181000    "/>
    <n v="80008970"/>
    <x v="9"/>
    <x v="21"/>
    <s v="NAVISHIP "/>
    <s v="Midea Electric Trading (Singapore) Co. Pte. Ltd."/>
    <n v="3456"/>
    <s v="unidad              "/>
    <n v="129947"/>
    <n v="143770"/>
    <n v="311040"/>
    <n v="85200"/>
    <n v="622.08000000000004"/>
    <n v="396862.08"/>
    <n v="114.83277777777778"/>
    <s v="FLUVIAL"/>
    <s v="-                                       "/>
    <s v="Midea"/>
    <s v="3.456 unidades de combinaciones de refrigerador y congelador con puertas exteriores separadas, hd-273f."/>
    <s v="3.456 unidades de combinaciones de refrigerador y congelador con puertas exteriores separadas, hd-273f."/>
  </r>
  <r>
    <s v="2017-02-06"/>
    <x v="12"/>
    <s v="CAACUPEMI"/>
    <s v="84181000    "/>
    <n v="80008970"/>
    <x v="9"/>
    <x v="21"/>
    <s v="NAVISHIP "/>
    <s v="Midea Electric Trading (Singapore) Co. Pte. Ltd."/>
    <n v="576"/>
    <s v="unidad              "/>
    <n v="23040"/>
    <n v="24192"/>
    <n v="53568"/>
    <n v="16705.02"/>
    <n v="106.89"/>
    <n v="70379.91"/>
    <n v="122.18734375000001"/>
    <s v="FLUVIAL"/>
    <s v="-                                       "/>
    <s v="Midea"/>
    <s v="combinaciones de refrigerador y congelador con puertas exteriores separadas, hd-273f."/>
    <s v="576 unidades de combinaciones de refrigerador y congelador con puertas exteriores separadas, hd-273f."/>
  </r>
  <r>
    <s v="2017-08-17"/>
    <x v="12"/>
    <s v="CAACUPEMI"/>
    <s v="84181000    "/>
    <n v="80008970"/>
    <x v="9"/>
    <x v="21"/>
    <s v="GUARAN FEEDER "/>
    <s v="Midea Electric Trading (Singapore) Co. Pte. Ltd."/>
    <n v="104"/>
    <s v="unidad              "/>
    <n v="5429"/>
    <n v="5949"/>
    <n v="13000"/>
    <n v="3727.83"/>
    <n v="25.93"/>
    <n v="16753.759999999998"/>
    <n v="161.09384615384613"/>
    <s v="FLUVIAL"/>
    <s v="-                                       "/>
    <s v="Midea"/>
    <s v="104 unidades de combinaciones de refrigerador y congelador con puertas exteriores separadas, hd-341f."/>
    <s v="104 unidades de combinaciones de refrigerador y congelador con puertas exteriores separadas, hd-341f."/>
  </r>
  <r>
    <s v="2017-04-26"/>
    <x v="12"/>
    <s v="PTO SEGURO FLUVIAL"/>
    <s v="84181000    "/>
    <n v="80008970"/>
    <x v="9"/>
    <x v="21"/>
    <s v="GUARAN FEEDER "/>
    <s v="Midea Electric Trading (Singapore) Co. Pte. Ltd."/>
    <n v="1148"/>
    <s v="unidad              "/>
    <n v="45920"/>
    <n v="47757"/>
    <n v="96432"/>
    <n v="25566.32"/>
    <n v="192.86"/>
    <n v="122191.18"/>
    <n v="106.43831010452961"/>
    <s v="FLUVIAL"/>
    <s v="-                                       "/>
    <s v="Midea"/>
    <s v="1.148 unidades de combinaciones de refrigerador y congelador con puertas exteriores separadas, hd-273f."/>
    <s v="1.148 unidades de combinaciones de refrigerador y congelador con puertas exteriores separadas, hd-273f."/>
  </r>
  <r>
    <s v="2017-05-24"/>
    <x v="12"/>
    <s v="TERPORT"/>
    <s v="84181000    "/>
    <n v="80008970"/>
    <x v="9"/>
    <x v="21"/>
    <s v="PARANAVE "/>
    <s v="Midea Electric Trading (Singapore) Co. Pte. Ltd."/>
    <n v="42"/>
    <s v="unidad              "/>
    <n v="4544"/>
    <n v="5057"/>
    <n v="19740"/>
    <n v="2889.45"/>
    <n v="35.729999999999997"/>
    <n v="22665.18"/>
    <n v="539.64714285714285"/>
    <s v="FLUVIAL"/>
    <s v="-                                       "/>
    <s v="Midea"/>
    <s v="refrigerador "/>
    <s v="42 unidades de combinaciones de refrigerador y congelador con puertas exteriores separadas, hc-657wen."/>
  </r>
  <r>
    <s v="2017-07-26"/>
    <x v="12"/>
    <s v="CAACUPEMI"/>
    <s v="84181000    "/>
    <n v="80008970"/>
    <x v="9"/>
    <x v="21"/>
    <s v="NAVISHIP "/>
    <s v="Midea Electric Trading (Singapore) Co. Pte. Ltd."/>
    <n v="2620"/>
    <s v="unidad              "/>
    <n v="106999"/>
    <n v="111999"/>
    <n v="246980"/>
    <n v="67335.490000000005"/>
    <n v="493.12"/>
    <n v="314808.61"/>
    <n v="120.15595801526717"/>
    <s v="FLUVIAL"/>
    <s v="-                                       "/>
    <s v="Midea"/>
    <s v="combinaciones de refrigerador y congelador con puertas exteriores separadas, "/>
    <s v="combinaciones de refrigerador y congelador con puertas exteriores separadas, hd-273f."/>
  </r>
  <r>
    <s v="2017-09-21"/>
    <x v="12"/>
    <s v="PTO SEGURO FLUVIAL"/>
    <s v="84181000    "/>
    <n v="80009246"/>
    <x v="32"/>
    <x v="5"/>
    <s v="PARANAVE "/>
    <s v="Midea Electric Trading (Singapore) Co. Pte. Ltd."/>
    <n v="1446"/>
    <s v="unidad              "/>
    <n v="59370"/>
    <n v="70333"/>
    <n v="160362"/>
    <n v="66570.490000000005"/>
    <n v="592.63"/>
    <n v="227525.12"/>
    <n v="157.34793914246197"/>
    <s v="FLUVIAL"/>
    <s v="-                                       "/>
    <s v="Midea"/>
    <s v="1.446 unidades de heladeras jam"/>
    <s v="1008 unidades de heladeras jam hd-273f defrost, 210l, 220v, 50hz, blanco"/>
  </r>
  <r>
    <s v="2017-01-12"/>
    <x v="12"/>
    <s v="CAACUPEMI"/>
    <s v="84181000    "/>
    <n v="80009246"/>
    <x v="32"/>
    <x v="5"/>
    <s v="NAVISHIP "/>
    <s v="Midea Electric Trading (Singapore) Co. Pte. Ltd."/>
    <n v="146"/>
    <s v="piezas              "/>
    <n v="8820"/>
    <n v="12453"/>
    <n v="23652"/>
    <n v="9000"/>
    <n v="88"/>
    <n v="32740"/>
    <n v="224.24657534246575"/>
    <s v="FLUVIAL"/>
    <s v="-                                       "/>
    <s v="Jam"/>
    <s v="heladera jam hd-416f desfrost 320l con sus partes y piezas de recambio"/>
    <s v="combinaciones de refrigerador y congelador conservador con puertas exteriores separadas en: heladera jam hd-416f desfrost 320l con sus partes y piezas de recambio"/>
  </r>
  <r>
    <s v="2017-11-24"/>
    <x v="12"/>
    <s v="CAACUPEMI"/>
    <s v="84181000    "/>
    <n v="80008970"/>
    <x v="9"/>
    <x v="21"/>
    <s v="NAVISHIP "/>
    <s v="Midea Electric Trading (Singapore) Co. Pte. Ltd."/>
    <n v="774"/>
    <s v="unidad              "/>
    <n v="31392"/>
    <n v="35030"/>
    <n v="82530"/>
    <n v="21300"/>
    <n v="165.06"/>
    <n v="103995.06"/>
    <n v="134.3605426356589"/>
    <s v="FLUVIAL"/>
    <s v="-                                       "/>
    <s v="Midea"/>
    <s v="774 unidades de combinaciones de refrigerador y congelador con puertas exteriores separadas, "/>
    <s v="combinaciones de refrigerador y congelador con puertas exteriores separadas, hd-273f."/>
  </r>
  <r>
    <s v="2017-09-15"/>
    <x v="12"/>
    <s v="CAACUPEMI"/>
    <s v="84181000    "/>
    <n v="80008970"/>
    <x v="9"/>
    <x v="21"/>
    <s v="NAVISHIP "/>
    <s v="Midea Electric Trading (Singapore) Co. Pte. Ltd."/>
    <n v="146"/>
    <s v="unidad              "/>
    <n v="9490"/>
    <n v="10395"/>
    <n v="22630"/>
    <n v="7037.8"/>
    <n v="44.86"/>
    <n v="29712.66"/>
    <n v="203.5113698630137"/>
    <s v="FLUVIAL"/>
    <s v="                                        "/>
    <s v="Midea"/>
    <s v="combinaciones de refrigerador y congelador "/>
    <s v="146 unidades de combinaciones de refrigerador y congelador con puertas exteriores separadas, hd-416f."/>
  </r>
  <r>
    <s v="2017-07-24"/>
    <x v="12"/>
    <s v="PTO SEGURO FLUVIAL"/>
    <s v="84181000    "/>
    <n v="80008970"/>
    <x v="9"/>
    <x v="21"/>
    <s v="PARANAVE "/>
    <s v="Midea Electric Trading (Singapore) Co. Pte. Ltd."/>
    <n v="1440"/>
    <s v="unidad              "/>
    <n v="57600"/>
    <n v="59904"/>
    <n v="128160"/>
    <n v="30467.21"/>
    <n v="255.86"/>
    <n v="158883.07"/>
    <n v="110.33546527777779"/>
    <s v="FLUVIAL"/>
    <s v="-                                       "/>
    <s v="Midea"/>
    <s v="1.440 unidades combinaciones de refrigerador y congelador puertas exteriores separadas, hd-273f."/>
    <s v="1.440 unidades combinaciones de refrigerador y congelador puertas exteriores separadas, hd-273f."/>
  </r>
  <r>
    <s v="2017-12-14"/>
    <x v="12"/>
    <s v="CAACUPEMI"/>
    <s v="84181000    "/>
    <n v="80008970"/>
    <x v="9"/>
    <x v="21"/>
    <s v="NAVISHIP "/>
    <s v="Midea Electric Trading (Singapore) Co. Pte. Ltd."/>
    <n v="336"/>
    <s v="unidad              "/>
    <n v="24619"/>
    <n v="25963"/>
    <n v="83184"/>
    <n v="17750"/>
    <n v="166.36"/>
    <n v="101100.36"/>
    <n v="300.89392857142855"/>
    <s v="FLUVIAL"/>
    <s v="-                                       "/>
    <s v="Midea"/>
    <s v="refrigeradores"/>
    <s v="combinaciones de refrigerador y congelador con puertas exteriores separadas, hd-400rwen."/>
  </r>
  <r>
    <s v="2017-03-20"/>
    <x v="12"/>
    <s v="PTO SEGURO FLUVIAL"/>
    <s v="84181000    "/>
    <n v="80009246"/>
    <x v="32"/>
    <x v="5"/>
    <s v="GUARAN FEEDER "/>
    <s v="Midea Electric Trading (Singapore) Co. Pte. Ltd."/>
    <n v="208"/>
    <s v="piezas              "/>
    <n v="11440"/>
    <n v="12896"/>
    <n v="24544"/>
    <n v="6374.03"/>
    <n v="90.63"/>
    <n v="31008.66"/>
    <n v="149.08009615384614"/>
    <s v="FLUVIAL"/>
    <s v="-                                       "/>
    <s v="Jam"/>
    <s v="heladeras"/>
    <s v="combinaciones de refrigerador y congelador en: 208 pcs. heladeras mod: hd-341 f defrost 262l."/>
  </r>
  <r>
    <s v="2017-10-16"/>
    <x v="12"/>
    <s v="CAACUPEMI"/>
    <s v="84181000    "/>
    <n v="80008970"/>
    <x v="9"/>
    <x v="21"/>
    <s v="CMSP "/>
    <s v="Midea Electric Trading (Singapore) Co. Pte. Ltd."/>
    <n v="720"/>
    <s v="unidad              "/>
    <n v="27648"/>
    <n v="30528"/>
    <n v="64800"/>
    <n v="16130.54"/>
    <n v="129.37"/>
    <n v="81059.91"/>
    <n v="112.58320833333333"/>
    <s v="FLUVIAL"/>
    <s v="-                                       "/>
    <s v="Midea"/>
    <s v="combinaciones de refrigerador y congelador con puertas exteriores separadas, hd-273f."/>
    <s v="720 unidades de combinaciones de refrigerador y congelador con puertas exteriores separadas, hd-273f."/>
  </r>
  <r>
    <s v="2017-05-17"/>
    <x v="12"/>
    <s v="PTO SEGURO FLUVIAL"/>
    <s v="84181000    "/>
    <n v="80008970"/>
    <x v="9"/>
    <x v="21"/>
    <s v="COMP.PANAM.DE SERV."/>
    <s v="Midea Electric Trading (Singapore) Co. Pte. Ltd."/>
    <n v="98"/>
    <s v="unidad              "/>
    <n v="4018"/>
    <n v="4430"/>
    <n v="14700"/>
    <n v="3420.46"/>
    <n v="29.01"/>
    <n v="18149.47"/>
    <n v="185.19867346938776"/>
    <s v="FLUVIAL"/>
    <s v="-                                       "/>
    <s v="Midea"/>
    <s v="refrigerador "/>
    <s v="98 unidades de combinaciones de refrigerador y congelador con puertas exteriores separadas, hd-294fw."/>
  </r>
  <r>
    <s v="2017-04-20"/>
    <x v="12"/>
    <s v="PTO SEGURO FLUVIAL"/>
    <s v="84181000    "/>
    <n v="80008970"/>
    <x v="9"/>
    <x v="21"/>
    <s v="GUARAN FEEDER "/>
    <s v="Midea Electric Trading (Singapore) Co. Pte. Ltd."/>
    <n v="73"/>
    <s v="unidad              "/>
    <n v="4380"/>
    <n v="4599"/>
    <n v="10220"/>
    <n v="3167.89"/>
    <n v="20.260000000000002"/>
    <n v="13408.15"/>
    <n v="183.67328767123288"/>
    <s v="FLUVIAL"/>
    <s v="-                                       "/>
    <s v="Midea"/>
    <s v="73 unidades de combinaciones de refrigerador y congelador con puertas exteriores separadas, hd-416f."/>
    <s v="73 unidades de combinaciones de refrigerador y congelador con puertas exteriores separadas, hd-416f."/>
  </r>
  <r>
    <s v="2017-08-18"/>
    <x v="12"/>
    <s v="CAACUPEMI"/>
    <s v="84181000    "/>
    <n v="80008970"/>
    <x v="9"/>
    <x v="21"/>
    <s v="NAV. DEL MERCOSUR "/>
    <s v="Midea Electric Trading (Singapore) Co. Pte. Ltd."/>
    <n v="104"/>
    <s v="unidad              "/>
    <n v="5013"/>
    <n v="5439"/>
    <n v="12272"/>
    <n v="4360.17"/>
    <n v="24.55"/>
    <n v="16656.72"/>
    <n v="160.16076923076923"/>
    <s v="FLUVIAL"/>
    <s v="-                                       "/>
    <s v="Midea"/>
    <s v="104 unidades de combinaciones de refrigerador y congelador con puertas exteriores separadas, hd-341f."/>
    <s v="104 unidades de combinaciones de refrigerador y congelador con puertas exteriores separadas, hd-341f."/>
  </r>
  <r>
    <s v="2017-10-20"/>
    <x v="12"/>
    <s v="CAACUPEMI"/>
    <s v="84181000    "/>
    <n v="80008970"/>
    <x v="9"/>
    <x v="21"/>
    <s v="NAVISHIP "/>
    <s v="Midea Electric Trading (Singapore) Co. Pte. Ltd."/>
    <n v="208"/>
    <s v="unidad              "/>
    <n v="9984"/>
    <n v="10816"/>
    <n v="26000"/>
    <n v="7818.53"/>
    <n v="51.78"/>
    <n v="33870.31"/>
    <n v="162.83802884615383"/>
    <s v="FLUVIAL"/>
    <s v="-                                       "/>
    <s v="Midea"/>
    <s v="combinaciones de refrigerador y congelador con puertas exteriores separadas, hd-341f."/>
    <s v="208 unidades de combinaciones de refrigerador y congelador con puertas exteriores separadas, hd-341f."/>
  </r>
  <r>
    <s v="2017-03-14"/>
    <x v="12"/>
    <s v="PTO SEGURO FLUVIAL"/>
    <s v="84181000    "/>
    <n v="80008970"/>
    <x v="9"/>
    <x v="21"/>
    <s v="CMSP "/>
    <s v="Midea Electric Trading (Singapore) Co. Pte. Ltd."/>
    <n v="576"/>
    <s v="unidad              "/>
    <n v="23040"/>
    <n v="24192"/>
    <n v="44352"/>
    <n v="17161.310000000001"/>
    <n v="86.68"/>
    <n v="61599.99"/>
    <n v="106.94442708333332"/>
    <s v="FLUVIAL"/>
    <s v="-                                       "/>
    <s v="Midea"/>
    <s v="576 unidades de combinaciones de refrigerador y congelador con puertas exteriores separadas, hd-273f."/>
    <s v="576 unidades de combinaciones de refrigerador y congelador con puertas exteriores separadas, hd-273f."/>
  </r>
  <r>
    <s v="2017-12-20"/>
    <x v="12"/>
    <s v="CAACUPEMI"/>
    <s v="84181000    "/>
    <n v="80008970"/>
    <x v="9"/>
    <x v="21"/>
    <s v="NAVISHIP "/>
    <s v="Midea Electric Trading (Singapore) Co. Pte. Ltd."/>
    <n v="415"/>
    <s v="unidad              "/>
    <n v="22854"/>
    <n v="24514"/>
    <n v="68959"/>
    <n v="17750"/>
    <n v="137.91999999999999"/>
    <n v="86846.92"/>
    <n v="209.26968674698796"/>
    <s v="FLUVIAL"/>
    <s v="-                                       "/>
    <s v="Midea"/>
    <s v="combinaciones de refrigerador y congelador con puertas exteriores separadas, "/>
    <s v="combinaciones de refrigerador y congelador con puertas exteriores separadas, hd-416f."/>
  </r>
  <r>
    <s v="2017-05-24"/>
    <x v="12"/>
    <s v="TERPORT"/>
    <s v="84181000    "/>
    <n v="80008970"/>
    <x v="9"/>
    <x v="21"/>
    <s v="PARANAVE "/>
    <s v="Midea Electric Trading (Singapore) Co. Pte. Ltd."/>
    <n v="3"/>
    <s v="unidad              "/>
    <n v="362"/>
    <n v="395"/>
    <n v="1681.5"/>
    <n v="246.13"/>
    <n v="3.04"/>
    <n v="1930.67"/>
    <n v="643.55666666666673"/>
    <s v="FLUVIAL"/>
    <s v="-                                       "/>
    <s v="Midea"/>
    <s v="refrigerador "/>
    <s v="combinaciones de refrigerador y congelador con puertas exteriores separadas, thg-fd635s."/>
  </r>
  <r>
    <s v="2017-04-25"/>
    <x v="12"/>
    <s v="PTO SEGURO FLUVIAL"/>
    <s v="84181000    "/>
    <n v="80009246"/>
    <x v="32"/>
    <x v="5"/>
    <s v="COMP.PANAM.DE SERV."/>
    <s v="Midea Electric Trading (Singapore) Co. Pte. Ltd."/>
    <n v="275"/>
    <s v="unidad              "/>
    <n v="6548"/>
    <n v="7230"/>
    <n v="19800"/>
    <n v="3850"/>
    <n v="74"/>
    <n v="23724"/>
    <n v="86.269090909090906"/>
    <s v="FLUVIAL"/>
    <s v="-                                       "/>
    <s v="Jam"/>
    <s v="combinaciones de refrigerador y congelador en: 275 unid. refrigerador 87 lts. defrost, mod: hd-113f,"/>
    <s v="combinaciones de refrigerador y congelador en: 275 unid. refrigerador 87 lts. defrost, mod: hd-113f,"/>
  </r>
  <r>
    <s v="2017-09-25"/>
    <x v="12"/>
    <s v="CAACUPEMI"/>
    <s v="84181000    "/>
    <n v="80008970"/>
    <x v="9"/>
    <x v="21"/>
    <s v="CMSP "/>
    <s v="Midea Electric Trading (Singapore) Co. Pte. Ltd."/>
    <n v="230"/>
    <s v="unidad              "/>
    <n v="15538"/>
    <n v="16458"/>
    <n v="49106"/>
    <n v="10547.97"/>
    <n v="97.27"/>
    <n v="59751.24"/>
    <n v="259.78800000000001"/>
    <s v="FLUVIAL"/>
    <s v="-                                       "/>
    <s v="Midea"/>
    <s v="combinaciones de refrigerador y congelador con puertas exteriores separadas, "/>
    <s v="combinaciones de refrigerador y congelador con puertas exteriores separadas, hd-325fw."/>
  </r>
  <r>
    <s v="2017-09-06"/>
    <x v="12"/>
    <s v="CAACUPEMI"/>
    <s v="84181000    "/>
    <n v="80009246"/>
    <x v="32"/>
    <x v="7"/>
    <s v="VESSEL "/>
    <s v="Samsung Electronics Co., Ltd"/>
    <n v="70"/>
    <s v="piezas              "/>
    <n v="4200"/>
    <n v="4340"/>
    <n v="25841.58"/>
    <n v="2180"/>
    <n v="258.42"/>
    <n v="28280"/>
    <n v="404"/>
    <s v="FLUVIAL"/>
    <s v="                                        "/>
    <s v="Samsung"/>
    <s v="heladeras "/>
    <s v="combinaciones de refrigerador y congelador conservador con puertas exteriores separadas en: heladeras marca samsung modelo: rt35k573bsl"/>
  </r>
  <r>
    <s v="2017-01-12"/>
    <x v="12"/>
    <s v="CAACUPEMI"/>
    <s v="84181000    "/>
    <n v="80009246"/>
    <x v="32"/>
    <x v="5"/>
    <s v="NAVISHIP "/>
    <s v="Midea Electric Trading (Singapore) Co Pte Ltd"/>
    <n v="1006"/>
    <s v="unidad              "/>
    <n v="40240"/>
    <n v="42252"/>
    <n v="101606"/>
    <n v="28595"/>
    <n v="376"/>
    <n v="130577"/>
    <n v="129.79821073558648"/>
    <s v="FLUVIAL"/>
    <s v="-                                       "/>
    <s v="Jam"/>
    <s v="heladeras modelo jam hd-273f defrost 210l 220v 50hz"/>
    <s v="refrigeradores con puertas exteriores separadas, en: (1.006) pzas. heladeras modelo jam hd-273f defrost 210l 220v 50hz"/>
  </r>
  <r>
    <s v="2017-05-23"/>
    <x v="12"/>
    <s v="CAACUPEMI"/>
    <s v="84181000    "/>
    <n v="80009246"/>
    <x v="32"/>
    <x v="5"/>
    <s v="GUARAN FEEDER "/>
    <s v="Midea Electric Trading (Singapore) Co. Pte. Ltd"/>
    <n v="104"/>
    <s v="unidad              "/>
    <n v="4888"/>
    <n v="5512"/>
    <n v="11440"/>
    <n v="3073.14"/>
    <n v="42.63"/>
    <n v="14555.77"/>
    <n v="139.95932692307693"/>
    <s v="FLUVIAL"/>
    <s v="-                                       "/>
    <s v="Midea"/>
    <s v="heladeras jam hd-341f defrost 262l  220v 50hz"/>
    <s v="104 unid de heladeras jam hd-341f defrost 262l  220v 50hz"/>
  </r>
  <r>
    <s v="2017-07-05"/>
    <x v="12"/>
    <s v="PTO SEGURO FLUVIAL"/>
    <s v="84181000    "/>
    <n v="80009246"/>
    <x v="32"/>
    <x v="5"/>
    <s v="PARANAVE "/>
    <s v="Midea Electric Trading (Singapore) Co. Pte. Ltd"/>
    <n v="1801"/>
    <s v="piezas              "/>
    <n v="74431"/>
    <n v="80465"/>
    <n v="179943"/>
    <n v="44660"/>
    <n v="666"/>
    <n v="225269"/>
    <n v="125.0799555802332"/>
    <s v="FLUVIAL"/>
    <s v="-                                       "/>
    <s v="Jam"/>
    <s v="refrigerador "/>
    <s v="heladeras marca jam modelos: hd-273f"/>
  </r>
  <r>
    <s v="2017-09-14"/>
    <x v="12"/>
    <s v="PUERTOS Y ESTIBAJES"/>
    <s v="84181000    "/>
    <n v="80009246"/>
    <x v="32"/>
    <x v="20"/>
    <s v="COMP.PANAM.DE SERV."/>
    <s v="Samsung Electronics Co., Ltd."/>
    <n v="48"/>
    <s v="unidad              "/>
    <n v="3833"/>
    <n v="4189"/>
    <n v="24522.77"/>
    <n v="4300"/>
    <n v="245.23"/>
    <n v="29068"/>
    <n v="605.58333333333337"/>
    <s v="FLUVIAL"/>
    <s v="                                        "/>
    <s v="Samsung"/>
    <s v="refrigeradores "/>
    <s v="refrigerador modelo: rt46k6531sl/ey"/>
  </r>
  <r>
    <s v="2017-05-11"/>
    <x v="12"/>
    <s v="PTO SEGURO FLUVIAL"/>
    <s v="84181000    "/>
    <n v="80009246"/>
    <x v="32"/>
    <x v="7"/>
    <s v="VESSEL "/>
    <s v="Samsung Electronics Co., Ltd."/>
    <n v="70"/>
    <s v="unidad              "/>
    <n v="4445"/>
    <n v="4690"/>
    <n v="26564.36"/>
    <n v="3200"/>
    <n v="265.64"/>
    <n v="30030"/>
    <n v="429"/>
    <s v="FLUVIAL"/>
    <s v="-                                       "/>
    <s v="Samsung"/>
    <s v="refrigeradores "/>
    <s v="refrigerador rt32k5730sl"/>
  </r>
  <r>
    <s v="2017-08-30"/>
    <x v="12"/>
    <s v="CAACUPEMI"/>
    <s v="84181000    "/>
    <n v="80009246"/>
    <x v="32"/>
    <x v="5"/>
    <s v="GUARAN FEEDER "/>
    <s v="Midea Electric Trading (Singapore) Co., Pte. Ltd"/>
    <n v="1584"/>
    <s v="piezas              "/>
    <n v="54541"/>
    <n v="65458"/>
    <n v="145440"/>
    <n v="54945"/>
    <n v="538"/>
    <n v="201023"/>
    <n v="126.9084595959596"/>
    <s v="FLUVIAL"/>
    <s v="-                                       "/>
    <s v="Jam"/>
    <s v="combinaciones de refrigerador y congelador conservador con puertas exteriores separadas en: heladeras marca: jam"/>
    <s v="1008 pcs de heladeras marca: jam modelo: hd-273f, 210l, 220v, 50 hz, color: blanco"/>
  </r>
  <r>
    <s v="2017-11-30"/>
    <x v="12"/>
    <s v="TERPORT"/>
    <s v="84181000    "/>
    <n v="80009246"/>
    <x v="32"/>
    <x v="5"/>
    <s v="GUARAN FEEDER "/>
    <s v="Midea Electric Trading (Singapore) Co., Pte. Ltd"/>
    <n v="864"/>
    <s v="piezas              "/>
    <n v="32486"/>
    <n v="35942"/>
    <n v="77760"/>
    <n v="21420"/>
    <n v="287.70999999999998"/>
    <n v="99467.71"/>
    <n v="115.12466435185186"/>
    <s v="FLUVIAL"/>
    <s v="-                                       "/>
    <s v="Jam"/>
    <s v="combinaciones de refrigerador y congelador conservador con puertas exteriores separadas en: heladera marca jam modelo hd-273f 220v 50hz"/>
    <s v="combinaciones de refrigerador y congelador conservador con puertas exteriores separadas en: heladera marca jam modelo hd-273f 220v 50hz"/>
  </r>
  <r>
    <s v="2017-10-16"/>
    <x v="12"/>
    <s v="PTO SEGURO FLUVIAL"/>
    <s v="84181000    "/>
    <n v="80009246"/>
    <x v="32"/>
    <x v="5"/>
    <s v="COMP.SALINERA DEL PY"/>
    <s v="Midea Electric Trading (Singapore) Co., Pte. Ltd"/>
    <n v="624"/>
    <s v="piezas              "/>
    <n v="31774"/>
    <n v="34962"/>
    <n v="71760"/>
    <n v="28950"/>
    <n v="266"/>
    <n v="101076"/>
    <n v="161.98076923076923"/>
    <s v="FLUVIAL"/>
    <s v="-                                       "/>
    <s v="Jam"/>
    <s v="combinaciones de refrigerador y congelador conservador con puertas exteriores separadas en: heladeras marca: jam modelo: hd-341f con sus partes y piezas de recambio"/>
    <s v="combinaciones de refrigerador y congelador conservador con puertas exteriores separadas en: heladeras marca: jam modelo: hd-341f con sus partes y piezas de recambio"/>
  </r>
  <r>
    <s v="2017-08-03"/>
    <x v="12"/>
    <s v="PTO SEGURO FLUVIAL"/>
    <s v="84181000    "/>
    <n v="80009246"/>
    <x v="32"/>
    <x v="5"/>
    <s v="SG3 - SHIPPING GROUP "/>
    <s v="Midea Electric Trading (Singapore) Co., Pte Ltd"/>
    <n v="520"/>
    <s v="piezas              "/>
    <n v="27144"/>
    <n v="29640"/>
    <n v="59800"/>
    <n v="17100"/>
    <n v="221"/>
    <n v="77121"/>
    <n v="148.3096153846154"/>
    <s v="FLUVIAL"/>
    <s v="-                                       "/>
    <s v="Jam"/>
    <s v="combinaciones de refrigerador y congelador en: heladeras jam modelo hd-341f"/>
    <s v="combinaciones de refrigerador y congelador en: heladeras jam modelo hd-341f"/>
  </r>
  <r>
    <s v="2017-11-01"/>
    <x v="12"/>
    <s v="TERPORT"/>
    <s v="84181000    "/>
    <n v="80009246"/>
    <x v="32"/>
    <x v="5"/>
    <s v="COMP.PANAM.DE SERV."/>
    <s v="Midea Electric Trading (Singapore) Co., Pte Ltd"/>
    <n v="1296"/>
    <s v="piezas              "/>
    <n v="48438"/>
    <n v="53629"/>
    <n v="118800"/>
    <n v="44100"/>
    <n v="440"/>
    <n v="163440"/>
    <n v="126.11111111111111"/>
    <s v="FLUVIAL"/>
    <s v="-                                       "/>
    <s v="Midea"/>
    <s v="combinaciones de refrigerador y congelador conservador con puertas exteriores separadas en: heladeras marca jam con sus partes y piezas de recambio"/>
    <s v="heladera jam hd-273f defrost, 210l, 220v, 50hz blanco"/>
  </r>
  <r>
    <s v="2017-01-31"/>
    <x v="12"/>
    <s v="CAACUPEMI"/>
    <s v="84181000    "/>
    <n v="80009129"/>
    <x v="4"/>
    <x v="25"/>
    <s v="VESSEL "/>
    <s v="Bsh Electrodomesticos Espa?A, S.A. 70"/>
    <n v="90"/>
    <s v="unidad              "/>
    <n v="7543"/>
    <n v="8129"/>
    <n v="38799.89"/>
    <n v="3501.16"/>
    <n v="363.85"/>
    <n v="42921.43"/>
    <n v="476.90477777777778"/>
    <s v="FLUVIAL"/>
    <s v="-                                       "/>
    <s v="Ufesa"/>
    <s v="combinaciones de refrigerador y congelador"/>
    <s v="pza. frigo 2pta 186x70 cm acero nofrost kdn46vi20*"/>
  </r>
  <r>
    <s v="2017-03-20"/>
    <x v="12"/>
    <s v="PUERTOS Y ESTIBAJES"/>
    <s v="84181000    "/>
    <n v="80009129"/>
    <x v="4"/>
    <x v="5"/>
    <s v="VESSEL "/>
    <s v="Midea Electric Trading (Singapore) Co. 404"/>
    <n v="416"/>
    <s v="unidad              "/>
    <n v="22880"/>
    <n v="25792"/>
    <n v="46176"/>
    <n v="19779.009999999998"/>
    <n v="461.76"/>
    <n v="66416.77"/>
    <n v="159.65569711538461"/>
    <s v="FLUVIAL"/>
    <s v="-                                       "/>
    <s v="Midas"/>
    <s v="heladera midas modelo md-hd351"/>
    <s v="heladera midas modelo md-hd351"/>
  </r>
  <r>
    <s v="2017-01-10"/>
    <x v="12"/>
    <s v="PUERTOS Y ESTIBAJES"/>
    <s v="84181000    "/>
    <n v="80009129"/>
    <x v="4"/>
    <x v="5"/>
    <s v="COMP.PANAM.DE SERV."/>
    <s v="Midea Elec.Trad.(Singapore)Co.Pte. 2624"/>
    <n v="2093"/>
    <s v="unidad              "/>
    <n v="83720"/>
    <n v="87906"/>
    <n v="187846"/>
    <n v="68936.509999999995"/>
    <n v="1878.46"/>
    <n v="258660.97"/>
    <n v="123.58383659818442"/>
    <s v="FLUVIAL"/>
    <s v="-                                       "/>
    <s v="Midas"/>
    <s v="heladeras"/>
    <s v="unidades modelo md-hd300 heladera inox"/>
  </r>
  <r>
    <s v="2017-02-02"/>
    <x v="12"/>
    <s v="TERPORT"/>
    <s v="84181000    "/>
    <n v="80009129"/>
    <x v="4"/>
    <x v="5"/>
    <s v="COMP.PANAM.DE SERV."/>
    <s v="Lg Electronics Inc  2849"/>
    <n v="84"/>
    <s v="unidad              "/>
    <n v="8412"/>
    <n v="9048"/>
    <n v="38306.14"/>
    <n v="5400"/>
    <n v="383.06"/>
    <n v="44089.2"/>
    <n v="524.87142857142851"/>
    <s v="FLUVIAL"/>
    <s v="-                                       "/>
    <s v="Lg"/>
    <s v="refrigerador "/>
    <s v="unidades de heladeras modelo gs65sp2"/>
  </r>
  <r>
    <s v="2017-02-07"/>
    <x v="12"/>
    <s v="PTO SEGURO FLUVIAL"/>
    <s v="84181000    "/>
    <n v="80009246"/>
    <x v="32"/>
    <x v="5"/>
    <s v="SG3 - SHIPPING GROUP "/>
    <s v="Midea Electric Trading (Singapore) Co., Pte.Ltd."/>
    <n v="864"/>
    <s v="piezas              "/>
    <n v="34623"/>
    <n v="36023"/>
    <n v="82944"/>
    <n v="25200"/>
    <n v="307"/>
    <n v="108451"/>
    <n v="125.52199074074075"/>
    <s v="FLUVIAL"/>
    <s v="-                                       "/>
    <s v="Jam"/>
    <s v="refrigerador "/>
    <s v="combinaciones de refrigerador y congelador conservador con puertas exteriores separadas en: heladera marca jam modelo hd-273f con sus partes y piezas de recambio"/>
  </r>
  <r>
    <s v="2017-02-20"/>
    <x v="12"/>
    <s v="CAACUPEMI"/>
    <s v="84181000    "/>
    <n v="80009129"/>
    <x v="4"/>
    <x v="26"/>
    <s v="NAVISHIP "/>
    <s v="Lg Electronics Inc 301"/>
    <n v="65"/>
    <s v="unidad              "/>
    <n v="4780"/>
    <n v="4780"/>
    <n v="19263.86"/>
    <n v="2700"/>
    <n v="192.64"/>
    <n v="22156.5"/>
    <n v="340.8692307692308"/>
    <s v="FLUVIAL"/>
    <s v="-                                       "/>
    <s v="Lg"/>
    <s v="refrigerador"/>
    <s v="unidades modelo gt31bpp.apzpecl"/>
  </r>
  <r>
    <s v="2017-03-17"/>
    <x v="12"/>
    <s v="TERPORT"/>
    <s v="84181000    "/>
    <n v="80009129"/>
    <x v="4"/>
    <x v="7"/>
    <s v="VESSEL "/>
    <s v="Lg Electronics Inc,  509"/>
    <n v="44"/>
    <s v="unidad              "/>
    <n v="3617"/>
    <n v="3617"/>
    <n v="17722.77"/>
    <n v="3000"/>
    <n v="177.23"/>
    <n v="20900"/>
    <n v="475"/>
    <s v="FLUVIAL"/>
    <s v="-                                       "/>
    <s v="Lg"/>
    <s v="heladeras"/>
    <s v="44 unidades modelo gt46hgp.apzpecl heladeras"/>
  </r>
  <r>
    <s v="2017-03-29"/>
    <x v="12"/>
    <s v="AEROP. PETTIROSSI"/>
    <s v="84181000    "/>
    <n v="80009129"/>
    <x v="4"/>
    <x v="11"/>
    <s v="TAMPA CARGO "/>
    <s v="Vestel Ticaret A.S. 632"/>
    <n v="1"/>
    <s v="unidad              "/>
    <n v="48"/>
    <n v="100"/>
    <n v="92.2"/>
    <n v="470.19"/>
    <n v="0.85"/>
    <n v="603.11"/>
    <n v="603.11"/>
    <s v="AEREO"/>
    <s v="Qt-831                                  "/>
    <s v="Midas"/>
    <s v="refrigeradores"/>
    <s v="1 unidad refrigerador gt300silver"/>
  </r>
  <r>
    <s v="2017-04-21"/>
    <x v="12"/>
    <s v="CAACUPEMI"/>
    <s v="84181000    "/>
    <n v="80009129"/>
    <x v="4"/>
    <x v="5"/>
    <s v="GUARAN FEEDER "/>
    <s v="Midea Electric Trading(Singapore) 763"/>
    <n v="1584"/>
    <s v="unidad              "/>
    <n v="63994"/>
    <n v="70805"/>
    <n v="145728"/>
    <n v="38500"/>
    <n v="1457.28"/>
    <n v="185685.28"/>
    <n v="117.22555555555556"/>
    <s v="FLUVIAL"/>
    <s v="-                                       "/>
    <s v="Midas"/>
    <s v="1.584 unidades heladeras modelo md-hd300, inox."/>
    <s v="1.584 unidades heladeras modelo md-hd300, inox."/>
  </r>
  <r>
    <s v="2017-04-25"/>
    <x v="12"/>
    <s v="CAACUPEMI"/>
    <s v="84181000    "/>
    <n v="80009129"/>
    <x v="4"/>
    <x v="5"/>
    <s v="NAVISHIP "/>
    <s v="Lg Electronics Inc 496"/>
    <n v="66"/>
    <s v="unidad              "/>
    <n v="4818"/>
    <n v="5214"/>
    <n v="20712.87"/>
    <n v="3500"/>
    <n v="207.13"/>
    <n v="24420"/>
    <n v="370"/>
    <s v="FLUVIAL"/>
    <s v="-                                       "/>
    <s v="Lg"/>
    <s v="66 unidades refrigeradores modelo gt43bgp.apzpecl"/>
    <s v="66 unidades refrigeradores modelo gt43bgp.apzpecl"/>
  </r>
  <r>
    <s v="2017-04-28"/>
    <x v="12"/>
    <s v="CAACUPEMI"/>
    <s v="84181000    "/>
    <n v="80009129"/>
    <x v="4"/>
    <x v="26"/>
    <s v="GUARAN FEEDER "/>
    <s v="Lg Electronics Inc. 500"/>
    <n v="65"/>
    <s v="unidad              "/>
    <n v="4470"/>
    <n v="4470"/>
    <n v="17019.8"/>
    <n v="3500"/>
    <n v="170.2"/>
    <n v="20690"/>
    <n v="318.30769230769232"/>
    <s v="FLUVIAL"/>
    <s v="-                                       "/>
    <s v="Lg"/>
    <s v="refrigerador"/>
    <s v="unidades modelo gt31bgp.apzpecl"/>
  </r>
  <r>
    <s v="2017-04-04"/>
    <x v="12"/>
    <s v="CAACUPEMI"/>
    <s v="84181000    "/>
    <n v="80009129"/>
    <x v="4"/>
    <x v="26"/>
    <s v="NAVISHIP "/>
    <s v="Lg Electronics Inc 266"/>
    <n v="65"/>
    <s v="unidad              "/>
    <n v="3905"/>
    <n v="4470"/>
    <n v="17019.8"/>
    <n v="3500"/>
    <n v="170.2"/>
    <n v="20690"/>
    <n v="318.30769230769232"/>
    <s v="FLUVIAL"/>
    <s v="-                                       "/>
    <s v="Lg"/>
    <s v="refrigerador lg"/>
    <s v="55 unid. modelo gt31bgp.apzpecl"/>
  </r>
  <r>
    <s v="2017-06-23"/>
    <x v="12"/>
    <s v="TERPORT"/>
    <s v="84181000    "/>
    <n v="80009246"/>
    <x v="32"/>
    <x v="7"/>
    <s v="COMP.PANAM.DE SERV."/>
    <s v="Samsung Electronics Ltd"/>
    <n v="130"/>
    <s v="kits                "/>
    <n v="8532"/>
    <n v="8990"/>
    <n v="54576.24"/>
    <n v="3500"/>
    <n v="545.76"/>
    <n v="58622"/>
    <n v="450.93846153846152"/>
    <s v="FLUVIAL"/>
    <s v="-                                       "/>
    <s v="Samsung"/>
    <s v="combinaciones de refrigerador y congelador conservador con puertas exteriores separadas en: refrigeradores"/>
    <s v="refrigerador modelo rt32k5730sl"/>
  </r>
  <r>
    <s v="2017-05-12"/>
    <x v="12"/>
    <s v="CAACUPEMI"/>
    <s v="84181000    "/>
    <n v="80009129"/>
    <x v="4"/>
    <x v="25"/>
    <s v="VESSEL "/>
    <s v="Bsh Electrodomesticos Espa?A, S.A. 856"/>
    <n v="34"/>
    <s v="unidad              "/>
    <n v="3020"/>
    <n v="3255"/>
    <n v="17843.310000000001"/>
    <n v="1271.58"/>
    <n v="164.14"/>
    <n v="19404.02"/>
    <n v="570.70647058823533"/>
    <s v="FLUVIAL"/>
    <s v="-                                       "/>
    <s v="Ufesa"/>
    <s v="combinaciones de refrigerador y congelador"/>
    <s v="unid. americano 177x91cm acero nofrost kag90ai20"/>
  </r>
  <r>
    <s v="2017-05-02"/>
    <x v="12"/>
    <s v="CAACUPEMI"/>
    <s v="84181000    "/>
    <n v="80009129"/>
    <x v="4"/>
    <x v="25"/>
    <s v="GUARAN FEEDER "/>
    <s v="Bsh Electrodomesticos Espa?A, S.A. 677"/>
    <n v="15"/>
    <s v="unidad              "/>
    <n v="1166"/>
    <n v="1255"/>
    <n v="5452.98"/>
    <n v="218.69"/>
    <n v="50.06"/>
    <n v="5745.71"/>
    <n v="383.04733333333331"/>
    <s v="FLUVIAL"/>
    <s v="-                                       "/>
    <s v="Ufesa"/>
    <s v="refrigerador"/>
    <s v="unidades frigo 2pta. 186x70cm acero nofrost modelo kdn46vi20"/>
  </r>
  <r>
    <s v="2017-08-22"/>
    <x v="12"/>
    <s v="CAACUPEMI"/>
    <s v="84181000    "/>
    <n v="80009129"/>
    <x v="4"/>
    <x v="25"/>
    <s v="GUARAN FEEDER "/>
    <s v="Bsh Electrodomesticos Espa?A, S.A. 1314"/>
    <n v="30"/>
    <s v="unidad              "/>
    <n v="2332"/>
    <n v="2473"/>
    <n v="10527.72"/>
    <n v="837.51"/>
    <n v="89.13"/>
    <n v="11622.19"/>
    <n v="387.40633333333335"/>
    <s v="FLUVIAL"/>
    <s v="-                                       "/>
    <s v="Ufesa"/>
    <s v="refrigerador"/>
    <s v="unidades combi 186x60 cm acero no frost modelo kgd36vi31"/>
  </r>
  <r>
    <s v="2017-06-02"/>
    <x v="12"/>
    <s v="CAACUPEMI"/>
    <s v="84181000    "/>
    <n v="80009129"/>
    <x v="4"/>
    <x v="5"/>
    <s v="GUARAN FEEDER "/>
    <s v="Midea Electric Trading (Singapore) 1010"/>
    <n v="208"/>
    <s v="unidad              "/>
    <n v="10858"/>
    <n v="11918"/>
    <n v="23608"/>
    <n v="5875.11"/>
    <n v="236.08"/>
    <n v="29719.19"/>
    <n v="142.88072115384614"/>
    <s v="FLUVIAL"/>
    <s v="-                                       "/>
    <s v="Midas"/>
    <s v="heladeras modelo md-hd351"/>
    <s v="208 unidades heladeras modelo md-hd351"/>
  </r>
  <r>
    <s v="2017-08-04"/>
    <x v="12"/>
    <s v="CAACUPEMI"/>
    <s v="84181000    "/>
    <n v="80009129"/>
    <x v="4"/>
    <x v="5"/>
    <s v="NAV. DEL MERCOSUR "/>
    <s v="Midea Elect.Tra.(Singapore)Co.,Pte.1181"/>
    <n v="208"/>
    <s v="unidad              "/>
    <n v="10858"/>
    <n v="11918"/>
    <n v="24128"/>
    <n v="7254.9"/>
    <n v="241.28"/>
    <n v="31624.18"/>
    <n v="152.03932692307691"/>
    <s v="FLUVIAL"/>
    <s v="-                                       "/>
    <s v="Midas"/>
    <s v="208 unidades de heladeras modelo md-hd351"/>
    <s v="208 unidades de heladeras modelo md-hd351"/>
  </r>
  <r>
    <s v="2017-05-25"/>
    <x v="12"/>
    <s v="PTO SEGURO FLUVIAL"/>
    <s v="84181000    "/>
    <n v="80009246"/>
    <x v="32"/>
    <x v="5"/>
    <s v="SG3 - SHIPPING GROUP "/>
    <s v="Midea Electric Trading (Singapore) Co,.Pte Ltd.-"/>
    <n v="432"/>
    <s v="unidad              "/>
    <n v="17280"/>
    <n v="17971"/>
    <n v="39096"/>
    <n v="8580"/>
    <n v="145"/>
    <n v="47821"/>
    <n v="110.69675925925925"/>
    <s v="FLUVIAL"/>
    <s v="-                                       "/>
    <s v="Jam"/>
    <s v="refrigerador "/>
    <s v="03.-contenedores conteniendo 432.-unidades de heladeras jam hd-273f defrost, 210l,220v,50hz.-"/>
  </r>
  <r>
    <s v="2017-05-05"/>
    <x v="12"/>
    <s v="CAACUPEMI"/>
    <s v="84181000    "/>
    <n v="80009129"/>
    <x v="4"/>
    <x v="5"/>
    <s v="SG3 - SHIPPING GROUP "/>
    <s v="Midea E. T.(Singapore) Co. Pte. Ltd.767"/>
    <n v="104"/>
    <s v="unidad              "/>
    <n v="4846"/>
    <n v="5283"/>
    <n v="11544"/>
    <n v="3760"/>
    <n v="115.44"/>
    <n v="15419.44"/>
    <n v="148.26384615384615"/>
    <s v="FLUVIAL"/>
    <s v="-                                       "/>
    <s v="Midas"/>
    <s v="104 unidades de heladeras modelo md-hd351"/>
    <s v="104 unidades de heladeras modelo md-hd351"/>
  </r>
  <r>
    <s v="2017-05-16"/>
    <x v="12"/>
    <s v="CAACUPEMI"/>
    <s v="84181000    "/>
    <n v="80009129"/>
    <x v="4"/>
    <x v="5"/>
    <s v="NAVISHIP "/>
    <s v="Lg Electronics Inc 621"/>
    <n v="66"/>
    <s v="unidad              "/>
    <n v="4818"/>
    <n v="5214"/>
    <n v="20811.88"/>
    <n v="3400"/>
    <n v="208.12"/>
    <n v="24420"/>
    <n v="370"/>
    <s v="FLUVIAL"/>
    <s v="-                                       "/>
    <s v="Lg"/>
    <s v="refrigeradores modelo gt43bgp.apzpecl"/>
    <s v="66 unidades refrigeradores modelo gt43bgp.apzpecl"/>
  </r>
  <r>
    <s v="2017-06-02"/>
    <x v="12"/>
    <s v="CAACUPEMI"/>
    <s v="84181000    "/>
    <n v="80009129"/>
    <x v="4"/>
    <x v="5"/>
    <s v="GUARAN FEEDER "/>
    <s v="Midea Electric Trading (Singapore)Co. 768"/>
    <n v="104"/>
    <s v="unidad              "/>
    <n v="4846"/>
    <n v="5283"/>
    <n v="11960"/>
    <n v="3760"/>
    <n v="119.6"/>
    <n v="15839.6"/>
    <n v="152.30384615384617"/>
    <s v="FLUVIAL"/>
    <s v="-                                       "/>
    <s v="Midas"/>
    <s v="refrigeradores modelo md-hd351 (inox)"/>
    <s v="104 unidades refrigeradores modelo md-hd351 (inox)"/>
  </r>
  <r>
    <s v="2017-06-08"/>
    <x v="12"/>
    <s v="CAACUPEMI"/>
    <s v="84181000    "/>
    <n v="80009129"/>
    <x v="4"/>
    <x v="5"/>
    <s v="VESSEL "/>
    <s v="Midea Elec.Tra.(Singapore)Co.Pte Ltd 1009"/>
    <n v="2592"/>
    <s v="unidad              "/>
    <n v="103680"/>
    <n v="108864"/>
    <n v="226800"/>
    <n v="48600"/>
    <n v="2268"/>
    <n v="277668"/>
    <n v="107.125"/>
    <s v="FLUVIAL"/>
    <s v="-                                       "/>
    <s v="Midas"/>
    <s v="heladeras modelo md-hd300 blanca.-"/>
    <s v="2.592 unidades de heladeras modelo md-hd300 blanca.-"/>
  </r>
  <r>
    <s v="2017-06-20"/>
    <x v="12"/>
    <s v="CAACUPEMI"/>
    <s v="84181000    "/>
    <n v="80009129"/>
    <x v="4"/>
    <x v="5"/>
    <s v="NAVISHIP "/>
    <s v="Lg Electronics Inc 498"/>
    <n v="101"/>
    <s v="unidad              "/>
    <n v="8897"/>
    <n v="9671"/>
    <n v="38100.99"/>
    <n v="7000"/>
    <n v="381.01"/>
    <n v="45482"/>
    <n v="450.31683168316829"/>
    <s v="FLUVIAL"/>
    <s v="-                                       "/>
    <s v="Lg"/>
    <s v="refrigeradores"/>
    <s v="unidades modelo gt44mdp.apzpecl"/>
  </r>
  <r>
    <s v="2017-07-20"/>
    <x v="12"/>
    <s v="CAACUPEMI"/>
    <s v="84181000    "/>
    <n v="80009129"/>
    <x v="4"/>
    <x v="26"/>
    <s v="GUARAN FEEDER "/>
    <s v="Lg Electronics Inc 1237"/>
    <n v="65"/>
    <s v="unidad              "/>
    <n v="4470"/>
    <n v="4470"/>
    <n v="17019.8"/>
    <n v="3500"/>
    <n v="170.2"/>
    <n v="20690"/>
    <n v="318.30769230769232"/>
    <s v="FLUVIAL"/>
    <s v="-                                       "/>
    <s v="Lg"/>
    <s v="refrigeradores,"/>
    <s v="unidades de heladera modelo gt31bgp.apzpecl"/>
  </r>
  <r>
    <s v="2017-07-07"/>
    <x v="12"/>
    <s v="CAACUPEMI"/>
    <s v="84181000    "/>
    <n v="80009129"/>
    <x v="4"/>
    <x v="5"/>
    <s v="CMSP "/>
    <s v="Midea Elec Tra (Singapore) Co Pte Ltd 1007"/>
    <n v="292"/>
    <s v="unidad              "/>
    <n v="17520"/>
    <n v="18396"/>
    <n v="37960"/>
    <n v="14000"/>
    <n v="379.6"/>
    <n v="52339.6"/>
    <n v="179.24520547945204"/>
    <s v="FLUVIAL"/>
    <s v="-                                       "/>
    <s v="Midas"/>
    <s v="292 unidades de heladeras modelo md-hd416"/>
    <s v="292 unidades de heladeras modelo md-hd416"/>
  </r>
  <r>
    <s v="2017-07-07"/>
    <x v="12"/>
    <s v="CAACUPEMI"/>
    <s v="84181000    "/>
    <n v="80009129"/>
    <x v="4"/>
    <x v="5"/>
    <s v="CMSP "/>
    <s v="Midea Elec. Tra.(Singapore) Co Pte Ltd1006"/>
    <n v="2160"/>
    <s v="unidad              "/>
    <n v="86746"/>
    <n v="96552"/>
    <n v="197856"/>
    <n v="52500"/>
    <n v="1978.56"/>
    <n v="252334.56"/>
    <n v="116.82155555555555"/>
    <s v="FLUVIAL"/>
    <s v="-                                       "/>
    <s v="Midas"/>
    <s v="heladeras,"/>
    <s v="unidades heladeras modelo md-hd300 inox"/>
  </r>
  <r>
    <s v="2017-07-14"/>
    <x v="12"/>
    <s v="CAACUPEMI"/>
    <s v="84181000    "/>
    <n v="80009129"/>
    <x v="4"/>
    <x v="5"/>
    <s v="NAVISHIP "/>
    <s v="Lg Electronics Inc. 1003"/>
    <n v="66"/>
    <s v="unidad              "/>
    <n v="4902"/>
    <n v="5286"/>
    <n v="20902.97"/>
    <n v="3500"/>
    <n v="209.03"/>
    <n v="24612"/>
    <n v="372.90909090909093"/>
    <s v="FLUVIAL"/>
    <s v="-                                       "/>
    <s v="Lg"/>
    <s v="heladeras,"/>
    <s v="unidades heladeras modelo gt43bgp.apzpecl"/>
  </r>
  <r>
    <s v="2017-07-13"/>
    <x v="12"/>
    <s v="CAACUPEMI"/>
    <s v="84181000    "/>
    <n v="80009129"/>
    <x v="4"/>
    <x v="25"/>
    <s v="VESSEL "/>
    <s v="Bsh Electrodomesticos Espa?A, S.A. 1315"/>
    <n v="1"/>
    <s v="unidad              "/>
    <n v="77"/>
    <n v="83"/>
    <n v="333.14"/>
    <n v="15.16"/>
    <n v="2.92"/>
    <n v="353.77"/>
    <n v="353.77"/>
    <s v="FLUVIAL"/>
    <s v="-                                       "/>
    <s v="Ufesa"/>
    <s v="1 unidad frigo 2pta 186x70 cm blanco nofrost modelo kdn46vw20"/>
    <s v="1 unidad frigo 2pta 186x70 cm blanco nofrost modelo kdn46vw20"/>
  </r>
  <r>
    <s v="2017-08-21"/>
    <x v="12"/>
    <s v="CAACUPEMI"/>
    <s v="84181000    "/>
    <n v="80009129"/>
    <x v="4"/>
    <x v="25"/>
    <s v="TR.FLUVIAL PYO"/>
    <s v="Bsh Electrodomesticos Espa?A, S.A. 1518"/>
    <n v="15"/>
    <s v="unidad              "/>
    <n v="1181"/>
    <n v="1215"/>
    <n v="5866.45"/>
    <n v="281.77999999999997"/>
    <n v="49.93"/>
    <n v="6256.16"/>
    <n v="417.07733333333334"/>
    <s v="FLUVIAL"/>
    <s v="-                                       "/>
    <s v="Ufesa"/>
    <s v="15 unidades de combi 186x60cm  kgd36vi31"/>
    <s v="15 unidades de combi 186x60cm  kgd36vi31"/>
  </r>
  <r>
    <s v="2017-08-21"/>
    <x v="12"/>
    <s v="CAACUPEMI"/>
    <s v="84181000    "/>
    <n v="80009129"/>
    <x v="4"/>
    <x v="26"/>
    <s v="SG3 - SHIPPING GROUP "/>
    <s v="Lg Electronics Inc 1318"/>
    <n v="65"/>
    <s v="unidad              "/>
    <n v="4780"/>
    <n v="4780"/>
    <n v="18950.490000000002"/>
    <n v="3000"/>
    <n v="189.51"/>
    <n v="22140"/>
    <n v="340.61538461538464"/>
    <s v="FLUVIAL"/>
    <s v="-                                       "/>
    <s v="Lg"/>
    <s v="refrigeradores, en:"/>
    <s v="unidades modelo gt31bgp.apzpecl"/>
  </r>
  <r>
    <s v="2017-08-29"/>
    <x v="12"/>
    <s v="CAACUPEMI"/>
    <s v="84181000    "/>
    <n v="80009129"/>
    <x v="4"/>
    <x v="5"/>
    <s v="CMSP "/>
    <s v="Lg Electronics Inc 1512"/>
    <n v="66"/>
    <s v="unidad              "/>
    <n v="5478"/>
    <n v="5478"/>
    <n v="20712.87"/>
    <n v="3500"/>
    <n v="207.13"/>
    <n v="24420"/>
    <n v="370"/>
    <s v="FLUVIAL"/>
    <s v="-                                       "/>
    <s v="Lg"/>
    <s v="66 unidades refrigeradores modelo lt44bgp.apzpecl"/>
    <s v="66 unidades refrigeradores modelo lt44bgp.apzpecl"/>
  </r>
  <r>
    <s v="2017-08-31"/>
    <x v="12"/>
    <s v="CAACUPEMI"/>
    <s v="84181000    "/>
    <n v="80009129"/>
    <x v="4"/>
    <x v="26"/>
    <s v="SG3 - SHIPPING GROUP "/>
    <s v="Lg Electronics Inc 1815"/>
    <n v="42"/>
    <s v="unidad              "/>
    <n v="3990"/>
    <n v="3990"/>
    <n v="15368.32"/>
    <n v="3000"/>
    <n v="153.68"/>
    <n v="18522"/>
    <n v="441"/>
    <s v="FLUVIAL"/>
    <s v="-                                       "/>
    <s v="Lg"/>
    <s v="42 unidades refrigerador modelo gt50mdn.apzpecl"/>
    <s v="42 unidades refrigerador modelo gt50mdn.apzpecl"/>
  </r>
  <r>
    <s v="2017-08-08"/>
    <x v="12"/>
    <s v="CAACUPEMI"/>
    <s v="84181000    "/>
    <n v="80009129"/>
    <x v="4"/>
    <x v="5"/>
    <s v="NAVISHIP "/>
    <s v="Lg Electronics Inc,  1002"/>
    <n v="36"/>
    <s v="unidad              "/>
    <n v="4266"/>
    <n v="4662"/>
    <n v="19043.560000000001"/>
    <n v="3500"/>
    <n v="190.44"/>
    <n v="22734"/>
    <n v="631.5"/>
    <s v="FLUVIAL"/>
    <s v="-                                       "/>
    <s v="Lg"/>
    <s v="heladeras,"/>
    <s v="unidades de heladera modelo gs65mpp1.apzpel"/>
  </r>
  <r>
    <s v="2017-08-04"/>
    <x v="12"/>
    <s v="PUERTOS Y ESTIBAJES"/>
    <s v="84181000    "/>
    <n v="80009129"/>
    <x v="4"/>
    <x v="5"/>
    <s v="VESSEL "/>
    <s v="Lg Electronics Inc, 1182"/>
    <n v="66"/>
    <s v="unidad              "/>
    <n v="4818"/>
    <n v="5478"/>
    <n v="20712.87"/>
    <n v="3500"/>
    <n v="207.13"/>
    <n v="24420"/>
    <n v="370"/>
    <s v="FLUVIAL"/>
    <s v="-                                       "/>
    <s v="Lg"/>
    <s v="66 unidades refrigeradores modelo lt44bgp.apzpeci"/>
    <s v="66 unidades refrigeradores modelo lt44bgp.apzpeci"/>
  </r>
  <r>
    <s v="2017-09-05"/>
    <x v="12"/>
    <s v="CAACUPEMI"/>
    <s v="84181000    "/>
    <n v="80009129"/>
    <x v="4"/>
    <x v="5"/>
    <s v="GUARAN FEEDER "/>
    <s v="Midea Electric Trading (Singapore) 1805"/>
    <n v="1296"/>
    <s v="unidad              "/>
    <n v="52747"/>
    <n v="57931"/>
    <n v="121824"/>
    <n v="41683.57"/>
    <n v="1218.24"/>
    <n v="164725.81"/>
    <n v="127.10324845679013"/>
    <s v="FLUVIAL"/>
    <s v="                                        "/>
    <s v="Midas"/>
    <s v="heladeras inox. "/>
    <s v="1.296 pcs. heladeras inox. modelo md-hd300"/>
  </r>
  <r>
    <s v="2017-09-05"/>
    <x v="12"/>
    <s v="CAACUPEMI"/>
    <s v="84181000    "/>
    <n v="80009129"/>
    <x v="4"/>
    <x v="5"/>
    <s v="VESSEL "/>
    <s v="Midea Electric Trading (Singapore) 1806"/>
    <n v="73"/>
    <s v="unidad              "/>
    <n v="4307"/>
    <n v="4599"/>
    <n v="9855"/>
    <n v="4479.8999999999996"/>
    <n v="98.55"/>
    <n v="14433.45"/>
    <n v="197.71849315068494"/>
    <s v="FLUVIAL"/>
    <s v="                                        "/>
    <s v="Midas"/>
    <s v="heladeras "/>
    <s v="73 pcs. heladeras modelo md-hd416"/>
  </r>
  <r>
    <s v="2017-11-24"/>
    <x v="12"/>
    <s v="CAACUPEMI"/>
    <s v="84181000    "/>
    <n v="80009129"/>
    <x v="4"/>
    <x v="5"/>
    <s v="NAVISHIP "/>
    <s v="Midea E.T.(Singapore)Co.,Pte.Ltd. 1923"/>
    <n v="1008"/>
    <s v="unidad              "/>
    <n v="37109"/>
    <n v="41141"/>
    <n v="92448"/>
    <n v="37193.17"/>
    <n v="924.48"/>
    <n v="130565.65"/>
    <n v="129.52941468253968"/>
    <s v="FLUVIAL"/>
    <s v="-                                       "/>
    <s v="Midas"/>
    <s v="heladeras,"/>
    <s v="pcs. de modelo md-hd300 inox.-"/>
  </r>
  <r>
    <s v="2017-12-19"/>
    <x v="12"/>
    <s v="CAACUPEMI"/>
    <s v="84181000    "/>
    <n v="80008970"/>
    <x v="9"/>
    <x v="21"/>
    <s v="NAVISHIP "/>
    <s v="Midea Electric (Singapore) Co. Pte. Ltd."/>
    <n v="1438"/>
    <s v="unidad              "/>
    <n v="54069"/>
    <n v="59821"/>
    <n v="129420"/>
    <n v="34416.46"/>
    <n v="258.83999999999997"/>
    <n v="164095.29999999999"/>
    <n v="114.1135605006954"/>
    <s v="FLUVIAL"/>
    <s v="-                                       "/>
    <s v="Midea"/>
    <s v="combinaciones de refrigerador y congelador puertas exteriores separadas, hd-273f."/>
    <s v="1.438 unidades de combinaciones de refrigerador y congelador puertas exteriores separadas, hd-273f."/>
  </r>
  <r>
    <s v="2017-09-04"/>
    <x v="12"/>
    <s v="PTO SEGURO FLUVIAL"/>
    <s v="84181000    "/>
    <n v="80009246"/>
    <x v="32"/>
    <x v="11"/>
    <s v="COMP.PANAM.DE SERV."/>
    <s v="Ticaret A.S (Vestel Trade Co. Inc.)"/>
    <n v="1"/>
    <s v="unidad              "/>
    <n v="39"/>
    <n v="42"/>
    <n v="112.73"/>
    <n v="0"/>
    <n v="9.17"/>
    <n v="122.32"/>
    <n v="122.32"/>
    <s v="FLUVIAL"/>
    <s v="                                        "/>
    <s v="Jam"/>
    <s v="1.- unidad de heladera modelo: gt263 216lt"/>
    <s v="1.- unidad de heladera modelo: gt263 216lt"/>
  </r>
  <r>
    <s v="2017-09-25"/>
    <x v="12"/>
    <s v="PAKSA"/>
    <s v="84181000    "/>
    <n v="80009129"/>
    <x v="4"/>
    <x v="5"/>
    <s v="EMPR.TRANSP. Y TURISM."/>
    <s v="Lg Electronics Inc. Chile Ltda. 2044"/>
    <n v="4"/>
    <s v="unidad              "/>
    <n v="403"/>
    <n v="406"/>
    <n v="2197"/>
    <n v="1161.94"/>
    <n v="21.97"/>
    <n v="3380.91"/>
    <n v="845.22749999999996"/>
    <s v="TERRESTRE"/>
    <s v="Nt                                      "/>
    <s v="Lg"/>
    <s v="refrigerador"/>
    <s v="unidad modelo lt41wgp.apzpecl"/>
  </r>
  <r>
    <s v="2017-09-22"/>
    <x v="12"/>
    <s v="TERPORT"/>
    <s v="84181000    "/>
    <n v="80009129"/>
    <x v="4"/>
    <x v="7"/>
    <s v="COMP.PANAM.DE SERV."/>
    <s v="Lg Electronics Inc, 2072"/>
    <n v="73"/>
    <s v="unidad              "/>
    <n v="4548"/>
    <n v="4548"/>
    <n v="18579.21"/>
    <n v="3500"/>
    <n v="185.79"/>
    <n v="22265"/>
    <n v="305"/>
    <s v="FLUVIAL"/>
    <s v="-                                       "/>
    <s v="Lg"/>
    <s v="73 unidades de refrigerator modelo lt32bppx.apzpecl (heladeras)"/>
    <s v="73 unidades de refrigerator modelo lt32bppx.apzpecl (heladeras)"/>
  </r>
  <r>
    <s v="2017-10-17"/>
    <x v="12"/>
    <s v="CAACUPEMI"/>
    <s v="84181000    "/>
    <n v="80009129"/>
    <x v="4"/>
    <x v="11"/>
    <s v="CMSP "/>
    <s v="Vestel Holland B.V. 1840"/>
    <n v="256"/>
    <s v="unidad              "/>
    <n v="10816"/>
    <n v="11328"/>
    <n v="25318.400000000001"/>
    <n v="5477.42"/>
    <n v="253.19"/>
    <n v="31049.01"/>
    <n v="121.28519531249999"/>
    <s v="FLUVIAL"/>
    <s v="-                                       "/>
    <s v="Midas"/>
    <s v="refrigerator,"/>
    <s v="unidades de modelo md-hl300b"/>
  </r>
  <r>
    <s v="2017-10-20"/>
    <x v="12"/>
    <s v="CAACUPEMI"/>
    <s v="84181000    "/>
    <n v="80009129"/>
    <x v="4"/>
    <x v="5"/>
    <s v="NAVISHIP "/>
    <s v="Midea E. T. (Singapure) Co. Pte. Ltd. 1804"/>
    <n v="415"/>
    <s v="unidad              "/>
    <n v="20003"/>
    <n v="21829"/>
    <n v="49385"/>
    <n v="21502.3"/>
    <n v="493.85"/>
    <n v="71381.149999999994"/>
    <n v="172.00277108433733"/>
    <s v="FLUVIAL"/>
    <s v="-                                       "/>
    <s v="Midas"/>
    <s v="heladeras modelo md-hd351"/>
    <s v="415 pcs. de heladeras modelo md-hd351"/>
  </r>
  <r>
    <s v="2017-10-24"/>
    <x v="12"/>
    <s v="CAACUPEMI"/>
    <s v="84181000    "/>
    <n v="80009129"/>
    <x v="4"/>
    <x v="5"/>
    <s v="NAVISHIP "/>
    <s v="Midea E. T. (Singapore) Co. Pte. Ltd. 1831"/>
    <n v="292"/>
    <s v="unidad              "/>
    <n v="17228"/>
    <n v="18396"/>
    <n v="39420"/>
    <n v="21720"/>
    <n v="394.2"/>
    <n v="61534.2"/>
    <n v="210.7335616438356"/>
    <s v="FLUVIAL"/>
    <s v="-                                       "/>
    <s v="Midas"/>
    <s v="heladeras modelo md-hd416"/>
    <s v="292 pcs. de heladeras modelo md-hd416"/>
  </r>
  <r>
    <s v="2017-10-13"/>
    <x v="12"/>
    <s v="CAACUPEMI"/>
    <s v="84181000    "/>
    <n v="80009129"/>
    <x v="4"/>
    <x v="5"/>
    <s v="CMSP "/>
    <s v="Lg Electronics Inc.  1672"/>
    <n v="35"/>
    <s v="unidad              "/>
    <n v="4538"/>
    <n v="4538"/>
    <n v="18558.419999999998"/>
    <n v="3400"/>
    <n v="185.58"/>
    <n v="22144"/>
    <n v="632.68571428571431"/>
    <s v="FLUVIAL"/>
    <s v="-                                       "/>
    <s v="Lg"/>
    <s v="heladeras,"/>
    <s v="unidades de heladeras modelo gs65spp1.apz pecl"/>
  </r>
  <r>
    <s v="2017-10-13"/>
    <x v="12"/>
    <s v="CAACUPEMI"/>
    <s v="84181000    "/>
    <n v="80009129"/>
    <x v="4"/>
    <x v="5"/>
    <s v="CMSP "/>
    <s v="Lg Electronics Inc 1671"/>
    <n v="266"/>
    <s v="unidad              "/>
    <n v="22145"/>
    <n v="22145"/>
    <n v="85905.94"/>
    <n v="14000"/>
    <n v="859.06"/>
    <n v="100765"/>
    <n v="378.81578947368422"/>
    <s v="FLUVIAL"/>
    <s v="-                                       "/>
    <s v="Lg"/>
    <s v="refrigerador"/>
    <s v="unidades modelo lt41wgp.apzpecl"/>
  </r>
  <r>
    <s v="2017-10-11"/>
    <x v="12"/>
    <s v="CAACUPEMI"/>
    <s v="84181000    "/>
    <n v="80009129"/>
    <x v="4"/>
    <x v="26"/>
    <s v="NAVISHIP "/>
    <s v="Lg Electronics Inc 2091"/>
    <n v="42"/>
    <s v="unidad              "/>
    <n v="3948"/>
    <n v="3948"/>
    <n v="16158.42"/>
    <n v="3000"/>
    <n v="161.58000000000001"/>
    <n v="19320"/>
    <n v="460"/>
    <s v="FLUVIAL"/>
    <s v="-                                       "/>
    <s v="Lg"/>
    <s v="42 unidades refrigeradores modelo lt51mdp.apzpecl"/>
    <s v="42 unidades refrigeradores modelo lt51mdp.apzpecl"/>
  </r>
  <r>
    <s v="2017-10-06"/>
    <x v="12"/>
    <s v="TERPORT"/>
    <s v="84181000    "/>
    <n v="80009129"/>
    <x v="4"/>
    <x v="7"/>
    <s v="COMP.PANAM.DE SERV."/>
    <s v="Lg Electronics Inc 2189"/>
    <n v="73"/>
    <s v="unidad              "/>
    <n v="4548"/>
    <n v="4548"/>
    <n v="19074.259999999998"/>
    <n v="3000"/>
    <n v="190.74"/>
    <n v="22265"/>
    <n v="305"/>
    <s v="FLUVIAL"/>
    <s v="-                                       "/>
    <s v="Lg"/>
    <s v="73 unidades refrigeradores modelo lt32bppx.apzpecl"/>
    <s v="73 unidades refrigeradores modelo lt32bppx.apzpecl"/>
  </r>
  <r>
    <s v="2017-11-10"/>
    <x v="12"/>
    <s v="CAACUPEMI"/>
    <s v="84181000    "/>
    <n v="80009129"/>
    <x v="4"/>
    <x v="5"/>
    <s v="NAVISHIP "/>
    <s v="Midea Electric Trading (Singapore) 1801"/>
    <n v="1152"/>
    <s v="unidad              "/>
    <n v="45274"/>
    <n v="45274"/>
    <n v="103680"/>
    <n v="43600"/>
    <n v="1036.8"/>
    <n v="148316.79999999999"/>
    <n v="128.74722222222221"/>
    <s v="FLUVIAL"/>
    <s v="-                                       "/>
    <s v="Midas"/>
    <s v="1.152 pcs. heladeras blanca modelo md-hd300"/>
    <s v="1.152 pcs. heladeras blanca modelo md-hd300"/>
  </r>
  <r>
    <s v="2017-11-02"/>
    <x v="12"/>
    <s v="CAACUPEMI"/>
    <s v="84181000    "/>
    <n v="80009129"/>
    <x v="4"/>
    <x v="5"/>
    <s v="CMSP "/>
    <s v="Midea E. T. (Singapore) Co. Pte. Ltd. 2099"/>
    <n v="1296"/>
    <s v="unidad              "/>
    <n v="45490"/>
    <n v="50674"/>
    <n v="121824"/>
    <n v="48870"/>
    <n v="1218.24"/>
    <n v="171912.24"/>
    <n v="132.64833333333331"/>
    <s v="FLUVIAL"/>
    <s v="-                                       "/>
    <s v="Midas"/>
    <s v="1.296 pcs. de refrigeradores modelo md-hd300 (heladeras)"/>
    <s v="1.296 pcs. de refrigeradores modelo md-hd300 (heladeras)"/>
  </r>
  <r>
    <s v="2017-11-10"/>
    <x v="12"/>
    <s v="CAACUPEMI"/>
    <s v="84181000    "/>
    <n v="80009129"/>
    <x v="4"/>
    <x v="5"/>
    <s v="NAVISHIP "/>
    <s v="Midea Electric Trading (Singapore) 1800"/>
    <n v="1440"/>
    <s v="unidad              "/>
    <n v="56592"/>
    <n v="56592"/>
    <n v="129600"/>
    <n v="54500"/>
    <n v="1296"/>
    <n v="185396"/>
    <n v="128.74722222222223"/>
    <s v="FLUVIAL"/>
    <s v="-                                       "/>
    <s v="Midas"/>
    <s v="1.440 pcs. heladeras blanca modelo md-hd300"/>
    <s v="1.440 pcs. heladeras blanca modelo md-hd300"/>
  </r>
  <r>
    <s v="2017-11-10"/>
    <x v="12"/>
    <s v="CAACUPEMI"/>
    <s v="84181000    "/>
    <n v="80009129"/>
    <x v="4"/>
    <x v="5"/>
    <s v="CMSP "/>
    <s v="Midea Electric Trading (Singapore) 2496"/>
    <n v="144"/>
    <s v="unidad              "/>
    <n v="5659"/>
    <n v="5659"/>
    <n v="12960"/>
    <n v="5450"/>
    <n v="129.6"/>
    <n v="18539.599999999999"/>
    <n v="128.74722222222221"/>
    <s v="FLUVIAL"/>
    <s v="-                                       "/>
    <s v="Midas"/>
    <s v="144 pcs. heladeras blanca modelo md-hd300"/>
    <s v="144 pcs. heladeras blanca modelo md-hd300"/>
  </r>
  <r>
    <s v="2017-11-07"/>
    <x v="12"/>
    <s v="CAACUPEMI"/>
    <s v="84181000    "/>
    <n v="80009129"/>
    <x v="4"/>
    <x v="5"/>
    <s v="NAVISHIP "/>
    <s v="Midea E.T.(Singapore) Co. Pte. Ltd. 1799"/>
    <n v="208"/>
    <s v="unidad              "/>
    <n v="10026"/>
    <n v="10878"/>
    <n v="25584"/>
    <n v="11200"/>
    <n v="255.84"/>
    <n v="37039.839999999997"/>
    <n v="178.07615384615383"/>
    <s v="FLUVIAL"/>
    <s v="-                                       "/>
    <s v="Midas"/>
    <s v="208 pcs. de heladeras modelo md-hd351i (inox)"/>
    <s v="208 pcs. de heladeras modelo md-hd351i (inox)"/>
  </r>
  <r>
    <s v="2017-11-10"/>
    <x v="12"/>
    <s v="CAACUPEMI"/>
    <s v="84181000    "/>
    <n v="80009129"/>
    <x v="4"/>
    <x v="5"/>
    <s v="CMSP "/>
    <s v="Midea Electric Trading (Singapore) 2497"/>
    <n v="576"/>
    <s v="unidad              "/>
    <n v="22637"/>
    <n v="22637"/>
    <n v="51840"/>
    <n v="21800"/>
    <n v="518.4"/>
    <n v="74158.399999999994"/>
    <n v="128.74722222222221"/>
    <s v="FLUVIAL"/>
    <s v="-                                       "/>
    <s v="Midas"/>
    <s v="576 pcs. heladeras blanca modelo md-hd300"/>
    <s v="576 pcs. heladeras blanca modelo md-hd300"/>
  </r>
  <r>
    <s v="2017-11-10"/>
    <x v="12"/>
    <s v="TERPORT"/>
    <s v="84181000    "/>
    <n v="80009129"/>
    <x v="4"/>
    <x v="7"/>
    <s v="REPREMAR "/>
    <s v="Lg Electronics Inc  2485"/>
    <n v="73"/>
    <s v="unidad              "/>
    <n v="4548"/>
    <n v="4548"/>
    <n v="19058.93"/>
    <n v="3200"/>
    <n v="6.07"/>
    <n v="22265"/>
    <n v="305"/>
    <s v="FLUVIAL"/>
    <s v="-                                       "/>
    <s v="Lg"/>
    <s v="73 unidades refrigerador modelo lt32bppx.apzpecl"/>
    <s v="73 unidades refrigerador modelo lt32bppx.apzpecl"/>
  </r>
  <r>
    <s v="2017-11-17"/>
    <x v="12"/>
    <s v="PUERTOS Y ESTIBAJES"/>
    <s v="84181000    "/>
    <n v="80009129"/>
    <x v="4"/>
    <x v="5"/>
    <s v="VESSEL "/>
    <s v="Midea E. T. (Singapore) Co. Pte. Ltd. 2102"/>
    <n v="146"/>
    <s v="unidad              "/>
    <n v="8337"/>
    <n v="8921"/>
    <n v="20294"/>
    <n v="10000"/>
    <n v="202.94"/>
    <n v="30496.94"/>
    <n v="208.88315068493151"/>
    <s v="FLUVIAL"/>
    <s v="-                                       "/>
    <s v="Midas"/>
    <s v="refrigeradores modelo md-hd416 (heladera)"/>
    <s v="146 pcs. de refrigeradores modelo md-hd416 (heladera)"/>
  </r>
  <r>
    <s v="2017-11-17"/>
    <x v="12"/>
    <s v="PUERTOS Y ESTIBAJES"/>
    <s v="84181000    "/>
    <n v="80009129"/>
    <x v="4"/>
    <x v="5"/>
    <s v="VESSEL "/>
    <s v="Midea Electric Trading (Singapore) 2223"/>
    <n v="208"/>
    <s v="unidad              "/>
    <n v="9381"/>
    <n v="10421"/>
    <n v="25584"/>
    <n v="10000"/>
    <n v="255.84"/>
    <n v="35839.839999999997"/>
    <n v="172.30692307692306"/>
    <s v="FLUVIAL"/>
    <s v="-                                       "/>
    <s v="Midas"/>
    <s v="refrigeradores modelo md-hd3511 (inox)"/>
    <s v="208 pcs. refrigeradores modelo md-hd3511 (inox)"/>
  </r>
  <r>
    <s v="2017-11-17"/>
    <x v="12"/>
    <s v="PUERTOS Y ESTIBAJES"/>
    <s v="84181000    "/>
    <n v="80009129"/>
    <x v="4"/>
    <x v="5"/>
    <s v="VESSEL "/>
    <s v="Midea Electric Trading (Singapore) 2224"/>
    <n v="624"/>
    <s v="unidad              "/>
    <n v="28142"/>
    <n v="31262"/>
    <n v="74256"/>
    <n v="30000"/>
    <n v="742.56"/>
    <n v="104998.56"/>
    <n v="168.26692307692306"/>
    <s v="FLUVIAL"/>
    <s v="-                                       "/>
    <s v="Midas"/>
    <s v="refrigerador"/>
    <s v="pcs. modelo md-hd351"/>
  </r>
  <r>
    <s v="2017-11-23"/>
    <x v="12"/>
    <s v="CAACUPEMI"/>
    <s v="84181000    "/>
    <n v="80009129"/>
    <x v="4"/>
    <x v="5"/>
    <s v="COMP.SALINERA DEL PY"/>
    <s v="Lg Electronics Inc 1914"/>
    <n v="66"/>
    <s v="unidad              "/>
    <n v="5478"/>
    <n v="5478"/>
    <n v="20263.28"/>
    <n v="4150"/>
    <n v="6.72"/>
    <n v="24420"/>
    <n v="370"/>
    <s v="FLUVIAL"/>
    <s v="-                                       "/>
    <s v="Lg"/>
    <s v="66 unidades de refrigerator modelo lt44bgp.apzpecl (heladeras)"/>
    <s v="66 unidades de refrigerator modelo lt44bgp.apzpecl (heladeras)"/>
  </r>
  <r>
    <s v="2017-11-23"/>
    <x v="12"/>
    <s v="CAACUPEMI"/>
    <s v="84181000    "/>
    <n v="80009129"/>
    <x v="4"/>
    <x v="5"/>
    <s v="COMP.SALINERA DEL PY"/>
    <s v="Lg Electronics Inc, 1915"/>
    <n v="102"/>
    <s v="unidad              "/>
    <n v="9255"/>
    <n v="10332"/>
    <n v="43390.78"/>
    <n v="8300"/>
    <n v="14.22"/>
    <n v="51705"/>
    <n v="506.91176470588238"/>
    <s v="FLUVIAL"/>
    <s v="-                                       "/>
    <s v="Lg"/>
    <s v="heladeras,"/>
    <s v="unidades de modelo ls65sxn.anspecl"/>
  </r>
  <r>
    <s v="2017-11-23"/>
    <x v="12"/>
    <s v="CAACUPEMI"/>
    <s v="84181000    "/>
    <n v="80009129"/>
    <x v="4"/>
    <x v="5"/>
    <s v="GUARAN FEEDER "/>
    <s v="Lg Electronics Inc 2575"/>
    <n v="67"/>
    <s v="unidad              "/>
    <n v="5494"/>
    <n v="5494"/>
    <n v="21303.06"/>
    <n v="4150"/>
    <n v="6.94"/>
    <n v="25460"/>
    <n v="380"/>
    <s v="FLUVIAL"/>
    <s v="-                                       "/>
    <s v="Lg"/>
    <s v="67 unidades refrigeradores modelo lt41wgp.apzpecl"/>
    <s v="67 unidades refrigeradores modelo lt41wgp.apzpecl"/>
  </r>
  <r>
    <s v="2017-11-23"/>
    <x v="12"/>
    <s v="CAACUPEMI"/>
    <s v="84181000    "/>
    <n v="80009129"/>
    <x v="4"/>
    <x v="5"/>
    <s v="NAVISHIP "/>
    <s v="Midea E. T. (Singapore) Co. Pte. Ltd. 1828"/>
    <n v="1008"/>
    <s v="unidad              "/>
    <n v="35381"/>
    <n v="39413"/>
    <n v="94752"/>
    <n v="38360"/>
    <n v="947.52"/>
    <n v="134059.51999999999"/>
    <n v="132.99555555555554"/>
    <s v="FLUVIAL"/>
    <s v="-                                       "/>
    <s v="Midas"/>
    <s v="1.008 pcs de heladeras modelo md-hd300 inox.-"/>
    <s v="1.008 pcs de heladeras modelo md-hd300 inox.-"/>
  </r>
  <r>
    <s v="2017-11-20"/>
    <x v="12"/>
    <s v="CAACUPEMI"/>
    <s v="84181000    "/>
    <n v="80009129"/>
    <x v="4"/>
    <x v="5"/>
    <s v="NAVISHIP "/>
    <s v="Midea E. T. (Singapore) Co. Pte. Ltd. 1829"/>
    <n v="1728"/>
    <s v="unidad              "/>
    <n v="60653"/>
    <n v="67565"/>
    <n v="155520"/>
    <n v="65760"/>
    <n v="1555.2"/>
    <n v="222835.20000000001"/>
    <n v="128.95555555555555"/>
    <s v="FLUVIAL"/>
    <s v="-                                       "/>
    <s v="Midas"/>
    <s v="1.728 pcs. de heladeras modelo md-hd300 blanca"/>
    <s v="1.728 pcs. de heladeras modelo md-hd300 blanca"/>
  </r>
  <r>
    <s v="2017-11-23"/>
    <x v="12"/>
    <s v="CAACUPEMI"/>
    <s v="84181000    "/>
    <n v="80009129"/>
    <x v="4"/>
    <x v="5"/>
    <s v="NAVISHIP "/>
    <s v="Midea Electric Trading (Singapore) 1830"/>
    <n v="144"/>
    <s v="unidad              "/>
    <n v="5630"/>
    <n v="5630"/>
    <n v="12960"/>
    <n v="5450"/>
    <n v="129.6"/>
    <n v="18539.599999999999"/>
    <n v="128.74722222222221"/>
    <s v="FLUVIAL"/>
    <s v="-                                       "/>
    <s v="Midas"/>
    <s v="144 pcs. heladeras blanca modelo md-hd300"/>
    <s v="144 pcs. heladeras blanca modelo md-hd300"/>
  </r>
  <r>
    <s v="2017-11-17"/>
    <x v="12"/>
    <s v="CAACUPEMI"/>
    <s v="84181000    "/>
    <n v="80009129"/>
    <x v="4"/>
    <x v="5"/>
    <s v="NAVISHIP "/>
    <s v="Midea E. T. (Singapore) Co. Pte. Ltd. 1827"/>
    <n v="288"/>
    <s v="unidad              "/>
    <n v="10109"/>
    <n v="11261"/>
    <n v="27072"/>
    <n v="10860"/>
    <n v="270.72000000000003"/>
    <n v="38202.720000000001"/>
    <n v="132.64833333333334"/>
    <s v="FLUVIAL"/>
    <s v="-                                       "/>
    <s v="Midas"/>
    <s v="288 pcs. de heladeras modelo md-hd300 inox.-"/>
    <s v="288 pcs. de heladeras modelo md-hd300 inox.-"/>
  </r>
  <r>
    <s v="2017-12-22"/>
    <x v="12"/>
    <s v="AEROP. PETTIROSSI"/>
    <s v="84181000    "/>
    <n v="80009129"/>
    <x v="4"/>
    <x v="5"/>
    <s v="TAMPA CARGO "/>
    <s v="Nanjing Chuangwei H Elect. 2775"/>
    <n v="1"/>
    <s v="unidad              "/>
    <n v="80"/>
    <n v="86"/>
    <n v="100"/>
    <n v="1426.6"/>
    <n v="1"/>
    <n v="1527.6"/>
    <n v="1527.6"/>
    <s v="AEREO"/>
    <s v="Qt-831                                  "/>
    <s v="Nanjing Chuangwei Household Electronic"/>
    <s v="heladera, sdr-275dt"/>
    <s v="heladera, sdr-275dt"/>
  </r>
  <r>
    <s v="2017-12-07"/>
    <x v="12"/>
    <s v="CAACUPEMI"/>
    <s v="84181000    "/>
    <n v="80009129"/>
    <x v="4"/>
    <x v="5"/>
    <s v="NAVISHIP "/>
    <s v="Midea Electric Trading (Singapore) 2520"/>
    <n v="1440"/>
    <s v="unidad              "/>
    <n v="56304"/>
    <n v="56304"/>
    <n v="129600"/>
    <n v="55990"/>
    <n v="1296"/>
    <n v="186886"/>
    <n v="129.78194444444443"/>
    <s v="FLUVIAL"/>
    <s v="-                                       "/>
    <s v="Midas"/>
    <s v="heladeras blanca modelo md-hd300"/>
    <s v="1.440 pcs. heladeras blanca modelo md-hd300"/>
  </r>
  <r>
    <s v="2017-12-21"/>
    <x v="12"/>
    <s v="CAACUPEMI"/>
    <s v="84181000    "/>
    <n v="80009129"/>
    <x v="4"/>
    <x v="26"/>
    <s v="GUARAN FEEDER "/>
    <s v="Lg Electronics Inc 2755"/>
    <n v="42"/>
    <s v="unidad              "/>
    <n v="3948"/>
    <n v="3948"/>
    <n v="15745.68"/>
    <n v="3570"/>
    <n v="4.32"/>
    <n v="19320"/>
    <n v="460"/>
    <s v="FLUVIAL"/>
    <s v="-                                       "/>
    <s v="Lg"/>
    <s v="refrigerador modelo lt51mdp.apzpecl"/>
    <s v="42 unidades refrigerador modelo lt51mdp.apzpecl"/>
  </r>
  <r>
    <s v="2017-12-19"/>
    <x v="12"/>
    <s v="PUERTOS Y ESTIBAJES"/>
    <s v="84181000    "/>
    <n v="80009129"/>
    <x v="4"/>
    <x v="5"/>
    <s v="CMSP "/>
    <s v="Midea Electric Trading (Singapore) 2468"/>
    <n v="104"/>
    <s v="unidad              "/>
    <n v="4690"/>
    <n v="5210"/>
    <n v="12376"/>
    <n v="5000"/>
    <n v="123.76"/>
    <n v="17499.759999999998"/>
    <n v="168.26692307692306"/>
    <s v="FLUVIAL"/>
    <s v="-                                       "/>
    <s v="Midas"/>
    <s v="refrigeradores modelo md-hd351"/>
    <s v="104 pcs. refrigeradores modelo md-hd351"/>
  </r>
  <r>
    <s v="2017-12-19"/>
    <x v="12"/>
    <s v="PUERTOS Y ESTIBAJES"/>
    <s v="84181000    "/>
    <n v="80009129"/>
    <x v="4"/>
    <x v="5"/>
    <s v="VESSEL "/>
    <s v="Midea Electric Trading (Singapore) 2467"/>
    <n v="312"/>
    <s v="unidad              "/>
    <n v="14071"/>
    <n v="15631"/>
    <n v="37128"/>
    <n v="15000"/>
    <n v="371.28"/>
    <n v="52499.28"/>
    <n v="168.26692307692306"/>
    <s v="FLUVIAL"/>
    <s v="-                                       "/>
    <s v="Midas"/>
    <s v="refrigeradores modelo md-hd351"/>
    <s v="312 pcs. refrigeradores modelo md-hd351"/>
  </r>
  <r>
    <s v="2017-12-20"/>
    <x v="12"/>
    <s v="TERPORT"/>
    <s v="84181000    "/>
    <n v="80009129"/>
    <x v="4"/>
    <x v="7"/>
    <s v="PARANAVE "/>
    <s v="Lg Electronics Inc 2745"/>
    <n v="73"/>
    <s v="unidad              "/>
    <n v="4548"/>
    <n v="4548"/>
    <n v="19060.02"/>
    <n v="3200"/>
    <n v="4.9800000000000004"/>
    <n v="22265"/>
    <n v="305"/>
    <s v="FLUVIAL"/>
    <s v="-                                       "/>
    <s v="Lg"/>
    <s v="73 unidades refrigerador modelo lt32bppx-apzpecl"/>
    <s v="73 unidades refrigerador modelo lt32bppx-apzpecl"/>
  </r>
  <r>
    <s v="2017-05-10"/>
    <x v="12"/>
    <s v="TERPORT"/>
    <s v="84181000    "/>
    <n v="80070039"/>
    <x v="89"/>
    <x v="7"/>
    <s v="NAVIERA SAN FRANCISCO SA"/>
    <s v="Samsung Electronics Co Ltd"/>
    <n v="328"/>
    <s v="unidad              "/>
    <n v="21600"/>
    <n v="22400"/>
    <n v="121093.07"/>
    <n v="19000"/>
    <n v="1210.93"/>
    <n v="141304"/>
    <n v="430.80487804878049"/>
    <s v="FLUVIAL"/>
    <s v="-                                       "/>
    <s v="Samsung"/>
    <s v="refrigeradores "/>
    <s v="12 unidades de refrigeradores marca samsung modelo rs25h5113sl de 697 litros"/>
  </r>
  <r>
    <s v="2017-11-08"/>
    <x v="12"/>
    <s v="CIUDAD DEL ESTE"/>
    <s v="84181000    "/>
    <n v="3496643"/>
    <x v="13"/>
    <x v="0"/>
    <s v="TRANSCASA "/>
    <s v="Electrolux Do Brasil S.A."/>
    <n v="94"/>
    <s v="piezas              "/>
    <n v="4606"/>
    <n v="4714"/>
    <n v="16907.78"/>
    <n v="2402.65"/>
    <n v="6.25"/>
    <n v="19494.169999999998"/>
    <n v="207.38478723404253"/>
    <s v="TERRESTRE"/>
    <s v="-                                       "/>
    <s v="Electrolux"/>
    <s v=" ( 94 )  pzs. refrigeradores 2 puertas mod. :  dc35a "/>
    <s v="(94) pzs. refrigeradores 2 puertas mod.: dc35a.-"/>
  </r>
  <r>
    <s v="2017-09-11"/>
    <x v="12"/>
    <s v="CIUDAD DEL ESTE"/>
    <s v="84181000    "/>
    <n v="3496643"/>
    <x v="13"/>
    <x v="0"/>
    <s v="TRANSCASA "/>
    <s v="Electrolux Do Brasil S.A."/>
    <n v="208"/>
    <s v="piezas              "/>
    <n v="13195"/>
    <n v="13507"/>
    <n v="69424.28"/>
    <n v="6200"/>
    <n v="28.13"/>
    <n v="76110.41"/>
    <n v="365.91543269230772"/>
    <s v="TERRESTRE"/>
    <s v="                                        "/>
    <s v="Electrolux"/>
    <s v=" ( 208 )  pzs. refrigeradores "/>
    <s v="refrigerador 2 puertas mod.: df35a.-"/>
  </r>
  <r>
    <s v="2017-10-06"/>
    <x v="12"/>
    <s v="CIUDAD DEL ESTE"/>
    <s v="84181000    "/>
    <n v="3496643"/>
    <x v="13"/>
    <x v="0"/>
    <s v="TRANSCASA "/>
    <s v="Electrolux Do Brasil S.A."/>
    <n v="118"/>
    <s v="piezas              "/>
    <n v="8717"/>
    <n v="8717"/>
    <n v="47731.51"/>
    <n v="4228.0200000000004"/>
    <n v="19.329999999999998"/>
    <n v="52291.19"/>
    <n v="443.14567796610169"/>
    <s v="TERRESTRE"/>
    <s v="-                                       "/>
    <s v="Electrolux"/>
    <s v=" ( 118 )  pzs. refrigeradores 2 puertas "/>
    <s v="refrigerador 2 puertas mod.: dwa51.-"/>
  </r>
  <r>
    <s v="2017-11-10"/>
    <x v="12"/>
    <s v="CIUDAD DEL ESTE"/>
    <s v="84181000    "/>
    <n v="3496643"/>
    <x v="13"/>
    <x v="0"/>
    <s v="TRANSCASA "/>
    <s v="Electrolux Do Brasil S.A."/>
    <n v="104"/>
    <s v="piezas              "/>
    <n v="5966"/>
    <n v="6090"/>
    <n v="27968.58"/>
    <n v="2700"/>
    <n v="10.34"/>
    <n v="31023.919999999998"/>
    <n v="298.30692307692306"/>
    <s v="TERRESTRE"/>
    <s v="-                                       "/>
    <s v="Electrolux"/>
    <s v=" ( 104 )  pzs. regrigerador 2 puertas ,  "/>
    <s v="refrigeraodr 2 puertas mod.: dxw51.-"/>
  </r>
  <r>
    <s v="2017-09-29"/>
    <x v="12"/>
    <s v="CIUDAD DEL ESTE"/>
    <s v="84181000    "/>
    <n v="3496643"/>
    <x v="13"/>
    <x v="0"/>
    <s v="TRANSCASA "/>
    <s v="Electrolux Do Brasil S.A."/>
    <n v="174"/>
    <s v="piezas              "/>
    <n v="13116"/>
    <n v="13427"/>
    <n v="72718.850000000006"/>
    <n v="6200"/>
    <n v="29.35"/>
    <n v="79406.2"/>
    <n v="456.3574712643678"/>
    <s v="TERRESTRE"/>
    <s v="-                                       "/>
    <s v="Electrolux"/>
    <s v=" ( 174 )  pzs. refrigeradores dos puertas ,  debidamnete "/>
    <s v="refrigerador 2 puertas md.: db52x.-"/>
  </r>
  <r>
    <s v="2017-08-07"/>
    <x v="12"/>
    <s v="CIUDAD DEL ESTE"/>
    <s v="84181000    "/>
    <n v="3496643"/>
    <x v="13"/>
    <x v="0"/>
    <s v="TRANSCASA "/>
    <s v="Electrolux Do Brasil S.A."/>
    <n v="248"/>
    <s v="piezas              "/>
    <n v="12434"/>
    <n v="12729"/>
    <n v="47441.86"/>
    <n v="6200"/>
    <n v="20"/>
    <n v="54119.86"/>
    <n v="218.22524193548387"/>
    <s v="TERRESTRE"/>
    <s v="-                                       "/>
    <s v="Electrolux"/>
    <s v=" ( 248 )  pzs.refrigeradores "/>
    <s v="refrigerador 2 puertas mod.: dc44 - gris.-"/>
  </r>
  <r>
    <s v="2017-12-07"/>
    <x v="12"/>
    <s v="CIUDAD DEL ESTE"/>
    <s v="84181000    "/>
    <n v="3496643"/>
    <x v="13"/>
    <x v="0"/>
    <s v="TRANSCASA "/>
    <s v="Electrolux Do Brasil S.A."/>
    <n v="152"/>
    <s v="unidad              "/>
    <n v="7372"/>
    <n v="7524"/>
    <n v="37554.639999999999"/>
    <n v="3100"/>
    <n v="15.12"/>
    <n v="40898.76"/>
    <n v="269.07078947368421"/>
    <s v="TERRESTRE"/>
    <s v="-                                       "/>
    <s v="Electrolux"/>
    <s v="  (  152  )   pzs. freestanding top freezer mod ,  ,  df35x "/>
    <s v="(152) pzs. freestanding top freezer mod,, df35x.-"/>
  </r>
  <r>
    <s v="2017-02-15"/>
    <x v="12"/>
    <s v="CIUDAD DEL ESTE"/>
    <s v="84181000    "/>
    <n v="3496643"/>
    <x v="13"/>
    <x v="0"/>
    <s v="TRANSCASA "/>
    <s v="Electrolux Home Products International"/>
    <n v="97"/>
    <s v="piezas              "/>
    <n v="5432"/>
    <n v="5432"/>
    <n v="29382.02"/>
    <n v="3055.09"/>
    <n v="14.13"/>
    <n v="32451.24"/>
    <n v="334.54886597938145"/>
    <s v="TERRESTRE"/>
    <s v="-                                       "/>
    <s v="Electrolux"/>
    <s v="(97) pzs. refrigerator (refrigeradores) mod. :  df36x "/>
    <s v="(97) pzs. refrigerator (refrigeradores) mod.: df36x.-"/>
  </r>
  <r>
    <s v="2017-04-05"/>
    <x v="12"/>
    <s v="CIUDAD DEL ESTE"/>
    <s v="84181000    "/>
    <n v="3496643"/>
    <x v="13"/>
    <x v="0"/>
    <s v="TRANSCASA "/>
    <s v="Electrolux Home Products International"/>
    <n v="125"/>
    <s v="piezas              "/>
    <n v="10760"/>
    <n v="11010"/>
    <n v="65031.43"/>
    <n v="4545.45"/>
    <n v="25.73"/>
    <n v="69602.61"/>
    <n v="556.82087999999999"/>
    <s v="TERRESTRE"/>
    <s v="-                                       "/>
    <s v="Electrolux"/>
    <s v=" ( 125 )  pzs ,  refrigerator  ( refrigeradores )  mod. :  dwa51  ,  dxw51  ,  db52x  ,  db83x "/>
    <s v="(125) pzs, refrigerator (refrigeradores) mod.: dwa51 , dxw51 , db52x , db83x.-"/>
  </r>
  <r>
    <s v="2017-04-05"/>
    <x v="12"/>
    <s v="CIUDAD DEL ESTE"/>
    <s v="84181000    "/>
    <n v="3496643"/>
    <x v="13"/>
    <x v="0"/>
    <s v="TRANSCASA "/>
    <s v="Electrolux Home Products International"/>
    <n v="190"/>
    <s v="piezas              "/>
    <n v="11332"/>
    <n v="11617"/>
    <n v="59350.05"/>
    <n v="5400"/>
    <n v="23.95"/>
    <n v="64774"/>
    <n v="340.91578947368419"/>
    <s v="TERRESTRE"/>
    <s v="-                                       "/>
    <s v="Electrolux"/>
    <s v=" ( 190 )  pzs ,  refrigerator  ( refrigeradores )  mod. :  df42  ,  df36a  ,  df36x "/>
    <s v="(190) pzs, refrigerator (refrigeradores) mod.: df42 , df36a , df36x.-"/>
  </r>
  <r>
    <s v="2017-02-21"/>
    <x v="12"/>
    <s v="CIUDAD DEL ESTE"/>
    <s v="84181000    "/>
    <n v="3496643"/>
    <x v="13"/>
    <x v="0"/>
    <s v="TRANSCASA "/>
    <s v="Electrolux Home Products International"/>
    <n v="154"/>
    <s v="piezas              "/>
    <n v="7040"/>
    <n v="7040"/>
    <n v="30718"/>
    <n v="2785.79"/>
    <n v="15.49"/>
    <n v="33519.279999999999"/>
    <n v="217.65766233766232"/>
    <s v="TERRESTRE"/>
    <s v="-                                       "/>
    <s v="Electrolux"/>
    <s v=" ( 154 )   pzs. refrigerator  ( refrigeradores )  mod. :  dc35a "/>
    <s v="(154)  pzs. refrigerator (refrigeradores) mod.: dc35a.-"/>
  </r>
  <r>
    <s v="2017-05-08"/>
    <x v="12"/>
    <s v="CIUDAD DEL ESTE"/>
    <s v="84181000    "/>
    <n v="3496643"/>
    <x v="13"/>
    <x v="0"/>
    <s v="TRANSCASA "/>
    <s v="Electrolux Home Products International"/>
    <n v="246"/>
    <s v="piezas              "/>
    <n v="12260"/>
    <n v="12553"/>
    <n v="54667.78"/>
    <n v="5400"/>
    <n v="22.22"/>
    <n v="60090"/>
    <n v="244.26829268292684"/>
    <s v="TERRESTRE"/>
    <s v="-                                       "/>
    <s v="Electrolux"/>
    <s v=" ( 246 )  pzs. refrigerator  ( refrigeradores )  mod. :  df35a  ,  dc44 "/>
    <s v="(246) pzs. refrigerator (refrigeradores) mod.: df35a , dc44.-"/>
  </r>
  <r>
    <s v="2017-05-08"/>
    <x v="12"/>
    <s v="CIUDAD DEL ESTE"/>
    <s v="84181000    "/>
    <n v="3496643"/>
    <x v="13"/>
    <x v="0"/>
    <s v="TRANSCASA "/>
    <s v="Electrolux Home Products International"/>
    <n v="189"/>
    <s v="piezas              "/>
    <n v="11277"/>
    <n v="11561"/>
    <n v="56407.14"/>
    <n v="5400"/>
    <n v="22.86"/>
    <n v="61830"/>
    <n v="327.14285714285717"/>
    <s v="TERRESTRE"/>
    <s v="-                                       "/>
    <s v="Electrolux"/>
    <s v=" ( 189 )  pzs. refrigerator  ( refrigeradores )  mod. :  df42 - df36a  ,  df36x "/>
    <s v="(189) pzs. refrigerator (refrigeradores) mod.: df42 - df36a , df36x.-"/>
  </r>
  <r>
    <s v="2017-05-05"/>
    <x v="12"/>
    <s v="CIUDAD DEL ESTE"/>
    <s v="84181000    "/>
    <n v="3496643"/>
    <x v="13"/>
    <x v="0"/>
    <s v="TRANSCASA "/>
    <s v="Electrolux Home Products International"/>
    <n v="248"/>
    <s v="piezas              "/>
    <n v="11741"/>
    <n v="12036"/>
    <n v="47470.44"/>
    <n v="5400"/>
    <n v="19.559999999999999"/>
    <n v="52890"/>
    <n v="213.26612903225808"/>
    <s v="TERRESTRE"/>
    <s v="-                                       "/>
    <s v="Electrolux"/>
    <s v=" ( 248 )  pzs. refrigerator  ( refrigeradores )  mod. :  dc35a  ,  dc44 "/>
    <s v="(248) pzs. refrigerator (refrigeradores) mod.: dc35a , dc44.-"/>
  </r>
  <r>
    <s v="2017-01-05"/>
    <x v="12"/>
    <s v="CIUDAD DEL ESTE"/>
    <s v="84181000    "/>
    <n v="3496643"/>
    <x v="13"/>
    <x v="0"/>
    <s v="TRANSCASA "/>
    <s v="Electrolux Home Products International"/>
    <n v="230"/>
    <s v="piezas              "/>
    <n v="13608"/>
    <n v="13950"/>
    <n v="71634.38"/>
    <n v="5400"/>
    <n v="35.619999999999997"/>
    <n v="77070"/>
    <n v="335.08695652173913"/>
    <s v="TERRESTRE"/>
    <s v="-                                       "/>
    <s v="Electrolux"/>
    <s v=" ( 230 )  pzs. refrigerator  ( refrigeradores )  mod.: dc35a  ,  df36x  ,  dxw51  ,  dc44  ,  db52x "/>
    <s v="(230) pzs. refrigerator (refrigeradores) mod.: dc35a , df36x , dxw51 , dc44 , db52x.-"/>
  </r>
  <r>
    <s v="2017-02-08"/>
    <x v="12"/>
    <s v="CIUDAD DEL ESTE"/>
    <s v="84181000    "/>
    <n v="3496643"/>
    <x v="13"/>
    <x v="0"/>
    <s v="TRANSCASA "/>
    <s v="Electrolux Home Products International"/>
    <n v="191"/>
    <s v="piezas              "/>
    <n v="10175"/>
    <n v="10461"/>
    <n v="48615.02"/>
    <n v="5400"/>
    <n v="24.98"/>
    <n v="54040"/>
    <n v="282.93193717277489"/>
    <s v="TERRESTRE"/>
    <s v="-                                       "/>
    <s v="Electrolux"/>
    <s v="(191) pzs. refrigerator (refrigeradores) mod. :  df36a - dc44 "/>
    <s v="(191) pzs. refrigerator (refrigeradores) mod.: df36a - dc44.-"/>
  </r>
  <r>
    <s v="2017-02-21"/>
    <x v="12"/>
    <s v="CIUDAD DEL ESTE"/>
    <s v="84181000    "/>
    <n v="3496643"/>
    <x v="13"/>
    <x v="0"/>
    <s v="TRANSCASA "/>
    <s v="Electrolux Home Products International"/>
    <n v="222"/>
    <s v="piezas              "/>
    <n v="13441"/>
    <n v="13759"/>
    <n v="69334.429999999993"/>
    <n v="5400"/>
    <n v="34.57"/>
    <n v="74769"/>
    <n v="336.79729729729729"/>
    <s v="TERRESTRE"/>
    <s v="-                                       "/>
    <s v="Electrolux"/>
    <s v=" ( 222 )  pzs. refrigerator  ( refrigeradores )  mod. :  dc35a - df35a - dc44 - db52x - db83x - dwa51 "/>
    <s v="(222) pzs. refrigerator (refrigeradores) mod.: dc35a - df35a - dc44 - db52x - db83x - dwa51.-"/>
  </r>
  <r>
    <s v="2017-05-10"/>
    <x v="12"/>
    <s v="CIUDAD DEL ESTE"/>
    <s v="84181000    "/>
    <n v="3496643"/>
    <x v="13"/>
    <x v="0"/>
    <s v="TRANSCASA "/>
    <s v="Electrolux Home Products International"/>
    <n v="93"/>
    <s v="piezas              "/>
    <n v="6138"/>
    <n v="6287"/>
    <n v="33105"/>
    <n v="3502.89"/>
    <n v="13.54"/>
    <n v="36621.43"/>
    <n v="393.77881720430111"/>
    <s v="TERRESTRE"/>
    <s v="-                                       "/>
    <s v="Electrolux"/>
    <s v=" ( 93 )  pzs. refrigerator  ( refrigeradores )  mod. :  dw42x "/>
    <s v="(93) pzs. refrigerator (refrigeradores) mod.: dw42x.-"/>
  </r>
  <r>
    <s v="2017-05-09"/>
    <x v="12"/>
    <s v="CIUDAD DEL ESTE"/>
    <s v="84181000    "/>
    <n v="3496643"/>
    <x v="13"/>
    <x v="0"/>
    <s v="TRANSCASA "/>
    <s v="Electrolux Home Products International"/>
    <n v="105"/>
    <s v="piezas              "/>
    <n v="8682"/>
    <n v="8892"/>
    <n v="48800"/>
    <n v="4076.16"/>
    <n v="19.559999999999999"/>
    <n v="52895.72"/>
    <n v="503.7687619047619"/>
    <s v="TERRESTRE"/>
    <s v="-                                       "/>
    <s v="Electrolux"/>
    <s v=" ( 105 )  pzs. refrigerator  ( refrigeradores )  mod. :  dwa51  ,  dxw51  ,  db52x  ,  db83x "/>
    <s v="(105) pzs. refrigerator (refrigeradores) mod.: dwa51 , dxw51 , db52x , db83x.-"/>
  </r>
  <r>
    <s v="2017-03-22"/>
    <x v="12"/>
    <s v="CIUDAD DEL ESTE"/>
    <s v="84181000    "/>
    <n v="3496643"/>
    <x v="13"/>
    <x v="0"/>
    <s v="TRANSCASA "/>
    <s v="Electrolux Home Products Internacional"/>
    <n v="215"/>
    <s v="unidad              "/>
    <n v="13856"/>
    <n v="13856"/>
    <n v="74776.34"/>
    <n v="5400"/>
    <n v="29.66"/>
    <n v="80206"/>
    <n v="373.05116279069767"/>
    <s v="TERRESTRE"/>
    <s v="-                                       "/>
    <s v="Electrolux"/>
    <s v="-combinaciones de refrigerador y congelador  conservador con puertas exteriores separadas. en :  215 piezas "/>
    <s v="refrigerador modelo df35a"/>
  </r>
  <r>
    <s v="2017-12-18"/>
    <x v="12"/>
    <s v="PUERTOS Y ESTIBAJES"/>
    <s v="84181000    "/>
    <n v="80009246"/>
    <x v="32"/>
    <x v="7"/>
    <s v="NAVIERA SAN FRANCISCO SA"/>
    <s v="Samsung Electronics Co. Ltd"/>
    <n v="122"/>
    <s v="kits                "/>
    <n v="8444"/>
    <n v="8854"/>
    <n v="54863.37"/>
    <n v="4350"/>
    <n v="548.63"/>
    <n v="59762"/>
    <n v="489.85245901639342"/>
    <s v="FLUVIAL"/>
    <s v="-                                       "/>
    <s v="Samsung"/>
    <s v="combinaciones de refrigerador y congelador conservador con puertas exteriores separadas en: refrigeradores"/>
    <s v="refrigerador samsung modelo rf263beaesg"/>
  </r>
  <r>
    <s v="2017-12-18"/>
    <x v="12"/>
    <s v="PUERTOS Y ESTIBAJES"/>
    <s v="84181000    "/>
    <n v="80009246"/>
    <x v="32"/>
    <x v="7"/>
    <s v="NAVIERA SAN FRANCISCO SA"/>
    <s v="Samsung Electronics Co. Ltd"/>
    <n v="105"/>
    <s v="kits                "/>
    <n v="7822"/>
    <n v="8257"/>
    <n v="52453.47"/>
    <n v="4350"/>
    <n v="524.53"/>
    <n v="57328"/>
    <n v="545.98095238095243"/>
    <s v="FLUVIAL"/>
    <s v="-                                       "/>
    <s v="Samsung"/>
    <s v="combinaciones de refrigerador y congelador en: refrigeradores"/>
    <s v="refrigeradores samsung modelo rf263beaesg"/>
  </r>
  <r>
    <s v="2017-01-18"/>
    <x v="12"/>
    <s v="SOLUCION LOGISTICA"/>
    <s v="84181000    "/>
    <n v="80009246"/>
    <x v="32"/>
    <x v="1"/>
    <s v="BROUMARKETS "/>
    <s v="Micieslao Trembecki E Hijos Srl"/>
    <n v="2"/>
    <s v="unidad              "/>
    <n v="190"/>
    <n v="190"/>
    <n v="1540"/>
    <n v="483.43"/>
    <n v="2.71"/>
    <n v="2026.14"/>
    <n v="1013.07"/>
    <s v="TERRESTRE"/>
    <s v="Nt                                      "/>
    <s v="Mth"/>
    <s v="heladera abs a gasmod h-10"/>
    <s v="combinaciones de refrigerador y congelador conservador con puertas exteriores separadas, en: heladera abs a gasmod h-10"/>
  </r>
  <r>
    <s v="2017-01-27"/>
    <x v="12"/>
    <s v="PUERTOS Y ESTIBAJES"/>
    <s v="84181000    "/>
    <n v="80009129"/>
    <x v="4"/>
    <x v="5"/>
    <s v="NAVIERA SAN FRANCISCO SA"/>
    <s v="Midea E. Trad. (Singapore) Co Pte Ltd 2786"/>
    <n v="1572"/>
    <s v="unidad              "/>
    <n v="63509"/>
    <n v="70268"/>
    <n v="139908"/>
    <n v="54840"/>
    <n v="1399.08"/>
    <n v="196147.08"/>
    <n v="124.7754961832061"/>
    <s v="FLUVIAL"/>
    <s v="-                                       "/>
    <s v="Midas"/>
    <s v="heladeras modelo md-hd300 blanca.-"/>
    <s v="1.572 unidades de heladeras modelo md-hd300 blanca.-"/>
  </r>
  <r>
    <s v="2017-10-20"/>
    <x v="12"/>
    <s v="CIUDAD DEL ESTE"/>
    <s v="84181000    "/>
    <n v="80004994"/>
    <x v="10"/>
    <x v="0"/>
    <s v="TRANSFOZ "/>
    <s v="Whirlpool S.A.-"/>
    <n v="312"/>
    <s v="unidad              "/>
    <n v="14664"/>
    <n v="15288"/>
    <n v="63960"/>
    <n v="2800"/>
    <n v="639.6"/>
    <n v="67399.600000000006"/>
    <n v="216.02435897435899"/>
    <s v="TERRESTRE"/>
    <s v="-                                       "/>
    <s v="Whirlpool"/>
    <s v="combinaciones de refrigerador y congelador conservador con puertas exteriores separadas en : 312-unidades de refrigerador  ( modelo :  crd37b1 )  "/>
    <s v="combinaciones de refrigerador y congelador conservador con puertas exteriores separadas en:312-unidades de refrigerador (modelo: crd37b1).-"/>
  </r>
  <r>
    <s v="2017-09-06"/>
    <x v="12"/>
    <s v="CIUDAD DEL ESTE"/>
    <s v="84181000    "/>
    <n v="80004994"/>
    <x v="10"/>
    <x v="0"/>
    <s v="TRANSFOZ "/>
    <s v="Whirlpool S.A.-"/>
    <n v="312"/>
    <s v="unidad              "/>
    <n v="14664"/>
    <n v="15288"/>
    <n v="63960"/>
    <n v="2800"/>
    <n v="639.6"/>
    <n v="67399.600000000006"/>
    <n v="216.02435897435899"/>
    <s v="TERRESTRE"/>
    <s v="                                        "/>
    <s v="Whirlpool"/>
    <s v="combinaciones de refrigerador y congelador conservador con puertas exteriores separadas en : 312-unidades de refrigerador  ( modelo :  crd37b1 )  "/>
    <s v="combinaciones de refrigerador y congelador conservador con puertas exteriores separadas en:312-unidades de refrigerador (modelo: crd37b1).-"/>
  </r>
  <r>
    <s v="2017-09-06"/>
    <x v="12"/>
    <s v="CIUDAD DEL ESTE"/>
    <s v="84181000    "/>
    <n v="80004994"/>
    <x v="10"/>
    <x v="0"/>
    <s v="TRANSFOZ "/>
    <s v="Whirlpool S.A.-"/>
    <n v="134"/>
    <s v="unidad              "/>
    <n v="10050"/>
    <n v="10318"/>
    <n v="43282"/>
    <n v="1357.54"/>
    <n v="432.82"/>
    <n v="45072.36"/>
    <n v="336.36089552238809"/>
    <s v="TERRESTRE"/>
    <s v="                                        "/>
    <s v="Whirlpool"/>
    <s v="combinaciones de refrigerador y congelador conservador con puertas exteriores separadas en : 134-unidades de refrigerador modelo crm52abdwx "/>
    <s v="combinaciones de refrigerador y congelador conservador con puertas exteriores separadas en:134-unidades de refrigerador modelo crm52abdwx.-"/>
  </r>
  <r>
    <s v="2017-09-06"/>
    <x v="12"/>
    <s v="CIUDAD DEL ESTE"/>
    <s v="84181000    "/>
    <n v="80004994"/>
    <x v="10"/>
    <x v="0"/>
    <s v="TRANSFOZ "/>
    <s v="Whirlpool S.A.-"/>
    <n v="67"/>
    <s v="unidad              "/>
    <n v="5025"/>
    <n v="5159"/>
    <n v="23919"/>
    <n v="692.05"/>
    <n v="239.19"/>
    <n v="24850.240000000002"/>
    <n v="370.89910447761196"/>
    <s v="TERRESTRE"/>
    <s v="                                        "/>
    <s v="Whirlpool"/>
    <s v="combinaciones de refrigerador y congelador conservador con puertas exteriores separadas en : 67-unidades de refrigerador modelo crm52akdwx "/>
    <s v="combinaciones de refrigerador y congelador conservador con puertas exteriores separadas en:67-unidades de refrigerador modelo crm52akdwx.-"/>
  </r>
  <r>
    <s v="2017-10-20"/>
    <x v="12"/>
    <s v="CIUDAD DEL ESTE"/>
    <s v="84181000    "/>
    <n v="80004994"/>
    <x v="10"/>
    <x v="0"/>
    <s v="TRANSFOZ "/>
    <s v="Whirlpool S.A.-"/>
    <n v="156"/>
    <s v="unidad              "/>
    <n v="7332"/>
    <n v="7644"/>
    <n v="32916"/>
    <n v="1400"/>
    <n v="329.16"/>
    <n v="34645.160000000003"/>
    <n v="222.08435897435899"/>
    <s v="TERRESTRE"/>
    <s v="-                                       "/>
    <s v="Whirlpool"/>
    <s v="combinaciones de refrigerador y congelador conservador con puertas exteriores separadas en : 156-unidades de refrigerador  ( modelo :  crd37p1 )  "/>
    <s v="combinaciones de refrigerador y congelador conservador con puertas exteriores separadas en:156-unidades de refrigerador (modelo: crd37p1).-"/>
  </r>
  <r>
    <s v="2017-10-20"/>
    <x v="12"/>
    <s v="CIUDAD DEL ESTE"/>
    <s v="84181000    "/>
    <n v="80004994"/>
    <x v="10"/>
    <x v="0"/>
    <s v="TRANSFOZ "/>
    <s v="Whirlpool S.A.-"/>
    <n v="134"/>
    <s v="unidad              "/>
    <n v="10050"/>
    <n v="10184"/>
    <n v="50518"/>
    <n v="1732.24"/>
    <n v="505.18"/>
    <n v="52755.42"/>
    <n v="393.69716417910445"/>
    <s v="TERRESTRE"/>
    <s v="-                                       "/>
    <s v="Whirlpool"/>
    <s v="combinaciones de refrigerador y congelador conservador con puertas exteriores separadas en : 134-unidades de refrigerador modelo crm55akdwx "/>
    <s v="combinaciones de refrigerador y congelador conservador con puertas exteriores separadas en:134-unidades de refrigerador modelo crm55akdwx.-"/>
  </r>
  <r>
    <s v="2017-10-04"/>
    <x v="12"/>
    <s v="CIUDAD DEL ESTE"/>
    <s v="84181000    "/>
    <n v="80004994"/>
    <x v="10"/>
    <x v="0"/>
    <s v="TRANSFOZ "/>
    <s v="Whirlpool S.A.-"/>
    <n v="312"/>
    <s v="unidad              "/>
    <n v="14664"/>
    <n v="15288"/>
    <n v="63960"/>
    <n v="2800"/>
    <n v="639.6"/>
    <n v="67399.600000000006"/>
    <n v="216.02435897435899"/>
    <s v="TERRESTRE"/>
    <s v="-                                       "/>
    <s v="Whirlpool"/>
    <s v="combinaciones de refrigerador y congelador conservador con puertas exteriores separadas en : 312-unidades de refrigerador  ( modelo :  crd37b1 )  "/>
    <s v="combinaciones de refrigerador y congelador conservador con puertas exteriores separadas en:312-unidades de refrigerador (modelo: crd37b1).-"/>
  </r>
  <r>
    <s v="2017-10-04"/>
    <x v="12"/>
    <s v="CIUDAD DEL ESTE"/>
    <s v="84181000    "/>
    <n v="80004994"/>
    <x v="10"/>
    <x v="0"/>
    <s v="TRANSFOZ "/>
    <s v="Whirlpool S.A.-"/>
    <n v="312"/>
    <s v="unidad              "/>
    <n v="14664"/>
    <n v="15288"/>
    <n v="63960"/>
    <n v="2800"/>
    <n v="639.6"/>
    <n v="67399.600000000006"/>
    <n v="216.02435897435899"/>
    <s v="TERRESTRE"/>
    <s v="-                                       "/>
    <s v="Whirlpool"/>
    <s v="combinaciones de refrigerador y congelador conservador con puertas exteriores separadas en : 312-unidades de refrigerador  ( modelo :  crd37b1 )  "/>
    <s v="combinaciones de refrigerador y congelador conservador con puertas exteriores separadas en:312-unidades de refrigerador (modelo: crd37b1).-"/>
  </r>
  <r>
    <s v="2017-10-04"/>
    <x v="12"/>
    <s v="CIUDAD DEL ESTE"/>
    <s v="84181000    "/>
    <n v="80004994"/>
    <x v="10"/>
    <x v="0"/>
    <s v="TRANSFOZ "/>
    <s v="Whirlpool S.A.-"/>
    <n v="312"/>
    <s v="unidad              "/>
    <n v="14664"/>
    <n v="15288"/>
    <n v="63960"/>
    <n v="2800"/>
    <n v="639.6"/>
    <n v="67399.600000000006"/>
    <n v="216.02435897435899"/>
    <s v="TERRESTRE"/>
    <s v="-                                       "/>
    <s v="Whirlpool"/>
    <s v="combinaciones de refrigerador y congelador conservador con puertas exteriores separadas en : 312-unidades de refrigerador  ( modelo :  crd37b1 )  "/>
    <s v="combinaciones de refrigerador y congelador conservador con puertas exteriores separadas en:312-unidades de refrigerador (modelo: crd37b1).-"/>
  </r>
  <r>
    <s v="2017-10-04"/>
    <x v="12"/>
    <s v="CIUDAD DEL ESTE"/>
    <s v="84181000    "/>
    <n v="80004994"/>
    <x v="10"/>
    <x v="0"/>
    <s v="TRANSFOZ "/>
    <s v="Whirlpool S.A.-"/>
    <n v="312"/>
    <s v="unidad              "/>
    <n v="14664"/>
    <n v="15288"/>
    <n v="63960"/>
    <n v="2800"/>
    <n v="639.6"/>
    <n v="67399.600000000006"/>
    <n v="216.02435897435899"/>
    <s v="TERRESTRE"/>
    <s v="-                                       "/>
    <s v="Whirlpool"/>
    <s v="combinaciones de refrigerador y congelador conservador con puertas exteriores separadas en : 312-unidades de refrigerador  ( modelo :  crd37b1 )  "/>
    <s v="combinaciones de refrigerador y congelador conservador con puertas exteriores separadas en:312-unidades de refrigerador (modelo: crd37b1).-"/>
  </r>
  <r>
    <s v="2017-10-20"/>
    <x v="12"/>
    <s v="CIUDAD DEL ESTE"/>
    <s v="84181000    "/>
    <n v="80004994"/>
    <x v="10"/>
    <x v="0"/>
    <s v="TRANSFOZ "/>
    <s v="Whirlpool S.A.-"/>
    <n v="73"/>
    <s v="unidad              "/>
    <n v="4380"/>
    <n v="4599"/>
    <n v="17228"/>
    <n v="700"/>
    <n v="172.28"/>
    <n v="18100.28"/>
    <n v="247.94904109589041"/>
    <s v="TERRESTRE"/>
    <s v="-                                       "/>
    <s v="Whirlpool"/>
    <s v="combinaciones de refrigerador y congelador conservador con puertas exteriores saeparadas en : 73-unidades de refrigerador modelo crd40bbdwx "/>
    <s v="combinaciones de refrigerador y congelador conservador con puertas exteriores saeparadas en:73-unidades de refrigerador modelo crd40bbdwx.-"/>
  </r>
  <r>
    <s v="2017-01-04"/>
    <x v="12"/>
    <s v="CIUDAD DEL ESTE"/>
    <s v="84181000    "/>
    <n v="80004994"/>
    <x v="10"/>
    <x v="0"/>
    <s v="TRANS-UNI "/>
    <s v="Whirlpool S.A."/>
    <n v="312"/>
    <s v="unidad              "/>
    <n v="14664"/>
    <n v="15288"/>
    <n v="59592"/>
    <n v="3200"/>
    <n v="595.91999999999996"/>
    <n v="63387.92"/>
    <n v="203.16641025641024"/>
    <s v="TERRESTRE"/>
    <s v="-                                       "/>
    <s v="Consul"/>
    <s v="combinaciones de refrigerador y congelador conservador con puertas exteriores separadas. en ,  312 unids refrigerador modelo crd37p1 code crd36gsdwx"/>
    <s v="combinaciones de refrigerador y congelador conservador con puertas exteriores separadas. en, 312 unids refrigerador modelo crd37p1 code crd36gsdwx"/>
  </r>
  <r>
    <s v="2017-01-03"/>
    <x v="12"/>
    <s v="CIUDAD DEL ESTE"/>
    <s v="84181000    "/>
    <n v="80004994"/>
    <x v="10"/>
    <x v="0"/>
    <s v="TRANSFOZ "/>
    <s v="Whirlpool S.A."/>
    <n v="146"/>
    <s v="unidad              "/>
    <n v="8760"/>
    <n v="9052"/>
    <n v="31682"/>
    <n v="1299.17"/>
    <n v="316.82"/>
    <n v="33297.99"/>
    <n v="228.06842465753422"/>
    <s v="TERRESTRE"/>
    <s v="-                                       "/>
    <s v="Consul"/>
    <s v="combinaciones de refrigerador y congelador conservador con puertas exteriores separadas. en ,  146 unids refrigerador code crd40bbdwx"/>
    <s v="combinaciones de refrigerador y congelador conservador con puertas exteriores separadas. en, 146 unids refrigerador code crd40bbdwx"/>
  </r>
  <r>
    <s v="2017-01-13"/>
    <x v="12"/>
    <s v="CIUDAD DEL ESTE"/>
    <s v="84181000    "/>
    <n v="80004994"/>
    <x v="10"/>
    <x v="0"/>
    <s v="TRANSFOZ "/>
    <s v="Whirlpool S.A."/>
    <n v="251"/>
    <s v="unidad              "/>
    <n v="14807"/>
    <n v="15309"/>
    <n v="64889"/>
    <n v="2100"/>
    <n v="648.89"/>
    <n v="67637.89"/>
    <n v="269.47366533864539"/>
    <s v="TERRESTRE"/>
    <s v="-                                       "/>
    <s v="Consul"/>
    <s v="combinaciones de refrigerador y congelador conservador con puertas exteriores separadas. en ,  251 unids "/>
    <s v="refrigerador code crm35hbdwx"/>
  </r>
  <r>
    <s v="2017-07-21"/>
    <x v="12"/>
    <s v="CIUDAD DEL ESTE"/>
    <s v="84181000    "/>
    <n v="80004994"/>
    <x v="10"/>
    <x v="0"/>
    <s v="TRANSFOZ "/>
    <s v="Whirlpool S.A."/>
    <n v="73"/>
    <s v="unidad              "/>
    <n v="4380"/>
    <n v="4599"/>
    <n v="16717"/>
    <n v="750"/>
    <n v="167.17"/>
    <n v="17634.169999999998"/>
    <n v="241.56397260273971"/>
    <s v="TERRESTRE"/>
    <s v="-                                       "/>
    <s v="Consul"/>
    <s v="los demas en ,  73 unidades de conbinaciones de refrigerador y congelador conservador con puertas exteriores separadas"/>
    <s v="los demas en, 73 unidades de conbinaciones de refrigerador y congelador conservador con puertas exteriores separadas"/>
  </r>
  <r>
    <s v="2017-01-24"/>
    <x v="12"/>
    <s v="CIUDAD DEL ESTE"/>
    <s v="84181000    "/>
    <n v="80004994"/>
    <x v="10"/>
    <x v="0"/>
    <s v="TRANS-UNI "/>
    <s v="Whirlpool S.A."/>
    <n v="268"/>
    <s v="unidad              "/>
    <n v="20100"/>
    <n v="20502"/>
    <n v="86832"/>
    <n v="3200"/>
    <n v="868.32"/>
    <n v="90900.32"/>
    <n v="339.18029850746274"/>
    <s v="TERRESTRE"/>
    <s v="-                                       "/>
    <s v="Consul"/>
    <s v="combinaciones de refrigerador y congelador  conservador con puertas exteriores separadas. en ,  268 unids "/>
    <s v="combinaciones de refrigerador y congelador  conservador con puertas exteriores separadas. en, 268 unids "/>
  </r>
  <r>
    <s v="2017-01-27"/>
    <x v="12"/>
    <s v="CIUDAD DEL ESTE"/>
    <s v="84181000    "/>
    <n v="80004994"/>
    <x v="10"/>
    <x v="0"/>
    <s v="TRANS-UNI "/>
    <s v="Whirlpool S.A."/>
    <n v="316"/>
    <s v="unidad              "/>
    <n v="19434"/>
    <n v="20066"/>
    <n v="85794"/>
    <n v="3200"/>
    <n v="857.94"/>
    <n v="89851.94"/>
    <n v="284.34158227848104"/>
    <s v="TERRESTRE"/>
    <s v="-                                       "/>
    <s v="Consul"/>
    <s v="combinaciones de refrigerador y congelador conservador con puertas exteriores separadas. en ,  316 unids "/>
    <s v="refrigerador code crm38hbdwx"/>
  </r>
  <r>
    <s v="2017-01-27"/>
    <x v="12"/>
    <s v="CIUDAD DEL ESTE"/>
    <s v="84181000    "/>
    <n v="80004994"/>
    <x v="10"/>
    <x v="0"/>
    <s v="TRANS-UNI "/>
    <s v="Whirlpool S.A."/>
    <n v="73"/>
    <s v="unidad              "/>
    <n v="4380"/>
    <n v="4599"/>
    <n v="15841"/>
    <n v="800"/>
    <n v="158.41"/>
    <n v="16799.41"/>
    <n v="230.12890410958903"/>
    <s v="TERRESTRE"/>
    <s v="-                                       "/>
    <s v="Consul"/>
    <s v="combinaciones de refrigerador y congelador  conservador con puertas exteriores separadas. en ,  73 unids refrigerador code crd40bbdwx"/>
    <s v="combinaciones de refrigerador y congelador  conservador con puertas exteriores separadas. en, 73 unids refrigerador code crd40bbdwx"/>
  </r>
  <r>
    <s v="2017-06-09"/>
    <x v="12"/>
    <s v="CIUDAD DEL ESTE"/>
    <s v="84181000    "/>
    <n v="80004994"/>
    <x v="10"/>
    <x v="0"/>
    <s v="TRANSFOZ "/>
    <s v="Whirlpool S.A."/>
    <n v="73"/>
    <s v="unidad              "/>
    <n v="4928"/>
    <n v="5074"/>
    <n v="23652"/>
    <n v="791.84"/>
    <n v="236.52"/>
    <n v="24680.36"/>
    <n v="338.08712328767126"/>
    <s v="TERRESTRE"/>
    <s v="-                                       "/>
    <s v="Consul"/>
    <s v="los demas en  :  73 unidades de ,  conbinaciones de refrigerador y congelador- conservador con puertas exteriores separadas "/>
    <s v="los demas en : 73 unidades de, conbinaciones de refrigerador y congelador- conservador con puertas exteriores separadas.-"/>
  </r>
  <r>
    <s v="2017-03-21"/>
    <x v="12"/>
    <s v="CIUDAD DEL ESTE"/>
    <s v="84181000    "/>
    <n v="80004994"/>
    <x v="10"/>
    <x v="0"/>
    <s v="TRANSFOZ "/>
    <s v="Whirlpool S.A."/>
    <n v="234"/>
    <s v="unidad              "/>
    <n v="10998"/>
    <n v="11466"/>
    <n v="47268"/>
    <n v="2250"/>
    <n v="472.68"/>
    <n v="49990.68"/>
    <n v="213.63538461538462"/>
    <s v="TERRESTRE"/>
    <s v="-                                       "/>
    <s v="Consul"/>
    <s v="combinaciones de refrigerador y congelador conservador con puertas exteriores separadas. en ,  234 unids refrigerador modelo crd37b1 code crd36gbdwx"/>
    <s v="combinaciones de refrigerador y congelador conservador con puertas exteriores separadas. en, 234 unids refrigerador modelo crd37b1 code crd36gbdwx"/>
  </r>
  <r>
    <s v="2017-05-04"/>
    <x v="12"/>
    <s v="CIUDAD DEL ESTE"/>
    <s v="84181000    "/>
    <n v="80004994"/>
    <x v="10"/>
    <x v="0"/>
    <s v="TRANSFOZ "/>
    <s v="Whirlpool S.A."/>
    <n v="2"/>
    <s v="unidad              "/>
    <n v="96"/>
    <n v="100"/>
    <n v="754"/>
    <n v="44.95"/>
    <n v="7.54"/>
    <n v="806.49"/>
    <n v="403.245"/>
    <s v="TERRESTRE"/>
    <s v="-                                       "/>
    <s v="Consul"/>
    <s v="los demas en ,   2 unidades de combinaciones de refrigeradores y congeladores-conservadores con puertas exteriores separadas ,  code crm55akdwx "/>
    <s v="los demas en,  2 unidades de combinaciones de refrigeradores y congeladores-conservadores con puertas exteriores separadas, code crm55akdwx.-"/>
  </r>
  <r>
    <s v="2017-06-02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los demas en  ,  312 unidades de ,  conbinaciones de refrigerador y congelador- conservador con puertas exteriores separadas."/>
    <s v="los demas en , 312 unidades de, conbinaciones de refrigerador y congelador- conservador con puertas exteriores separadas."/>
  </r>
  <r>
    <s v="2017-02-07"/>
    <x v="12"/>
    <s v="CIUDAD DEL ESTE"/>
    <s v="84181000    "/>
    <n v="80004994"/>
    <x v="10"/>
    <x v="0"/>
    <s v="TRANS-UNI "/>
    <s v="Whirlpool S.A."/>
    <n v="482"/>
    <s v="unidad              "/>
    <n v="29451"/>
    <n v="30415"/>
    <n v="129248"/>
    <n v="4800"/>
    <n v="1292.48"/>
    <n v="135340.48000000001"/>
    <n v="280.789377593361"/>
    <s v="TERRESTRE"/>
    <s v="-                                       "/>
    <s v="Consul"/>
    <s v="-combinaciones de refrigerador y congelador conservador con puertas exteriores separadas. en ,  482 unids "/>
    <s v="refrigerador code crm43hbdwx"/>
  </r>
  <r>
    <s v="2017-02-01"/>
    <x v="12"/>
    <s v="CIUDAD DEL ESTE"/>
    <s v="84181000    "/>
    <n v="80004994"/>
    <x v="10"/>
    <x v="0"/>
    <s v="TRANS-UNI "/>
    <s v="Whirlpool S.A."/>
    <n v="403"/>
    <s v="unidad              "/>
    <n v="24593"/>
    <n v="25399"/>
    <n v="106970"/>
    <n v="4000"/>
    <n v="1069.7"/>
    <n v="112039.7"/>
    <n v="278.01414392059553"/>
    <s v="TERRESTRE"/>
    <s v="-                                       "/>
    <s v="Consul"/>
    <s v="combinaciones de refrigerador y congelador conservador con puertas exteriores separadas. en ,  403 unids "/>
    <s v="refrigerador code crm43hbdwx"/>
  </r>
  <r>
    <s v="2017-03-29"/>
    <x v="12"/>
    <s v="CIUDAD DEL ESTE"/>
    <s v="84181000    "/>
    <n v="80004994"/>
    <x v="10"/>
    <x v="0"/>
    <s v="TRANSFOZ "/>
    <s v="Whirlpool S.A."/>
    <n v="146"/>
    <s v="unidad              "/>
    <n v="9855"/>
    <n v="10147"/>
    <n v="44165"/>
    <n v="1400"/>
    <n v="441.65"/>
    <n v="46006.65"/>
    <n v="315.1140410958904"/>
    <s v="TERRESTRE"/>
    <s v="-                                       "/>
    <s v="Consul"/>
    <s v="combinaciones de refrigerador y congelador conservador con puertas exteriores separadas. en ,  146 unids "/>
    <s v="refrigerador codecrm43hbdwx"/>
  </r>
  <r>
    <s v="2017-08-28"/>
    <x v="12"/>
    <s v="CIUDAD DEL ESTE"/>
    <s v="84181000    "/>
    <n v="80004994"/>
    <x v="10"/>
    <x v="0"/>
    <s v="TRANSFOZ "/>
    <s v="Whirlpool S.A."/>
    <n v="73"/>
    <s v="unidad              "/>
    <n v="4928"/>
    <n v="5074"/>
    <n v="22338"/>
    <n v="750.63"/>
    <n v="223.38"/>
    <n v="23312.01"/>
    <n v="319.34260273972603"/>
    <s v="TERRESTRE"/>
    <s v="-                                       "/>
    <s v="Consul"/>
    <s v="los demas en  ,  73 unidades de combinaciones de refrigerador y congelador-conservador con puertas exteriores separadas"/>
    <s v="los demas en , 73 unidades de combinaciones de refrigerador y congelador-conservador con puertas exteriores separadas"/>
  </r>
  <r>
    <s v="2017-03-15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804"/>
    <n v="3000"/>
    <n v="638.04"/>
    <n v="67442.039999999994"/>
    <n v="216.1603846153846"/>
    <s v="TERRESTRE"/>
    <s v="-                                       "/>
    <s v="Consul"/>
    <s v="los demas en  :  312 unidades de  conbinaciones de refrigerador y congelador-conservador con puerta exteriores separadas  "/>
    <s v="refrigerador modelo crd37b1 code, crd36gbdwx"/>
  </r>
  <r>
    <s v="2017-06-02"/>
    <x v="12"/>
    <s v="CIUDAD DEL ESTE"/>
    <s v="84181000    "/>
    <n v="80004994"/>
    <x v="10"/>
    <x v="0"/>
    <s v="TRANSFOZ "/>
    <s v="Whirlpool S.A."/>
    <n v="73"/>
    <s v="unidad              "/>
    <n v="4380"/>
    <n v="4599"/>
    <n v="15841"/>
    <n v="700"/>
    <n v="158.41"/>
    <n v="16699.41"/>
    <n v="228.75904109589041"/>
    <s v="TERRESTRE"/>
    <s v="-                                       "/>
    <s v="Consul"/>
    <s v="los demas en  :  73 unidades de combinaciones de refrigerador y congelador -conservador con puerta exteriores separadas "/>
    <s v="los demas en : 73 unidades de combinaciones de refrigerador y congelador -conservador con puerta exteriores separadas.-"/>
  </r>
  <r>
    <s v="2017-12-20"/>
    <x v="12"/>
    <s v="CIUDAD DEL ESTE"/>
    <s v="84181000    "/>
    <n v="80004994"/>
    <x v="10"/>
    <x v="0"/>
    <s v="TRANSFOZ "/>
    <s v="Whirlpool S.A."/>
    <n v="67"/>
    <s v="unidad              "/>
    <n v="5025"/>
    <n v="5159"/>
    <n v="23919"/>
    <n v="759.42"/>
    <n v="239.19"/>
    <n v="24917.61"/>
    <n v="371.90462686567167"/>
    <s v="TERRESTRE"/>
    <s v="-                                       "/>
    <s v="Consul"/>
    <s v="los demas en   ,   67 unidades de combinaciones de refrigerador y congelador - conservador con puertas exteriores  separadas"/>
    <s v="los demas en , 67 unidades de combinaciones de refrigerador y congelador - conservador con puertas exteriores  separadas"/>
  </r>
  <r>
    <s v="2017-02-07"/>
    <x v="12"/>
    <s v="CIUDAD DEL ESTE"/>
    <s v="84181000    "/>
    <n v="80004994"/>
    <x v="10"/>
    <x v="0"/>
    <s v="TRANS-UNI "/>
    <s v="Whirlpool S.A."/>
    <n v="79"/>
    <s v="unidad              "/>
    <n v="4859"/>
    <n v="5017"/>
    <n v="22278"/>
    <n v="800"/>
    <n v="222.78"/>
    <n v="23300.78"/>
    <n v="294.946582278481"/>
    <s v="TERRESTRE"/>
    <s v="-                                       "/>
    <s v="Consul"/>
    <s v="combinaciones de refrigerador y congelador conservador con puertas exteriores separadas. en ,  79 unids refrigerador code crm38hkdwx"/>
    <s v="combinaciones de refrigerador y congelador conservador con puertas exteriores separadas. en, 79 unids refrigerador code crm38hkdwx"/>
  </r>
  <r>
    <s v="2017-03-15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024"/>
    <n v="3000"/>
    <n v="658.24"/>
    <n v="66682.240000000005"/>
    <n v="213.72512820512821"/>
    <s v="TERRESTRE"/>
    <s v="-                                       "/>
    <s v="Consul"/>
    <s v="los demas en :  312 unidades de combinaciones de refrigerador y congelador-conservador con puertas exteriores separadas-refrigerador modelo  ,  crd37b1 code crd36gbdwx"/>
    <s v="los demas en: 312 unidades de combinaciones de refrigerador y congelador-conservador con puertas exteriores separadas-refrigerador modelo , crd37b1 code crd36gbdwx"/>
  </r>
  <r>
    <s v="2017-10-25"/>
    <x v="12"/>
    <s v="CIUDAD DEL ESTE"/>
    <s v="84181000    "/>
    <n v="80004994"/>
    <x v="10"/>
    <x v="0"/>
    <s v="TRANSFOZ "/>
    <s v="Whirlpool S.A."/>
    <n v="213"/>
    <s v="unidad              "/>
    <n v="14880"/>
    <n v="15239"/>
    <n v="70486"/>
    <n v="2240.59"/>
    <n v="704.86"/>
    <n v="73431.45"/>
    <n v="344.74859154929578"/>
    <s v="TERRESTRE"/>
    <s v="-                                       "/>
    <s v="Consul"/>
    <s v="los demas en  ,  213 unidades de combinaciones de refrigerador y congelador - conservador con puertas exteriores separadas"/>
    <s v="los demas en , 213 unidades de combinaciones de refrigerador y congelador - conservador con puertas exteriores separadas"/>
  </r>
  <r>
    <s v="2017-03-29"/>
    <x v="12"/>
    <s v="CIUDAD DEL ESTE"/>
    <s v="84181000    "/>
    <n v="80004994"/>
    <x v="10"/>
    <x v="0"/>
    <s v="TRANSFOZ "/>
    <s v="Whirlpool S.A."/>
    <n v="266"/>
    <s v="unidad              "/>
    <n v="19950"/>
    <n v="20216"/>
    <n v="100282"/>
    <n v="2979.1"/>
    <n v="1002.82"/>
    <n v="104263.92"/>
    <n v="391.96962406015035"/>
    <s v="TERRESTRE"/>
    <s v="-                                       "/>
    <s v="Consul"/>
    <s v="combinaciones de refrigerador y congelador  conservador con puertas exteriores separadas. en ,  266 unids refrigerador code crm66akdwx"/>
    <s v="combinaciones de refrigerador y congelador  conservador con puertas exteriores separadas. en, 266 unids refrigerador code crm66akdwx"/>
  </r>
  <r>
    <s v="2017-03-29"/>
    <x v="12"/>
    <s v="CIUDAD DEL ESTE"/>
    <s v="84181000    "/>
    <n v="80004994"/>
    <x v="10"/>
    <x v="0"/>
    <s v="TRANSFOZ "/>
    <s v="Whirlpool S.A."/>
    <n v="312"/>
    <s v="unidad              "/>
    <n v="14664"/>
    <n v="15288"/>
    <n v="64584"/>
    <n v="3000"/>
    <n v="645.84"/>
    <n v="68229.84"/>
    <n v="218.68538461538461"/>
    <s v="TERRESTRE"/>
    <s v="-                                       "/>
    <s v="Consul"/>
    <s v="combinaciones de refrigerador y congelador conservador con puertas exteriores separadas. en ,  312 unids refrigerador modelo crd37p1 code crd36gsdwx"/>
    <s v="combinaciones de refrigerador y congelador conservador con puertas exteriores separadas. en, 312 unids refrigerador modelo crd37p1 code crd36gsdwx"/>
  </r>
  <r>
    <s v="2017-05-18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los demas en :  312 unidades de  ,  combinaciones de refrigerador y congelador- conservador con puertas exteriores separadas  ,   code  crd36gbdwx"/>
    <s v="los demas en: 312 unidades de , combinaciones de refrigerador y congelador- conservador con puertas exteriores separadas ,  code  crd36gbdwx"/>
  </r>
  <r>
    <s v="2017-06-02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los demas en  ,  312 unidades de ,  conbinaciones de refrigerador y congelador - conservador con puertas exteriores separadas "/>
    <s v="los demas en , 312 unidades de, conbinaciones de refrigerador y congelador - conservador con puertas exteriores separadas.-"/>
  </r>
  <r>
    <s v="2017-01-20"/>
    <x v="12"/>
    <s v="CIUDAD DEL ESTE"/>
    <s v="84181000    "/>
    <n v="80004994"/>
    <x v="10"/>
    <x v="0"/>
    <s v="TRANS-UNI "/>
    <s v="Whirlpool S.A."/>
    <n v="468"/>
    <s v="unidad              "/>
    <n v="21996"/>
    <n v="22932"/>
    <n v="88140"/>
    <n v="4800"/>
    <n v="881.4"/>
    <n v="93821.4"/>
    <n v="200.47307692307692"/>
    <s v="TERRESTRE"/>
    <s v="-                                       "/>
    <s v="Consul"/>
    <s v="combinaciones de refrigerador y congelador conservador con puertas exteriores separadas. en ,  468 unids "/>
    <s v="refrigerador code crd36gsdwx"/>
  </r>
  <r>
    <s v="2017-04-05"/>
    <x v="12"/>
    <s v="CIUDAD DEL ESTE"/>
    <s v="84181000    "/>
    <n v="80004994"/>
    <x v="10"/>
    <x v="0"/>
    <s v="TRANS-UNI "/>
    <s v="Whirlpool S.A."/>
    <n v="268"/>
    <s v="unidad              "/>
    <n v="18291"/>
    <n v="18827"/>
    <n v="68809"/>
    <n v="3200"/>
    <n v="688.09"/>
    <n v="72697.09"/>
    <n v="271.25779850746267"/>
    <s v="TERRESTRE"/>
    <s v="-                                       "/>
    <s v="Consul"/>
    <s v="los demas en  :  268 unidades de refrigeradores domestico "/>
    <s v="los demas en : 268 unidades de refrigeradores domestico.-"/>
  </r>
  <r>
    <s v="2017-12-20"/>
    <x v="12"/>
    <s v="CIUDAD DEL ESTE"/>
    <s v="84181000    "/>
    <n v="80004994"/>
    <x v="10"/>
    <x v="0"/>
    <s v="TRANSFOZ "/>
    <s v="Whirlpool S.A."/>
    <n v="67"/>
    <s v="unidad              "/>
    <n v="5025"/>
    <n v="5159"/>
    <n v="23919"/>
    <n v="736.07"/>
    <n v="239.19"/>
    <n v="24894.26"/>
    <n v="371.55611940298508"/>
    <s v="TERRESTRE"/>
    <s v="-                                       "/>
    <s v="Consul"/>
    <s v="los demas en :  67 unidades de combinaciones de refrigerador y congelador -conservador con puertas exteriores separadas"/>
    <s v="los demas en: 67 unidades de combinaciones de refrigerador y congelador -conservador con puertas exteriores separadas"/>
  </r>
  <r>
    <s v="2017-07-07"/>
    <x v="12"/>
    <s v="CIUDAD DEL ESTE"/>
    <s v="84181000    "/>
    <n v="80004994"/>
    <x v="10"/>
    <x v="0"/>
    <s v="TRANSFOZ "/>
    <s v="Whirlpool S.A."/>
    <n v="312"/>
    <s v="unidad              "/>
    <n v="14664"/>
    <n v="15288"/>
    <n v="65832"/>
    <n v="3000"/>
    <n v="658.32"/>
    <n v="69490.320000000007"/>
    <n v="222.72538461538463"/>
    <s v="TERRESTRE"/>
    <s v="-                                       "/>
    <s v="Consul"/>
    <s v="los demas en  ,  312 unidades de ,  combinaciones de refrigerador y congelador- conservador con puertas exteriores separadas"/>
    <s v="los demas en , 312 unidades de, combinaciones de refrigerador y congelador- conservador con puertas exteriores separadas"/>
  </r>
  <r>
    <s v="2017-07-27"/>
    <x v="12"/>
    <s v="CIUDAD DEL ESTE"/>
    <s v="84181000    "/>
    <n v="80004994"/>
    <x v="10"/>
    <x v="0"/>
    <s v="TRANSFOZ "/>
    <s v="Whirlpool S.A."/>
    <n v="235"/>
    <s v="unidad              "/>
    <n v="14795"/>
    <n v="15265"/>
    <n v="68397"/>
    <n v="2277.0100000000002"/>
    <n v="683.97"/>
    <n v="71357.98"/>
    <n v="303.65097872340425"/>
    <s v="TERRESTRE"/>
    <s v="-                                       "/>
    <s v="Consul"/>
    <s v="los demas en  ,  235 unidades de ,  combinaciones de refrigerador y congelaodr- conservador con puertas exteriores separadas"/>
    <s v="los demas en , 235 unidades de, combinaciones de refrigerador y congelaodr- conservador con puertas exteriores separadas"/>
  </r>
  <r>
    <s v="2017-05-18"/>
    <x v="12"/>
    <s v="CIUDAD DEL ESTE"/>
    <s v="84181000    "/>
    <n v="80004994"/>
    <x v="10"/>
    <x v="0"/>
    <s v="TRANSFOZ "/>
    <s v="Whirlpool S.A."/>
    <n v="156"/>
    <s v="unidad              "/>
    <n v="7332"/>
    <n v="7644"/>
    <n v="32448"/>
    <n v="1442.73"/>
    <n v="324.48"/>
    <n v="34215.21"/>
    <n v="219.32826923076922"/>
    <s v="TERRESTRE"/>
    <s v="-                                       "/>
    <s v="Consul"/>
    <s v="los demas en ,  156 unidades de ,  combinaciones de reffrigerador y congelador - conservador con puertas exteriores separadas - ,  code crd36gbdwx ,  crd36gsdwx"/>
    <s v="los demas en, 156 unidades de, combinaciones de reffrigerador y congelador - conservador con puertas exteriores separadas -, code crd36gbdwx, crd36gsdwx"/>
  </r>
  <r>
    <s v="2017-01-12"/>
    <x v="12"/>
    <s v="CIUDAD DEL ESTE"/>
    <s v="84181000    "/>
    <n v="80004994"/>
    <x v="10"/>
    <x v="0"/>
    <s v="TRANS-UNI "/>
    <s v="Whirlpool S.A."/>
    <n v="89"/>
    <s v="unidad              "/>
    <n v="4940"/>
    <n v="5118"/>
    <n v="21894"/>
    <n v="800"/>
    <n v="218.94"/>
    <n v="22912.94"/>
    <n v="257.4487640449438"/>
    <s v="TERRESTRE"/>
    <s v="-                                       "/>
    <s v="Consul"/>
    <s v="combinaciones de refrigerador y congelador conservador con puertas exteriores separadas. en ,  89 unids refrigerador code crm35hkdwx"/>
    <s v="combinaciones de refrigerador y congelador conservador con puertas exteriores separadas. en, 89 unids refrigerador code crm35hkdwx"/>
  </r>
  <r>
    <s v="2017-01-13"/>
    <x v="12"/>
    <s v="CIUDAD DEL ESTE"/>
    <s v="84181000    "/>
    <n v="80004994"/>
    <x v="10"/>
    <x v="0"/>
    <s v="TRANSFOZ "/>
    <s v="Whirlpool S.A."/>
    <n v="146"/>
    <s v="unidad              "/>
    <n v="8760"/>
    <n v="9198"/>
    <n v="31682"/>
    <n v="1400"/>
    <n v="316.82"/>
    <n v="33398.82"/>
    <n v="228.75904109589041"/>
    <s v="TERRESTRE"/>
    <s v="-                                       "/>
    <s v="Consul"/>
    <s v="combinaciones de refrigerador y congelador conservador con puertas exteriores separadas. en ,  146 unids refrigerador code crd40bbdwx"/>
    <s v="combinaciones de refrigerador y congelador conservador con puertas exteriores separadas. en, 146 unids refrigerador code crd40bbdwx"/>
  </r>
  <r>
    <s v="2017-01-19"/>
    <x v="12"/>
    <s v="CIUDAD DEL ESTE"/>
    <s v="84181000    "/>
    <n v="80004994"/>
    <x v="10"/>
    <x v="0"/>
    <s v="TRANSFOZ "/>
    <s v="Whirlpool S.A."/>
    <n v="312"/>
    <s v="unidad              "/>
    <n v="14664"/>
    <n v="15288"/>
    <n v="58344"/>
    <n v="2800"/>
    <n v="583.44000000000005"/>
    <n v="61727.44"/>
    <n v="197.84435897435898"/>
    <s v="TERRESTRE"/>
    <s v="-                                       "/>
    <s v="Consul"/>
    <s v="combinaciones de refrigerador y congelador conservador con puertas exteriores separadas. en ,  312 unids refrigerador modelo crd37b1 code crd36gbdwx"/>
    <s v="combinaciones de refrigerador y congelador conservador con puertas exteriores separadas. en, 312 unids refrigerador modelo crd37b1 code crd36gbdwx"/>
  </r>
  <r>
    <s v="2017-11-09"/>
    <x v="12"/>
    <s v="CIUDAD DEL ESTE"/>
    <s v="84181000    "/>
    <n v="80004994"/>
    <x v="10"/>
    <x v="0"/>
    <s v="TRANSFOZ "/>
    <s v="Whirlpool S.A."/>
    <n v="234"/>
    <s v="unidad              "/>
    <n v="10998"/>
    <n v="11466"/>
    <n v="47970"/>
    <n v="2250"/>
    <n v="479.7"/>
    <n v="50699.7"/>
    <n v="216.6653846153846"/>
    <s v="TERRESTRE"/>
    <s v="-                                       "/>
    <s v="Consul"/>
    <s v="los demas en  ,  234 unidades de combinacion de refrigerador y congelador - conservador con puertas exteriores separadas"/>
    <s v="los demas en , 234 unidades de combinacion de refrigerador y congelador - conservador con puertas exteriores separadas"/>
  </r>
  <r>
    <s v="2017-06-22"/>
    <x v="12"/>
    <s v="CIUDAD DEL ESTE"/>
    <s v="84181000    "/>
    <n v="80004994"/>
    <x v="10"/>
    <x v="0"/>
    <s v="TRANSFOZ "/>
    <s v="Whirlpool S.A."/>
    <n v="156"/>
    <s v="unidad              "/>
    <n v="7332"/>
    <n v="7644"/>
    <n v="32916"/>
    <n v="1500"/>
    <n v="329.16"/>
    <n v="34745.160000000003"/>
    <n v="222.72538461538463"/>
    <s v="TERRESTRE"/>
    <s v="-                                       "/>
    <s v="Consul"/>
    <s v="los demas en ,  156 unidades de ,  combinaciones de refrigerador y congelador - conservador con puertas exteriores separadas"/>
    <s v="los demas en, 156 unidades de, combinaciones de refrigerador y congelador - conservador con puertas exteriores separadas"/>
  </r>
  <r>
    <s v="2017-06-22"/>
    <x v="12"/>
    <s v="CIUDAD DEL ESTE"/>
    <s v="84181000    "/>
    <n v="80004994"/>
    <x v="10"/>
    <x v="0"/>
    <s v="TRANSFOZ "/>
    <s v="Whirlpool S.A."/>
    <n v="63960"/>
    <s v="unidad              "/>
    <n v="14664"/>
    <n v="15288"/>
    <n v="63960"/>
    <n v="3000"/>
    <n v="639.6"/>
    <n v="67599.600000000006"/>
    <n v="1.0569043151969981"/>
    <s v="TERRESTRE"/>
    <s v="-                                       "/>
    <s v="Consul"/>
    <s v="los demas en  ,  312 unidades de ,   combinaciones de refrigerador y congelador - conservador con puertas exteriores separadas"/>
    <s v="los demas en , 312 unidades de,  combinaciones de refrigerador y congelador - conservador con puertas exteriores separadas"/>
  </r>
  <r>
    <s v="2017-11-09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los demas en ,  312 unidades de conbinaciones de refrigerador y congelador - conservador con puertas exteriores separadas"/>
    <s v="los demas en, 312 unidades de conbinaciones de refrigerador y congelador - conservador con puertas exteriores separadas"/>
  </r>
  <r>
    <s v="2017-10-25"/>
    <x v="12"/>
    <s v="CIUDAD DEL ESTE"/>
    <s v="84181000    "/>
    <n v="80004994"/>
    <x v="10"/>
    <x v="0"/>
    <s v="TRANSFOZ "/>
    <s v="Whirlpool S.A."/>
    <n v="67"/>
    <s v="unidad              "/>
    <n v="5025"/>
    <n v="5159"/>
    <n v="21641"/>
    <n v="722.99"/>
    <n v="216.41"/>
    <n v="22580.400000000001"/>
    <n v="337.02089552238806"/>
    <s v="TERRESTRE"/>
    <s v="-                                       "/>
    <s v="Consul"/>
    <s v="los demas en ,  67 unidades de combianciones de refrigerador y congelador -conservador con puertas exteriores separadas"/>
    <s v="los demas en, 67 unidades de combianciones de refrigerador y congelador -conservador con puertas exteriores separadas"/>
  </r>
  <r>
    <s v="2017-04-28"/>
    <x v="12"/>
    <s v="CIUDAD DEL ESTE"/>
    <s v="84181000    "/>
    <n v="80004994"/>
    <x v="10"/>
    <x v="0"/>
    <s v="TRANS-UNI "/>
    <s v="Whirlpool S.A."/>
    <n v="158"/>
    <s v="unidad              "/>
    <n v="9717"/>
    <n v="10033"/>
    <n v="42897"/>
    <n v="1600"/>
    <n v="428.97"/>
    <n v="44925.97"/>
    <n v="284.34158227848104"/>
    <s v="TERRESTRE"/>
    <s v="-                                       "/>
    <s v="Consul"/>
    <s v="los demas en  ,  158 unidades de combinaciones de refrigerador y congelador-conservador con puertas exteriores separadas ,  code crm38hbdwx"/>
    <s v="los demas en , 158 unidades de combinaciones de refrigerador y congelador-conservador con puertas exteriores separadas, code crm38hbdwx"/>
  </r>
  <r>
    <s v="2017-06-09"/>
    <x v="12"/>
    <s v="CIUDAD DEL ESTE"/>
    <s v="84181000    "/>
    <n v="80004994"/>
    <x v="10"/>
    <x v="0"/>
    <s v="TRANSFOZ "/>
    <s v="Whirlpool S.A."/>
    <n v="156"/>
    <s v="unidad              "/>
    <n v="7332"/>
    <n v="7644"/>
    <n v="32916"/>
    <n v="1500"/>
    <n v="329.16"/>
    <n v="34745.160000000003"/>
    <n v="222.72538461538463"/>
    <s v="TERRESTRE"/>
    <s v="-                                       "/>
    <s v="Consul"/>
    <s v="los demas en  ,  156 uniadades de ,  conbinaciones de refrigerador y congelador- conservador con puerta exteriores separadas "/>
    <s v="los demas en , 156 uniadades de, conbinaciones de refrigerador y congelador- conservador con puerta exteriores separadas.-"/>
  </r>
  <r>
    <s v="2017-07-07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1"/>
    <n v="66961"/>
    <n v="214.61858974358975"/>
    <s v="TERRESTRE"/>
    <s v="-                                       "/>
    <s v="Consul"/>
    <s v="los demas  312 unidades de combinaciones de refrigerador y congelador - conservador con puertas exteriores separada"/>
    <s v="los demas  312 unidades de combinaciones de refrigerador y congelador - conservador con puertas exteriores separada"/>
  </r>
  <r>
    <s v="2017-12-12"/>
    <x v="12"/>
    <s v="CIUDAD DEL ESTE"/>
    <s v="84181000    "/>
    <n v="80004994"/>
    <x v="10"/>
    <x v="0"/>
    <s v="TRANSFOZ "/>
    <s v="Whirlpool S.A."/>
    <n v="156"/>
    <s v="unidad              "/>
    <n v="7332"/>
    <n v="7644"/>
    <n v="32916"/>
    <n v="1400"/>
    <n v="329.16"/>
    <n v="34645.160000000003"/>
    <n v="222.08435897435899"/>
    <s v="TERRESTRE"/>
    <s v="-                                       "/>
    <s v="Whirlpool"/>
    <s v="-combinaciones de refrigerador y congelador conservador con puertas exteriores separadas ,  en :    (  156  )   unidades de refrigerador   (  modelo :  crd37p1  )   cod :  crd36gsdwx"/>
    <s v="-combinaciones de refrigerador y congelador conservador con puertas exteriores separadas, en: (156) unidades de refrigerador (modelo: crd37p1) cod: crd36gsdwx"/>
  </r>
  <r>
    <s v="2017-11-09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los demas en  ,  312 unidades de conbinaciones de refrigerador y congelador - conservador con puertas exteriores separadas"/>
    <s v="los demas en , 312 unidades de conbinaciones de refrigerador y congelador - conservador con puertas exteriores separadas"/>
  </r>
  <r>
    <s v="2017-07-21"/>
    <x v="12"/>
    <s v="CIUDAD DEL ESTE"/>
    <s v="84181000    "/>
    <n v="80004994"/>
    <x v="10"/>
    <x v="0"/>
    <s v="TRANSFOZ "/>
    <s v="Whirlpool S.A."/>
    <n v="134"/>
    <s v="unidad              "/>
    <n v="8442"/>
    <n v="8710"/>
    <n v="31892"/>
    <n v="1400"/>
    <n v="318.92"/>
    <n v="33610.92"/>
    <n v="250.82776119402985"/>
    <s v="TERRESTRE"/>
    <s v="-                                       "/>
    <s v="Consul"/>
    <s v="los demas en ,  134 unidades de conbinaciones de refrigerador y congelador-conservador con puertas exteriores separadas"/>
    <s v="los demas en, 134 unidades de conbinaciones de refrigerador y congelador-conservador con puertas exteriores separadas"/>
  </r>
  <r>
    <s v="2017-07-27"/>
    <x v="12"/>
    <s v="CIUDAD DEL ESTE"/>
    <s v="84181000    "/>
    <n v="80004994"/>
    <x v="10"/>
    <x v="0"/>
    <s v="TRANSFOZ "/>
    <s v="Whirlpool S.A."/>
    <n v="268"/>
    <s v="unidad              "/>
    <n v="20100"/>
    <n v="20636"/>
    <n v="85760"/>
    <n v="3000"/>
    <n v="857.6"/>
    <n v="89617.600000000006"/>
    <n v="334.39402985074628"/>
    <s v="TERRESTRE"/>
    <s v="-                                       "/>
    <s v="Consul"/>
    <s v="los demas en  ,  268 unidades de conbinaciones de reftrigerador y congelador-conservador con puertas exteriores separadas"/>
    <s v="los demas en , 268 unidades de conbinaciones de reftrigerador y congelador-conservador con puertas exteriores separadas"/>
  </r>
  <r>
    <s v="2017-08-28"/>
    <x v="12"/>
    <s v="CIUDAD DEL ESTE"/>
    <s v="84181000    "/>
    <n v="80004994"/>
    <x v="10"/>
    <x v="0"/>
    <s v="TRANSFOZ "/>
    <s v="Whirlpool S.A."/>
    <n v="79"/>
    <s v="unidad              "/>
    <n v="4859"/>
    <n v="5017"/>
    <n v="21488"/>
    <n v="729.15"/>
    <n v="214.88"/>
    <n v="22432.03"/>
    <n v="283.94974683544302"/>
    <s v="TERRESTRE"/>
    <s v="-                                       "/>
    <s v="Consul"/>
    <s v="los demas en ,  79 unidades de combinaciones de refrigerador y congelador- conservador con puertas exteriores separadas"/>
    <s v="los demas en, 79 unidades de combinaciones de refrigerador y congelador- conservador con puertas exteriores separadas"/>
  </r>
  <r>
    <s v="2017-08-28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los demas en ,  312 unidades de combinaciones de refrigerador y congelador-conservador con puertas exteriores separadas"/>
    <s v="los demas en, 312 unidades de combinaciones de refrigerador y congelador-conservador con puertas exteriores separadas"/>
  </r>
  <r>
    <s v="2017-03-21"/>
    <x v="12"/>
    <s v="CIUDAD DEL ESTE"/>
    <s v="84181000    "/>
    <n v="80004994"/>
    <x v="10"/>
    <x v="0"/>
    <s v="TRANSFOZ "/>
    <s v="Whirlpool S.A."/>
    <n v="312"/>
    <s v="unidad              "/>
    <n v="14664"/>
    <n v="15280"/>
    <n v="63024"/>
    <n v="2969.05"/>
    <n v="630.24"/>
    <n v="66623.289999999994"/>
    <n v="213.53618589743587"/>
    <s v="TERRESTRE"/>
    <s v="-                                       "/>
    <s v="Consul"/>
    <s v="combinaciones de refrigerador y congelador conservador con puertas exteriores separadas. en ,  312 unids refrigerador modelo crd37b1 code crd36gbgdwx"/>
    <s v="combinaciones de refrigerador y congelador conservador con puertas exteriores separadas. en, 312 unids refrigerador modelo crd37b1 code crd36gbgdwx"/>
  </r>
  <r>
    <s v="2017-03-21"/>
    <x v="12"/>
    <s v="CIUDAD DEL ESTE"/>
    <s v="84181000    "/>
    <n v="80004994"/>
    <x v="10"/>
    <x v="0"/>
    <s v="TRANSFOZ "/>
    <s v="Whirlpool S.A."/>
    <n v="234"/>
    <s v="unidad              "/>
    <n v="10998"/>
    <n v="11466"/>
    <n v="47658"/>
    <n v="2250"/>
    <n v="476.58"/>
    <n v="50384.58"/>
    <n v="215.31871794871796"/>
    <s v="TERRESTRE"/>
    <s v="-                                       "/>
    <s v="Consul"/>
    <s v="combinaciones de refrigerador y congelador conservador con puertas exteriores separadas. en ,  234 unids "/>
    <s v="refrigerador modelo crd37b1 code crd36gbgdwx"/>
  </r>
  <r>
    <s v="2017-02-28"/>
    <x v="12"/>
    <s v="CIUDAD DEL ESTE"/>
    <s v="84181000    "/>
    <n v="80004994"/>
    <x v="10"/>
    <x v="0"/>
    <s v="TRANSFOZ "/>
    <s v="Whirlpool S.A."/>
    <n v="134"/>
    <s v="unidad              "/>
    <n v="10050"/>
    <n v="10318"/>
    <n v="40200"/>
    <n v="1400"/>
    <n v="402"/>
    <n v="42002"/>
    <n v="313.44776119402985"/>
    <s v="TERRESTRE"/>
    <s v="-                                       "/>
    <s v="Consul"/>
    <s v="combinaciones de refrigerador y congelador conservador con puertas exteriores separadas. en ,  134 unids refrigerador code crm52abdwx"/>
    <s v="combinaciones de refrigerador y congelador conservador con puertas exteriores separadas. en, 134 unids refrigerador code crm52abdwx"/>
  </r>
  <r>
    <s v="2017-12-12"/>
    <x v="12"/>
    <s v="CIUDAD DEL ESTE"/>
    <s v="84181000    "/>
    <n v="80004994"/>
    <x v="10"/>
    <x v="0"/>
    <s v="TRANSFOZ "/>
    <s v="Whirlpool S.A."/>
    <n v="219"/>
    <s v="unidad              "/>
    <n v="13140"/>
    <n v="13797"/>
    <n v="51684"/>
    <n v="2100"/>
    <n v="516.84"/>
    <n v="54300.84"/>
    <n v="247.94904109589041"/>
    <s v="TERRESTRE"/>
    <s v="-                                       "/>
    <s v="Whirlpool"/>
    <s v="-combinaciones de refrigerador y congelador conservador con puertas exteriores separadas ,  en :    (  219  )   unidades de refrigerador cod :  crd40bbdwx"/>
    <s v="-combinaciones de refrigerador y congelador conservador con puertas exteriores separadas, en: (219) unidades de refrigerador cod: crd40bbdwx"/>
  </r>
  <r>
    <s v="2017-05-10"/>
    <x v="12"/>
    <s v="CIUDAD DEL ESTE"/>
    <s v="84181000    "/>
    <n v="80004994"/>
    <x v="10"/>
    <x v="0"/>
    <s v="TRANSFOZ "/>
    <s v="Whirlpool S.A."/>
    <n v="251"/>
    <s v="unidad              "/>
    <n v="14807"/>
    <n v="15309"/>
    <n v="63648"/>
    <n v="2100"/>
    <n v="636.48"/>
    <n v="66384.479999999996"/>
    <n v="264.47999999999996"/>
    <s v="TERRESTRE"/>
    <s v="-                                       "/>
    <s v="Consul"/>
    <s v="los demas en 251 unidades de conbinaciones de refrigeradores y congeladores - conservadores con puertas exteriores separadas"/>
    <s v="los demas en 251 unidades de conbinaciones de refrigeradores y congeladores - conservadores con puertas exteriores separadas"/>
  </r>
  <r>
    <s v="2017-02-16"/>
    <x v="12"/>
    <s v="CIUDAD DEL ESTE"/>
    <s v="84181000    "/>
    <n v="80004994"/>
    <x v="10"/>
    <x v="0"/>
    <s v="TRANSFOZ "/>
    <s v="Whirlpool S.A."/>
    <n v="146"/>
    <s v="unidad              "/>
    <n v="7884"/>
    <n v="8176"/>
    <n v="31682"/>
    <n v="1577.88"/>
    <n v="316.82"/>
    <n v="33576.699999999997"/>
    <n v="229.97739726027396"/>
    <s v="TERRESTRE"/>
    <s v="-                                       "/>
    <s v="Consul"/>
    <s v="combinaciones de refrigerador y congelador conservador con puertas exteriores separadas. en ,  146 unids refrigerador code crc40bbdwx"/>
    <s v="combinaciones de refrigerador y congelador conservador con puertas exteriores separadas. en, 146 unids refrigerador code crc40bbdwx"/>
  </r>
  <r>
    <s v="2017-10-25"/>
    <x v="12"/>
    <s v="CIUDAD DEL ESTE"/>
    <s v="84181000    "/>
    <n v="80004994"/>
    <x v="10"/>
    <x v="0"/>
    <s v="TRANSFOZ "/>
    <s v="Whirlpool S.A."/>
    <n v="146"/>
    <s v="unidad              "/>
    <n v="8760"/>
    <n v="9052"/>
    <n v="46408"/>
    <n v="1713.02"/>
    <n v="464.08"/>
    <n v="48585.1"/>
    <n v="332.77465753424656"/>
    <s v="TERRESTRE"/>
    <s v="-                                       "/>
    <s v="Consul"/>
    <s v="los demas en ,  146 unidades de combinaciones de refrigerador y congelador - conseervador con puertas exteriores separadas"/>
    <s v="los demas en, 146 unidades de combinaciones de refrigerador y congelador - conseervador con puertas exteriores separadas"/>
  </r>
  <r>
    <s v="2017-12-20"/>
    <x v="12"/>
    <s v="CIUDAD DEL ESTE"/>
    <s v="84181000    "/>
    <n v="80004994"/>
    <x v="10"/>
    <x v="0"/>
    <s v="TRANSFOZ "/>
    <s v="Whirlpool S.A."/>
    <n v="312"/>
    <s v="unidad              "/>
    <n v="14664"/>
    <n v="15288"/>
    <n v="65832"/>
    <n v="2800"/>
    <n v="658.32"/>
    <n v="69290.320000000007"/>
    <n v="222.08435897435899"/>
    <s v="TERRESTRE"/>
    <s v="-                                       "/>
    <s v="Whirlpool"/>
    <s v="-combinaciones de refrigerador y congelador conservador con puertas exteriores separadas  ,   en :   ( 312 )  unidades de refrigerador  ( modelo :  crd37p1 )  cod :  crd36gsdwx"/>
    <s v="-combinaciones de refrigerador y congelador conservador con puertas exteriores separadas, en: (312) unidades de refrigerador (modelo: crd37p1) cod: crd36gsdwx"/>
  </r>
  <r>
    <s v="2017-09-25"/>
    <x v="12"/>
    <s v="CIUDAD DEL ESTE"/>
    <s v="84181000    "/>
    <n v="80004994"/>
    <x v="10"/>
    <x v="0"/>
    <s v="TRANSFOZ "/>
    <s v="Whirlpool S.A."/>
    <n v="78"/>
    <s v="unidad              "/>
    <n v="3666"/>
    <n v="3822"/>
    <n v="15990"/>
    <n v="750"/>
    <n v="159.9"/>
    <n v="16899.900000000001"/>
    <n v="216.66538461538462"/>
    <s v="TERRESTRE"/>
    <s v="-                                       "/>
    <s v="Consul"/>
    <s v="los demas en  ,  78 unidades de combinaciones de refrigerador y congelador - conservador con puertas exteriores separadas"/>
    <s v="los demas en , 78 unidades de combinaciones de refrigerador y congelador - conservador con puertas exteriores separadas"/>
  </r>
  <r>
    <s v="2017-12-22"/>
    <x v="12"/>
    <s v="CIUDAD DEL ESTE"/>
    <s v="84181000    "/>
    <n v="80004994"/>
    <x v="10"/>
    <x v="0"/>
    <s v="TRANSFOZ "/>
    <s v="Whirlpool S.A."/>
    <n v="312"/>
    <s v="unidad              "/>
    <n v="14664"/>
    <n v="15288"/>
    <n v="65832"/>
    <n v="3000"/>
    <n v="658.32"/>
    <n v="69490.320000000007"/>
    <n v="222.72538461538463"/>
    <s v="TERRESTRE"/>
    <s v="-                                       "/>
    <s v="Consul"/>
    <s v="los demas en  ,   312 unidades de combinaciones de refrigerador y congelador - conservador con puertas exteriores separadas"/>
    <s v="los demas en, 312 unidades de combinaciones de refrigerador y congelador - conservador con puertas exteriores separadas"/>
  </r>
  <r>
    <s v="2017-02-28"/>
    <x v="12"/>
    <s v="CIUDAD DEL ESTE"/>
    <s v="84181000    "/>
    <n v="80004994"/>
    <x v="10"/>
    <x v="0"/>
    <s v="TRANS-UNI "/>
    <s v="Whirlpool S.A."/>
    <n v="146"/>
    <s v="unidad              "/>
    <n v="9855"/>
    <n v="10147"/>
    <n v="44777"/>
    <n v="1600"/>
    <n v="447.77"/>
    <n v="46824.77"/>
    <n v="320.71760273972603"/>
    <s v="TERRESTRE"/>
    <s v="-                                       "/>
    <s v="Consul"/>
    <s v="combinaciones de refrigerador y congelador conservador con puertas exteriores separadas. en ,  146 unids "/>
    <s v="refrigerador code crm43hbdwx"/>
  </r>
  <r>
    <s v="2017-12-12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2800"/>
    <n v="639.6"/>
    <n v="67399.600000000006"/>
    <n v="216.02435897435899"/>
    <s v="TERRESTRE"/>
    <s v="-                                       "/>
    <s v="Whirlpool"/>
    <s v="-combinaciones de refrigerador y congelador conservador con puertas exteriores separadas ,  en :    (  312  )   unidades de refrigerador   (  modelo :  crd37b1  )   cod :  crd36gbdwx"/>
    <s v="-combinaciones de refrigerador y congelador conservador con puertas exteriores separadas, en: (312) unidades de refrigerador (modelo: crd37b1) cod: crd36gbdwx"/>
  </r>
  <r>
    <s v="2017-08-28"/>
    <x v="12"/>
    <s v="CIUDAD DEL ESTE"/>
    <s v="84181000    "/>
    <n v="80004994"/>
    <x v="10"/>
    <x v="0"/>
    <s v="TRANSFOZ "/>
    <s v="Whirlpool S.A."/>
    <n v="201"/>
    <s v="unidad              "/>
    <n v="15075"/>
    <n v="15276"/>
    <n v="73700"/>
    <n v="2263.9299999999998"/>
    <n v="737"/>
    <n v="76700.929999999993"/>
    <n v="381.59666666666664"/>
    <s v="TERRESTRE"/>
    <s v="-                                       "/>
    <s v="Consul"/>
    <s v="los demas en ,  201 unidades de combionaciones de refrigerador y congelador - conservador  con puertas exteriores separadas"/>
    <s v="los demas en, 201 unidades de combionaciones de refrigerador y congelador - conservador  con puertas exteriores separadas"/>
  </r>
  <r>
    <s v="2017-10-13"/>
    <x v="12"/>
    <s v="CIUDAD DEL ESTE"/>
    <s v="84181000    "/>
    <n v="80004994"/>
    <x v="10"/>
    <x v="0"/>
    <s v="TRANSFOZ "/>
    <s v="Whirlpool S.A."/>
    <n v="257"/>
    <s v="unidad              "/>
    <n v="14738"/>
    <n v="15252"/>
    <n v="67103"/>
    <n v="2270.85"/>
    <n v="671.03"/>
    <n v="70044.88"/>
    <n v="272.54817120622567"/>
    <s v="TERRESTRE"/>
    <s v="-                                       "/>
    <s v="Consul"/>
    <s v="los demas en  ,  257 unidades de combinaciones de refrigerador y congelador-conservador con puertas exteriores separadas"/>
    <s v="los demas en , 257 unidades de combinaciones de refrigerador y congelador-conservador con puertas exteriores separadas"/>
  </r>
  <r>
    <s v="2017-11-09"/>
    <x v="12"/>
    <s v="CIUDAD DEL ESTE"/>
    <s v="84181000    "/>
    <n v="80004994"/>
    <x v="10"/>
    <x v="0"/>
    <s v="TRANSFOZ "/>
    <s v="Whirlpool S.A."/>
    <n v="156"/>
    <s v="unidad              "/>
    <n v="7332"/>
    <n v="7644"/>
    <n v="31980"/>
    <n v="1242.78"/>
    <n v="319.8"/>
    <n v="33542.58"/>
    <n v="215.01653846153846"/>
    <s v="TERRESTRE"/>
    <s v="-                                       "/>
    <s v="Consul"/>
    <s v="los demas en  ,  156 unidades de combinaciones de refrigeraodr y congelador - conservador con puertas exteriores separadas"/>
    <s v="los demas en , 156 unidades de combinaciones de refrigeraodr y congelador - conservador con puertas exteriores separadas"/>
  </r>
  <r>
    <s v="2017-11-09"/>
    <x v="12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los demas en  ,  312 unidades de conbinaciones de refrigerador y congelador - conservador con puertas exteriores separadas"/>
    <s v="los demas en , 312 unidades de conbinaciones de refrigerador y congelador - conservador con puertas exteriores separadas"/>
  </r>
  <r>
    <s v="2017-02-28"/>
    <x v="12"/>
    <s v="CIUDAD DEL ESTE"/>
    <s v="84181000    "/>
    <n v="80004994"/>
    <x v="10"/>
    <x v="0"/>
    <s v="TRANS-UNI "/>
    <s v="Whirlpool S.A."/>
    <n v="162"/>
    <s v="unidad              "/>
    <n v="9867"/>
    <n v="10191"/>
    <n v="41754"/>
    <n v="1600"/>
    <n v="417.54"/>
    <n v="43771.54"/>
    <n v="270.19469135802467"/>
    <s v="TERRESTRE"/>
    <s v="-                                       "/>
    <s v="Consul"/>
    <s v="-combinaciones de refrigerador y congelador conservador con puertas exteriores separadas. en ,  162 unids "/>
    <s v="refrigerador code crm35hbdwx"/>
  </r>
  <r>
    <s v="2017-12-11"/>
    <x v="12"/>
    <s v="CIUDAD DEL ESTE"/>
    <s v="84181000    "/>
    <n v="80004994"/>
    <x v="10"/>
    <x v="0"/>
    <s v="TRANSFOZ "/>
    <s v="Whirlpool S.A."/>
    <n v="304"/>
    <s v="unidad              "/>
    <n v="19572"/>
    <n v="20180"/>
    <n v="90704"/>
    <n v="2800"/>
    <n v="907.04"/>
    <n v="94411.04"/>
    <n v="310.56263157894733"/>
    <s v="TERRESTRE"/>
    <s v="-                                       "/>
    <s v="Whirlpool"/>
    <s v="-combinaciones de refrigerador y congelador conservador con puertas exteriores separadas ,  en :    (  304  )   unidades de refrigerador "/>
    <s v="refrigerador cod: crm38hbdwx"/>
  </r>
  <r>
    <s v="2017-11-21"/>
    <x v="12"/>
    <s v="CIUDAD DEL ESTE"/>
    <s v="84181000    "/>
    <n v="80004994"/>
    <x v="10"/>
    <x v="0"/>
    <s v="TRANSFOZ "/>
    <s v="Whirlpool S.A."/>
    <n v="246"/>
    <s v="unidad              "/>
    <n v="13464"/>
    <n v="13956"/>
    <n v="60262"/>
    <n v="2166.86"/>
    <n v="602.62"/>
    <n v="63031.48"/>
    <n v="256.22552845528458"/>
    <s v="TERRESTRE"/>
    <s v="-                                       "/>
    <s v="Whirlpool"/>
    <s v="-combinaciones de refrigerador y congelador  ,  en :   ( 246 )  unidades de refrigerador "/>
    <s v="refrigerador modelo: crm35hkdwx"/>
  </r>
  <r>
    <s v="2017-11-21"/>
    <x v="12"/>
    <s v="CIUDAD DEL ESTE"/>
    <s v="84181000    "/>
    <n v="80004994"/>
    <x v="10"/>
    <x v="0"/>
    <s v="TRANSFOZ "/>
    <s v="Whirlpool S.A."/>
    <n v="440"/>
    <s v="unidad              "/>
    <n v="14978"/>
    <n v="15258"/>
    <n v="72856"/>
    <n v="2107.9499999999998"/>
    <n v="728.56"/>
    <n v="75692.509999999995"/>
    <n v="172.02843181818182"/>
    <s v="TERRESTRE"/>
    <s v="-                                       "/>
    <s v="Whirlpool"/>
    <s v="-combinaciones de refrigerador y congelador ,  en :   ( 207 )  unidades de refrigerador "/>
    <s v="refrigerador modelo: cr55akdwx"/>
  </r>
  <r>
    <s v="2017-12-12"/>
    <x v="12"/>
    <s v="CIUDAD DEL ESTE"/>
    <s v="84181000    "/>
    <n v="80004994"/>
    <x v="10"/>
    <x v="0"/>
    <s v="TRANSFOZ "/>
    <s v="Whirlpool S.A."/>
    <n v="312"/>
    <s v="unidad              "/>
    <n v="14664"/>
    <n v="15288"/>
    <n v="64428"/>
    <n v="2800.01"/>
    <n v="644.28"/>
    <n v="67872.289999999994"/>
    <n v="217.53939102564101"/>
    <s v="TERRESTRE"/>
    <s v="-                                       "/>
    <s v="Whirlpool"/>
    <s v="-combinaciones de refrigerador y congelador  ,  en :    (  234  )   unid. refrigerador   (  mod :  crd37b1  )   cod :  crd36gbdwx ,    (  78  )   unid. refrigerador   (  mod :  crd37p1  )   cod :  crd36gsdwx"/>
    <s v="-combinaciones de refrigerador y congelador , en: (234) unid. refrigerador (mod: crd37b1) cod: crd36gbdwx, (78) unid. refrigerador (mod: crd37p1) cod: crd36gsdwx"/>
  </r>
  <r>
    <s v="2017-01-20"/>
    <x v="12"/>
    <s v="CIUDAD DEL ESTE"/>
    <s v="84181000    "/>
    <n v="80004994"/>
    <x v="10"/>
    <x v="0"/>
    <s v="TRANS-UNI "/>
    <s v="Whirlpools S.A."/>
    <n v="134"/>
    <s v="unidad              "/>
    <n v="10050"/>
    <n v="10318"/>
    <n v="40200"/>
    <n v="1600"/>
    <n v="402"/>
    <n v="42202"/>
    <n v="314.94029850746267"/>
    <s v="TERRESTRE"/>
    <s v="-                                       "/>
    <s v="Consul"/>
    <s v="combinaciones de refrigerador y congelador conservador con puertas exteriores separadas. en ,  134 unids refrigeradore code crm52abdwx"/>
    <s v="combinaciones de refrigerador y congelador conservador con puertas exteriores separadas. en, 134 unids refrigeradore code crm52abdwx"/>
  </r>
  <r>
    <s v="2017-06-09"/>
    <x v="12"/>
    <s v="CIUDAD DEL ESTE"/>
    <s v="84181000    "/>
    <n v="80004994"/>
    <x v="10"/>
    <x v="0"/>
    <s v="TRANSFOZ "/>
    <s v="Whirlpool S,A,"/>
    <n v="219"/>
    <s v="unidad              "/>
    <n v="13140"/>
    <n v="13797"/>
    <n v="50151"/>
    <n v="2250"/>
    <n v="501.51"/>
    <n v="52902.51"/>
    <n v="241.56397260273974"/>
    <s v="TERRESTRE"/>
    <s v="-                                       "/>
    <s v="Consul"/>
    <s v="los demas en  ,  219 unidades de ,  combinaciones de refrigerador y congelador-consrvador con puertas exteriores separadas "/>
    <s v="los demas en , 219 unidades de, combinaciones de refrigerador y congelador-consrvador con puertas exteriores separadas.-"/>
  </r>
  <r>
    <s v="2018-01-17"/>
    <x v="13"/>
    <s v="TERPORT"/>
    <s v="84181000    "/>
    <n v="80014137"/>
    <x v="16"/>
    <x v="0"/>
    <s v="CERAMICA TRANSPORTES SOCIEDAD "/>
    <s v="Whirlpool S.A."/>
    <n v="134"/>
    <s v="unidad              "/>
    <n v="10519"/>
    <n v="10787"/>
    <n v="64186"/>
    <n v="3800"/>
    <n v="641.86"/>
    <n v="68627.86"/>
    <n v="512.14820895522394"/>
    <s v="TERRESTRE"/>
    <s v="Nt                                      "/>
    <s v="Whirlpool"/>
    <s v="combinaciones de refrigerador y congelador  en:"/>
    <s v="refrigerador modelo wru48nbdwa"/>
  </r>
  <r>
    <s v="2018-09-03"/>
    <x v="13"/>
    <s v="CIUDAD DEL ESTE"/>
    <s v="84181000    "/>
    <n v="80014137"/>
    <x v="16"/>
    <x v="0"/>
    <s v="CERAMICA TRANSP."/>
    <s v="Whirlpool S.A."/>
    <n v="75"/>
    <s v="unidad              "/>
    <n v="4350"/>
    <n v="4500"/>
    <n v="17850"/>
    <n v="2000"/>
    <n v="178.5"/>
    <n v="20028.5"/>
    <n v="267.04666666666668"/>
    <s v="TERRESTRE"/>
    <s v="-                                       "/>
    <s v="Whirlpool"/>
    <s v="-combinaciones de refrigerador y congelador en: 75) unid refrigerador modelo wrd36hbdwx"/>
    <s v="-combinaciones de refrigerador y congelador en: 75) unid refrigerador modelo wrd36hbdwx"/>
  </r>
  <r>
    <s v="2018-02-27"/>
    <x v="13"/>
    <s v="TERPORT"/>
    <s v="84181000    "/>
    <n v="80014137"/>
    <x v="16"/>
    <x v="0"/>
    <s v="CERAMICA TRANSPORTES SOCIEDAD "/>
    <s v="Whirlpool S.A."/>
    <n v="164"/>
    <s v="unidad              "/>
    <n v="8338"/>
    <n v="8606"/>
    <n v="49315"/>
    <n v="3800"/>
    <n v="493.15"/>
    <n v="53608.15"/>
    <n v="326.87896341463414"/>
    <s v="TERRESTRE"/>
    <s v="Nt                                      "/>
    <s v="Whirlpool"/>
    <s v="combinaciones de refrigerador y congelador"/>
    <s v="refrigerador modelo wrm39gkdwa"/>
  </r>
  <r>
    <s v="2018-05-08"/>
    <x v="13"/>
    <s v="TERPORT"/>
    <s v="84181000    "/>
    <n v="80014137"/>
    <x v="16"/>
    <x v="0"/>
    <s v="CERAMICA TRANSP."/>
    <s v="Whirlpool S.A."/>
    <n v="44"/>
    <s v="unidad              "/>
    <n v="3398"/>
    <n v="3486"/>
    <n v="19812"/>
    <n v="747.17"/>
    <n v="198.12"/>
    <n v="20757.29"/>
    <n v="471.7565909090909"/>
    <s v="TERRESTRE"/>
    <s v="Nt                                      "/>
    <s v="Whirlpool"/>
    <s v="combinaciones de refrigerador y congelador  en:"/>
    <s v="refrigerador modelo wru48nbdwa"/>
  </r>
  <r>
    <s v="2018-04-20"/>
    <x v="13"/>
    <s v="TERPORT"/>
    <s v="84181000    "/>
    <n v="80014137"/>
    <x v="16"/>
    <x v="0"/>
    <s v="CERAMICA TRANSPORTES SOCIEDAD "/>
    <s v="Whirlpool S.A."/>
    <n v="64"/>
    <s v="unidad              "/>
    <n v="5245"/>
    <n v="5376"/>
    <n v="34196"/>
    <n v="2248.96"/>
    <n v="341.96"/>
    <n v="36786.92"/>
    <n v="574.79562499999997"/>
    <s v="TERRESTRE"/>
    <s v="NT                                      "/>
    <s v="Whirlpool"/>
    <s v="-combinaciones de refrigerador y congelador"/>
    <s v="refrigerador modelo wre57akdwc"/>
  </r>
  <r>
    <s v="2018-04-19"/>
    <x v="13"/>
    <s v="TERPORT"/>
    <s v="84181000    "/>
    <n v="80014137"/>
    <x v="16"/>
    <x v="0"/>
    <s v="CERAMICA TRANSPORTES SOCIEDAD "/>
    <s v="Whirlpool S.A."/>
    <n v="192"/>
    <s v="unidad              "/>
    <n v="15610"/>
    <n v="15994"/>
    <n v="98899"/>
    <n v="6000"/>
    <n v="988.99"/>
    <n v="105887.99"/>
    <n v="551.49994791666666"/>
    <s v="TERRESTRE"/>
    <s v="NT                                      "/>
    <s v="Whirlpool"/>
    <s v="-combinaciones de refrigerador y congelador en:"/>
    <s v="refrigeradores modelo wrm56abdwc"/>
  </r>
  <r>
    <s v="2018-09-03"/>
    <x v="13"/>
    <s v="CIUDAD DEL ESTE"/>
    <s v="84181000    "/>
    <n v="80014137"/>
    <x v="16"/>
    <x v="0"/>
    <s v="CERAMICA TRANSP."/>
    <s v="Whirlpool S.A."/>
    <n v="75"/>
    <s v="unidad              "/>
    <n v="4350"/>
    <n v="4500"/>
    <n v="17850"/>
    <n v="2000"/>
    <n v="178.5"/>
    <n v="20028.5"/>
    <n v="267.04666666666668"/>
    <s v="TERRESTRE"/>
    <s v="-                                       "/>
    <s v="Whirlpool"/>
    <s v="-combinaciones de refrigerador y congelador en: 75) unid refrigerador modelo wrd36hbdwx"/>
    <s v="-combinaciones de refrigerador y congelador en: 75) unid refrigerador modelo wrd36hbdwx"/>
  </r>
  <r>
    <s v="2018-04-12"/>
    <x v="13"/>
    <s v="TERPORT"/>
    <s v="84181000    "/>
    <n v="80014137"/>
    <x v="16"/>
    <x v="0"/>
    <s v="CERAMICA TRANSPORTES SOCIEDAD "/>
    <s v="Whirlpool S.A."/>
    <n v="201"/>
    <s v="unidad              "/>
    <n v="12529"/>
    <n v="12931"/>
    <n v="71275"/>
    <n v="6000"/>
    <n v="712.75"/>
    <n v="77987.75"/>
    <n v="387.9987562189055"/>
    <s v="TERRESTRE"/>
    <s v="Nt                                      "/>
    <s v="Whirlpool"/>
    <s v="-combinaciones de refrigerador y congelador"/>
    <s v="refrigerador modelo wrm39gkdwa"/>
  </r>
  <r>
    <s v="2018-09-03"/>
    <x v="13"/>
    <s v="CIUDAD DEL ESTE"/>
    <s v="84181000    "/>
    <n v="80014137"/>
    <x v="16"/>
    <x v="0"/>
    <s v="CERAMICA TRANSP."/>
    <s v="Whirlpool S.A."/>
    <n v="75"/>
    <s v="unidad              "/>
    <n v="4350"/>
    <n v="4500"/>
    <n v="17850"/>
    <n v="2000"/>
    <n v="178.5"/>
    <n v="20028.5"/>
    <n v="267.04666666666668"/>
    <s v="TERRESTRE"/>
    <s v="-                                       "/>
    <s v="Whirlpool"/>
    <s v="-combinaciones de refrigerador y congelador en: 75) unid refrigerador modelo wrd36hbdwx"/>
    <s v="-combinaciones de refrigerador y congelador en: 75) unid refrigerador modelo wrd36hbdwx"/>
  </r>
  <r>
    <s v="2018-02-12"/>
    <x v="13"/>
    <s v="TERPORT"/>
    <s v="84181000    "/>
    <n v="80014137"/>
    <x v="16"/>
    <x v="0"/>
    <s v="CERAMICA TRANSPORTES SOCIEDAD "/>
    <s v="Whirlpool S.A."/>
    <n v="67"/>
    <s v="unidad              "/>
    <n v="4154"/>
    <n v="4288"/>
    <n v="25661"/>
    <n v="1900"/>
    <n v="256.61"/>
    <n v="27817.61"/>
    <n v="415.1882089552239"/>
    <s v="TERRESTRE"/>
    <s v="NT                                      "/>
    <s v="Whirlpool"/>
    <s v="combinaciones de refrigerador y congelador en: 67) unid refrigerador modelo wrm42gkdwa"/>
    <s v="combinaciones de refrigerador y congelador en: 67) unid refrigerador modelo wrm42gkdwa"/>
  </r>
  <r>
    <s v="2018-05-16"/>
    <x v="13"/>
    <s v="TERPORT"/>
    <s v="84181000    "/>
    <n v="80014137"/>
    <x v="16"/>
    <x v="0"/>
    <s v="CERAMICA TRANSP."/>
    <s v="Whirlpool S.A."/>
    <n v="67"/>
    <s v="unidad              "/>
    <n v="5360"/>
    <n v="5494"/>
    <n v="34572"/>
    <n v="2000"/>
    <n v="345.72"/>
    <n v="36917.72"/>
    <n v="551.0107462686567"/>
    <s v="TERRESTRE"/>
    <s v="Nt                                      "/>
    <s v="Whirlpool"/>
    <s v="-combinaciones de refrigerador y congelador en: 67 unidades refrigerador modelo: wrm56akdwc"/>
    <s v="-combinaciones de refrigerador y congelador en: 67 unidades refrigerador modelo: wrm56akdwc"/>
  </r>
  <r>
    <s v="2018-04-19"/>
    <x v="13"/>
    <s v="TERPORT"/>
    <s v="84181000    "/>
    <n v="80014137"/>
    <x v="16"/>
    <x v="0"/>
    <s v="CERAMICA TRANSPORTES SOCIEDAD "/>
    <s v="Whirlpool S.A."/>
    <n v="134"/>
    <s v="unidad              "/>
    <n v="8308"/>
    <n v="8576"/>
    <n v="48675"/>
    <n v="4000"/>
    <n v="486.75"/>
    <n v="53161.75"/>
    <n v="396.7294776119403"/>
    <s v="TERRESTRE"/>
    <s v="NT                                      "/>
    <s v="Whirlpool"/>
    <s v="-combinaciones de refrigerador y congelador"/>
    <s v="refrigerador modelo wrm39gkdwa"/>
  </r>
  <r>
    <s v="2018-04-16"/>
    <x v="13"/>
    <s v="TERPORT"/>
    <s v="84181000    "/>
    <n v="80014137"/>
    <x v="16"/>
    <x v="0"/>
    <s v="CERAMICA TRANSPORTES SOCIEDAD "/>
    <s v="Whirlpool S.A."/>
    <n v="67"/>
    <s v="unidad              "/>
    <n v="5360"/>
    <n v="5494"/>
    <n v="34572"/>
    <n v="2000"/>
    <n v="345.72"/>
    <n v="36917.72"/>
    <n v="551.0107462686567"/>
    <s v="TERRESTRE"/>
    <s v="NT                                      "/>
    <s v="Whirlpool"/>
    <s v="-combinaciones de refrigerador y congelador en: 67) unid refrigerador modelo: wrm56akdwc"/>
    <s v="-combinaciones de refrigerador y congelador en: 67) unid refrigerador modelo: wrm56akdwc"/>
  </r>
  <r>
    <s v="2018-07-02"/>
    <x v="13"/>
    <s v="CIUDAD DEL ESTE"/>
    <s v="84181000    "/>
    <n v="80014137"/>
    <x v="16"/>
    <x v="0"/>
    <s v="CERAMICA TRANSP."/>
    <s v="Whirlpool S.A."/>
    <n v="39"/>
    <s v="unidad              "/>
    <n v="3978"/>
    <n v="4056"/>
    <n v="38298"/>
    <n v="2000"/>
    <n v="382.98"/>
    <n v="40680.980000000003"/>
    <n v="1043.1020512820514"/>
    <s v="TERRESTRE"/>
    <s v="-                                       "/>
    <s v="Whirlpool"/>
    <s v="-combinaciones de refrigerador y congelador  en: 39 unid refrigerador modelo wro80ckdwa"/>
    <s v="-combinaciones de refrigerador y congelador  en: 39 unid refrigerador modelo wro80ckdwa"/>
  </r>
  <r>
    <s v="2018-05-16"/>
    <x v="13"/>
    <s v="TERPORT"/>
    <s v="84181000    "/>
    <n v="80014137"/>
    <x v="16"/>
    <x v="0"/>
    <s v="CERAMICA TRANSP."/>
    <s v="Whirlpool S.A."/>
    <n v="201"/>
    <s v="unidad              "/>
    <n v="12492"/>
    <n v="12894"/>
    <n v="74105"/>
    <n v="6000"/>
    <n v="741.05"/>
    <n v="80846.05"/>
    <n v="402.21915422885576"/>
    <s v="TERRESTRE"/>
    <s v="Nt                                      "/>
    <s v="Whirlpool"/>
    <s v="-combinaciones de refrigerador y congelador en:"/>
    <s v="refrigerador modelo: wrm39gkdwa"/>
  </r>
  <r>
    <s v="2018-01-22"/>
    <x v="13"/>
    <s v="TERPORT"/>
    <s v="84181000    "/>
    <n v="80014137"/>
    <x v="16"/>
    <x v="0"/>
    <s v="CERAMICA TRANSPORTES SOCIEDAD "/>
    <s v="Whirlpool S.A."/>
    <n v="67"/>
    <s v="unidad              "/>
    <n v="5219"/>
    <n v="5353"/>
    <n v="30960"/>
    <n v="1640.38"/>
    <n v="289.16000000000003"/>
    <n v="30700.67"/>
    <n v="458.21895522388058"/>
    <s v="TERRESTRE"/>
    <s v="Nt                                      "/>
    <s v="Whirlpool"/>
    <s v="-combinaciones de refrigerador y congelador  en:"/>
    <s v="refrigerador modelo wrm48nkdwa"/>
  </r>
  <r>
    <s v="2018-07-25"/>
    <x v="13"/>
    <s v="CIUDAD DEL ESTE"/>
    <s v="84181000    "/>
    <n v="80014137"/>
    <x v="16"/>
    <x v="0"/>
    <s v="CERAMICA TRANSP."/>
    <s v="Whirlpool S.A."/>
    <n v="134"/>
    <s v="unidad              "/>
    <n v="8338"/>
    <n v="8606"/>
    <n v="48981"/>
    <n v="4000"/>
    <n v="489.81"/>
    <n v="53470.81"/>
    <n v="399.03589552238805"/>
    <s v="TERRESTRE"/>
    <s v="-                                       "/>
    <s v="Whirlpool"/>
    <s v="combinaciones de refrigerador y congelador  en:"/>
    <s v="refrigerador modelo wrm39gkdwa"/>
  </r>
  <r>
    <s v="2018-07-24"/>
    <x v="13"/>
    <s v="CIUDAD DEL ESTE"/>
    <s v="84181000    "/>
    <n v="80014137"/>
    <x v="16"/>
    <x v="0"/>
    <s v="CERAMICA TRANSP."/>
    <s v="Whirlpool S.A."/>
    <n v="133"/>
    <s v="unidad              "/>
    <n v="10772"/>
    <n v="11038"/>
    <n v="69156"/>
    <n v="4000"/>
    <n v="691.56"/>
    <n v="73847.56"/>
    <n v="555.2448120300752"/>
    <s v="TERRESTRE"/>
    <s v="-                                       "/>
    <s v="Whirlpool"/>
    <s v="combinaciones de refrigerador y congelador  en:"/>
    <s v="refrigerador modelo wrm56akdwc"/>
  </r>
  <r>
    <s v="2018-01-18"/>
    <x v="13"/>
    <s v="TERPORT"/>
    <s v="84181000    "/>
    <n v="80014137"/>
    <x v="16"/>
    <x v="0"/>
    <s v="CERAMICA TRANSPORTES SOCIEDAD "/>
    <s v="Whirlpool Sa."/>
    <n v="217"/>
    <s v="unidad              "/>
    <n v="15059"/>
    <n v="15493"/>
    <n v="67860"/>
    <n v="5700"/>
    <n v="678.6"/>
    <n v="74238.600000000006"/>
    <n v="342.11336405529954"/>
    <s v="TERRESTRE"/>
    <s v="Nt                                      "/>
    <s v="Whirlpool"/>
    <s v="combinaciones de refrigerador y congelador en:"/>
    <s v="refrigerador mod: wrd36hbdwx"/>
  </r>
  <r>
    <s v="2018-01-03"/>
    <x v="13"/>
    <s v="TERPORT"/>
    <s v="84181000    "/>
    <n v="80014137"/>
    <x v="16"/>
    <x v="0"/>
    <s v="CERAMICA TRANSPORTES SOCIEDAD "/>
    <s v="Whirlpool Sa."/>
    <n v="134"/>
    <s v="unidad              "/>
    <n v="10184"/>
    <n v="10452"/>
    <n v="58960"/>
    <n v="3041.65"/>
    <n v="589.6"/>
    <n v="62591.25"/>
    <n v="467.0988805970149"/>
    <s v="TERRESTRE"/>
    <s v="Nt                                      "/>
    <s v="Whirlpool"/>
    <s v="combinaciones de refrigerador y congelador en:"/>
    <s v="refrigerador mod: wru48nbdwa"/>
  </r>
  <r>
    <s v="2018-10-19"/>
    <x v="13"/>
    <s v="CIUDAD DEL ESTE"/>
    <s v="84181000    "/>
    <n v="80014137"/>
    <x v="16"/>
    <x v="0"/>
    <s v="CERAMICA TRANSP."/>
    <s v="Whirlpool S.A"/>
    <n v="67"/>
    <s v="unidad              "/>
    <n v="4154"/>
    <n v="4288"/>
    <n v="27470"/>
    <n v="2000"/>
    <n v="274.7"/>
    <n v="29744.7"/>
    <n v="443.9507462686567"/>
    <s v="TERRESTRE"/>
    <s v="-                                       "/>
    <s v="Whirlpool"/>
    <s v="refrigerador mod: wrm42gkda2"/>
    <s v="-combinaciones de refrigerador y congelador en: 67 unidades refrigerador mod: wrm42gkda2"/>
  </r>
  <r>
    <s v="2018-10-19"/>
    <x v="13"/>
    <s v="CIUDAD DEL ESTE"/>
    <s v="84181000    "/>
    <n v="80014137"/>
    <x v="16"/>
    <x v="0"/>
    <s v="CERAMICA TRANSP."/>
    <s v="Whirlpool S.A"/>
    <n v="67"/>
    <s v="unidad              "/>
    <n v="4154"/>
    <n v="4288"/>
    <n v="27470"/>
    <n v="2000"/>
    <n v="274.7"/>
    <n v="29744.7"/>
    <n v="443.9507462686567"/>
    <s v="TERRESTRE"/>
    <s v="-                                       "/>
    <s v="Whirlpool"/>
    <s v="refrigerador mod: wrm42gkda2"/>
    <s v="-combinaciones de refrigerador y congelador  en: 67 unidades refrigerador mod: wrm42gkda2"/>
  </r>
  <r>
    <s v="2018-09-25"/>
    <x v="13"/>
    <s v="CIUDAD DEL ESTE"/>
    <s v="84181000    "/>
    <n v="80014137"/>
    <x v="16"/>
    <x v="0"/>
    <s v="CERAMICA TRANSP."/>
    <s v="Whirlpool S.A"/>
    <n v="150"/>
    <s v="unidad              "/>
    <n v="9300"/>
    <n v="9600"/>
    <n v="51450"/>
    <n v="4000"/>
    <n v="514.5"/>
    <n v="55964.5"/>
    <n v="373.09666666666669"/>
    <s v="TERRESTRE"/>
    <s v="-                                       "/>
    <s v="Whirlpool"/>
    <s v="refrigerador "/>
    <s v="-combinaciones de refrigerador y congelador  en: 150 unidades refrigerador mod: wrm39gbdwa"/>
  </r>
  <r>
    <s v="2018-04-16"/>
    <x v="13"/>
    <s v="TERPORT"/>
    <s v="84181000    "/>
    <n v="80014137"/>
    <x v="16"/>
    <x v="0"/>
    <s v="CERAMICA TRANSPORTES SOCIEDAD "/>
    <s v="Whirlpool S.A"/>
    <n v="67"/>
    <s v="unidad              "/>
    <n v="5360"/>
    <n v="5494"/>
    <n v="34572"/>
    <n v="2000"/>
    <n v="345.72"/>
    <n v="36917.72"/>
    <n v="551.0107462686567"/>
    <s v="TERRESTRE"/>
    <s v="NT                                      "/>
    <s v="Whirlpool"/>
    <s v="-combinaciones de refrigerador y congelador en: 67) unid refrigerador modelo : wrm56akdwc"/>
    <s v="-combinaciones de refrigerador y congelador en: 67) unid refrigerador modelo : wrm56akdwc"/>
  </r>
  <r>
    <s v="2018-03-07"/>
    <x v="13"/>
    <s v="TERPORT"/>
    <s v="84181000    "/>
    <n v="80014137"/>
    <x v="16"/>
    <x v="0"/>
    <s v="CERAMICA TRANSPORTES SOCIEDAD "/>
    <s v="Whirlpool S.A"/>
    <n v="240"/>
    <s v="unidad              "/>
    <n v="16507"/>
    <n v="16987"/>
    <n v="103123"/>
    <n v="7600"/>
    <n v="1031.23"/>
    <n v="111754.23"/>
    <n v="465.64262500000001"/>
    <s v="TERRESTRE"/>
    <s v="Nt                                      "/>
    <s v="Whirlpool"/>
    <s v="-combinaciones de refrigerador y congelador"/>
    <s v="refrigerador modelo wrm39gbdwa"/>
  </r>
  <r>
    <s v="2018-09-17"/>
    <x v="13"/>
    <s v="CIUDAD DEL ESTE"/>
    <s v="84181000    "/>
    <n v="80014137"/>
    <x v="16"/>
    <x v="0"/>
    <s v="CERAMICA TRANSP."/>
    <s v="Whirlpool S.A"/>
    <n v="128"/>
    <s v="unidad              "/>
    <n v="10390"/>
    <n v="10646"/>
    <n v="65806"/>
    <n v="4000"/>
    <n v="658.06"/>
    <n v="70464.06"/>
    <n v="550.50046874999998"/>
    <s v="TERRESTRE"/>
    <s v="-                                       "/>
    <s v="Whirlpool"/>
    <s v="refrigerador "/>
    <s v="refrigerador mod: wre57akdwc"/>
  </r>
  <r>
    <s v="2018-09-25"/>
    <x v="13"/>
    <s v="CIUDAD DEL ESTE"/>
    <s v="84181000    "/>
    <n v="80014137"/>
    <x v="16"/>
    <x v="0"/>
    <s v="CERAMICA TRANSP."/>
    <s v="Whirlpool S.A"/>
    <n v="75"/>
    <s v="unidad              "/>
    <n v="4406"/>
    <n v="4556"/>
    <n v="19320"/>
    <n v="2000"/>
    <n v="193.2"/>
    <n v="21513.200000000001"/>
    <n v="286.84266666666667"/>
    <s v="TERRESTRE"/>
    <s v="-                                       "/>
    <s v="Whirlpool"/>
    <s v="refrigerador "/>
    <s v="refrigerador mod: wrd36hbdwx"/>
  </r>
  <r>
    <s v="2018-10-16"/>
    <x v="13"/>
    <s v="CIUDAD DEL ESTE"/>
    <s v="84181000    "/>
    <n v="80014137"/>
    <x v="16"/>
    <x v="0"/>
    <s v="CERAMICA TRANSP."/>
    <s v="Whirlpool S.A"/>
    <n v="268"/>
    <s v="unidad              "/>
    <n v="16616"/>
    <n v="17152"/>
    <n v="109880"/>
    <n v="8000"/>
    <n v="1098.8"/>
    <n v="118978.8"/>
    <n v="443.9507462686567"/>
    <s v="TERRESTRE"/>
    <s v="-                                       "/>
    <s v="Whirlpool"/>
    <s v="refrigerador mod: wrm42gkda2"/>
    <s v="-combinaciones de refrigerador y congelador  en: 268 unidades refrigerador mod: wrm42gkda2"/>
  </r>
  <r>
    <s v="2018-09-27"/>
    <x v="13"/>
    <s v="CIUDAD DEL ESTE"/>
    <s v="84181000    "/>
    <n v="80014137"/>
    <x v="16"/>
    <x v="0"/>
    <s v="CERAMICA TRANSP."/>
    <s v="Whirlpool S.A"/>
    <n v="134"/>
    <s v="unidad              "/>
    <n v="8308"/>
    <n v="8576"/>
    <n v="54940"/>
    <n v="4000"/>
    <n v="549.4"/>
    <n v="59489.4"/>
    <n v="443.9507462686567"/>
    <s v="TERRESTRE"/>
    <s v="-                                       "/>
    <s v="Whirlpool"/>
    <s v="refrigerador "/>
    <s v="-combinaciones de refrigerador y congelador  en: 134 unidades refrigerador mod: wrm42gkda2"/>
  </r>
  <r>
    <s v="2018-09-26"/>
    <x v="13"/>
    <s v="CIUDAD DEL ESTE"/>
    <s v="84181000    "/>
    <n v="80014137"/>
    <x v="16"/>
    <x v="0"/>
    <s v="CERAMICA TRANSP."/>
    <s v="Whirlpool S.A"/>
    <n v="71"/>
    <s v="unidad              "/>
    <n v="4402"/>
    <n v="4544"/>
    <n v="28373"/>
    <n v="2000"/>
    <n v="283.73"/>
    <n v="30656.73"/>
    <n v="431.78492957746477"/>
    <s v="TERRESTRE"/>
    <s v="-                                       "/>
    <s v="Whirlpool"/>
    <s v="refrigerador "/>
    <s v="refrigerador mod: wrm42gkda2"/>
  </r>
  <r>
    <s v="2018-09-21"/>
    <x v="13"/>
    <s v="CIUDAD DEL ESTE"/>
    <s v="84181000    "/>
    <n v="80014137"/>
    <x v="16"/>
    <x v="0"/>
    <s v="CERAMICA TRANSP."/>
    <s v="Whirlpool S.A"/>
    <n v="75"/>
    <s v="unidad              "/>
    <n v="4350"/>
    <n v="4500"/>
    <n v="17850"/>
    <n v="2000"/>
    <n v="178.5"/>
    <n v="20028.5"/>
    <n v="267.04666666666668"/>
    <s v="TERRESTRE"/>
    <s v="-                                       "/>
    <s v="Whirlpool"/>
    <s v="refrigerador "/>
    <s v="-combinaciones de refrigerador y congelador  en: 75 unidades refrigeradores mod: wrd36hbdwx"/>
  </r>
  <r>
    <s v="2018-11-01"/>
    <x v="13"/>
    <s v="CIUDAD DEL ESTE"/>
    <s v="84181000    "/>
    <n v="80014137"/>
    <x v="16"/>
    <x v="0"/>
    <s v="CERAMICA TRANSP."/>
    <s v="Whirlpool S.A"/>
    <n v="39"/>
    <s v="unidad              "/>
    <n v="3783"/>
    <n v="3900"/>
    <n v="26325"/>
    <n v="2000"/>
    <n v="263"/>
    <n v="28588.25"/>
    <n v="733.03205128205127"/>
    <s v="TERRESTRE"/>
    <s v="-                                       "/>
    <s v="Whirlpool"/>
    <s v="refrigerador mod: wre80ckdwa"/>
    <s v="-combinaciones de refrigerador y congelador  en: 39 unidades refrigerador mod: wre80ckdwa"/>
  </r>
  <r>
    <s v="2018-09-18"/>
    <x v="13"/>
    <s v="CIUDAD DEL ESTE"/>
    <s v="84181000    "/>
    <n v="80014137"/>
    <x v="16"/>
    <x v="0"/>
    <s v="CERAMICA TRANSP."/>
    <s v="Whirlpool S.A"/>
    <n v="150"/>
    <s v="unidad              "/>
    <n v="9300"/>
    <n v="9600"/>
    <n v="51450"/>
    <n v="4000"/>
    <n v="514.5"/>
    <n v="55964.5"/>
    <n v="373.09666666666669"/>
    <s v="TERRESTRE"/>
    <s v="-                                       "/>
    <s v="Whirlpool"/>
    <s v="refrigerador "/>
    <s v="-combinaciones de refrigerador y congelador  en: 150 unidades refrigerador mod: wrm39gbewa"/>
  </r>
  <r>
    <s v="2018-12-18"/>
    <x v="13"/>
    <s v="CIUDAD DEL ESTE"/>
    <s v="84181000    "/>
    <n v="80014137"/>
    <x v="16"/>
    <x v="0"/>
    <s v="CERAMICA TRANSP."/>
    <s v="Whirlpool S.A"/>
    <n v="39"/>
    <s v="unidad              "/>
    <n v="3783"/>
    <n v="3900"/>
    <n v="26325"/>
    <n v="2000"/>
    <n v="263.25"/>
    <n v="28588.25"/>
    <n v="733.03205128205127"/>
    <s v="TERRESTRE"/>
    <s v="Nt                                      "/>
    <s v="Whirlpool"/>
    <s v="-combinaciones de refrigerador y congelador  en: 39 unidades refrigerador mod: wre80ckdwa"/>
    <s v="-combinaciones de refrigerador y congelador  en: 39 unidades refrigerador mod: wre80ckdwa"/>
  </r>
  <r>
    <s v="2018-10-15"/>
    <x v="13"/>
    <s v="CIUDAD DEL ESTE"/>
    <s v="84181000    "/>
    <n v="80014137"/>
    <x v="16"/>
    <x v="0"/>
    <s v="CERAMICA TRANSPORTES SOCIEDAD"/>
    <s v="Whirlpool S.A"/>
    <n v="75"/>
    <s v="unidad              "/>
    <n v="4650"/>
    <n v="4800"/>
    <n v="25725"/>
    <n v="2000"/>
    <n v="257.25"/>
    <n v="27982.25"/>
    <n v="373.09666666666669"/>
    <s v="TERRESTRE"/>
    <s v="-                                       "/>
    <s v="Whirlpool"/>
    <s v="refrigerador mod: wrm39gbdwa"/>
    <s v="-combinaciones de refrigerador y congelador  en: 75 unidades refrigerador mod: wrm39gbdwa"/>
  </r>
  <r>
    <s v="2018-07-13"/>
    <x v="13"/>
    <s v="PTO SEGURO FLUVIAL"/>
    <s v="84181000    "/>
    <n v="80070039"/>
    <x v="89"/>
    <x v="20"/>
    <s v="COMP.SALINERA DEL PY"/>
    <s v="Samsung Electronics Co Ltd"/>
    <n v="42"/>
    <s v="unidad              "/>
    <n v="3584"/>
    <n v="3927"/>
    <n v="23267.33"/>
    <n v="3800"/>
    <n v="232.67"/>
    <n v="27300"/>
    <n v="650"/>
    <s v="FLUVIAL"/>
    <s v="-                                       "/>
    <s v="Samsung"/>
    <s v="42 unidades conteniendo refrigeradores de la marca samsung modelo rt53k6541bs"/>
    <s v="42 unidades conteniendo refrigeradores de la marca samsung modelo rt53k6541bs"/>
  </r>
  <r>
    <s v="2018-10-16"/>
    <x v="13"/>
    <s v="CAACUPEMI"/>
    <s v="84181000    "/>
    <n v="80014137"/>
    <x v="16"/>
    <x v="5"/>
    <s v="NAVISHIP "/>
    <s v="Homa Appliances Co., Ltd"/>
    <n v="1035"/>
    <s v="unidad              "/>
    <n v="53347"/>
    <n v="59789"/>
    <n v="149690"/>
    <n v="30829.599999999999"/>
    <n v="754.24"/>
    <n v="181273.84"/>
    <n v="175.14380676328503"/>
    <s v="FLUVIAL"/>
    <s v="-                                       "/>
    <s v="Tokyo"/>
    <s v="1.035.-pcs. heladeras 2 puertas, diferentes modelos"/>
    <s v="pcs. heladeras 2 puertas tok28fs"/>
  </r>
  <r>
    <s v="2018-09-18"/>
    <x v="13"/>
    <s v="CAACUPEMI"/>
    <s v="84181000    "/>
    <n v="80014137"/>
    <x v="16"/>
    <x v="5"/>
    <s v="GUARAN FEEDER "/>
    <s v="Homa Appliances Co., Ltd"/>
    <n v="438"/>
    <s v="unidad              "/>
    <n v="22338"/>
    <n v="24966"/>
    <n v="65262"/>
    <n v="12058.38"/>
    <n v="324.81"/>
    <n v="77645.19"/>
    <n v="177.27212328767123"/>
    <s v="FLUVIAL"/>
    <s v="-                                       "/>
    <s v="Tokyo"/>
    <s v="refrigeradores 2 puertas mod. tok450in"/>
    <s v="438.-unids. refrigeradores 2 puertas mod. tok450in"/>
  </r>
  <r>
    <s v="2018-11-30"/>
    <x v="13"/>
    <s v="CAACUPEMI"/>
    <s v="84181000    "/>
    <n v="80070039"/>
    <x v="89"/>
    <x v="7"/>
    <s v="COMP.SALINERA DEL PY"/>
    <s v="Samsung Electronics Co., Ltd"/>
    <n v="70"/>
    <s v="unidad              "/>
    <n v="4340"/>
    <n v="4340"/>
    <n v="22782.18"/>
    <n v="3800"/>
    <n v="227.82"/>
    <n v="26810"/>
    <n v="383"/>
    <s v="FLUVIAL"/>
    <s v="-                                       "/>
    <s v="Samsung"/>
    <s v="70 unidades de refrigeradores marca samsung modelo rt35k573bsl origen mexico"/>
    <s v="70 unidades de refrigeradores marca samsung modelo rt35k573bsl origen mexico"/>
  </r>
  <r>
    <s v="2018-11-30"/>
    <x v="13"/>
    <s v="CAACUPEMI"/>
    <s v="84181000    "/>
    <n v="80070039"/>
    <x v="89"/>
    <x v="7"/>
    <s v="COMP.SALINERA DEL PY"/>
    <s v="Samsung Electronics Co., Ltd"/>
    <n v="70"/>
    <s v="unidad              "/>
    <n v="4655"/>
    <n v="4655"/>
    <n v="25207.93"/>
    <n v="3800"/>
    <n v="252.07"/>
    <n v="29260"/>
    <n v="418"/>
    <s v="FLUVIAL"/>
    <s v="-                                       "/>
    <s v="Samsung"/>
    <s v="70 unidades de refrigeradores marca samsung modelos rt38k598csl y rt38k598csl origen mexico "/>
    <s v="35 unidades de refrigeradores marca samsung modelos rt38k598csl"/>
  </r>
  <r>
    <s v="2018-06-20"/>
    <x v="13"/>
    <s v="CAACUPEMI"/>
    <s v="84181000    "/>
    <n v="80070039"/>
    <x v="89"/>
    <x v="7"/>
    <s v="VESSEL "/>
    <s v="Samsung Electronics Co., Ltd"/>
    <n v="70"/>
    <s v="unidad              "/>
    <n v="4200"/>
    <n v="4340"/>
    <n v="22782.18"/>
    <n v="3800"/>
    <n v="227.82"/>
    <n v="26810"/>
    <n v="383"/>
    <s v="FLUVIAL"/>
    <s v="-                                       "/>
    <s v="Samsung"/>
    <s v="70 unidades de refrigeradores marca samsung modelo rt35k573bsl"/>
    <s v="70 unidades de refrigeradores marca samsung modelo rt35k573bsl"/>
  </r>
  <r>
    <s v="2018-12-11"/>
    <x v="13"/>
    <s v="PTO SEGURO FLUVIAL"/>
    <s v="84181000    "/>
    <n v="80070039"/>
    <x v="89"/>
    <x v="10"/>
    <s v="CMSP "/>
    <s v="Samsung Electronics Co., Ltd"/>
    <n v="12"/>
    <s v="unidad              "/>
    <n v="2052"/>
    <n v="2196"/>
    <n v="15722.78"/>
    <n v="2000"/>
    <n v="157.22"/>
    <n v="17880"/>
    <n v="1490"/>
    <s v="FLUVIAL"/>
    <s v="-                                       "/>
    <s v="Samsung"/>
    <s v="12 unidades de refrigeradores marca samsung modelo rf28k9380sg/zs origen corea del sur"/>
    <s v="12 unidades de refrigeradores marca samsung modelo rf28k9380sg/zs origen corea del sur"/>
  </r>
  <r>
    <s v="2018-05-17"/>
    <x v="13"/>
    <s v="CAACUPEMI"/>
    <s v="84181000    "/>
    <n v="80070039"/>
    <x v="89"/>
    <x v="7"/>
    <s v="GUARAN FEEDER "/>
    <s v="Samsung Electronics Co., Ltd"/>
    <n v="172"/>
    <s v="unidad              "/>
    <n v="11614"/>
    <n v="12474"/>
    <n v="61098"/>
    <n v="11400"/>
    <n v="610"/>
    <n v="73108"/>
    <n v="425.04651162790697"/>
    <s v="FLUVIAL"/>
    <s v="-                                       "/>
    <s v="Samsung"/>
    <s v="refrigeradores de la marca samsung "/>
    <s v="26 unidades conteniendo refrigeradores de la marca samsung modelo rs25h5113sl/ey"/>
  </r>
  <r>
    <s v="2018-12-04"/>
    <x v="13"/>
    <s v="PUERTOS Y ESTIBAJES"/>
    <s v="84181000    "/>
    <n v="80070039"/>
    <x v="89"/>
    <x v="20"/>
    <s v="COMP.PANAM.DE SERV."/>
    <s v="Samsung Electronics Co., Ltd"/>
    <n v="42"/>
    <s v="unidad              "/>
    <n v="3584"/>
    <n v="3927"/>
    <n v="21936.639999999999"/>
    <n v="3800"/>
    <n v="219.36"/>
    <n v="25956"/>
    <n v="618"/>
    <s v="FLUVIAL"/>
    <s v="-                                       "/>
    <s v="Samsung"/>
    <s v="refrigeradores marca samsung modelo rt53k6541bs origen tailandia"/>
    <s v="42 unidades de refrigeradores marca samsung modelo rt53k6541bs origen tailandia"/>
  </r>
  <r>
    <s v="2018-03-28"/>
    <x v="13"/>
    <s v="CAACUPEMI"/>
    <s v="84181000    "/>
    <n v="80070039"/>
    <x v="89"/>
    <x v="20"/>
    <s v="COMP.SALINERA DEL PY"/>
    <s v="Samsung Electronics Co., Ltd"/>
    <n v="48"/>
    <s v="unidad              "/>
    <n v="3858"/>
    <n v="4215"/>
    <n v="24041.59"/>
    <n v="3600"/>
    <n v="240.41"/>
    <n v="27882"/>
    <n v="580.875"/>
    <s v="FLUVIAL"/>
    <s v="-                                       "/>
    <s v="Samsung"/>
    <s v="refrigeradores marca samsung modelo rt43k6631sl/zs , rt53k6541bs/zs"/>
    <s v="27 unidades de refrigeradores marca samsung modelo rt53k6541bs/zs"/>
  </r>
  <r>
    <s v="2018-08-13"/>
    <x v="13"/>
    <s v="CAACUPEMI"/>
    <s v="84181000    "/>
    <n v="80070039"/>
    <x v="89"/>
    <x v="10"/>
    <s v="COMP.SALINERA DEL PY"/>
    <s v="Samsung Electronics Co., Ltd"/>
    <n v="12"/>
    <s v="unidad              "/>
    <n v="2052"/>
    <n v="2196"/>
    <n v="13940.6"/>
    <n v="3800"/>
    <n v="139.4"/>
    <n v="17880"/>
    <n v="1490"/>
    <s v="FLUVIAL"/>
    <s v="-                                       "/>
    <s v="Samsung"/>
    <s v="12 unidades de refrigeradores marca samsung modelo rf28k9380sg/zs"/>
    <s v="12 unidades de refrigeradores marca samsung modelo rf28k9380sg/zs"/>
  </r>
  <r>
    <s v="2018-08-13"/>
    <x v="13"/>
    <s v="CAACUPEMI"/>
    <s v="84181000    "/>
    <n v="80070039"/>
    <x v="89"/>
    <x v="7"/>
    <s v="SG3 - SHIPPING GROUP "/>
    <s v="Samsung Electronics Co., Ltd"/>
    <n v="70"/>
    <s v="unidad              "/>
    <n v="4515"/>
    <n v="4655"/>
    <n v="24648.51"/>
    <n v="2125"/>
    <n v="246.49"/>
    <n v="27020"/>
    <n v="386"/>
    <s v="FLUVIAL"/>
    <s v="-                                       "/>
    <s v="Samsung"/>
    <s v="70 unidades conteniendo refrigeradores de la marca samsung modelos rt35k573bsl y rt38k598csl "/>
    <s v="35 unidades conteniendo refrigeradores de la marca samsung modelo rt35k573bsl"/>
  </r>
  <r>
    <s v="2018-08-20"/>
    <x v="13"/>
    <s v="CAACUPEMI"/>
    <s v="84181000    "/>
    <n v="80070039"/>
    <x v="89"/>
    <x v="7"/>
    <s v="VESSEL "/>
    <s v="Samsung Electronics Co., Ltd"/>
    <n v="140"/>
    <s v="unidad              "/>
    <n v="9030"/>
    <n v="9310"/>
    <n v="45980.2"/>
    <n v="7600"/>
    <n v="459.8"/>
    <n v="54040"/>
    <n v="386"/>
    <s v="FLUVIAL"/>
    <s v="-                                       "/>
    <s v="Samsung"/>
    <s v="refrigeradores marca samsung modelos  rt35k573bsl y rt38k598csl origen mexico."/>
    <s v="70 unidades de refrigeradores marca samsung modelos  rt35k573bsl origen mexico."/>
  </r>
  <r>
    <s v="2018-05-17"/>
    <x v="13"/>
    <s v="CAACUPEMI"/>
    <s v="84181000    "/>
    <n v="80070039"/>
    <x v="89"/>
    <x v="7"/>
    <s v="COMP.SALINERA DEL PY"/>
    <s v="Samsung Electronics Co., Ltd"/>
    <n v="26"/>
    <s v="unidad              "/>
    <n v="3146"/>
    <n v="3276"/>
    <n v="20564.36"/>
    <n v="3800"/>
    <n v="205.64"/>
    <n v="24570"/>
    <n v="945"/>
    <s v="FLUVIAL"/>
    <s v="-                                       "/>
    <s v="Samsung"/>
    <s v="refrieradores marca samsung modelo rs25h5113sl"/>
    <s v="26 unidades de refrieradores marca samsung modelo rs25h5113sl"/>
  </r>
  <r>
    <s v="2018-03-27"/>
    <x v="13"/>
    <s v="PTO SEGURO FLUVIAL"/>
    <s v="84181000    "/>
    <n v="80070039"/>
    <x v="89"/>
    <x v="7"/>
    <s v="VESSEL "/>
    <s v="Samsung Electronics Co., Ltd"/>
    <n v="175"/>
    <s v="unidad              "/>
    <n v="12006"/>
    <n v="12577"/>
    <n v="70133.67"/>
    <n v="11400"/>
    <n v="701.33"/>
    <n v="82235"/>
    <n v="469.91428571428571"/>
    <s v="FLUVIAL"/>
    <s v="-                                       "/>
    <s v="Samsung"/>
    <s v="175 unidades de refrigeradores marcas samsung modelos rf263beaesg/ey , rs25h5113sl/ey , rt35k573bsl/ey , rt38k598csl/ey."/>
    <s v="8 unidades de refrigeradores marca samsung modelo  rs25h5113sl/ey"/>
  </r>
  <r>
    <s v="2018-11-28"/>
    <x v="13"/>
    <s v="AEROP. PETTIROSSI"/>
    <s v="84181000    "/>
    <n v="80006276"/>
    <x v="96"/>
    <x v="3"/>
    <s v="TAMPA CARGO "/>
    <s v="Asm S.A."/>
    <n v="2"/>
    <s v="unidad              "/>
    <n v="256"/>
    <n v="281"/>
    <n v="15129.77"/>
    <n v="691.88"/>
    <n v="133.88"/>
    <n v="16062.96"/>
    <n v="8031.48"/>
    <s v="AEREO"/>
    <s v="Qt-4087                                 "/>
    <s v="Fiocchetti"/>
    <s v="refrigerador combinado con freezer con puertas exteriores separadas con sus partes y accesorios correspondientes, que se detalla en sub item como sigue:"/>
    <s v="unid. refrigerador combinado con freezer labor 2t 500 - ect-f touch"/>
  </r>
  <r>
    <s v="2018-11-02"/>
    <x v="13"/>
    <s v="CAACUPEMI"/>
    <s v="84181000    "/>
    <n v="80014137"/>
    <x v="16"/>
    <x v="5"/>
    <s v="GUARAN FEEDER "/>
    <s v="Whirlpool Chile Limitada"/>
    <n v="48"/>
    <s v="unidad              "/>
    <n v="5184"/>
    <n v="5664"/>
    <n v="31920"/>
    <n v="3295"/>
    <n v="146"/>
    <n v="35361.25"/>
    <n v="736.69270833333337"/>
    <s v="FLUVIAL"/>
    <s v="-                                       "/>
    <s v="Whirlpool"/>
    <s v="48.-unids. wrs49akdwc refrigeradores sbs evox"/>
    <s v="48.-unids. wrs49akdwc refrigeradores sbs evox"/>
  </r>
  <r>
    <s v="2018-02-01"/>
    <x v="13"/>
    <s v="CAACUPEMI"/>
    <s v="84181000    "/>
    <n v="80014137"/>
    <x v="16"/>
    <x v="5"/>
    <s v="NAVISHIP "/>
    <s v="Whirlpool Chile Limitada"/>
    <n v="48"/>
    <s v="unidad              "/>
    <n v="5184"/>
    <n v="5664"/>
    <n v="30096"/>
    <n v="2777"/>
    <n v="137.85"/>
    <n v="33010.85"/>
    <n v="687.72604166666667"/>
    <s v="FLUVIAL"/>
    <s v="-                                       "/>
    <s v="Whirlpool"/>
    <s v="combinaciones de refrigerador y congelador  en: 48 unid refrigerador modelo sbs evox ref: wrs49akdwc"/>
    <s v="combinaciones de refrigerador y congelador  en: 48 unid refrigerador modelo sbs evox ref: wrs49akdwc"/>
  </r>
  <r>
    <s v="2018-08-28"/>
    <x v="13"/>
    <s v="CAACUPEMI"/>
    <s v="84181000    "/>
    <n v="80014137"/>
    <x v="16"/>
    <x v="5"/>
    <s v="VESSEL "/>
    <s v="Whirlpool Chile Limitada"/>
    <n v="96"/>
    <s v="unidad              "/>
    <n v="9931"/>
    <n v="10895"/>
    <n v="55872"/>
    <n v="6579.61"/>
    <n v="260.82"/>
    <n v="62712.43"/>
    <n v="653.25447916666667"/>
    <s v="FLUVIAL"/>
    <s v="-                                       "/>
    <s v="Whirlpool"/>
    <s v="refrigerador modelo sbs evox wrs49ahdwc"/>
    <s v="refrigerador modelo sbs evox wrs49ahdwc"/>
  </r>
  <r>
    <s v="2018-05-16"/>
    <x v="13"/>
    <s v="CAACUPEMI"/>
    <s v="84181000    "/>
    <n v="80014137"/>
    <x v="16"/>
    <x v="5"/>
    <s v="VESSEL "/>
    <s v="Homa Appliances Co., Ltd."/>
    <n v="292"/>
    <s v="unidad              "/>
    <n v="16644"/>
    <n v="18396"/>
    <n v="50224"/>
    <n v="11795.97"/>
    <n v="260.11"/>
    <n v="62280.08"/>
    <n v="213.28794520547945"/>
    <s v="FLUVIAL"/>
    <s v="-                                       "/>
    <s v="Tokyo"/>
    <s v="refrigerador modelo: tok45fsid"/>
    <s v="refrigerador modelo: tok45fsid"/>
  </r>
  <r>
    <s v="2018-08-23"/>
    <x v="13"/>
    <s v="CAACUPEMI"/>
    <s v="84181000    "/>
    <n v="80014137"/>
    <x v="16"/>
    <x v="5"/>
    <s v="GUARAN FEEDER "/>
    <s v="Homa Appliances Co., Ltd."/>
    <n v="1752"/>
    <s v="unidad              "/>
    <n v="64132"/>
    <n v="71140"/>
    <n v="164470"/>
    <n v="36054.160000000003"/>
    <n v="837.74"/>
    <n v="201361.9"/>
    <n v="114.93259132420091"/>
    <s v="FLUVIAL"/>
    <s v="-                                       "/>
    <s v="Tokyo"/>
    <s v="refrigerador modelo tok252p"/>
    <s v="refrigerador modelo tok252p"/>
  </r>
  <r>
    <s v="2018-01-16"/>
    <x v="13"/>
    <s v="PUERTOS Y ESTIBAJES"/>
    <s v="84181000    "/>
    <n v="80014137"/>
    <x v="16"/>
    <x v="5"/>
    <s v="TR.FLUVIAL PYO"/>
    <s v="Homa Appliances Co., Ltd."/>
    <n v="365"/>
    <s v="piezas              "/>
    <n v="18615"/>
    <n v="20805"/>
    <n v="51647.5"/>
    <n v="19663.77"/>
    <n v="299.52999999999997"/>
    <n v="71610.8"/>
    <n v="196.19397260273973"/>
    <s v="FLUVIAL"/>
    <s v="-                                       "/>
    <s v="Tokyo"/>
    <s v="365.-pcs. refrigeradores tok450in"/>
    <s v="365.-pcs. refrigeradores tok450in"/>
  </r>
  <r>
    <s v="2018-05-28"/>
    <x v="13"/>
    <s v="CAACUPEMI"/>
    <s v="84181000    "/>
    <n v="80014137"/>
    <x v="16"/>
    <x v="5"/>
    <s v="GUARAN FEEDER "/>
    <s v="Homa Appliances Co., Ltd."/>
    <n v="1719"/>
    <s v="piezas              "/>
    <n v="65169"/>
    <n v="72483"/>
    <n v="167565"/>
    <n v="42900"/>
    <n v="884.1"/>
    <n v="211349.1"/>
    <n v="122.94886561954625"/>
    <s v="FLUVIAL"/>
    <s v="-                                       "/>
    <s v="Tokyo"/>
    <s v="refrigeradores tokyo, diferentes modelos"/>
    <s v="pcs. refrigeradores modelo:tok252p"/>
  </r>
  <r>
    <s v="2018-06-18"/>
    <x v="13"/>
    <s v="TERPORT"/>
    <s v="84181000    "/>
    <n v="80014137"/>
    <x v="16"/>
    <x v="5"/>
    <s v="PARANAVE "/>
    <s v="Homa Appliances Co., Ltd."/>
    <n v="292"/>
    <s v="unidad              "/>
    <n v="14892"/>
    <n v="16644"/>
    <n v="43508"/>
    <n v="9646.24"/>
    <n v="223.27"/>
    <n v="53377.51"/>
    <n v="182.79969178082192"/>
    <s v="FLUVIAL"/>
    <s v="-                                       "/>
    <s v="Tokyo"/>
    <s v="292.-unids. heladeras tok450in"/>
    <s v="292.-unids. heladeras tok450in"/>
  </r>
  <r>
    <s v="2018-10-24"/>
    <x v="13"/>
    <s v="CAACUPEMI"/>
    <s v="84181000    "/>
    <n v="80014137"/>
    <x v="16"/>
    <x v="5"/>
    <s v="NAVISHIP "/>
    <s v="Homa Appliances Co., Ltd."/>
    <n v="73"/>
    <s v="unidad              "/>
    <n v="3723"/>
    <n v="4161"/>
    <n v="9855"/>
    <n v="2061.9299999999998"/>
    <n v="50.05"/>
    <n v="11966.98"/>
    <n v="163.93123287671233"/>
    <s v="FLUVIAL"/>
    <s v="-                                       "/>
    <s v="Tokyo"/>
    <s v="73.-pcs. heladeras 2 puertas mod. tok452p"/>
    <s v="73.-pcs. heladeras 2 puertas mod. tok452p"/>
  </r>
  <r>
    <s v="2018-11-06"/>
    <x v="13"/>
    <s v="CAACUPEMI"/>
    <s v="84181000    "/>
    <n v="80014137"/>
    <x v="16"/>
    <x v="5"/>
    <s v="NAVISHIP "/>
    <s v="Homa Appliances Co., Ltd."/>
    <n v="215"/>
    <s v="unidad              "/>
    <n v="10125"/>
    <n v="11131"/>
    <n v="26251"/>
    <n v="4589"/>
    <n v="130"/>
    <n v="30969.07"/>
    <n v="144.04218604651163"/>
    <s v="FLUVIAL"/>
    <s v="-                                       "/>
    <s v="Tokyo"/>
    <s v="refrigeradores "/>
    <s v="REFRIGERADORES "/>
  </r>
  <r>
    <s v="2018-10-25"/>
    <x v="13"/>
    <s v="CAACUPEMI"/>
    <s v="84181000    "/>
    <n v="80014137"/>
    <x v="16"/>
    <x v="5"/>
    <s v="NAVISHIP "/>
    <s v="Homa Appliances Co., Ltd."/>
    <n v="994"/>
    <s v="unidad              "/>
    <n v="41748"/>
    <n v="45724"/>
    <n v="97909"/>
    <n v="18969.439999999999"/>
    <n v="490.91"/>
    <n v="117369.35"/>
    <n v="118.07781690140845"/>
    <s v="FLUVIAL"/>
    <s v="-                                       "/>
    <s v="Tokyo"/>
    <s v="994.-pcs. heladeras 2 puertas mod. tok282p"/>
    <s v="994.-pcs. heladeras 2 puertas mod. tok282p"/>
  </r>
  <r>
    <s v="2018-06-12"/>
    <x v="13"/>
    <s v="TERPORT"/>
    <s v="84181000    "/>
    <n v="80014137"/>
    <x v="16"/>
    <x v="5"/>
    <s v="PARANAVE "/>
    <s v="Homa Appliances Co., Ltd."/>
    <n v="2732"/>
    <s v="unidad              "/>
    <n v="102995"/>
    <n v="114700"/>
    <n v="266529"/>
    <n v="58348.49"/>
    <n v="1364.58"/>
    <n v="326242.07"/>
    <n v="119.41510614934114"/>
    <s v="FLUVIAL"/>
    <s v="-                                       "/>
    <s v="Tokyo"/>
    <s v="-combinaciones de refrigerador y congelador  en:"/>
    <s v="refrigerador modelo tok28fs"/>
  </r>
  <r>
    <s v="2018-06-21"/>
    <x v="13"/>
    <s v="TERPORT"/>
    <s v="84181000    "/>
    <n v="80014137"/>
    <x v="16"/>
    <x v="5"/>
    <s v="PARANAVE "/>
    <s v="Homa Appliances Co., Ltd."/>
    <n v="142"/>
    <s v="unidad              "/>
    <n v="5112"/>
    <n v="5680"/>
    <n v="13064"/>
    <n v="2800"/>
    <n v="66.75"/>
    <n v="15930.75"/>
    <n v="112.18838028169014"/>
    <s v="FLUVIAL"/>
    <s v="-                                       "/>
    <s v="Tokyo"/>
    <s v="combinaciones de refrigerador y congelador en: 142) unid refrigerador modelo tok252p"/>
    <s v="combinaciones de refrigerador y congelador en: 142) unid refrigerador modelo tok252p"/>
  </r>
  <r>
    <s v="2018-07-20"/>
    <x v="13"/>
    <s v="TERPORT"/>
    <s v="84181000    "/>
    <n v="80014137"/>
    <x v="16"/>
    <x v="5"/>
    <s v="PARANAVE "/>
    <s v="Homa Appliances Co., Ltd."/>
    <n v="365"/>
    <s v="unidad              "/>
    <n v="19491"/>
    <n v="21681"/>
    <n v="54093"/>
    <n v="12380.2"/>
    <n v="279.19"/>
    <n v="66752.39"/>
    <n v="182.88326027397261"/>
    <s v="FLUVIAL"/>
    <s v="-                                       "/>
    <s v="Tokyo"/>
    <s v="365.-pcs. heladeras de 2 puertas, diferentes modelos"/>
    <s v="pcs. heladeras 2 puertas model. tok452p"/>
  </r>
  <r>
    <s v="2018-04-03"/>
    <x v="13"/>
    <s v="CAACUPEMI"/>
    <s v="84181000    "/>
    <n v="80070039"/>
    <x v="89"/>
    <x v="10"/>
    <s v="VESSEL "/>
    <s v="Samsung Electronics Co., Ltd."/>
    <n v="24"/>
    <s v="unidad              "/>
    <n v="3840"/>
    <n v="4128"/>
    <n v="30190.1"/>
    <n v="3600"/>
    <n v="301.89999999999998"/>
    <n v="34092"/>
    <n v="1420.5"/>
    <s v="FLUVIAL"/>
    <s v="-                                       "/>
    <s v="Samsung"/>
    <s v="24 unidades de refrigeradores marca samsung modelo rf28k9380sg/zs y rh77h90507h/zs."/>
    <s v="12 unidades de refrigeradores marca samsung modelo rh77h90507h/zs."/>
  </r>
  <r>
    <s v="2018-10-15"/>
    <x v="13"/>
    <s v="CAACUPEMI"/>
    <s v="84181000    "/>
    <n v="80070039"/>
    <x v="89"/>
    <x v="10"/>
    <s v="GUARAN FEEDER S.A."/>
    <s v="Samsung Electronics Co., Ltd."/>
    <n v="12"/>
    <s v="unidad              "/>
    <n v="2052"/>
    <n v="2196"/>
    <n v="15722.78"/>
    <n v="2000"/>
    <n v="157.22"/>
    <n v="17880"/>
    <n v="1490"/>
    <s v="FLUVIAL"/>
    <s v="-                                       "/>
    <s v="Samsung"/>
    <s v="refrigeradores de la marca samsung modelo rf28k9380sg/zs. origen: korea"/>
    <s v="12 unidades conteniendo refrigeradores de la marca samsung modelo rf28k9380sg/zs. origen: korea"/>
  </r>
  <r>
    <s v="2018-05-10"/>
    <x v="13"/>
    <s v="CAACUPEMI"/>
    <s v="84181000    "/>
    <n v="80070039"/>
    <x v="89"/>
    <x v="20"/>
    <s v="COMP.PANAM.DE SERV."/>
    <s v="Samsung Electronics Co., Ltd."/>
    <n v="84"/>
    <s v="unidad              "/>
    <n v="7168"/>
    <n v="7854"/>
    <n v="41128.720000000001"/>
    <n v="7600"/>
    <n v="411.28"/>
    <n v="49140"/>
    <n v="585"/>
    <s v="FLUVIAL"/>
    <s v="-                                       "/>
    <s v="Samsung"/>
    <s v="84 unidades de regrigeradores marca samsung modelo rt53k6541bs"/>
    <s v="84 unidades de regrigeradores marca samsung modelo rt53k6541bs"/>
  </r>
  <r>
    <s v="2018-07-12"/>
    <x v="13"/>
    <s v="CAACUPEMI"/>
    <s v="84181000    "/>
    <n v="80070039"/>
    <x v="89"/>
    <x v="10"/>
    <s v="TR.FLUVIAL PYO"/>
    <s v="Samsung Electronics Co., Ltd."/>
    <n v="12"/>
    <s v="unidad              "/>
    <n v="2052"/>
    <n v="2196"/>
    <n v="15721.2"/>
    <n v="2000"/>
    <n v="158.80000000000001"/>
    <n v="17880"/>
    <n v="1490"/>
    <s v="FLUVIAL"/>
    <s v="-                                       "/>
    <s v="Samsung"/>
    <s v="refrigeradores marca samsung modelo rf28k9380sg/zs"/>
    <s v="12 unidades de refrigeradores marca samsung modelo rf28k9380sg/zs"/>
  </r>
  <r>
    <s v="2018-11-12"/>
    <x v="13"/>
    <s v="CAACUPEMI"/>
    <s v="84181000    "/>
    <n v="80070039"/>
    <x v="89"/>
    <x v="7"/>
    <s v="GUARAN FEEDER "/>
    <s v="Samsung Electronics Co., Ltd."/>
    <n v="70"/>
    <s v="unidad              "/>
    <n v="4060"/>
    <n v="4410"/>
    <n v="34167.93"/>
    <n v="3800"/>
    <n v="342"/>
    <n v="38309.599999999999"/>
    <n v="547.28"/>
    <s v="FLUVIAL"/>
    <s v="-                                       "/>
    <s v="Samsung"/>
    <s v="refrigeradores marca samsung modelo rt32k573bsl origen mexico."/>
    <s v="70 unidades de refrigeradores marca samsung modelo rt32k573bsl origen mexico."/>
  </r>
  <r>
    <s v="2018-08-23"/>
    <x v="13"/>
    <s v="CAACUPEMI"/>
    <s v="84181000    "/>
    <n v="80013840"/>
    <x v="62"/>
    <x v="5"/>
    <s v="NAVISHIP "/>
    <s v="Zhejiang Xingxing Refrigeration Co., Ltd."/>
    <n v="662"/>
    <s v="unidad              "/>
    <n v="29859"/>
    <n v="32507"/>
    <n v="69962"/>
    <n v="14337.26"/>
    <n v="699.62"/>
    <n v="84998.88"/>
    <n v="128.39709969788521"/>
    <s v="FLUVIAL"/>
    <s v="-                                       "/>
    <s v="Fama"/>
    <s v="heladeras"/>
    <s v="modelo h-30"/>
  </r>
  <r>
    <s v="2018-07-20"/>
    <x v="13"/>
    <s v="TERPORT"/>
    <s v="84181000    "/>
    <n v="80013840"/>
    <x v="62"/>
    <x v="5"/>
    <s v="PARANAVE "/>
    <s v="Zhejiang Xingxing Refrigeration Co., Ltd."/>
    <n v="139"/>
    <s v="unidad              "/>
    <n v="6116"/>
    <n v="6672"/>
    <n v="14178"/>
    <n v="2901.38"/>
    <n v="141.78"/>
    <n v="17221.16"/>
    <n v="123.89323741007195"/>
    <s v="FLUVIAL"/>
    <s v="-                                       "/>
    <s v="Fama"/>
    <s v="139) unidades de heladeras modelo h-24"/>
    <s v="139) unidades de heladeras modelo h-24"/>
  </r>
  <r>
    <s v="2018-05-22"/>
    <x v="13"/>
    <s v="CAACUPEMI"/>
    <s v="84181000    "/>
    <n v="80070039"/>
    <x v="89"/>
    <x v="10"/>
    <s v="GUARAN FEEDER "/>
    <s v="Samsung Electronics Co.,Ltd"/>
    <n v="48"/>
    <s v="unidad              "/>
    <n v="7680"/>
    <n v="8256"/>
    <n v="58320.800000000003"/>
    <n v="7600"/>
    <n v="583.20000000000005"/>
    <n v="66504"/>
    <n v="1385.5"/>
    <s v="FLUVIAL"/>
    <s v="-                                       "/>
    <s v="Samsung"/>
    <s v="refrigeradores marca samsung modelos rf28k9380sg/zs y rh77h90507h/zs"/>
    <s v="24 unidades de refrigeradores marca samsung modelos rf28k9380sg/zs"/>
  </r>
  <r>
    <s v="2018-01-16"/>
    <x v="13"/>
    <s v="CAACUPEMI"/>
    <s v="84181000    "/>
    <n v="80014137"/>
    <x v="16"/>
    <x v="5"/>
    <s v="NAVISHIP "/>
    <s v="Whirpool Chile Limitada"/>
    <n v="48"/>
    <s v="unidad              "/>
    <n v="4752"/>
    <n v="5232"/>
    <n v="22608"/>
    <n v="2777"/>
    <n v="106.35"/>
    <n v="25491.35"/>
    <n v="531.06979166666667"/>
    <s v="FLUVIAL"/>
    <s v="-                                       "/>
    <s v="Whirlpool"/>
    <s v="refrigerador modelo evox wri51akdwc"/>
    <s v="combinaciones de refrigerador y congelador  en: 48 unid refrigerador modelo evox wri51akdwc"/>
  </r>
  <r>
    <s v="2018-03-02"/>
    <x v="13"/>
    <s v="PTO SEGURO FLUVIAL"/>
    <s v="84181000    "/>
    <n v="80070039"/>
    <x v="89"/>
    <x v="7"/>
    <s v="COMP.PANAM.DE SERV."/>
    <s v="Samsung Electronics Co Ltda"/>
    <n v="70"/>
    <s v="unidad              "/>
    <n v="4340"/>
    <n v="4340"/>
    <n v="22782.18"/>
    <n v="3800"/>
    <n v="227.82"/>
    <n v="26810"/>
    <n v="383"/>
    <s v="FLUVIAL"/>
    <s v="-                                       "/>
    <s v="Samsung"/>
    <s v="70 unidades refrigeradores marca samsung modelo rt35k573bsl origen mexico"/>
    <s v="70 unidades refrigeradores marca samsung modelo rt35k573bsl origen mexico"/>
  </r>
  <r>
    <s v="2018-06-04"/>
    <x v="13"/>
    <s v="CAACUPEMI"/>
    <s v="84181000    "/>
    <n v="80014137"/>
    <x v="16"/>
    <x v="5"/>
    <s v="VESSEL "/>
    <s v="Homa Appliances Co Ltd"/>
    <n v="365"/>
    <s v="unidad              "/>
    <n v="20805"/>
    <n v="26820"/>
    <n v="62488"/>
    <n v="14130.32"/>
    <n v="321.7"/>
    <n v="76940.02"/>
    <n v="210.79457534246578"/>
    <s v="FLUVIAL"/>
    <s v="-                                       "/>
    <s v="Tokyo"/>
    <s v="refrigerador modelo tok45fsid"/>
    <s v="refrigerador modelo tok45fsid"/>
  </r>
  <r>
    <s v="2018-01-17"/>
    <x v="13"/>
    <s v="CAACUPEMI"/>
    <s v="84181000    "/>
    <n v="80014137"/>
    <x v="16"/>
    <x v="5"/>
    <s v="VESSEL "/>
    <s v="Homa Appliances Co Ltd"/>
    <n v="540"/>
    <s v="unidad              "/>
    <n v="28314"/>
    <n v="31656"/>
    <n v="78608"/>
    <n v="24880.66"/>
    <n v="431.52"/>
    <n v="103920.18"/>
    <n v="192.44477777777777"/>
    <s v="FLUVIAL"/>
    <s v="-                                       "/>
    <s v="Tokyo"/>
    <s v="refrigeradores"/>
    <s v="refrigerador modelo tok450in"/>
  </r>
  <r>
    <s v="2018-01-23"/>
    <x v="13"/>
    <s v="TERPORT"/>
    <s v="84181000    "/>
    <n v="80013840"/>
    <x v="62"/>
    <x v="16"/>
    <s v="PARANAVE "/>
    <s v="Hisense International Hong Kong America Investment"/>
    <n v="597"/>
    <s v="unidad              "/>
    <n v="31294"/>
    <n v="34668"/>
    <n v="88078.6"/>
    <n v="26842.87"/>
    <n v="880.78"/>
    <n v="115802.25"/>
    <n v="193.97361809045225"/>
    <s v="FLUVIAL"/>
    <s v="-                                       "/>
    <s v="Goodweather"/>
    <s v="heladeras "/>
    <s v="modelo gw-28dr"/>
  </r>
  <r>
    <s v="2018-06-13"/>
    <x v="13"/>
    <s v="CAACUPEMI"/>
    <s v="84181000    "/>
    <n v="80013840"/>
    <x v="62"/>
    <x v="16"/>
    <s v="VESSEL "/>
    <s v="Hisense International Hong Kong America Investment"/>
    <n v="952"/>
    <s v="unidad              "/>
    <n v="36938"/>
    <n v="40460"/>
    <n v="106624"/>
    <n v="20925.419999999998"/>
    <n v="1066.24"/>
    <n v="128615.66"/>
    <n v="135.10048319327731"/>
    <s v="FLUVIAL"/>
    <s v="-                                       "/>
    <s v="Goodweather"/>
    <s v="952) unidades de heladeras modelo gw-28dr"/>
    <s v="952) unidades de heladeras modelo gw-28dr"/>
  </r>
  <r>
    <s v="2018-06-19"/>
    <x v="13"/>
    <s v="CAACUPEMI"/>
    <s v="84181000    "/>
    <n v="80013840"/>
    <x v="62"/>
    <x v="16"/>
    <s v="GUARAN FEEDER "/>
    <s v="Hisense International Hong Kong America Investment"/>
    <n v="438"/>
    <s v="unidad              "/>
    <n v="26630"/>
    <n v="29565"/>
    <n v="91104"/>
    <n v="17925.23"/>
    <n v="911.04"/>
    <n v="109940.27"/>
    <n v="251.00518264840184"/>
    <s v="FLUVIAL"/>
    <s v="-                                       "/>
    <s v="Goodweather"/>
    <s v="438) unidades de heladeras modelo gw-43wr"/>
    <s v="438) unidades de heladeras modelo gw-43wr"/>
  </r>
  <r>
    <s v="2018-03-14"/>
    <x v="13"/>
    <s v="TERPORT"/>
    <s v="84181000    "/>
    <n v="80013840"/>
    <x v="62"/>
    <x v="16"/>
    <s v="PARANAVE "/>
    <s v="Hisense International Hong Kong America Investment"/>
    <n v="703"/>
    <s v="unidad              "/>
    <n v="34716"/>
    <n v="38573"/>
    <n v="94148.800000000003"/>
    <n v="20893.7"/>
    <n v="941.49"/>
    <n v="115983.99"/>
    <n v="164.9843385490754"/>
    <s v="FLUVIAL"/>
    <s v="-                                       "/>
    <s v="Fama"/>
    <s v="heladeras "/>
    <s v="modelo h-30"/>
  </r>
  <r>
    <s v="2018-08-23"/>
    <x v="13"/>
    <s v="CAACUPEMI"/>
    <s v="84181000    "/>
    <n v="80070039"/>
    <x v="89"/>
    <x v="7"/>
    <s v="CMSP "/>
    <s v="Samsung Electronics Co Ltd."/>
    <n v="70"/>
    <s v="unidad              "/>
    <n v="4655"/>
    <n v="4655"/>
    <n v="24648.51"/>
    <n v="2125"/>
    <n v="246.49"/>
    <n v="27020"/>
    <n v="386"/>
    <s v="FLUVIAL"/>
    <s v="-                                       "/>
    <s v="Samsung"/>
    <s v="refrigeradores marca samsungo modelos rt35k573bsl y rt38k598csl origen mexico "/>
    <s v="70 unidades de refrigeradores marca samsung modelo rt35k573bsl"/>
  </r>
  <r>
    <s v="2018-10-12"/>
    <x v="13"/>
    <s v="CAACUPEMI"/>
    <s v="84181000    "/>
    <n v="80013840"/>
    <x v="62"/>
    <x v="16"/>
    <s v="COMPA?IA DE NAVEGACION YSYRY S"/>
    <s v="Hisense International Hong Kong America Investment Co., Ltd."/>
    <n v="530"/>
    <s v="unidad              "/>
    <n v="24543"/>
    <n v="26800"/>
    <n v="66250"/>
    <n v="14931.48"/>
    <n v="662.5"/>
    <n v="81843.98"/>
    <n v="154.42260377358491"/>
    <s v="FLUVIAL"/>
    <s v="-                                       "/>
    <s v="Fama"/>
    <s v="heladera modelo h-30"/>
    <s v="530) unidades de heladera modelo h-30"/>
  </r>
  <r>
    <s v="2018-10-18"/>
    <x v="13"/>
    <s v="PTO SEGURO FLUVIAL"/>
    <s v="84181000    "/>
    <n v="80047663"/>
    <x v="75"/>
    <x v="5"/>
    <s v="GUARAN FEEDER "/>
    <s v="Midea Electric Trading (Singapore) Co Pte.Ltd."/>
    <n v="1728"/>
    <s v="unidad              "/>
    <n v="70300"/>
    <n v="70300"/>
    <n v="176256"/>
    <n v="36434.53"/>
    <n v="528.77"/>
    <n v="213219.3"/>
    <n v="123.39079861111111"/>
    <s v="FLUVIAL"/>
    <s v="-                                       "/>
    <s v="Midea"/>
    <s v="combinaciones de refrigerador y congelador con puertas exteriores separadas en: 1.728 unidades refrigerador mod. hd -273fn (defrost)"/>
    <s v="combinaciones de refrigerador y congelador con puertas exteriores separadas en: 1.728 unidades refrigerador mod. hd -273fn (defrost)"/>
  </r>
  <r>
    <s v="2018-01-19"/>
    <x v="13"/>
    <s v="CAACUPEMI"/>
    <s v="84181000    "/>
    <n v="80013840"/>
    <x v="62"/>
    <x v="11"/>
    <s v="COMP.PANAM.DE SERV."/>
    <s v="Arcelik A.S"/>
    <n v="28"/>
    <s v="unidad              "/>
    <n v="2646"/>
    <n v="2884"/>
    <n v="9520"/>
    <n v="3000"/>
    <n v="95.2"/>
    <n v="12615.2"/>
    <n v="450.54285714285714"/>
    <s v="FLUVIAL"/>
    <s v="-                                       "/>
    <s v="Beko"/>
    <s v="heladeras"/>
    <s v="28) unds. heladeras modelo dn156720dx marca beko"/>
  </r>
  <r>
    <s v="2018-01-19"/>
    <x v="13"/>
    <s v="CAACUPEMI"/>
    <s v="84181000    "/>
    <n v="80013840"/>
    <x v="62"/>
    <x v="11"/>
    <s v="COMP.PANAM.DE SERV."/>
    <s v="Arcelik A.S"/>
    <n v="96"/>
    <s v="unidad              "/>
    <n v="8064"/>
    <n v="8448"/>
    <n v="27840"/>
    <n v="6000"/>
    <n v="278.39999999999998"/>
    <n v="34118.400000000001"/>
    <n v="355.40000000000003"/>
    <s v="FLUVIAL"/>
    <s v="-                                       "/>
    <s v="Beko"/>
    <s v="heladeras"/>
    <s v="96) unds. heladeras modelo rdne455e30zx marca beko"/>
  </r>
  <r>
    <s v="2018-02-12"/>
    <x v="13"/>
    <s v="CAACUPEMI"/>
    <s v="84181000    "/>
    <n v="80013840"/>
    <x v="62"/>
    <x v="5"/>
    <s v="VESSEL "/>
    <s v="Zhejiang Xingxing Refrigeration Co., Ltd. 6843"/>
    <n v="844"/>
    <s v="unidad              "/>
    <n v="40186"/>
    <n v="43638"/>
    <n v="94024"/>
    <n v="19762.88"/>
    <n v="940.24"/>
    <n v="114727.12"/>
    <n v="135.9326066350711"/>
    <s v="FLUVIAL"/>
    <s v="-                                       "/>
    <s v="Fama"/>
    <s v="heladeras "/>
    <s v="modelo h-24"/>
  </r>
  <r>
    <s v="2018-03-20"/>
    <x v="13"/>
    <s v="TERPORT"/>
    <s v="84181000    "/>
    <n v="80013840"/>
    <x v="62"/>
    <x v="5"/>
    <s v="PARANAVE "/>
    <s v="Zhejiang Xingxing Refrigeration Co., Ltd. 1408"/>
    <n v="1683"/>
    <s v="unidad              "/>
    <n v="83457"/>
    <n v="90000"/>
    <n v="196609"/>
    <n v="43739.49"/>
    <n v="1966.09"/>
    <n v="242314.58"/>
    <n v="143.97776589423648"/>
    <s v="FLUVIAL"/>
    <s v="-                                       "/>
    <s v="Fama"/>
    <s v="heladeras "/>
    <s v="modelo h-24"/>
  </r>
  <r>
    <s v="2018-04-04"/>
    <x v="13"/>
    <s v="TERPORT"/>
    <s v="84181000    "/>
    <n v="80013840"/>
    <x v="62"/>
    <x v="5"/>
    <s v="PARANAVE "/>
    <s v="Zhejiang Xingxing Refrigeration Co., Ltd. 1409"/>
    <n v="409"/>
    <s v="unidad              "/>
    <n v="22875"/>
    <n v="24397"/>
    <n v="50221.8"/>
    <n v="11628.5"/>
    <n v="502.21"/>
    <n v="62352.51"/>
    <n v="152.45112469437655"/>
    <s v="FLUVIAL"/>
    <s v="-                                       "/>
    <s v="Fama"/>
    <s v="heladeras "/>
    <s v="modelo h-38"/>
  </r>
  <r>
    <s v="2018-01-23"/>
    <x v="13"/>
    <s v="CAACUPEMI"/>
    <s v="84181000    "/>
    <n v="80070039"/>
    <x v="89"/>
    <x v="20"/>
    <s v="NAVISHIP "/>
    <s v="Samsung Electronics Coltda"/>
    <n v="48"/>
    <s v="unidad              "/>
    <n v="3824"/>
    <n v="4176"/>
    <n v="23296"/>
    <n v="3800"/>
    <n v="232.96"/>
    <n v="27328.959999999999"/>
    <n v="569.35333333333335"/>
    <s v="FLUVIAL"/>
    <s v="-                                       "/>
    <s v="Samsung"/>
    <s v="refrigeradores "/>
    <s v="refrigeradores rt43k6631sl/zs"/>
  </r>
  <r>
    <s v="2018-04-25"/>
    <x v="13"/>
    <s v="TERPORT"/>
    <s v="84181000    "/>
    <n v="80014137"/>
    <x v="16"/>
    <x v="0"/>
    <s v="CERAMICA TRANSPORTES SOCIEDAD "/>
    <s v="Whilrpool S.A."/>
    <n v="134"/>
    <s v="unidad              "/>
    <n v="10907"/>
    <n v="11175"/>
    <n v="69076"/>
    <n v="4000"/>
    <n v="690.76"/>
    <n v="73766.759999999995"/>
    <n v="550.49820895522384"/>
    <s v="TERRESTRE"/>
    <s v="NT                                      "/>
    <s v="Whirlpool"/>
    <s v="combinaciones de refrigerador y congelador"/>
    <s v="refrigerador modelo wre57akdwc"/>
  </r>
  <r>
    <s v="2018-02-12"/>
    <x v="13"/>
    <s v="CAACUPEMI"/>
    <s v="84181000    "/>
    <n v="80013840"/>
    <x v="62"/>
    <x v="11"/>
    <s v="NAVISHIP "/>
    <s v="Arcelik A.S. 631"/>
    <n v="36"/>
    <s v="unidad              "/>
    <n v="4453"/>
    <n v="4806"/>
    <n v="23760"/>
    <n v="3500"/>
    <n v="237.6"/>
    <n v="27497.599999999999"/>
    <n v="763.82222222222219"/>
    <s v="FLUVIAL"/>
    <s v="-                                       "/>
    <s v="Beko"/>
    <s v="36) unidades de heladeras modelo gn162430x"/>
    <s v="36) unidades de heladeras modelo gn162430x"/>
  </r>
  <r>
    <s v="2018-02-12"/>
    <x v="13"/>
    <s v="TERPORT"/>
    <s v="84181000    "/>
    <n v="80013840"/>
    <x v="62"/>
    <x v="20"/>
    <s v="PARANAVE "/>
    <s v="Beko Thai Co., Ltd. 6845"/>
    <n v="72"/>
    <s v="unidad              "/>
    <n v="4320"/>
    <n v="4680"/>
    <n v="18720"/>
    <n v="3000"/>
    <n v="187.2"/>
    <n v="21907.200000000001"/>
    <n v="304.26666666666665"/>
    <s v="FLUVIAL"/>
    <s v="-                                       "/>
    <s v="Beko"/>
    <s v="72) unidades de heladera modelo rdnt360i20vzdp"/>
    <s v="72) unidades de heladera modelo rdnt360i20vzdp"/>
  </r>
  <r>
    <s v="2018-04-19"/>
    <x v="13"/>
    <s v="CAACUPEMI"/>
    <s v="84181000    "/>
    <n v="80013840"/>
    <x v="62"/>
    <x v="5"/>
    <s v="NAVISHIP "/>
    <s v="Zhejiang Xingxing Refrigeration Co., Ltd. 1411"/>
    <n v="106"/>
    <s v="unidad              "/>
    <n v="5830"/>
    <n v="5860"/>
    <n v="12698.8"/>
    <n v="2701.6"/>
    <n v="126.98"/>
    <n v="15527.38"/>
    <n v="146.48471698113207"/>
    <s v="FLUVIAL"/>
    <s v="-                                       "/>
    <s v="Fama"/>
    <s v="heladera modelo h-30"/>
    <s v="106) unidades de heladera modelo h-30"/>
  </r>
  <r>
    <s v="2018-06-19"/>
    <x v="13"/>
    <s v="CAACUPEMI"/>
    <s v="84181000    "/>
    <n v="80013840"/>
    <x v="62"/>
    <x v="16"/>
    <s v="GUARAN FEEDER "/>
    <s v="Hisense International Hongkong America Investment"/>
    <n v="954"/>
    <s v="unidad              "/>
    <n v="43076"/>
    <n v="47128"/>
    <n v="122112"/>
    <n v="26882.880000000001"/>
    <n v="1221.1199999999999"/>
    <n v="150216"/>
    <n v="157.45911949685535"/>
    <s v="FLUVIAL"/>
    <s v="-                                       "/>
    <s v="Goodweather"/>
    <s v="954) unidades de heladeras modelo gw-35dr"/>
    <s v="954) unidades de heladeras modelo gw-35dr"/>
  </r>
  <r>
    <s v="2018-06-21"/>
    <x v="13"/>
    <s v="CAACUPEMI"/>
    <s v="84181000    "/>
    <n v="80013840"/>
    <x v="62"/>
    <x v="16"/>
    <s v="GUARAN FEEDER "/>
    <s v="Hisense International Hongkong America Investment"/>
    <n v="399"/>
    <s v="unidad              "/>
    <n v="34474"/>
    <n v="38304"/>
    <n v="118617"/>
    <n v="20932.939999999999"/>
    <n v="1186.17"/>
    <n v="140736.10999999999"/>
    <n v="352.72208020050124"/>
    <s v="FLUVIAL"/>
    <s v="-                                       "/>
    <s v="Goodweather"/>
    <s v="heladeras "/>
    <s v="modelo gw-65wr"/>
  </r>
  <r>
    <s v="2018-06-04"/>
    <x v="13"/>
    <s v="CAACUPEMI"/>
    <s v="84181000    "/>
    <n v="80013840"/>
    <x v="62"/>
    <x v="11"/>
    <s v="NAVISHIP "/>
    <s v="Arcelik A.S. 2566"/>
    <n v="13"/>
    <s v="unidad              "/>
    <n v="1311"/>
    <n v="1388"/>
    <n v="7070"/>
    <n v="671.32"/>
    <n v="70.7"/>
    <n v="7812.02"/>
    <n v="600.92461538461544"/>
    <s v="FLUVIAL"/>
    <s v="-                                       "/>
    <s v="Beko"/>
    <s v="heladeras "/>
    <s v="modelo rdne455e30zx"/>
  </r>
  <r>
    <s v="2018-05-23"/>
    <x v="13"/>
    <s v="CAACUPEMI"/>
    <s v="84181000    "/>
    <n v="80013840"/>
    <x v="62"/>
    <x v="5"/>
    <s v="GUARAN FEEDER "/>
    <s v="Zhejiang Xingxing Refrigeration Co., Ltd. 2118"/>
    <n v="106"/>
    <s v="unidad              "/>
    <n v="5830"/>
    <n v="5860"/>
    <n v="12698.8"/>
    <n v="2657.49"/>
    <n v="126.99"/>
    <n v="15483.28"/>
    <n v="146.06867924528302"/>
    <s v="FLUVIAL"/>
    <s v="-                                       "/>
    <s v="Fama"/>
    <s v="heladeras modelo h-30"/>
    <s v="106) unidades de heladeras modelo h-30"/>
  </r>
  <r>
    <s v="2018-10-30"/>
    <x v="13"/>
    <s v="PTO SEGURO FLUVIAL"/>
    <s v="84181000    "/>
    <n v="80047663"/>
    <x v="75"/>
    <x v="5"/>
    <s v="GUARAN FEEDER "/>
    <s v="Midea Electric Trading(Singapore)Co., Pte.Ltd.-"/>
    <n v="208"/>
    <s v="unidad              "/>
    <n v="9818"/>
    <n v="10754"/>
    <n v="28496"/>
    <n v="6380.41"/>
    <n v="107.79"/>
    <n v="34984.199999999997"/>
    <n v="168.1932692307692"/>
    <s v="FLUVIAL"/>
    <s v="-                                       "/>
    <s v="Gala"/>
    <s v="combinaciones de refrigerador y congelador con puertas exteriores separadas en: 208)unidades refrigerador mod. lmhd-340l(hd-341f).-"/>
    <s v="combinaciones de refrigerador y congelador con puertas exteriores separadas en: 208)unidades refrigerador mod. lmhd-340l(hd-341f).-"/>
  </r>
  <r>
    <s v="2018-12-14"/>
    <x v="13"/>
    <s v="CAACUPEMI"/>
    <s v="84181000    "/>
    <n v="80013840"/>
    <x v="62"/>
    <x v="16"/>
    <s v="NAVISHIP "/>
    <s v="Hisense International Hong Kong America Investment Co., Ltd. 7548"/>
    <n v="105"/>
    <s v="unidad              "/>
    <n v="15880"/>
    <n v="17544"/>
    <n v="42840"/>
    <n v="8965.2900000000009"/>
    <n v="428.39"/>
    <n v="52233.68"/>
    <n v="497.46361904761903"/>
    <s v="FLUVIAL"/>
    <s v="-                                       "/>
    <s v="Goodweather"/>
    <s v="heladeras modelo gw-28dr"/>
    <s v="105) unidades de heladeras modelo gw-28dr"/>
  </r>
  <r>
    <s v="2018-10-12"/>
    <x v="13"/>
    <s v="CAACUPEMI"/>
    <s v="84181000    "/>
    <n v="80013840"/>
    <x v="62"/>
    <x v="16"/>
    <s v="NAVISHIP PARAGUAY S.A."/>
    <s v="Hisense International Hong Kong America Investment Co., Ltd. 5165"/>
    <n v="67"/>
    <s v="unidad              "/>
    <n v="5190"/>
    <n v="5700"/>
    <n v="17755"/>
    <n v="2987.21"/>
    <n v="177.55"/>
    <n v="20919.759999999998"/>
    <n v="312.235223880597"/>
    <s v="FLUVIAL"/>
    <s v="-                                       "/>
    <s v="Fama"/>
    <s v="heladera modelo h-53"/>
    <s v="67) unidades de heladera modelo h-53"/>
  </r>
  <r>
    <s v="2018-10-12"/>
    <x v="13"/>
    <s v="CAACUPEMI"/>
    <s v="84181000    "/>
    <n v="80013840"/>
    <x v="62"/>
    <x v="16"/>
    <s v="NAVISHIP PARAGUAY S.A."/>
    <s v="Hisense International Hong Kong America Investment Co., Ltd.  5166"/>
    <n v="954"/>
    <s v="unidad              "/>
    <n v="43579"/>
    <n v="48400"/>
    <n v="117819"/>
    <n v="26637.11"/>
    <n v="1178.19"/>
    <n v="145634.29999999999"/>
    <n v="152.65649895178197"/>
    <s v="FLUVIAL"/>
    <s v="-                                       "/>
    <s v="Fama"/>
    <s v="heladera modelo h-30"/>
    <s v="954) unidades de heladera modelo h-30"/>
  </r>
  <r>
    <s v="2018-11-23"/>
    <x v="13"/>
    <s v="TERPORT - VILLETA"/>
    <s v="84181000    "/>
    <n v="80013840"/>
    <x v="62"/>
    <x v="16"/>
    <s v="PARANAVE "/>
    <s v="Hisense International Hongkong America Investment Co., Ltd. 6539"/>
    <n v="703"/>
    <s v="unidad              "/>
    <n v="34566"/>
    <n v="37646"/>
    <n v="96301"/>
    <n v="20855.939999999999"/>
    <n v="963.01"/>
    <n v="118119.95"/>
    <n v="168.02268847795162"/>
    <s v="FLUVIAL"/>
    <s v="-                                       "/>
    <s v="Fama"/>
    <s v="heladeras "/>
    <s v="modelo h-30"/>
  </r>
  <r>
    <s v="2018-11-12"/>
    <x v="13"/>
    <s v="CAACUPEMI"/>
    <s v="84181000    "/>
    <n v="80013840"/>
    <x v="62"/>
    <x v="16"/>
    <s v="NAVISHIP "/>
    <s v="Hisense International Hong Kong America Investment Co., Ltd. 5431"/>
    <n v="172"/>
    <s v="unidad              "/>
    <n v="5850"/>
    <n v="6200"/>
    <n v="17165.599999999999"/>
    <n v="2985"/>
    <n v="172"/>
    <n v="20321.96"/>
    <n v="118.15093023255814"/>
    <s v="FLUVIAL"/>
    <s v="-                                       "/>
    <s v="Fama"/>
    <s v="heladeras"/>
    <s v="172) unidades de heladeras modelo h-22g"/>
  </r>
  <r>
    <s v="2018-11-05"/>
    <x v="13"/>
    <s v="CAACUPEMI"/>
    <s v="84181000    "/>
    <n v="80013840"/>
    <x v="62"/>
    <x v="5"/>
    <s v="COMP.PANAM.DE SERV."/>
    <s v="Hisense International Ltd 5167"/>
    <n v="172"/>
    <s v="unidad              "/>
    <n v="5631"/>
    <n v="6257"/>
    <n v="17165.599999999999"/>
    <n v="2985"/>
    <n v="172"/>
    <n v="20321.96"/>
    <n v="118.15093023255814"/>
    <s v="FLUVIAL"/>
    <s v="-                                       "/>
    <s v="Fama"/>
    <s v="heladeras modelo h-22b"/>
    <s v="heladeras modelo h-22b"/>
  </r>
  <r>
    <s v="2018-12-21"/>
    <x v="13"/>
    <s v="CAACUPEMI"/>
    <s v="84181000    "/>
    <n v="80013840"/>
    <x v="62"/>
    <x v="5"/>
    <s v="GUARAN FEEDER "/>
    <s v="Zhejiang Xingxing Refrigeration Co., Ltd. 7838"/>
    <n v="152"/>
    <s v="unidad              "/>
    <n v="9880"/>
    <n v="10640"/>
    <n v="27208"/>
    <n v="6554.35"/>
    <n v="272.08"/>
    <n v="34034.43"/>
    <n v="223.91072368421052"/>
    <s v="FLUVIAL"/>
    <s v="-                                       "/>
    <s v="Fama"/>
    <s v="heladera modelo h-38 inox"/>
    <s v="152) unidades de heladera modelo h-38 inox"/>
  </r>
  <r>
    <s v="2018-12-07"/>
    <x v="13"/>
    <s v="CAACUPEMI"/>
    <s v="84181000    "/>
    <n v="80013840"/>
    <x v="62"/>
    <x v="27"/>
    <s v="VESSEL "/>
    <s v="Arctic S.A.6291"/>
    <n v="306"/>
    <s v="unidad              "/>
    <n v="12852"/>
    <n v="13770"/>
    <n v="45648.9"/>
    <n v="10500"/>
    <n v="461.1"/>
    <n v="56610"/>
    <n v="185"/>
    <s v="FLUVIAL"/>
    <s v="-                                       "/>
    <s v="Beko"/>
    <s v="heladeras modelo rdsa280k20w"/>
    <s v="306) unidades de heladeras modelo rdsa280k20w"/>
  </r>
  <r>
    <s v="2018-12-20"/>
    <x v="13"/>
    <s v="CAACUPEMI"/>
    <s v="84181000    "/>
    <n v="80013840"/>
    <x v="62"/>
    <x v="27"/>
    <s v="GUARAN FEEDER "/>
    <s v="Arctic S.A. 7831"/>
    <n v="72"/>
    <s v="unidad              "/>
    <n v="3960"/>
    <n v="4140"/>
    <n v="13780.8"/>
    <n v="3000"/>
    <n v="139.19999999999999"/>
    <n v="16920"/>
    <n v="235"/>
    <s v="FLUVIAL"/>
    <s v="-                                       "/>
    <s v="Beko"/>
    <s v="heladeras modelo rdsa310m20"/>
    <s v="72) unidades de heladeras modelo rdsa310m20"/>
  </r>
  <r>
    <s v="2018-12-04"/>
    <x v="13"/>
    <s v="CAACUPEMI"/>
    <s v="84181000    "/>
    <n v="80013840"/>
    <x v="62"/>
    <x v="27"/>
    <s v="GUARAN FEEDER "/>
    <s v="Arctic S.A. 6160"/>
    <n v="72"/>
    <s v="unidad              "/>
    <n v="3960"/>
    <n v="4140"/>
    <n v="13550.59"/>
    <n v="3232.53"/>
    <n v="136.87"/>
    <n v="16919.990000000002"/>
    <n v="234.99986111111113"/>
    <s v="FLUVIAL"/>
    <s v="-                                       "/>
    <s v="Beko"/>
    <s v="heladeras modelo rdsa310m20"/>
    <s v="72) unidades de heladeras modelo rdsa310m20"/>
  </r>
  <r>
    <s v="2018-10-03"/>
    <x v="13"/>
    <s v="CAACUPEMI"/>
    <s v="84181000    "/>
    <n v="80013840"/>
    <x v="62"/>
    <x v="27"/>
    <s v="COMPA?IA PARAGUAYA DE NAVEGACI"/>
    <s v="Arctic S.A. 5295"/>
    <n v="348"/>
    <s v="unidad              "/>
    <n v="16488"/>
    <n v="17112"/>
    <n v="60882.879999999997"/>
    <n v="9997.98"/>
    <n v="699.14"/>
    <n v="71580"/>
    <n v="205.68965517241378"/>
    <s v="FLUVIAL"/>
    <s v="-                                       "/>
    <s v="Beko"/>
    <s v="heladeras "/>
    <s v="modelo rdsa280k20w"/>
  </r>
  <r>
    <s v="2018-10-09"/>
    <x v="13"/>
    <s v="CAACUPEMI"/>
    <s v="84181000    "/>
    <n v="80013840"/>
    <x v="62"/>
    <x v="11"/>
    <s v="NAVISHIP PARAGUAY S.A."/>
    <s v="Arcelik A.S. 5163"/>
    <n v="64"/>
    <s v="unidad              "/>
    <n v="7099"/>
    <n v="7690"/>
    <n v="36400"/>
    <n v="6000"/>
    <n v="364"/>
    <n v="42764"/>
    <n v="668.1875"/>
    <s v="FLUVIAL"/>
    <s v="-                                       "/>
    <s v="Beko"/>
    <s v="heladeras "/>
    <s v="modelo dn156720dx"/>
  </r>
  <r>
    <s v="2018-10-05"/>
    <x v="13"/>
    <s v="TERPORT"/>
    <s v="84181000    "/>
    <n v="80013840"/>
    <x v="62"/>
    <x v="5"/>
    <s v="PARANAVE SA"/>
    <s v="Zhejiang Xingxing Refrigeration Co., Ltd. 5424"/>
    <n v="1933"/>
    <s v="unidad              "/>
    <n v="91880"/>
    <n v="99157"/>
    <n v="218094.2"/>
    <n v="46941.39"/>
    <n v="2180.9499999999998"/>
    <n v="267216.53999999998"/>
    <n v="138.23928608380754"/>
    <s v="FLUVIAL"/>
    <s v="-                                       "/>
    <s v="Fama"/>
    <s v="heladeras "/>
    <s v="modelo h-24"/>
  </r>
  <r>
    <s v="2018-10-23"/>
    <x v="13"/>
    <s v="CAACUPEMI"/>
    <s v="84181000    "/>
    <n v="80013840"/>
    <x v="62"/>
    <x v="5"/>
    <s v="GUARAN FEEDER "/>
    <s v="Zhejiang Xingxing Refrigeration Co., Ltd. 6331"/>
    <n v="966"/>
    <s v="unidad              "/>
    <n v="50042"/>
    <n v="53321"/>
    <n v="121179"/>
    <n v="25488.16"/>
    <n v="1211.79"/>
    <n v="147878.95000000001"/>
    <n v="153.08379917184266"/>
    <s v="FLUVIAL"/>
    <s v="-                                       "/>
    <s v="Fama"/>
    <s v="heladeras "/>
    <s v="modelo h-24"/>
  </r>
  <r>
    <s v="2018-10-18"/>
    <x v="13"/>
    <s v="TERPORT"/>
    <s v="84181000    "/>
    <n v="80013840"/>
    <x v="62"/>
    <x v="5"/>
    <s v="PARANAVE "/>
    <s v="Zhejiang Xingxing Refrigeration Co., Ltd. 5484"/>
    <n v="1126"/>
    <s v="unidad              "/>
    <n v="56691"/>
    <n v="67560"/>
    <n v="134822.39999999999"/>
    <n v="28285.42"/>
    <n v="1348.22"/>
    <n v="164456.04"/>
    <n v="146.05332149200711"/>
    <s v="FLUVIAL"/>
    <s v="-                                       "/>
    <s v="Fama"/>
    <s v="heladeras "/>
    <s v="modelo h-24"/>
  </r>
  <r>
    <s v="2018-11-19"/>
    <x v="13"/>
    <s v="CAACUPEMI"/>
    <s v="84181000    "/>
    <n v="80013840"/>
    <x v="62"/>
    <x v="11"/>
    <s v="NAVISHIP "/>
    <s v="Arcelik A.S. 6290"/>
    <n v="69"/>
    <s v="unidad              "/>
    <n v="5481"/>
    <n v="5820"/>
    <n v="22845"/>
    <n v="3000"/>
    <n v="228.45"/>
    <n v="26073.45"/>
    <n v="377.87608695652176"/>
    <s v="FLUVIAL"/>
    <s v="-                                       "/>
    <s v="Beko"/>
    <s v="heladeras "/>
    <s v="modelo rdne455e30zx"/>
  </r>
  <r>
    <s v="2018-11-23"/>
    <x v="13"/>
    <s v="TERPORT - VILLETA"/>
    <s v="84181000    "/>
    <n v="80013840"/>
    <x v="62"/>
    <x v="5"/>
    <s v="PARANAVE "/>
    <s v="Zhejiang Xingxing Refrigeration Co., Ltd. 7109"/>
    <n v="1530"/>
    <s v="unidad              "/>
    <n v="81990"/>
    <n v="87564"/>
    <n v="198478.6"/>
    <n v="44955.81"/>
    <n v="1984.78"/>
    <n v="245419.19"/>
    <n v="160.40469934640524"/>
    <s v="FLUVIAL"/>
    <s v="-                                       "/>
    <s v="Fama"/>
    <s v="heladeras "/>
    <s v="modelo h-38"/>
  </r>
  <r>
    <s v="2018-09-19"/>
    <x v="13"/>
    <s v="CAACUPEMI"/>
    <s v="84181000    "/>
    <n v="80013840"/>
    <x v="62"/>
    <x v="5"/>
    <s v="PARANAVE "/>
    <s v="Zhejiang Xingxing Refrigeration Co., Ltd. 4517"/>
    <n v="212"/>
    <s v="unidad              "/>
    <n v="11221"/>
    <n v="12069"/>
    <n v="27210.2"/>
    <n v="5616.28"/>
    <n v="272.10000000000002"/>
    <n v="33098.58"/>
    <n v="156.12537735849057"/>
    <s v="FLUVIAL"/>
    <s v="-                                       "/>
    <s v="Fama"/>
    <s v="heladeras modelo h-30"/>
    <s v="212) unidades de heladeras modelo h-30"/>
  </r>
  <r>
    <s v="2018-11-01"/>
    <x v="13"/>
    <s v="CAACUPEMI"/>
    <s v="84181000    "/>
    <n v="80013840"/>
    <x v="62"/>
    <x v="11"/>
    <s v="COMP.PANAM.DE SERV."/>
    <s v="Arcelik A.S. 5514"/>
    <n v="65"/>
    <s v="unidad              "/>
    <n v="4485"/>
    <n v="4940"/>
    <n v="17225"/>
    <n v="3000"/>
    <n v="172"/>
    <n v="20397.25"/>
    <n v="313.80384615384617"/>
    <s v="FLUVIAL"/>
    <s v="-                                       "/>
    <s v="Beko"/>
    <s v="heladeras"/>
    <s v="65) unidades de heladeras modelo rdse465k20w"/>
  </r>
  <r>
    <s v="2018-11-13"/>
    <x v="13"/>
    <s v="CAACUPEMI"/>
    <s v="84181000    "/>
    <n v="80013840"/>
    <x v="62"/>
    <x v="5"/>
    <s v="GUARAN FEEDER "/>
    <s v="Zhejiang Xingxing Refrigeration Co., Ltd. 6401"/>
    <n v="1109"/>
    <s v="unidad              "/>
    <n v="58153"/>
    <n v="62817"/>
    <n v="147742.20000000001"/>
    <n v="32147"/>
    <n v="1477"/>
    <n v="181366.43"/>
    <n v="163.54051397655545"/>
    <s v="FLUVIAL"/>
    <s v="-                                       "/>
    <s v="Fama"/>
    <s v="heladeras"/>
    <s v="modelo h-24"/>
  </r>
  <r>
    <s v="2018-11-05"/>
    <x v="13"/>
    <s v="TERPORT"/>
    <s v="84181000    "/>
    <n v="80013840"/>
    <x v="62"/>
    <x v="16"/>
    <s v="PARANAVE "/>
    <s v="Hisense International Hong Kong America Investment Co., Ltd.5596"/>
    <n v="809"/>
    <s v="unidad              "/>
    <n v="40200"/>
    <n v="43270"/>
    <n v="109392"/>
    <n v="24000"/>
    <n v="1094"/>
    <n v="134485.92000000001"/>
    <n v="166.23723114956738"/>
    <s v="FLUVIAL"/>
    <s v="-                                       "/>
    <s v="Fama"/>
    <s v="heladeras "/>
    <s v="modelo h-30"/>
  </r>
  <r>
    <s v="2018-11-14"/>
    <x v="13"/>
    <s v="TERPORT - VILLETA"/>
    <s v="84181000    "/>
    <n v="80013840"/>
    <x v="62"/>
    <x v="5"/>
    <s v="PARANAVE "/>
    <s v="Zhejiang Xingxing Refrigeration Co., Ltd. 6867"/>
    <n v="1513"/>
    <s v="unidad              "/>
    <n v="70200"/>
    <n v="78109"/>
    <n v="177623.4"/>
    <n v="37265"/>
    <n v="1776"/>
    <n v="216664.28"/>
    <n v="143.20177131526768"/>
    <s v="FLUVIAL"/>
    <s v="-                                       "/>
    <s v="Fama"/>
    <s v="heladeras "/>
    <s v="modelo h-24"/>
  </r>
  <r>
    <s v="2018-09-06"/>
    <x v="13"/>
    <s v="CAACUPEMI"/>
    <s v="84181000    "/>
    <n v="80013840"/>
    <x v="62"/>
    <x v="5"/>
    <s v="NAVISHIP "/>
    <s v="Zhejiang Xingxing Refrigeration Co., Ltd. 5393"/>
    <n v="1023"/>
    <s v="unidad              "/>
    <n v="50500"/>
    <n v="54485"/>
    <n v="122288.4"/>
    <n v="26114.78"/>
    <n v="1222.8800000000001"/>
    <n v="149626.06"/>
    <n v="146.26203323558161"/>
    <s v="FLUVIAL"/>
    <s v="-                                       "/>
    <s v="Fama"/>
    <s v="heladeras "/>
    <s v="modelo h-24"/>
  </r>
  <r>
    <s v="2018-08-06"/>
    <x v="13"/>
    <s v="SOLUCION LOGISTICA"/>
    <s v="84181000    "/>
    <n v="80038006"/>
    <x v="34"/>
    <x v="9"/>
    <s v="LOS TRIGALES "/>
    <s v="Teka Chile S.A."/>
    <n v="2"/>
    <s v="unidad              "/>
    <n v="247"/>
    <n v="267"/>
    <n v="2017.92"/>
    <n v="77.23"/>
    <n v="7.72"/>
    <n v="2102.87"/>
    <n v="1051.4349999999999"/>
    <s v="TERRESTRE"/>
    <s v="Nt                                      "/>
    <s v="Teka"/>
    <s v="2 unidades refrigerador sidebyside nfe3-650 x - codigo: 4065903"/>
    <s v="2 unidades refrigerador sidebyside nfe3-650 x - codigo: 4065903"/>
  </r>
  <r>
    <s v="2018-12-28"/>
    <x v="13"/>
    <s v="SOLUCION LOGISTICA"/>
    <s v="84181000    "/>
    <n v="80038006"/>
    <x v="34"/>
    <x v="9"/>
    <s v="LOS TRIGALES "/>
    <s v="Teka Chile S.A."/>
    <n v="3"/>
    <s v="unidad              "/>
    <n v="174"/>
    <n v="180"/>
    <n v="1079.49"/>
    <n v="50.96"/>
    <n v="10.8"/>
    <n v="1141.25"/>
    <n v="380.41666666666669"/>
    <s v="TERRESTRE"/>
    <s v="Nt                                      "/>
    <s v="Teka"/>
    <s v="los demas, 3 unidades de refrigeradores integrable modelo ci3-330 nf "/>
    <s v="los demas, 3 unidades de refrigeradores integrable modelo ci3-330 nf "/>
  </r>
  <r>
    <s v="2018-03-16"/>
    <x v="13"/>
    <s v="TERPORT"/>
    <s v="84181000    "/>
    <n v="80038006"/>
    <x v="34"/>
    <x v="7"/>
    <s v="PARANAVE "/>
    <s v="Mabe S.A. De C.V."/>
    <n v="184"/>
    <s v="unidad              "/>
    <n v="26686"/>
    <n v="26686"/>
    <n v="86048"/>
    <n v="14076.51"/>
    <n v="860.48"/>
    <n v="100984.99"/>
    <n v="548.83146739130439"/>
    <s v="FLUVIAL"/>
    <s v="-                                       "/>
    <s v="Mabe"/>
    <s v="184 unidades refrigeradores siendo:"/>
    <s v="refrigerador psp25ngtcww"/>
  </r>
  <r>
    <s v="2018-03-23"/>
    <x v="13"/>
    <s v="TERPORT"/>
    <s v="84181000    "/>
    <n v="80038006"/>
    <x v="34"/>
    <x v="7"/>
    <s v="PARANAVE "/>
    <s v="Mabe S.A. De C.V."/>
    <n v="115"/>
    <s v="unidad              "/>
    <n v="11694"/>
    <n v="11694"/>
    <n v="40820"/>
    <n v="6032.79"/>
    <n v="408.2"/>
    <n v="47260.99"/>
    <n v="410.96513043478257"/>
    <s v="FLUVIAL"/>
    <s v="-                                       "/>
    <s v="Mabe"/>
    <s v="115 unidades refrigeradores siendo:"/>
    <s v="refrigerador rgs1540xrub1"/>
  </r>
  <r>
    <s v="2018-02-22"/>
    <x v="13"/>
    <s v="PUERTOS Y ESTIBAJES"/>
    <s v="84181000    "/>
    <n v="80038006"/>
    <x v="34"/>
    <x v="11"/>
    <s v="VESSEL "/>
    <s v="Vestel Trade Co., Inc"/>
    <n v="36"/>
    <s v="unidad              "/>
    <n v="2365"/>
    <n v="2423"/>
    <n v="9762.98"/>
    <n v="1061.1500000000001"/>
    <n v="79.2"/>
    <n v="11168.69"/>
    <n v="310.24138888888888"/>
    <s v="FLUVIAL"/>
    <s v="-                                       "/>
    <s v="Vestel"/>
    <s v="equipos de refrigeracion y congelador con puertas separadas, modelo gt3951, detalla factura comercial en,"/>
    <s v="los demas, 36 unidades de equipos de refrigeracion y congelador con puertas separadas, modelo gt3951, detalla factura comercial en,"/>
  </r>
  <r>
    <s v="2018-05-23"/>
    <x v="13"/>
    <s v="CAACUPEMI"/>
    <s v="84181000    "/>
    <n v="80087526"/>
    <x v="93"/>
    <x v="3"/>
    <s v="GUARAN FEEDER "/>
    <s v="Smeg S.P.A."/>
    <n v="24"/>
    <s v="unidad              "/>
    <n v="2784"/>
    <n v="3020"/>
    <n v="12840.48"/>
    <n v="872.46"/>
    <n v="108.97"/>
    <n v="13997"/>
    <n v="583.20833333333337"/>
    <s v="FLUVIAL"/>
    <s v="-                                       "/>
    <s v="Smeg"/>
    <s v="combinaciones de refrigerador y congelador conservador con puertas exteriores separadas,en:(24)-veinte y cuatro unidades de refrigerador/congelador,"/>
    <s v="&quot;refrigerador/congelador &quot;&quot;frigo side by side 4 porte&quot;&quot;modelo fq60xpe&quot;"/>
  </r>
  <r>
    <s v="2018-03-01"/>
    <x v="13"/>
    <s v="CAACUPEMI"/>
    <s v="84181000    "/>
    <n v="80087526"/>
    <x v="93"/>
    <x v="3"/>
    <s v="CMSP "/>
    <s v="Smeg S.P.A./Infiniti-Omp S.R.L/Rd Italia S.Rl.-"/>
    <n v="7"/>
    <s v="unidad              "/>
    <n v="802"/>
    <n v="898"/>
    <n v="8635.49"/>
    <n v="361.3"/>
    <n v="70.540000000000006"/>
    <n v="9163.02"/>
    <n v="1309.0028571428572"/>
    <s v="FLUVIAL"/>
    <s v="-                                       "/>
    <s v="Smeg"/>
    <s v="refrigerador/congelador,"/>
    <s v="refrigeradores/congeladores modelo fa390x4"/>
  </r>
  <r>
    <s v="2018-02-16"/>
    <x v="13"/>
    <s v="TERPORT"/>
    <s v="84181000    "/>
    <n v="80087526"/>
    <x v="93"/>
    <x v="6"/>
    <s v="PARANAVE "/>
    <s v="Smeg Usa, Inc."/>
    <n v="5"/>
    <s v="unidad              "/>
    <n v="161"/>
    <n v="161"/>
    <n v="8435"/>
    <n v="1875"/>
    <n v="84.35"/>
    <n v="10394.35"/>
    <n v="2078.87"/>
    <s v="FLUVIAL"/>
    <s v="-                                       "/>
    <s v="Smeg"/>
    <s v="&quot;-combinaciones de refrigerador y congelador  conservador con puertas exteriores separadas.en:(05)unidades refrigerador (36&quot;&quot; stainless steel french door refrigerator (4 door) with automatic freezer.-&quot;"/>
    <s v="&quot;-combinaciones de refrigerador y congelador  conservador con puertas exteriores separadas.en:(05)unidades refrigerador (36&quot;&quot; stainless steel french door refrigerator (4 door) with automatic freezer.-&quot;"/>
  </r>
  <r>
    <s v="2018-09-18"/>
    <x v="13"/>
    <s v="LOGISTIC GROUP"/>
    <s v="84181000    "/>
    <n v="80018397"/>
    <x v="30"/>
    <x v="5"/>
    <s v="AGRO LOGISTICA"/>
    <s v="Hefei Meiling Co. Ltd."/>
    <n v="141"/>
    <s v="unidad              "/>
    <n v="5640"/>
    <n v="6204"/>
    <n v="14241"/>
    <n v="4514"/>
    <n v="46.76"/>
    <n v="18801.759999999998"/>
    <n v="133.34581560283686"/>
    <s v="TERRESTRE"/>
    <s v="Nt                                      "/>
    <s v="James"/>
    <s v="141.- unidades de refrigeradores modelos: jmf-220 w"/>
    <s v="141.- unidades de refrigeradores modelos: jmf-220 w"/>
  </r>
  <r>
    <s v="2018-02-02"/>
    <x v="13"/>
    <s v="LOGISTIC GROUP"/>
    <s v="84181000    "/>
    <n v="80018397"/>
    <x v="30"/>
    <x v="10"/>
    <s v="AGRO LOGISTICA"/>
    <s v="Dongbu Deawoo Electronics Corporation"/>
    <n v="70"/>
    <s v="unidad              "/>
    <n v="5201"/>
    <n v="5635"/>
    <n v="26600"/>
    <n v="5394"/>
    <n v="81.5"/>
    <n v="32075.5"/>
    <n v="458.22142857142859"/>
    <s v="TERRESTRE"/>
    <s v="NT                                      "/>
    <s v="James"/>
    <s v="refrigeradores model rj426 n"/>
    <s v="refrigeradores model rj426 n"/>
  </r>
  <r>
    <s v="2018-08-21"/>
    <x v="13"/>
    <s v="LOGISTIC GROUP"/>
    <s v="84181000    "/>
    <n v="80018397"/>
    <x v="30"/>
    <x v="7"/>
    <s v="AGRO LOGISTICA"/>
    <s v="Winiadaewoo Electronics Home Appliance De Mex. S.A"/>
    <n v="234"/>
    <s v="unidad              "/>
    <n v="13689"/>
    <n v="13689"/>
    <n v="48678.17"/>
    <n v="10582.2"/>
    <n v="148.27000000000001"/>
    <n v="59408.639999999999"/>
    <n v="253.88307692307691"/>
    <s v="TERRESTRE"/>
    <s v="Nt                                      "/>
    <s v="James"/>
    <s v="234.- unidades de refrigeradores "/>
    <s v="refrigerador modelo: jn 300 b"/>
  </r>
  <r>
    <s v="2018-09-21"/>
    <x v="13"/>
    <s v="LOGISTIC GROUP"/>
    <s v="84181000    "/>
    <n v="80018397"/>
    <x v="30"/>
    <x v="7"/>
    <s v="AGRO LOGISTICA"/>
    <s v="Winiadaewoo Electronics Home Appliance De Mexico"/>
    <n v="322"/>
    <s v="unidad              "/>
    <n v="18835"/>
    <n v="18837"/>
    <n v="66933.77"/>
    <n v="13704.44"/>
    <n v="202.51"/>
    <n v="80840.72"/>
    <n v="251.05813664596275"/>
    <s v="TERRESTRE"/>
    <s v="Nt                                      "/>
    <s v="James"/>
    <s v="322.- unidades de refrigeradores "/>
    <s v="refrigeradores modelo: jn 300 b"/>
  </r>
  <r>
    <s v="2018-11-22"/>
    <x v="13"/>
    <s v="LOGISTIC GROUP"/>
    <s v="84181000    "/>
    <n v="80018397"/>
    <x v="30"/>
    <x v="5"/>
    <s v="AGRO LOGISTICA"/>
    <s v="Hefei Meiling Co Ltd."/>
    <n v="366"/>
    <s v="unidad              "/>
    <n v="11712"/>
    <n v="12810"/>
    <n v="33123"/>
    <n v="8294.42"/>
    <n v="104.91"/>
    <n v="41522.33"/>
    <n v="113.44898907103826"/>
    <s v="TERRESTRE"/>
    <s v="Nt                                      "/>
    <s v="James"/>
    <s v="366.- unidades de refrigeradores "/>
    <s v="refrigeradores modelo: jmf-142w"/>
  </r>
  <r>
    <s v="2018-11-22"/>
    <x v="13"/>
    <s v="LOGISTIC GROUP"/>
    <s v="84181000    "/>
    <n v="80018397"/>
    <x v="30"/>
    <x v="7"/>
    <s v="AGRO LOGISTICA"/>
    <s v="Winiadaewoo Electronics Home Appliance De Mexico S.A"/>
    <n v="73"/>
    <s v="unidad              "/>
    <n v="4269"/>
    <n v="4271"/>
    <n v="16258.56"/>
    <n v="3490"/>
    <n v="49.47"/>
    <n v="19798.03"/>
    <n v="271.20589041095889"/>
    <s v="TERRESTRE"/>
    <s v="Nt                                      "/>
    <s v="James"/>
    <s v="73.-unidades de refrigeradores modelo: jn 400 inox."/>
    <s v="73.-unidades de refrigeradores modelo: jn 400 inox."/>
  </r>
  <r>
    <s v="2018-09-18"/>
    <x v="13"/>
    <s v="LOGISTIC GROUP"/>
    <s v="84181000    "/>
    <n v="80018397"/>
    <x v="30"/>
    <x v="5"/>
    <s v="AGRO LOGISTICA"/>
    <s v="Hefei Meiling Co., Ltd."/>
    <n v="651"/>
    <s v="unidad              "/>
    <n v="31892"/>
    <n v="34992"/>
    <n v="81299"/>
    <n v="27034.14"/>
    <n v="269.23"/>
    <n v="108602.37"/>
    <n v="166.82391705069125"/>
    <s v="TERRESTRE"/>
    <s v="Nt                                      "/>
    <s v="James"/>
    <s v="651.- unidades de refrigeradores "/>
    <s v="refrigeradores modelo: jmf-220 ss"/>
  </r>
  <r>
    <s v="2018-11-22"/>
    <x v="13"/>
    <s v="CAACUPEMI"/>
    <s v="84181000    "/>
    <n v="80059747"/>
    <x v="94"/>
    <x v="8"/>
    <s v="NAV. DEL MERCOSUR "/>
    <s v="Vm Trading Gmbh"/>
    <n v="10"/>
    <s v="unidad              "/>
    <n v="1000"/>
    <n v="1000"/>
    <n v="2485.86"/>
    <n v="375.52"/>
    <n v="21.8"/>
    <n v="2938.92"/>
    <n v="293.892"/>
    <s v="FLUVIAL"/>
    <s v="-                                       "/>
    <s v="Beko"/>
    <s v="combinacion de refrigerador y congelador conservador con puertas exterior separadas en: 10) unid. heladeras beko a++ rdsa gas r600a"/>
    <s v="combinacion de refrigerador y congelador conservador con puertas exterior separadas en: 10) unid. heladeras beko a++ rdsa gas r600a"/>
  </r>
  <r>
    <s v="2018-11-22"/>
    <x v="13"/>
    <s v="CAACUPEMI"/>
    <s v="84181000    "/>
    <n v="80059747"/>
    <x v="94"/>
    <x v="8"/>
    <s v="NAV. DEL MERCOSUR "/>
    <s v="Vm Trading Gmbh"/>
    <n v="2"/>
    <s v="unidad              "/>
    <n v="120"/>
    <n v="120"/>
    <n v="446.77"/>
    <n v="67.489999999999995"/>
    <n v="3.92"/>
    <n v="528.20000000000005"/>
    <n v="264.10000000000002"/>
    <s v="FLUVIAL"/>
    <s v="-                                       "/>
    <s v="Exquisit"/>
    <s v="combinacion de refrigerador y congelador conservadorcon puertas exteriores separadas en: 2 unid. heladera exquisit a++ kgc270gas r600a"/>
    <s v="combinacion de refrigerador y congelador conservadorcon puertas exteriores separadas en: 2 unid. heladera exquisit a++ kgc270gas r600a"/>
  </r>
  <r>
    <s v="2018-11-22"/>
    <x v="13"/>
    <s v="CAACUPEMI"/>
    <s v="84181000    "/>
    <n v="80059747"/>
    <x v="94"/>
    <x v="8"/>
    <s v="NAV. DEL MERCOSUR "/>
    <s v="Vm Trading Gmbh"/>
    <n v="4"/>
    <s v="unidad              "/>
    <n v="240"/>
    <n v="240"/>
    <n v="542.33000000000004"/>
    <n v="81.93"/>
    <n v="4.76"/>
    <n v="641.17999999999995"/>
    <n v="160.29499999999999"/>
    <s v="FLUVIAL"/>
    <s v="-                                       "/>
    <s v="Exquisit"/>
    <s v="combinacion de refrigerador y congelador conservadorcon puertas exteriores separadas en: 4) unid. heladera exquisit a++ ks124gas r600a"/>
    <s v="combinacion de refrigerador y congelador conservadorcon puertas exteriores separadas en: 4) unid. heladera exquisit a++ ks124gas r600a"/>
  </r>
  <r>
    <s v="2018-01-18"/>
    <x v="13"/>
    <s v="CAACUPEMI"/>
    <s v="84181000    "/>
    <n v="80059747"/>
    <x v="94"/>
    <x v="8"/>
    <s v="GUARAN FEEDER "/>
    <s v="Deupar Gmbh / Vm Trading Gmbh"/>
    <n v="14"/>
    <s v="unidad              "/>
    <n v="980"/>
    <n v="980"/>
    <n v="4801.5600000000004"/>
    <n v="238.14"/>
    <n v="39.229999999999997"/>
    <n v="5141.09"/>
    <n v="367.22071428571428"/>
    <s v="FLUVIAL"/>
    <s v="-                                       "/>
    <s v="Beko"/>
    <s v="heladeras beko a++ rdsa"/>
    <s v="combinaciones de refrigerador y congelador conservador con puertas exteriores separadas en: 14) unid. heladeras beko a++ rdsa"/>
  </r>
  <r>
    <s v="2018-11-15"/>
    <x v="13"/>
    <s v="TERPORT - VILLETA"/>
    <s v="84181000    "/>
    <n v="80002740"/>
    <x v="97"/>
    <x v="5"/>
    <s v="PARANAVE "/>
    <s v="Midea Elect.Trading (Singapore)Co.Pte.Ltd"/>
    <n v="48"/>
    <s v="unidad              "/>
    <n v="4752"/>
    <n v="5232"/>
    <n v="17136"/>
    <n v="3131"/>
    <n v="171"/>
    <n v="20438.29"/>
    <n v="425.79770833333333"/>
    <s v="FLUVIAL"/>
    <s v="-                                       "/>
    <s v="Electrostar"/>
    <s v="combinaciones de refrigerador y congelador con puertas exteriores separadas en: 48)unds refrigerator (heladeras model. es-hd3530"/>
    <s v="combinaciones de refrigerador y congelador con puertas exteriores separadas en: 48)unds refrigerator (heladeras model. es-hd3530"/>
  </r>
  <r>
    <s v="2018-08-21"/>
    <x v="13"/>
    <s v="JOSE FALCON"/>
    <s v="84181000    "/>
    <n v="80086846"/>
    <x v="98"/>
    <x v="3"/>
    <s v="AGRO LOGISTICA"/>
    <s v="Vinservice S.R.L."/>
    <n v="100"/>
    <s v="unidad              "/>
    <n v="2300"/>
    <n v="2300"/>
    <n v="55474.29"/>
    <n v="2475.0300000000002"/>
    <n v="485"/>
    <n v="58859.97"/>
    <n v="588.59969999999998"/>
    <s v="TERRESTRE"/>
    <s v="-                                       "/>
    <s v="Vinservice"/>
    <s v="enfriadores life 130v 5 vias con sus accesorios.-"/>
    <s v="100) unid. enfriadores life 130v 5 vias con sus accesorios.-"/>
  </r>
  <r>
    <s v="2018-08-21"/>
    <x v="13"/>
    <s v="JOSE FALCON"/>
    <s v="84181000    "/>
    <n v="80086846"/>
    <x v="98"/>
    <x v="3"/>
    <s v="AGRO LOGISTICA"/>
    <s v="Vinservice S.R.L."/>
    <n v="144"/>
    <s v="unidad              "/>
    <n v="6480"/>
    <n v="6480"/>
    <n v="87226.17"/>
    <n v="3340.27"/>
    <n v="762.6"/>
    <n v="91919.039999999994"/>
    <n v="638.3266666666666"/>
    <s v="TERRESTRE"/>
    <s v="-                                       "/>
    <s v="Vinservice"/>
    <s v="enfriadores life 130v verticales con sus aceesorios.-"/>
    <s v="144) unid. enfriadores life 130v verticales con sus aceesorios.-"/>
  </r>
  <r>
    <s v="2018-08-21"/>
    <x v="13"/>
    <s v="JOSE FALCON"/>
    <s v="84181000    "/>
    <n v="80086846"/>
    <x v="98"/>
    <x v="3"/>
    <s v="AGRO LOGISTICA"/>
    <s v="Vinservice S.R.L."/>
    <n v="56"/>
    <s v="unidad              "/>
    <n v="1288"/>
    <n v="1288"/>
    <n v="32987.19"/>
    <n v="1471.75"/>
    <n v="288.39999999999998"/>
    <n v="35000.449999999997"/>
    <n v="625.00803571428571"/>
    <s v="TERRESTRE"/>
    <s v="-                                       "/>
    <s v="Vinservice"/>
    <s v="enfriadores life 130v 2 vias con sus accesorios.-"/>
    <s v="56) unid. enfriadores life 130v 2 vias con sus accesorios.-"/>
  </r>
  <r>
    <s v="2018-10-17"/>
    <x v="13"/>
    <s v="PUERTOS Y ESTIBAJES"/>
    <s v="84181000    "/>
    <n v="80003485"/>
    <x v="71"/>
    <x v="20"/>
    <s v="COMP.PANAM.DE SERV."/>
    <s v="Samsung Electronics Co., Ltd"/>
    <n v="44"/>
    <s v="unidad              "/>
    <n v="3605"/>
    <n v="3958"/>
    <n v="24175.8"/>
    <n v="3500"/>
    <n v="244.2"/>
    <n v="27920"/>
    <n v="634.5454545454545"/>
    <s v="FLUVIAL"/>
    <s v="-                                       "/>
    <s v="Samsung"/>
    <s v="refrigerador y congelador, conservadores "/>
    <s v="rl43635babs/zs"/>
  </r>
  <r>
    <s v="2018-03-23"/>
    <x v="13"/>
    <s v="CAACUPEMI"/>
    <s v="84181000    "/>
    <n v="80003485"/>
    <x v="71"/>
    <x v="7"/>
    <s v="GUARAN FEEDER "/>
    <s v="Samsung Electronics Co., Ltd"/>
    <n v="47"/>
    <s v="unidad              "/>
    <n v="3867"/>
    <n v="3997"/>
    <n v="26279.55"/>
    <n v="2125"/>
    <n v="265.45"/>
    <n v="28670"/>
    <n v="610"/>
    <s v="FLUVIAL"/>
    <s v="-                                       "/>
    <s v="Samsung"/>
    <s v="combinaciones de refrigerador y congelador, conservadores con puertas exteriores separadas, "/>
    <s v="rs25h5113sl/"/>
  </r>
  <r>
    <s v="2018-07-25"/>
    <x v="13"/>
    <s v="CAACUPEMI"/>
    <s v="84181000    "/>
    <n v="80003485"/>
    <x v="71"/>
    <x v="7"/>
    <s v="GUARAN FEEDER "/>
    <s v="Samsung Electronics Co., Ltd"/>
    <n v="53"/>
    <s v="unidad              "/>
    <n v="3848"/>
    <n v="4139"/>
    <n v="25363.8"/>
    <n v="3500"/>
    <n v="256.2"/>
    <n v="29120"/>
    <n v="549.43396226415098"/>
    <s v="FLUVIAL"/>
    <s v="-                                       "/>
    <s v="Samsung"/>
    <s v="refrigeradores rl4363sbabs"/>
    <s v="rs25h5113sl/"/>
  </r>
  <r>
    <s v="2018-04-06"/>
    <x v="13"/>
    <s v="CAACUPEMI"/>
    <s v="84181000    "/>
    <n v="80003485"/>
    <x v="71"/>
    <x v="20"/>
    <s v="COMP.PANAM.DE SERV."/>
    <s v="Samsung Electronics Co., Ltd"/>
    <n v="85"/>
    <s v="unidad              "/>
    <n v="7032"/>
    <n v="7730"/>
    <n v="52346.25"/>
    <n v="3500"/>
    <n v="528.75"/>
    <n v="56375"/>
    <n v="663.23529411764707"/>
    <s v="FLUVIAL"/>
    <s v="-                                       "/>
    <s v="Samsung"/>
    <s v="combinaciones de refrigerador y congelador, conservadores con puertas exteriores separadas, "/>
    <s v="rl4363sbabs"/>
  </r>
  <r>
    <s v="2018-07-17"/>
    <x v="13"/>
    <s v="CAACUPEMI"/>
    <s v="84181000    "/>
    <n v="80003485"/>
    <x v="71"/>
    <x v="20"/>
    <s v="NAV. DEL MERCOSUR "/>
    <s v="Samsung Electronics Co., Ltd"/>
    <n v="45"/>
    <s v="unidad              "/>
    <n v="3674"/>
    <n v="4036"/>
    <n v="25437.06"/>
    <n v="3500"/>
    <n v="256.94"/>
    <n v="29194"/>
    <n v="648.75555555555559"/>
    <s v="FLUVIAL"/>
    <s v="-                                       "/>
    <s v="Samsung"/>
    <s v="combinaciones de refrigerador y congelador, conservadores con puertas exteriores separadas, "/>
    <s v="rl4363sbabs/zs"/>
  </r>
  <r>
    <s v="2018-01-26"/>
    <x v="13"/>
    <s v="CAACUPEMI"/>
    <s v="84181000    "/>
    <n v="80003485"/>
    <x v="71"/>
    <x v="20"/>
    <s v="NAVISHIP "/>
    <s v="Samsung Electronics Co., Ltd"/>
    <n v="57"/>
    <s v="unidad              "/>
    <n v="4397"/>
    <n v="4797"/>
    <n v="28676.34"/>
    <n v="3500"/>
    <n v="289.66000000000003"/>
    <n v="32466"/>
    <n v="569.57894736842104"/>
    <s v="FLUVIAL"/>
    <s v="-                                       "/>
    <s v="Samsung"/>
    <s v="refrigeradores "/>
    <s v="refrigerador rt53k6541bs/zs"/>
  </r>
  <r>
    <s v="2018-09-18"/>
    <x v="13"/>
    <s v="CAACUPEMI"/>
    <s v="84181000    "/>
    <n v="80003485"/>
    <x v="71"/>
    <x v="7"/>
    <s v="COMP.SALINERA DEL PY"/>
    <s v="Samsung Electronics Co., Ltd"/>
    <n v="70"/>
    <s v="unidad              "/>
    <n v="4830"/>
    <n v="4970"/>
    <n v="31021.65"/>
    <n v="2125"/>
    <n v="313.35000000000002"/>
    <n v="33460"/>
    <n v="478"/>
    <s v="FLUVIAL"/>
    <s v="-                                       "/>
    <s v="Samsung"/>
    <s v="combinaciones de refrigerador y congelador, conservadores con puertas exteriores separadas, en:(70)unid., refrigeradores rt38k598csl/"/>
    <s v="combinaciones de refrigerador y congelador, conservadores con puertas exteriores separadas, en:(70)unid., refrigeradores rt38k598csl/"/>
  </r>
  <r>
    <s v="2018-11-02"/>
    <x v="13"/>
    <s v="CAACUPEMI"/>
    <s v="84181000    "/>
    <n v="80003485"/>
    <x v="71"/>
    <x v="7"/>
    <s v="PARANAVE "/>
    <s v="Samsung Electronics Co., Ltd"/>
    <n v="130"/>
    <s v="unidad              "/>
    <n v="10490"/>
    <n v="11171"/>
    <n v="67019.039999999994"/>
    <n v="11975"/>
    <n v="677"/>
    <n v="79671"/>
    <n v="612.85384615384612"/>
    <s v="FLUVIAL"/>
    <s v="-                                       "/>
    <s v="Samsung"/>
    <s v="combinaciones de refrigerador y congelador, conservadores con puertas exteriores separadas, "/>
    <s v="rf263beaesg"/>
  </r>
  <r>
    <s v="2018-08-27"/>
    <x v="13"/>
    <s v="SOLUCION LOGISTICA"/>
    <s v="84181000    "/>
    <n v="80086846"/>
    <x v="98"/>
    <x v="7"/>
    <s v="AGRO LOGISTICA"/>
    <s v="Cornelius Latino Americana S.A. De C.V."/>
    <n v="50"/>
    <s v="unidad              "/>
    <n v="2143"/>
    <n v="2143"/>
    <n v="26432.5"/>
    <n v="3364.64"/>
    <n v="264.33"/>
    <n v="30061.47"/>
    <n v="601.22940000000006"/>
    <s v="TERRESTRE"/>
    <s v="-                                       "/>
    <s v="Cornelius"/>
    <s v="50) unid. enfriadores de cerveza bajo mesa evo 100 4px9.5 hfa.-"/>
    <s v="50) unid. enfriadores de cerveza bajo mesa evo 100 4px9.5 hfa.-"/>
  </r>
  <r>
    <s v="2018-02-07"/>
    <x v="13"/>
    <s v="PUERTOS Y ESTIBAJES"/>
    <s v="84181000    "/>
    <n v="80007792"/>
    <x v="77"/>
    <x v="5"/>
    <s v="COMP.PANAM.DE SERV."/>
    <s v="Eumax Corporation Ltd"/>
    <n v="495"/>
    <s v="unidad              "/>
    <n v="24214"/>
    <n v="26502"/>
    <n v="44550"/>
    <n v="18313.669999999998"/>
    <n v="445.5"/>
    <n v="63309.17"/>
    <n v="127.89731313131313"/>
    <s v="FLUVIAL"/>
    <s v="-                                       "/>
    <s v="Brisa"/>
    <s v="combinaciones de refrigerador y congelador en:495 sets de heladeras 200-290lt y sus partes"/>
    <s v="combinaciones de refrigerador y congelador en:495 sets de heladeras 200-290lt y sus partes"/>
  </r>
  <r>
    <s v="2018-01-30"/>
    <x v="13"/>
    <s v="PUERTOS Y ESTIBAJES"/>
    <s v="84181000    "/>
    <n v="80000137"/>
    <x v="86"/>
    <x v="5"/>
    <s v="COMP.PANAM.DE SERV."/>
    <s v="Ningbo Handian Electric Appliance Co. Ltd."/>
    <n v="287"/>
    <s v="unidad              "/>
    <n v="13202"/>
    <n v="14350"/>
    <n v="29252"/>
    <n v="8779.91"/>
    <n v="292.52"/>
    <n v="38324.43"/>
    <n v="133.53459930313588"/>
    <s v="FLUVIAL"/>
    <s v="-                                       "/>
    <s v="Rdc"/>
    <s v="combinaciones de refrigerador y congelador en: (287) und. refrigeradores de marca rdc 220v-50hz, 300lts"/>
    <s v="refrigeradores rdc 300w 220v-50 hz"/>
  </r>
  <r>
    <s v="2018-08-20"/>
    <x v="13"/>
    <s v="CAACUPEMI"/>
    <s v="84181000    "/>
    <n v="80035410"/>
    <x v="99"/>
    <x v="5"/>
    <s v="GUARAN FEEDER "/>
    <s v="Shenzhen Xinxingjia Trading Company 3912"/>
    <n v="1"/>
    <s v="unidad              "/>
    <n v="130"/>
    <n v="130"/>
    <n v="1055"/>
    <n v="183.48"/>
    <n v="11.03"/>
    <n v="1297.26"/>
    <n v="1297.26"/>
    <s v="FLUVIAL"/>
    <s v="-                                       "/>
    <s v="Garyton"/>
    <s v="refrigerator grt-db910d4 (refrigerador)"/>
    <s v="refrigerator grt-db910d4 (refrigerador)"/>
  </r>
  <r>
    <s v="2018-01-05"/>
    <x v="13"/>
    <s v="CIUDAD DEL ESTE"/>
    <s v="84181000    "/>
    <n v="3496643"/>
    <x v="13"/>
    <x v="0"/>
    <s v="BINACIONAL "/>
    <s v="Electrolux Do Brasil S.A."/>
    <n v="132"/>
    <s v="piezas              "/>
    <n v="4053"/>
    <n v="4150"/>
    <n v="28850.04"/>
    <n v="3557.22"/>
    <n v="12.08"/>
    <n v="32682.12"/>
    <n v="247.59181818181818"/>
    <s v="TERRESTRE"/>
    <s v="-                                       "/>
    <s v="Electrolux"/>
    <s v=" ( 132 )  pzs. refrigerador ,  df35x - freestanding top freezer  - mod. :  dc35a "/>
    <s v="(132) pzs. refrigerador, df35x - freestanding top freezer  - mod.: dc35a.-"/>
  </r>
  <r>
    <s v="2018-04-10"/>
    <x v="13"/>
    <s v="CIUDAD DEL ESTE"/>
    <s v="84181000    "/>
    <n v="3496643"/>
    <x v="13"/>
    <x v="0"/>
    <s v="BINACIONAL "/>
    <s v="Electrolux Do Brasil S.A."/>
    <n v="188"/>
    <s v="piezas              "/>
    <n v="9776"/>
    <n v="10058"/>
    <n v="38420.839999999997"/>
    <n v="6200"/>
    <n v="15.22"/>
    <n v="44636.06"/>
    <n v="237.42585106382978"/>
    <s v="TERRESTRE"/>
    <s v="-                                       "/>
    <s v="Electrolux"/>
    <s v=" ( 188 )  pzs. refrigeradores 2 puertas mod. :  dc44  "/>
    <s v="(188) pzs. refrigeradores 2 puertas mod.: dc44 .-"/>
  </r>
  <r>
    <s v="2018-02-08"/>
    <x v="13"/>
    <s v="CIUDAD DEL ESTE"/>
    <s v="84181000    "/>
    <n v="3496643"/>
    <x v="13"/>
    <x v="0"/>
    <s v="BINACIONAL "/>
    <s v="Electrolux Do Brasil S.A."/>
    <n v="242"/>
    <s v="piezas              "/>
    <n v="13222"/>
    <n v="13509"/>
    <n v="66551.02"/>
    <n v="6200"/>
    <n v="24.97"/>
    <n v="73233.990000000005"/>
    <n v="302.6197933884298"/>
    <s v="TERRESTRE"/>
    <s v="-                                       "/>
    <s v="Electrolux+"/>
    <s v=" ( 242 )  pzs. refrigerador 2 puerta mod ,  ,  df35a  ,  dw42x "/>
    <s v="(242) pzs. refrigerador 2 puerta mod,, df35a , dw42x.-"/>
  </r>
  <r>
    <s v="2018-01-10"/>
    <x v="13"/>
    <s v="CIUDAD DEL ESTE"/>
    <s v="84181000    "/>
    <n v="3496643"/>
    <x v="13"/>
    <x v="0"/>
    <s v="BINACIONAL "/>
    <s v="Electrolux Do Brasil S.A."/>
    <n v="140"/>
    <s v="piezas              "/>
    <n v="8957"/>
    <n v="9178"/>
    <n v="45463.08"/>
    <n v="5626.28"/>
    <n v="19.04"/>
    <n v="51524.02"/>
    <n v="368.02871428571427"/>
    <s v="TERRESTRE"/>
    <s v="-                                       "/>
    <s v="Electrolux"/>
    <s v=" ( 140 )  pzs. refrigeracion 2 puertas mod. :  db52x  ,  dw42w - dfx39 2 puertas "/>
    <s v="(140) pzs. refrigeracion 2 puertas mod.: db52x , dw42w - dfx39 2 puertas.-"/>
  </r>
  <r>
    <s v="2018-05-18"/>
    <x v="13"/>
    <s v="CIUDAD DEL ESTE"/>
    <s v="84181000    "/>
    <n v="3496643"/>
    <x v="13"/>
    <x v="0"/>
    <s v="BINACIONAL "/>
    <s v="Electrolux Do Brasil S.A."/>
    <n v="154"/>
    <s v="piezas              "/>
    <n v="7546"/>
    <n v="7700"/>
    <n v="27918.2"/>
    <n v="3100"/>
    <n v="10.58"/>
    <n v="31028.78"/>
    <n v="201.48558441558441"/>
    <s v="TERRESTRE"/>
    <s v="-                                       "/>
    <s v="Electrolux"/>
    <s v="(154) pzs. refrigeradores 2 puertas mod.: dc35a.-"/>
    <s v="(154) pzs. refrigeradores 2 puertas mod.: dc35a.-"/>
  </r>
  <r>
    <s v="2018-04-04"/>
    <x v="13"/>
    <s v="CIUDAD DEL ESTE"/>
    <s v="84181000    "/>
    <n v="3496643"/>
    <x v="13"/>
    <x v="0"/>
    <s v="BINACIONAL "/>
    <s v="Electrolux Do Brasil S.A."/>
    <n v="94"/>
    <s v="piezas              "/>
    <n v="4606"/>
    <n v="4606"/>
    <n v="17049.66"/>
    <n v="2368.61"/>
    <n v="6.62"/>
    <n v="19424.89"/>
    <n v="206.64776595744681"/>
    <s v="TERRESTRE"/>
    <s v="-                                       "/>
    <s v="Electrolux"/>
    <s v=" ( 94 )  pzs. refrigeradores 2 puertas mod. :  dc35a "/>
    <s v="(94) pzs. refrigeradores 2 puertas mod.: dc35a.-"/>
  </r>
  <r>
    <s v="2018-03-08"/>
    <x v="13"/>
    <s v="CIUDAD DEL ESTE"/>
    <s v="84181000    "/>
    <n v="3496643"/>
    <x v="13"/>
    <x v="0"/>
    <s v="BINACIONAL "/>
    <s v="Electrolux Do Brasil  S.A."/>
    <n v="246"/>
    <s v="unidad              "/>
    <n v="12260"/>
    <n v="12553"/>
    <n v="56166.02"/>
    <n v="6200"/>
    <n v="21.43"/>
    <n v="62845.45"/>
    <n v="255.46930894308943"/>
    <s v="TERRESTRE"/>
    <s v="-                                       "/>
    <s v="Electrolux"/>
    <s v="-combinaciones de refrigerador y congelador en :  246 piezas "/>
    <s v="refrigerador 2 puertas mod. df35a"/>
  </r>
  <r>
    <s v="2018-07-30"/>
    <x v="13"/>
    <s v="CAACUPEMI"/>
    <s v="84181000    "/>
    <n v="3496643"/>
    <x v="13"/>
    <x v="5"/>
    <m/>
    <s v="Import. &amp; Export. Cti Iquique Ltda."/>
    <n v="28"/>
    <s v="unidad              "/>
    <n v="2940"/>
    <n v="2940"/>
    <n v="13580"/>
    <n v="1501.16"/>
    <n v="135.80000000000001"/>
    <n v="15216.96"/>
    <n v="543.46285714285716"/>
    <s v="FLUVIAL"/>
    <s v="-                                       "/>
    <s v="Electrolux"/>
    <s v="refrigerador electrolux - erso52b5hqs"/>
    <s v="combinaciones de refrigerador y congelador conservador con puertas exteriores separadas, en: refrigerador electrolux - erso52b5hqs"/>
  </r>
  <r>
    <s v="2018-09-12"/>
    <x v="13"/>
    <s v="PTO SEGURO FLUVIAL"/>
    <s v="84181000    "/>
    <n v="3496643"/>
    <x v="13"/>
    <x v="5"/>
    <m/>
    <s v="Import. &amp; Export. Cti Iquique Ltda."/>
    <n v="20"/>
    <s v="unidad              "/>
    <n v="2220"/>
    <n v="2220"/>
    <n v="13450"/>
    <n v="1316.9"/>
    <n v="134.5"/>
    <n v="14901.4"/>
    <n v="745.06999999999994"/>
    <s v="FLUVIAL"/>
    <s v="-                                       "/>
    <s v="Electrolux"/>
    <s v="combinaciones de refrigerador y congelador conservador con puertas exteriores separadas, en: refrigerador electrolux - ersb51j5mqs"/>
    <s v="combinaciones de refrigerador y congelador conservador con puertas exteriores separadas, en: refrigerador electrolux - ersb51j5mqs"/>
  </r>
  <r>
    <s v="2018-10-10"/>
    <x v="13"/>
    <s v="PTO SEGURO FLUVIAL"/>
    <s v="84181000    "/>
    <n v="3496643"/>
    <x v="13"/>
    <x v="5"/>
    <m/>
    <s v="Import. &amp; Export. Cti Iquique Ltda."/>
    <n v="20"/>
    <s v="unidad              "/>
    <n v="2220"/>
    <n v="2220"/>
    <n v="13450"/>
    <n v="1316.9"/>
    <n v="134.5"/>
    <n v="14901.4"/>
    <n v="745.06999999999994"/>
    <s v="FLUVIAL"/>
    <s v="-                                       "/>
    <s v="Electrolux"/>
    <s v="combinaciones de refrigerador y congelador conservador con puertas exteriores separadas, en: refrigerador electrolux -ersb51j5mqs"/>
    <s v="combinaciones de refrigerador y congelador conservador con puertas exteriores separadas, en: refrigerador electrolux -ersb51j5mqs"/>
  </r>
  <r>
    <s v="2018-12-13"/>
    <x v="13"/>
    <s v="PTO SEGURO FLUVIAL"/>
    <s v="84181000    "/>
    <n v="3496643"/>
    <x v="13"/>
    <x v="5"/>
    <m/>
    <s v="Import. &amp; Export. Cti Iquique Ltda."/>
    <n v="8"/>
    <s v="unidad              "/>
    <n v="2744"/>
    <n v="2744"/>
    <n v="5170"/>
    <n v="506.2"/>
    <n v="51.7"/>
    <n v="5727.9"/>
    <n v="715.98749999999995"/>
    <s v="FLUVIAL"/>
    <s v="-                                       "/>
    <s v="Electrolux"/>
    <s v="combinaciones de refrigerador y congelador, conservador con puertas exteriores separadas, en: refrigerador electrolux - ersb51j5mqs"/>
    <s v="combinaciones de refrigerador y congelador, conservador con puertas exteriores separadas, en: refrigerador electrolux - ersb51j5mqs"/>
  </r>
  <r>
    <s v="2018-06-06"/>
    <x v="13"/>
    <s v="CAACUPEMI"/>
    <s v="84181000    "/>
    <n v="3496643"/>
    <x v="13"/>
    <x v="5"/>
    <m/>
    <s v="Import. &amp; Export. Cti Iquique Ltda."/>
    <n v="20"/>
    <s v="unidad              "/>
    <n v="2100"/>
    <n v="2100"/>
    <n v="9850"/>
    <n v="1088.8399999999999"/>
    <n v="98.5"/>
    <n v="11037.34"/>
    <n v="551.86699999999996"/>
    <s v="FLUVIAL"/>
    <s v="-                                       "/>
    <s v="Electrolux"/>
    <s v="combinaciones de refrigerador y congelador conservador con puertas exteriores separadas, en: refrigerador electrolux - erso52b5hqs"/>
    <s v="combinaciones de refrigerador y congelador conservador con puertas exteriores separadas, en: refrigerador electrolux - erso52b5hqs"/>
  </r>
  <r>
    <s v="2018-10-25"/>
    <x v="13"/>
    <s v="CIUDAD DEL ESTE"/>
    <s v="84181000    "/>
    <n v="3496643"/>
    <x v="13"/>
    <x v="0"/>
    <s v="BINACIONAL "/>
    <s v="Importadora Y Exportadora Cti Iquique Ltda"/>
    <n v="101"/>
    <s v="unidad              "/>
    <n v="5107"/>
    <n v="5233"/>
    <n v="26159.81"/>
    <n v="2331.37"/>
    <n v="9.7200000000000006"/>
    <n v="28500.9"/>
    <n v="282.1871287128713"/>
    <s v="TERRESTRE"/>
    <s v="-                                       "/>
    <s v="Electrolux"/>
    <s v="combinaciones de refrigerador y congelador conservador con puertas exteriores separadas"/>
    <s v="refrigerador de 2 puertas, capacidad 262 litros, modelo dc44"/>
  </r>
  <r>
    <s v="2018-10-26"/>
    <x v="13"/>
    <s v="CIUDAD DEL ESTE"/>
    <s v="84181000    "/>
    <n v="3496643"/>
    <x v="13"/>
    <x v="0"/>
    <s v="BINACIONAL "/>
    <s v="Importadora Y Exportadora Cti Iquique Ltda"/>
    <n v="6"/>
    <s v="unidad              "/>
    <n v="549"/>
    <n v="566"/>
    <n v="2953.67"/>
    <n v="321.22000000000003"/>
    <n v="1.1200000000000001"/>
    <n v="3276.01"/>
    <n v="546.00166666666667"/>
    <s v="TERRESTRE"/>
    <s v="-                                       "/>
    <s v="Electrolux"/>
    <s v="refrigerador de 2 puertas acero modelo dxw51"/>
    <s v="combinaciones de refrigerador y congelador,en:  6 unidades refrigerador de 2 puertas acero modelo dxw51"/>
  </r>
  <r>
    <s v="2018-11-05"/>
    <x v="13"/>
    <s v="CIUDAD DEL ESTE"/>
    <s v="84181000    "/>
    <n v="3496643"/>
    <x v="13"/>
    <x v="0"/>
    <s v="BINACIONAL "/>
    <s v="Importadora Y Exportadora Cti Iquique Ltda"/>
    <n v="99"/>
    <s v="unidad              "/>
    <n v="5741"/>
    <n v="5875"/>
    <n v="29844.74"/>
    <n v="2901"/>
    <n v="11"/>
    <n v="32757"/>
    <n v="330.87878787878788"/>
    <s v="TERRESTRE"/>
    <s v="-                                       "/>
    <s v="Electrolux"/>
    <s v="combinaciones de refrigerador y congelador conservador con puertas exteriores separadas"/>
    <s v="refrigerador de 2 puertas , capacidad 262 litros, modelo dc44"/>
  </r>
  <r>
    <s v="2018-11-05"/>
    <x v="13"/>
    <s v="CIUDAD DEL ESTE"/>
    <s v="84181000    "/>
    <n v="3496643"/>
    <x v="13"/>
    <x v="0"/>
    <s v="BINACIONAL "/>
    <s v="Importadora Y Exportadora Cti Iquique Ltda"/>
    <n v="83"/>
    <s v="unidad              "/>
    <n v="6505"/>
    <n v="6652"/>
    <n v="38776.69"/>
    <n v="2432"/>
    <n v="14"/>
    <n v="41223"/>
    <n v="496.66265060240966"/>
    <s v="TERRESTRE"/>
    <s v="-                                       "/>
    <s v="Electrolux"/>
    <s v="combinaciones de refrigerador y congelador conservador con puertas exteriores separadas"/>
    <s v="refrigerador congelador modelo dw42x"/>
  </r>
  <r>
    <s v="2018-04-13"/>
    <x v="13"/>
    <s v="CAACUPEMI"/>
    <s v="84181000    "/>
    <n v="35291540"/>
    <x v="52"/>
    <x v="5"/>
    <s v="VESSEL "/>
    <s v="Hangzhou Jinsong Euna Electrical Appliances Co Ltd"/>
    <n v="40"/>
    <s v="unidad              "/>
    <n v="1680"/>
    <n v="1840"/>
    <n v="3600"/>
    <n v="902.23"/>
    <n v="36"/>
    <n v="4538.2299999999996"/>
    <n v="113.45574999999999"/>
    <s v="FLUVIAL"/>
    <s v="-                                       "/>
    <s v="Consumer Cmr-300"/>
    <s v="refrigeradores.-"/>
    <s v="refrigeradores.-"/>
  </r>
  <r>
    <s v="2018-11-06"/>
    <x v="13"/>
    <s v="CIUDAD DEL ESTE"/>
    <s v="84181000    "/>
    <n v="3496643"/>
    <x v="13"/>
    <x v="0"/>
    <s v="BINACIONAL "/>
    <s v="Importadora Y Exportadora Iquique Ltda"/>
    <n v="281"/>
    <s v="unidad              "/>
    <n v="13630"/>
    <n v="13932"/>
    <n v="64931.39"/>
    <n v="5333"/>
    <n v="24"/>
    <n v="70288.7"/>
    <n v="250.13772241992882"/>
    <s v="TERRESTRE"/>
    <s v="-                                       "/>
    <s v="Electrolux"/>
    <s v="combinaciones de refrigerador y congelador conservador con puertas exteriores separadas"/>
    <s v="refrigerador de 2 puertas, 260 litros, modelo dc35a"/>
  </r>
  <r>
    <s v="2018-09-25"/>
    <x v="13"/>
    <s v="CAACUPEMI"/>
    <s v="84181000    "/>
    <n v="35291540"/>
    <x v="52"/>
    <x v="5"/>
    <s v="COMP.SALINERA DEL PY"/>
    <s v="Hangzhou Jinsong Euna Electrical Appliances Co.Ltd"/>
    <n v="40"/>
    <s v="unidad              "/>
    <n v="1680"/>
    <n v="1840"/>
    <n v="3600"/>
    <n v="868.92"/>
    <n v="36"/>
    <n v="4504.92"/>
    <n v="112.623"/>
    <s v="FLUVIAL"/>
    <s v="-                                       "/>
    <s v="Consumer Cmr-300"/>
    <s v="refrigeradores"/>
    <s v="refrigeradores"/>
  </r>
  <r>
    <s v="2018-07-06"/>
    <x v="13"/>
    <s v="PTO SEGURO FLUVIAL"/>
    <s v="84181000    "/>
    <n v="80023705"/>
    <x v="59"/>
    <x v="5"/>
    <s v="GUARAN FEEDER "/>
    <s v="Twister Industry (Hk) Company"/>
    <n v="49"/>
    <s v="unidad              "/>
    <n v="1029"/>
    <n v="1135"/>
    <n v="3518.1"/>
    <n v="669.93"/>
    <n v="8.0500000000000007"/>
    <n v="4196.08"/>
    <n v="85.63428571428571"/>
    <s v="FLUVIAL"/>
    <s v="-                                       "/>
    <s v="Speed"/>
    <s v="los demas refrigeradores en: 49 unidades de miniheladeras(frigobar) "/>
    <s v="miniheladera (frigobar) model.  sh100lb"/>
  </r>
  <r>
    <s v="2018-07-06"/>
    <x v="13"/>
    <s v="PTO SEGURO FLUVIAL"/>
    <s v="84181000    "/>
    <n v="80023705"/>
    <x v="59"/>
    <x v="5"/>
    <s v="GUARAN FEEDER "/>
    <s v="Twister Industry (Hk) Company"/>
    <n v="137"/>
    <s v="unidad              "/>
    <n v="8905"/>
    <n v="10412"/>
    <n v="31373"/>
    <n v="5974.14"/>
    <n v="71.8"/>
    <n v="37418.94"/>
    <n v="273.13094890510951"/>
    <s v="FLUVIAL"/>
    <s v="-                                       "/>
    <s v="Speed"/>
    <s v="-combinaciones de refrigerador y congelador, conservador con puertas separadas en, 137 heladeras modelo sh435l2p"/>
    <s v="-combinaciones de refrigerador y congelador, conservador con puertas separadas en, 137 heladeras modelo sh435l2p"/>
  </r>
  <r>
    <s v="2018-01-17"/>
    <x v="13"/>
    <s v="CAACUPEMI"/>
    <s v="84181000    "/>
    <n v="80014362"/>
    <x v="33"/>
    <x v="22"/>
    <s v="REPREMAR "/>
    <s v="Mabe S.A. De C.V."/>
    <n v="64"/>
    <s v="unidad              "/>
    <n v="3936"/>
    <n v="4064"/>
    <n v="14528"/>
    <n v="1605.14"/>
    <n v="44.75"/>
    <n v="16177.89"/>
    <n v="252.77953124999999"/>
    <s v="FLUVIAL"/>
    <s v="-                                       "/>
    <s v="Continental"/>
    <s v="refrigeradores domesticos "/>
    <s v="modelo: co360fyhib"/>
  </r>
  <r>
    <s v="2018-01-17"/>
    <x v="13"/>
    <s v="CAACUPEMI"/>
    <s v="84181000    "/>
    <n v="80014362"/>
    <x v="33"/>
    <x v="22"/>
    <s v="REPREMAR "/>
    <s v="Mabe S.A. De C.V."/>
    <n v="106"/>
    <s v="unidad              "/>
    <n v="4982"/>
    <n v="5088"/>
    <n v="21730"/>
    <n v="2400.86"/>
    <n v="66.930000000000007"/>
    <n v="24197.79"/>
    <n v="228.28103773584905"/>
    <s v="FLUVIAL"/>
    <s v="-                                       "/>
    <s v="Continental"/>
    <s v="refrigeradores domesticos "/>
    <s v="refrigeradores domesticos modelo: co250fxjib"/>
  </r>
  <r>
    <s v="2018-01-24"/>
    <x v="13"/>
    <s v="CAACUPEMI"/>
    <s v="84181000    "/>
    <n v="80014362"/>
    <x v="33"/>
    <x v="22"/>
    <s v="COMP.PANAM.DE SERV."/>
    <s v="Mabe S.A De C.V"/>
    <n v="106"/>
    <s v="unidad              "/>
    <n v="4982"/>
    <n v="5088"/>
    <n v="21730"/>
    <n v="2472.89"/>
    <n v="76.16"/>
    <n v="24279.05"/>
    <n v="229.04764150943396"/>
    <s v="FLUVIAL"/>
    <s v="-                                       "/>
    <s v="Continental"/>
    <s v="refrigeradores"/>
    <s v="106.- unid de refrigerador continental nf 2p 250l cod: co250fxjib"/>
  </r>
  <r>
    <s v="2018-01-24"/>
    <x v="13"/>
    <s v="CAACUPEMI"/>
    <s v="84181000    "/>
    <n v="80014362"/>
    <x v="33"/>
    <x v="22"/>
    <s v="SG3 - SHIPPING GROUP "/>
    <s v="Mabe S.A De C.V"/>
    <n v="64"/>
    <s v="unidad              "/>
    <n v="3936"/>
    <n v="4064"/>
    <n v="15808"/>
    <n v="2021.89"/>
    <n v="55.32"/>
    <n v="17885.21"/>
    <n v="279.45640624999999"/>
    <s v="FLUVIAL"/>
    <s v="-                                       "/>
    <s v="Continental"/>
    <s v="refrigeradores "/>
    <s v="refrigeradores cont nf 2p 360l sl cod: co360fyjiss"/>
  </r>
  <r>
    <s v="2018-01-24"/>
    <x v="13"/>
    <s v="CAACUPEMI"/>
    <s v="84181000    "/>
    <n v="80014362"/>
    <x v="33"/>
    <x v="22"/>
    <s v="COMP.PANAM.DE SERV."/>
    <s v="Mabe S.A De C.V"/>
    <n v="64"/>
    <s v="unidad              "/>
    <n v="3936"/>
    <n v="4064"/>
    <n v="14528"/>
    <n v="1653.29"/>
    <n v="50.91"/>
    <n v="16232.2"/>
    <n v="253.62812500000001"/>
    <s v="FLUVIAL"/>
    <s v="-                                       "/>
    <s v="Continental"/>
    <s v="refrigeradores"/>
    <s v="refrigerador cont nf 2p 360l cod: co360fyhib"/>
  </r>
  <r>
    <s v="2018-02-22"/>
    <x v="13"/>
    <s v="CAACUPEMI"/>
    <s v="84181000    "/>
    <n v="80014362"/>
    <x v="33"/>
    <x v="22"/>
    <s v="VESSEL "/>
    <s v="Mabe S.A De C.V"/>
    <n v="170"/>
    <s v="unidad              "/>
    <n v="9078"/>
    <n v="9312"/>
    <n v="36916"/>
    <n v="4126.18"/>
    <n v="112.92"/>
    <n v="41155.1"/>
    <n v="242.08882352941177"/>
    <s v="FLUVIAL"/>
    <s v="-                                       "/>
    <s v="Continental"/>
    <s v="refrigeradores continental "/>
    <s v="REFRIGERADORES CONTINENTAL "/>
  </r>
  <r>
    <s v="2018-02-22"/>
    <x v="13"/>
    <s v="CAACUPEMI"/>
    <s v="84181000    "/>
    <n v="80014362"/>
    <x v="33"/>
    <x v="22"/>
    <s v="REPREMAR "/>
    <s v="Mabe S.A De C.V"/>
    <n v="64"/>
    <s v="unidad              "/>
    <n v="3776"/>
    <n v="3904"/>
    <n v="14400"/>
    <n v="2063.09"/>
    <n v="44.64"/>
    <n v="16507.73"/>
    <n v="257.93328124999999"/>
    <s v="FLUVIAL"/>
    <s v="-                                       "/>
    <s v="Continental"/>
    <s v="refrigeradores continental nf 2p 360l bl mod: co360fyhib"/>
    <s v="64.- unidades de refrigeradores continental nf 2p 360l bl mod: co360fyhib"/>
  </r>
  <r>
    <s v="2018-07-16"/>
    <x v="13"/>
    <s v="PTO SEGURO FLUVIAL"/>
    <s v="84181000    "/>
    <n v="80023705"/>
    <x v="59"/>
    <x v="16"/>
    <s v="REPREMAR "/>
    <s v="Wyoutarget Limited"/>
    <n v="48"/>
    <s v="unidad              "/>
    <n v="4896"/>
    <n v="5472"/>
    <n v="18960"/>
    <n v="3550"/>
    <n v="43.8"/>
    <n v="22553.8"/>
    <n v="469.87083333333334"/>
    <s v="FLUVIAL"/>
    <s v="-                                       "/>
    <s v="Speed"/>
    <s v="-combinaciones de refrigerador y congelador conservador con puertas exteriores separadas. en, 48 unidades de heladeras de la marca speed modelo sh568l20"/>
    <s v="-combinaciones de refrigerador y congelador conservador con puertas exteriores separadas. en, 48 unidades de heladeras de la marca speed modelo sh568l20"/>
  </r>
  <r>
    <s v="2018-02-20"/>
    <x v="13"/>
    <s v="CAACUPEMI"/>
    <s v="84181000    "/>
    <s v="18ISS000250"/>
    <x v="100"/>
    <x v="5"/>
    <s v="SG3 - SHIPPING GROUP "/>
    <s v="Florida Export Shipping"/>
    <n v="2"/>
    <s v="unidad              "/>
    <n v="120"/>
    <n v="120"/>
    <n v="70"/>
    <n v="7.93"/>
    <n v="0.7"/>
    <n v="78.63"/>
    <n v="39.314999999999998"/>
    <s v="FLUVIAL"/>
    <s v="-                                       "/>
    <s v="Hyunday"/>
    <s v="2 unidad de heladeras marca hyundai hy t280"/>
    <s v="2 unidad de heladeras marca hyundai hy t280"/>
  </r>
  <r>
    <s v="2018-03-20"/>
    <x v="13"/>
    <s v="CAACUPEMI"/>
    <s v="84181000    "/>
    <n v="80014362"/>
    <x v="33"/>
    <x v="22"/>
    <s v="REPREMAR "/>
    <s v="Mabe S.A  De C.V"/>
    <n v="128"/>
    <s v="unidad              "/>
    <n v="7872"/>
    <n v="8128"/>
    <n v="31616"/>
    <n v="4126.18"/>
    <n v="109.5"/>
    <n v="35851.68"/>
    <n v="280.09125"/>
    <s v="FLUVIAL"/>
    <s v="-                                       "/>
    <s v="Continental"/>
    <s v="refrigeradores continental "/>
    <s v="refrigeradores continental nf 2p 360l sl mod: co360fyjiss"/>
  </r>
  <r>
    <s v="2018-08-13"/>
    <x v="13"/>
    <s v="TERPORT"/>
    <s v="84181000    "/>
    <n v="80009129"/>
    <x v="4"/>
    <x v="5"/>
    <s v="NAV.SAN FRANCISCO "/>
    <s v="Lg Electronics Inc."/>
    <n v="132"/>
    <s v="unidad              "/>
    <n v="10956"/>
    <n v="10956"/>
    <n v="38679.699999999997"/>
    <n v="8830"/>
    <n v="10.3"/>
    <n v="47520"/>
    <n v="360"/>
    <s v="FLUVIAL"/>
    <s v="-                                       "/>
    <s v="Lg"/>
    <s v="132 unidades de heladeras modelo lt44bgp.apzpecl"/>
    <s v="132 unidades de heladeras modelo lt44bgp.apzpecl"/>
  </r>
  <r>
    <s v="2018-07-26"/>
    <x v="13"/>
    <s v="TERPORT"/>
    <s v="84181000    "/>
    <n v="80009129"/>
    <x v="4"/>
    <x v="7"/>
    <s v="REPREMAR "/>
    <s v="Lg Electronics Inc."/>
    <n v="146"/>
    <s v="unidad              "/>
    <n v="8687"/>
    <n v="8687"/>
    <n v="37390.5"/>
    <n v="6400"/>
    <n v="9.5"/>
    <n v="43800"/>
    <n v="300"/>
    <s v="FLUVIAL"/>
    <s v="-                                       "/>
    <s v="Lg"/>
    <s v="146 unidades de heladeras modelo lt32bppx.apzpecl"/>
    <s v="146 unidades de heladeras modelo lt32bppx.apzpecl"/>
  </r>
  <r>
    <s v="2018-08-13"/>
    <x v="13"/>
    <s v="TERPORT"/>
    <s v="84181000    "/>
    <n v="80009129"/>
    <x v="4"/>
    <x v="5"/>
    <s v="NAV.SAN FRANCISCO "/>
    <s v="Lg Electronics Inc."/>
    <n v="36"/>
    <s v="unidad              "/>
    <n v="5040"/>
    <n v="5040"/>
    <n v="25008.62"/>
    <n v="4415"/>
    <n v="6.38"/>
    <n v="29430"/>
    <n v="817.5"/>
    <s v="FLUVIAL"/>
    <s v="-                                       "/>
    <s v="Lg"/>
    <s v="refrigerador"/>
    <s v="unidades modelo ls65sxn.anspecl"/>
  </r>
  <r>
    <s v="2018-07-20"/>
    <x v="13"/>
    <s v="TERPORT"/>
    <s v="84181000    "/>
    <n v="80009129"/>
    <x v="4"/>
    <x v="5"/>
    <s v="COMP.PANAM.DE SERV."/>
    <s v="Lg Electronics Inc."/>
    <n v="72"/>
    <s v="unidad              "/>
    <n v="9315"/>
    <n v="9315"/>
    <n v="38481.230000000003"/>
    <n v="8830"/>
    <n v="10.77"/>
    <n v="47322"/>
    <n v="657.25"/>
    <s v="FLUVIAL"/>
    <s v="-                                       "/>
    <s v="Lg"/>
    <s v="heladeras,"/>
    <s v="unidades de modelo ls65sxn.anspecl"/>
  </r>
  <r>
    <s v="2018-08-16"/>
    <x v="13"/>
    <s v="TERPORT"/>
    <s v="84181000    "/>
    <n v="80009129"/>
    <x v="4"/>
    <x v="5"/>
    <s v="PARANAVE "/>
    <s v="Lg Electronics Inc."/>
    <n v="252"/>
    <s v="unidad              "/>
    <n v="29232"/>
    <n v="29232"/>
    <n v="104654.95"/>
    <n v="33915"/>
    <n v="30.05"/>
    <n v="138600"/>
    <n v="550"/>
    <s v="FLUVIAL"/>
    <s v="-                                       "/>
    <s v="Lg"/>
    <s v="refrigerador, en: 252 unidades modelo gs63mpgk.adspecl"/>
    <s v="refrigerador, en: 252 unidades modelo gs63mpgk.adspecl"/>
  </r>
  <r>
    <s v="2018-05-02"/>
    <x v="13"/>
    <s v="CAACUPEMI"/>
    <s v="84181000    "/>
    <n v="80009129"/>
    <x v="4"/>
    <x v="26"/>
    <s v="GUARAN FEEDER "/>
    <s v="Lg Electronics Inc."/>
    <n v="67"/>
    <s v="unidad              "/>
    <n v="5226"/>
    <n v="5226"/>
    <n v="21127.62"/>
    <n v="2985"/>
    <n v="7.38"/>
    <n v="24120"/>
    <n v="360"/>
    <s v="FLUVIAL"/>
    <s v="-                                       "/>
    <s v="Lg"/>
    <s v="67 unidades refrigeradores modelo lt39wpp.apzpecl"/>
    <s v="67 unidades refrigeradores modelo lt39wpp.apzpecl"/>
  </r>
  <r>
    <s v="2018-06-06"/>
    <x v="13"/>
    <s v="TERPORT"/>
    <s v="84181000    "/>
    <n v="80009129"/>
    <x v="4"/>
    <x v="7"/>
    <s v="REPREMAR "/>
    <s v="Lg Electronics Inc."/>
    <n v="73"/>
    <s v="unidad              "/>
    <n v="4344"/>
    <n v="4344"/>
    <n v="18694.259999999998"/>
    <n v="3200"/>
    <n v="5.74"/>
    <n v="21900"/>
    <n v="300"/>
    <s v="FLUVIAL"/>
    <s v="-                                       "/>
    <s v="Lg"/>
    <s v="73 unid. de heladera modelo lt32bppx.apzpecl"/>
    <s v="73 unid. de heladera modelo lt32bppx.apzpecl"/>
  </r>
  <r>
    <s v="2018-06-21"/>
    <x v="13"/>
    <s v="TERPORT"/>
    <s v="84181000    "/>
    <n v="80009129"/>
    <x v="4"/>
    <x v="5"/>
    <s v="CMSP "/>
    <s v="Lg Electronics Inc."/>
    <n v="137"/>
    <s v="unidad              "/>
    <n v="14800"/>
    <n v="14800"/>
    <n v="60058.78"/>
    <n v="13245"/>
    <n v="19.22"/>
    <n v="73323"/>
    <n v="535.20437956204375"/>
    <s v="FLUVIAL"/>
    <s v="-                                       "/>
    <s v="Lg"/>
    <s v="heladeras,"/>
    <s v="unid. de heladeras modelo lt44bgp.apzpecl"/>
  </r>
  <r>
    <s v="2018-06-13"/>
    <x v="13"/>
    <s v="CAACUPEMI"/>
    <s v="84181000    "/>
    <n v="80009129"/>
    <x v="4"/>
    <x v="26"/>
    <s v="GUARAN FEEDER "/>
    <s v="Lg Electronics Inc."/>
    <n v="42"/>
    <s v="unidad              "/>
    <n v="3948"/>
    <n v="3948"/>
    <n v="16329.93"/>
    <n v="2985"/>
    <n v="5.07"/>
    <n v="19320"/>
    <n v="460"/>
    <s v="FLUVIAL"/>
    <s v="-                                       "/>
    <s v="Lg"/>
    <s v="42 unidades refrigeradores modelo lt51mdp.apzpecl"/>
    <s v="42 unidades refrigeradores modelo lt51mdp.apzpecl"/>
  </r>
  <r>
    <s v="2018-07-20"/>
    <x v="13"/>
    <s v="TERPORT"/>
    <s v="84181000    "/>
    <n v="80009129"/>
    <x v="4"/>
    <x v="7"/>
    <s v="CMSP "/>
    <s v="Lg Electronics Inc."/>
    <n v="146"/>
    <s v="unidad              "/>
    <n v="8687"/>
    <n v="8687"/>
    <n v="37390.03"/>
    <n v="6400"/>
    <n v="9.9700000000000006"/>
    <n v="43800"/>
    <n v="300"/>
    <s v="FLUVIAL"/>
    <s v="-                                       "/>
    <s v="Lg"/>
    <s v="146 unidades de heladeras modelo lt32bppx.apzpecl"/>
    <s v="146 unidades de heladeras modelo lt32bppx.apzpecl"/>
  </r>
  <r>
    <s v="2018-06-06"/>
    <x v="13"/>
    <s v="TERPORT"/>
    <s v="84181000    "/>
    <n v="80009129"/>
    <x v="4"/>
    <x v="5"/>
    <s v="PARANAVE "/>
    <s v="Lg Electronics Inc."/>
    <n v="132"/>
    <s v="unidad              "/>
    <n v="10956"/>
    <n v="10956"/>
    <n v="37815.46"/>
    <n v="9690"/>
    <n v="14.54"/>
    <n v="47520"/>
    <n v="360"/>
    <s v="FLUVIAL"/>
    <s v="-                                       "/>
    <s v="Lg"/>
    <s v="132 unidades refrigerador modelo lt44bgp.apzpecl"/>
    <s v="132 unidades refrigerador modelo lt44bgp.apzpecl"/>
  </r>
  <r>
    <s v="2018-08-17"/>
    <x v="13"/>
    <s v="CAACUPEMI"/>
    <s v="84181000    "/>
    <n v="80009246"/>
    <x v="32"/>
    <x v="20"/>
    <s v="COMP.PANAM.DE SERV."/>
    <s v="Samsung Electronics"/>
    <n v="21"/>
    <s v="unidad              "/>
    <n v="1580"/>
    <n v="1722"/>
    <n v="8382.18"/>
    <n v="3000"/>
    <n v="83.82"/>
    <n v="11466"/>
    <n v="546"/>
    <s v="FLUVIAL"/>
    <s v="-                                       "/>
    <s v="Samsung"/>
    <s v="refrigerador samsung brand rt46k6531sl.-"/>
    <s v="21 unidades de refrigerador samsung brand rt46k6531sl.-"/>
  </r>
  <r>
    <s v="2018-11-13"/>
    <x v="13"/>
    <s v="TERPORT"/>
    <s v="84181000    "/>
    <n v="80009246"/>
    <x v="32"/>
    <x v="5"/>
    <s v="REPREMAR "/>
    <s v="Midea Electric Trading (Singapore) Co.Pte.Ltd."/>
    <n v="275"/>
    <s v="unidad              "/>
    <n v="6449"/>
    <n v="7175"/>
    <n v="19800"/>
    <n v="5310"/>
    <n v="73"/>
    <n v="25183.5"/>
    <n v="91.576363636363638"/>
    <s v="FLUVIAL"/>
    <s v="-                                       "/>
    <s v="Jam"/>
    <s v="heladera jamd-113f, 87lt.-"/>
    <s v="heladera jamd-113f, 87lt.-"/>
  </r>
  <r>
    <s v="2018-06-13"/>
    <x v="13"/>
    <s v="CAACUPEMI"/>
    <s v="84181000    "/>
    <n v="80009246"/>
    <x v="32"/>
    <x v="5"/>
    <s v="GUARAN FEEDER "/>
    <s v="Midea Electric Trading (Singapore) Co.Pte.Ltd."/>
    <n v="575"/>
    <s v="unidad              "/>
    <n v="21160"/>
    <n v="23460"/>
    <n v="58650"/>
    <n v="13576.85"/>
    <n v="216.64"/>
    <n v="72443.490000000005"/>
    <n v="125.98867826086958"/>
    <s v="FLUVIAL"/>
    <s v="-                                       "/>
    <s v="Midea"/>
    <s v="heladeras hd-273f/jamd-273f  defrost, 210 l , 220v, 50hz, white."/>
    <s v="575 unidades de heladeras hd-273f/jamd-273f  defrost, 210 l , 220v, 50hz, white."/>
  </r>
  <r>
    <s v="2018-11-13"/>
    <x v="13"/>
    <s v="TERPORT"/>
    <s v="84181000    "/>
    <n v="80009246"/>
    <x v="32"/>
    <x v="5"/>
    <s v="REPREMAR "/>
    <s v="Midea Electric Trading (Singapore) Co.Pte.Ltd."/>
    <n v="208"/>
    <s v="unidad              "/>
    <n v="9818"/>
    <n v="10754"/>
    <n v="27040"/>
    <n v="7252"/>
    <n v="100"/>
    <n v="34392.01"/>
    <n v="165.34620192307693"/>
    <s v="FLUVIAL"/>
    <s v="-                                       "/>
    <s v="Jam"/>
    <s v="heladera jamd-341f, 262lt.-"/>
    <s v="heladera jamd-341f, 262lt.-"/>
  </r>
  <r>
    <s v="2018-04-03"/>
    <x v="13"/>
    <s v="PUERTOS Y ESTIBAJES"/>
    <s v="84181000    "/>
    <n v="80009246"/>
    <x v="32"/>
    <x v="5"/>
    <s v="COMP.PANAM.DE SERV."/>
    <s v="Midea Electric Trading (Singapore) Co.Pte.Ltd."/>
    <n v="483"/>
    <s v="unidad              "/>
    <n v="16218"/>
    <n v="17847"/>
    <n v="50429"/>
    <n v="15842.71"/>
    <n v="186.4"/>
    <n v="66458.11"/>
    <n v="137.59443064182196"/>
    <s v="FLUVIAL"/>
    <s v="-                                       "/>
    <s v="Midea"/>
    <s v="483 unidades de refrigeradores en:"/>
    <s v="208 unidades de refrigeradores hd-341f/jamd-341f"/>
  </r>
  <r>
    <s v="2018-11-12"/>
    <x v="13"/>
    <s v="CAACUPEMI"/>
    <s v="84181000    "/>
    <n v="80009246"/>
    <x v="32"/>
    <x v="5"/>
    <s v="GUARAN FEEDER "/>
    <s v="Midea Electric Trading (Singapore) Co. Pte. Ltd."/>
    <n v="1513"/>
    <s v="unidad              "/>
    <n v="56502"/>
    <n v="62773"/>
    <n v="158287.42000000001"/>
    <n v="31242"/>
    <n v="577"/>
    <n v="187694.53"/>
    <n v="124.05454725710509"/>
    <s v="FLUVIAL"/>
    <s v="-                                       "/>
    <s v="Jam"/>
    <s v="heladeras jam"/>
    <s v="73 PCS DE HELADERAS JAM JAMD-416F 320L, RECESS HANDLE WHITE, 1440 PCS DE HELADERAS JAM JAMD-273F 210L, RECESS HANDLE WHITE"/>
  </r>
  <r>
    <s v="2018-05-17"/>
    <x v="13"/>
    <s v="TERPORT"/>
    <s v="84181000    "/>
    <n v="80008970"/>
    <x v="9"/>
    <x v="21"/>
    <s v="REPREMAR "/>
    <s v="Midea Electric Trading (Singapore) Co. Pte. Ltd."/>
    <n v="1439"/>
    <s v="unidad              "/>
    <n v="53675"/>
    <n v="59431"/>
    <n v="148936.5"/>
    <n v="35500"/>
    <n v="297.87"/>
    <n v="184734.37"/>
    <n v="128.37690757470466"/>
    <s v="FLUVIAL"/>
    <s v="-                                       "/>
    <s v="Midea"/>
    <s v="1.439 unidades de combinaciones de refrigerador y congelador con puertas exteriores separadas, hd-273f."/>
    <s v="1.439 unidades de combinaciones de refrigerador y congelador con puertas exteriores separadas, hd-273f."/>
  </r>
  <r>
    <s v="2018-01-09"/>
    <x v="13"/>
    <s v="CAACUPEMI"/>
    <s v="84181000    "/>
    <n v="80008970"/>
    <x v="9"/>
    <x v="21"/>
    <s v="NAVISHIP "/>
    <s v="Midea Electric Trading (Singapore) Co. Pte. Ltd."/>
    <n v="312"/>
    <s v="unidad              "/>
    <n v="10026"/>
    <n v="11086"/>
    <n v="40248"/>
    <n v="10334.11"/>
    <n v="80.5"/>
    <n v="50662.61"/>
    <n v="162.38016025641025"/>
    <s v="FLUVIAL"/>
    <s v="-                                       "/>
    <s v="Midea"/>
    <s v="312 unidades de combinaciones de refrigerador y congelador con puertas exteriores separadas, hd-341f."/>
    <s v="312 unidades de combinaciones de refrigerador y congelador con puertas exteriores separadas, hd-341f."/>
  </r>
  <r>
    <s v="2018-04-02"/>
    <x v="13"/>
    <s v="PTO SEGURO FLUVIAL"/>
    <s v="84181000    "/>
    <n v="80008970"/>
    <x v="9"/>
    <x v="21"/>
    <s v="NAVISHIP "/>
    <s v="Midea Electric Trading (Singapore) Co. Pte. Ltd."/>
    <n v="144"/>
    <s v="unidad              "/>
    <n v="5386"/>
    <n v="5962"/>
    <n v="14904"/>
    <n v="3550"/>
    <n v="29.8"/>
    <n v="18483.8"/>
    <n v="128.35972222222222"/>
    <s v="FLUVIAL"/>
    <s v="-                                       "/>
    <s v="Midea"/>
    <s v="144 unidades de combinaciones de refrigerador y congelador con puertas exteriores separadas."/>
    <s v="144 unidades de combinaciones de refrigerador y congelador con puertas exteriores separadas."/>
  </r>
  <r>
    <s v="2018-03-14"/>
    <x v="13"/>
    <s v="TERPORT"/>
    <s v="84181000    "/>
    <n v="80008970"/>
    <x v="9"/>
    <x v="21"/>
    <s v="VESSEL "/>
    <s v="Midea Electric Trading (Singapore) Co. Pte. Ltd."/>
    <n v="99"/>
    <s v="unidad              "/>
    <n v="5138"/>
    <n v="5534"/>
    <n v="16137"/>
    <n v="3550"/>
    <n v="32.270000000000003"/>
    <n v="19719.27"/>
    <n v="199.18454545454546"/>
    <s v="FLUVIAL"/>
    <s v="-                                       "/>
    <s v="Midea"/>
    <s v="99 unidades de combinaciones de refrigerador y congelador con puertas exteriores separadas, hd-294fw."/>
    <s v="99 unidades de combinaciones de refrigerador y congelador con puertas exteriores separadas, hd-294fw."/>
  </r>
  <r>
    <s v="2018-09-14"/>
    <x v="13"/>
    <s v="CAACUPEMI"/>
    <s v="84181000    "/>
    <n v="80009246"/>
    <x v="32"/>
    <x v="5"/>
    <s v="GUARAN FEEDER "/>
    <s v="Midea Electric Trading (Singapore) Co. Pte. Ltd."/>
    <n v="104"/>
    <s v="unidad              "/>
    <n v="4909"/>
    <n v="5377"/>
    <n v="14144"/>
    <n v="3749.93"/>
    <n v="52.33"/>
    <n v="17946.259999999998"/>
    <n v="172.56019230769229"/>
    <s v="FLUVIAL"/>
    <s v="-                                       "/>
    <s v="Midea"/>
    <s v="heladera jamd-341f"/>
    <s v="combinaciones de refrigerador y congelador con puertas exteriores separadas en: heladera jamd-341f"/>
  </r>
  <r>
    <s v="2018-04-05"/>
    <x v="13"/>
    <s v="TERPORT"/>
    <s v="84181000    "/>
    <n v="80008970"/>
    <x v="9"/>
    <x v="21"/>
    <s v="COMP.PANAM.DE SERV."/>
    <s v="Midea Electric Trading (Singapore) Co. Pte. Ltd."/>
    <n v="432"/>
    <s v="unidad              "/>
    <n v="16157"/>
    <n v="17885"/>
    <n v="44712"/>
    <n v="10632.26"/>
    <n v="89.27"/>
    <n v="55433.53"/>
    <n v="128.31835648148149"/>
    <s v="FLUVIAL"/>
    <s v="-                                       "/>
    <s v="Midea"/>
    <s v="432 unidades de combinaciones de refrigerador y congelador con puertas exteriores separadas, hd-273f."/>
    <s v="432 unidades de combinaciones de refrigerador y congelador con puertas exteriores separadas, hd-273f."/>
  </r>
  <r>
    <s v="2018-03-19"/>
    <x v="13"/>
    <s v="TERPORT"/>
    <s v="84181000    "/>
    <n v="80008970"/>
    <x v="9"/>
    <x v="21"/>
    <s v="COMP.PANAM.DE SERV."/>
    <s v="Midea Electric Trading (Singapore) Co. Pte. Ltd."/>
    <n v="576"/>
    <s v="unidad              "/>
    <n v="21542"/>
    <n v="23846"/>
    <n v="59616"/>
    <n v="13359.1"/>
    <n v="116.68"/>
    <n v="73091.78"/>
    <n v="126.89545138888889"/>
    <s v="FLUVIAL"/>
    <s v="-                                       "/>
    <s v="Midea"/>
    <s v="576 unidades de combinaciones de refrigerador y congelador con puertas exteriores separadas, hd-273f."/>
    <s v="576 unidades de combinaciones de refrigerador y congelador con puertas exteriores separadas, hd-273f."/>
  </r>
  <r>
    <s v="2018-03-02"/>
    <x v="13"/>
    <s v="TERPORT"/>
    <s v="84181000    "/>
    <n v="80008970"/>
    <x v="9"/>
    <x v="21"/>
    <s v="COMP.PANAM.DE SERV."/>
    <s v="Midea Electric Trading (Singapore) Co. Pte. Ltd."/>
    <n v="28"/>
    <s v="unidad              "/>
    <n v="3388"/>
    <n v="3710"/>
    <n v="14196"/>
    <n v="4011"/>
    <n v="28.39"/>
    <n v="18235.39"/>
    <n v="651.26392857142855"/>
    <s v="FLUVIAL"/>
    <s v="-                                       "/>
    <s v="Midea"/>
    <s v="28 unidades de combinaciones de refrigerador y congelador puertas exteriores separadas, "/>
    <s v="combinaciones de refrigerador y congelador puertas exteriores separadas, 530 litros, hq-690wen."/>
  </r>
  <r>
    <s v="2018-06-21"/>
    <x v="13"/>
    <s v="CAACUPEMI"/>
    <s v="84181000    "/>
    <n v="80008970"/>
    <x v="9"/>
    <x v="21"/>
    <s v="GUARAN FEEDER "/>
    <s v="Midea Electric Trading (Singapore) Co. Pte. Ltd."/>
    <n v="792"/>
    <s v="unidad              "/>
    <n v="31594"/>
    <n v="34715"/>
    <n v="89712"/>
    <n v="18600"/>
    <n v="179.42"/>
    <n v="108491.42"/>
    <n v="136.98411616161616"/>
    <s v="FLUVIAL"/>
    <s v="-                                       "/>
    <s v="Midea"/>
    <s v="792 unidades de combinaciones de refrigerador y congelador con puertas exteriores con puertas separadas, "/>
    <s v="combinaciones de refrigerador y congelador con puertas exteriores con puertas separadas, hd-273f."/>
  </r>
  <r>
    <s v="2018-05-04"/>
    <x v="13"/>
    <s v="TERPORT"/>
    <s v="84181000    "/>
    <n v="80008970"/>
    <x v="9"/>
    <x v="21"/>
    <s v="VESSEL "/>
    <s v="Midea Electric Trading (Singapore) Co. Pte. Ltd."/>
    <n v="204"/>
    <s v="unidad              "/>
    <n v="14440"/>
    <n v="15928"/>
    <n v="53640"/>
    <n v="10516.29"/>
    <n v="105.93"/>
    <n v="64262.22"/>
    <n v="315.01088235294117"/>
    <s v="FLUVIAL"/>
    <s v="-                                       "/>
    <s v="Midea"/>
    <s v="204 unidades de combinaciones de refrigerador y congelador con puertas exteriores separadas, "/>
    <s v="combinaciones de refrigerador y congelador con puertas exteriores separadas, hd-585fw."/>
  </r>
  <r>
    <s v="2018-12-03"/>
    <x v="13"/>
    <s v="CAACUPEMI"/>
    <s v="84181000    "/>
    <n v="80009246"/>
    <x v="32"/>
    <x v="5"/>
    <s v="GUARAN FEEDER "/>
    <s v="Midea Electric Trading (Singapore) Co. Pte. Ltd."/>
    <n v="208"/>
    <s v="unidad              "/>
    <n v="9818"/>
    <n v="10754"/>
    <n v="27040"/>
    <n v="7977.51"/>
    <n v="90.95"/>
    <n v="35108.46"/>
    <n v="168.79067307692307"/>
    <s v="FLUVIAL"/>
    <s v="-                                       "/>
    <s v="Jam"/>
    <s v="heladera 262lt, modelo jamd-341f.-"/>
    <s v="heladera 262lt, modelo jamd-341f.-"/>
  </r>
  <r>
    <s v="2018-03-23"/>
    <x v="13"/>
    <s v="PTO SEGURO FLUVIAL"/>
    <s v="84181000    "/>
    <n v="80009246"/>
    <x v="32"/>
    <x v="5"/>
    <s v="COMP.PANAM.DE SERV."/>
    <s v="Midea Electric Trading (Singapore) Co. Pte. Ltd."/>
    <n v="1584"/>
    <s v="piezas              "/>
    <n v="58251"/>
    <n v="64596"/>
    <n v="169200"/>
    <n v="43637"/>
    <n v="626.04"/>
    <n v="213563.04"/>
    <n v="134.82515151515153"/>
    <s v="FLUVIAL"/>
    <s v="-                                       "/>
    <s v="Jam"/>
    <s v="combinaciones de refrigerador y congelador conservador con puertas exteriores separadas en: heladeras jam con sus partes y piezas de recambio"/>
    <s v="heladera jam modelo d-273f"/>
  </r>
  <r>
    <s v="2018-02-16"/>
    <x v="13"/>
    <s v="CAACUPEMI"/>
    <s v="84181000    "/>
    <n v="80008970"/>
    <x v="9"/>
    <x v="21"/>
    <s v="NAVISHIP "/>
    <s v="Midea Electric Trading (Singapore) Co. Pte. Ltd."/>
    <n v="8"/>
    <s v="unidad              "/>
    <n v="4848"/>
    <n v="5328"/>
    <n v="24720"/>
    <n v="5592.8"/>
    <n v="49.44"/>
    <n v="30362.240000000002"/>
    <n v="3795.28"/>
    <s v="FLUVIAL"/>
    <s v="-                                       "/>
    <s v="Midea"/>
    <s v="combinaciones de refrigerador y congelador puertas exteriores separadas, hc-657we."/>
    <s v="48 unidades de combinaciones de refrigerador y congelador puertas exteriores separadas, hc-657we."/>
  </r>
  <r>
    <s v="2018-12-27"/>
    <x v="13"/>
    <s v="CAACUPEMI"/>
    <s v="84181000    "/>
    <n v="80008970"/>
    <x v="9"/>
    <x v="21"/>
    <s v="COMP.SALINERA DEL PY"/>
    <s v="Midea Electric Trading (Singapore) Co Pte. Ltd."/>
    <n v="1140"/>
    <s v="unidad              "/>
    <n v="47526"/>
    <n v="52542"/>
    <n v="137448"/>
    <n v="23400"/>
    <n v="274.89"/>
    <n v="161122.89000000001"/>
    <n v="141.33586842105265"/>
    <s v="FLUVIAL"/>
    <s v="-                                       "/>
    <s v="Midea"/>
    <s v="combinaciones de refrigerador y congelador con puertas exteriores separadas, "/>
    <s v="combinaciones de refrigerador y congelador con puertas exteriores separadas, hd-273."/>
  </r>
  <r>
    <s v="2018-09-26"/>
    <x v="13"/>
    <s v="CAACUPEMI"/>
    <s v="84181000    "/>
    <n v="80008970"/>
    <x v="9"/>
    <x v="21"/>
    <s v="NAVISHIP "/>
    <s v="Midea Electric Trading (Singapore) Co Pte. Ltd."/>
    <n v="28"/>
    <s v="unidad              "/>
    <n v="3388"/>
    <n v="3710"/>
    <n v="15372"/>
    <n v="3444.91"/>
    <n v="30.64"/>
    <n v="18847.55"/>
    <n v="673.12678571428569"/>
    <s v="FLUVIAL"/>
    <s v="-                                       "/>
    <s v="Midea"/>
    <s v="combinaciones refrigerador y congelador con puertas exteriores separadas, "/>
    <s v="combinaciones refrigerador y congelador con puertas exteriores separadas, hq-840we."/>
  </r>
  <r>
    <s v="2018-09-24"/>
    <x v="13"/>
    <s v="CAACUPEMI"/>
    <s v="84181000    "/>
    <n v="80008970"/>
    <x v="9"/>
    <x v="21"/>
    <s v="NAVISHIP "/>
    <s v="Midea Electric Trading (Singapore) Co Pte. Ltd."/>
    <n v="432"/>
    <s v="unidad              "/>
    <n v="16762"/>
    <n v="18490"/>
    <n v="44496"/>
    <n v="9150"/>
    <n v="88.99"/>
    <n v="53734.99"/>
    <n v="124.38655092592592"/>
    <s v="FLUVIAL"/>
    <s v="-                                       "/>
    <s v="Midea"/>
    <s v="combinaciones de refrigerador y congelador con puertas exteriores separadas, hd-273f."/>
    <s v="432 unidades de combinaciones de refrigerador y congelador con puertas exteriores separadas, hd-273f."/>
  </r>
  <r>
    <s v="2018-07-05"/>
    <x v="13"/>
    <s v="CAACUPEMI"/>
    <s v="84181000    "/>
    <n v="80008970"/>
    <x v="9"/>
    <x v="21"/>
    <s v="GUARAN FEEDER "/>
    <s v="Midea Electric Trading (Singapore) Co Pte. Ltd."/>
    <n v="4974"/>
    <s v="unidad              "/>
    <n v="193256"/>
    <n v="213932"/>
    <n v="533910"/>
    <n v="111600"/>
    <n v="1067.82"/>
    <n v="646577.81999999995"/>
    <n v="129.99151990349819"/>
    <s v="FLUVIAL"/>
    <s v="-                                       "/>
    <s v="Midea"/>
    <s v="combinaciones de refrigeradores y congeladores con puertas exteriores separadas, "/>
    <s v="combinaciones de refrigeradores y congeladores con puertas exteriores separadas, hd-273f."/>
  </r>
  <r>
    <s v="2018-10-02"/>
    <x v="13"/>
    <s v="TERPORT"/>
    <s v="84181000    "/>
    <n v="80008970"/>
    <x v="9"/>
    <x v="21"/>
    <s v="REPREMAR S.R.L."/>
    <s v="Midea Electric Trading (Singapore) Co Pte. Ltd."/>
    <n v="290"/>
    <s v="unidad              "/>
    <n v="16898"/>
    <n v="18782"/>
    <n v="57638"/>
    <n v="11902.01"/>
    <n v="115.27"/>
    <n v="69655.28"/>
    <n v="240.19062068965516"/>
    <s v="FLUVIAL"/>
    <s v="-                                       "/>
    <s v="Midea"/>
    <s v="290 unidades de combinaciones de refrigerador y congelador con puertas exteriores separadas, "/>
    <s v="combinaciones de refrigerador y congelador con puertas exteriores separadas, hd-400."/>
  </r>
  <r>
    <s v="2018-09-12"/>
    <x v="13"/>
    <s v="TERPORT"/>
    <s v="84181000    "/>
    <n v="80008970"/>
    <x v="9"/>
    <x v="21"/>
    <s v="CMSP "/>
    <s v="Midea Electric Trading (Singapore) Co Pte. Ltd."/>
    <n v="275"/>
    <s v="unidad              "/>
    <n v="6413"/>
    <n v="7134"/>
    <n v="20350"/>
    <n v="4879.34"/>
    <n v="40.700000000000003"/>
    <n v="25270.04"/>
    <n v="91.891054545454551"/>
    <s v="FLUVIAL"/>
    <s v="-                                       "/>
    <s v="Midea"/>
    <s v="275 unidades de combinaciones de refrigerador y congelador, hd-113f."/>
    <s v="275 unidades de combinaciones de refrigerador y congelador, hd-113f."/>
  </r>
  <r>
    <s v="2018-12-05"/>
    <x v="13"/>
    <s v="CAACUPEMI"/>
    <s v="84181000    "/>
    <n v="80008970"/>
    <x v="9"/>
    <x v="21"/>
    <s v="NAVISHIP "/>
    <s v="Midea Electric Trading (Singapore) Co Pte. Ltd."/>
    <n v="5183"/>
    <s v="unidad              "/>
    <n v="194550"/>
    <n v="215282"/>
    <n v="523771"/>
    <n v="109606.01"/>
    <n v="1045.69"/>
    <n v="634422.69999999995"/>
    <n v="122.40453405363688"/>
    <s v="FLUVIAL"/>
    <s v="-                                       "/>
    <s v="Midea"/>
    <s v="combinaciones de refrigerador y congelador con puertas exteriores separadas, hd-273f."/>
    <s v="5.183 unidades de combinaciones de refrigerador y congelador con puertas exteriores separadas, hd-273f."/>
  </r>
  <r>
    <s v="2018-09-05"/>
    <x v="13"/>
    <s v="TERPORT"/>
    <s v="84181000    "/>
    <n v="80008970"/>
    <x v="9"/>
    <x v="21"/>
    <s v="REPREMAR "/>
    <s v="Midea Electric Trading (Singapore) Co Pte. Ltd."/>
    <n v="96"/>
    <s v="unidad              "/>
    <n v="9600"/>
    <n v="10560"/>
    <n v="39648"/>
    <n v="9741.9699999999993"/>
    <n v="79.099999999999994"/>
    <n v="49469.07"/>
    <n v="515.30281249999996"/>
    <s v="FLUVIAL"/>
    <s v="-                                       "/>
    <s v="Midea"/>
    <s v="96 unidades de refrigeradores con puertas exteriores separadas, "/>
    <s v="refrigeradores con puertas exteriores separadas, hc-657we."/>
  </r>
  <r>
    <s v="2018-07-09"/>
    <x v="13"/>
    <s v="CAACUPEMI"/>
    <s v="84181000    "/>
    <n v="80009129"/>
    <x v="4"/>
    <x v="26"/>
    <s v="GUARAN FEEDER "/>
    <s v="Lg Electronics Inc"/>
    <n v="66"/>
    <s v="unidad              "/>
    <n v="5148"/>
    <n v="5148"/>
    <n v="20109.740000000002"/>
    <n v="2985"/>
    <n v="5.26"/>
    <n v="23100"/>
    <n v="350"/>
    <s v="FLUVIAL"/>
    <s v="-                                       "/>
    <s v="Lg"/>
    <s v="refrigeradores modelo lt39bpp.apzpecl"/>
    <s v="66 unidades refrigeradores modelo lt39bpp.apzpecl"/>
  </r>
  <r>
    <s v="2018-05-29"/>
    <x v="13"/>
    <s v="CAACUPEMI"/>
    <s v="84181000    "/>
    <n v="80009246"/>
    <x v="32"/>
    <x v="20"/>
    <s v="VESSEL "/>
    <s v="Samsung Electronics Co., Ltd"/>
    <n v="45"/>
    <s v="piezas              "/>
    <n v="3691"/>
    <n v="4052"/>
    <n v="24537.62"/>
    <n v="4500"/>
    <n v="245.38"/>
    <n v="29283"/>
    <n v="650.73333333333335"/>
    <s v="FLUVIAL"/>
    <s v="-                                       "/>
    <s v="Samsung"/>
    <s v="heladeras marca samsung"/>
    <s v="heladeras marca samsung modelo rl4363sbabs"/>
  </r>
  <r>
    <s v="2018-11-22"/>
    <x v="13"/>
    <s v="TERPORT - VILLETA"/>
    <s v="84181000    "/>
    <n v="80009246"/>
    <x v="32"/>
    <x v="20"/>
    <s v="COMP.PANAM.DE SERV."/>
    <s v="Samsung Electronics Co., Ltd"/>
    <n v="41"/>
    <s v="piezas              "/>
    <n v="3476"/>
    <n v="3809"/>
    <n v="22781.19"/>
    <n v="3950"/>
    <n v="227.81"/>
    <n v="26959"/>
    <n v="657.53658536585363"/>
    <s v="FLUVIAL"/>
    <s v="-                                       "/>
    <s v="Samsung"/>
    <s v="combinaciones de refrigerador y congelador con puertas exteriores separadas en: refrigerador rl4363sbabs, rt53k6541bs"/>
    <s v="refrigerador rl4363sbabs"/>
  </r>
  <r>
    <s v="2018-08-17"/>
    <x v="13"/>
    <s v="CAACUPEMI"/>
    <s v="84181000    "/>
    <n v="80009246"/>
    <x v="32"/>
    <x v="7"/>
    <s v="CMSP "/>
    <s v="Samsung Electronics Co., Ltd"/>
    <n v="140"/>
    <s v="piezas              "/>
    <n v="8890"/>
    <n v="9380"/>
    <n v="55257.43"/>
    <n v="4250"/>
    <n v="552.57000000000005"/>
    <n v="60060"/>
    <n v="429"/>
    <s v="FLUVIAL"/>
    <s v="-                                       "/>
    <s v="Samsung"/>
    <s v="refrigerador samsung rt32k573bsl/rt38k598csl"/>
    <s v="refrigerador rt32k573bsl"/>
  </r>
  <r>
    <s v="2018-06-14"/>
    <x v="13"/>
    <s v="CAACUPEMI"/>
    <s v="84181000    "/>
    <n v="80009246"/>
    <x v="32"/>
    <x v="7"/>
    <s v="VESSEL "/>
    <s v="Samsung Electronics Co., Ltd"/>
    <n v="70"/>
    <s v="piezas              "/>
    <n v="4830"/>
    <n v="4970"/>
    <n v="31024.75"/>
    <n v="2125"/>
    <n v="310.25"/>
    <n v="33460"/>
    <n v="478"/>
    <s v="FLUVIAL"/>
    <s v="-                                       "/>
    <s v="Samsung"/>
    <s v="combinaciones de refrigerador y congelador conservador con puertas exteriores separadas en: heladera samsung modelo rt38k598csl"/>
    <s v="combinaciones de refrigerador y congelador conservador con puertas exteriores separadas en: heladera samsung modelo rt38k598csl"/>
  </r>
  <r>
    <s v="2018-04-13"/>
    <x v="13"/>
    <s v="CAACUPEMI"/>
    <s v="84181000    "/>
    <n v="80009246"/>
    <x v="32"/>
    <x v="5"/>
    <s v="NAVISHIP "/>
    <s v="Midea Electric Trading (Singapore) Co Pte Ltd"/>
    <n v="587"/>
    <s v="unidad              "/>
    <n v="21055"/>
    <n v="23201"/>
    <n v="64781"/>
    <n v="22798.15"/>
    <n v="239.69"/>
    <n v="87869.14"/>
    <n v="149.69189097103919"/>
    <s v="FLUVIAL"/>
    <s v="-                                       "/>
    <s v="Jam"/>
    <s v="combinaciones de refrigerador y congelador conservador con puertas exteriores separadas en: heladeras marca jam con sus partes y piezas de recambio"/>
    <s v="heladera marca jam modelo jamd-341f"/>
  </r>
  <r>
    <s v="2018-11-01"/>
    <x v="13"/>
    <s v="PUERTOS Y ESTIBAJES"/>
    <s v="84181000    "/>
    <n v="80009246"/>
    <x v="32"/>
    <x v="5"/>
    <s v="TR.FLUVIAL PYO"/>
    <s v="Midea Electric Trading (Singapore) Co. Pte. Ltd"/>
    <n v="1008"/>
    <s v="piezas              "/>
    <n v="36893"/>
    <n v="40925"/>
    <n v="101808"/>
    <n v="19600"/>
    <n v="377"/>
    <n v="121784.69"/>
    <n v="120.81814484126984"/>
    <s v="FLUVIAL"/>
    <s v="-                                       "/>
    <s v="Jam"/>
    <s v="heladeras marca: jam modelo: jamhd-273f"/>
    <s v="combinaciones de refrigerador y congelador conservador con puertas exteriores separadas en: heladeras marca: jam modelo: jamhd-273f"/>
  </r>
  <r>
    <s v="2018-06-06"/>
    <x v="13"/>
    <s v="CAACUPEMI"/>
    <s v="84181000    "/>
    <n v="80009246"/>
    <x v="32"/>
    <x v="7"/>
    <s v="GUARAN FEEDER "/>
    <s v="Samsung Electronics Co., Ltd."/>
    <n v="96"/>
    <s v="unidad              "/>
    <n v="7497"/>
    <n v="7928"/>
    <n v="49225.74"/>
    <n v="8000"/>
    <n v="492.26"/>
    <n v="57718"/>
    <n v="601.22916666666663"/>
    <s v="FLUVIAL"/>
    <s v="-                                       "/>
    <s v="Samsung"/>
    <s v="96.- unidades de refrigeradores samsung "/>
    <s v="refrigeradores modelo: rf263beaesg"/>
  </r>
  <r>
    <s v="2018-01-03"/>
    <x v="13"/>
    <s v="PUERTOS Y ESTIBAJES"/>
    <s v="84181000    "/>
    <n v="80009246"/>
    <x v="32"/>
    <x v="20"/>
    <s v="CMSP "/>
    <s v="Samsung Electronics Co.,Ltd"/>
    <n v="37"/>
    <s v="unidad              "/>
    <n v="3332"/>
    <n v="3333"/>
    <n v="20263.37"/>
    <n v="3500"/>
    <n v="202.63"/>
    <n v="23966"/>
    <n v="647.72972972972968"/>
    <s v="FLUVIAL"/>
    <s v="-                                       "/>
    <s v="Samsung"/>
    <s v="heladeras "/>
    <s v="8 sets de refrigeradores rl4363sbabs/zs.-"/>
  </r>
  <r>
    <s v="2018-12-18"/>
    <x v="13"/>
    <s v="CAACUPEMI"/>
    <s v="84181000    "/>
    <n v="80009246"/>
    <x v="32"/>
    <x v="7"/>
    <s v="GUARAN FEEDER "/>
    <s v="Samsung Electronics Co. Ltd."/>
    <n v="121"/>
    <s v="piezas              "/>
    <n v="7914"/>
    <n v="8309"/>
    <n v="42921.78"/>
    <n v="9400"/>
    <n v="429.22"/>
    <n v="52751"/>
    <n v="435.95867768595042"/>
    <s v="FLUVIAL"/>
    <s v="-                                       "/>
    <s v="Samsung"/>
    <s v="combinaciones de refrigerador y congelador conservador con puertas exteriores separadas en: refrigeradores samsung rs25h5113sl / rt32k573bsl / rt35k573bsl"/>
    <s v="refrigerador samsung rs25h5113sl"/>
  </r>
  <r>
    <s v="2018-05-16"/>
    <x v="13"/>
    <s v="CAACUPEMI"/>
    <s v="84181000    "/>
    <n v="80009246"/>
    <x v="32"/>
    <x v="5"/>
    <s v="GUARAN FEEDER "/>
    <s v="Midea Electric Trading Co. Pte. Ltd."/>
    <n v="1152"/>
    <s v="unidad              "/>
    <n v="42610"/>
    <n v="47218"/>
    <n v="118800"/>
    <n v="28321.360000000001"/>
    <n v="439.56"/>
    <n v="147560.92000000001"/>
    <n v="128.09107638888889"/>
    <s v="FLUVIAL"/>
    <s v="-                                       "/>
    <s v="Midea"/>
    <s v="heladeras jam defrost 210l"/>
    <s v="heladeras jam 273s defrost 210l inox"/>
  </r>
  <r>
    <s v="2018-03-01"/>
    <x v="13"/>
    <s v="CAACUPEMI"/>
    <s v="84181000    "/>
    <n v="80009246"/>
    <x v="32"/>
    <x v="5"/>
    <s v="NAVISHIP "/>
    <s v="Midea Electric Trading Co. Pte. Ltd."/>
    <n v="2468"/>
    <s v="unidad              "/>
    <n v="101272"/>
    <n v="112030"/>
    <n v="299459"/>
    <n v="85576.83"/>
    <n v="1108.27"/>
    <n v="386144.1"/>
    <n v="156.46033225283631"/>
    <s v="FLUVIAL"/>
    <s v="-                                       "/>
    <s v="Jam"/>
    <s v="heladeras jam"/>
    <s v="heladera jamd-273f"/>
  </r>
  <r>
    <s v="2018-08-24"/>
    <x v="13"/>
    <s v="CAACUPEMI"/>
    <s v="84181000    "/>
    <n v="80009246"/>
    <x v="32"/>
    <x v="5"/>
    <s v="GUARAN FEEDER "/>
    <s v="Midea Electric Trading (Singapore) Co.Pte.Ltd.-"/>
    <n v="1296"/>
    <s v="unidad              "/>
    <n v="47563"/>
    <n v="52747"/>
    <n v="130896"/>
    <n v="25561.53"/>
    <n v="484.32"/>
    <n v="156941.85"/>
    <n v="121.09710648148149"/>
    <s v="FLUVIAL"/>
    <s v="-                                       "/>
    <s v="Jam"/>
    <s v="heladeras marca jam color blanca modelo jamhd-273f.-"/>
    <s v="1.296.- unidades de heladeras marca jam color blanca modelo jamhd-273f.-"/>
  </r>
  <r>
    <s v="2018-07-10"/>
    <x v="13"/>
    <s v="PUERTOS Y ESTIBAJES"/>
    <s v="84181000    "/>
    <n v="80009246"/>
    <x v="32"/>
    <x v="5"/>
    <s v="COMP.SALINERA DEL PY"/>
    <s v="Midea Electric Trading (Singapore) Co.Pte.Ltd.-"/>
    <n v="1999"/>
    <s v="unidad              "/>
    <n v="78691"/>
    <n v="87031"/>
    <n v="222638"/>
    <n v="48801.02"/>
    <n v="823.42"/>
    <n v="272262.44"/>
    <n v="136.19931965982991"/>
    <s v="FLUVIAL"/>
    <s v="-                                       "/>
    <s v="Jam"/>
    <s v="heladeras "/>
    <s v="73.- unidades de heladeras marca jam, modelo hd-416f, color blanco.-"/>
  </r>
  <r>
    <s v="2018-05-03"/>
    <x v="13"/>
    <s v="TERPORT"/>
    <s v="84181000    "/>
    <n v="80009246"/>
    <x v="32"/>
    <x v="5"/>
    <s v="PARANAVE "/>
    <s v="Midea Electric Trading (Singapore) Co.Pte.Ltd.-"/>
    <n v="1586"/>
    <s v="unidad              "/>
    <n v="61022"/>
    <n v="67658"/>
    <n v="173720"/>
    <n v="44974.11"/>
    <n v="642.39"/>
    <n v="219336.5"/>
    <n v="138.29539722572508"/>
    <s v="FLUVIAL"/>
    <s v="-                                       "/>
    <s v="Jam"/>
    <s v="1.586.- unidades de heladeras, "/>
    <s v="864.- unidades de heladeras marca jam modelo jamd-273f defrost, 210l, 220v, 50hz, color blanco.-"/>
  </r>
  <r>
    <s v="2018-03-16"/>
    <x v="13"/>
    <s v="CAACUPEMI"/>
    <s v="84181000    "/>
    <n v="80009129"/>
    <x v="4"/>
    <x v="5"/>
    <s v="NAVISHIP "/>
    <s v="Midea E. T. (Singapore) Co. Pte. Ltd. 362"/>
    <n v="271"/>
    <s v="unidad              "/>
    <n v="6295"/>
    <n v="6913"/>
    <n v="21951"/>
    <n v="4334.8500000000004"/>
    <n v="219.51"/>
    <n v="26505.360000000001"/>
    <n v="97.805756457564584"/>
    <s v="FLUVIAL"/>
    <s v="-                                       "/>
    <s v="Midas"/>
    <s v="frigonares modelo md-fgb90m"/>
    <s v="271 pcs. de frigonares modelo md-fgb90m"/>
  </r>
  <r>
    <s v="2018-02-21"/>
    <x v="13"/>
    <s v="CAACUPEMI"/>
    <s v="84181000    "/>
    <n v="80009129"/>
    <x v="4"/>
    <x v="25"/>
    <s v="SG3 - SHIPPING GROUP "/>
    <s v="Bsh Electrodomesticos Espa�a, S.A. 204"/>
    <n v="20"/>
    <s v="unidad              "/>
    <n v="1552"/>
    <n v="1670"/>
    <n v="7710.87"/>
    <n v="256.38"/>
    <n v="62.44"/>
    <n v="8104.61"/>
    <n v="405.23050000000001"/>
    <s v="FLUVIAL"/>
    <s v="-                                       "/>
    <s v="Ufesa"/>
    <s v="refrigerador"/>
    <s v="FRIGO 2PTAS "/>
  </r>
  <r>
    <s v="2018-01-08"/>
    <x v="13"/>
    <s v="TERPORT"/>
    <s v="84181000    "/>
    <n v="80009129"/>
    <x v="4"/>
    <x v="7"/>
    <s v="PARANAVE "/>
    <s v="Lg Electronics Inc 032"/>
    <n v="73"/>
    <s v="unidad              "/>
    <n v="4548"/>
    <n v="4548"/>
    <n v="19059.77"/>
    <n v="3200"/>
    <n v="5.23"/>
    <n v="22265"/>
    <n v="305"/>
    <s v="FLUVIAL"/>
    <s v="-                                       "/>
    <s v="Lg"/>
    <s v="73 unidades heladeras modelo lt32bppx.apzpecl"/>
    <s v="73 unidades heladeras modelo lt32bppx.apzpecl"/>
  </r>
  <r>
    <s v="2018-01-17"/>
    <x v="13"/>
    <s v="TERPORT"/>
    <s v="84181000    "/>
    <n v="80009129"/>
    <x v="4"/>
    <x v="5"/>
    <s v="SERV.INT.DE CARGAS"/>
    <s v="Lg Electronics Inc. Chile Ltda. 120"/>
    <n v="40"/>
    <s v="unidad              "/>
    <n v="362"/>
    <n v="429"/>
    <n v="14400"/>
    <n v="283.11"/>
    <n v="144"/>
    <n v="14827.11"/>
    <n v="370.67775"/>
    <s v="TERRESTRE"/>
    <s v="Nt                                      "/>
    <s v="Lg"/>
    <s v="40 unidades de heladeras modelo lt44bgp"/>
    <s v="40 unidades de heladeras modelo lt44bgp"/>
  </r>
  <r>
    <s v="2018-01-22"/>
    <x v="13"/>
    <s v="CAACUPEMI"/>
    <s v="84181000    "/>
    <n v="80009129"/>
    <x v="4"/>
    <x v="10"/>
    <s v="NAVISHIP "/>
    <s v="Lg Electronics Inc 2761"/>
    <n v="102"/>
    <s v="unidad              "/>
    <n v="10266"/>
    <n v="10266"/>
    <n v="41174.949999999997"/>
    <n v="8200.01"/>
    <n v="11.04"/>
    <n v="49386"/>
    <n v="484.1764705882353"/>
    <s v="FLUVIAL"/>
    <s v="-                                       "/>
    <s v="Lg Electronics"/>
    <s v="refrigeradores "/>
    <s v="lt44bgp. apzpecl"/>
  </r>
  <r>
    <s v="2018-02-27"/>
    <x v="13"/>
    <s v="CAACUPEMI"/>
    <s v="84181000    "/>
    <n v="80009129"/>
    <x v="4"/>
    <x v="5"/>
    <s v="NAVISHIP "/>
    <s v="Lg Electronics Inc 335"/>
    <n v="36"/>
    <s v="unidad              "/>
    <n v="4464"/>
    <n v="4464"/>
    <n v="17135.009999999998"/>
    <n v="4100"/>
    <n v="4.99"/>
    <n v="21240"/>
    <n v="590"/>
    <s v="FLUVIAL"/>
    <s v="-                                       "/>
    <s v="Lg"/>
    <s v="refrigeradores modelo gs65mpp1.apzpecl"/>
    <s v="36 unidades refrigeradores modelo gs65mpp1.apzpecl"/>
  </r>
  <r>
    <s v="2018-02-27"/>
    <x v="13"/>
    <s v="TERPORT"/>
    <s v="84181000    "/>
    <n v="80009129"/>
    <x v="4"/>
    <x v="5"/>
    <s v="VESSEL "/>
    <s v="Lg Electronics Inc  393"/>
    <n v="236"/>
    <s v="unidad              "/>
    <n v="21389"/>
    <n v="21389"/>
    <n v="81801.31"/>
    <n v="18988"/>
    <n v="23.69"/>
    <n v="100813"/>
    <n v="427.17372881355931"/>
    <s v="FLUVIAL"/>
    <s v="-                                       "/>
    <s v="Lg"/>
    <s v="refrigerador"/>
    <s v="unidades modelo lt41wgp.apzpecl"/>
  </r>
  <r>
    <s v="2018-03-05"/>
    <x v="13"/>
    <s v="CAACUPEMI"/>
    <s v="84181000    "/>
    <n v="80009129"/>
    <x v="4"/>
    <x v="11"/>
    <s v="COMP.PANAM.DE SERV."/>
    <s v="Ticaret A.S. (Vestel Trade Co. Inc) 288"/>
    <n v="148"/>
    <s v="unidad              "/>
    <n v="8247"/>
    <n v="8525"/>
    <n v="24420"/>
    <n v="5300"/>
    <n v="244.2"/>
    <n v="29964.2"/>
    <n v="202.46081081081081"/>
    <s v="FLUVIAL"/>
    <s v="-                                       "/>
    <s v="Midas"/>
    <s v="refrigerador midas brand model: md-hl410lv 305 lt"/>
    <s v="refrigerador midas brand model: md-hl410lv 305 lt"/>
  </r>
  <r>
    <s v="2018-03-07"/>
    <x v="13"/>
    <s v="CAACUPEMI"/>
    <s v="84181000    "/>
    <n v="80009129"/>
    <x v="4"/>
    <x v="26"/>
    <s v="GUARAN FEEDER "/>
    <s v="Lg Electronics Inc. 433"/>
    <n v="109"/>
    <s v="unidad              "/>
    <n v="9174"/>
    <n v="9174"/>
    <n v="36287.519999999997"/>
    <n v="7140"/>
    <n v="12.48"/>
    <n v="43440"/>
    <n v="398.53211009174311"/>
    <s v="FLUVIAL"/>
    <s v="-                                       "/>
    <s v="Lg"/>
    <s v="heladeras"/>
    <s v="unidades de modelo lt39wpp.apzpecl"/>
  </r>
  <r>
    <s v="2018-03-07"/>
    <x v="13"/>
    <s v="TERPORT"/>
    <s v="84181000    "/>
    <n v="80009129"/>
    <x v="4"/>
    <x v="26"/>
    <s v="SERV.INT.DE CARGAS"/>
    <s v="Lg Electronics Inc.Chile Ltda. 480"/>
    <n v="40"/>
    <s v="unidad              "/>
    <n v="2000"/>
    <n v="2000"/>
    <n v="10200"/>
    <n v="305.02"/>
    <n v="102"/>
    <n v="10607.02"/>
    <n v="265.1755"/>
    <s v="TERRESTRE"/>
    <s v="Nt                                      "/>
    <s v="Lg"/>
    <s v="40 unidades refrigerador modelo lt23bpp"/>
    <s v="40 unidades refrigerador modelo lt23bpp"/>
  </r>
  <r>
    <s v="2018-03-22"/>
    <x v="13"/>
    <s v="CAACUPEMI"/>
    <s v="84181000    "/>
    <n v="80009129"/>
    <x v="4"/>
    <x v="5"/>
    <s v="NAVISHIP "/>
    <s v="Lg Electronics Inc 473"/>
    <n v="132"/>
    <s v="unidad              "/>
    <n v="10956"/>
    <n v="10956"/>
    <n v="40586.35"/>
    <n v="6920"/>
    <n v="13.65"/>
    <n v="47520"/>
    <n v="360"/>
    <s v="FLUVIAL"/>
    <s v="-                                       "/>
    <s v="Lg"/>
    <s v="refrigerador modelo lt44bgp.apzpecl"/>
    <s v="132 unidades refrigerador modelo lt44bgp.apzpecl"/>
  </r>
  <r>
    <s v="2018-04-03"/>
    <x v="13"/>
    <s v="TERPORT"/>
    <s v="84181000    "/>
    <n v="80009129"/>
    <x v="4"/>
    <x v="7"/>
    <s v="VESSEL "/>
    <s v="Lg Electronics Inc 593"/>
    <n v="146"/>
    <s v="unidad              "/>
    <n v="9096"/>
    <n v="9096"/>
    <n v="37387.53"/>
    <n v="6400"/>
    <n v="12.47"/>
    <n v="43800"/>
    <n v="300"/>
    <s v="FLUVIAL"/>
    <s v="-                                       "/>
    <s v="Lg"/>
    <s v="146 unidades refrigeradores modelo lt32bppx.apzpecl"/>
    <s v="146 unidades refrigeradores modelo lt32bppx.apzpecl"/>
  </r>
  <r>
    <s v="2018-04-04"/>
    <x v="13"/>
    <s v="CODESA"/>
    <s v="84181000    "/>
    <n v="80009129"/>
    <x v="4"/>
    <x v="10"/>
    <s v="TAMPA CARGO "/>
    <s v="Lg Electronic Inc. 705"/>
    <n v="2"/>
    <s v="unidad              "/>
    <n v="210"/>
    <n v="344"/>
    <n v="360"/>
    <n v="4128"/>
    <n v="3.6"/>
    <n v="4491.6000000000004"/>
    <n v="2245.8000000000002"/>
    <s v="AEREO"/>
    <s v="Qt-831                                  "/>
    <s v="Lg Electronic Inc."/>
    <s v="meat aging freezer (refrigerador), model: gr-b333wlru.apzparg"/>
    <s v="meat aging freezer (refrigerador), model: gr-b333wlru.apzparg"/>
  </r>
  <r>
    <s v="2018-04-12"/>
    <x v="13"/>
    <s v="TERPORT"/>
    <s v="84181000    "/>
    <n v="80009129"/>
    <x v="4"/>
    <x v="26"/>
    <s v="COMP.PANAM.DE SERV."/>
    <s v="Lg Electronics Inc 763"/>
    <n v="42"/>
    <s v="unidad              "/>
    <n v="3948"/>
    <n v="3948"/>
    <n v="15890.5"/>
    <n v="3424"/>
    <n v="5.5"/>
    <n v="19320"/>
    <n v="460"/>
    <s v="FLUVIAL"/>
    <s v="-                                       "/>
    <s v="Lg"/>
    <s v="42 unidades refrigeradores modelo lt51mdp.apzpecl"/>
    <s v="42 unidades refrigeradores modelo lt51mdp.apzpecl"/>
  </r>
  <r>
    <s v="2018-04-20"/>
    <x v="13"/>
    <s v="TERPORT"/>
    <s v="84181000    "/>
    <n v="80009129"/>
    <x v="4"/>
    <x v="5"/>
    <s v="PARANAVE "/>
    <s v="Lg Electronics Inc. 820"/>
    <n v="198"/>
    <s v="unidad              "/>
    <n v="16698"/>
    <n v="16698"/>
    <n v="60221.71"/>
    <n v="14535"/>
    <n v="21.29"/>
    <n v="74778"/>
    <n v="377.66666666666669"/>
    <s v="FLUVIAL"/>
    <s v="-                                       "/>
    <s v="Lg"/>
    <s v="refrigerador"/>
    <s v="unidades modelo lt44bgp.apzpecl"/>
  </r>
  <r>
    <s v="2018-06-15"/>
    <x v="13"/>
    <s v="CAACUPEMI"/>
    <s v="84181000    "/>
    <n v="80009129"/>
    <x v="4"/>
    <x v="5"/>
    <s v="GUARAN FEEDER "/>
    <s v="Midea E. T. (Singapore) Co. Pte. Ltd. 1091"/>
    <n v="1295"/>
    <s v="unidad              "/>
    <n v="47268"/>
    <n v="52448"/>
    <n v="135975"/>
    <n v="28963.5"/>
    <n v="1359.75"/>
    <n v="166298.25"/>
    <n v="128.41563706563707"/>
    <s v="FLUVIAL"/>
    <s v="-                                       "/>
    <s v="Midas"/>
    <s v="heladeras inox modelo md-hd300"/>
    <s v="1.295 unid. de heladeras inox modelo md-hd300"/>
  </r>
  <r>
    <s v="2018-06-21"/>
    <x v="13"/>
    <s v="CAACUPEMI"/>
    <s v="84181000    "/>
    <n v="80009129"/>
    <x v="4"/>
    <x v="5"/>
    <s v="PARANAVE "/>
    <s v="Midea Electric Trading (Singapore) 1090"/>
    <n v="520"/>
    <s v="unidad              "/>
    <n v="24908"/>
    <n v="27300"/>
    <n v="70668"/>
    <n v="17177.080000000002"/>
    <n v="706.68"/>
    <n v="88551.76"/>
    <n v="170.29184615384614"/>
    <s v="FLUVIAL"/>
    <s v="-                                       "/>
    <s v="Midas"/>
    <s v="520 unidades refrigeradores modelo md-hd351l (inox)"/>
    <s v="520 unidades refrigeradores modelo md-hd351l (inox)"/>
  </r>
  <r>
    <s v="2018-06-15"/>
    <x v="13"/>
    <s v="CAACUPEMI"/>
    <s v="84181000    "/>
    <n v="80009129"/>
    <x v="4"/>
    <x v="5"/>
    <s v="GUARAN FEEDER "/>
    <s v="Midea E. T. (Singapore) Co. Pte. Ltd."/>
    <n v="2016"/>
    <s v="unidad              "/>
    <n v="73584"/>
    <n v="81648"/>
    <n v="205430.39999999999"/>
    <n v="45198"/>
    <n v="2053.3000000000002"/>
    <n v="252681.7"/>
    <n v="125.33814484126985"/>
    <s v="FLUVIAL"/>
    <s v="-                                       "/>
    <s v="Midas"/>
    <s v="heladera blanca modelo md-hd300.-"/>
    <s v="2.016 unid. de heladera blanca modelo md-hd300.-"/>
  </r>
  <r>
    <s v="2018-07-19"/>
    <x v="13"/>
    <s v="CAACUPEMI"/>
    <s v="84181000    "/>
    <n v="80009129"/>
    <x v="4"/>
    <x v="5"/>
    <s v="GUARAN FEEDER "/>
    <s v="Midea E. T. (Singapure) Co. Pte. Ltd."/>
    <n v="423"/>
    <s v="unidad              "/>
    <n v="6641"/>
    <n v="7134"/>
    <n v="18468"/>
    <n v="3436.05"/>
    <n v="184.68"/>
    <n v="22088.73"/>
    <n v="52.219219858156031"/>
    <s v="FLUVIAL"/>
    <s v="-                                       "/>
    <s v="Midas"/>
    <s v="heladeras modelo md-hs129"/>
    <s v="243 unidades de heladeras modelo md-hs129"/>
  </r>
  <r>
    <s v="2018-12-14"/>
    <x v="13"/>
    <s v="EMPEDRIL S.A."/>
    <s v="84181000    "/>
    <n v="80009129"/>
    <x v="4"/>
    <x v="5"/>
    <s v="TR.FLUVIAL PYO"/>
    <s v="Midea E. T.(Singapore) Co. Pte. Ltd. 2551"/>
    <n v="936"/>
    <s v="unidad              "/>
    <n v="44179"/>
    <n v="48391"/>
    <n v="118594.32"/>
    <n v="34961.19"/>
    <n v="168.62"/>
    <n v="153724.13"/>
    <n v="164.23518162393162"/>
    <s v="FLUVIAL"/>
    <s v="-                                       "/>
    <s v="Midas"/>
    <s v="heladeras, en:"/>
    <s v="pcs. de modelo md-hd351i (inox)"/>
  </r>
  <r>
    <s v="2018-12-20"/>
    <x v="13"/>
    <s v="CAACUPEMI"/>
    <s v="84181000    "/>
    <n v="80009129"/>
    <x v="4"/>
    <x v="5"/>
    <s v="NAVISHIP "/>
    <s v="Midea E. T.(Singapore) Co. Pte. Ltd. 2549"/>
    <n v="624"/>
    <s v="unidad              "/>
    <n v="29453"/>
    <n v="32261"/>
    <n v="79528.800000000003"/>
    <n v="23203.19"/>
    <n v="112.67"/>
    <n v="102844.66"/>
    <n v="164.81516025641025"/>
    <s v="FLUVIAL"/>
    <s v="-                                       "/>
    <s v="Midas"/>
    <s v="heladeras"/>
    <s v="pcs. de modelo md-hd351i (inox)"/>
  </r>
  <r>
    <s v="2018-11-16"/>
    <x v="13"/>
    <s v="CAACUPEMI"/>
    <s v="84181000    "/>
    <n v="80009129"/>
    <x v="4"/>
    <x v="5"/>
    <s v="GUARAN FEEDER "/>
    <s v="Midea Electric Trading Co.Pte. 2214"/>
    <n v="1146"/>
    <s v="unidad              "/>
    <n v="40912"/>
    <n v="45496"/>
    <n v="114794.82"/>
    <n v="28833.3"/>
    <n v="157.97"/>
    <n v="143786.09"/>
    <n v="125.46779232111693"/>
    <s v="FLUVIAL"/>
    <s v="-                                       "/>
    <s v="Midas"/>
    <s v="1.146 pcs. refrigeradora blanca modelo md-hd300"/>
    <s v="1.146 pcs. refrigeradora blanca modelo md-hd300"/>
  </r>
  <r>
    <s v="2018-11-19"/>
    <x v="13"/>
    <s v="CAACUPEMI"/>
    <s v="84181000    "/>
    <n v="80009129"/>
    <x v="4"/>
    <x v="5"/>
    <s v="GUARAN FEEDER "/>
    <s v="Midea Electric Trading Co.Pte. 2215"/>
    <n v="1149"/>
    <s v="unidad              "/>
    <n v="41479"/>
    <n v="46075"/>
    <n v="123483.03"/>
    <n v="3614.22"/>
    <n v="139.81"/>
    <n v="127237.06"/>
    <n v="110.73721496953873"/>
    <s v="FLUVIAL"/>
    <s v="-                                       "/>
    <s v="Midas"/>
    <s v="1.149 pcs. refrigeradora inox modelo md-hd300"/>
    <s v="1.149 pcs. refrigeradora inox modelo md-hd300"/>
  </r>
  <r>
    <s v="2018-09-25"/>
    <x v="13"/>
    <s v="CAACUPEMI"/>
    <s v="84181000    "/>
    <n v="80009246"/>
    <x v="32"/>
    <x v="5"/>
    <s v="CMSP "/>
    <s v="Midea Eletric Trading (Singapore) Co.Pte.Ltd.-"/>
    <n v="1584"/>
    <s v="unidad              "/>
    <n v="58291"/>
    <n v="64627"/>
    <n v="159984"/>
    <n v="32230"/>
    <n v="591.94000000000005"/>
    <n v="192805.94"/>
    <n v="121.72092171717172"/>
    <s v="FLUVIAL"/>
    <s v="-                                       "/>
    <s v="Jam"/>
    <s v="heladeras marca jam, modelo jamhd-273f.-"/>
    <s v="1.584.- unidades de heladeras marca jam, modelo jamhd-273f.-"/>
  </r>
  <r>
    <s v="2018-12-20"/>
    <x v="13"/>
    <s v="TERPORT - VILLETA"/>
    <s v="84181000    "/>
    <n v="80009129"/>
    <x v="4"/>
    <x v="26"/>
    <s v="COMP.SALINERA DEL PY"/>
    <s v="Lg Electronics Inc  2757"/>
    <n v="42"/>
    <s v="unidad              "/>
    <n v="3948"/>
    <n v="3948"/>
    <n v="15892.05"/>
    <n v="3424"/>
    <n v="3.95"/>
    <n v="19320"/>
    <n v="460"/>
    <s v="FLUVIAL"/>
    <s v="-                                       "/>
    <s v="Lg"/>
    <s v="42 unidades refrigeradores modelo lt51mdp.apzpecl"/>
    <s v="42 unidades refrigeradores modelo lt51mdp.apzpecl"/>
  </r>
  <r>
    <s v="2018-12-20"/>
    <x v="13"/>
    <s v="PUERTOS Y ESTIBAJES"/>
    <s v="84181000    "/>
    <n v="80009129"/>
    <x v="4"/>
    <x v="5"/>
    <s v="REPREMAR "/>
    <s v="Midea Electric Trading (Singapore)Co. 2756"/>
    <n v="576"/>
    <s v="unidad              "/>
    <n v="21139"/>
    <n v="23443"/>
    <n v="57697.919999999998"/>
    <n v="14492"/>
    <n v="79.400000000000006"/>
    <n v="72269.320000000007"/>
    <n v="125.46756944444445"/>
    <s v="FLUVIAL"/>
    <s v="-                                       "/>
    <s v="Midas"/>
    <s v="refrigeradores modelo md-hd300, heladera blanca"/>
    <s v="576 pcs. refrigeradores modelo md-hd300, heladera blanca"/>
  </r>
  <r>
    <s v="2018-12-20"/>
    <x v="13"/>
    <s v="PUERTOS Y ESTIBAJES"/>
    <s v="84181000    "/>
    <n v="80009129"/>
    <x v="4"/>
    <x v="5"/>
    <s v="REPREMAR "/>
    <s v="Midea Electric Trading (Singapore)Co. 2755"/>
    <n v="720"/>
    <s v="unidad              "/>
    <n v="26424"/>
    <n v="29304"/>
    <n v="77378.399999999994"/>
    <n v="18115"/>
    <n v="105.05"/>
    <n v="95598.45"/>
    <n v="132.77562499999999"/>
    <s v="FLUVIAL"/>
    <s v="-                                       "/>
    <s v="Midas"/>
    <s v="refrigeradores modelo md-hd300, heladera inox."/>
    <s v="720 pcs. refrigeradores modelo md-hd300, heladera inox."/>
  </r>
  <r>
    <s v="2018-12-20"/>
    <x v="13"/>
    <s v="TERPORT - VILLETA"/>
    <s v="84181000    "/>
    <n v="80009129"/>
    <x v="4"/>
    <x v="7"/>
    <s v="COMP.PANAM.DE SERV."/>
    <s v="Lg Electronics Inc  2768"/>
    <n v="73"/>
    <s v="unidad              "/>
    <n v="4344"/>
    <n v="4344"/>
    <n v="21261.52"/>
    <n v="634"/>
    <n v="4.4800000000000004"/>
    <n v="21900"/>
    <n v="300"/>
    <s v="FLUVIAL"/>
    <s v="-                                       "/>
    <s v="Lg"/>
    <s v="73 unidades refrigeradores modelo lt32bppx.apzpecl"/>
    <s v="73 unidades refrigeradores modelo lt32bppx.apzpecl"/>
  </r>
  <r>
    <s v="2018-12-06"/>
    <x v="13"/>
    <s v="TERPORT - VILLETA"/>
    <s v="84181000    "/>
    <n v="80009129"/>
    <x v="4"/>
    <x v="5"/>
    <s v="CMSP "/>
    <s v="Lg Electronics Inc 2364"/>
    <n v="36"/>
    <s v="unidad              "/>
    <n v="4848"/>
    <n v="4848"/>
    <n v="22278.880000000001"/>
    <n v="4415.01"/>
    <n v="6.11"/>
    <n v="26700"/>
    <n v="741.66666666666663"/>
    <s v="FLUVIAL"/>
    <s v="-                                       "/>
    <s v="Lg"/>
    <s v="heladeras"/>
    <s v="unidades modelo ls65sxn.anspecl"/>
  </r>
  <r>
    <s v="2018-10-12"/>
    <x v="13"/>
    <s v="CAACUPEMI"/>
    <s v="84181000    "/>
    <n v="80009129"/>
    <x v="4"/>
    <x v="10"/>
    <s v="GUARAN FEEDER S.A."/>
    <s v="Lg Electronics Inc. 2145"/>
    <n v="36"/>
    <s v="unidad              "/>
    <n v="3924"/>
    <n v="3924"/>
    <n v="25923.06"/>
    <n v="2870"/>
    <n v="6.94"/>
    <n v="28800"/>
    <n v="800"/>
    <s v="FLUVIAL"/>
    <s v="-                                       "/>
    <s v="Lg"/>
    <s v="refrigeradores modelo gr-b333wlru-apzpecl"/>
    <s v="36 unidades refrigeradores modelo gr-b333wlru-apzpecl"/>
  </r>
  <r>
    <s v="2018-10-12"/>
    <x v="13"/>
    <s v="TERPORT"/>
    <s v="84181000    "/>
    <n v="80009129"/>
    <x v="4"/>
    <x v="7"/>
    <s v="REPREMAR S.R.L."/>
    <s v="Lg Electronics Inc 2148"/>
    <n v="73"/>
    <s v="unidad              "/>
    <n v="4344"/>
    <n v="4344"/>
    <n v="19359.259999999998"/>
    <n v="2536"/>
    <n v="4.74"/>
    <n v="21900"/>
    <n v="300"/>
    <s v="FLUVIAL"/>
    <s v="-                                       "/>
    <s v="Lg"/>
    <s v="73 unidades refrigerador modelo lt32bppx.apzpecl"/>
    <s v="73 unidades refrigerador modelo lt32bppx.apzpecl"/>
  </r>
  <r>
    <s v="2018-10-22"/>
    <x v="13"/>
    <s v="TERPORT"/>
    <s v="84181000    "/>
    <n v="80009129"/>
    <x v="4"/>
    <x v="5"/>
    <s v="CMSP "/>
    <s v="Lg Electronics Inc 2211"/>
    <n v="102"/>
    <s v="unidad              "/>
    <n v="10518"/>
    <n v="10518"/>
    <n v="44348.49"/>
    <n v="8830.01"/>
    <n v="11.5"/>
    <n v="53190"/>
    <n v="521.47058823529414"/>
    <s v="FLUVIAL"/>
    <s v="-                                       "/>
    <s v="Lg"/>
    <s v="refrigerator, en:"/>
    <s v="unidades de heladeras modelo lt44bgp.apzpecl"/>
  </r>
  <r>
    <s v="2018-10-22"/>
    <x v="13"/>
    <s v="TERPORT"/>
    <s v="84181000    "/>
    <n v="80009129"/>
    <x v="4"/>
    <x v="26"/>
    <s v="REPREMAR "/>
    <s v="Lg Electronics Inc 2212"/>
    <n v="42"/>
    <s v="unidad              "/>
    <n v="3948"/>
    <n v="3948"/>
    <n v="17603.82"/>
    <n v="1712"/>
    <n v="4.18"/>
    <n v="19320"/>
    <n v="460"/>
    <s v="FLUVIAL"/>
    <s v="-                                       "/>
    <s v="Lg"/>
    <s v="42 unid. de refrigerator modelo lt51mdp.apzpecl (heladeras)"/>
    <s v="42 unid. de refrigerator modelo lt51mdp.apzpecl (heladeras)"/>
  </r>
  <r>
    <s v="2018-10-24"/>
    <x v="13"/>
    <s v="TERPORT"/>
    <s v="84181000    "/>
    <n v="80009129"/>
    <x v="4"/>
    <x v="7"/>
    <s v="CMSP "/>
    <s v="Lg Electronics Inc  2276"/>
    <n v="73"/>
    <s v="unidad              "/>
    <n v="5226"/>
    <n v="5226"/>
    <n v="19358.73"/>
    <n v="2536"/>
    <n v="5.27"/>
    <n v="21900"/>
    <n v="300"/>
    <s v="FLUVIAL"/>
    <s v="-                                       "/>
    <s v="Lg"/>
    <s v="73 unidades refrigeradores modelo lt32bppx.apzpecl"/>
    <s v="73 unidades refrigeradores modelo lt32bppx.apzpecl"/>
  </r>
  <r>
    <s v="2018-11-19"/>
    <x v="13"/>
    <s v="CAACUPEMI"/>
    <s v="84181000    "/>
    <n v="80009129"/>
    <x v="4"/>
    <x v="5"/>
    <s v="GUARAN FEEDER "/>
    <s v="Midea Electric Trading Co.Pte. 2213"/>
    <n v="720"/>
    <s v="unidad              "/>
    <n v="25920"/>
    <n v="28800"/>
    <n v="72122.399999999994"/>
    <n v="18115"/>
    <n v="99.25"/>
    <n v="90336.65"/>
    <n v="125.46756944444444"/>
    <s v="FLUVIAL"/>
    <s v="-                                       "/>
    <s v="Midas"/>
    <s v="720 pcs. refrigeradora blanca modelo md-hd300"/>
    <s v="720 pcs. refrigeradora blanca modelo md-hd300"/>
  </r>
  <r>
    <s v="2018-11-26"/>
    <x v="13"/>
    <s v="CAACUPEMI"/>
    <s v="84181000    "/>
    <n v="80009129"/>
    <x v="4"/>
    <x v="5"/>
    <s v="GUARAN FEEDER "/>
    <s v="Midea Electric Trading (Singapore) 2522"/>
    <n v="432"/>
    <s v="unidad              "/>
    <n v="15768"/>
    <n v="17496"/>
    <n v="46427.040000000001"/>
    <n v="10869"/>
    <n v="63.03"/>
    <n v="57359.07"/>
    <n v="132.77562499999999"/>
    <s v="FLUVIAL"/>
    <s v="-                                       "/>
    <s v="Midas"/>
    <s v="432 pcs. heladeras inox. modelo md-hd300"/>
    <s v="432 pcs. heladeras inox. modelo md-hd300"/>
  </r>
  <r>
    <s v="2018-11-26"/>
    <x v="13"/>
    <s v="CAACUPEMI"/>
    <s v="84181000    "/>
    <n v="80009129"/>
    <x v="4"/>
    <x v="5"/>
    <s v="GUARAN FEEDER "/>
    <s v="Midea Electric Trading (Singapore) 2523"/>
    <n v="432"/>
    <s v="unidad              "/>
    <n v="15379"/>
    <n v="17107"/>
    <n v="43273.440000000002"/>
    <n v="10869"/>
    <n v="59.55"/>
    <n v="54201.99"/>
    <n v="125.46756944444444"/>
    <s v="FLUVIAL"/>
    <s v="-                                       "/>
    <s v="Midas"/>
    <s v="432 pcs. heladeras blanca modelo md-hd300"/>
    <s v="432 pcs. heladeras blanca modelo md-hd300"/>
  </r>
  <r>
    <s v="2018-11-19"/>
    <x v="13"/>
    <s v="TERPORT - VILLETA"/>
    <s v="84181000    "/>
    <n v="80009129"/>
    <x v="4"/>
    <x v="7"/>
    <s v="CMSP "/>
    <s v="Lg Electronics Inc 2441"/>
    <n v="146"/>
    <s v="unidad              "/>
    <n v="8687"/>
    <n v="8687"/>
    <n v="38717.97"/>
    <n v="5072"/>
    <n v="10.029999999999999"/>
    <n v="43800"/>
    <n v="300"/>
    <s v="FLUVIAL"/>
    <s v="-                                       "/>
    <s v="Lg"/>
    <s v="146 unidades refrigeradores modelo lt32bppx.apzpecl"/>
    <s v="146 unidades refrigeradores modelo lt32bppx.apzpecl"/>
  </r>
  <r>
    <s v="2018-09-21"/>
    <x v="13"/>
    <s v="TERPORT"/>
    <s v="84181000    "/>
    <n v="80009129"/>
    <x v="4"/>
    <x v="7"/>
    <s v="VESSEL "/>
    <s v="Lg Electronics Inc  1882"/>
    <n v="73"/>
    <s v="unidad              "/>
    <n v="4344"/>
    <n v="4344"/>
    <n v="19358.73"/>
    <n v="2536"/>
    <n v="5.27"/>
    <n v="21900"/>
    <n v="300"/>
    <s v="FLUVIAL"/>
    <s v="-                                       "/>
    <s v="Lg"/>
    <s v="73 unidades refrigeradores modelo lt32bppx.apzpecl"/>
    <s v="73 unidades refrigeradores modelo lt32bppx.apzpecl"/>
  </r>
  <r>
    <s v="2018-11-13"/>
    <x v="13"/>
    <s v="TERPORT - VILLETA"/>
    <s v="84181000    "/>
    <n v="80009129"/>
    <x v="4"/>
    <x v="26"/>
    <s v="CMSP "/>
    <s v="Lg Electronics Inc 2362"/>
    <n v="67"/>
    <s v="unidad              "/>
    <n v="5226"/>
    <n v="5226"/>
    <n v="20020.63"/>
    <n v="3424"/>
    <n v="5"/>
    <n v="23450"/>
    <n v="350"/>
    <s v="FLUVIAL"/>
    <s v="-                                       "/>
    <s v="Lg"/>
    <s v="67 unidades refrigeradores modelo lt39bpp.apzpecl"/>
    <s v="67 unidades refrigeradores modelo lt39bpp.apzpecl"/>
  </r>
  <r>
    <s v="2018-09-12"/>
    <x v="13"/>
    <s v="TERPORT"/>
    <s v="84181000    "/>
    <n v="80009129"/>
    <x v="4"/>
    <x v="5"/>
    <s v="PARANAVE "/>
    <s v="Lg Electronics Inc 1885"/>
    <n v="66"/>
    <s v="unidad              "/>
    <n v="5478"/>
    <n v="5478"/>
    <n v="18909.28"/>
    <n v="4845"/>
    <n v="5.72"/>
    <n v="23760"/>
    <n v="360"/>
    <s v="FLUVIAL"/>
    <s v="-                                       "/>
    <s v="Lg"/>
    <s v="66 unidades refrigeradores modelo lt44bgp.apzpecl"/>
    <s v="66 unidades refrigeradores modelo lt44bgp.apzpecl"/>
  </r>
  <r>
    <s v="2018-09-12"/>
    <x v="13"/>
    <s v="TERPORT"/>
    <s v="84181000    "/>
    <n v="80009129"/>
    <x v="4"/>
    <x v="5"/>
    <s v="PARANAVE "/>
    <s v="Lg Electronics Inc 1886"/>
    <n v="66"/>
    <s v="unidad              "/>
    <n v="5742"/>
    <n v="5742"/>
    <n v="22406.44"/>
    <n v="4845"/>
    <n v="6.56"/>
    <n v="27258"/>
    <n v="413"/>
    <s v="FLUVIAL"/>
    <s v="-                                       "/>
    <s v="Lg"/>
    <s v="66 unidades refrigeradores modelo lt44mdp.apzpecl"/>
    <s v="66 unidades refrigeradores modelo lt44mdp.apzpecl"/>
  </r>
  <r>
    <s v="2018-09-13"/>
    <x v="13"/>
    <s v="TERPORT"/>
    <s v="84181000    "/>
    <n v="80009129"/>
    <x v="4"/>
    <x v="26"/>
    <s v="COMP.PANAM.DE SERV."/>
    <s v="Lg Electronics Inc 1884"/>
    <n v="167"/>
    <s v="unidad              "/>
    <n v="10326"/>
    <n v="10326"/>
    <n v="45514.21"/>
    <n v="3424"/>
    <n v="11.79"/>
    <n v="48950"/>
    <n v="293.11377245508982"/>
    <s v="FLUVIAL"/>
    <s v="-                                       "/>
    <s v="Lg"/>
    <s v="refrigeradores"/>
    <s v="unidades modelo lt39bpp.apzpecl"/>
  </r>
  <r>
    <s v="2018-12-06"/>
    <x v="13"/>
    <s v="CIUDAD DEL ESTE"/>
    <s v="84181000    "/>
    <n v="80004994"/>
    <x v="10"/>
    <x v="0"/>
    <s v="ADAM TRANSP."/>
    <s v="Whirlpool S.A."/>
    <n v="78"/>
    <s v="unidad              "/>
    <n v="4134"/>
    <n v="4290"/>
    <n v="17784"/>
    <n v="901.46"/>
    <n v="177.84"/>
    <n v="18863.3"/>
    <n v="241.83717948717947"/>
    <s v="TERRESTRE"/>
    <s v="Nt                                      "/>
    <s v="Consul"/>
    <s v="refrigerador y congelador modelo crd36gsdwx"/>
    <s v="-combinaciones de refrigerador y congelador  conservador con puertas exteriores separadas. en, 78 unidades de refrigerador y congelador modelo crd36gsdwx"/>
  </r>
  <r>
    <s v="2018-11-14"/>
    <x v="13"/>
    <s v="TERPORT - VILLETA"/>
    <s v="84181000    "/>
    <n v="80097074"/>
    <x v="101"/>
    <x v="5"/>
    <s v="PARANAVE "/>
    <s v="Regal Worldwide Trading Llc"/>
    <n v="42"/>
    <s v="unidad              "/>
    <n v="1890"/>
    <n v="1900"/>
    <n v="5910.24"/>
    <n v="1383"/>
    <n v="59"/>
    <n v="7352.35"/>
    <n v="175.05595238095239"/>
    <s v="FLUVIAL"/>
    <s v="-                                       "/>
    <s v="Midea"/>
    <s v="combinaciones de refrigerador y congeladores en , 42 unidades mtf262d1as2 10 cuft refrigerador frost color plata.-"/>
    <s v="combinaciones de refrigerador y congeladores en , 42 unidades mtf262d1as2 10 cuft refrigerador frost color plata.-"/>
  </r>
  <r>
    <s v="2018-12-07"/>
    <x v="13"/>
    <s v="CAACUPEMI"/>
    <s v="84181000    "/>
    <n v="80014137"/>
    <x v="16"/>
    <x v="11"/>
    <s v="RIO PARANA NAVEGACION S.A."/>
    <s v="Ticaret A.S. (Vestel Trade Co. Inc.)"/>
    <n v="1608"/>
    <s v="unidad              "/>
    <n v="62712"/>
    <n v="68501"/>
    <n v="164820"/>
    <n v="27517.200000000001"/>
    <n v="805.78"/>
    <n v="193142.98"/>
    <n v="120.11379353233832"/>
    <s v="FLUVIAL"/>
    <s v="-                                       "/>
    <s v="Tokyo"/>
    <s v="heladeras de 2 puertas modelo hetokmagna"/>
    <s v="1.608.-unids. heladeras de 2 puertas modelo hetokmagna"/>
  </r>
  <r>
    <s v="2018-12-21"/>
    <x v="13"/>
    <s v="EMPEDRIL S.A."/>
    <s v="84181000    "/>
    <n v="80087526"/>
    <x v="93"/>
    <x v="3"/>
    <s v="J M TRANSPORTE Y TURISMO SOCIE"/>
    <s v="Smeg S.P.A."/>
    <n v="1"/>
    <s v="unidad              "/>
    <n v="118"/>
    <n v="152"/>
    <n v="1028.73"/>
    <n v="108.73"/>
    <n v="9"/>
    <n v="1163.44"/>
    <n v="1163.44"/>
    <s v="TERRESTRE"/>
    <s v="-                                       "/>
    <s v="Smeg"/>
    <s v="&quot;-combinaciones de refrigerador y congelador conservador con puertas exteriores separadas,en:(1)-una unidad de refrigerador/congelador&quot;&quot;side by side a+&quot;&quot;&quot;"/>
    <s v="&quot;-combinaciones de refrigerador y congelador conservador con puertas exteriores separadas,en:(1)-una unidad de refrigerador/congelador&quot;&quot;side by side a+&quot;&quot;&quot;"/>
  </r>
  <r>
    <s v="2018-02-01"/>
    <x v="13"/>
    <s v="PUERTOS Y ESTIBAJES"/>
    <s v="84181000    "/>
    <n v="80003485"/>
    <x v="71"/>
    <x v="7"/>
    <s v="NAVIERA SAN FRANCISCO SA"/>
    <s v="Samsung Electronics Co., Ltd"/>
    <n v="167"/>
    <s v="unidad              "/>
    <n v="12220"/>
    <n v="12911"/>
    <n v="83034.27"/>
    <n v="6525"/>
    <n v="838.73"/>
    <n v="90398"/>
    <n v="541.30538922155688"/>
    <s v="FLUVIAL"/>
    <s v="-                                       "/>
    <s v="Samsung"/>
    <s v="combinaciones de refrigerador y congelador, conservadores con puertas exteriores separadas, "/>
    <s v="rf263beaesg/ey"/>
  </r>
  <r>
    <s v="2018-03-07"/>
    <x v="13"/>
    <s v="CIUDAD DEL ESTE"/>
    <s v="84181000    "/>
    <n v="3496643"/>
    <x v="13"/>
    <x v="0"/>
    <s v="TRANSCASA "/>
    <s v="Electrolux Do Brasil S.A."/>
    <n v="73"/>
    <s v="piezas              "/>
    <n v="6835"/>
    <n v="6971"/>
    <n v="41760.07"/>
    <n v="2978.61"/>
    <n v="15.26"/>
    <n v="44753.94"/>
    <n v="613.06767123287671"/>
    <s v="TERRESTRE"/>
    <s v="-                                       "/>
    <s v="Electrolux"/>
    <s v=" ( 73 )  pzs. refrigeradores 2 puertas mod. :  dm84x - dfn36 blanco - db84x "/>
    <s v="(73) pzs. refrigeradores 2 puertas mod.: dm84x - dfn36 blanco - db84x.-"/>
  </r>
  <r>
    <s v="2018-02-09"/>
    <x v="13"/>
    <s v="CIUDAD DEL ESTE"/>
    <s v="84181000    "/>
    <n v="3496643"/>
    <x v="13"/>
    <x v="0"/>
    <s v="TRANSCASA "/>
    <s v="Electrolux Do Brasil S.A."/>
    <n v="94"/>
    <s v="unidad              "/>
    <n v="4888"/>
    <n v="5030"/>
    <n v="19996"/>
    <n v="3333.54"/>
    <n v="7.96"/>
    <n v="23337.5"/>
    <n v="248.27127659574469"/>
    <s v="TERRESTRE"/>
    <s v="-                                       "/>
    <s v="Electrolux"/>
    <s v="refrigerador 2 puertas mod. dc44"/>
    <s v="refrigerador 2 puertas mod. dc44"/>
  </r>
  <r>
    <s v="2018-02-09"/>
    <x v="13"/>
    <s v="CIUDAD DEL ESTE"/>
    <s v="84181000    "/>
    <n v="3496643"/>
    <x v="13"/>
    <x v="0"/>
    <s v="TRANSCASA "/>
    <s v="Electrolux Do Brasil S.A."/>
    <n v="204"/>
    <s v="piezas              "/>
    <n v="11319"/>
    <n v="11567"/>
    <n v="58700.33"/>
    <n v="5829.61"/>
    <n v="22.16"/>
    <n v="64552.1"/>
    <n v="316.43186274509804"/>
    <s v="TERRESTRE"/>
    <s v="-                                       "/>
    <s v="Electrolux"/>
    <s v=" ( 204 )  pzs. refrigeradores dos puertas ,  mod. :  dx51 - df42 - df35x freestanding top freezer blanco - dx39 refrig 2 puertas blanco - dc35a "/>
    <s v="(204) pzs. refrigeradores dos puertas, mod.: dx51 - df42 - df35x freestanding top freezer blanco - dx39 refrig 2 puertas blanco - dc35a.-"/>
  </r>
  <r>
    <s v="2018-01-05"/>
    <x v="13"/>
    <s v="CIUDAD DEL ESTE"/>
    <s v="84181000    "/>
    <n v="3496643"/>
    <x v="13"/>
    <x v="0"/>
    <s v="TRANSCASA "/>
    <s v="Electrolux Do Brasil S.A."/>
    <n v="85"/>
    <s v="piezas              "/>
    <n v="4285"/>
    <n v="4385"/>
    <n v="19907"/>
    <n v="2338.12"/>
    <n v="8.2899999999999991"/>
    <n v="22426.13"/>
    <n v="263.83682352941179"/>
    <s v="TERRESTRE"/>
    <s v="-                                       "/>
    <s v="Electrolux"/>
    <s v=" ( 85 )  pzs. refrigeradores mod. :  df35a  ,  dfx39 - dc44- gris "/>
    <s v="(85) pzs. refrigeradores mod.: df35a , dfx39 - dc44- gris.-"/>
  </r>
  <r>
    <s v="2018-01-26"/>
    <x v="13"/>
    <s v="CIUDAD DEL ESTE"/>
    <s v="84181000    "/>
    <n v="3496643"/>
    <x v="13"/>
    <x v="0"/>
    <s v="TRANSCASA "/>
    <s v="Electrolux Do Brasil S.A."/>
    <n v="94"/>
    <s v="piezas              "/>
    <n v="4888"/>
    <n v="5029"/>
    <n v="18989.88"/>
    <n v="3100"/>
    <n v="7.61"/>
    <n v="22326.49"/>
    <n v="237.51585106382981"/>
    <s v="TERRESTRE"/>
    <s v="-                                       "/>
    <s v="Electrolux"/>
    <s v=" ( 94 )  pzs. refrigerador 2 puertas mod. :  dc44 "/>
    <s v="(94) pzs. refrigerador 2 puertas mod.: dc44.-"/>
  </r>
  <r>
    <s v="2018-04-03"/>
    <x v="13"/>
    <s v="CIUDAD DEL ESTE"/>
    <s v="84181000    "/>
    <n v="3496643"/>
    <x v="13"/>
    <x v="0"/>
    <s v="TRANSCASA "/>
    <s v="Electrolux Do Brasil S.A."/>
    <n v="261"/>
    <s v="piezas              "/>
    <n v="14993"/>
    <n v="15298"/>
    <n v="76435.649999999994"/>
    <n v="6200"/>
    <n v="28.19"/>
    <n v="82663.839999999997"/>
    <n v="316.71969348659002"/>
    <s v="TERRESTRE"/>
    <s v="-                                       "/>
    <s v="Electrolux"/>
    <s v=" ( 261 )  unidades refrigeradores 2 puertas  debidamente "/>
    <s v="refrigerador 2 puertas mod dm84x.-"/>
  </r>
  <r>
    <s v="2018-04-02"/>
    <x v="13"/>
    <s v="CIUDAD DEL ESTE"/>
    <s v="84181000    "/>
    <n v="3496643"/>
    <x v="13"/>
    <x v="0"/>
    <s v="TRANSCASA "/>
    <s v="Electrolux Do Brasil S.A."/>
    <n v="124"/>
    <s v="piezas              "/>
    <n v="8100"/>
    <n v="8451"/>
    <n v="43933"/>
    <n v="4791.38"/>
    <n v="16.62"/>
    <n v="48741"/>
    <n v="393.07258064516128"/>
    <s v="TERRESTRE"/>
    <s v="-                                       "/>
    <s v="Electrolux"/>
    <s v=" ( 124 )  pzs. refrigerador 2 puertas debidamente "/>
    <s v="refrigeradores 2 puertas mod.: dxw51.-"/>
  </r>
  <r>
    <s v="2018-01-11"/>
    <x v="13"/>
    <s v="CIUDAD DEL ESTE"/>
    <s v="84181000    "/>
    <n v="3496643"/>
    <x v="13"/>
    <x v="0"/>
    <s v="TRANSCASA "/>
    <s v="Electrolux Do Brasil S.A."/>
    <n v="52"/>
    <s v="piezas              "/>
    <n v="5736"/>
    <n v="5866"/>
    <n v="31909.279999999999"/>
    <n v="3100"/>
    <n v="13.03"/>
    <n v="35251.31"/>
    <n v="677.9098076923076"/>
    <s v="TERRESTRE"/>
    <s v="-                                       "/>
    <s v="Electrolux"/>
    <s v=" ( 52 )  pzs. refrigerador dos puertas mod. :  db83x "/>
    <s v="(52) pzs. refrigerador dos puertas mod.: db83x.-"/>
  </r>
  <r>
    <s v="2018-01-25"/>
    <x v="13"/>
    <s v="CIUDAD DEL ESTE"/>
    <s v="84181000    "/>
    <n v="3496643"/>
    <x v="13"/>
    <x v="0"/>
    <s v="TRANSCASA "/>
    <s v="Electrolux Do Brasil S.A."/>
    <n v="52"/>
    <s v="piezas              "/>
    <n v="5736"/>
    <n v="5875"/>
    <n v="31909.279999999999"/>
    <n v="3342.5"/>
    <n v="12.11"/>
    <n v="35263.89"/>
    <n v="678.15173076923077"/>
    <s v="TERRESTRE"/>
    <s v="-                                       "/>
    <s v="Electroluix"/>
    <s v=" ( 52 )  pzs. refrigerador 2 puertas mod. :  db8x "/>
    <s v="(52) pzs. refrigerador 2 puertas mod.: db8x.-"/>
  </r>
  <r>
    <s v="2018-02-08"/>
    <x v="13"/>
    <s v="CIUDAD DEL ESTE"/>
    <s v="84181000    "/>
    <n v="3496643"/>
    <x v="13"/>
    <x v="0"/>
    <s v="GAFOR SA"/>
    <s v="Electrolux Do Brasil S.A."/>
    <n v="130"/>
    <s v="piezas              "/>
    <n v="6370"/>
    <n v="6518"/>
    <n v="23383.1"/>
    <n v="2959.15"/>
    <n v="9.0399999999999991"/>
    <n v="26351.29"/>
    <n v="202.70223076923077"/>
    <s v="TERRESTRE"/>
    <s v="-                                       "/>
    <s v="Electrolux"/>
    <s v=" ( 130 )  pzs. refrigeradores 2 puertas  mod. :  dc35a "/>
    <s v="(130) pzs. refrigeradores 2 puertas  mod.: dc35a.-"/>
  </r>
  <r>
    <s v="2018-02-01"/>
    <x v="13"/>
    <s v="CIUDAD DEL ESTE"/>
    <s v="84181000    "/>
    <n v="3496643"/>
    <x v="13"/>
    <x v="0"/>
    <s v="TRANSCASA "/>
    <s v="Electrolux Do Brasil S.A."/>
    <n v="115"/>
    <s v="unidad              "/>
    <n v="7980"/>
    <n v="8177"/>
    <n v="46552.24"/>
    <n v="4542.55"/>
    <n v="17.54"/>
    <n v="51447.89"/>
    <n v="447.37295652173913"/>
    <s v="TERRESTRE"/>
    <s v="-                                       "/>
    <s v="Electrolux"/>
    <s v=" ( 115 )  pzs. refrigeradores mod. :  df35a  ,  dxw51  ,  dw42x  ,  dm83x  ,  dfx39  ,  dc44 ,  gris - dos puertas "/>
    <s v="(115) pzs. refrigeradores mod.: df35a , dxw51 , dw42x , dm83x , dfx39 , dc44, gris - dos puertas.-"/>
  </r>
  <r>
    <s v="2018-01-03"/>
    <x v="13"/>
    <s v="CIUDAD DEL ESTE"/>
    <s v="84181000    "/>
    <n v="3496643"/>
    <x v="13"/>
    <x v="0"/>
    <s v="TRANSCASA "/>
    <s v="Electrolux Do Brasil S.A."/>
    <n v="94"/>
    <s v="piezas              "/>
    <n v="4888"/>
    <n v="5209"/>
    <n v="19741.88"/>
    <n v="3332.21"/>
    <n v="8.6199999999999992"/>
    <n v="23328.86"/>
    <n v="248.17936170212766"/>
    <s v="TERRESTRE"/>
    <s v="-                                       "/>
    <s v="Electrolux"/>
    <s v=" ( 94 )  pzs. refrigeradores 2 puertas mod. :  dc44 - gris "/>
    <s v="(94) pzs. refrigeradores 2 puertas mod.: dc44 - gris.-"/>
  </r>
  <r>
    <s v="2018-01-02"/>
    <x v="13"/>
    <s v="CIUDAD DEL ESTE"/>
    <s v="84181000    "/>
    <n v="3496643"/>
    <x v="13"/>
    <x v="0"/>
    <s v="TRANSCASA "/>
    <s v="Electrolux Do Brasil S.A."/>
    <n v="248"/>
    <s v="piezas              "/>
    <n v="12434"/>
    <n v="12729"/>
    <n v="46689.86"/>
    <n v="6200"/>
    <n v="19.72"/>
    <n v="53367.58"/>
    <n v="215.19185483870967"/>
    <s v="TERRESTRE"/>
    <s v="-                                       "/>
    <s v="Electrolux"/>
    <s v=" ( 248 )  pzs. refrigeradores 2 puertas mod. :  dc44 - dc35a "/>
    <s v="(248) pzs. refrigeradores 2 puertas mod.: dc44 - dc35a.-"/>
  </r>
  <r>
    <s v="2018-05-18"/>
    <x v="13"/>
    <s v="CIUDAD DEL ESTE"/>
    <s v="84181000    "/>
    <n v="3496643"/>
    <x v="13"/>
    <x v="0"/>
    <s v="TRANSCASA "/>
    <s v="Electrolux Do Brasil S.A."/>
    <n v="78"/>
    <s v="piezas              "/>
    <n v="7750"/>
    <n v="7906"/>
    <n v="47591.43"/>
    <n v="3100"/>
    <n v="17.29"/>
    <n v="50708.72"/>
    <n v="650.11179487179493"/>
    <s v="TERRESTRE"/>
    <s v="-                                       "/>
    <s v="Electrolux"/>
    <s v="(78) pzs. refrigeradores 2 puertas mod.: dm84x - dxw51 - db84x.-"/>
    <s v="(78) pzs. refrigeradores 2 puertas mod.: dm84x - dxw51 - db84x.-"/>
  </r>
  <r>
    <s v="2018-02-27"/>
    <x v="13"/>
    <s v="CIUDAD DEL ESTE"/>
    <s v="84181000    "/>
    <n v="3496643"/>
    <x v="13"/>
    <x v="0"/>
    <s v="TRANSCASA "/>
    <s v="Electrolux Do Brasil S.A."/>
    <n v="103"/>
    <s v="piezas              "/>
    <n v="5468"/>
    <n v="5595"/>
    <n v="24255.45"/>
    <n v="3100"/>
    <n v="9.41"/>
    <n v="27593.86"/>
    <n v="267.90155339805824"/>
    <s v="TERRESTRE"/>
    <s v="-                                       "/>
    <s v="Electrolux"/>
    <s v=" ( 103 )  pzs. refrigeradores 2 puertas mod. :  blanco  ,  dfx39  ,  dc44 - gris "/>
    <s v="(103) pzs. refrigeradores 2 puertas mod.: blanco , dfx39 , dc44 - gris.-"/>
  </r>
  <r>
    <s v="2018-01-04"/>
    <x v="13"/>
    <s v="CIUDAD DEL ESTE"/>
    <s v="84181000    "/>
    <n v="3496643"/>
    <x v="13"/>
    <x v="0"/>
    <s v="GAFOR SA"/>
    <s v="Electrolux Do Brasil S.A."/>
    <n v="85"/>
    <s v="piezas              "/>
    <n v="5470"/>
    <n v="5610"/>
    <n v="24641.46"/>
    <n v="3100"/>
    <n v="10.34"/>
    <n v="27980.799999999999"/>
    <n v="329.18588235294118"/>
    <s v="TERRESTRE"/>
    <s v="-                                       "/>
    <s v="Electrolux"/>
    <s v=" ( 85 )  pzs. refrigeradores 2 puertas mod. :  db52x  ,  dc44 - gris "/>
    <s v="(85) pzs. refrigeradores 2 puertas mod.: db52x , dc44 - gris.-"/>
  </r>
  <r>
    <s v="2018-05-18"/>
    <x v="13"/>
    <s v="CIUDAD DEL ESTE"/>
    <s v="84181000    "/>
    <n v="3496643"/>
    <x v="13"/>
    <x v="0"/>
    <s v="TRANSCASA "/>
    <s v="Electrolux Do Brasil S.A."/>
    <n v="95"/>
    <s v="piezas              "/>
    <n v="6309"/>
    <n v="6453"/>
    <n v="34922.559999999998"/>
    <n v="3100"/>
    <n v="12.97"/>
    <n v="38035.53"/>
    <n v="400.37399999999997"/>
    <s v="TERRESTRE"/>
    <s v="-                                       "/>
    <s v="Electrolux"/>
    <s v="(95) pzs. refrigeradores, 2 puertas mod.: dxw51 - df42 - dw42x - df39 .-"/>
    <s v="(95) pzs. refrigeradores, 2 puertas mod.: dxw51 - df42 - dw42x - df39 .-"/>
  </r>
  <r>
    <s v="2018-06-05"/>
    <x v="13"/>
    <s v="TERPORT"/>
    <s v="84181000    "/>
    <n v="80009129"/>
    <x v="4"/>
    <x v="5"/>
    <s v="RIO PARANA NAVEGACION S.A."/>
    <s v="Lg Electronics Inc."/>
    <n v="72"/>
    <s v="unidad              "/>
    <n v="9315"/>
    <n v="9315"/>
    <n v="38477.519999999997"/>
    <n v="8830"/>
    <n v="14.48"/>
    <n v="47322"/>
    <n v="657.25"/>
    <s v="FLUVIAL"/>
    <s v="-                                       "/>
    <s v="Lg"/>
    <s v="heladeras,"/>
    <s v="unidades de modelo ls65sxn.anspecl"/>
  </r>
  <r>
    <s v="2018-08-10"/>
    <x v="13"/>
    <s v="TERPORT"/>
    <s v="84181000    "/>
    <n v="80009129"/>
    <x v="4"/>
    <x v="26"/>
    <s v="&quot;PANCHITA &quot;&quot;G&quot;&quot; &quot;"/>
    <s v="Lg Electronics Inc."/>
    <n v="109"/>
    <s v="unidad              "/>
    <n v="9174"/>
    <n v="9174"/>
    <n v="35912.730000000003"/>
    <n v="6848"/>
    <n v="9.27"/>
    <n v="42770"/>
    <n v="392.38532110091745"/>
    <s v="FLUVIAL"/>
    <s v="-                                       "/>
    <s v="Lg"/>
    <s v="refrigerador"/>
    <s v="unidades modelo lt39bpp.apzpecl"/>
  </r>
  <r>
    <s v="2018-08-01"/>
    <x v="13"/>
    <s v="TERPORT"/>
    <s v="84181000    "/>
    <n v="80009129"/>
    <x v="4"/>
    <x v="26"/>
    <s v="RIO PARANA NAVEGACION S.A."/>
    <s v="Lg Electronics Inc."/>
    <n v="67"/>
    <s v="unidad              "/>
    <n v="5226"/>
    <n v="5226"/>
    <n v="20020.66"/>
    <n v="3424"/>
    <n v="5.34"/>
    <n v="23450"/>
    <n v="350"/>
    <s v="FLUVIAL"/>
    <s v="-                                       "/>
    <s v="Lg"/>
    <s v="67 unidades refrigeradores modelo lt39bpp.apzpecl"/>
    <s v="67 unidades refrigeradores modelo lt39bpp.apzpecl"/>
  </r>
  <r>
    <s v="2018-08-02"/>
    <x v="13"/>
    <s v="TERPORT"/>
    <s v="84181000    "/>
    <n v="80009129"/>
    <x v="4"/>
    <x v="5"/>
    <s v="RIO PARANA NAVEGACION S.A."/>
    <s v="Lg Electronics Inc."/>
    <n v="132"/>
    <s v="unidad              "/>
    <n v="10956"/>
    <n v="10956"/>
    <n v="38679.18"/>
    <n v="8830"/>
    <n v="10.82"/>
    <n v="47520"/>
    <n v="360"/>
    <s v="FLUVIAL"/>
    <s v="-                                       "/>
    <s v="Lg"/>
    <s v="132 unidades refrigeradores modelo lt44bgp.apzpecl"/>
    <s v="132 unidades refrigeradores modelo lt44bgp.apzpecl"/>
  </r>
  <r>
    <s v="2018-05-08"/>
    <x v="13"/>
    <s v="TERPORT"/>
    <s v="84181000    "/>
    <n v="80009129"/>
    <x v="4"/>
    <x v="7"/>
    <s v="RIO PARANA NAVEGACION S.A."/>
    <s v="Lg Electronics Inc."/>
    <n v="73"/>
    <s v="unidad              "/>
    <n v="4548"/>
    <n v="4548"/>
    <n v="18693.3"/>
    <n v="3200"/>
    <n v="6.7"/>
    <n v="21900"/>
    <n v="300"/>
    <s v="FLUVIAL"/>
    <s v="-                                       "/>
    <s v="Lg"/>
    <s v="73 unidades refrigerador modelo lt32bppx.apzpecl"/>
    <s v="73 unidades refrigerador modelo lt32bppx.apzpecl"/>
  </r>
  <r>
    <s v="2018-05-08"/>
    <x v="13"/>
    <s v="TERPORT"/>
    <s v="84181000    "/>
    <n v="80009129"/>
    <x v="4"/>
    <x v="7"/>
    <s v="RIO PARANA NAVEGACION S.A."/>
    <s v="Lg Electronics Inc."/>
    <n v="73"/>
    <s v="unidad              "/>
    <n v="4548"/>
    <n v="4548"/>
    <n v="18693.3"/>
    <n v="3200"/>
    <n v="6.7"/>
    <n v="21900"/>
    <n v="300"/>
    <s v="FLUVIAL"/>
    <s v="-                                       "/>
    <s v="Lg"/>
    <s v="73 unidades refrigerador modelo lt32bppx.apzpecl"/>
    <s v="73 unidades refrigerador modelo lt32bppx.apzpecl"/>
  </r>
  <r>
    <s v="2018-07-16"/>
    <x v="13"/>
    <s v="TERPORT"/>
    <s v="84181000    "/>
    <n v="80008970"/>
    <x v="9"/>
    <x v="21"/>
    <s v="RIO PARANA NAVEGACION S.A."/>
    <s v="Midea Electric Trading (Singapore) Co Pte. Ltd."/>
    <n v="864"/>
    <s v="unidad              "/>
    <n v="32357"/>
    <n v="35813"/>
    <n v="88128"/>
    <n v="18574.71"/>
    <n v="176.01"/>
    <n v="106878.72"/>
    <n v="123.70222222222222"/>
    <s v="FLUVIAL"/>
    <s v="-                                       "/>
    <s v="Midea"/>
    <s v="864 unidades de combinaciones de refrigerador y congelador con puertas exteriores separadas, hd-273f."/>
    <s v="864 unidades de combinaciones de refrigerador y congelador con puertas exteriores separadas, hd-273f."/>
  </r>
  <r>
    <s v="2018-07-27"/>
    <x v="13"/>
    <s v="TERPORT"/>
    <s v="84181000    "/>
    <n v="80009246"/>
    <x v="32"/>
    <x v="5"/>
    <s v="RIO PARANA NAVEGACION S.A."/>
    <s v="Midea Electric Trading (Singapore) Co.Pte.Ltd.-"/>
    <n v="208"/>
    <s v="unidad              "/>
    <n v="9818"/>
    <n v="10754"/>
    <n v="28288"/>
    <n v="7931.51"/>
    <n v="104.67"/>
    <n v="36324.18"/>
    <n v="174.63548076923078"/>
    <s v="FLUVIAL"/>
    <s v="-                                       "/>
    <s v="Jam"/>
    <s v="208.- unidades de heladeras jamd-314f defrost, 262l,220v,50hz, white.-"/>
    <s v="208.- unidades de heladeras jamd-314f defrost, 262l,220v,50hz, white.-"/>
  </r>
  <r>
    <s v="2018-01-31"/>
    <x v="13"/>
    <s v="CAACUPEMI"/>
    <s v="84181000    "/>
    <n v="80009246"/>
    <x v="32"/>
    <x v="5"/>
    <s v="PREMIUM CARGO "/>
    <s v="Midea Electric Trading Ltd."/>
    <n v="1296"/>
    <s v="unidad              "/>
    <n v="47707"/>
    <n v="52891"/>
    <n v="139536"/>
    <n v="46562.79"/>
    <n v="237.21"/>
    <n v="186336"/>
    <n v="143.77777777777777"/>
    <s v="TERRESTRE"/>
    <s v="Nt                                      "/>
    <s v="Jam"/>
    <s v="heladeras jam"/>
    <s v="heladeras jam d-273f defrost 210l 220v 50hz blanco"/>
  </r>
  <r>
    <s v="2018-02-14"/>
    <x v="13"/>
    <s v="TERPORT"/>
    <s v="84181000    "/>
    <n v="80009129"/>
    <x v="4"/>
    <x v="7"/>
    <s v="NAVIERA SAN FRANCISCO SA"/>
    <s v="Lg Electronics Inc. 268"/>
    <n v="73"/>
    <s v="unidad              "/>
    <n v="4548"/>
    <n v="4548"/>
    <n v="19059.88"/>
    <n v="3200"/>
    <n v="5.12"/>
    <n v="22265"/>
    <n v="305"/>
    <s v="FLUVIAL"/>
    <s v="-                                       "/>
    <s v="Lg"/>
    <s v="73 unid. de heladeras modelo lt32bppx.apzpecl"/>
    <s v="73 unid. de heladeras modelo lt32bppx.apzpecl"/>
  </r>
  <r>
    <s v="2018-03-13"/>
    <x v="13"/>
    <s v="TERPORT"/>
    <s v="84181000    "/>
    <n v="80009129"/>
    <x v="4"/>
    <x v="7"/>
    <s v="NAVIERA SAN FRANCISCO SA"/>
    <s v="Lg Electronics Inc  513"/>
    <n v="146"/>
    <s v="unidad              "/>
    <n v="9096"/>
    <n v="9096"/>
    <n v="37387.42"/>
    <n v="6400"/>
    <n v="12.58"/>
    <n v="43800"/>
    <n v="300"/>
    <s v="FLUVIAL"/>
    <s v="-                                       "/>
    <s v="Lg"/>
    <s v="146 unidades refrigerador modelo lt32bppx.apzpecl"/>
    <s v="146 unidades refrigerador modelo lt32bppx.apzpecl"/>
  </r>
  <r>
    <s v="2018-04-03"/>
    <x v="13"/>
    <s v="TERPORT"/>
    <s v="84181000    "/>
    <n v="80009129"/>
    <x v="4"/>
    <x v="5"/>
    <s v="&quot;PANCHITA &quot;&quot;G&quot;&quot; &quot;"/>
    <s v="Lg Electronics Inc 594"/>
    <n v="70"/>
    <s v="unidad              "/>
    <n v="9045"/>
    <n v="9045"/>
    <n v="36468.79"/>
    <n v="9494"/>
    <n v="13.21"/>
    <n v="45976"/>
    <n v="656.8"/>
    <s v="FLUVIAL"/>
    <s v="-                                       "/>
    <s v="Lg"/>
    <s v="refrigerador"/>
    <s v="unidades modelo ls65sxn.anspecl"/>
  </r>
  <r>
    <s v="2018-11-26"/>
    <x v="13"/>
    <s v="TERPORT - VILLETA"/>
    <s v="84181000    "/>
    <n v="80009129"/>
    <x v="4"/>
    <x v="5"/>
    <s v="&quot;PANCHITA &quot;&quot;G&quot;&quot; &quot;"/>
    <s v="Lg Electronics Inc 2363"/>
    <n v="66"/>
    <s v="unidad              "/>
    <n v="5478"/>
    <n v="5478"/>
    <n v="19339.560000000001"/>
    <n v="4415"/>
    <n v="5.44"/>
    <n v="23760"/>
    <n v="360"/>
    <s v="FLUVIAL"/>
    <s v="-                                       "/>
    <s v="Lg"/>
    <s v="66 unidades de heladeras modelo lt44bgp.apzpecl"/>
    <s v="66 unidades de heladeras modelo lt44bgp.apzpecl"/>
  </r>
  <r>
    <s v="2018-11-05"/>
    <x v="13"/>
    <s v="CIUDAD DEL ESTE"/>
    <s v="84181000    "/>
    <n v="80004994"/>
    <x v="10"/>
    <x v="0"/>
    <s v="TRANSFOZ "/>
    <s v="Whirlpool S.A."/>
    <n v="312"/>
    <s v="unidad              "/>
    <n v="15288"/>
    <n v="15912"/>
    <n v="63960"/>
    <n v="2937"/>
    <n v="640"/>
    <n v="67536.240000000005"/>
    <n v="216.46230769230772"/>
    <s v="TERRESTRE"/>
    <s v="-                                       "/>
    <s v="Whirlpool S.A."/>
    <s v="refrigerador y congelador modelo crd36gbdwx"/>
    <s v="-combinaciones de refrigerador y congelador conservador con puertas exteriores separadas. en, 312 unidades de refrigerador y congelador modelo crd36gbdwx"/>
  </r>
  <r>
    <s v="2018-02-20"/>
    <x v="13"/>
    <s v="CIUDAD DEL ESTE"/>
    <s v="84181000    "/>
    <n v="80004994"/>
    <x v="10"/>
    <x v="0"/>
    <s v="TRANSFOZ "/>
    <s v="Whirlpool S.A."/>
    <n v="336"/>
    <s v="unidad              "/>
    <n v="19596"/>
    <n v="20268"/>
    <n v="86853"/>
    <n v="3000"/>
    <n v="868.53"/>
    <n v="90721.53"/>
    <n v="270.00455357142857"/>
    <s v="TERRESTRE"/>
    <s v="-                                       "/>
    <s v="Consul"/>
    <s v="los demas en  :  336 unidades de combinaciones de refrigerador y congelador conservador con puertas exteriores separadas"/>
    <s v="los demas en : 336 unidades de combinaciones de refrigerador y congelador conservador con puertas exteriores separadas"/>
  </r>
  <r>
    <s v="2018-11-21"/>
    <x v="13"/>
    <s v="CIUDAD DEL ESTE"/>
    <s v="84181000    "/>
    <n v="80004994"/>
    <x v="10"/>
    <x v="0"/>
    <s v="TRANSFOZ "/>
    <s v="Whirlpool S.A."/>
    <n v="268"/>
    <s v="unidad              "/>
    <n v="19564"/>
    <n v="20100"/>
    <n v="98557"/>
    <n v="4000"/>
    <n v="985.57"/>
    <n v="103542.57"/>
    <n v="386.35287313432838"/>
    <s v="TERRESTRE"/>
    <s v="Nt                                      "/>
    <s v="Consul"/>
    <s v="refrigerador y congelador modelo crm52abdwx, crm52akdwx, crm55abdwx, crm55akdwx"/>
    <s v="-combinaciones de refrigerador y congelador  conservador con puertas exteriores separadas. en, 268 unidades de refrigerador y congelador modelo crm52abdwx, crm52akdwx, crm55abdwx, crm55akdwx"/>
  </r>
  <r>
    <s v="2018-10-23"/>
    <x v="13"/>
    <s v="CIUDAD DEL ESTE"/>
    <s v="84181000    "/>
    <n v="80004994"/>
    <x v="10"/>
    <x v="0"/>
    <s v="TRANSFOZ "/>
    <s v="Whirlpool S.A."/>
    <n v="312"/>
    <s v="unidad              "/>
    <n v="15054"/>
    <n v="15678"/>
    <n v="69342"/>
    <n v="2726.01"/>
    <n v="693.42"/>
    <n v="72761.429999999993"/>
    <n v="233.20971153846151"/>
    <s v="TERRESTRE"/>
    <s v="-                                       "/>
    <s v="Consul"/>
    <s v="refrigerador "/>
    <s v="refrigerador modelo: crd37p1 cod: crd36gsdwx"/>
  </r>
  <r>
    <s v="2018-06-01"/>
    <x v="13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-combinaciones de refrigerador y congelador en, 312 unidades de combinaciones de refrigerador y congelador conservador con puertas exteriores separadas modelo crd37b1"/>
    <s v="-combinaciones de refrigerador y congelador en, 312 unidades de combinaciones de refrigerador y congelador conservador con puertas exteriores separadas modelo crd37b1"/>
  </r>
  <r>
    <s v="2018-10-30"/>
    <x v="13"/>
    <s v="CIUDAD DEL ESTE"/>
    <s v="84181000    "/>
    <n v="80004994"/>
    <x v="10"/>
    <x v="0"/>
    <s v="TRANSFOZ "/>
    <s v="Whirlpool S.A."/>
    <n v="312"/>
    <s v="unidad              "/>
    <n v="15288"/>
    <n v="15912"/>
    <n v="63960"/>
    <n v="2800"/>
    <n v="639.6"/>
    <n v="67399.600000000006"/>
    <n v="216.02435897435899"/>
    <s v="TERRESTRE"/>
    <s v="-                                       "/>
    <s v="Consul"/>
    <s v="refrigerador (modelo: crd37b1) cod: crd36gbdwx"/>
    <s v="-combinaciones de refrigerador y congelador conservador con puertas exteriores separadas, en: (312) unidades refrigerador (modelo: crd37b1) cod: crd36gbdwx"/>
  </r>
  <r>
    <s v="2018-04-24"/>
    <x v="13"/>
    <s v="CIUDAD DEL ESTE"/>
    <s v="84181000    "/>
    <n v="80004994"/>
    <x v="10"/>
    <x v="0"/>
    <s v="TRANSFOZ "/>
    <s v="Whirlpool S.A."/>
    <n v="156"/>
    <s v="unidad              "/>
    <n v="7332"/>
    <n v="7644"/>
    <n v="31980"/>
    <n v="1400"/>
    <n v="319.8"/>
    <n v="33699.800000000003"/>
    <n v="216.02435897435899"/>
    <s v="TERRESTRE"/>
    <s v="-                                       "/>
    <s v="Consul"/>
    <s v="refrigerador "/>
    <s v="-combinaciones de refrigerador y congelador conservador con puertas exteriores separadas,en: (156) unidades refrigerador (modelo: crd37b1) cod: crd36gbdwx"/>
  </r>
  <r>
    <s v="2018-06-01"/>
    <x v="13"/>
    <s v="CIUDAD DEL ESTE"/>
    <s v="84181000    "/>
    <n v="80004994"/>
    <x v="10"/>
    <x v="0"/>
    <s v="TRANSFOZ "/>
    <s v="Whirlpool S.A."/>
    <n v="320"/>
    <s v="unidad              "/>
    <n v="19584"/>
    <n v="20224"/>
    <n v="89836"/>
    <n v="3000"/>
    <n v="898.36"/>
    <n v="93734.36"/>
    <n v="292.91987499999999"/>
    <s v="TERRESTRE"/>
    <s v="-                                       "/>
    <s v="Consul"/>
    <s v="combinaciones de refrigerador congelador  en, 320 undiades de combinaciones de refrigerador y congelador conservador con puertas exteriores separadas modelo crm35hkdwx/crm38hbdwx/crm35hkdwx/crm43hbdwx"/>
    <s v="combinaciones de refrigerador congelador  en, 320 undiades de combinaciones de refrigerador y congelador conservador con puertas exteriores separadas modelo crm35hkdwx/crm38hbdwx/crm35hkdwx/crm43hbdwx"/>
  </r>
  <r>
    <s v="2018-06-06"/>
    <x v="13"/>
    <s v="CIUDAD DEL ESTE"/>
    <s v="84181000    "/>
    <n v="80004994"/>
    <x v="10"/>
    <x v="0"/>
    <s v="TRANSFOZ "/>
    <s v="Whirlpool S.A."/>
    <n v="312"/>
    <s v="unidad              "/>
    <n v="15288"/>
    <n v="15912"/>
    <n v="63960"/>
    <n v="2800"/>
    <n v="639.6"/>
    <n v="67399.600000000006"/>
    <n v="216.02435897435899"/>
    <s v="TERRESTRE"/>
    <s v="-                                       "/>
    <s v="Consul"/>
    <s v="-combinaciones de refrigerador y congelador conservador con puertas exteriores separadas, en: (312) unidades de refrigerador (modelo: crd37b1) cod: crd36gbdwx"/>
    <s v="-combinaciones de refrigerador y congelador conservador con puertas exteriores separadas, en: (312) unidades de refrigerador (modelo: crd37b1) cod: crd36gbdwx"/>
  </r>
  <r>
    <s v="2018-12-06"/>
    <x v="13"/>
    <s v="CIUDAD DEL ESTE"/>
    <s v="84181000    "/>
    <n v="80004994"/>
    <x v="10"/>
    <x v="0"/>
    <s v="TRANSFOZ "/>
    <s v="Whirlpool S.A."/>
    <n v="312"/>
    <s v="unidad              "/>
    <n v="15288"/>
    <n v="15912"/>
    <n v="66768"/>
    <n v="4000"/>
    <n v="667.68"/>
    <n v="71435.679999999993"/>
    <n v="228.9605128205128"/>
    <s v="TERRESTRE"/>
    <s v="Nt                                      "/>
    <s v="Consul"/>
    <s v="combinaciones de refrigerador y congelador modelo crd36gbdwx"/>
    <s v="-combinaciones de refrigerador y congelador  conservador con puertas exteriores separadas. en, 312 undiades de combinaciones de refrigerador y congelador modelo crd36gbdwx"/>
  </r>
  <r>
    <s v="2018-06-06"/>
    <x v="13"/>
    <s v="CIUDAD DEL ESTE"/>
    <s v="84181000    "/>
    <n v="80004994"/>
    <x v="10"/>
    <x v="0"/>
    <s v="TRANSFOZ "/>
    <s v="Whirlpool S.A."/>
    <n v="312"/>
    <s v="unidad              "/>
    <n v="15288"/>
    <n v="15912"/>
    <n v="63960"/>
    <n v="2762.82"/>
    <n v="639.6"/>
    <n v="67362.42"/>
    <n v="215.90519230769229"/>
    <s v="TERRESTRE"/>
    <s v="-                                       "/>
    <s v="Consul"/>
    <s v="-combinaciones de refrigerador y congelador conservador con puertas exteriores separadas, en: (312) unidades de refrigerador (modelo: crd37b1) cod: crd36gbdwx"/>
    <s v="-combinaciones de refrigerador y congelador conservador con puertas exteriores separadas, en: (312) unidades de refrigerador (modelo: crd37b1) cod: crd36gbdwx"/>
  </r>
  <r>
    <s v="2018-02-21"/>
    <x v="13"/>
    <s v="CIUDAD DEL ESTE"/>
    <s v="84181000    "/>
    <n v="80004994"/>
    <x v="10"/>
    <x v="0"/>
    <s v="TRANSFOZ "/>
    <s v="Whirlpool S.A."/>
    <n v="207"/>
    <s v="unidad              "/>
    <n v="14978"/>
    <n v="15392"/>
    <n v="69212"/>
    <n v="2236.86"/>
    <n v="692.12"/>
    <n v="72140.98"/>
    <n v="348.50714975845409"/>
    <s v="TERRESTRE"/>
    <s v="-                                       "/>
    <s v="Consul"/>
    <s v="los demas en ,  207 unidades de combinaciones de refrigerador y congelador conservador con puertas exteriores separadas"/>
    <s v="los demas en, 207 unidades de combinaciones de refrigerador y congelador conservador con puertas exteriores separadas"/>
  </r>
  <r>
    <s v="2018-12-06"/>
    <x v="13"/>
    <s v="CIUDAD DEL ESTE"/>
    <s v="84181000    "/>
    <n v="80004994"/>
    <x v="10"/>
    <x v="0"/>
    <s v="TRANSFOZ "/>
    <s v="Whirlpool S.A."/>
    <n v="234"/>
    <s v="unidad              "/>
    <n v="11232"/>
    <n v="11700"/>
    <n v="50076"/>
    <n v="2955.12"/>
    <n v="500.76"/>
    <n v="53531.88"/>
    <n v="228.76871794871795"/>
    <s v="TERRESTRE"/>
    <s v="Nt                                      "/>
    <s v="Consul"/>
    <s v="combianciones de congelador y refrigerador modelo crd36gbdwx"/>
    <s v="-combinaciones de refrigerador y congelador  conservador con puertas exteriores separadas. en, 234 unidades de combianciones de congelador y refrigerador modelo crd36gbdwx"/>
  </r>
  <r>
    <s v="2018-04-24"/>
    <x v="13"/>
    <s v="CIUDAD DEL ESTE"/>
    <s v="84181000    "/>
    <n v="80004994"/>
    <x v="10"/>
    <x v="0"/>
    <s v="TRANSFOZ "/>
    <s v="Whirlpool S.A."/>
    <n v="134"/>
    <s v="unidad              "/>
    <n v="10050"/>
    <n v="10251"/>
    <n v="49178"/>
    <n v="1837.69"/>
    <n v="491.78"/>
    <n v="51507.47"/>
    <n v="384.38410447761197"/>
    <s v="TERRESTRE"/>
    <s v="-                                       "/>
    <s v="Consul"/>
    <s v="refrigerador "/>
    <s v="refrigerador mod: cr,52akdwx"/>
  </r>
  <r>
    <s v="2018-11-06"/>
    <x v="13"/>
    <s v="CIUDAD DEL ESTE"/>
    <s v="84181000    "/>
    <n v="80004994"/>
    <x v="10"/>
    <x v="0"/>
    <s v="TRANSFOZ "/>
    <s v="Whirlpool S.A."/>
    <n v="312"/>
    <s v="unidad              "/>
    <n v="15288"/>
    <n v="15912"/>
    <n v="63960"/>
    <n v="3000"/>
    <n v="640"/>
    <n v="67599.600000000006"/>
    <n v="216.66538461538462"/>
    <s v="TERRESTRE"/>
    <s v="-                                       "/>
    <s v="Consul"/>
    <s v="combinaciones de refrigerador y congelador modelo crd36gbdwx"/>
    <s v="-combinaciones de refrigerador y congelador  conservador con puertas exteriores separadas. en, 312 unidades de combinaciones de refrigerador y congelador modelo crd36gbdwx"/>
  </r>
  <r>
    <s v="2018-11-21"/>
    <x v="13"/>
    <s v="CIUDAD DEL ESTE"/>
    <s v="84181000    "/>
    <n v="80004994"/>
    <x v="10"/>
    <x v="0"/>
    <s v="TRANSFOZ "/>
    <s v="Whirlpool S.A."/>
    <n v="292"/>
    <s v="unidad              "/>
    <n v="19272"/>
    <n v="19856"/>
    <n v="95995"/>
    <n v="4000"/>
    <n v="959.95"/>
    <n v="100954.95"/>
    <n v="345.73613013698628"/>
    <s v="TERRESTRE"/>
    <s v="Nt                                      "/>
    <s v="Consul"/>
    <s v="refrigerador y congelador modelo crm43hbduw,  crm43hkduw."/>
    <s v="-combinaciones de refrigerador y congelador  conservador con puertas exteriores separadas. en, 292 unidades de refrigerador y congelador modelo crm43hbduw,  crm43hkduw."/>
  </r>
  <r>
    <s v="2018-12-17"/>
    <x v="13"/>
    <s v="CIUDAD DEL ESTE"/>
    <s v="84181000    "/>
    <n v="80004994"/>
    <x v="10"/>
    <x v="0"/>
    <s v="TRANSFOZ "/>
    <s v="Whirlpool S.A."/>
    <n v="134"/>
    <s v="piezas              "/>
    <n v="10184"/>
    <n v="10452"/>
    <n v="52260"/>
    <n v="2000"/>
    <n v="522.6"/>
    <n v="54782.6"/>
    <n v="408.82537313432834"/>
    <s v="TERRESTRE"/>
    <s v="Nt                                      "/>
    <s v="Consul"/>
    <s v="-combinaciones de refrigerador y congelador conservador con puertas exteriores separadas, en: (134) piezas refrigerador modelo: crm55akdwx"/>
    <s v="-combinaciones de refrigerador y congelador conservador con puertas exteriores separadas, en: (134) piezas refrigerador modelo: crm55akdwx"/>
  </r>
  <r>
    <s v="2018-10-26"/>
    <x v="13"/>
    <s v="CIUDAD DEL ESTE"/>
    <s v="84181000    "/>
    <n v="80004994"/>
    <x v="10"/>
    <x v="0"/>
    <s v="TRANSFOZ "/>
    <s v="Whirlpool S.A."/>
    <n v="224"/>
    <s v="unidad              "/>
    <n v="13458"/>
    <n v="13906"/>
    <n v="64024"/>
    <n v="2250"/>
    <n v="640.24"/>
    <n v="66914.240000000005"/>
    <n v="298.72428571428571"/>
    <s v="TERRESTRE"/>
    <s v="-                                       "/>
    <s v="Consul"/>
    <s v="refrigerador y congelador modelo crd36gbdwx, crm43hkduw"/>
    <s v="-combinaciones de refrigerador y congelador conservador con puertas exteriores separadas. en, 224 unidades de refrigerador y congelador modelo crd36gbdwx, crm43hkduw"/>
  </r>
  <r>
    <s v="2018-01-24"/>
    <x v="13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los demas en ,  312 unidades de combinaciones de refrigerador y congelador conservador con puertas exteriores separadas"/>
    <s v="los demas en, 312 unidades de combinaciones de refrigerador y congelador conservador con puertas exteriores separadas"/>
  </r>
  <r>
    <s v="2018-12-28"/>
    <x v="13"/>
    <s v="CIUDAD DEL ESTE"/>
    <s v="84181000    "/>
    <n v="80004994"/>
    <x v="10"/>
    <x v="0"/>
    <s v="TRANSFOZ "/>
    <s v="Whirlpool S.A."/>
    <n v="89"/>
    <s v="unidad              "/>
    <n v="4717"/>
    <n v="4895"/>
    <n v="22072"/>
    <n v="1000"/>
    <n v="220.72"/>
    <n v="23292.720000000001"/>
    <n v="261.71595505617978"/>
    <s v="TERRESTRE"/>
    <s v="Nt                                      "/>
    <s v="Consul"/>
    <s v="refrigerador modelo: crm35hbduw"/>
    <s v="-combinaciones de refrigerador y congelador conservador con puertas exteriores separadas., en: (89) unidades refrigerador modelo: crm35hbduw"/>
  </r>
  <r>
    <s v="2018-11-21"/>
    <x v="13"/>
    <s v="CIUDAD DEL ESTE"/>
    <s v="84181000    "/>
    <n v="80004994"/>
    <x v="10"/>
    <x v="0"/>
    <s v="TRANSFOZ "/>
    <s v="Whirlpool S.A."/>
    <n v="323"/>
    <s v="unidad              "/>
    <n v="18306"/>
    <n v="18952"/>
    <n v="89695"/>
    <n v="4000"/>
    <n v="896.95"/>
    <n v="94591.95"/>
    <n v="292.85433436532509"/>
    <s v="TERRESTRE"/>
    <s v="Nt                                      "/>
    <s v="Consul"/>
    <s v="refrigerador y congelador modelo crm35hbduw, crm35hkduw, crm38hbduw, crm38hkduw"/>
    <s v="-combinaciones de refrigerador y congelador  conservador con puertas exteriores separadas. en, 323 unidades de refrigerador y congelador modelo crm35hbduw, crm35hkduw, crm38hbduw, crm38hkduw"/>
  </r>
  <r>
    <s v="2018-04-04"/>
    <x v="13"/>
    <s v="CIUDAD DEL ESTE"/>
    <s v="84181000    "/>
    <n v="80004994"/>
    <x v="10"/>
    <x v="0"/>
    <s v="TRANSFOZ "/>
    <s v="Whirlpool S.A."/>
    <n v="73"/>
    <s v="unidad              "/>
    <n v="5256"/>
    <n v="5767"/>
    <n v="23652"/>
    <n v="1044.53"/>
    <n v="236.52"/>
    <n v="24933.05"/>
    <n v="341.54863013698628"/>
    <s v="TERRESTRE"/>
    <s v="-                                       "/>
    <s v="Consul"/>
    <s v="los demas en ,  73 unidades de refrigeradores domesticos modelo crm43hkdwx"/>
    <s v="los demas en, 73 unidades de refrigeradores domesticos modelo crm43hkdwx"/>
  </r>
  <r>
    <s v="2018-01-11"/>
    <x v="13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los demas en :  ,  312 unidades de comvinaciones de refrigerador y congelador c conservador con puertas exteriores separas"/>
    <s v="los demas en:, 312 unidades de comvinaciones de refrigerador y congelador c conservador con puertas exteriores separas"/>
  </r>
  <r>
    <s v="2018-04-17"/>
    <x v="13"/>
    <s v="CIUDAD DEL ESTE"/>
    <s v="84181000    "/>
    <n v="80004994"/>
    <x v="10"/>
    <x v="0"/>
    <s v="TRANSFOZ "/>
    <s v="Whirlpool S.A."/>
    <n v="193"/>
    <s v="unidad              "/>
    <n v="11448"/>
    <n v="11882"/>
    <n v="46657"/>
    <n v="1351.15"/>
    <n v="466.57"/>
    <n v="48474.720000000001"/>
    <n v="251.16435233160621"/>
    <s v="TERRESTRE"/>
    <s v="-                                       "/>
    <s v="Consul"/>
    <s v="combinaciones de refrigerador y congelador conservador "/>
    <s v="los demas en : 193 unidades de combinaciones de refrigerador y congelador conservador con purertas exteriores separadas modelo crd40/49/36"/>
  </r>
  <r>
    <s v="2018-12-06"/>
    <x v="13"/>
    <s v="CIUDAD DEL ESTE"/>
    <s v="84181000    "/>
    <n v="80004994"/>
    <x v="10"/>
    <x v="0"/>
    <s v="TRANSFOZ "/>
    <s v="Whirlpool S.A."/>
    <n v="312"/>
    <s v="unidad              "/>
    <n v="15288"/>
    <n v="15912"/>
    <n v="66768"/>
    <n v="4000"/>
    <n v="667.68"/>
    <n v="71435.679999999993"/>
    <n v="228.9605128205128"/>
    <s v="TERRESTRE"/>
    <s v="Nt                                      "/>
    <s v="Consul"/>
    <s v="combianciones de refrigerador y congelador modelo crd36gbdwx"/>
    <s v="-combinaciones de refrigerador y congelador  conservador con puertas exteriores separadas. en, 312 uniadades de combianciones de refrigerador y congelador modelo crd36gbdwx"/>
  </r>
  <r>
    <s v="2018-12-26"/>
    <x v="13"/>
    <s v="CIUDAD DEL ESTE"/>
    <s v="84181000    "/>
    <n v="80004994"/>
    <x v="10"/>
    <x v="0"/>
    <s v="TRANSFOZ "/>
    <s v="Whirlpool S.A."/>
    <n v="312"/>
    <s v="piezas              "/>
    <n v="15288"/>
    <n v="15912"/>
    <n v="63960"/>
    <n v="2800"/>
    <n v="639.6"/>
    <n v="66064.240000000005"/>
    <n v="211.74435897435899"/>
    <s v="TERRESTRE"/>
    <s v="Nt                                      "/>
    <s v="Consul"/>
    <s v="-combinaciones de refrigerador y congelador conservador con puertas exteriores separadas, en: (312) piezas refrigerador (modelo: crd37b1) cod: crd36gbdwx"/>
    <s v="-combinaciones de refrigerador y congelador conservador con puertas exteriores separadas, en: (312) piezas refrigerador (modelo: crd37b1) cod: crd36gbdwx"/>
  </r>
  <r>
    <s v="2018-03-16"/>
    <x v="13"/>
    <s v="CIUDAD DEL ESTE"/>
    <s v="84181000    "/>
    <n v="80004994"/>
    <x v="10"/>
    <x v="0"/>
    <s v="TRANSFOZ "/>
    <s v="Whirlpool S.A."/>
    <n v="67"/>
    <s v="unidad              "/>
    <n v="5025"/>
    <n v="5092"/>
    <n v="25259"/>
    <n v="916.12"/>
    <n v="252.59"/>
    <n v="26427.71"/>
    <n v="394.44343283582089"/>
    <s v="TERRESTRE"/>
    <s v="-                                       "/>
    <s v="Consul"/>
    <s v="los demas en  :  67 unidades de combianciones de refrigeraodr y congelador  conservador con puertas exteriores separadas modelo crm55akdwx"/>
    <s v="los demas en : 67 unidades de combianciones de refrigeraodr y congelador  conservador con puertas exteriores separadas modelo crm55akdwx"/>
  </r>
  <r>
    <s v="2018-12-07"/>
    <x v="13"/>
    <s v="CIUDAD DEL ESTE"/>
    <s v="84181000    "/>
    <n v="80004994"/>
    <x v="10"/>
    <x v="0"/>
    <s v="TRANSFOZ "/>
    <s v="Whirlpool S.A."/>
    <n v="312"/>
    <s v="unidad              "/>
    <n v="15288"/>
    <n v="15912"/>
    <n v="66768"/>
    <n v="4000"/>
    <n v="667.68"/>
    <n v="71435.679999999993"/>
    <n v="228.9605128205128"/>
    <s v="TERRESTRE"/>
    <s v="Nt                                      "/>
    <s v="Consul"/>
    <s v="combinaciones de refrigerador y congelador modelo crd36gbdwx"/>
    <s v="-combinaciones de refrigerador y congelador  conservador con puertas exteriores separadas. en, 312 unidades de combinaciones de refrigerador y congelador modelo crd36gbdwx"/>
  </r>
  <r>
    <s v="2018-10-29"/>
    <x v="13"/>
    <s v="CIUDAD DEL ESTE"/>
    <s v="84181000    "/>
    <n v="80004994"/>
    <x v="10"/>
    <x v="0"/>
    <s v="TRANSFOZ "/>
    <s v="Whirlpool S.A."/>
    <n v="201"/>
    <s v="unidad              "/>
    <n v="13266"/>
    <n v="13668"/>
    <n v="52662"/>
    <n v="3000"/>
    <n v="526.62"/>
    <n v="56188.62"/>
    <n v="279.54537313432837"/>
    <s v="TERRESTRE"/>
    <s v="-                                       "/>
    <s v="Consul"/>
    <s v="refrigerador mod: crd46abdwx"/>
    <s v="-combinaciones de refrigerador y congelador conservador con puertas exteriores separadas, en: (201) unidades refrigerador mod: crd46abdwx"/>
  </r>
  <r>
    <s v="2018-12-28"/>
    <x v="13"/>
    <s v="CIUDAD DEL ESTE"/>
    <s v="84181000    "/>
    <n v="80004994"/>
    <x v="10"/>
    <x v="0"/>
    <s v="TRANSFOZ "/>
    <s v="Whirlpool S.A."/>
    <n v="312"/>
    <s v="unidad              "/>
    <n v="15288"/>
    <n v="15912"/>
    <n v="63960"/>
    <n v="2800"/>
    <n v="639.6"/>
    <n v="66064.240000000005"/>
    <n v="211.74435897435899"/>
    <s v="TERRESTRE"/>
    <s v="Nt                                      "/>
    <s v="Consul"/>
    <s v="refrigerador (modelo: crd37b1) cod: crd36gbdwx"/>
    <s v="-combinaciones de refrigerador y congelador conservador con puertas exteriores separadas., en: (312) unidades refrigerador (modelo: crd37b1) cod: crd36gbdwx"/>
  </r>
  <r>
    <s v="2018-10-31"/>
    <x v="13"/>
    <s v="CIUDAD DEL ESTE"/>
    <s v="84181000    "/>
    <n v="80004994"/>
    <x v="10"/>
    <x v="0"/>
    <s v="TRANSFOZ "/>
    <s v="Whirlpool S.A."/>
    <n v="201"/>
    <s v="unidad              "/>
    <n v="15276"/>
    <n v="15678"/>
    <n v="77854"/>
    <n v="3000"/>
    <n v="778.54"/>
    <n v="81632.539999999994"/>
    <n v="406.13203980099502"/>
    <s v="TERRESTRE"/>
    <s v="Nt                                      "/>
    <s v="Consul"/>
    <s v="refrigerador mod: crm55akdwx"/>
    <s v="-combinaciones de refrigerador y congelador conservador con puertas exteriores separadas, en: (201) unidades refrigerador mod: crm55akdwx"/>
  </r>
  <r>
    <s v="2018-04-17"/>
    <x v="13"/>
    <s v="CIUDAD DEL ESTE"/>
    <s v="84181000    "/>
    <n v="80004994"/>
    <x v="10"/>
    <x v="0"/>
    <s v="TRANSFOZ "/>
    <s v="Whirlpool S.A."/>
    <n v="334"/>
    <s v="unidad              "/>
    <n v="17211"/>
    <n v="17879"/>
    <n v="76325"/>
    <n v="3000"/>
    <n v="763.25"/>
    <n v="80088.25"/>
    <n v="239.78517964071855"/>
    <s v="TERRESTRE"/>
    <s v="-                                       "/>
    <s v="Consul"/>
    <s v="combinaciones de refrigerador y congelador conservador "/>
    <s v="los demas en: 334 unidades de combianciones de refrigeraodr y congelador  conservador  con puertas exteriores separadas modelo crd36/35"/>
  </r>
  <r>
    <s v="2018-10-23"/>
    <x v="13"/>
    <s v="CIUDAD DEL ESTE"/>
    <s v="84181000    "/>
    <n v="80004994"/>
    <x v="10"/>
    <x v="0"/>
    <s v="TRANSFOZ "/>
    <s v="Whirlpool S.A."/>
    <n v="234"/>
    <s v="unidad              "/>
    <n v="11466"/>
    <n v="11934"/>
    <n v="47970"/>
    <n v="2062.8200000000002"/>
    <n v="479.7"/>
    <n v="50512.52"/>
    <n v="215.86547008547006"/>
    <s v="TERRESTRE"/>
    <s v="-                                       "/>
    <s v="Consul"/>
    <s v="refrigerador mod: crd36gbdwx"/>
    <s v="-combinaciones de refrigerador y congelador conservador con puertas exteriores separadas, en: (234) unidades refrigerador mod: crd36gbdwx"/>
  </r>
  <r>
    <s v="2018-12-21"/>
    <x v="13"/>
    <s v="CIUDAD DEL ESTE"/>
    <s v="84181000    "/>
    <n v="80004994"/>
    <x v="10"/>
    <x v="0"/>
    <s v="TRANSFOZ "/>
    <s v="Whirlpool S.A."/>
    <n v="13"/>
    <s v="piezas              "/>
    <n v="697"/>
    <n v="723"/>
    <n v="3352"/>
    <n v="161.37"/>
    <n v="33.520000000000003"/>
    <n v="3546.89"/>
    <n v="272.83769230769229"/>
    <s v="TERRESTRE"/>
    <s v="Nt                                      "/>
    <s v="Consul"/>
    <s v="-combinaciones de refrigerador y congelador conservador con puertas exteriores separadas, "/>
    <s v="refrigerado modelo: crm35hbduw"/>
  </r>
  <r>
    <s v="2018-01-24"/>
    <x v="13"/>
    <s v="CIUDAD DEL ESTE"/>
    <s v="84181000    "/>
    <n v="80004994"/>
    <x v="10"/>
    <x v="0"/>
    <s v="TRANSFOZ "/>
    <s v="Whirlpool S.A."/>
    <n v="201"/>
    <s v="unidad              "/>
    <n v="15075"/>
    <n v="15343"/>
    <n v="72360"/>
    <n v="2250"/>
    <n v="723.6"/>
    <n v="75333.600000000006"/>
    <n v="374.79402985074631"/>
    <s v="TERRESTRE"/>
    <s v="-                                       "/>
    <s v="Consul"/>
    <s v="los demas en  ,  201 unidades de combinaciones de refrigerador y congelador conservador con puertas exteriores separadas"/>
    <s v="los demas en , 201 unidades de combinaciones de refrigerador y congelador conservador con puertas exteriores separadas"/>
  </r>
  <r>
    <s v="2018-11-05"/>
    <x v="13"/>
    <s v="CIUDAD DEL ESTE"/>
    <s v="84181000    "/>
    <n v="80004994"/>
    <x v="10"/>
    <x v="0"/>
    <s v="TRANSFOZ "/>
    <s v="Whirlpool S.A."/>
    <n v="132"/>
    <s v="unidad              "/>
    <n v="15228"/>
    <n v="15912"/>
    <n v="63960"/>
    <n v="3000"/>
    <n v="640"/>
    <n v="67599.600000000006"/>
    <n v="512.11818181818182"/>
    <s v="TERRESTRE"/>
    <s v="-                                       "/>
    <s v="Consul"/>
    <s v="refrigerador y congelador modelo crd36gbdwx"/>
    <s v="-combinaciones de refrigerador y congelador conservador con puertas exteriores separadas. en, 312 unidades de refrigerador y congelador modelo crd36gbdwx"/>
  </r>
  <r>
    <s v="2018-12-28"/>
    <x v="13"/>
    <s v="CIUDAD DEL ESTE"/>
    <s v="84181000    "/>
    <n v="80004994"/>
    <x v="10"/>
    <x v="0"/>
    <s v="TRANSFOZ "/>
    <s v="Whirlpool S.A."/>
    <n v="67"/>
    <s v="unidad              "/>
    <n v="4422"/>
    <n v="4556"/>
    <n v="17554"/>
    <n v="1000"/>
    <n v="175.54"/>
    <n v="18729.54"/>
    <n v="279.54537313432837"/>
    <s v="TERRESTRE"/>
    <s v="Nt                                      "/>
    <s v="Consul"/>
    <s v="refrigerador modelo: crd46abdwx"/>
    <s v="-combinaciones de refrigerador y congelado conservador con puertas exteriores separadas., en: (67) unidades refrigerador modelo: crd46abdwx"/>
  </r>
  <r>
    <s v="2018-06-06"/>
    <x v="13"/>
    <s v="CIUDAD DEL ESTE"/>
    <s v="84181000    "/>
    <n v="80004994"/>
    <x v="10"/>
    <x v="0"/>
    <s v="TRANSFOZ "/>
    <s v="Whirlpool S.A."/>
    <n v="78"/>
    <s v="unidad              "/>
    <n v="3822"/>
    <n v="3978"/>
    <n v="15990"/>
    <n v="700"/>
    <n v="159.9"/>
    <n v="16849.900000000001"/>
    <n v="216.02435897435899"/>
    <s v="TERRESTRE"/>
    <s v="-                                       "/>
    <s v="Consul"/>
    <s v="-combinaciones de refrigerador y congelador conservador con puertas exteriores separadas, en: (78) unidades de refrigerador (modelo: crd37b1) cod: crd36gbdwx"/>
    <s v="-combinaciones de refrigerador y congelador conservador con puertas exteriores separadas, en: (78) unidades de refrigerador (modelo: crd37b1) cod: crd36gbdwx"/>
  </r>
  <r>
    <s v="2018-06-14"/>
    <x v="13"/>
    <s v="CIUDAD DEL ESTE"/>
    <s v="84181000    "/>
    <n v="80004994"/>
    <x v="10"/>
    <x v="0"/>
    <s v="TRANSFOZ "/>
    <s v="Whirlpool S.A."/>
    <n v="146"/>
    <s v="unidad              "/>
    <n v="9636"/>
    <n v="9928"/>
    <n v="48034"/>
    <n v="1500"/>
    <n v="480.34"/>
    <n v="50014.34"/>
    <n v="342.56397260273968"/>
    <s v="TERRESTRE"/>
    <s v="-                                       "/>
    <s v="Consul"/>
    <s v="-combinaciones de refrigerador y congelador  conservador con puertas exteriores separadas en, 146 unidades de refrigeradores domesticos modelo crm43hbduw"/>
    <s v="-combinaciones de refrigerador y congelador  conservador con puertas exteriores separadas en, 146 unidades de refrigeradores domesticos modelo crm43hbduw"/>
  </r>
  <r>
    <s v="2018-01-24"/>
    <x v="13"/>
    <s v="CIUDAD DEL ESTE"/>
    <s v="84181000    "/>
    <n v="80004994"/>
    <x v="10"/>
    <x v="0"/>
    <s v="TRANSFOZ "/>
    <s v="Whirlpool S.A."/>
    <n v="156"/>
    <s v="unidad              "/>
    <n v="7332"/>
    <n v="7644"/>
    <n v="31980"/>
    <n v="1500"/>
    <n v="319.8"/>
    <n v="33799.800000000003"/>
    <n v="216.66538461538462"/>
    <s v="TERRESTRE"/>
    <s v="-                                       "/>
    <s v="Consul"/>
    <s v="los demas en :   156 unidades de combinaciones de refrigerador y congelador conservador con  puertas exteriores separadas"/>
    <s v="los demas en:  156 unidades de combinaciones de refrigerador y congelador conservador con  puertas exteriores separadas"/>
  </r>
  <r>
    <s v="2018-05-09"/>
    <x v="13"/>
    <s v="CIUDAD DEL ESTE"/>
    <s v="84181000    "/>
    <n v="80004994"/>
    <x v="10"/>
    <x v="0"/>
    <s v="TRANSFOZ "/>
    <s v="Whirlpool S.A."/>
    <n v="292"/>
    <s v="piezas              "/>
    <n v="19272"/>
    <n v="19856"/>
    <n v="96068"/>
    <n v="2800"/>
    <n v="960.68"/>
    <n v="99828.68"/>
    <n v="341.87904109589039"/>
    <s v="TERRESTRE"/>
    <s v="-                                       "/>
    <s v="Consul"/>
    <s v="-combinaciones de refrigerador y congelador conservador con puertas exteriores separadas, en: (292) piezas de refrigerador domest 2 puertas 386l 220v pl mod: crm43hkduw"/>
    <s v="-combinaciones de refrigerador y congelador conservador con puertas exteriores separadas, en: (292) piezas de refrigerador domest 2 puertas 386l 220v pl mod: crm43hkduw"/>
  </r>
  <r>
    <s v="2018-01-11"/>
    <x v="13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3000"/>
    <n v="639.6"/>
    <n v="67599.600000000006"/>
    <n v="216.66538461538462"/>
    <s v="TERRESTRE"/>
    <s v="-                                       "/>
    <s v="Consul"/>
    <s v="los demas en  :  312 uniades de combinaciones de refrigeraodres y congelador - conservador con puertas exteriores separadas"/>
    <s v="los demas en : 312 uniades de combinaciones de refrigeraodres y congelador - conservador con puertas exteriores separadas"/>
  </r>
  <r>
    <s v="2018-12-21"/>
    <x v="13"/>
    <s v="CIUDAD DEL ESTE"/>
    <s v="84181000    "/>
    <n v="80004994"/>
    <x v="10"/>
    <x v="0"/>
    <s v="TRANSFOZ "/>
    <s v="Whirlpool S.A."/>
    <n v="134"/>
    <s v="piezas              "/>
    <n v="10184"/>
    <n v="10452"/>
    <n v="51188"/>
    <n v="2000"/>
    <n v="511.88"/>
    <n v="53699.88"/>
    <n v="400.74537313432836"/>
    <s v="TERRESTRE"/>
    <s v="Nt                                      "/>
    <s v="Consul"/>
    <s v="-combinaciones de refrigerador y congelador conservador con puertas exteriores separadas, en: (134) piezas refrigerador modelo: crm55akdwx"/>
    <s v="-combinaciones de refrigerador y congelador conservador con puertas exteriores separadas, en: (134) piezas refrigerador modelo: crm55akdwx"/>
  </r>
  <r>
    <s v="2018-06-01"/>
    <x v="13"/>
    <s v="CIUDAD DEL ESTE"/>
    <s v="84181000    "/>
    <n v="80004994"/>
    <x v="10"/>
    <x v="0"/>
    <s v="TRANSFOZ "/>
    <s v="Whirlpool S.A."/>
    <n v="67"/>
    <s v="unidad              "/>
    <n v="2839"/>
    <n v="2968"/>
    <n v="17353"/>
    <n v="725.19"/>
    <n v="173.53"/>
    <n v="18251.72"/>
    <n v="272.41373134328359"/>
    <s v="TERRESTRE"/>
    <s v="-                                       "/>
    <s v="Consul"/>
    <s v="-combinaciones de refrigerador y congelador  en, 67 unidades de combinaciones de refrigerador y congelador conservador con puertas exteriores separadas modelo crd49abdwx"/>
    <s v="-combinaciones de refrigerador y congelador  en, 67 unidades de combinaciones de refrigerador y congelador conservador con puertas exteriores separadas modelo crd49abdwx"/>
  </r>
  <r>
    <s v="2018-03-26"/>
    <x v="13"/>
    <s v="CIUDAD DEL ESTE"/>
    <s v="84181000    "/>
    <n v="80004994"/>
    <x v="10"/>
    <x v="0"/>
    <s v="TRANSFOZ "/>
    <s v="Whirlpool S.A."/>
    <n v="219"/>
    <s v="unidad              "/>
    <n v="14811"/>
    <n v="15249"/>
    <n v="65467"/>
    <n v="2066.77"/>
    <n v="654.66999999999996"/>
    <n v="68188.44"/>
    <n v="311.36273972602743"/>
    <s v="TERRESTRE"/>
    <s v="-                                       "/>
    <s v="Consul"/>
    <s v="combinaciones de refrigerador y congelador conservador con puertas exteriores separadas en : 219-unidades de refrigerador modelo crm38hbdwx ,  crm43hbdwx ,  crm52abdwx "/>
    <s v="combinaciones de refrigerador y congelador conservador con puertas exteriores separadas en:219-unidades de refrigerador modelo crm38hbdwx, crm43hbdwx, crm52abdwx.-"/>
  </r>
  <r>
    <s v="2018-05-09"/>
    <x v="13"/>
    <s v="CIUDAD DEL ESTE"/>
    <s v="84181000    "/>
    <n v="80004994"/>
    <x v="10"/>
    <x v="0"/>
    <s v="TRANSFOZ "/>
    <s v="Whirlpool S.A."/>
    <n v="201"/>
    <s v="piezas              "/>
    <n v="15075"/>
    <n v="15410"/>
    <n v="66464"/>
    <n v="2059.02"/>
    <n v="664.64"/>
    <n v="69187.66"/>
    <n v="344.21721393034829"/>
    <s v="TERRESTRE"/>
    <s v="-                                       "/>
    <s v="Consul"/>
    <s v="-combinaciones de refrigerador y congelador conservador con puertas exteriores separadas, en: "/>
    <s v="refrigerador mod: crm52abdwx"/>
  </r>
  <r>
    <s v="2018-04-24"/>
    <x v="13"/>
    <s v="CIUDAD DEL ESTE"/>
    <s v="84181000    "/>
    <n v="80004994"/>
    <x v="10"/>
    <x v="0"/>
    <s v="TRANSFOZ "/>
    <s v="Whirlpool S.A."/>
    <n v="268"/>
    <s v="unidad              "/>
    <n v="19296"/>
    <n v="19832"/>
    <n v="76353"/>
    <n v="2953.4"/>
    <n v="763.53"/>
    <n v="80069.929999999993"/>
    <n v="298.76839552238806"/>
    <s v="TERRESTRE"/>
    <s v="-                                       "/>
    <s v="Consul"/>
    <s v="refrigerador "/>
    <s v="-combinaciones de refrigerador y congelador conservador con puertas exteriores separadas, en: (268) unidades de refrigerdor cod: crd49akdwx"/>
  </r>
  <r>
    <s v="2018-12-28"/>
    <x v="13"/>
    <s v="CIUDAD DEL ESTE"/>
    <s v="84181000    "/>
    <n v="80004994"/>
    <x v="10"/>
    <x v="0"/>
    <s v="TRANSFOZ "/>
    <s v="Whirlpool S.A."/>
    <n v="73"/>
    <s v="unidad              "/>
    <n v="4818"/>
    <n v="4964"/>
    <n v="23944"/>
    <n v="1000"/>
    <n v="239.44"/>
    <n v="25183.439999999999"/>
    <n v="344.97863013698628"/>
    <s v="TERRESTRE"/>
    <s v="Nt                                      "/>
    <s v="Consul"/>
    <s v="-combinaciones de refrigerador y congelador conservador con puertas exteriores separadas, en: (73) unidades refrigerador domest 2 puertas 386l 220v br mod: crm43hbduw"/>
    <s v="-combinaciones de refrigerador y congelador conservador con puertas exteriores separadas, en: (73) unidades refrigerador domest 2 puertas 386l 220v br mod: crm43hbduw"/>
  </r>
  <r>
    <s v="2018-01-19"/>
    <x v="13"/>
    <s v="CIUDAD DEL ESTE"/>
    <s v="84181000    "/>
    <n v="80004994"/>
    <x v="10"/>
    <x v="0"/>
    <s v="TRANSFOZ "/>
    <s v="Whirlpool S.A."/>
    <n v="134"/>
    <s v="unidad              "/>
    <n v="10050"/>
    <n v="10184"/>
    <n v="48441"/>
    <n v="1704.36"/>
    <n v="484.41"/>
    <n v="50629.77"/>
    <n v="377.8341044776119"/>
    <s v="TERRESTRE"/>
    <s v="-                                       "/>
    <s v="Whirlpool"/>
    <s v="-combinaciones de refrigerador y congelador conservador con puertas exteriores separadas ,  en :   ( 67 )  unidades de refrigerador cod :  crm55abdwx ,   ( 67 )  unidades de refrigerador cod :  crm55akdwx"/>
    <s v="-combinaciones de refrigerador y congelador conservador con puertas exteriores separadas, en: (67) unidades de refrigerador cod: crm55abdwx, (67) unidades de refrigerador cod: crm55akdwx"/>
  </r>
  <r>
    <s v="2018-04-04"/>
    <x v="13"/>
    <s v="CIUDAD DEL ESTE"/>
    <s v="84181000    "/>
    <n v="80004994"/>
    <x v="10"/>
    <x v="0"/>
    <s v="TRANSFOZ "/>
    <s v="Whirlpool S.A."/>
    <n v="268"/>
    <s v="unidad              "/>
    <n v="17688"/>
    <n v="18224"/>
    <n v="70216"/>
    <n v="3264.88"/>
    <n v="702.16"/>
    <n v="74183.039999999994"/>
    <n v="276.80238805970146"/>
    <s v="TERRESTRE"/>
    <s v="-                                       "/>
    <s v="Consul"/>
    <s v="los demas en ,  268 unidades de combinaciones de refrigerador y congelador conservador con puertas exteriores modelo crd46abdwx"/>
    <s v="los demas en, 268 unidades de combinaciones de refrigerador y congelador conservador con puertas exteriores modelo crd46abdwx"/>
  </r>
  <r>
    <s v="2018-04-03"/>
    <x v="13"/>
    <s v="CIUDAD DEL ESTE"/>
    <s v="84181000    "/>
    <n v="80004994"/>
    <x v="10"/>
    <x v="0"/>
    <s v="TRANSFOZ "/>
    <s v="Whirlpool S.A."/>
    <n v="79"/>
    <s v="unidad              "/>
    <n v="4859"/>
    <n v="5017"/>
    <n v="23226"/>
    <n v="783.23"/>
    <n v="232.26"/>
    <n v="24241.49"/>
    <n v="306.85430379746839"/>
    <s v="TERRESTRE"/>
    <s v="-                                       "/>
    <s v="Consul"/>
    <s v="los demas en ,  79 unidades de combinaciones de refrigerador y congelador conservador con puertas exteriores separadas modelo crm38hkdwx"/>
    <s v="los demas en, 79 unidades de combinaciones de refrigerador y congelador conservador con puertas exteriores separadas modelo crm38hkdwx"/>
  </r>
  <r>
    <s v="2018-04-03"/>
    <x v="13"/>
    <s v="CIUDAD DEL ESTE"/>
    <s v="84181000    "/>
    <n v="80004994"/>
    <x v="10"/>
    <x v="0"/>
    <s v="TRANSFOZ "/>
    <s v="Whirlpool S.A."/>
    <n v="312"/>
    <s v="unidad              "/>
    <n v="14976"/>
    <n v="15600"/>
    <n v="71136"/>
    <n v="3083.48"/>
    <n v="711.36"/>
    <n v="74930.84"/>
    <n v="240.16294871794869"/>
    <s v="TERRESTRE"/>
    <s v="-                                       "/>
    <s v="Consul"/>
    <s v="los demas en :  312 unidades de combinaciones de refrigerador y congelador conservador con puertas exteriores separadas modelo crd36gsdwx"/>
    <s v="los demas en: 312 unidades de combinaciones de refrigerador y congelador conservador con puertas exteriores separadas modelo crd36gsdwx"/>
  </r>
  <r>
    <s v="2018-03-26"/>
    <x v="13"/>
    <s v="CIUDAD DEL ESTE"/>
    <s v="84181000    "/>
    <n v="80004994"/>
    <x v="10"/>
    <x v="0"/>
    <s v="TRANSFOZ "/>
    <s v="Whirlpool S.A."/>
    <n v="312"/>
    <s v="unidad              "/>
    <n v="14664"/>
    <n v="15288"/>
    <n v="63960"/>
    <n v="2800"/>
    <n v="639.6"/>
    <n v="67399.600000000006"/>
    <n v="216.02435897435899"/>
    <s v="TERRESTRE"/>
    <s v="-                                       "/>
    <s v="Consul"/>
    <s v="combinaciones de refrigerador y congelador conservador con puertas exteriores separadas en : 312-unidades de refrigerador  ( modelo :  crd37b1 )  "/>
    <s v="combinaciones de refrigerador y congelador conservador con puertas exteriores separadas en:312-unidades de refrigerador (modelo: crd37b1).-"/>
  </r>
  <r>
    <s v="2018-01-23"/>
    <x v="13"/>
    <s v="CIUDAD DEL ESTE"/>
    <s v="84181000    "/>
    <n v="80004994"/>
    <x v="10"/>
    <x v="0"/>
    <s v="TRANSFOZ "/>
    <s v="Whirlpool S.A."/>
    <n v="312"/>
    <s v="unidad              "/>
    <n v="14664"/>
    <n v="15288"/>
    <n v="65832"/>
    <n v="2800"/>
    <n v="658.32"/>
    <n v="69290.320000000007"/>
    <n v="222.08435897435899"/>
    <s v="TERRESTRE"/>
    <s v="-                                       "/>
    <s v="Whirlpool"/>
    <s v="-combinaciones de refrigerador y congelador conservador con puertas exteriores separadas ,  en :   ( 312 )  unidades de refrigerador  ( modelo :  crd37p1 )  cod :  crd36gsdwx"/>
    <s v="-combinaciones de refrigerador y congelador conservador con puertas exteriores separadas, en: (312) unidades de refrigerador (modelo: crd37p1) cod: crd36gsdwx"/>
  </r>
  <r>
    <s v="2018-01-18"/>
    <x v="13"/>
    <s v="CIUDAD DEL ESTE"/>
    <s v="84181000    "/>
    <n v="80004994"/>
    <x v="10"/>
    <x v="0"/>
    <s v="TRANSFOZ "/>
    <s v="Whirlpool S.A."/>
    <n v="280"/>
    <s v="unidad              "/>
    <n v="19905"/>
    <n v="20465"/>
    <n v="89272"/>
    <n v="2800"/>
    <n v="892.72"/>
    <n v="92964.72"/>
    <n v="332.01685714285713"/>
    <s v="TERRESTRE"/>
    <s v="-                                       "/>
    <s v="Whirlpool"/>
    <s v="-combinaciones de refrigerador y congelador conservador con puertas exteriores separadas ,  en :  280 )  unidades de refrigerador "/>
    <s v="refrigerador domest 2 puertas 386l220v br cod: crm43hbdwx"/>
  </r>
  <r>
    <s v="2018-01-10"/>
    <x v="13"/>
    <s v="CIUDAD DEL ESTE"/>
    <s v="84181000    "/>
    <n v="80004994"/>
    <x v="10"/>
    <x v="0"/>
    <s v="TRANSFOZ "/>
    <s v="Whirlpool S.A."/>
    <n v="234"/>
    <s v="unidad              "/>
    <n v="12827"/>
    <n v="13295"/>
    <n v="54302"/>
    <n v="2114.39"/>
    <n v="543.02"/>
    <n v="56959.41"/>
    <n v="243.41628205128205"/>
    <s v="TERRESTRE"/>
    <s v="-                                       "/>
    <s v="Whirlpool"/>
    <s v="-combinaciones de refrigerador y congelador conservador con puertas exteriores separadas ,  en :   ( 234 )  unidades de refrigeradores "/>
    <s v="refrigerador (modelo: crd37b1) cod: crd36gbdwx"/>
  </r>
  <r>
    <s v="2018-02-27"/>
    <x v="13"/>
    <s v="CIUDAD DEL ESTE"/>
    <s v="84181000    "/>
    <n v="80004994"/>
    <x v="10"/>
    <x v="0"/>
    <s v="TRANSFOZ "/>
    <s v="Whirlpool S.A."/>
    <n v="256"/>
    <s v="unidad              "/>
    <n v="13545"/>
    <n v="14057"/>
    <n v="59867"/>
    <n v="2163.63"/>
    <n v="598.66999999999996"/>
    <n v="62629.3"/>
    <n v="244.64570312500001"/>
    <s v="TERRESTRE"/>
    <s v="-                                       "/>
    <s v="Whirlpool"/>
    <s v="combinaciones de refrigerador y congelador con puertas exteriores separadas en :  "/>
    <s v="refrigerador (modelo: crd37b1) cod: crd36gbdwx"/>
  </r>
  <r>
    <s v="2018-06-06"/>
    <x v="13"/>
    <s v="CIUDAD DEL ESTE"/>
    <s v="84181000    "/>
    <n v="80004994"/>
    <x v="10"/>
    <x v="0"/>
    <s v="TRANSFOZ "/>
    <s v="Whirlpool S.A."/>
    <n v="312"/>
    <s v="unidad              "/>
    <n v="15288"/>
    <n v="15912"/>
    <n v="63960"/>
    <n v="2800"/>
    <n v="639.6"/>
    <n v="67399.600000000006"/>
    <n v="216.02435897435899"/>
    <s v="TERRESTRE"/>
    <s v="-                                       "/>
    <s v="Whirlpool"/>
    <s v="-combinaciones de refrigerador y congelador conservador con puertas exteriores separadas, en: (312) unidades de refrigerador (modelo: crd37b1) cod: crd36gbdwx"/>
    <s v="-combinaciones de refrigerador y congelador conservador con puertas exteriores separadas, en: (312) unidades de refrigerador (modelo: crd37b1) cod: crd36gbdwx"/>
  </r>
  <r>
    <s v="2018-11-12"/>
    <x v="13"/>
    <s v="CIUDAD DEL ESTE"/>
    <s v="84181000    "/>
    <n v="80004994"/>
    <x v="10"/>
    <x v="0"/>
    <s v="TRANSFOZ "/>
    <s v="Whirlpool  S.A."/>
    <n v="78"/>
    <s v="unidad              "/>
    <n v="3744"/>
    <n v="3900"/>
    <n v="17784"/>
    <n v="841"/>
    <n v="178"/>
    <n v="18447.52"/>
    <n v="236.50666666666666"/>
    <s v="TERRESTRE"/>
    <s v="-                                       "/>
    <s v="Consul"/>
    <s v="refrigerador (modelo: crd37p1) cod: crd36gsdwx"/>
    <s v="-combinaciones de refrigerador y congelador conservador con puertas exteriores separadas,: en: (78) unidades refrigerador (modelo: crd37p1) cod: crd36gsdwx"/>
  </r>
  <r>
    <s v="2019-09-27"/>
    <x v="14"/>
    <s v="CAACUPEMI"/>
    <s v="84181000    "/>
    <n v="80013744"/>
    <x v="102"/>
    <x v="0"/>
    <s v="BINACIONAL "/>
    <s v="Electrolux Do Brasil S.A."/>
    <n v="94"/>
    <s v="piezas              "/>
    <n v="5452"/>
    <n v="5546"/>
    <n v="29516"/>
    <n v="1750"/>
    <n v="73.790000000000006"/>
    <n v="31339.79"/>
    <n v="333.40202127659575"/>
    <s v="TERRESTRE"/>
    <s v="NT                                      "/>
    <s v="Electrolux"/>
    <s v="combinaciones de refrigerador y congelador conservador con puertas exteriores separadas en: heladeras marca electrolux modelo dfn41 2 medium top"/>
    <s v="combinaciones de refrigerador y congelador conservador con puertas exteriores separadas en: heladeras marca electrolux modelo dfn41 2 medium top"/>
  </r>
  <r>
    <s v="2019-09-27"/>
    <x v="14"/>
    <s v="CAACUPEMI"/>
    <s v="84181000    "/>
    <n v="80013744"/>
    <x v="102"/>
    <x v="0"/>
    <s v="BINACIONAL "/>
    <s v="Electrolux Do Brasil S.A."/>
    <n v="191"/>
    <s v="piezas              "/>
    <n v="14327"/>
    <n v="14606"/>
    <n v="85410"/>
    <n v="3500"/>
    <n v="213.53"/>
    <n v="89123.53"/>
    <n v="466.61534031413612"/>
    <s v="TERRESTRE"/>
    <s v="NT                                      "/>
    <s v="Electrolux"/>
    <s v="combinaciones de refrigerador y congelador conservador con puertas exteriores separadas en: heladeras marca electrolux"/>
    <s v="heladeras modelo dm84x 2 freestanding multidoor 3 door"/>
  </r>
  <r>
    <s v="2019-07-30"/>
    <x v="14"/>
    <s v="CAACUPEMI"/>
    <s v="84181000    "/>
    <n v="80013744"/>
    <x v="102"/>
    <x v="0"/>
    <s v="BINACIONAL "/>
    <s v="Electrolux Do Brasil S.A."/>
    <n v="18"/>
    <s v="piezas              "/>
    <n v="1920"/>
    <n v="1920"/>
    <n v="12210"/>
    <n v="814.35"/>
    <n v="30.53"/>
    <n v="13054.88"/>
    <n v="725.27111111111105"/>
    <s v="TERRESTRE"/>
    <s v="Nt                                      "/>
    <s v="Electrolux"/>
    <s v="combinaciones de refrigerador y congelador conservador con puertas exteriores separadas en: heladera electrolux modelo db83x"/>
    <s v="heladera modelo db83x"/>
  </r>
  <r>
    <s v="2019-12-26"/>
    <x v="14"/>
    <s v="CAMPESTRE S.A."/>
    <s v="84181000    "/>
    <n v="80013744"/>
    <x v="102"/>
    <x v="0"/>
    <s v="BINACIONAL "/>
    <s v="Electrolux Do Brasil S.A."/>
    <n v="69"/>
    <s v="piezas              "/>
    <n v="4095"/>
    <n v="4095"/>
    <n v="22650"/>
    <n v="1280"/>
    <n v="57"/>
    <n v="24218.21"/>
    <n v="350.98855072463766"/>
    <s v="TERRESTRE"/>
    <s v="Nt                                      "/>
    <s v="Electrolux"/>
    <s v="combinaciones de refrigerador y congelador conservador con puertas exteriores separadas en: heladeras marca electrolux"/>
    <s v="heladeras modelo dw42x 2 small top"/>
  </r>
  <r>
    <s v="2019-07-30"/>
    <x v="14"/>
    <s v="CAACUPEMI"/>
    <s v="84181000    "/>
    <n v="80013744"/>
    <x v="102"/>
    <x v="0"/>
    <s v="BINACIONAL "/>
    <s v="Electrolux Do Brasil S.A."/>
    <n v="184"/>
    <s v="piezas              "/>
    <n v="12682"/>
    <n v="12986"/>
    <n v="69352"/>
    <n v="5000"/>
    <n v="173.38"/>
    <n v="74525.38"/>
    <n v="405.0292391304348"/>
    <s v="TERRESTRE"/>
    <s v="Nt                                      "/>
    <s v="Electrolux"/>
    <s v="combinaciones de refrigerador y congelador conservador con puertas exteriores separadas en: heladeras marca electrolux"/>
    <s v="heladeras modelo dwa51"/>
  </r>
  <r>
    <s v="2019-11-27"/>
    <x v="14"/>
    <s v="CAACUPEMI"/>
    <s v="84181000    "/>
    <n v="80013744"/>
    <x v="102"/>
    <x v="0"/>
    <s v="BINACIONAL "/>
    <s v="Electrolux Do Brasil S.A."/>
    <n v="98"/>
    <s v="unidad              "/>
    <n v="5660"/>
    <n v="5660"/>
    <n v="30404"/>
    <n v="1989"/>
    <n v="77"/>
    <n v="32780.050000000003"/>
    <n v="334.490306122449"/>
    <s v="TERRESTRE"/>
    <s v="Nt                                      "/>
    <s v="Electrolux"/>
    <s v="combinaciones de refrigerador y congelador conservador con puertas exteriores separadas, en: heladeras electrolux"/>
    <s v="heladeras dfn41 medium top freezer"/>
  </r>
  <r>
    <s v="2019-10-09"/>
    <x v="14"/>
    <s v="CAACUPEMI"/>
    <s v="84181000    "/>
    <n v="80013744"/>
    <x v="102"/>
    <x v="0"/>
    <s v="BINACIONAL "/>
    <s v="Electrolux Do Brasil S.A."/>
    <n v="160"/>
    <s v="piezas              "/>
    <n v="7736"/>
    <n v="7896"/>
    <n v="41614"/>
    <n v="1750"/>
    <n v="104.04"/>
    <n v="43468.04"/>
    <n v="271.67525000000001"/>
    <s v="TERRESTRE"/>
    <s v="Nt                                      "/>
    <s v="Electrolux"/>
    <s v="combinaciones de refrigerador y congelador conservador con puertas exteriores separadas en: heladeras marca electrolux"/>
    <s v="heladera modelo df35a 2 small top"/>
  </r>
  <r>
    <s v="2019-12-17"/>
    <x v="14"/>
    <s v="CAMPESTRE S.A."/>
    <s v="84181000    "/>
    <n v="80013744"/>
    <x v="102"/>
    <x v="0"/>
    <s v="BINACIONAL "/>
    <s v="Electrolux Do Brasil S.A."/>
    <n v="186"/>
    <s v="piezas              "/>
    <n v="10706"/>
    <n v="10943"/>
    <n v="53920"/>
    <n v="4200"/>
    <n v="136"/>
    <n v="58836.94"/>
    <n v="316.32763440860214"/>
    <s v="TERRESTRE"/>
    <s v="Nt                                      "/>
    <s v="Electrolux"/>
    <s v="combinaciones de refrigerador y congelador conservador con puertas exteriores separadas en: heladeras marca electrolux"/>
    <s v="heladeras modelo df82x 2 large top"/>
  </r>
  <r>
    <s v="2019-11-21"/>
    <x v="14"/>
    <s v="CAACUPEMI"/>
    <s v="84181000    "/>
    <n v="80013744"/>
    <x v="102"/>
    <x v="0"/>
    <s v="BINACIONAL "/>
    <s v="Electrolux Do Brasil S.A."/>
    <n v="212"/>
    <s v="unidad              "/>
    <n v="11056"/>
    <n v="11291"/>
    <n v="56811"/>
    <n v="3500"/>
    <n v="143"/>
    <n v="61033.36"/>
    <n v="287.89320754716982"/>
    <s v="TERRESTRE"/>
    <s v="Nt                                      "/>
    <s v="Electrolux"/>
    <s v="combinaciones de refrigerador y congelador conservador con puertas exteriores separadas en: heladeras marca electrolux"/>
    <s v="heladeras modelo dfx41 2 medium top"/>
  </r>
  <r>
    <s v="2019-07-30"/>
    <x v="14"/>
    <s v="CAACUPEMI"/>
    <s v="84181000    "/>
    <n v="80013744"/>
    <x v="102"/>
    <x v="0"/>
    <s v="BINACIONAL "/>
    <s v="Electrolux Do Brasil S.A."/>
    <n v="21"/>
    <s v="piezas              "/>
    <n v="1785"/>
    <n v="1785"/>
    <n v="11088"/>
    <n v="801.67"/>
    <n v="27.72"/>
    <n v="11917.39"/>
    <n v="567.49476190476184"/>
    <s v="TERRESTRE"/>
    <s v="Nt                                      "/>
    <s v="Electrolux"/>
    <s v="combinaciones de refrigerador y congelador conservador con puertas exteriores separadas en: heladeras marca electrolux"/>
    <s v="heladeras modelo db84x"/>
  </r>
  <r>
    <s v="2019-10-01"/>
    <x v="14"/>
    <s v="CAACUPEMI"/>
    <s v="84181000    "/>
    <n v="80013744"/>
    <x v="102"/>
    <x v="0"/>
    <s v="BINACIONAL "/>
    <s v="Electrolux Do Brasil S.A."/>
    <n v="188"/>
    <s v="piezas              "/>
    <n v="10400"/>
    <n v="10682"/>
    <n v="50760"/>
    <n v="3500"/>
    <n v="129.9"/>
    <n v="54389.9"/>
    <n v="289.30797872340429"/>
    <s v="TERRESTRE"/>
    <s v="Nt                                      "/>
    <s v="Electrolux"/>
    <s v="combinaciones de refrigerador y congelador conservador con puertas exteriores separadas en: heladeras marca electrolux"/>
    <s v="heladera modelo dw42x 2 small top"/>
  </r>
  <r>
    <s v="2019-07-08"/>
    <x v="14"/>
    <s v="CAACUPEMI"/>
    <s v="84181000    "/>
    <n v="80013744"/>
    <x v="102"/>
    <x v="0"/>
    <s v="BINACIONAL "/>
    <s v="Electrolux Do Brasil S.A."/>
    <n v="224"/>
    <s v="piezas              "/>
    <n v="14394"/>
    <n v="14712"/>
    <n v="88054"/>
    <n v="5000"/>
    <n v="220.14"/>
    <n v="93274.14"/>
    <n v="416.40241071428574"/>
    <s v="TERRESTRE"/>
    <s v="Nt                                      "/>
    <s v="Electrolux"/>
    <s v="refrigerador y congelador conservador con puertas exteriores separadas en: heladeras marca electrolux"/>
    <s v="heladera marca electrolux modelo dm84x 2 3 puertas"/>
  </r>
  <r>
    <s v="2019-12-23"/>
    <x v="14"/>
    <s v="CAMPESTRE S.A."/>
    <s v="84181000    "/>
    <n v="80013744"/>
    <x v="102"/>
    <x v="0"/>
    <s v="BINACIONAL "/>
    <s v="Electrolux Do Brasil S.A."/>
    <n v="519"/>
    <s v="piezas              "/>
    <n v="25530"/>
    <n v="26181"/>
    <n v="106956"/>
    <n v="7193"/>
    <n v="270"/>
    <n v="115571.56"/>
    <n v="222.68123314065511"/>
    <s v="TERRESTRE"/>
    <s v="Nt                                      "/>
    <s v="Electrolux"/>
    <s v="combinaciones de refrigerador y congelador conservador con puertas exteriores separadas en: heladeras marca electrolux"/>
    <s v="heladera modelo dc44 2 small top"/>
  </r>
  <r>
    <s v="2019-09-30"/>
    <x v="14"/>
    <s v="CAACUPEMI"/>
    <s v="84181000    "/>
    <n v="80013744"/>
    <x v="102"/>
    <x v="0"/>
    <s v="BINACIONAL "/>
    <s v="Electrolux Do Brasil S.A."/>
    <n v="324"/>
    <s v="piezas              "/>
    <n v="15876"/>
    <n v="16200"/>
    <n v="66420"/>
    <n v="3500"/>
    <n v="166.05"/>
    <n v="70086.05"/>
    <n v="216.31496913580247"/>
    <s v="TERRESTRE"/>
    <s v="NT                                      "/>
    <s v="Electrolux"/>
    <s v="combinaciones de refrigerador y congelador conservador con puertas exteriores separadas en: heladeras marca electrolux"/>
    <s v="heladera modelo dc35a 2 small top"/>
  </r>
  <r>
    <s v="2019-10-15"/>
    <x v="14"/>
    <s v="CAACUPEMI"/>
    <s v="84181000    "/>
    <n v="80013744"/>
    <x v="102"/>
    <x v="0"/>
    <s v="BINACIONAL "/>
    <s v="Electrolux Do Brasil S.A."/>
    <n v="188"/>
    <s v="piezas              "/>
    <n v="9776"/>
    <n v="10058"/>
    <n v="41736"/>
    <n v="3500"/>
    <n v="104.34"/>
    <n v="45340.34"/>
    <n v="241.17202127659573"/>
    <s v="TERRESTRE"/>
    <s v="Nt                                      "/>
    <s v="Electrolux"/>
    <s v="combinaciones de refrigerador y congelador conservador con puertas exteriores separadas en: heladeras marca electrolux"/>
    <s v="heladera modelo dc44 2 small top"/>
  </r>
  <r>
    <s v="2019-11-21"/>
    <x v="14"/>
    <s v="CAACUPEMI"/>
    <s v="84181000    "/>
    <n v="80013744"/>
    <x v="102"/>
    <x v="0"/>
    <s v="BINACIONAL "/>
    <s v="Electrolux Do Brasil S.A."/>
    <n v="322"/>
    <s v="unidad              "/>
    <n v="15571"/>
    <n v="15893"/>
    <n v="74962"/>
    <n v="3500"/>
    <n v="189"/>
    <n v="79415.16"/>
    <n v="246.63093167701865"/>
    <s v="TERRESTRE"/>
    <s v="Nt                                      "/>
    <s v="Electrolux"/>
    <s v="combinaciones de refrigerador y congelador conservador con puertas exteriores separadas en: heladeras marca electrolux"/>
    <s v="heladeras modelo df35a 2 small top"/>
  </r>
  <r>
    <s v="2019-11-25"/>
    <x v="14"/>
    <s v="CAACUPEMI"/>
    <s v="84181000    "/>
    <n v="80013744"/>
    <x v="102"/>
    <x v="0"/>
    <s v="BINACIONAL "/>
    <s v="Electrolux Do Brasil S.A."/>
    <n v="8"/>
    <s v="piezas              "/>
    <n v="416"/>
    <n v="416"/>
    <n v="1776"/>
    <n v="130"/>
    <n v="4"/>
    <n v="1928.24"/>
    <n v="241.03"/>
    <s v="TERRESTRE"/>
    <s v="Nt                                      "/>
    <s v="Electrolux"/>
    <s v="combinaciones de refrigerador y congelador conservador con puertas exteriores separadas en: heladeras marca electrolux"/>
    <s v="heladeras modelo dc44 2 small top"/>
  </r>
  <r>
    <s v="2019-10-23"/>
    <x v="14"/>
    <s v="CAACUPEMI"/>
    <s v="84181000    "/>
    <n v="80013744"/>
    <x v="102"/>
    <x v="0"/>
    <s v="BINACIONAL "/>
    <s v="Electrolux Do Brasil S.A."/>
    <n v="8"/>
    <s v="piezas              "/>
    <n v="416"/>
    <n v="416"/>
    <n v="1776"/>
    <n v="138.91"/>
    <n v="4.4400000000000004"/>
    <n v="1919.35"/>
    <n v="239.91874999999999"/>
    <s v="TERRESTRE"/>
    <s v="NT                                      "/>
    <s v="Electrolux"/>
    <s v="combinaciones de refrigerador y congelador conservador con puertas exteriores separadas en: heladeras marca electrolux"/>
    <s v="heladeras modelo dc44 small top"/>
  </r>
  <r>
    <s v="2019-10-22"/>
    <x v="14"/>
    <s v="CAACUPEMI"/>
    <s v="84181000    "/>
    <n v="80013744"/>
    <x v="102"/>
    <x v="0"/>
    <s v="BINACIONAL "/>
    <s v="Electrolux Do Brasil S.A."/>
    <n v="96"/>
    <s v="piezas              "/>
    <n v="4971"/>
    <n v="4971"/>
    <n v="21193"/>
    <n v="1432.82"/>
    <n v="52.98"/>
    <n v="22678.799999999999"/>
    <n v="236.23749999999998"/>
    <s v="TERRESTRE"/>
    <s v="NT                                      "/>
    <s v="Electrolux"/>
    <s v="combinaciones de refrigerador y congelador conservador con puertas exteriores separadas en: heladeras marca electrolux"/>
    <s v="heladeras modelo dc44 2 small top"/>
  </r>
  <r>
    <s v="2019-11-13"/>
    <x v="14"/>
    <s v="CAACUPEMI"/>
    <s v="84181000    "/>
    <n v="80013744"/>
    <x v="102"/>
    <x v="0"/>
    <s v="BINACIONAL "/>
    <s v="Electrolux Do Brasil S.A."/>
    <n v="281"/>
    <s v="piezas              "/>
    <n v="14695"/>
    <n v="15125"/>
    <n v="63302"/>
    <n v="5250"/>
    <n v="159.87"/>
    <n v="69356.91"/>
    <n v="246.821743772242"/>
    <s v="TERRESTRE"/>
    <s v="Nt                                      "/>
    <s v="Electrolux"/>
    <s v="combinaciones de refrigerador y congelador conservador con puertas exteriores separadas en: heladeras marca electrolux"/>
    <s v="heladeras modelo dm90x 2 freestanding multidoor 4 door"/>
  </r>
  <r>
    <s v="2019-10-30"/>
    <x v="14"/>
    <s v="CAACUPEMI"/>
    <s v="84181000    "/>
    <n v="80013744"/>
    <x v="102"/>
    <x v="0"/>
    <s v="BINACIONAL "/>
    <s v="Electrolux Do Brasil S.A."/>
    <n v="240"/>
    <s v="piezas              "/>
    <n v="14395"/>
    <n v="14678"/>
    <n v="68240"/>
    <n v="3500"/>
    <n v="170.6"/>
    <n v="71910.600000000006"/>
    <n v="299.6275"/>
    <s v="TERRESTRE"/>
    <s v="NT                                      "/>
    <s v="Electrolux"/>
    <s v="combinaciones de refrigerador y congelador conservador con puertas exteriores separadas en: heladeras marca electrolux"/>
    <s v="heladeras modelo if55s medium top"/>
  </r>
  <r>
    <s v="2019-10-23"/>
    <x v="14"/>
    <s v="CAACUPEMI"/>
    <s v="84181000    "/>
    <n v="80013744"/>
    <x v="102"/>
    <x v="0"/>
    <s v="BINACIONAL "/>
    <s v="Electrolux Do Brasil S.A."/>
    <n v="8"/>
    <s v="piezas              "/>
    <n v="416"/>
    <n v="416"/>
    <n v="1776"/>
    <n v="138.91"/>
    <n v="4.4400000000000004"/>
    <n v="1919.35"/>
    <n v="239.91874999999999"/>
    <s v="TERRESTRE"/>
    <s v="NT                                      "/>
    <s v="Electrolux"/>
    <s v="combinaciones de refrigerador y congelador conservador con puertas exteriores separadas en: heladeras marca electrolux"/>
    <s v="heladeras modelo dc44 2 small top"/>
  </r>
  <r>
    <s v="2019-10-18"/>
    <x v="14"/>
    <s v="CAACUPEMI"/>
    <s v="84181000    "/>
    <n v="80013744"/>
    <x v="102"/>
    <x v="0"/>
    <s v="BINACIONAL "/>
    <s v="Electrolux Do Brasil S.A."/>
    <n v="324"/>
    <s v="piezas              "/>
    <n v="15876"/>
    <n v="16200"/>
    <n v="66420"/>
    <n v="3500"/>
    <n v="166.05"/>
    <n v="70086.05"/>
    <n v="216.31496913580247"/>
    <s v="TERRESTRE"/>
    <s v="NT                                      "/>
    <s v="Electrolux"/>
    <s v="combinaciones de refrigerador y congelador conservador con puertas exteriores separadas en: heladeras marca electrolux"/>
    <s v="heladera modelo dc35a 2 small top"/>
  </r>
  <r>
    <s v="2019-07-30"/>
    <x v="14"/>
    <s v="CAACUPEMI"/>
    <s v="84181000    "/>
    <n v="80013744"/>
    <x v="102"/>
    <x v="0"/>
    <s v="BINACIONAL "/>
    <s v="Electrolux Do Brasil S.A."/>
    <n v="45"/>
    <s v="piezas              "/>
    <n v="3113"/>
    <n v="3113"/>
    <n v="19395"/>
    <n v="1388.77"/>
    <n v="48.48"/>
    <n v="20832.25"/>
    <n v="462.93888888888887"/>
    <s v="TERRESTRE"/>
    <s v="Nt                                      "/>
    <s v="Electrolux"/>
    <s v="combinaciones de refrigerador y congelador conservador con puertas exteriores separadas en: heladeras marca electrolux"/>
    <s v="heladera modelo dw42x"/>
  </r>
  <r>
    <s v="2019-10-22"/>
    <x v="14"/>
    <s v="CAACUPEMI"/>
    <s v="84181000    "/>
    <n v="80013744"/>
    <x v="102"/>
    <x v="0"/>
    <s v="BINACIONAL "/>
    <s v="Electrolux Do Brasil S.A."/>
    <n v="94"/>
    <s v="piezas              "/>
    <n v="5452"/>
    <n v="5452"/>
    <n v="31396"/>
    <n v="1871.36"/>
    <n v="78.489999999999995"/>
    <n v="33345.85"/>
    <n v="354.74308510638298"/>
    <s v="TERRESTRE"/>
    <s v="NT                                      "/>
    <s v="Electrolux"/>
    <s v="combinaciones de refrigerador y congelador conservador con puertas exteriores separadas en: heladeras modelo dfx41 2 medium top"/>
    <s v="combinaciones de refrigerador y congelador conservador con puertas exteriores separadas en: heladeras modelo dfx41 2 medium top"/>
  </r>
  <r>
    <s v="2019-11-01"/>
    <x v="14"/>
    <s v="CAACUPEMI"/>
    <s v="84181000    "/>
    <n v="80013744"/>
    <x v="102"/>
    <x v="0"/>
    <s v="BINACIONAL "/>
    <s v="Electrolux Do Brasil S.A."/>
    <n v="173"/>
    <s v="piezas              "/>
    <n v="8404"/>
    <n v="8685"/>
    <n v="47054"/>
    <n v="3216.96"/>
    <n v="117.64"/>
    <n v="50388.6"/>
    <n v="291.26358381502888"/>
    <s v="TERRESTRE"/>
    <s v="Nt                                      "/>
    <s v="Electrolux"/>
    <s v="combinaciones de refrigerador y congelador conservador con puertas exteriores separadas en: heladeras marca electrolux"/>
    <s v="heladeras modelo dfn41 medium top"/>
  </r>
  <r>
    <s v="2019-11-19"/>
    <x v="14"/>
    <s v="CAACUPEMI"/>
    <s v="84181000    "/>
    <n v="80013744"/>
    <x v="102"/>
    <x v="0"/>
    <s v="BINACIONAL "/>
    <s v="Electrolux Do Brasil S.A."/>
    <n v="486"/>
    <s v="unidad              "/>
    <n v="23814"/>
    <n v="24300"/>
    <n v="99630"/>
    <n v="5250"/>
    <n v="252"/>
    <n v="106146.81"/>
    <n v="218.40907407407406"/>
    <s v="TERRESTRE"/>
    <s v="Nt                                      "/>
    <s v="Electrolux"/>
    <s v="combinaciones de refrigerador y congelador conservador con puertas exteriores separadas, en: dc35a 2 small top freezer"/>
    <s v="dc35a 2 small top freezer"/>
  </r>
  <r>
    <s v="2019-11-01"/>
    <x v="14"/>
    <s v="CAACUPEMI"/>
    <s v="84181000    "/>
    <n v="80013744"/>
    <x v="102"/>
    <x v="0"/>
    <s v="BINACIONAL "/>
    <s v="Electrolux Do Brasil S.A."/>
    <n v="150"/>
    <s v="piezas              "/>
    <n v="8360"/>
    <n v="8681"/>
    <n v="49215"/>
    <n v="2429.5500000000002"/>
    <n v="123.04"/>
    <n v="51767.59"/>
    <n v="345.11726666666664"/>
    <s v="TERRESTRE"/>
    <s v="Nt                                      "/>
    <s v="Electrolux"/>
    <s v="combinaciones de refrigerador y congelador conservador con puertas exteriores separadas en: heladeras marca electrolux"/>
    <s v="heladeras modelo df35a 2 small top"/>
  </r>
  <r>
    <s v="2019-12-16"/>
    <x v="14"/>
    <s v="CAMPESTRE S.A."/>
    <s v="84181000    "/>
    <n v="80013744"/>
    <x v="102"/>
    <x v="0"/>
    <s v="BINACIONAL "/>
    <s v="Electrolux Do Brasil S.A."/>
    <n v="261"/>
    <s v="piezas              "/>
    <n v="13572"/>
    <n v="13998"/>
    <n v="57942"/>
    <n v="4341"/>
    <n v="146"/>
    <n v="63053.120000000003"/>
    <n v="241.58283524904215"/>
    <s v="TERRESTRE"/>
    <s v="Nt                                      "/>
    <s v="Electrolux"/>
    <s v="combinaciones de refrigerador y congelador conservador con puertas exteriores separadas en: heladeras marca electrolux"/>
    <s v="heladeras modelo dc44 2 small top"/>
  </r>
  <r>
    <s v="2019-09-27"/>
    <x v="14"/>
    <s v="CAACUPEMI"/>
    <s v="84181000    "/>
    <n v="80013744"/>
    <x v="102"/>
    <x v="0"/>
    <s v="BINACIONAL "/>
    <s v="Electrolux Do Brasil S.A."/>
    <n v="324"/>
    <s v="piezas              "/>
    <n v="15530"/>
    <n v="15854"/>
    <n v="66882"/>
    <n v="3500"/>
    <n v="167.21"/>
    <n v="70549.210000000006"/>
    <n v="217.744475308642"/>
    <s v="TERRESTRE"/>
    <s v="NT                                      "/>
    <s v="Electrolux"/>
    <s v="combinaciones de refrigerador y congelador conservador con puertas exteriores separadas en: heladeras marca electrolux"/>
    <s v="heladeras modelo dc35a 2 small top freezer"/>
  </r>
  <r>
    <s v="2019-10-25"/>
    <x v="14"/>
    <s v="CAACUPEMI"/>
    <s v="84181000    "/>
    <n v="80013744"/>
    <x v="102"/>
    <x v="0"/>
    <s v="BINACIONAL "/>
    <s v="Electrolux Do Brasil S.A."/>
    <n v="4"/>
    <s v="piezas              "/>
    <n v="208"/>
    <n v="208"/>
    <n v="888"/>
    <n v="60.43"/>
    <n v="2.2200000000000002"/>
    <n v="950.65"/>
    <n v="237.66249999999999"/>
    <s v="TERRESTRE"/>
    <s v="NT                                      "/>
    <s v="Electrolux"/>
    <s v="combinaciones de refrigerador y congelador conservador con puertas exteriores separadas en: heladeras modelo dc44 2 small top"/>
    <s v="combinaciones de refrigerador y congelador conservador con puertas exteriores separadas en: heladeras modelo dc44 2 small top"/>
  </r>
  <r>
    <s v="2019-12-03"/>
    <x v="14"/>
    <s v="CAACUPEMI"/>
    <s v="84181000    "/>
    <n v="80013744"/>
    <x v="102"/>
    <x v="0"/>
    <s v="BINACIONAL "/>
    <s v="Electrolux Do Brasil S.A."/>
    <n v="88"/>
    <s v="piezas              "/>
    <n v="7933"/>
    <n v="8233"/>
    <n v="50040"/>
    <n v="2482.14"/>
    <n v="126.38"/>
    <n v="53158.42"/>
    <n v="604.07295454545454"/>
    <s v="TERRESTRE"/>
    <s v="NT                                      "/>
    <s v="Electrolux"/>
    <s v="heladeras marca electrolux"/>
    <s v="heladeras modelo ib53x 2 medium bottom"/>
  </r>
  <r>
    <s v="2019-10-15"/>
    <x v="14"/>
    <s v="CAACUPEMI"/>
    <s v="84181000    "/>
    <n v="80013744"/>
    <x v="102"/>
    <x v="0"/>
    <s v="BINACIONAL "/>
    <s v="Electrolux Do Brasil S.A."/>
    <n v="188"/>
    <s v="piezas              "/>
    <n v="9776"/>
    <n v="10058"/>
    <n v="41736"/>
    <n v="3500"/>
    <n v="104.34"/>
    <n v="45340.34"/>
    <n v="241.17202127659573"/>
    <s v="TERRESTRE"/>
    <s v="Nt                                      "/>
    <s v="Electrolux"/>
    <s v="combinaciones de refrigerador y congelador conservador con puertas exteriores separadas en: heladeras marca electrolux"/>
    <s v="heladera modelo dc44 2 small top"/>
  </r>
  <r>
    <s v="2019-11-25"/>
    <x v="14"/>
    <s v="CAACUPEMI"/>
    <s v="84181000    "/>
    <n v="80013744"/>
    <x v="102"/>
    <x v="0"/>
    <s v="BINACIONAL "/>
    <s v="Electrolux Do Brasil S.A."/>
    <n v="89"/>
    <s v="piezas              "/>
    <n v="7008"/>
    <n v="7295"/>
    <n v="37353"/>
    <n v="2163"/>
    <n v="94"/>
    <n v="39991.08"/>
    <n v="449.33797752808988"/>
    <s v="TERRESTRE"/>
    <s v="Nt                                      "/>
    <s v="Electrolux"/>
    <s v="combinaciones de refrigerador y congelador conservador con puertas exteriores separadas en: heladeras marca electrolux"/>
    <s v="heladeras modelo if55s medium top"/>
  </r>
  <r>
    <s v="2019-11-28"/>
    <x v="14"/>
    <s v="CAACUPEMI"/>
    <s v="84181000    "/>
    <n v="80013744"/>
    <x v="102"/>
    <x v="0"/>
    <s v="BINACIONAL "/>
    <s v="Electrolux Do Brasil S.A."/>
    <n v="24"/>
    <s v="piezas              "/>
    <n v="1976"/>
    <n v="1976"/>
    <n v="11912"/>
    <n v="673"/>
    <n v="30"/>
    <n v="12736.04"/>
    <n v="530.66833333333341"/>
    <s v="TERRESTRE"/>
    <s v="Nt                                      "/>
    <s v="Electrolux"/>
    <s v="combinaciones de refrigerador y congelador conservador con puertas exteriores separadas en: heladeras marca electrolux"/>
    <s v="heladeras modelo df82x 2 large top"/>
  </r>
  <r>
    <s v="2019-11-28"/>
    <x v="14"/>
    <s v="CAACUPEMI"/>
    <s v="84181000    "/>
    <n v="80013744"/>
    <x v="102"/>
    <x v="0"/>
    <s v="BINACIONAL "/>
    <s v="Electrolux Do Brasil S.A."/>
    <n v="188"/>
    <s v="unidad              "/>
    <n v="9776"/>
    <n v="10058"/>
    <n v="41736"/>
    <n v="3500"/>
    <n v="105"/>
    <n v="45766.68"/>
    <n v="243.43978723404254"/>
    <s v="TERRESTRE"/>
    <s v="Nt                                      "/>
    <s v="Electrolux"/>
    <s v="combinaciones de refrigerador y congelador conservador con puertas exteriores separadas en: heladeras electrolux dc44 2 small top freezer"/>
    <s v="heladeras electrolux dc44 2 small top freezer"/>
  </r>
  <r>
    <s v="2019-08-28"/>
    <x v="14"/>
    <s v="CIUDAD DEL ESTE"/>
    <s v="84181000    "/>
    <n v="80014137"/>
    <x v="16"/>
    <x v="0"/>
    <s v="CERAMICA TRANSP."/>
    <s v="Whirlpool S.A"/>
    <n v="63"/>
    <s v="unidad              "/>
    <n v="4370"/>
    <n v="4444"/>
    <n v="23584"/>
    <n v="2000"/>
    <n v="235.84"/>
    <n v="25819.84"/>
    <n v="409.83873015873019"/>
    <s v="TERRESTRE"/>
    <s v="Nt                                      "/>
    <s v="Whirlpool"/>
    <s v="-combinaciones de refrigerador y congelador  en:"/>
    <s v="refrigerador mod: wrm45abdwc"/>
  </r>
  <r>
    <s v="2019-11-18"/>
    <x v="14"/>
    <s v="CIUDAD DEL ESTE"/>
    <s v="84181000    "/>
    <n v="80014137"/>
    <x v="16"/>
    <x v="0"/>
    <s v="CERAMICA TRANSP."/>
    <s v="Whirlpool S.A"/>
    <n v="370"/>
    <s v="unidad              "/>
    <n v="25000"/>
    <n v="25370"/>
    <n v="130475"/>
    <n v="8500"/>
    <n v="1305"/>
    <n v="120329.75"/>
    <n v="325.21554054054053"/>
    <s v="TERRESTRE"/>
    <s v="Nt                                      "/>
    <s v="Whirlpool"/>
    <s v="-combinaciones de refrigerador y congelador  en:"/>
    <s v="refrigerador mod: wrm54abdwc."/>
  </r>
  <r>
    <s v="2019-04-11"/>
    <x v="14"/>
    <s v="CAACUPEMI"/>
    <s v="84181000    "/>
    <n v="80014137"/>
    <x v="16"/>
    <x v="0"/>
    <s v="CERAMICA TRANSP."/>
    <s v="Whirlpool S.A"/>
    <n v="64"/>
    <s v="unidad              "/>
    <n v="5248"/>
    <n v="5376"/>
    <n v="33536"/>
    <n v="2000"/>
    <n v="335.36"/>
    <n v="35871.360000000001"/>
    <n v="560.49"/>
    <s v="TERRESTRE"/>
    <s v="NT                                      "/>
    <s v="Whirlpool"/>
    <s v="refrigeradores "/>
    <s v="-combinaciones de refrigerador y congelador  en: 64 unidades refrigerador mod: wrm57akdwc."/>
  </r>
  <r>
    <s v="2019-01-07"/>
    <x v="14"/>
    <s v="CIUDAD DEL ESTE"/>
    <s v="84181000    "/>
    <n v="80014137"/>
    <x v="16"/>
    <x v="0"/>
    <s v="CERAMICA TRANSP."/>
    <s v="Whirlpool S.A"/>
    <n v="39"/>
    <s v="unidad              "/>
    <n v="3783"/>
    <n v="3900"/>
    <n v="26325"/>
    <n v="2000"/>
    <n v="263.25"/>
    <n v="28588.25"/>
    <n v="733.03205128205127"/>
    <s v="TERRESTRE"/>
    <s v="Nt                                      "/>
    <s v="Whirlpool"/>
    <s v="-combinaciones de refrigerador y congelador  en: 39 unidades refrigerador mod: wre80ckdwa."/>
    <s v="-combinaciones de refrigerador y congelador  en: 39 unidades refrigerador mod: wre80ckdwa."/>
  </r>
  <r>
    <s v="2019-10-24"/>
    <x v="14"/>
    <s v="CIUDAD DEL ESTE"/>
    <s v="84181000    "/>
    <n v="80014137"/>
    <x v="16"/>
    <x v="0"/>
    <s v="CERAMICA TRANSP."/>
    <s v="Whirlpool S.A"/>
    <n v="168"/>
    <s v="unidad              "/>
    <n v="12529"/>
    <n v="12770"/>
    <n v="71967"/>
    <n v="3499.84"/>
    <n v="719.67"/>
    <n v="76186.509999999995"/>
    <n v="453.4911309523809"/>
    <s v="TERRESTRE"/>
    <s v="NT                                      "/>
    <s v="Whirlpool"/>
    <s v="-combinaciones de refrigerador y congelador  en:"/>
    <s v="refrigerador mod: wre57akdwc."/>
  </r>
  <r>
    <s v="2019-05-13"/>
    <x v="14"/>
    <s v="CIUDAD DEL ESTE"/>
    <s v="84181000    "/>
    <n v="80014137"/>
    <x v="16"/>
    <x v="0"/>
    <s v="CERAMICA TRANSP."/>
    <s v="Whirlpool S.A"/>
    <n v="127"/>
    <s v="unidad              "/>
    <n v="10603"/>
    <n v="10857"/>
    <n v="66548"/>
    <n v="4000"/>
    <n v="665.48"/>
    <n v="71213.48"/>
    <n v="560.73606299212599"/>
    <s v="TERRESTRE"/>
    <s v="Nt                                      "/>
    <s v="Whirlpool"/>
    <s v="-combinaciones de refrigerador y congelador  en:"/>
    <s v="refrigerador mod: wrm57akdwc."/>
  </r>
  <r>
    <s v="2019-07-11"/>
    <x v="14"/>
    <s v="CAACUPEMI"/>
    <s v="84181000    "/>
    <n v="80014137"/>
    <x v="16"/>
    <x v="0"/>
    <s v="CERAMICA TRANSP."/>
    <s v="Whirlpool S.A"/>
    <n v="75"/>
    <s v="unidad              "/>
    <n v="4950"/>
    <n v="5025"/>
    <n v="25125"/>
    <n v="2000"/>
    <n v="251.25"/>
    <n v="27376.25"/>
    <n v="365.01666666666665"/>
    <s v="TERRESTRE"/>
    <s v="Nt                                      "/>
    <s v="Whirlpool"/>
    <s v="refrigerador mod: wrm45akdwc."/>
    <s v="-combinaciones de refrigerador y congelador  en: 75 unidades refrigerador mod: wrm45akdwc."/>
  </r>
  <r>
    <s v="2019-07-26"/>
    <x v="14"/>
    <s v="CAACUPEMI"/>
    <s v="84181000    "/>
    <n v="80014137"/>
    <x v="16"/>
    <x v="0"/>
    <s v="CERAMICA TRANSP."/>
    <s v="Whirlpool S.A"/>
    <n v="116"/>
    <s v="unidad              "/>
    <n v="10633"/>
    <n v="10985"/>
    <n v="59584"/>
    <n v="3153.09"/>
    <n v="595.84"/>
    <n v="63332.93"/>
    <n v="545.97353448275862"/>
    <s v="TERRESTRE"/>
    <s v="Nt                                      "/>
    <s v="Whirlpool"/>
    <s v="-combinaciones de refrigerador y congelador  en:"/>
    <s v="refrigerador mod: wre57akdwc"/>
  </r>
  <r>
    <s v="2019-05-13"/>
    <x v="14"/>
    <s v="CAACUPEMI"/>
    <s v="84181000    "/>
    <n v="80014137"/>
    <x v="16"/>
    <x v="0"/>
    <s v="CERAMICA TRANSP."/>
    <s v="Whirlpool S.A"/>
    <n v="127"/>
    <s v="unidad              "/>
    <n v="10160"/>
    <n v="10414"/>
    <n v="63373"/>
    <n v="4354.3900000000003"/>
    <n v="633.73"/>
    <n v="68361.119999999995"/>
    <n v="538.27653543307088"/>
    <s v="TERRESTRE"/>
    <s v="Nt                                      "/>
    <s v="Whirlpool"/>
    <s v="refrigerador mod: wrm56akdwc."/>
    <s v="-combinaciones de refrigerador y congelador  en: 127 unidades refrigerador mod: wrm56akdwc."/>
  </r>
  <r>
    <s v="2019-11-19"/>
    <x v="14"/>
    <s v="CIUDAD DEL ESTE"/>
    <s v="84181000    "/>
    <n v="80014137"/>
    <x v="16"/>
    <x v="0"/>
    <s v="CERAMICA TRANSP."/>
    <s v="Whirlpool S.A"/>
    <n v="288"/>
    <s v="unidad              "/>
    <n v="20160"/>
    <n v="20448"/>
    <n v="109440"/>
    <n v="6800"/>
    <n v="1094"/>
    <n v="100054.39999999999"/>
    <n v="347.4111111111111"/>
    <s v="TERRESTRE"/>
    <s v="Nt                                      "/>
    <s v="Whirlpool"/>
    <s v="-combinaciones de refrigerador y congelador  en: 288 unidades refrigeradores mod: wrm54akdwc."/>
    <s v="-combinaciones de refrigerador y congelador  en: 288 unidades refrigeradores mod: wrm54akdwc."/>
  </r>
  <r>
    <s v="2019-10-02"/>
    <x v="14"/>
    <s v="CIUDAD DEL ESTE"/>
    <s v="84181000    "/>
    <n v="80014137"/>
    <x v="16"/>
    <x v="0"/>
    <s v="CERAMICA TRANSP."/>
    <s v="Whirlpool S.A"/>
    <n v="90"/>
    <s v="unidad              "/>
    <n v="6300"/>
    <n v="6390"/>
    <n v="34200"/>
    <n v="2288.5300000000002"/>
    <n v="342"/>
    <n v="36830.53"/>
    <n v="409.2281111111111"/>
    <s v="TERRESTRE"/>
    <s v="Nt                                      "/>
    <s v="Whirlpool"/>
    <s v="refrigerador mod: wrm54akdwc."/>
    <s v="-combinaciones de refrigerador y congelador  en: 90 unidades refrigerador mod: wrm54akdwc."/>
  </r>
  <r>
    <s v="2019-05-10"/>
    <x v="14"/>
    <s v="CAACUPEMI"/>
    <s v="84181000    "/>
    <n v="80014137"/>
    <x v="16"/>
    <x v="0"/>
    <s v="CERAMICA TRANSP."/>
    <s v="Whirlpool S.A"/>
    <n v="103"/>
    <s v="unidad              "/>
    <n v="9098"/>
    <n v="9304"/>
    <n v="56272"/>
    <n v="4000"/>
    <n v="562.72"/>
    <n v="60834.720000000001"/>
    <n v="590.62834951456307"/>
    <s v="TERRESTRE"/>
    <s v="Nt                                      "/>
    <s v="Whirlpool"/>
    <s v="refrigerador mod: wro80ckdwa"/>
    <s v="refrigerador mod: wro80ckdwa"/>
  </r>
  <r>
    <s v="2019-06-26"/>
    <x v="14"/>
    <s v="CIUDAD DEL ESTE"/>
    <s v="84181000    "/>
    <n v="80014137"/>
    <x v="16"/>
    <x v="0"/>
    <s v="CERAMICA TRANSP."/>
    <s v="Whirlpool S.A"/>
    <n v="134"/>
    <s v="unidad              "/>
    <n v="9617"/>
    <n v="9804"/>
    <n v="53902"/>
    <n v="4000"/>
    <n v="539.02"/>
    <n v="58441.02"/>
    <n v="436.12701492537309"/>
    <s v="TERRESTRE"/>
    <s v="Nt                                      "/>
    <s v="Whirlpool"/>
    <s v="refrigerador"/>
    <s v="refrigerador mod: wrm57akdwc"/>
  </r>
  <r>
    <s v="2019-11-15"/>
    <x v="14"/>
    <s v="CIUDAD DEL ESTE"/>
    <s v="84181000    "/>
    <n v="80014137"/>
    <x v="16"/>
    <x v="0"/>
    <s v="CERAMICA TRANSP."/>
    <s v="Whirlpool S.A"/>
    <n v="300"/>
    <s v="unidad              "/>
    <n v="19800"/>
    <n v="20100"/>
    <n v="100500"/>
    <n v="6800"/>
    <n v="1005"/>
    <n v="93305"/>
    <n v="311.01666666666665"/>
    <s v="TERRESTRE"/>
    <s v="Nt                                      "/>
    <s v="Whirlpool"/>
    <s v="refrigerador "/>
    <s v="-combinaciones de refrigerador y congelador  en: 300 unidades refrigerador mod: wrm45akdwc."/>
  </r>
  <r>
    <s v="2019-06-18"/>
    <x v="14"/>
    <s v="CAACUPEMI"/>
    <s v="84181000    "/>
    <n v="80014137"/>
    <x v="16"/>
    <x v="0"/>
    <s v="CERAMICA TRANSP."/>
    <s v="Whirlpool S.A"/>
    <n v="664"/>
    <s v="unidad              "/>
    <n v="5120"/>
    <n v="5248"/>
    <n v="31936"/>
    <n v="2195.8200000000002"/>
    <n v="319.36"/>
    <n v="34451.18"/>
    <n v="51.884307228915667"/>
    <s v="TERRESTRE"/>
    <s v="Nt                                      "/>
    <s v="Whirlpool"/>
    <s v="refrigeradores mod: wrm56akdwc.-"/>
    <s v="-combinaciones de refrigerador y congelador  en: 664 unidades refrigeradores mod: wrm56akdwc.-"/>
  </r>
  <r>
    <s v="2019-12-02"/>
    <x v="14"/>
    <s v="CIUDAD DEL ESTE"/>
    <s v="84181000    "/>
    <n v="80014137"/>
    <x v="16"/>
    <x v="0"/>
    <s v="CERAMICA TRANSP."/>
    <s v="Whirlpool S.A"/>
    <n v="54"/>
    <s v="unidad              "/>
    <n v="3884"/>
    <n v="3981"/>
    <n v="16009"/>
    <n v="1003.51"/>
    <n v="160.09"/>
    <n v="17172.599999999999"/>
    <n v="318.01111111111106"/>
    <s v="TERRESTRE"/>
    <s v="NT                                      "/>
    <s v="Whirlpool"/>
    <s v="-combinaciones de refrigerador y congelador  en:"/>
    <s v="refrigerador mod: wrm54akdwc"/>
  </r>
  <r>
    <s v="2019-05-30"/>
    <x v="14"/>
    <s v="CIUDAD DEL ESTE"/>
    <s v="84181000    "/>
    <n v="80014137"/>
    <x v="16"/>
    <x v="0"/>
    <s v="CERAMICA TRANSP."/>
    <s v="Whirlpool S.A"/>
    <n v="293"/>
    <s v="unidad              "/>
    <n v="19910"/>
    <n v="20203"/>
    <n v="104590"/>
    <n v="8000"/>
    <n v="1045.9000000000001"/>
    <n v="113635.9"/>
    <n v="387.83583617747439"/>
    <s v="TERRESTRE"/>
    <s v="Nt                                      "/>
    <s v="Whirlpool"/>
    <s v="combinaciones de refrigerador y congelador  "/>
    <s v="refrigerador mod: wrm54akdwc"/>
  </r>
  <r>
    <s v="2019-06-24"/>
    <x v="14"/>
    <s v="CAACUPEMI"/>
    <s v="84181000    "/>
    <n v="80014137"/>
    <x v="16"/>
    <x v="0"/>
    <s v="CERAMICA TRANSP."/>
    <s v="Whirlpool S.A"/>
    <n v="104"/>
    <s v="unidad              "/>
    <n v="9053"/>
    <n v="9231"/>
    <n v="54076"/>
    <n v="4000"/>
    <n v="540.76"/>
    <n v="58616.76"/>
    <n v="563.62269230769232"/>
    <s v="TERRESTRE"/>
    <s v="Nt                                      "/>
    <s v="Whirlpool"/>
    <s v="refrigeradores "/>
    <s v="refrigerador mod: wro80ckdwa"/>
  </r>
  <r>
    <s v="2019-11-26"/>
    <x v="14"/>
    <s v="CIUDAD DEL ESTE"/>
    <s v="84181000    "/>
    <n v="80014137"/>
    <x v="16"/>
    <x v="0"/>
    <s v="CERAMICA TRANSP."/>
    <s v="Whirlpool S.A"/>
    <n v="72"/>
    <s v="unidad              "/>
    <n v="4840"/>
    <n v="4912"/>
    <n v="21290"/>
    <n v="1700"/>
    <n v="213"/>
    <n v="23202.9"/>
    <n v="322.26250000000005"/>
    <s v="TERRESTRE"/>
    <s v="Nt                                      "/>
    <s v="Whirlpool"/>
    <s v="-combinaciones de refrigerador y congelador  en:"/>
    <s v="refrigerador mod: wrm54abdwc"/>
  </r>
  <r>
    <s v="2019-04-08"/>
    <x v="14"/>
    <s v="CAACUPEMI"/>
    <s v="84181000    "/>
    <n v="80014137"/>
    <x v="16"/>
    <x v="0"/>
    <s v="CERAMICA TRANSP."/>
    <s v="Whirlpool S.A"/>
    <n v="147"/>
    <s v="unidad              "/>
    <n v="9990"/>
    <n v="10137"/>
    <n v="52485"/>
    <n v="4000"/>
    <n v="524.85"/>
    <n v="57009.85"/>
    <n v="387.82210884353742"/>
    <s v="TERRESTRE"/>
    <s v="NT                                      "/>
    <s v="Whirlpool"/>
    <s v="refrigeradores "/>
    <s v="refrigerador mod: wrm54akdwc"/>
  </r>
  <r>
    <s v="2019-12-30"/>
    <x v="14"/>
    <s v="PUERTOS Y ESTIBAJES"/>
    <s v="84181000    "/>
    <n v="80014137"/>
    <x v="16"/>
    <x v="5"/>
    <s v="SG3 - SHIPPING GROUP "/>
    <s v="Midea Electric Trading"/>
    <n v="256"/>
    <s v="unidad              "/>
    <n v="12083"/>
    <n v="13235"/>
    <n v="28288"/>
    <n v="6433"/>
    <n v="95"/>
    <n v="34815.99"/>
    <n v="135.99996093749999"/>
    <s v="FLUVIAL"/>
    <s v="-                                       "/>
    <s v="Tokyo"/>
    <s v="256- piezas de refrigeradores (heladeras) 2 puertas, difrentes modelos"/>
    <s v="pcs. refrigeradores model. hetokmm257"/>
  </r>
  <r>
    <s v="2019-01-15"/>
    <x v="14"/>
    <s v="PTO SEGURO FLUVIAL"/>
    <s v="84181000    "/>
    <n v="80070039"/>
    <x v="89"/>
    <x v="10"/>
    <s v="COMP.SALINERA DEL PY"/>
    <s v="Samsung Electronics Co Ltd"/>
    <n v="12"/>
    <s v="unidad              "/>
    <n v="2052"/>
    <n v="2196"/>
    <n v="15722.78"/>
    <n v="2000"/>
    <n v="157.22"/>
    <n v="17880"/>
    <n v="1490"/>
    <s v="FLUVIAL"/>
    <s v="-                                       "/>
    <s v="Samsung"/>
    <s v="12 unidades de refrigeradores marca samsung modelo f28k9380sg/zs origen korea del sur"/>
    <s v="12 unidades de refrigeradores marca samsung modelo f28k9380sg/zs origen korea del sur"/>
  </r>
  <r>
    <s v="2019-09-05"/>
    <x v="14"/>
    <s v="CAACUPEMI"/>
    <s v="84181000    "/>
    <n v="80013744"/>
    <x v="102"/>
    <x v="0"/>
    <s v="BINACIONAL "/>
    <s v="Electrolux Do Brasil Sa"/>
    <n v="65"/>
    <s v="piezas              "/>
    <n v="2893"/>
    <n v="2893"/>
    <n v="13715"/>
    <n v="896.98"/>
    <n v="34.35"/>
    <n v="14646.33"/>
    <n v="225.32815384615384"/>
    <s v="TERRESTRE"/>
    <s v="Nt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19-10-02"/>
    <x v="14"/>
    <s v="CAACUPEMI"/>
    <s v="84181000    "/>
    <n v="80013744"/>
    <x v="102"/>
    <x v="0"/>
    <s v="BINACIONAL "/>
    <s v="Electrolux Do Brasil Sa"/>
    <n v="111"/>
    <s v="piezas              "/>
    <n v="5646"/>
    <n v="5646"/>
    <n v="23928"/>
    <n v="1631.47"/>
    <n v="59.82"/>
    <n v="25619.29"/>
    <n v="230.80441441441442"/>
    <s v="TERRESTRE"/>
    <s v="Nt                                      "/>
    <s v="Electrolux"/>
    <s v="combinaciones de refrigerador y congelador conservador con puertas exteriores separadas en: heladeras marca electrolux"/>
    <s v="heladera modelo dc44 2 small top"/>
  </r>
  <r>
    <s v="2019-10-01"/>
    <x v="14"/>
    <s v="CAACUPEMI"/>
    <s v="84181000    "/>
    <n v="80013744"/>
    <x v="102"/>
    <x v="0"/>
    <s v="BINACIONAL "/>
    <s v="Electrolux Do Brasil Sa"/>
    <n v="141"/>
    <s v="piezas              "/>
    <n v="7092"/>
    <n v="7398"/>
    <n v="30950"/>
    <n v="2251.61"/>
    <n v="77.38"/>
    <n v="33278.99"/>
    <n v="236.02120567375886"/>
    <s v="TERRESTRE"/>
    <s v="Nt                                      "/>
    <s v="Electrolux"/>
    <s v="combinaciones de refrigerador y congelador conservador con puertas exteriores separadas en: heladeras marca electrolux"/>
    <s v="heladera dc44 2 small top"/>
  </r>
  <r>
    <s v="2019-10-07"/>
    <x v="14"/>
    <s v="CAACUPEMI"/>
    <s v="84181000    "/>
    <n v="80013744"/>
    <x v="102"/>
    <x v="0"/>
    <s v="BINACIONAL "/>
    <s v="Electrolux Do Brasil Sa"/>
    <n v="188"/>
    <s v="piezas              "/>
    <n v="10340"/>
    <n v="10575"/>
    <n v="52264"/>
    <n v="3500"/>
    <n v="130.66"/>
    <n v="55894.66"/>
    <n v="297.31202127659577"/>
    <s v="TERRESTRE"/>
    <s v="Nt                                      "/>
    <s v="Electrolux"/>
    <s v="combinaciones de refrigerador y congelador conservador con puertas exteriores separadas en: heladeras marca electrolux"/>
    <s v="heladera modelo dfx41 2 small top"/>
  </r>
  <r>
    <s v="2019-10-03"/>
    <x v="14"/>
    <s v="CAACUPEMI"/>
    <s v="84181000    "/>
    <n v="80013744"/>
    <x v="102"/>
    <x v="0"/>
    <s v="BINACIONAL "/>
    <s v="Electrolux Do Brasil Sa"/>
    <n v="139"/>
    <s v="piezas              "/>
    <n v="6922"/>
    <n v="7254"/>
    <n v="29148"/>
    <n v="1953.13"/>
    <n v="72.87"/>
    <n v="31174"/>
    <n v="224.27338129496403"/>
    <s v="TERRESTRE"/>
    <s v="Nt                                      "/>
    <s v="Electrolux"/>
    <s v="combinaciones de refrigerador y congelador conservador con puertas exteriores separadas en: heladeras marca electrolux"/>
    <s v="heladera modelo dc44 2 small top"/>
  </r>
  <r>
    <s v="2019-09-04"/>
    <x v="14"/>
    <s v="CAACUPEMI"/>
    <s v="84181000    "/>
    <n v="80013744"/>
    <x v="102"/>
    <x v="0"/>
    <s v="BINACIONAL "/>
    <s v="Electrolux Do Brasil Sa"/>
    <n v="271"/>
    <s v="unidad              "/>
    <n v="13536"/>
    <n v="13807"/>
    <n v="61662"/>
    <n v="3750"/>
    <n v="154.15"/>
    <n v="65566.149999999994"/>
    <n v="241.94151291512912"/>
    <s v="TERRESTRE"/>
    <s v="Nt                                      "/>
    <s v="Electrolux"/>
    <s v="combinaciones de refrigerador y congelador conservador con puertas exteriores separadas en: freezer marca electrolux"/>
    <s v="freezer modelo dfn41 2 medium top"/>
  </r>
  <r>
    <s v="2019-10-29"/>
    <x v="14"/>
    <s v="CAACUPEMI"/>
    <s v="84181000    "/>
    <n v="80013744"/>
    <x v="102"/>
    <x v="0"/>
    <s v="BINACIONAL "/>
    <s v="Electrolux Do Brasil Sa"/>
    <n v="324"/>
    <s v="piezas              "/>
    <n v="15876"/>
    <n v="16200"/>
    <n v="66420"/>
    <n v="3500"/>
    <n v="166.05"/>
    <n v="70086.05"/>
    <n v="216.31496913580247"/>
    <s v="TERRESTRE"/>
    <s v="NT                                      "/>
    <s v="Electrolux"/>
    <s v="combinaciones de refrigerador y congelador conservador con puertas exteriores separadas en: heladeras marca electrolux"/>
    <s v="heladeras modelo dc35a 2 small top"/>
  </r>
  <r>
    <s v="2019-09-24"/>
    <x v="14"/>
    <s v="CAACUPEMI"/>
    <s v="84181000    "/>
    <n v="80013744"/>
    <x v="102"/>
    <x v="0"/>
    <s v="BINACIONAL "/>
    <s v="Electrolux Do Brasil Sa"/>
    <n v="120"/>
    <s v="piezas              "/>
    <n v="6617"/>
    <n v="6932"/>
    <n v="29883"/>
    <n v="2031.55"/>
    <n v="74.7"/>
    <n v="31989.25"/>
    <n v="266.57708333333335"/>
    <s v="TERRESTRE"/>
    <s v="NT                                      "/>
    <s v="Electrolux"/>
    <s v="combinaciones de refrigerador y congelador conservador con puertas exteriores separadas en: congeladores marca electrolux"/>
    <s v="congelador modelo df42 2 small top"/>
  </r>
  <r>
    <s v="2019-10-02"/>
    <x v="14"/>
    <s v="CAACUPEMI"/>
    <s v="84181000    "/>
    <n v="80013744"/>
    <x v="102"/>
    <x v="0"/>
    <s v="BINACIONAL "/>
    <s v="Electrolux Do Brasil Sa"/>
    <n v="86"/>
    <s v="piezas              "/>
    <n v="4472"/>
    <n v="4618"/>
    <n v="19092"/>
    <n v="1659.14"/>
    <n v="47.73"/>
    <n v="20798.87"/>
    <n v="241.84732558139532"/>
    <s v="TERRESTRE"/>
    <s v="Nt                                      "/>
    <s v="Electrolux"/>
    <s v="combinaciones de refrigerador y congelador conservador con puertas exteriores separadas en: heladera modelo dc44"/>
    <s v="combinaciones de refrigerador y congelador conservador con puertas exteriores separadas en: heladera modelo dc44"/>
  </r>
  <r>
    <s v="2019-09-25"/>
    <x v="14"/>
    <s v="CAACUPEMI"/>
    <s v="84181000    "/>
    <n v="80013744"/>
    <x v="102"/>
    <x v="0"/>
    <s v="BINACIONAL "/>
    <s v="Electrolux Do Brasil Sa"/>
    <n v="8"/>
    <s v="piezas              "/>
    <n v="416"/>
    <n v="416"/>
    <n v="1776"/>
    <n v="129.65"/>
    <n v="4.4400000000000004"/>
    <n v="1910.09"/>
    <n v="238.76124999999999"/>
    <s v="TERRESTRE"/>
    <s v="NT                                      "/>
    <s v="Electrolux"/>
    <s v="combinaciones de refrigerador y congelador conservador con puertas exteriores separadas en: heladeras marca electrolux modelo dc44"/>
    <s v="heladera modelo dc44 2 small top"/>
  </r>
  <r>
    <s v="2019-01-03"/>
    <x v="14"/>
    <s v="CAACUPEMI"/>
    <s v="84181000    "/>
    <n v="80013840"/>
    <x v="62"/>
    <x v="11"/>
    <s v="GUARAN FEEDER "/>
    <s v="Arcelik A.S. 11"/>
    <n v="40"/>
    <s v="unidad              "/>
    <n v="1920"/>
    <n v="2100"/>
    <n v="10600"/>
    <n v="1304.18"/>
    <n v="106"/>
    <n v="12010.18"/>
    <n v="300.25450000000001"/>
    <s v="FLUVIAL"/>
    <s v="-                                       "/>
    <s v="Beko"/>
    <s v="heladera modelo rdse465k20w"/>
    <s v="heladera modelo rdse465k20w"/>
  </r>
  <r>
    <s v="2019-03-20"/>
    <x v="14"/>
    <s v="CAACUPEMI"/>
    <s v="84181000    "/>
    <n v="80070039"/>
    <x v="89"/>
    <x v="7"/>
    <s v="REPREMAR "/>
    <s v="Samsung Electronics Co., Ltd"/>
    <n v="70"/>
    <s v="unidad              "/>
    <n v="4200"/>
    <n v="4340"/>
    <n v="21811.88"/>
    <n v="3800"/>
    <n v="218.12"/>
    <n v="25830"/>
    <n v="369"/>
    <s v="FLUVIAL"/>
    <s v="-                                       "/>
    <s v="Samsung"/>
    <s v="refrigeradores marca samsung modelos rt35k573bsl origen mexico"/>
    <s v="70 unidades de refrigeradores marca samsung modelos rt35k573bsl origen mexico"/>
  </r>
  <r>
    <s v="2019-01-07"/>
    <x v="14"/>
    <s v="PTO SEGURO FLUVIAL"/>
    <s v="84181000    "/>
    <n v="80070039"/>
    <x v="89"/>
    <x v="20"/>
    <s v="SG3 - SHIPPING GROUP "/>
    <s v="Samsung Electronics Co., Ltd"/>
    <n v="42"/>
    <s v="unidad              "/>
    <n v="3584"/>
    <n v="3927"/>
    <n v="19108.91"/>
    <n v="3800"/>
    <n v="191.09"/>
    <n v="23100"/>
    <n v="550"/>
    <s v="FLUVIAL"/>
    <s v="-                                       "/>
    <s v="Samsung"/>
    <s v="42 unidades de refrigeradores marca samsung modelos rt53k6541bs origen tailandia"/>
    <s v="42 unidades de refrigeradores marca samsung modelos rt53k6541bs origen tailandia"/>
  </r>
  <r>
    <s v="2019-02-18"/>
    <x v="14"/>
    <s v="PTO SEGURO FLUVIAL"/>
    <s v="84181000    "/>
    <n v="80070039"/>
    <x v="89"/>
    <x v="20"/>
    <s v="VESSEL "/>
    <s v="Samsung Electronics Co., Ltd"/>
    <n v="42"/>
    <s v="unidad              "/>
    <n v="3584"/>
    <n v="3927"/>
    <n v="19108.919999999998"/>
    <n v="3800"/>
    <n v="191.08"/>
    <n v="23100"/>
    <n v="550"/>
    <s v="FLUVIAL"/>
    <s v="-                                       "/>
    <s v="Samsung"/>
    <s v="42 unidades de refrigeradores marca samsung modelos rt53k6541bs origen tailandia"/>
    <s v="42 unidades de refrigeradores marca samsung modelos rt53k6541bs origen tailandia"/>
  </r>
  <r>
    <s v="2019-09-11"/>
    <x v="14"/>
    <s v="PTO SEGURO FLUVIAL"/>
    <s v="84181000    "/>
    <n v="80070039"/>
    <x v="89"/>
    <x v="20"/>
    <s v="CMSP "/>
    <s v="Samsung Electronics Co., Ltd"/>
    <n v="227"/>
    <s v="unidad              "/>
    <n v="15573"/>
    <n v="17029"/>
    <n v="81376.240000000005"/>
    <n v="15200"/>
    <n v="813.76"/>
    <n v="97390"/>
    <n v="429.03083700440527"/>
    <s v="FLUVIAL"/>
    <s v="-                                       "/>
    <s v="Samsung"/>
    <s v="227 unidades de refrigeradores de la marca samsung modelos rt32k5030sl, rt38k5032s8, rt53k6541bs. "/>
    <s v="73 unidades de refrigeradores de la marca samsung modelos rt32k5030sl"/>
  </r>
  <r>
    <s v="2019-02-18"/>
    <x v="14"/>
    <s v="PTO SEGURO FLUVIAL"/>
    <s v="84181000    "/>
    <n v="80070039"/>
    <x v="89"/>
    <x v="10"/>
    <s v="COMP.SALINERA DEL PY"/>
    <s v="Samsung Electronics Co., Ltd"/>
    <n v="12"/>
    <s v="unidad              "/>
    <n v="2052"/>
    <n v="2196"/>
    <n v="15722.78"/>
    <n v="2000"/>
    <n v="157.22"/>
    <n v="17880"/>
    <n v="1490"/>
    <s v="FLUVIAL"/>
    <s v="-                                       "/>
    <s v="Samsung"/>
    <s v="12 unidades de refrigeradores marca samsung modelos rf28k9380sg/zs origen corea"/>
    <s v="12 unidades de refrigeradores marca samsung modelos rf28k9380sg/zs origen corea"/>
  </r>
  <r>
    <s v="2019-02-06"/>
    <x v="14"/>
    <s v="CAACUPEMI"/>
    <s v="84181000    "/>
    <n v="80070039"/>
    <x v="89"/>
    <x v="7"/>
    <s v="NAV. DEL MERCOSUR "/>
    <s v="Samsung Electronics Co., Ltd"/>
    <n v="169"/>
    <s v="unidad              "/>
    <n v="11580"/>
    <n v="12215"/>
    <n v="63046.54"/>
    <n v="11400"/>
    <n v="630.46"/>
    <n v="75077"/>
    <n v="444.24260355029588"/>
    <s v="FLUVIAL"/>
    <s v="-                                       "/>
    <s v="Samsung"/>
    <s v="169 unidades de refrigeradores marca samsung modelos rs25h5113sl, rt32k573bsl, rt35k573bsl origen  mexico"/>
    <s v="26 unidades de refrigeradores marca samsung modelos rs25h5113sl origen mexico"/>
  </r>
  <r>
    <s v="2019-02-06"/>
    <x v="14"/>
    <s v="PTO SEGURO FLUVIAL"/>
    <s v="84181000    "/>
    <n v="80070039"/>
    <x v="89"/>
    <x v="10"/>
    <s v="GUARAN FEEDER "/>
    <s v="Samsung Electronics Co., Ltd"/>
    <n v="12"/>
    <s v="unidad              "/>
    <n v="2052"/>
    <n v="2196"/>
    <n v="15722.78"/>
    <n v="2000"/>
    <n v="157.22"/>
    <n v="17880"/>
    <n v="1490"/>
    <s v="FLUVIAL"/>
    <s v="-                                       "/>
    <s v="Samsung"/>
    <s v="12 unidades de refrigeradores marca samsung modelo rf28k9380sg/zs origen corea"/>
    <s v="12 unidades de refrigeradores marca samsung modelo rf28k9380sg/zs origen corea"/>
  </r>
  <r>
    <s v="2019-11-21"/>
    <x v="14"/>
    <s v="CAACUPEMI"/>
    <s v="84181000    "/>
    <n v="80070039"/>
    <x v="89"/>
    <x v="7"/>
    <s v="CMSP "/>
    <s v="Samsung Electronics Co., Ltd"/>
    <n v="140"/>
    <s v="unidad              "/>
    <n v="8400"/>
    <n v="8680"/>
    <n v="43623.77"/>
    <n v="7600"/>
    <n v="436"/>
    <n v="51660"/>
    <n v="369"/>
    <s v="FLUVIAL"/>
    <s v="-                                       "/>
    <s v="Samsung"/>
    <s v="140 unidades conteniendo refrigeradores de la marca samsung modelo rt35k573bsl.-"/>
    <s v="140 unidades conteniendo refrigeradores de la marca samsung modelo rt35k573bsl.-"/>
  </r>
  <r>
    <s v="2019-01-09"/>
    <x v="14"/>
    <s v="CAACUPEMI"/>
    <s v="84181000    "/>
    <n v="80070039"/>
    <x v="89"/>
    <x v="7"/>
    <s v="GUARAN FEEDER "/>
    <s v="Samsung Electronics Co., Ltd"/>
    <n v="143"/>
    <s v="unidad              "/>
    <n v="8434"/>
    <n v="8939"/>
    <n v="43666.34"/>
    <n v="7600"/>
    <n v="436.66"/>
    <n v="51703"/>
    <n v="361.55944055944053"/>
    <s v="FLUVIAL"/>
    <s v="-                                       "/>
    <s v="Samsung"/>
    <s v="143) unidades de refrigeradores marca samsung modelo rt32k573bsl y rt35k573bsl origen mexico"/>
    <s v="73) unidades conteniendo refrigeradores marca samsung modelo rt32k573bsl origen mexico"/>
  </r>
  <r>
    <s v="2019-01-11"/>
    <x v="14"/>
    <s v="CAACUPEMI"/>
    <s v="84181000    "/>
    <n v="80014137"/>
    <x v="16"/>
    <x v="11"/>
    <s v="NAV. DEL MERCOSUR "/>
    <s v="Ticaret A.S. (Vestel Trade Co. Inc)"/>
    <n v="268"/>
    <s v="unidad              "/>
    <n v="10452"/>
    <n v="11417"/>
    <n v="27470"/>
    <n v="4600"/>
    <n v="135.15"/>
    <n v="32205.15"/>
    <n v="120.16847014925374"/>
    <s v="FLUVIAL"/>
    <s v="-                                       "/>
    <s v="Tokyo"/>
    <s v="268.-unidades. heladeras 2 puertas hetokmagna"/>
    <s v="268.-unidades. heladeras 2 puertas hetokmagna"/>
  </r>
  <r>
    <s v="2019-01-04"/>
    <x v="14"/>
    <s v="CAACUPEMI"/>
    <s v="84181000    "/>
    <n v="80013840"/>
    <x v="62"/>
    <x v="27"/>
    <s v="NAV. DEL MERCOSUR "/>
    <s v="Arctic S.A. 37"/>
    <n v="102"/>
    <s v="unidad              "/>
    <n v="4284"/>
    <n v="4590"/>
    <n v="15216.3"/>
    <n v="3500"/>
    <n v="153.69999999999999"/>
    <n v="18870"/>
    <n v="185"/>
    <s v="FLUVIAL"/>
    <s v="-                                       "/>
    <s v="Beko"/>
    <s v="heladeras modelo rdsa280k20w"/>
    <s v="heladeras modelo rdsa280k20w"/>
  </r>
  <r>
    <s v="2019-07-30"/>
    <x v="14"/>
    <s v="CAACUPEMI"/>
    <s v="84181000    "/>
    <n v="80014137"/>
    <x v="16"/>
    <x v="5"/>
    <s v="GUARAN FEEDER "/>
    <s v="Homa Appliances Co., Ltd."/>
    <n v="212"/>
    <s v="piezas              "/>
    <n v="9752"/>
    <n v="10600"/>
    <n v="25228"/>
    <n v="3791.81"/>
    <n v="120.49"/>
    <n v="29140.3"/>
    <n v="137.45424528301888"/>
    <s v="FLUVIAL"/>
    <s v="-                                       "/>
    <s v="Tokyo"/>
    <s v="212.-pcs. heladeras model. tok340in"/>
    <s v="212.-pcs. heladeras model. tok340in"/>
  </r>
  <r>
    <s v="2019-06-03"/>
    <x v="14"/>
    <s v="CAACUPEMI"/>
    <s v="84181000    "/>
    <n v="80014137"/>
    <x v="16"/>
    <x v="5"/>
    <s v="GUARAN FEEDER "/>
    <s v="Homa Appliances Co., Ltd."/>
    <n v="1050"/>
    <s v="unidad              "/>
    <n v="37800"/>
    <n v="42000"/>
    <n v="94500"/>
    <n v="16148.85"/>
    <n v="449.43"/>
    <n v="111098.28"/>
    <n v="105.80788571428572"/>
    <s v="FLUVIAL"/>
    <s v="-                                       "/>
    <s v="Tokyo"/>
    <s v="refrigerador "/>
    <s v="-combinaciones de refrigerador y congelador  en: 1.050 unidades refrigerador mod: tok252p."/>
  </r>
  <r>
    <s v="2019-01-23"/>
    <x v="14"/>
    <s v="CAACUPEMI"/>
    <s v="84181000    "/>
    <n v="80014137"/>
    <x v="16"/>
    <x v="5"/>
    <s v="GUARAN FEEDER "/>
    <s v="Homa Appliances Co., Ltd."/>
    <n v="617"/>
    <s v="unidad              "/>
    <n v="34003"/>
    <n v="37493"/>
    <n v="100447"/>
    <n v="18988.669999999998"/>
    <n v="501.65"/>
    <n v="119937.32"/>
    <n v="194.38787682333876"/>
    <s v="FLUVIAL"/>
    <s v="-                                       "/>
    <s v="Tokyo"/>
    <s v="heladeras de 2 puertas "/>
    <s v="heladera modelo: tok342p"/>
  </r>
  <r>
    <s v="2019-11-21"/>
    <x v="14"/>
    <s v="PUERTOS Y ESTIBAJES"/>
    <s v="84181000    "/>
    <n v="80014137"/>
    <x v="16"/>
    <x v="5"/>
    <s v="VESSEL "/>
    <s v="Homa Appliances Co., Ltd."/>
    <n v="438"/>
    <s v="unidad              "/>
    <n v="24966"/>
    <n v="27594"/>
    <n v="73292"/>
    <n v="17162"/>
    <n v="378"/>
    <n v="90831.71"/>
    <n v="207.37833333333336"/>
    <s v="FLUVIAL"/>
    <s v="-                                       "/>
    <s v="Tokyo"/>
    <s v="-combinaciones de refrigerador y congelador  en:"/>
    <s v="refrigerador mod: tok45fsd."/>
  </r>
  <r>
    <s v="2019-07-01"/>
    <x v="14"/>
    <s v="CAACUPEMI"/>
    <s v="84181000    "/>
    <n v="80014137"/>
    <x v="16"/>
    <x v="5"/>
    <s v="GUARAN FEEDER "/>
    <s v="Homa Appliances Co., Ltd."/>
    <n v="1050"/>
    <s v="unidad              "/>
    <n v="37800"/>
    <n v="42000"/>
    <n v="94500"/>
    <n v="17486.23"/>
    <n v="466.89"/>
    <n v="112453.12"/>
    <n v="107.09820952380952"/>
    <s v="FLUVIAL"/>
    <s v="-                                       "/>
    <s v="Tokyo"/>
    <s v="heladeras tokyo model. tok252p, 2 puertas"/>
    <s v="1.050.-pcs. heladeras tokyo model. tok252p, 2 puertas"/>
  </r>
  <r>
    <s v="2019-06-05"/>
    <x v="14"/>
    <s v="CAACUPEMI"/>
    <s v="84181000    "/>
    <n v="80070039"/>
    <x v="89"/>
    <x v="10"/>
    <s v="GUARAN FEEDER "/>
    <s v="Samsung Electronics Co., Ltd."/>
    <n v="26"/>
    <s v="unidad              "/>
    <n v="4446"/>
    <n v="4758"/>
    <n v="34594.06"/>
    <n v="3800"/>
    <n v="345.94"/>
    <n v="38740"/>
    <n v="1490"/>
    <s v="FLUVIAL"/>
    <s v="-                                       "/>
    <m/>
    <s v="refrigeradores "/>
    <s v="26 unidades conteniendo refrigeradores de la marca samsung modelo rf28k9380sg/zs origen korea.-"/>
  </r>
  <r>
    <s v="2019-09-10"/>
    <x v="14"/>
    <s v="CAACUPEMI"/>
    <s v="84181000    "/>
    <n v="80070039"/>
    <x v="89"/>
    <x v="7"/>
    <s v="VESSEL "/>
    <s v="Samsung Electronics Co., Ltd."/>
    <n v="210"/>
    <s v="unidad              "/>
    <n v="13580"/>
    <n v="14293"/>
    <n v="77079.210000000006"/>
    <n v="11400"/>
    <n v="770.79"/>
    <n v="89250"/>
    <n v="425"/>
    <s v="FLUVIAL"/>
    <s v="-                                       "/>
    <s v="Samsung"/>
    <s v="210 unidades de refrigeradores de la marca samsung modelos rt35k573bsl y rt38k5930bs origen mexico"/>
    <s v="70 unidades de refrigeradores de la marca samsung modelos rt35k573bsl"/>
  </r>
  <r>
    <s v="2019-10-08"/>
    <x v="14"/>
    <s v="PUERTOS Y ESTIBAJES"/>
    <s v="84181000    "/>
    <n v="80070039"/>
    <x v="89"/>
    <x v="20"/>
    <s v="COMP.PANAM.DE SERV."/>
    <s v="Samsung Electronics Co., Ltd."/>
    <n v="73"/>
    <s v="unidad              "/>
    <n v="4030"/>
    <n v="4380"/>
    <n v="18643.57"/>
    <n v="3800"/>
    <n v="186.43"/>
    <n v="22630"/>
    <n v="310"/>
    <s v="FLUVIAL"/>
    <s v="-                                       "/>
    <s v="Samsung"/>
    <s v="73 unidades de refrigeradores de la marca samsung modelos rt32k5030sl/zs origen tailandia"/>
    <s v="73 unidades de refrigeradores de la marca samsung modelos rt32k5030sl/zs origen tailandia"/>
  </r>
  <r>
    <s v="2019-06-03"/>
    <x v="14"/>
    <s v="CAACUPEMI"/>
    <s v="84181000    "/>
    <n v="80070039"/>
    <x v="89"/>
    <x v="7"/>
    <s v="COMP.PANAM.DE SERV."/>
    <s v="Samsung Electronics Co., Ltd."/>
    <n v="166"/>
    <s v="unidad              "/>
    <n v="11546"/>
    <n v="11956"/>
    <n v="63003.97"/>
    <n v="11400"/>
    <n v="630.03"/>
    <n v="75034"/>
    <n v="452.01204819277109"/>
    <s v="FLUVIAL"/>
    <s v="-                                       "/>
    <s v="Samsung"/>
    <s v="refrigeradores "/>
    <s v="26 unidades de refrigeradores marca samsung modelos rs25h5113sl"/>
  </r>
  <r>
    <s v="2019-04-12"/>
    <x v="14"/>
    <s v="CAACUPEMI"/>
    <s v="84181000    "/>
    <n v="80070039"/>
    <x v="89"/>
    <x v="10"/>
    <s v="PARANAVE "/>
    <s v="Samsung Electronics Co., Ltd."/>
    <n v="12"/>
    <s v="unidad              "/>
    <n v="2052"/>
    <n v="2196"/>
    <n v="15722.77"/>
    <n v="2000"/>
    <n v="157.22999999999999"/>
    <n v="17880"/>
    <n v="1490"/>
    <s v="FLUVIAL"/>
    <s v="-                                       "/>
    <s v="Samsung"/>
    <s v="refrigeradores "/>
    <s v="12 unidades de refrigeradores marca samsung modelos rf28k9380sg/zs origen corea."/>
  </r>
  <r>
    <s v="2019-04-04"/>
    <x v="14"/>
    <s v="CAACUPEMI"/>
    <s v="84181000    "/>
    <n v="80070039"/>
    <x v="89"/>
    <x v="7"/>
    <s v="GUARAN FEEDER "/>
    <s v="Samsung Electronics Co., Ltd."/>
    <n v="70"/>
    <s v="unidad              "/>
    <n v="4200"/>
    <n v="4340"/>
    <n v="21811.89"/>
    <n v="3800"/>
    <n v="218.11"/>
    <n v="25830"/>
    <n v="369"/>
    <s v="FLUVIAL"/>
    <s v="-                                       "/>
    <s v="Samsung"/>
    <s v="refrigeradores "/>
    <s v="70 unidades de refrigeradores marca samsung modelos rt35k573bsl origen mexico"/>
  </r>
  <r>
    <s v="2019-02-01"/>
    <x v="14"/>
    <s v="CAACUPEMI"/>
    <s v="84181000    "/>
    <n v="80070039"/>
    <x v="89"/>
    <x v="20"/>
    <s v="SG3 - SHIPPING GROUP "/>
    <s v="Samsung Electronics Co., Ltd."/>
    <n v="42"/>
    <s v="unidad              "/>
    <n v="3584"/>
    <n v="3927"/>
    <n v="19108.91"/>
    <n v="3800"/>
    <n v="191.09"/>
    <n v="23100"/>
    <n v="550"/>
    <s v="FLUVIAL"/>
    <s v="-                                       "/>
    <s v="Samsung"/>
    <s v="42 unidades de refrigeradores marca samsung modelos rt53k6541bs origen tailandia"/>
    <s v="42 unidades de refrigeradores marca samsung modelos rt53k6541bs origen tailandia"/>
  </r>
  <r>
    <s v="2019-10-24"/>
    <x v="14"/>
    <s v="CAACUPEMI"/>
    <s v="84181000    "/>
    <n v="80070039"/>
    <x v="89"/>
    <x v="7"/>
    <s v="GUARAN FEEDER "/>
    <s v="Samsung Electronics Co., Ltd."/>
    <n v="26"/>
    <s v="unidad              "/>
    <n v="3146"/>
    <n v="3276"/>
    <n v="19380.2"/>
    <n v="3800"/>
    <n v="193.8"/>
    <n v="23374"/>
    <n v="899"/>
    <s v="FLUVIAL"/>
    <s v="-                                       "/>
    <s v="Samsung"/>
    <s v="26 unidades de refrigeradores de la marca samsung modelos rs25h5113sl origen mexico"/>
    <s v="26 unidades de refrigeradores de la marca samsung modelos rs25h5113sl origen mexico"/>
  </r>
  <r>
    <s v="2019-05-09"/>
    <x v="14"/>
    <s v="CAACUPEMI"/>
    <s v="84181000    "/>
    <n v="80070039"/>
    <x v="89"/>
    <x v="10"/>
    <s v="GUARAN FEEDER "/>
    <s v="Samsung Electronics Co., Ltd."/>
    <n v="12"/>
    <s v="unidad              "/>
    <n v="2052"/>
    <n v="2196"/>
    <n v="15722.78"/>
    <n v="2000"/>
    <n v="157.22"/>
    <n v="17880"/>
    <n v="1490"/>
    <s v="FLUVIAL"/>
    <s v="-                                       "/>
    <s v="Samsung"/>
    <s v="refrigeradores marca samsung modelos rf28k9380sg/zs origen corea del sur."/>
    <s v="12 unidades de refrigeradores marca samsung modelos rf28k9380sg/zs origen corea del sur."/>
  </r>
  <r>
    <s v="2019-11-01"/>
    <x v="14"/>
    <s v="CAACUPEMI"/>
    <s v="84181000    "/>
    <n v="80070039"/>
    <x v="89"/>
    <x v="7"/>
    <s v="GUARAN FEEDER "/>
    <s v="Samsung Electronics Co., Ltd."/>
    <n v="26"/>
    <s v="unidad              "/>
    <n v="3146"/>
    <n v="3276"/>
    <n v="19380.2"/>
    <n v="3800"/>
    <n v="193.8"/>
    <n v="23374"/>
    <n v="899"/>
    <s v="FLUVIAL"/>
    <s v="-                                       "/>
    <s v="Samsung"/>
    <s v="26 unidades conteniendo refrigeradores de la marca samsung modelo rs25h5113sl origen mexico"/>
    <s v="26 unidades conteniendo refrigeradores de la marca samsung modelo rs25h5113sl origen mexico"/>
  </r>
  <r>
    <s v="2019-07-29"/>
    <x v="14"/>
    <s v="PUERTOS Y ESTIBAJES"/>
    <s v="84181000    "/>
    <n v="80070039"/>
    <x v="89"/>
    <x v="20"/>
    <s v="CMSP "/>
    <s v="Samsung Electronics Co., Ltd."/>
    <n v="140"/>
    <s v="unidad              "/>
    <n v="8750"/>
    <n v="9590"/>
    <n v="49029.71"/>
    <n v="7600"/>
    <n v="490.29"/>
    <n v="57120"/>
    <n v="408"/>
    <s v="FLUVIAL"/>
    <s v="-                                       "/>
    <s v="Samsung"/>
    <s v="140 unidades de refrigeradores de la marca samsung modelos rt38k5032s8"/>
    <s v="140 unidades de refrigeradores de la marca samsung modelos rt38k5032s8"/>
  </r>
  <r>
    <s v="2019-06-04"/>
    <x v="14"/>
    <s v="TERPORT - VILLETA"/>
    <s v="84181000    "/>
    <n v="80070039"/>
    <x v="89"/>
    <x v="20"/>
    <s v="SG3 - SHIPPING GROUP "/>
    <s v="Samsung Electronics Co., Ltd."/>
    <n v="154"/>
    <s v="unidad              "/>
    <n v="11543"/>
    <n v="12649"/>
    <n v="62732.68"/>
    <n v="11400"/>
    <n v="627.32000000000005"/>
    <n v="74760"/>
    <n v="485.45454545454544"/>
    <s v="FLUVIAL"/>
    <s v="-                                       "/>
    <s v="Samsung"/>
    <s v="154 unidades de refrigeradores marca samsung modelos rt38k5032s8 y rt53k6541bs detallados en sub item"/>
    <s v="70 unidades de refrigeradores marca samsung modelos rt38k5032s8"/>
  </r>
  <r>
    <s v="2019-08-08"/>
    <x v="14"/>
    <s v="CAACUPEMI"/>
    <s v="84181000    "/>
    <n v="80070039"/>
    <x v="89"/>
    <x v="7"/>
    <s v="GUARAN FEEDER "/>
    <s v="Samsung Electronics Co., Ltd."/>
    <n v="70"/>
    <s v="unidad              "/>
    <n v="4690"/>
    <n v="4970"/>
    <n v="27895.05"/>
    <n v="3536"/>
    <n v="278.95"/>
    <n v="31710"/>
    <n v="453"/>
    <s v="FLUVIAL"/>
    <s v="-                                       "/>
    <s v="Samsung"/>
    <s v="refrigeradores de la marca samsung modelos rt38k5930bs origen mexico."/>
    <s v="70 unidades de refrigeradores de la marca samsung modelos rt38k5930bs origen mexico."/>
  </r>
  <r>
    <s v="2019-05-13"/>
    <x v="14"/>
    <s v="TERPORT - VILLETA"/>
    <s v="84181000    "/>
    <n v="80013840"/>
    <x v="62"/>
    <x v="11"/>
    <s v="NAVISHIP "/>
    <s v="Arcelik A.S. 2440"/>
    <n v="67"/>
    <s v="unidad              "/>
    <n v="4623"/>
    <n v="5092"/>
    <n v="17755"/>
    <n v="3500"/>
    <n v="177.55"/>
    <n v="21432.55"/>
    <n v="319.88880597014924"/>
    <s v="FLUVIAL"/>
    <s v="-                                       "/>
    <s v="Beko"/>
    <s v="67) unidades de heladeras modelo rdse465k20w"/>
    <s v="67) unidades de heladeras modelo rdse465k20w"/>
  </r>
  <r>
    <s v="2019-12-19"/>
    <x v="14"/>
    <s v="TERPORT - VILLETA"/>
    <s v="84181000    "/>
    <n v="80013840"/>
    <x v="62"/>
    <x v="5"/>
    <s v="NAVEMAR "/>
    <s v="Zhejiang Xingxing Refrigeration Co., Ltd."/>
    <n v="424"/>
    <s v="unidad              "/>
    <n v="21382"/>
    <n v="23078"/>
    <n v="46958"/>
    <n v="11314"/>
    <n v="470"/>
    <n v="58741.4"/>
    <n v="138.54103773584907"/>
    <s v="FLUVIAL"/>
    <s v="-                                       "/>
    <s v="Fama"/>
    <s v="heladeras fama h-30 268 litros.-"/>
    <s v="424) unid. heladeras fama h-30 268 litros.-"/>
  </r>
  <r>
    <s v="2019-10-28"/>
    <x v="14"/>
    <s v="PUERTOS Y ESTIBAJES"/>
    <s v="84181000    "/>
    <n v="80013744"/>
    <x v="102"/>
    <x v="5"/>
    <s v="SG3 - SHIPPING GROUP "/>
    <s v="Importadora Y Exportadora Electrolux Iquique Ltda"/>
    <n v="219"/>
    <s v="unidad              "/>
    <n v="11388"/>
    <n v="12483"/>
    <n v="33945"/>
    <n v="9240.51"/>
    <n v="78.47"/>
    <n v="43263.98"/>
    <n v="197.55242009132422"/>
    <s v="FLUVIAL"/>
    <s v="-                                       "/>
    <s v="Electrolux"/>
    <s v="combinaciones de refrigerador y congelador conservador con puertas exteriores separadas en: heladeras modelo ertm45f5hpw"/>
    <s v="combinaciones de refrigerador y congelador conservador con puertas exteriores separadas en: heladeras modelo ertm45f5hpw"/>
  </r>
  <r>
    <s v="2019-11-25"/>
    <x v="14"/>
    <s v="PUERTOS Y ESTIBAJES"/>
    <s v="84181000    "/>
    <n v="80013744"/>
    <x v="102"/>
    <x v="5"/>
    <s v="RIO PARANA NAVEG."/>
    <s v="Importadora Y Exportadora Electrolux Iquique Ltda"/>
    <n v="464"/>
    <s v="unidad              "/>
    <n v="22220"/>
    <n v="24222"/>
    <n v="65560"/>
    <n v="16901"/>
    <n v="155"/>
    <n v="82615.850000000006"/>
    <n v="178.05140086206899"/>
    <s v="FLUVIAL"/>
    <s v="-                                       "/>
    <s v="Electrolux"/>
    <s v="combinaciones de refrigerador y congelador conservador con puertas exteriores separadas en: heladeras marca electrolux"/>
    <s v="ertm28g5hrw 2 doors refrig frost 252l"/>
  </r>
  <r>
    <s v="2019-12-04"/>
    <x v="14"/>
    <s v="PUERTOS Y ESTIBAJES"/>
    <s v="84181000    "/>
    <n v="80014137"/>
    <x v="16"/>
    <x v="5"/>
    <s v="GUARAN FEEDER "/>
    <s v="Midea Electric Trading (Singapore) Co Pte Ltd."/>
    <n v="191"/>
    <s v="unidad              "/>
    <n v="10198"/>
    <n v="11535"/>
    <n v="25792"/>
    <n v="6467.35"/>
    <n v="127.88"/>
    <n v="32387.23"/>
    <n v="169.56664921465969"/>
    <s v="FLUVIAL"/>
    <s v="-                                       "/>
    <s v="Tokyo"/>
    <s v="combinaciones de refrigerador y congelador  "/>
    <s v="refrigerador mod: hetokmm320"/>
  </r>
  <r>
    <s v="2019-09-02"/>
    <x v="14"/>
    <s v="CAACUPEMI"/>
    <s v="84181000    "/>
    <n v="80014137"/>
    <x v="16"/>
    <x v="5"/>
    <s v="GUARAN FEEDER "/>
    <s v="Midea Electric Trading (Singapore) Co Pte Ltd."/>
    <n v="1008"/>
    <s v="unidad              "/>
    <n v="38102"/>
    <n v="42134"/>
    <n v="92736"/>
    <n v="20055"/>
    <n v="473.85"/>
    <n v="113264.85"/>
    <n v="112.36592261904762"/>
    <s v="FLUVIAL"/>
    <s v="-                                       "/>
    <s v="Tokyo"/>
    <s v="-combinaciones de refrigerador y congelador  en: 1008 unidades refrigerador mod: hetokmmagna."/>
    <s v="-combinaciones de refrigerador y congelador  en: 1008 unidades refrigerador mod: hetokmmagna."/>
  </r>
  <r>
    <s v="2019-10-10"/>
    <x v="14"/>
    <s v="TERPORT - VILLETA"/>
    <s v="84181000    "/>
    <n v="80013840"/>
    <x v="62"/>
    <x v="5"/>
    <s v="NAVEMAR "/>
    <s v="Hisense International (Hong Kong) America Investment Co., Ltd."/>
    <n v="134"/>
    <s v="unidad              "/>
    <n v="10385"/>
    <n v="11470"/>
    <n v="32026"/>
    <n v="6482.09"/>
    <n v="320.26"/>
    <n v="38828.35"/>
    <n v="289.76380597014924"/>
    <s v="FLUVIAL"/>
    <s v="-                                       "/>
    <s v="Fama"/>
    <s v="134) unid. heladeras fama h-53 400l inox frio seco.-"/>
    <s v="134) unid. heladeras fama h-53 400l inox frio seco.-"/>
  </r>
  <r>
    <s v="2019-11-15"/>
    <x v="14"/>
    <s v="TERPORT - VILLETA"/>
    <s v="84181000    "/>
    <n v="80013840"/>
    <x v="62"/>
    <x v="5"/>
    <s v="NAVEMAR "/>
    <s v="Hisense International (Hong Kong) America Investment Co., Ltd."/>
    <n v="584"/>
    <s v="unidad              "/>
    <n v="22374"/>
    <n v="24860"/>
    <n v="54253.599999999999"/>
    <n v="12059.22"/>
    <n v="542.54"/>
    <n v="66855.360000000001"/>
    <n v="114.47835616438357"/>
    <s v="FLUVIAL"/>
    <s v="-                                       "/>
    <s v="Goodweather"/>
    <s v="584) unid. refrigeradores h-24.-"/>
    <s v="584) unid. refrigeradores h-24.-"/>
  </r>
  <r>
    <s v="2019-09-11"/>
    <x v="14"/>
    <s v="PTO SEGURO FLUVIAL"/>
    <s v="84181000    "/>
    <n v="80013840"/>
    <x v="62"/>
    <x v="5"/>
    <s v="GUARAN FEEDER "/>
    <s v="Hisense International (Hong Kong) America Investment Co., Ltd."/>
    <n v="172"/>
    <s v="unidad              "/>
    <n v="5047"/>
    <n v="6309"/>
    <n v="16512"/>
    <n v="2981.88"/>
    <n v="165.12"/>
    <n v="19659"/>
    <n v="114.29651162790698"/>
    <s v="FLUVIAL"/>
    <s v="-                                       "/>
    <s v="Hisense"/>
    <s v="172) unid. refrigeradores h-22b.-"/>
    <s v="172) unid. refrigeradores h-22b.-"/>
  </r>
  <r>
    <s v="2019-09-11"/>
    <x v="14"/>
    <s v="TERPORT - VILLETA"/>
    <s v="84181000    "/>
    <n v="80013840"/>
    <x v="62"/>
    <x v="5"/>
    <s v="NAVEMAR "/>
    <s v="Hisense International (Hong Kong) America Investment Co., Ltd."/>
    <n v="720"/>
    <s v="unidad              "/>
    <n v="28241"/>
    <n v="31379"/>
    <n v="66888"/>
    <n v="14839.64"/>
    <n v="668.88"/>
    <n v="82396.52"/>
    <n v="114.43961111111112"/>
    <s v="FLUVIAL"/>
    <s v="-                                       "/>
    <s v="Hisense"/>
    <s v="720) unid. refrigeradores gw-27dr.-"/>
    <s v="720) unid. refrigeradores gw-27dr.-"/>
  </r>
  <r>
    <s v="2019-09-18"/>
    <x v="14"/>
    <s v="TERPORT - VILLETA"/>
    <s v="84181000    "/>
    <n v="80013840"/>
    <x v="62"/>
    <x v="5"/>
    <s v="NAVEMAR "/>
    <s v="Hisense International (Hong Kong) America Investment Co., Ltd."/>
    <n v="70"/>
    <s v="unidad              "/>
    <n v="4480"/>
    <n v="5026"/>
    <n v="16450"/>
    <n v="2983.07"/>
    <n v="164.5"/>
    <n v="19597.57"/>
    <n v="279.9652857142857"/>
    <s v="FLUVIAL"/>
    <s v="-                                       "/>
    <s v="Goodweather"/>
    <s v="70) unid. heladeras goodweather gw-49wr 375 lts.-"/>
    <s v="70) unid. heladeras goodweather gw-49wr 375 lts.-"/>
  </r>
  <r>
    <s v="2019-09-11"/>
    <x v="14"/>
    <s v="PTO SEGURO FLUVIAL"/>
    <s v="84181000    "/>
    <n v="80013840"/>
    <x v="62"/>
    <x v="5"/>
    <s v="GUARAN FEEDER "/>
    <s v="Hisense International (Hong Kong) America Investment Co., Ltd."/>
    <n v="172"/>
    <s v="unidad              "/>
    <n v="5047"/>
    <n v="6309"/>
    <n v="16512"/>
    <n v="2981.88"/>
    <n v="165.12"/>
    <n v="19659"/>
    <n v="114.29651162790698"/>
    <s v="FLUVIAL"/>
    <s v="-                                       "/>
    <s v="Hisense"/>
    <s v="172) unid. refrigeradores h-22g.-"/>
    <s v="172) unid. refrigeradores h-22g.-"/>
  </r>
  <r>
    <s v="2019-09-11"/>
    <x v="14"/>
    <s v="PTO SEGURO FLUVIAL"/>
    <s v="84181000    "/>
    <n v="80013840"/>
    <x v="62"/>
    <x v="5"/>
    <s v="GUARAN FEEDER "/>
    <s v="Hisense International (Hong Kong) America Investment Co., Ltd."/>
    <n v="504"/>
    <s v="unidad              "/>
    <n v="10846"/>
    <n v="13558"/>
    <n v="31248"/>
    <n v="5961.72"/>
    <n v="312.48"/>
    <n v="37522.199999999997"/>
    <n v="74.448809523809516"/>
    <s v="FLUVIAL"/>
    <s v="-                                       "/>
    <s v="Hisense"/>
    <s v="504) unid. refrigeradores gw-17dr.-"/>
    <s v="504) unid. refrigeradores gw-17dr.-"/>
  </r>
  <r>
    <s v="2019-12-16"/>
    <x v="14"/>
    <s v="TERPORT - VILLETA"/>
    <s v="84181000    "/>
    <n v="80013840"/>
    <x v="62"/>
    <x v="5"/>
    <s v="NAVEMAR "/>
    <s v="Hisense International (Hong Kong) America Investment Co., Ltd."/>
    <n v="292"/>
    <s v="unidad              "/>
    <n v="11135"/>
    <n v="12372"/>
    <n v="27126.799999999999"/>
    <n v="6150"/>
    <n v="271"/>
    <n v="33548.46"/>
    <n v="114.89198630136985"/>
    <s v="FLUVIAL"/>
    <s v="-                                       "/>
    <s v="Goodwaether"/>
    <s v="refrigeradores gw-27dr.-"/>
    <s v="292) unid. refrigeradores gw-27dr.-"/>
  </r>
  <r>
    <s v="2019-12-19"/>
    <x v="14"/>
    <s v="PUERTOS Y ESTIBAJES"/>
    <s v="84181000    "/>
    <n v="80014137"/>
    <x v="16"/>
    <x v="5"/>
    <s v="SG3 - SHIPPING GROUP "/>
    <s v="Midea Electric Trading Singapore Co Pte Ltd."/>
    <n v="416"/>
    <s v="unidad              "/>
    <n v="19635"/>
    <n v="21507"/>
    <n v="47008"/>
    <n v="12520"/>
    <n v="251"/>
    <n v="59778.65"/>
    <n v="143.69867788461539"/>
    <s v="FLUVIAL"/>
    <s v="-                                       "/>
    <s v="Tokyo"/>
    <s v="-combinaciones de refrigerador y congelador  en:"/>
    <s v="refrigerador mod: hetokmmi257"/>
  </r>
  <r>
    <s v="2019-11-21"/>
    <x v="14"/>
    <s v="CAACUPEMI"/>
    <s v="84181000    "/>
    <n v="80013744"/>
    <x v="102"/>
    <x v="0"/>
    <s v="BINACIONAL "/>
    <s v="Electrolux Do Brasil Ltda"/>
    <n v="185"/>
    <s v="piezas              "/>
    <n v="9065"/>
    <n v="9065"/>
    <n v="37925"/>
    <n v="2109"/>
    <n v="96"/>
    <n v="40516.47"/>
    <n v="219.00794594594595"/>
    <s v="TERRESTRE"/>
    <s v="Nt                                      "/>
    <s v="Electrolux"/>
    <s v="combinaciones de refrigerador y congelador conservador con puertas exteriores separadas en: heladeras marca electrolux"/>
    <s v="heladera modelo dc35a 2 small top"/>
  </r>
  <r>
    <s v="2019-12-27"/>
    <x v="14"/>
    <s v="PUERTOS Y ESTIBAJES"/>
    <s v="84181000    "/>
    <n v="80014137"/>
    <x v="16"/>
    <x v="5"/>
    <s v="SG3 - SHIPPING GROUP "/>
    <s v="Midea Electric Trading (Singapore)Co.,Pte.Ltd"/>
    <n v="69"/>
    <s v="piezas              "/>
    <n v="3670"/>
    <n v="4203"/>
    <n v="8970"/>
    <n v="2641"/>
    <n v="44"/>
    <n v="11654.47"/>
    <n v="168.90536231884056"/>
    <s v="FLUVIAL"/>
    <s v="-                                       "/>
    <s v="Tokio"/>
    <s v="69 piezas de combinaciones de refrigerador y congelador con puertas exteriores separadas, hetokmm320"/>
    <s v="69 piezas de combinaciones de refrigerador y congelador con puertas exteriores separadas, hetokmm320"/>
  </r>
  <r>
    <s v="2019-10-28"/>
    <x v="14"/>
    <s v="PUERTOS Y ESTIBAJES"/>
    <s v="84181000    "/>
    <n v="80013744"/>
    <x v="102"/>
    <x v="5"/>
    <s v="GUARAN FEEDER "/>
    <s v="Importadora Y Exportadora Electrolux Iquique Ltda."/>
    <n v="852"/>
    <s v="unidad              "/>
    <n v="34932"/>
    <n v="38340"/>
    <n v="104796"/>
    <n v="18481.02"/>
    <n v="254.06"/>
    <n v="123531.08"/>
    <n v="144.98953051643193"/>
    <s v="FLUVIAL"/>
    <s v="-                                       "/>
    <s v="Electrolux"/>
    <s v="852 unidades heladera de dos puertas modelo ertmg5hpw refrig (top freezer - frost) 212l"/>
    <s v="852 unidades heladera de dos puertas modelo ertmg5hpw refrig (top freezer - frost) 212l"/>
  </r>
  <r>
    <s v="2019-07-12"/>
    <x v="14"/>
    <s v="CAACUPEMI"/>
    <s v="84181000    "/>
    <n v="80070039"/>
    <x v="89"/>
    <x v="7"/>
    <s v="GUARAN FEEDER "/>
    <s v="Samsung Electronics Co. Ltd."/>
    <n v="140"/>
    <s v="unidad              "/>
    <n v="8890"/>
    <n v="9310"/>
    <n v="49445.54"/>
    <n v="7600"/>
    <n v="494.46"/>
    <n v="57540"/>
    <n v="411"/>
    <s v="FLUVIAL"/>
    <s v="-                                       "/>
    <s v="Samsung"/>
    <s v="refrigeradores de la marca samsung modelos rt35k573bsl y rt38k5930bs origen mexico "/>
    <s v="70 unidades de refrigeradores de la marca samsung modelo rt35k573bsl"/>
  </r>
  <r>
    <s v="2019-09-25"/>
    <x v="14"/>
    <s v="PUERTOS Y ESTIBAJES"/>
    <s v="84181000    "/>
    <n v="80013744"/>
    <x v="102"/>
    <x v="5"/>
    <s v="GUARAN FEEDER "/>
    <s v="Importadora Y Exportadora Electrolux Iquique Ltd."/>
    <n v="424"/>
    <s v="unidad              "/>
    <n v="19504"/>
    <n v="21200"/>
    <n v="57240"/>
    <n v="12320.68"/>
    <n v="132.07"/>
    <n v="69692.75"/>
    <n v="164.36969339622641"/>
    <s v="FLUVIAL"/>
    <s v="-                                       "/>
    <s v="Electrolux"/>
    <s v="424 unidades heladera 2 puerta frio humedo 252l. cod. ertm28g5hrw"/>
    <s v="424 unidades heladera 2 puerta frio humedo 252l. cod. ertm28g5hrw"/>
  </r>
  <r>
    <s v="2019-08-16"/>
    <x v="14"/>
    <s v="CAACUPEMI"/>
    <s v="84181000    "/>
    <n v="80014137"/>
    <x v="16"/>
    <x v="5"/>
    <s v="GUARAN FEEDER "/>
    <s v="Homa Appliances Co.,Ltd."/>
    <n v="219"/>
    <s v="unidad              "/>
    <n v="11169"/>
    <n v="12483"/>
    <n v="30660"/>
    <n v="6450"/>
    <n v="156"/>
    <n v="37266"/>
    <n v="170.16438356164383"/>
    <s v="FLUVIAL"/>
    <s v="-                                       "/>
    <s v="Tokyo"/>
    <s v="-combinaciones de refrigerador y congelador  en: 219 unidades heladeras mod: tok450in."/>
    <s v="-combinaciones de refrigerador y congelador  en: 219 unidades heladeras mod: tok450in."/>
  </r>
  <r>
    <s v="2019-12-27"/>
    <x v="14"/>
    <s v="PTO SEGURO FLUVIAL"/>
    <s v="84181000    "/>
    <n v="80070039"/>
    <x v="89"/>
    <x v="7"/>
    <s v="CMSP "/>
    <s v="Samsung Electronic Co Ltd."/>
    <n v="70"/>
    <s v="unidad              "/>
    <n v="4200"/>
    <n v="4340"/>
    <n v="21811.88"/>
    <n v="3800"/>
    <n v="218"/>
    <n v="25830"/>
    <n v="369"/>
    <s v="FLUVIAL"/>
    <s v="-                                       "/>
    <s v="Samsung"/>
    <s v="refrigeradores "/>
    <s v="70.-unidades de refrigeradores de la marca samsung modelo rt35k573bsl"/>
  </r>
  <r>
    <s v="2019-04-24"/>
    <x v="14"/>
    <s v="CAACUPEMI"/>
    <s v="84181000    "/>
    <n v="80013840"/>
    <x v="62"/>
    <x v="11"/>
    <s v="NAVISHIP "/>
    <s v="Arcelik A.S. 1427"/>
    <n v="48"/>
    <s v="unidad              "/>
    <n v="70"/>
    <n v="135"/>
    <n v="14400"/>
    <n v="2197.9899999999998"/>
    <n v="144"/>
    <n v="16741.990000000002"/>
    <n v="348.79145833333337"/>
    <s v="FLUVIAL"/>
    <s v="-                                       "/>
    <s v="Beko"/>
    <s v="heladera modelo rcne365e20dzx"/>
    <s v="48) unidades de heladera modelo rcne365e20dzx"/>
  </r>
  <r>
    <s v="2019-01-24"/>
    <x v="14"/>
    <s v="CAACUPEMI"/>
    <s v="84181000    "/>
    <n v="80013840"/>
    <x v="62"/>
    <x v="27"/>
    <s v="GUARAN FEEDER "/>
    <s v="Arctic S.A. 141"/>
    <n v="71"/>
    <s v="unidad              "/>
    <n v="3763"/>
    <n v="3763"/>
    <n v="15275"/>
    <n v="3000"/>
    <n v="185"/>
    <n v="18460"/>
    <n v="260"/>
    <s v="FLUVIAL"/>
    <s v="-                                       "/>
    <s v="Beko"/>
    <s v="congeladores cm 400 beko uruguay (cm400-hc)"/>
    <s v="congeladores cm 400 beko uruguay (cm400-hc)"/>
  </r>
  <r>
    <s v="2019-02-20"/>
    <x v="14"/>
    <s v="CAACUPEMI"/>
    <s v="84181000    "/>
    <n v="80013840"/>
    <x v="62"/>
    <x v="27"/>
    <s v="NAVISHIP "/>
    <s v="Arctic S.A. 228"/>
    <n v="97"/>
    <s v="unidad              "/>
    <n v="4074"/>
    <n v="4365"/>
    <n v="14795.55"/>
    <n v="3000"/>
    <n v="149.44999999999999"/>
    <n v="17945"/>
    <n v="185"/>
    <s v="FLUVIAL"/>
    <s v="-                                       "/>
    <s v="Beko"/>
    <s v="heladeras modelo rdsa280k20w"/>
    <s v="97) unidades de heladeras modelo rdsa280k20w"/>
  </r>
  <r>
    <s v="2019-02-20"/>
    <x v="14"/>
    <s v="CAACUPEMI"/>
    <s v="84181000    "/>
    <n v="80013840"/>
    <x v="62"/>
    <x v="27"/>
    <s v="NAVISHIP "/>
    <s v="Arctic S.A. 1038"/>
    <n v="4"/>
    <s v="unidad              "/>
    <n v="109"/>
    <n v="138"/>
    <n v="575.28"/>
    <n v="158.91"/>
    <n v="5.81"/>
    <n v="740"/>
    <n v="185"/>
    <s v="FLUVIAL"/>
    <s v="-                                       "/>
    <s v="Beko"/>
    <s v="heladeras modelo rdsa280k20w"/>
    <s v="4) unidades de heladeras modelo rdsa280k20w"/>
  </r>
  <r>
    <s v="2019-03-20"/>
    <x v="14"/>
    <s v="CAACUPEMI"/>
    <s v="84181000    "/>
    <n v="80013840"/>
    <x v="62"/>
    <x v="11"/>
    <s v="NAVISHIP "/>
    <s v="Arcelik A.S. 1429"/>
    <n v="36"/>
    <s v="unidad              "/>
    <n v="4086"/>
    <n v="4446"/>
    <n v="19260"/>
    <n v="3500"/>
    <n v="192.6"/>
    <n v="22952.6"/>
    <n v="637.57222222222219"/>
    <s v="FLUVIAL"/>
    <s v="-                                       "/>
    <s v="Beko"/>
    <s v="heladeras modelo gn163131zie"/>
    <s v="36) unidades de heladeras modelo gn163131zie"/>
  </r>
  <r>
    <s v="2019-04-16"/>
    <x v="14"/>
    <s v="CAACUPEMI"/>
    <s v="84181000    "/>
    <n v="80013840"/>
    <x v="62"/>
    <x v="27"/>
    <s v="NAVISHIP "/>
    <s v="Arctic S.A. 1375"/>
    <n v="72"/>
    <s v="unidad              "/>
    <n v="8244"/>
    <n v="8730"/>
    <n v="12000"/>
    <n v="4000"/>
    <n v="920"/>
    <n v="16920"/>
    <n v="235"/>
    <s v="FLUVIAL"/>
    <s v="-                                       "/>
    <s v="Beko"/>
    <s v="heladeras modelo rdsa310m20"/>
    <s v="72 unidades de heladeras modelo rdsa310m20"/>
  </r>
  <r>
    <s v="2019-02-12"/>
    <x v="14"/>
    <s v="TERPORT - VILLETA"/>
    <s v="84181000    "/>
    <n v="80013840"/>
    <x v="62"/>
    <x v="5"/>
    <s v="PARANAVE "/>
    <s v="Hisense International Hongkong America Investment Co., Ltd. 223"/>
    <n v="408"/>
    <s v="unidad              "/>
    <n v="15855"/>
    <n v="17614"/>
    <n v="40718.400000000001"/>
    <n v="9000"/>
    <n v="407.18"/>
    <n v="50125.58"/>
    <n v="122.8568137254902"/>
    <s v="FLUVIAL"/>
    <s v="-                                       "/>
    <s v="Goodweather"/>
    <s v="408) unidades de heladeras modelo gw-28dr"/>
    <s v="408) unidades de heladeras modelo gw-28dr"/>
  </r>
  <r>
    <s v="2019-08-13"/>
    <x v="14"/>
    <s v="CAACUPEMI"/>
    <s v="84181000    "/>
    <n v="80014137"/>
    <x v="16"/>
    <x v="5"/>
    <s v="GUARAN FEEDER "/>
    <s v="Midea Electric Trading (Singapore) Co Pte.Ltd."/>
    <n v="1440"/>
    <s v="unidad              "/>
    <n v="54432"/>
    <n v="60192"/>
    <n v="132480"/>
    <n v="21888.7"/>
    <n v="643.53"/>
    <n v="155012.23000000001"/>
    <n v="107.64738194444445"/>
    <s v="FLUVIAL"/>
    <s v="-                                       "/>
    <s v="Tokyo"/>
    <s v="heladeras mod: hetokmmagna."/>
    <s v="-combinaciones de refrigerador y congelador  en: 1.440 unidades heladeras mod: hetokmmagna."/>
  </r>
  <r>
    <s v="2019-06-19"/>
    <x v="14"/>
    <s v="CAACUPEMI"/>
    <s v="84181000    "/>
    <n v="80047663"/>
    <x v="75"/>
    <x v="5"/>
    <s v="GUARAN FEEDER "/>
    <s v="Midea Electric Trading (Singapore)Co.Pte.Ltd.-"/>
    <n v="1151"/>
    <s v="unidad              "/>
    <n v="41896"/>
    <n v="46500"/>
    <n v="112798"/>
    <n v="21461.08"/>
    <n v="281.99"/>
    <n v="134541.07"/>
    <n v="116.89059079061686"/>
    <s v="FLUVIAL"/>
    <s v="-                                       "/>
    <s v="Gala"/>
    <s v="refrigerador (heladeras) defrost  hd-273fn 207l/hd341f(n)257l (lmhd-300l)"/>
    <s v="-combinaciones de refrigerador y congelador en: 1.151 unid. refrigerador (heladeras) defrost  hd-273fn 207l/hd341f(n)257l (lmhd-300l)"/>
  </r>
  <r>
    <s v="2019-08-22"/>
    <x v="14"/>
    <s v="CAACUPEMI"/>
    <s v="84181000    "/>
    <n v="80047663"/>
    <x v="75"/>
    <x v="5"/>
    <s v="NAVEMAR "/>
    <s v="Midea Electric Trading (Singapore)Co"/>
    <n v="208"/>
    <s v="unidad              "/>
    <n v="10600"/>
    <n v="10789"/>
    <n v="24367.200000000001"/>
    <n v="5248.48"/>
    <n v="60.92"/>
    <n v="29676.6"/>
    <n v="142.67596153846154"/>
    <s v="FLUVIAL"/>
    <s v="-                                       "/>
    <s v="Gala"/>
    <s v="combinaciones de refrigerador y congelador  en: 208)unidades refrigerador gala  hd-341 257l, (lmhd-340l)"/>
    <s v="combinaciones de refrigerador y congelador  en: 208)unidades refrigerador gala  hd-341 257l, (lmhd-340l)"/>
  </r>
  <r>
    <s v="2019-05-17"/>
    <x v="14"/>
    <s v="CAACUPEMI"/>
    <s v="84181000    "/>
    <n v="80013840"/>
    <x v="62"/>
    <x v="27"/>
    <s v="NAVISHIP "/>
    <s v="Arctic S.A. 2644"/>
    <n v="72"/>
    <s v="unidad              "/>
    <n v="3960"/>
    <n v="4140"/>
    <n v="13285.8"/>
    <n v="3500"/>
    <n v="134.19999999999999"/>
    <n v="16920"/>
    <n v="235"/>
    <s v="FLUVIAL"/>
    <s v="-                                       "/>
    <s v="Beko"/>
    <s v="heladeras modelo rdsa310m20"/>
    <s v="72) unidades de heladeras modelo rdsa310m20"/>
  </r>
  <r>
    <s v="2019-06-20"/>
    <x v="14"/>
    <s v="TERPORT - VILLETA"/>
    <s v="84181000    "/>
    <n v="80013840"/>
    <x v="62"/>
    <x v="20"/>
    <s v="NAVEMAR "/>
    <s v="Beko Thai Co., Ltd. 2765"/>
    <n v="139"/>
    <s v="unidad              "/>
    <n v="8510"/>
    <n v="9549"/>
    <n v="38085"/>
    <n v="6000"/>
    <n v="380.85"/>
    <n v="44465.85"/>
    <n v="319.8982014388489"/>
    <s v="FLUVIAL"/>
    <s v="-                                       "/>
    <s v="Beko"/>
    <s v="heladeras "/>
    <s v="modelo rdnt440i20bs"/>
  </r>
  <r>
    <s v="2019-07-16"/>
    <x v="14"/>
    <s v="CAACUPEMI"/>
    <s v="84181000    "/>
    <n v="80013840"/>
    <x v="62"/>
    <x v="27"/>
    <s v="NAVISHIP "/>
    <s v="Arctic S.A. 3106"/>
    <n v="102"/>
    <s v="unidad              "/>
    <n v="4284"/>
    <n v="4590"/>
    <n v="15216.3"/>
    <n v="3496.59"/>
    <n v="153.69999999999999"/>
    <n v="18866.59"/>
    <n v="184.96656862745098"/>
    <s v="FLUVIAL"/>
    <s v="-                                       "/>
    <s v="Beko"/>
    <s v="102) unidades de heladeras modelo rdsa280k20w"/>
    <s v="102) unidades de heladeras modelo rdsa280k20w"/>
  </r>
  <r>
    <s v="2019-08-23"/>
    <x v="14"/>
    <s v="CAACUPEMI"/>
    <s v="84181000    "/>
    <n v="80013840"/>
    <x v="62"/>
    <x v="11"/>
    <s v="GUARAN FEEDER "/>
    <s v="Arctic S.A 3702"/>
    <n v="72"/>
    <s v="unidad              "/>
    <n v="3960"/>
    <n v="4140"/>
    <n v="13285.8"/>
    <n v="3500"/>
    <n v="134.19999999999999"/>
    <n v="16920"/>
    <n v="235"/>
    <s v="FLUVIAL"/>
    <s v="-                                       "/>
    <s v="Beko"/>
    <s v="72) unidades de heladera modelo rdsa310m20 beko italy"/>
    <s v="72) unidades de heladera modelo rdsa310m20 beko italy"/>
  </r>
  <r>
    <s v="2019-08-27"/>
    <x v="14"/>
    <s v="CAACUPEMI"/>
    <s v="84181000    "/>
    <n v="80013840"/>
    <x v="62"/>
    <x v="27"/>
    <s v="NAVISHIP "/>
    <s v="Arctic S.A 4801"/>
    <n v="102"/>
    <s v="unidad              "/>
    <n v="4284"/>
    <n v="4590"/>
    <n v="15216.3"/>
    <n v="3500"/>
    <n v="153.69999999999999"/>
    <n v="18870"/>
    <n v="185"/>
    <s v="FLUVIAL"/>
    <s v="-                                       "/>
    <s v="Beko"/>
    <s v="heladeras modelo rdsa280k20w"/>
    <s v="heladeras modelo rdsa280k20w"/>
  </r>
  <r>
    <s v="2019-08-27"/>
    <x v="14"/>
    <s v="CAACUPEMI"/>
    <s v="84181000    "/>
    <n v="80013840"/>
    <x v="62"/>
    <x v="27"/>
    <s v="NAVISHIP "/>
    <s v="Arctic S.A 4802"/>
    <n v="102"/>
    <s v="unidad              "/>
    <n v="4284"/>
    <n v="4590"/>
    <n v="15216.3"/>
    <n v="3500"/>
    <n v="153.69999999999999"/>
    <n v="18870"/>
    <n v="185"/>
    <s v="FLUVIAL"/>
    <s v="-                                       "/>
    <s v="Beko"/>
    <s v="heladeras modelo rdsa280k20w"/>
    <s v="heladeras modelo rdsa280k20w"/>
  </r>
  <r>
    <s v="2019-10-28"/>
    <x v="14"/>
    <s v="PUERTOS Y ESTIBAJES"/>
    <s v="84181000    "/>
    <n v="80013744"/>
    <x v="102"/>
    <x v="5"/>
    <s v="GUARAN FEEDER "/>
    <s v="Importadora Y Exportadora Electrolux Iquiuqe Ltda."/>
    <n v="748"/>
    <s v="unidad              "/>
    <n v="33864"/>
    <n v="37002"/>
    <n v="100492"/>
    <n v="22961.19"/>
    <n v="236.14"/>
    <n v="123689.33"/>
    <n v="165.3600668449198"/>
    <s v="FLUVIAL"/>
    <s v="-                                       "/>
    <s v="Electrolux"/>
    <s v="748 unidades heladeras "/>
    <s v="heladera de dos puertas modelo ertm20g5hpw refrig (top freezer - frost) 212l"/>
  </r>
  <r>
    <s v="2019-09-10"/>
    <x v="14"/>
    <s v="PTO SEGURO FLUVIAL"/>
    <s v="84181000    "/>
    <n v="80013840"/>
    <x v="62"/>
    <x v="5"/>
    <s v="GUARAN FEEDER "/>
    <s v="Hisense International (Hong Kong) Amerca Investments Co., Ltd."/>
    <n v="48"/>
    <s v="unidad              "/>
    <n v="5225"/>
    <n v="5806"/>
    <n v="15312"/>
    <n v="2980.47"/>
    <n v="153.12"/>
    <n v="18445.59"/>
    <n v="384.28312499999998"/>
    <s v="FLUVIAL"/>
    <s v="-                                       "/>
    <s v="Hisense"/>
    <s v="48) unid. refrigeradores gw-67ws.-"/>
    <s v="48) unid. refrigeradores gw-67ws.-"/>
  </r>
  <r>
    <s v="2019-11-06"/>
    <x v="14"/>
    <s v="PTO SEGURO FLUVIAL"/>
    <s v="84181000    "/>
    <n v="80013840"/>
    <x v="62"/>
    <x v="5"/>
    <s v="GUARAN FEEDER "/>
    <s v="Hisense International Hong Kong America Investment Co., Ltd. 5565"/>
    <n v="730"/>
    <s v="unidad              "/>
    <n v="28067"/>
    <n v="31185"/>
    <n v="67817"/>
    <n v="14845.04"/>
    <n v="678.16"/>
    <n v="83340.2"/>
    <n v="114.16465753424657"/>
    <s v="FLUVIAL"/>
    <s v="-                                       "/>
    <s v="Goodweather"/>
    <s v="heladera modelo: gw-27dr"/>
    <s v="heladera modelo: gw-27dr"/>
  </r>
  <r>
    <s v="2019-10-24"/>
    <x v="14"/>
    <s v="CAACUPEMI"/>
    <s v="84181000    "/>
    <n v="80070039"/>
    <x v="89"/>
    <x v="7"/>
    <s v="GUARAN FEEDER "/>
    <s v="Samsung Electronics Ltd."/>
    <n v="140"/>
    <s v="unidad              "/>
    <n v="8400"/>
    <n v="8680"/>
    <n v="43623.76"/>
    <n v="7600"/>
    <n v="436.24"/>
    <n v="51660"/>
    <n v="369"/>
    <s v="FLUVIAL"/>
    <s v="-                                       "/>
    <s v="Samsung"/>
    <s v="140 unidades de refrigeradres de la marca samsung modelos rt35k573bsl origen mexico"/>
    <s v="140 unidades de refrigeradres de la marca samsung modelos rt35k573bsl origen mexico"/>
  </r>
  <r>
    <s v="2019-12-12"/>
    <x v="14"/>
    <s v="CAACUPEMI"/>
    <s v="84181000    "/>
    <n v="80070039"/>
    <x v="89"/>
    <x v="20"/>
    <s v="CMSP "/>
    <s v="Samsung Electronics Co. Tld."/>
    <n v="73"/>
    <s v="unidad              "/>
    <n v="4030"/>
    <n v="4380"/>
    <n v="18065.349999999999"/>
    <n v="3800"/>
    <n v="180.65"/>
    <n v="22046"/>
    <n v="302"/>
    <s v="FLUVIAL"/>
    <s v="-                                       "/>
    <s v="Samsung"/>
    <s v="refrigeradores "/>
    <s v="73 unidades conteniendo refrigeradores de la marca samsung modelo (rt32k5030sl) origen tailandia.-"/>
  </r>
  <r>
    <s v="2019-10-28"/>
    <x v="14"/>
    <s v="PUERTOS Y ESTIBAJES"/>
    <s v="84181000    "/>
    <n v="80013744"/>
    <x v="102"/>
    <x v="5"/>
    <s v="GUARAN FEEDER "/>
    <s v="Mportadora Y Exportadora Electrolux Iquique Ltda."/>
    <n v="925"/>
    <s v="unidad              "/>
    <n v="38728"/>
    <n v="42501"/>
    <n v="116111"/>
    <n v="22961.19"/>
    <n v="272.83999999999997"/>
    <n v="139345.03"/>
    <n v="150.64327567567568"/>
    <s v="FLUVIAL"/>
    <s v="-                                       "/>
    <s v="Electrolux"/>
    <s v="925 unidades heladeras "/>
    <s v="heladera de dos puertas modelo ertmg5hpw (top freezer - frost) 212 l"/>
  </r>
  <r>
    <s v="2019-11-20"/>
    <x v="14"/>
    <s v="PUERTOS Y ESTIBAJES"/>
    <s v="84181000    "/>
    <n v="80013744"/>
    <x v="102"/>
    <x v="5"/>
    <s v="RIO PARANA NAVEG."/>
    <s v="Importadora Y Exportadora Electrolux Iquique Ltda.."/>
    <n v="852"/>
    <s v="unidad              "/>
    <n v="34932"/>
    <n v="38340"/>
    <n v="104796"/>
    <n v="20041"/>
    <n v="247"/>
    <n v="125083.95"/>
    <n v="146.81214788732393"/>
    <s v="FLUVIAL"/>
    <s v="-                                       "/>
    <s v="Electrolux"/>
    <s v="852 unidades heladeras de 2 puertas modelo ertm20g5hpw refrig (top freezer - fost)"/>
    <s v="852 unidades heladeras de 2 puertas modelo ertm20g5hpw refrig (top freezer - fost)"/>
  </r>
  <r>
    <s v="2019-11-26"/>
    <x v="14"/>
    <s v="PUERTOS Y ESTIBAJES"/>
    <s v="84181000    "/>
    <n v="80014137"/>
    <x v="16"/>
    <x v="5"/>
    <s v="GUARAN FEEDER "/>
    <s v="Midea Electric Trading ( Singapore) Co Pte Ltd."/>
    <n v="401"/>
    <s v="unidad              "/>
    <n v="21534"/>
    <n v="24341"/>
    <n v="54028"/>
    <n v="15071"/>
    <n v="287"/>
    <n v="69385.929999999993"/>
    <n v="173.03224438902743"/>
    <s v="FLUVIAL"/>
    <s v="-                                       "/>
    <s v="Tokyo"/>
    <s v="-combinaciones de refrigerador y congelador  en:"/>
    <s v="refrigerador mod: hetokmm320"/>
  </r>
  <r>
    <s v="2019-09-10"/>
    <x v="14"/>
    <s v="CAACUPEMI"/>
    <s v="84181000    "/>
    <n v="80013840"/>
    <x v="62"/>
    <x v="11"/>
    <s v="VESSEL "/>
    <s v="Arcelik A.S 4794"/>
    <n v="28"/>
    <s v="unidad              "/>
    <n v="2646"/>
    <n v="2884"/>
    <n v="11200"/>
    <n v="3500"/>
    <n v="112"/>
    <n v="14812"/>
    <n v="529"/>
    <s v="FLUVIAL"/>
    <s v="-                                       "/>
    <s v="Beko"/>
    <s v="heladeras modelo dn156720dx"/>
    <s v="heladeras modelo dn156720dx"/>
  </r>
  <r>
    <s v="2019-09-03"/>
    <x v="14"/>
    <s v="PTO SEGURO FLUVIAL"/>
    <s v="84181000    "/>
    <n v="80013840"/>
    <x v="62"/>
    <x v="11"/>
    <s v="SG3 - SHIPPING GROUP "/>
    <s v="Arcelik A.S. 4805"/>
    <n v="67"/>
    <s v="unidad              "/>
    <n v="4623"/>
    <n v="5092"/>
    <n v="17755"/>
    <n v="3500"/>
    <n v="177.55"/>
    <n v="21432.55"/>
    <n v="319.88880597014924"/>
    <s v="FLUVIAL"/>
    <s v="-                                       "/>
    <s v="Beko"/>
    <s v="heladeras rdse465k20w"/>
    <s v="heladeras rdse465k20w"/>
  </r>
  <r>
    <s v="2019-10-24"/>
    <x v="14"/>
    <s v="CAACUPEMI"/>
    <s v="84181000    "/>
    <n v="80013840"/>
    <x v="62"/>
    <x v="27"/>
    <s v="NAVISHIP "/>
    <s v="Arctic S.A 6055"/>
    <n v="102"/>
    <s v="unidad              "/>
    <n v="4284"/>
    <n v="4590"/>
    <n v="15216.3"/>
    <n v="3500"/>
    <n v="153.69999999999999"/>
    <n v="18870"/>
    <n v="185"/>
    <s v="FLUVIAL"/>
    <s v="-                                       "/>
    <s v="Beko"/>
    <s v="heladeras modelo: rdsa280k20w"/>
    <s v="heladeras modelo: rdsa280k20w"/>
  </r>
  <r>
    <s v="2019-10-01"/>
    <x v="14"/>
    <s v="TERPORT - VILLETA"/>
    <s v="84181000    "/>
    <n v="80013840"/>
    <x v="62"/>
    <x v="5"/>
    <s v="NAVEMAR "/>
    <s v="Hisense International Hong Kong America Investment Co., Ltd. 5295"/>
    <n v="48"/>
    <s v="unidad              "/>
    <n v="3829"/>
    <n v="4784"/>
    <n v="14352"/>
    <n v="3000"/>
    <n v="143.52000000000001"/>
    <n v="17495.52"/>
    <n v="364.49"/>
    <s v="FLUVIAL"/>
    <s v="-                                       "/>
    <s v="Fama"/>
    <s v="48) unidades de heladera modelo h-67sbs"/>
    <s v="48) unidades de heladera modelo h-67sbs"/>
  </r>
  <r>
    <s v="2019-10-08"/>
    <x v="14"/>
    <s v="TERPORT - VILLETA"/>
    <s v="84181000    "/>
    <n v="80013840"/>
    <x v="62"/>
    <x v="20"/>
    <s v="NAVEMAR "/>
    <s v="Beko Thai Co. Ltd. 5297"/>
    <n v="210"/>
    <s v="unidad              "/>
    <n v="12752"/>
    <n v="14142"/>
    <n v="61150"/>
    <n v="9000"/>
    <n v="611.5"/>
    <n v="70761.5"/>
    <n v="336.95952380952383"/>
    <s v="FLUVIAL"/>
    <s v="-                                       "/>
    <s v="Beko"/>
    <s v="heladeras "/>
    <s v="heladeras modelo rdnt360i20vzdp"/>
  </r>
  <r>
    <s v="2019-10-09"/>
    <x v="14"/>
    <s v="TERPORT - VILLETA"/>
    <s v="84181000    "/>
    <n v="80013840"/>
    <x v="62"/>
    <x v="20"/>
    <s v="NAVEMAR "/>
    <s v="Beko Thai Co., Ltd. 5291"/>
    <n v="210"/>
    <s v="unidad              "/>
    <n v="12752"/>
    <n v="14142"/>
    <n v="61150"/>
    <n v="9000"/>
    <n v="611.5"/>
    <n v="70761.5"/>
    <n v="336.95952380952383"/>
    <s v="FLUVIAL"/>
    <s v="-                                       "/>
    <s v="Beko"/>
    <s v="heladera "/>
    <s v="modelo rdnt360i20vzdp"/>
  </r>
  <r>
    <s v="2019-11-11"/>
    <x v="14"/>
    <s v="CAACUPEMI"/>
    <s v="84181000    "/>
    <n v="80013840"/>
    <x v="62"/>
    <x v="27"/>
    <s v="NAVISHIP "/>
    <s v="Arctic S.A. 6054"/>
    <n v="72"/>
    <s v="unidad              "/>
    <n v="3960"/>
    <n v="4140"/>
    <n v="13285.8"/>
    <n v="3500"/>
    <n v="134.19999999999999"/>
    <n v="16920"/>
    <n v="235"/>
    <s v="FLUVIAL"/>
    <s v="-                                       "/>
    <s v="Beko"/>
    <s v="heladeras "/>
    <s v="modelo rdsa310m20"/>
  </r>
  <r>
    <s v="2019-11-13"/>
    <x v="14"/>
    <s v="CAACUPEMI"/>
    <s v="84181000    "/>
    <n v="80013840"/>
    <x v="62"/>
    <x v="11"/>
    <s v="GUARAN FEEDER "/>
    <s v="Arcelik A.S 5564"/>
    <n v="36"/>
    <s v="unidad              "/>
    <n v="4453"/>
    <n v="4806"/>
    <n v="25200"/>
    <n v="3000"/>
    <n v="252"/>
    <n v="28452"/>
    <n v="790.33333333333337"/>
    <s v="FLUVIAL"/>
    <s v="-                                       "/>
    <s v="Beko"/>
    <s v="heladeras modelo: gn162430x"/>
    <s v="heladeras modelo: gn162430x"/>
  </r>
  <r>
    <s v="2019-12-12"/>
    <x v="14"/>
    <s v="CAACUPEMI"/>
    <s v="84181000    "/>
    <n v="80013840"/>
    <x v="62"/>
    <x v="27"/>
    <s v="NAVISHIP "/>
    <s v="Arctic S.A. 6493"/>
    <n v="72"/>
    <s v="unidad              "/>
    <n v="3960"/>
    <n v="4140"/>
    <n v="13285.8"/>
    <n v="3500"/>
    <n v="134.19999999999999"/>
    <n v="16920"/>
    <n v="235"/>
    <s v="FLUVIAL"/>
    <s v="-                                       "/>
    <s v="Beko"/>
    <s v="heladeras"/>
    <s v="72) unidades de heladera modelo rdsa310m20"/>
  </r>
  <r>
    <s v="2019-12-12"/>
    <x v="14"/>
    <s v="CAACUPEMI"/>
    <s v="84181000    "/>
    <n v="80013840"/>
    <x v="62"/>
    <x v="27"/>
    <s v="NAVISHIP "/>
    <s v="Arctic S.A. 7359"/>
    <n v="101"/>
    <s v="unidad              "/>
    <n v="4242"/>
    <n v="4545"/>
    <n v="15126.53"/>
    <n v="3405.68"/>
    <n v="152.79"/>
    <n v="18685"/>
    <n v="185"/>
    <s v="FLUVIAL"/>
    <s v="-                                       "/>
    <s v="Beko"/>
    <s v="heladeras"/>
    <s v="101) unidades de heladera modelo rdsa280k20w"/>
  </r>
  <r>
    <s v="2019-12-30"/>
    <x v="14"/>
    <s v="JOSE FALCON"/>
    <s v="84181000    "/>
    <n v="80038006"/>
    <x v="34"/>
    <x v="9"/>
    <s v="LOS TRIGALES "/>
    <s v="Teka Chile S.A."/>
    <n v="6"/>
    <s v="unidad              "/>
    <n v="954"/>
    <n v="975"/>
    <n v="4800"/>
    <n v="291"/>
    <n v="11"/>
    <n v="5102.21"/>
    <n v="850.36833333333334"/>
    <s v="TERRESTRE"/>
    <s v="Nt                                      "/>
    <s v="Kuppersbusch"/>
    <s v="combinaciones de refrigerador y congelador conservador con puertas separadas - regrigerador side by side full inox"/>
    <s v="combinaciones de refrigerador y congelador conservador con puertas separadas - regrigerador side by side full inox"/>
  </r>
  <r>
    <s v="2019-05-16"/>
    <x v="14"/>
    <s v="SOLUCION LOGISTICA"/>
    <s v="84181000    "/>
    <n v="80038006"/>
    <x v="34"/>
    <x v="9"/>
    <s v="LOS TRIGALES "/>
    <s v="Teka Chile S.A."/>
    <n v="10"/>
    <s v="unidad              "/>
    <n v="100"/>
    <n v="100"/>
    <n v="3598.3"/>
    <n v="134.09"/>
    <n v="35.979999999999997"/>
    <n v="3768.37"/>
    <n v="376.83699999999999"/>
    <s v="TERRESTRE"/>
    <s v="Nt                                      "/>
    <s v="Teka"/>
    <s v="10 unidades refrigerador integrable codigo: ci3-330 nf"/>
    <s v="10 unidades refrigerador integrable codigo: ci3-330 nf"/>
  </r>
  <r>
    <s v="2019-12-30"/>
    <x v="14"/>
    <s v="JOSE FALCON"/>
    <s v="84181000    "/>
    <n v="80038006"/>
    <x v="34"/>
    <x v="9"/>
    <s v="LOS TRIGALES "/>
    <s v="Teka Chile S.A."/>
    <n v="15"/>
    <s v="unidad              "/>
    <n v="825"/>
    <n v="900"/>
    <n v="5397.45"/>
    <n v="327"/>
    <n v="13"/>
    <n v="5737.25"/>
    <n v="382.48333333333335"/>
    <s v="TERRESTRE"/>
    <s v="Nt                                      "/>
    <s v="Teka"/>
    <s v="combinaciones de refrigerador y congelador - refrigerado integrable ci3-330 nf"/>
    <s v="combinaciones de refrigerador y congelador - refrigerado integrable ci3-330 nf"/>
  </r>
  <r>
    <s v="2019-02-19"/>
    <x v="14"/>
    <s v="TERPORT - VILLETA"/>
    <s v="84181000    "/>
    <n v="80038006"/>
    <x v="34"/>
    <x v="5"/>
    <s v="PARANAVE "/>
    <s v="Qingdao Turbo Air Inc."/>
    <n v="8"/>
    <s v="unidad              "/>
    <n v="1316"/>
    <n v="1316"/>
    <n v="12536"/>
    <n v="1389.23"/>
    <n v="125.36"/>
    <n v="14050.59"/>
    <n v="1756.32375"/>
    <s v="FLUVIAL"/>
    <s v="-                                       "/>
    <s v="Turbo Air"/>
    <s v="8 unidades refrigerador/congelador krf45-4h"/>
    <s v="8 unidades refrigerador/congelador krf45-4h"/>
  </r>
  <r>
    <s v="2019-02-08"/>
    <x v="14"/>
    <s v="CAACUPEMI"/>
    <s v="84181000    "/>
    <n v="80038006"/>
    <x v="34"/>
    <x v="11"/>
    <s v="SG3 - SHIPPING GROUP "/>
    <s v="Teka Chile S.A"/>
    <n v="90"/>
    <s v="unidad              "/>
    <n v="10530"/>
    <n v="11430"/>
    <n v="76050"/>
    <n v="10770"/>
    <n v="760.5"/>
    <n v="87580.5"/>
    <n v="973.11666666666667"/>
    <s v="FLUVIAL"/>
    <s v="-                                       "/>
    <s v="Teka"/>
    <s v="90 unidades refrigeradores, combinaciones de refrigerador y congelador con puertas exteriores separadas"/>
    <s v="90 unidades refrigeradores, combinaciones de refrigerador y congelador con puertas exteriores separadas"/>
  </r>
  <r>
    <s v="2019-03-22"/>
    <x v="14"/>
    <s v="CAACUPEMI"/>
    <s v="84181000    "/>
    <n v="80038006"/>
    <x v="34"/>
    <x v="7"/>
    <s v="CMSP "/>
    <s v="Mabe S.A."/>
    <n v="71"/>
    <s v="unidad              "/>
    <n v="10126"/>
    <n v="10126"/>
    <n v="58209"/>
    <n v="4000"/>
    <n v="582.09"/>
    <n v="62791.09"/>
    <n v="884.38154929577456"/>
    <s v="FLUVIAL"/>
    <s v="-                                       "/>
    <s v="Mabe"/>
    <s v="refrigeradores de uso domestico siendo:"/>
    <s v="modelo: pscs9pggcss"/>
  </r>
  <r>
    <s v="2019-02-15"/>
    <x v="14"/>
    <s v="CAACUPEMI"/>
    <s v="84181000    "/>
    <n v="80087526"/>
    <x v="93"/>
    <x v="3"/>
    <s v="VESSEL "/>
    <s v="Smeg S.P.A."/>
    <n v="1"/>
    <s v="unidad              "/>
    <n v="124"/>
    <n v="135"/>
    <n v="812.32"/>
    <n v="35.049999999999997"/>
    <n v="7.19"/>
    <n v="860"/>
    <n v="860"/>
    <s v="FLUVIAL"/>
    <s v="-                                       "/>
    <s v="Smeg"/>
    <s v="-combinaciones de refrigerador y congelador  conservador con puertas exteriores separadas,en:(1)-una unidad refrigerador/congelador 4 puertas 600l"/>
    <s v="-combinaciones de refrigerador y congelador  conservador con puertas exteriores separadas,en:(1)-una unidad refrigerador/congelador 4 puertas 600l.-"/>
  </r>
  <r>
    <s v="2019-11-05"/>
    <x v="14"/>
    <s v="CAACUPEMI"/>
    <s v="84181000    "/>
    <n v="80087526"/>
    <x v="93"/>
    <x v="3"/>
    <s v="NAVEMAR "/>
    <s v="Smeg S.P.A."/>
    <n v="1"/>
    <s v="unidad              "/>
    <n v="145"/>
    <n v="155"/>
    <n v="981.9"/>
    <n v="66.87"/>
    <n v="8.8000000000000007"/>
    <n v="1066.29"/>
    <n v="1066.29"/>
    <s v="FLUVIAL"/>
    <s v="-                                       "/>
    <s v="Smeg"/>
    <s v="&quot;-combinaciones de refrigerador y congelador conservador con puertas exteriores separadas,en:(1)-una unidad refrigerador/congelador &quot;&quot;frig./cong l.340&quot;&quot;&quot;"/>
    <s v="&quot;-combinaciones de refrigerador y congelador conservador con puertas exteriores separadas,en:(1)-una unidad refrigerador/congelador &quot;&quot;frig./cong l.340&quot;&quot;&quot;"/>
  </r>
  <r>
    <s v="2019-10-17"/>
    <x v="14"/>
    <s v="CAACUPEMI"/>
    <s v="84181000    "/>
    <n v="80087526"/>
    <x v="93"/>
    <x v="5"/>
    <s v="NAVEMAR "/>
    <s v="Cata Electromesticos S.A."/>
    <n v="12"/>
    <s v="unidad              "/>
    <n v="625"/>
    <n v="744"/>
    <n v="3654"/>
    <n v="539.12"/>
    <n v="36.54"/>
    <n v="4190.62"/>
    <n v="349.21833333333331"/>
    <s v="FLUVIAL"/>
    <s v="-                                       "/>
    <s v="Cata"/>
    <s v="-combinaciones de refrigerador y congelador conservador con puertas exteriores separadas,en:(12)-doce unidades de frigorifico,cata ci-54177 nf"/>
    <s v="-combinaciones de refrigerador y congelador conservador con puertas exteriores separadas,en:(12)-doce unidades de frigorifico,cata ci-54177 nf"/>
  </r>
  <r>
    <s v="2019-01-03"/>
    <x v="14"/>
    <s v="LOGISTIC GROUP"/>
    <s v="84181000    "/>
    <n v="80018397"/>
    <x v="30"/>
    <x v="7"/>
    <s v="AGRO LOGISTICA"/>
    <s v="Dongbu Daewoo Electronics Home Appliance De Mexico S.A"/>
    <n v="213"/>
    <s v="unidad              "/>
    <n v="12461"/>
    <n v="12461"/>
    <n v="52135.23"/>
    <n v="10470"/>
    <n v="157.38"/>
    <n v="62762.61"/>
    <n v="294.66014084507043"/>
    <s v="TERRESTRE"/>
    <s v="Nt                                      "/>
    <s v="James"/>
    <s v="213.- unidades de refrigeradores "/>
    <s v="refrigerador modelo: jn 400 b"/>
  </r>
  <r>
    <s v="2019-01-25"/>
    <x v="14"/>
    <s v="PUERTOS Y ESTIBAJES"/>
    <s v="84181000    "/>
    <n v="80059747"/>
    <x v="94"/>
    <x v="8"/>
    <s v="NAV. DEL MERCOSUR "/>
    <s v="Vm Trading Gmbh"/>
    <n v="2"/>
    <s v="unidad              "/>
    <n v="47"/>
    <n v="47"/>
    <n v="954.83"/>
    <n v="57.45"/>
    <n v="8.4"/>
    <n v="1029.68"/>
    <n v="514.84"/>
    <s v="FLUVIAL"/>
    <s v="-                                       "/>
    <s v="Beko"/>
    <s v="heladera mr040f"/>
    <s v="refrigeradores, congeladores y demas material, - combinaciones de refrigerador y congelador en: 2) und de heladera mr040f"/>
  </r>
  <r>
    <s v="2019-01-25"/>
    <x v="14"/>
    <s v="PUERTOS Y ESTIBAJES"/>
    <s v="84181000    "/>
    <n v="80059747"/>
    <x v="94"/>
    <x v="8"/>
    <s v="NAV. DEL MERCOSUR "/>
    <s v="Vm Trading Gmbh"/>
    <n v="1"/>
    <s v="unidad              "/>
    <n v="23"/>
    <n v="23"/>
    <n v="247.8"/>
    <n v="14.91"/>
    <n v="2.1800000000000002"/>
    <n v="267.23"/>
    <n v="267.23"/>
    <s v="FLUVIAL"/>
    <s v="-                                       "/>
    <s v="Beko"/>
    <s v="heladera beko a++ rdsa"/>
    <s v="refrigeradores, congeladores y demas material, maquinas y- combinaciones de refrigerador y congelador en: 1) una heladera beko a++ rdsa"/>
  </r>
  <r>
    <s v="2019-04-25"/>
    <x v="14"/>
    <s v="CAACUPEMI"/>
    <s v="84181000    "/>
    <n v="80059747"/>
    <x v="94"/>
    <x v="8"/>
    <s v="CMSP "/>
    <s v="Vm Trading Gmbh"/>
    <n v="20"/>
    <s v="unidad              "/>
    <n v="1000"/>
    <n v="1000"/>
    <n v="6197.04"/>
    <n v="293.86"/>
    <n v="55.4"/>
    <n v="6587.73"/>
    <n v="329.38649999999996"/>
    <s v="FLUVIAL"/>
    <s v="-                                       "/>
    <s v="Exquisit"/>
    <s v="heladeras exquisit a++ kgc"/>
    <s v="-combinaciones de refrigerador y congelador conservador con puertas exteriores separadas, en: 20) unid. heladeras exquisit a++ kgc"/>
  </r>
  <r>
    <s v="2019-11-05"/>
    <x v="14"/>
    <s v="PTO SEGURO FLUVIAL"/>
    <s v="84181000    "/>
    <n v="80035049"/>
    <x v="103"/>
    <x v="5"/>
    <s v="REPREMAR "/>
    <s v="Guangdong Chigo Air Conditioning Co., Ltd."/>
    <n v="172"/>
    <s v="unidad              "/>
    <n v="10534"/>
    <n v="10994"/>
    <n v="26196"/>
    <n v="7000"/>
    <n v="261.95999999999998"/>
    <n v="33457.96"/>
    <n v="194.52302325581394"/>
    <s v="FLUVIAL"/>
    <s v="-                                       "/>
    <s v="Rgb"/>
    <s v="refrigeradores con sus partes "/>
    <s v="refrigerador con sus partes modelo rg-308"/>
  </r>
  <r>
    <s v="2019-06-24"/>
    <x v="14"/>
    <s v="PUERTOS Y ESTIBAJES"/>
    <s v="84181000    "/>
    <n v="80002740"/>
    <x v="97"/>
    <x v="5"/>
    <s v="GUARAN FEEDER "/>
    <s v="Midea Electric T. (Singapore)Co.Pte.Ltd"/>
    <n v="48"/>
    <s v="unidad              "/>
    <n v="4752"/>
    <n v="5232"/>
    <n v="16320"/>
    <n v="2457.8000000000002"/>
    <n v="163.19999999999999"/>
    <n v="18941"/>
    <n v="394.60416666666669"/>
    <s v="FLUVIAL"/>
    <s v="-                                       "/>
    <s v="Electrostar"/>
    <s v="refrigerator (heladeras model. es-hd3530"/>
    <s v="combinaciones de refrigerador y congelador en: 48)unds refrigerator (heladeras model. es-hd3530"/>
  </r>
  <r>
    <s v="2019-02-04"/>
    <x v="14"/>
    <s v="TERPORT - VILLETA"/>
    <s v="84181000    "/>
    <n v="80002740"/>
    <x v="97"/>
    <x v="5"/>
    <s v="PARANAVE "/>
    <s v="Midea Electric Trading (Singapore Co.Ltd"/>
    <n v="64"/>
    <s v="unidad              "/>
    <n v="5184"/>
    <n v="5696"/>
    <n v="16896"/>
    <n v="2724.14"/>
    <n v="168.96"/>
    <n v="19789.099999999999"/>
    <n v="309.20468749999998"/>
    <s v="FLUVIAL"/>
    <s v="-                                       "/>
    <s v="Electrostar"/>
    <s v="combinacion de refrigerador y congelador en: 64)unds refrigerator (heladera model. es-hd3430"/>
    <s v="combinacion de refrigerador y congelador en: 64)unds refrigerator (heladera model. es-hd3430"/>
  </r>
  <r>
    <s v="2019-01-16"/>
    <x v="14"/>
    <s v="CAACUPEMI"/>
    <s v="84181000    "/>
    <n v="80002740"/>
    <x v="97"/>
    <x v="5"/>
    <s v="GUARAN FEEDER "/>
    <s v="Midea Electric Trad. (Singapore)Co.Pte.Ltd"/>
    <n v="73"/>
    <s v="unidad              "/>
    <n v="4563"/>
    <n v="5074"/>
    <n v="16425"/>
    <n v="2487.1799999999998"/>
    <n v="164.25"/>
    <n v="19076.43"/>
    <n v="261.3209589041096"/>
    <s v="FLUVIAL"/>
    <s v="-                                       "/>
    <s v="Electrostar"/>
    <s v="combinaciones y refrigerador y congelador en: 73)unds refrigerator (heladeras model. es-hd3300"/>
    <s v="combinaciones y refrigerador y congelador en: 73)unds refrigerator (heladeras model. es-hd3300"/>
  </r>
  <r>
    <s v="2019-04-22"/>
    <x v="14"/>
    <s v="CAACUPEMI"/>
    <s v="84181000    "/>
    <n v="80002740"/>
    <x v="97"/>
    <x v="5"/>
    <s v="PARANAVE "/>
    <s v="Midea Eletric T. (Singapore) Co.Pte.Ltd"/>
    <n v="67"/>
    <s v="unidad              "/>
    <n v="4918"/>
    <n v="5394"/>
    <n v="16616"/>
    <n v="2650"/>
    <n v="166.16"/>
    <n v="19432.16"/>
    <n v="290.03223880597017"/>
    <s v="FLUVIAL"/>
    <s v="-                                       "/>
    <s v="Electrostar"/>
    <s v="refrigerator (heladeras model. es-hd3370"/>
    <s v="combinaciones de refrigerador y congelador en: 67)unds refrigerator (heladeras model. es-hd3370"/>
  </r>
  <r>
    <s v="2019-10-16"/>
    <x v="14"/>
    <s v="TERPORT - VILLETA"/>
    <s v="84181000    "/>
    <n v="80059747"/>
    <x v="94"/>
    <x v="8"/>
    <s v="REPREMAR "/>
    <s v="Vm Trading 5932"/>
    <n v="10"/>
    <s v="unidad              "/>
    <n v="450"/>
    <n v="450"/>
    <n v="2062.46"/>
    <n v="74.12"/>
    <n v="18.68"/>
    <n v="2164.92"/>
    <n v="216.49200000000002"/>
    <s v="FLUVIAL"/>
    <s v="-                                       "/>
    <s v="Vm Trading"/>
    <s v="heladera exquist kgc270a"/>
    <s v="heladera exquist kgc270a"/>
  </r>
  <r>
    <s v="2019-01-28"/>
    <x v="14"/>
    <s v="CAACUPEMI"/>
    <s v="84181000    "/>
    <n v="80003485"/>
    <x v="71"/>
    <x v="7"/>
    <s v="NAV. DEL MERCOSUR "/>
    <s v="Samsung Electronics Co., Ltd"/>
    <n v="70"/>
    <s v="unidad              "/>
    <n v="4130"/>
    <n v="4375"/>
    <n v="23631.3"/>
    <n v="3500"/>
    <n v="238.7"/>
    <n v="27370"/>
    <n v="391"/>
    <s v="FLUVIAL"/>
    <s v="-                                       "/>
    <s v="Samsung"/>
    <s v="combinaciones de refrigerador y congelador, conservadores con puertas exteriores separadas, "/>
    <s v="rt32k573bsl"/>
  </r>
  <r>
    <s v="2019-10-24"/>
    <x v="14"/>
    <s v="PTO SEGURO FLUVIAL"/>
    <s v="84181000    "/>
    <n v="80053214"/>
    <x v="84"/>
    <x v="5"/>
    <s v="VESSEL "/>
    <s v="Glocal Trading (Shanghai)Co., Ltd"/>
    <n v="1"/>
    <s v="unidad              "/>
    <n v="158"/>
    <n v="170"/>
    <n v="2907.3"/>
    <n v="118.66"/>
    <n v="29.07"/>
    <n v="3055.03"/>
    <n v="3055.03"/>
    <s v="FLUVIAL"/>
    <s v="-                                       "/>
    <s v="Glocal"/>
    <s v="combinaciones de refrigerador y congelador :marine  stainless steel fre &amp; ref"/>
    <s v="combinaciones de refrigerador y congelador :marine  stainless steel fre &amp; ref"/>
  </r>
  <r>
    <s v="2019-01-07"/>
    <x v="14"/>
    <s v="CAACUPEMI"/>
    <s v="84181000    "/>
    <n v="80000137"/>
    <x v="86"/>
    <x v="5"/>
    <s v="CMSP "/>
    <s v="Ningbo Handian Electric.Appliance Co. Ltd."/>
    <n v="144"/>
    <s v="unidad              "/>
    <n v="6624"/>
    <n v="7200"/>
    <n v="15120"/>
    <n v="2978.27"/>
    <n v="151.19999999999999"/>
    <n v="18249.47"/>
    <n v="126.73243055555557"/>
    <s v="FLUVIAL"/>
    <s v="-                                       "/>
    <s v="Rdc"/>
    <s v="refrigeradores en: (144) und. refrigeradores dos puertas modelo rdc 300w, 220v-50hz - 300 lts, con sus accesorios correspondientes"/>
    <s v="refrigeradores en: (144) und. refrigeradores dos puertas modelo rdc 300w, 220v-50hz - 300 lts, con sus accesorios correspondientes"/>
  </r>
  <r>
    <s v="2019-02-11"/>
    <x v="14"/>
    <s v="PTO SEGURO FLUVIAL"/>
    <s v="84181000    "/>
    <n v="80024479"/>
    <x v="104"/>
    <x v="5"/>
    <s v="GUARAN FEEDER "/>
    <s v="Ningbo Handian Electric Appliance."/>
    <n v="28"/>
    <s v="unidad              "/>
    <n v="1400"/>
    <n v="1400"/>
    <n v="2107"/>
    <n v="1187.7"/>
    <n v="21.07"/>
    <n v="3315.77"/>
    <n v="118.42035714285714"/>
    <s v="FLUVIAL"/>
    <s v="-                                       "/>
    <s v="Kaede"/>
    <s v="refrigeradores ("/>
    <s v="refrigerator kd300l."/>
  </r>
  <r>
    <s v="2019-02-01"/>
    <x v="14"/>
    <s v="TERPORT - VILLETA"/>
    <s v="84181000    "/>
    <n v="80083522"/>
    <x v="105"/>
    <x v="5"/>
    <s v="COMP.SALINERA DEL PY"/>
    <s v="Kiland S.A.-"/>
    <n v="146"/>
    <s v="unidad              "/>
    <n v="9200"/>
    <n v="9200"/>
    <n v="39566"/>
    <n v="6972.16"/>
    <n v="395.66"/>
    <n v="46933.82"/>
    <n v="321.4645205479452"/>
    <s v="FLUVIAL"/>
    <s v="-                                       "/>
    <s v="Kiland"/>
    <s v="146unidades de refrigerador c/f 294 lt kld294fs kiland"/>
    <s v="146.-unidades de refrigerador c/f 294 lt kld294fs kiland.-"/>
  </r>
  <r>
    <s v="2019-01-30"/>
    <x v="14"/>
    <s v="TERPORT - VILLETA"/>
    <s v="84181000    "/>
    <n v="80083522"/>
    <x v="105"/>
    <x v="5"/>
    <s v="SG3 - SHIPPING GROUP "/>
    <s v="Kiland S.A.-"/>
    <n v="208"/>
    <s v="unidad              "/>
    <n v="10700"/>
    <n v="10700"/>
    <n v="35776"/>
    <n v="7137.87"/>
    <n v="357.76"/>
    <n v="43271.63"/>
    <n v="208.03668269230769"/>
    <s v="FLUVIAL"/>
    <s v="-                                       "/>
    <s v="Kiland"/>
    <s v="208.-unidades de refrigerador 257 lts kld257fn kiland.-"/>
    <s v="208.-unidades de refrigerador 257 lts kld257fn kiland.-"/>
  </r>
  <r>
    <s v="2019-01-28"/>
    <x v="14"/>
    <s v="CIUDAD DEL ESTE"/>
    <s v="84181000    "/>
    <n v="3496643"/>
    <x v="13"/>
    <x v="0"/>
    <s v="BINACIONAL "/>
    <s v="Electrolux Do Brasil S.A."/>
    <n v="76"/>
    <s v="unidad              "/>
    <n v="4180"/>
    <n v="4256"/>
    <n v="46077.48"/>
    <n v="3594.89"/>
    <n v="16.95"/>
    <n v="49689.32"/>
    <n v="653.80684210526317"/>
    <s v="TERRESTRE"/>
    <s v="Nt                                      "/>
    <s v="Electrolux"/>
    <s v="refrigeradores de dos puertas varios modelos."/>
    <s v="regrigerador 2 puertas modelo dm84x"/>
  </r>
  <r>
    <s v="2019-01-24"/>
    <x v="14"/>
    <s v="CIUDAD DEL ESTE"/>
    <s v="84181000    "/>
    <n v="3496643"/>
    <x v="13"/>
    <x v="0"/>
    <s v="BINACIONAL "/>
    <s v="Electrolux Do Brasil S.A."/>
    <n v="218"/>
    <s v="unidad              "/>
    <n v="12603"/>
    <n v="12888"/>
    <n v="65880.41"/>
    <n v="5028.66"/>
    <n v="24.19"/>
    <n v="70933.259999999995"/>
    <n v="325.38192660550459"/>
    <s v="TERRESTRE"/>
    <s v="Nt                                      "/>
    <s v="Electrolux"/>
    <s v="refrigerador 2 puertas."/>
    <s v="refrigerador 2 puertas mod df35a"/>
  </r>
  <r>
    <s v="2019-02-26"/>
    <x v="14"/>
    <s v="CIUDAD DEL ESTE"/>
    <s v="84181000    "/>
    <n v="3496643"/>
    <x v="13"/>
    <x v="0"/>
    <s v="BINACIONAL "/>
    <s v="Electrolux Do Brasil S.A."/>
    <n v="138"/>
    <s v="unidad              "/>
    <n v="5765"/>
    <n v="5903"/>
    <n v="33517.57"/>
    <n v="2647.29"/>
    <n v="12.34"/>
    <n v="36177.199999999997"/>
    <n v="262.15362318840579"/>
    <s v="TERRESTRE"/>
    <s v="Nt                                      "/>
    <s v="Electrolux"/>
    <s v="dc35g refrigerador 2  puertas, df35x 2 small top frezer."/>
    <s v="df35x 2 small top frezzer"/>
  </r>
  <r>
    <s v="2019-02-27"/>
    <x v="14"/>
    <s v="CIUDAD DEL ESTE"/>
    <s v="84181000    "/>
    <n v="3496643"/>
    <x v="13"/>
    <x v="0"/>
    <s v="BINACIONAL "/>
    <s v="Electrolux Do Brasil S.A."/>
    <n v="156"/>
    <s v="unidad              "/>
    <n v="6723"/>
    <n v="8904"/>
    <n v="45911.37"/>
    <n v="3449.03"/>
    <n v="16.84"/>
    <n v="49377.24"/>
    <n v="316.52076923076919"/>
    <s v="TERRESTRE"/>
    <s v="Nt                                      "/>
    <s v="Electrolux"/>
    <s v="refrigeradores varios modelos."/>
    <s v="refrigerador 2 puertas mod. dxw51"/>
  </r>
  <r>
    <s v="2019-01-09"/>
    <x v="14"/>
    <s v="CIUDAD DEL ESTE"/>
    <s v="84181000    "/>
    <n v="3496643"/>
    <x v="13"/>
    <x v="0"/>
    <s v="BINACIONAL "/>
    <s v="Electrolux Do Brasil S.A."/>
    <n v="12"/>
    <s v="unidad              "/>
    <n v="624"/>
    <n v="686"/>
    <n v="2799.96"/>
    <n v="300.45"/>
    <n v="1.06"/>
    <n v="3101.47"/>
    <n v="258.45583333333332"/>
    <s v="TERRESTRE"/>
    <s v="Nt                                      "/>
    <s v="Electrolux"/>
    <s v="combinaciones de refrigerador y congelador conservador con puertas exteriores separadas, en: refrigerador 2 puertas mod dc44"/>
    <s v="combinaciones de refrigerador y congelador conservador con puertas exteriores separadas, en: refrigerador 2 puertas mod dc44"/>
  </r>
  <r>
    <s v="2019-02-26"/>
    <x v="14"/>
    <s v="CIUDAD DEL ESTE"/>
    <s v="84181000    "/>
    <n v="3496643"/>
    <x v="13"/>
    <x v="0"/>
    <s v="BINACIONAL "/>
    <s v="Electrolux Do Brasil S.A."/>
    <n v="25"/>
    <s v="unidad              "/>
    <n v="1701"/>
    <n v="1729"/>
    <n v="6870.76"/>
    <n v="726.17"/>
    <n v="2.59"/>
    <n v="7599.52"/>
    <n v="303.98080000000004"/>
    <s v="TERRESTRE"/>
    <s v="Nt                                      "/>
    <s v="Electrolux"/>
    <s v="refrigerador 2 puertas mod dfn39"/>
    <s v="refrigeradores, congeladores y demas material en, refrigerador 2 puertas mod dfn39"/>
  </r>
  <r>
    <s v="2019-03-11"/>
    <x v="14"/>
    <s v="PTO SEGURO FLUVIAL"/>
    <s v="84181000    "/>
    <n v="800839315"/>
    <x v="106"/>
    <x v="22"/>
    <s v="GUARAN FEEDER "/>
    <s v="Mabe S.A De C.V"/>
    <n v="128"/>
    <s v="unidad              "/>
    <n v="8192"/>
    <n v="8448"/>
    <n v="36480"/>
    <n v="4779.2"/>
    <n v="120.38"/>
    <n v="41379.58"/>
    <n v="323.27796875000001"/>
    <s v="FLUVIAL"/>
    <s v="-                                       "/>
    <s v="Mabe"/>
    <s v="128.- unid de refrigeradores mabe 2p 420l inox modelo. rmp420fymu"/>
    <s v="128.- unid de refrigeradores mabe 2p 420l inox modelo. rmp420fymu"/>
  </r>
  <r>
    <s v="2019-07-05"/>
    <x v="14"/>
    <s v="CAACUPEMI"/>
    <s v="84181000    "/>
    <n v="35291540"/>
    <x v="52"/>
    <x v="5"/>
    <s v="GUARAN FEEDER "/>
    <s v="Hangzhou Jinsong Euna Electrical Appliances Co., Ltd"/>
    <n v="994"/>
    <s v="unidad              "/>
    <n v="39651"/>
    <n v="42285"/>
    <n v="99968"/>
    <n v="18262.78"/>
    <n v="999.68"/>
    <n v="119230.46"/>
    <n v="119.95016096579478"/>
    <s v="FLUVIAL"/>
    <s v="-                                       "/>
    <s v="Consumer"/>
    <s v="refrigerador cmr-300 silver"/>
    <s v="refrigerador cmr-300 silver"/>
  </r>
  <r>
    <s v="2019-09-06"/>
    <x v="14"/>
    <s v="SOLUCION LOGISTICA"/>
    <s v="84181000    "/>
    <n v="80091967"/>
    <x v="107"/>
    <x v="5"/>
    <s v="GRUPO NORTE SUR  "/>
    <s v="Lobov Y Cia S.A."/>
    <n v="1"/>
    <s v="unidad              "/>
    <n v="126"/>
    <n v="140"/>
    <n v="10000"/>
    <n v="670"/>
    <n v="100"/>
    <n v="10770"/>
    <n v="10770"/>
    <s v="TERRESTRE"/>
    <s v="Nt                                      "/>
    <s v="Panasonic"/>
    <s v="(01) unidad de refrigerador farmaceutico con freezer - 2 a 14c/-20 a -30c-340/82l, "/>
    <s v="(01) unidad de refrigerador farmaceutico con freezer - 2 a 14c/-20 a -30c-340/82l, "/>
  </r>
  <r>
    <s v="2019-03-12"/>
    <x v="14"/>
    <s v="PUERTOS Y ESTIBAJES"/>
    <s v="84181000    "/>
    <n v="800700392"/>
    <x v="89"/>
    <x v="10"/>
    <s v="REPREMAR "/>
    <s v="Samsung Electronics Co., Ltd"/>
    <n v="26"/>
    <s v="unidad              "/>
    <n v="4446"/>
    <n v="4758"/>
    <n v="34594.06"/>
    <n v="3800"/>
    <n v="345.94"/>
    <n v="38740"/>
    <n v="1490"/>
    <s v="FLUVIAL"/>
    <s v="-                                       "/>
    <s v="Samsung"/>
    <s v="refrigeradores marca samsung modelo rf28k9380sg/zs origen corea del sur"/>
    <s v="26 unidades de refrigeradores marca samsung modelo rf28k9380sg/zs origen corea del sur"/>
  </r>
  <r>
    <s v="2019-03-12"/>
    <x v="14"/>
    <s v="PUERTOS Y ESTIBAJES"/>
    <s v="84181000    "/>
    <n v="800700392"/>
    <x v="89"/>
    <x v="20"/>
    <s v="NAV. DEL MERCOSUR "/>
    <s v="Samsung Electronics Co., Ltd"/>
    <n v="42"/>
    <s v="unidad              "/>
    <n v="3584"/>
    <n v="3927"/>
    <n v="19108.919999999998"/>
    <n v="3800"/>
    <n v="191.08"/>
    <n v="23100"/>
    <n v="550"/>
    <s v="FLUVIAL"/>
    <s v="-                                       "/>
    <s v="Samsung"/>
    <s v="refrigeradores marca samsung modelos rt53k6541bs/zs origen tailandia"/>
    <s v="42 unidades de refrigeradores marca samsung modelos rt53k6541bs/zs origen tailandia"/>
  </r>
  <r>
    <s v="2019-12-26"/>
    <x v="14"/>
    <s v="PUERTOS Y ESTIBAJES"/>
    <s v="84181000    "/>
    <n v="80083931"/>
    <x v="106"/>
    <x v="1"/>
    <s v="LOS TRIGALES "/>
    <s v="Kronen Internacional S.A."/>
    <n v="440"/>
    <s v="unidad              "/>
    <n v="18656"/>
    <n v="19580"/>
    <n v="67760"/>
    <n v="9200"/>
    <n v="272"/>
    <n v="77232.3"/>
    <n v="175.52795454545455"/>
    <s v="TERRESTRE"/>
    <s v="Nt                                      "/>
    <s v="Mabe"/>
    <s v="440.- unidades de heladeras modelo: hme350bl."/>
    <s v="440.- unidades de heladeras modelo: hme350bl."/>
  </r>
  <r>
    <s v="2019-03-07"/>
    <x v="14"/>
    <s v="CIUDAD DEL ESTE"/>
    <s v="84181000    "/>
    <n v="800141377"/>
    <x v="16"/>
    <x v="0"/>
    <s v="CERAMICA TRANSP."/>
    <s v="Whirlpool S.A"/>
    <n v="64"/>
    <s v="unidad              "/>
    <n v="5120"/>
    <n v="5248"/>
    <n v="33024"/>
    <n v="1875.09"/>
    <n v="330.24"/>
    <n v="35229.33"/>
    <n v="550.45828125000003"/>
    <s v="TERRESTRE"/>
    <s v="Nt                                      "/>
    <s v="Whirlpool"/>
    <s v="refrigerador mod: wrm56akdwc."/>
    <s v="-combinaciones de refrigerador y congelador  en: 64 unidades refrigerador mod: wrm56akdwc."/>
  </r>
  <r>
    <s v="2019-06-06"/>
    <x v="14"/>
    <s v="CAACUPEMI"/>
    <s v="84181000    "/>
    <n v="80083931"/>
    <x v="106"/>
    <x v="22"/>
    <s v="REPREMAR "/>
    <s v="Mabe S.A. De C.V."/>
    <n v="64"/>
    <s v="unidad              "/>
    <n v="4096"/>
    <n v="4224"/>
    <n v="18240"/>
    <n v="2353.5500000000002"/>
    <n v="86.1"/>
    <n v="20679.650000000001"/>
    <n v="323.11953125000002"/>
    <s v="FLUVIAL"/>
    <s v="-                                       "/>
    <s v="Mabe"/>
    <s v="refrigeradores "/>
    <s v="64 unidades de refrig mabe nf 2p 420l inox, modelo: rmp420fymu."/>
  </r>
  <r>
    <s v="2019-06-06"/>
    <x v="14"/>
    <s v="CAACUPEMI"/>
    <s v="84181000    "/>
    <n v="80083931"/>
    <x v="106"/>
    <x v="22"/>
    <s v="REPREMAR "/>
    <s v="Mabe S.A. De C.V."/>
    <n v="64"/>
    <s v="unidad              "/>
    <n v="4096"/>
    <n v="4224"/>
    <n v="18240"/>
    <n v="2353.5500000000002"/>
    <n v="86.1"/>
    <n v="20679.650000000001"/>
    <n v="323.11953125000002"/>
    <s v="FLUVIAL"/>
    <s v="-                                       "/>
    <s v="Mabe"/>
    <s v="refrigeradores "/>
    <s v="64 unidades de refrig mabe nf 2p 420l inox, modelo rmp420fymu."/>
  </r>
  <r>
    <s v="2019-12-26"/>
    <x v="14"/>
    <s v="PUERTOS Y ESTIBAJES"/>
    <s v="84181000    "/>
    <n v="80083931"/>
    <x v="106"/>
    <x v="5"/>
    <s v="SG3 - SHIPPING GROUP "/>
    <s v="Mabe S.A. De C.V."/>
    <n v="432"/>
    <s v="unidad              "/>
    <n v="15509"/>
    <n v="17237"/>
    <n v="44496"/>
    <n v="8925"/>
    <n v="224"/>
    <n v="53645.4"/>
    <n v="124.17916666666667"/>
    <s v="FLUVIAL"/>
    <s v="-                                       "/>
    <s v="Mabe"/>
    <s v="432.- unid. de refrigeradores cic mabe bla mod: rmc215purb0"/>
    <s v="432.- unid. de refrigeradores cic mabe bla mod: rmc215purb0"/>
  </r>
  <r>
    <s v="2019-01-03"/>
    <x v="14"/>
    <s v="PTO SEGURO FLUVIAL"/>
    <s v="84181000    "/>
    <n v="80023705"/>
    <x v="59"/>
    <x v="5"/>
    <s v="NAVISHIP "/>
    <s v="Midea Electric Trading (Singapore) Co. Pte. Ltd."/>
    <n v="104"/>
    <s v="unidad              "/>
    <n v="4909"/>
    <n v="5377"/>
    <n v="13832"/>
    <n v="2501.81"/>
    <n v="31.74"/>
    <n v="16365.55"/>
    <n v="157.3610576923077"/>
    <s v="FLUVIAL"/>
    <s v="-                                       "/>
    <s v="Speed"/>
    <s v="-combinaciones de refrigerador y congelador conservador con puertas exteriores separadas.en, 104 unidades de heladeras 2 puertas modelo sh341l2p"/>
    <s v="-combinaciones de refrigerador y congelador conservador con puertas exteriores separadas.en, 104 unidades de heladeras 2 puertas modelo sh341l2p"/>
  </r>
  <r>
    <s v="2019-02-01"/>
    <x v="14"/>
    <s v="PTO SEGURO FLUVIAL"/>
    <s v="84181000    "/>
    <n v="80083931"/>
    <x v="106"/>
    <x v="22"/>
    <s v="REPREMAR "/>
    <s v="Mabe S.A De C.V"/>
    <n v="192"/>
    <s v="unidad              "/>
    <n v="12288"/>
    <n v="12672"/>
    <n v="54720"/>
    <n v="7168.8"/>
    <n v="180.57"/>
    <n v="62069.37"/>
    <n v="323.27796875000001"/>
    <s v="FLUVIAL"/>
    <s v="-                                       "/>
    <s v="Mabe"/>
    <s v="192 unidades de refrigeradores mabe nf 2p 420l inox mod: rmp420fymu"/>
    <s v="192.- unidades de refrigeradores mabe nf 2p 420l inox mod: rmp420fymu"/>
  </r>
  <r>
    <s v="2019-06-13"/>
    <x v="14"/>
    <s v="CAACUPEMI"/>
    <s v="84181000    "/>
    <n v="80083931"/>
    <x v="106"/>
    <x v="7"/>
    <s v="TR.FLUVIAL PYO"/>
    <s v="Mabe S.A De C.V"/>
    <n v="56"/>
    <s v="unidad              "/>
    <n v="4872"/>
    <n v="5152"/>
    <n v="16464"/>
    <n v="2086.69"/>
    <n v="77.239999999999995"/>
    <n v="18627.93"/>
    <n v="332.64160714285714"/>
    <s v="FLUVIAL"/>
    <s v="-                                       "/>
    <s v="Mabe"/>
    <s v="refrigeradores "/>
    <s v="refrigerador tmnf mabe bla. modelo rms1951zinb1"/>
  </r>
  <r>
    <s v="2019-06-24"/>
    <x v="14"/>
    <s v="TERPORT - VILLETA"/>
    <s v="84181000    "/>
    <n v="80083931"/>
    <x v="106"/>
    <x v="5"/>
    <s v="NAVEMAR "/>
    <s v="Mabe S.A De C.V"/>
    <n v="288"/>
    <s v="unidad              "/>
    <n v="10541"/>
    <n v="11693"/>
    <n v="29664"/>
    <n v="5061.8599999999997"/>
    <n v="145.65"/>
    <n v="34871.51"/>
    <n v="121.08163194444445"/>
    <s v="FLUVIAL"/>
    <s v="-                                       "/>
    <s v="Mabe"/>
    <s v="288.- unidades de refrigeradores cic mabe blanco mod rmc215purb0"/>
    <s v="288.- unidades de refrigeradores cic mabe blanco mod rmc215purb0"/>
  </r>
  <r>
    <s v="2019-02-18"/>
    <x v="14"/>
    <s v="PTO SEGURO FLUVIAL"/>
    <s v="84181000    "/>
    <n v="80083931"/>
    <x v="106"/>
    <x v="7"/>
    <s v="REPREMAR "/>
    <s v="Mabe S.A De C.V"/>
    <n v="56"/>
    <s v="unidad              "/>
    <n v="4872"/>
    <n v="5152"/>
    <n v="16464"/>
    <n v="2317.5"/>
    <n v="54.32"/>
    <n v="18835.82"/>
    <n v="336.35392857142858"/>
    <s v="FLUVIAL"/>
    <s v="-                                       "/>
    <s v="Mabe"/>
    <s v="56.- unidades de refrigeradores mabe blanco modelo: rms1951zinb1"/>
    <s v="56.- unidades de refrigeradores mabe blanco modelo: rms1951zinb1"/>
  </r>
  <r>
    <s v="2019-02-18"/>
    <x v="14"/>
    <s v="PTO SEGURO FLUVIAL"/>
    <s v="84181000    "/>
    <n v="80083931"/>
    <x v="106"/>
    <x v="7"/>
    <s v="REPREMAR "/>
    <s v="Mabe S.A De C.V"/>
    <n v="56"/>
    <s v="unidad              "/>
    <n v="4872"/>
    <n v="5152"/>
    <n v="16464"/>
    <n v="3288.3"/>
    <n v="54.33"/>
    <n v="19806.63"/>
    <n v="353.68982142857146"/>
    <s v="FLUVIAL"/>
    <s v="-                                       "/>
    <s v="Mabe"/>
    <s v="56.- unidades de refrigeradores mabe blanco modelo: rms1951zinb1"/>
    <s v="56.- unidades de refrigeradores mabe blanco modelo: rms1951zinb1"/>
  </r>
  <r>
    <s v="2019-02-05"/>
    <x v="14"/>
    <s v="TERPORT - VILLETA"/>
    <s v="84181000    "/>
    <n v="80083931"/>
    <x v="106"/>
    <x v="5"/>
    <s v="VESSEL "/>
    <s v="Mabe S.A De C.V"/>
    <n v="432"/>
    <s v="unidad              "/>
    <n v="17280"/>
    <n v="17539"/>
    <n v="44496"/>
    <n v="7710"/>
    <n v="440.5"/>
    <n v="52646.5"/>
    <n v="121.86689814814815"/>
    <s v="FLUVIAL"/>
    <s v="-                                       "/>
    <s v="Mabe"/>
    <s v="432 unidades de refrigeradores cic mabe blanco mod: rmc215purb0"/>
    <s v="432.- unidades de refrigeradores cic mabe blanco mod: rmc215purb0"/>
  </r>
  <r>
    <s v="2019-01-23"/>
    <x v="14"/>
    <s v="TERPORT - VILLETA"/>
    <s v="84181000    "/>
    <n v="80083931"/>
    <x v="106"/>
    <x v="5"/>
    <s v="GUARAN FEEDER "/>
    <s v="Mabe S.A De C.V"/>
    <n v="864"/>
    <s v="unidad              "/>
    <n v="34560"/>
    <n v="35251"/>
    <n v="88992"/>
    <n v="15420"/>
    <n v="440.5"/>
    <n v="104852.5"/>
    <n v="121.35706018518519"/>
    <s v="FLUVIAL"/>
    <s v="-                                       "/>
    <s v="Mabe"/>
    <s v="864 unidades de refrigeradores conbinacion de nevera y congelador de uso domestico modelo: rmc215purb052141509"/>
    <s v="864 unidades de refrigeradores conbinacion de nevera y congelador de uso domestico modelo: rmc215purb052141509"/>
  </r>
  <r>
    <s v="2019-05-03"/>
    <x v="14"/>
    <s v="CAACUPEMI"/>
    <s v="84181000    "/>
    <n v="80083931"/>
    <x v="106"/>
    <x v="22"/>
    <s v="GUARAN FEEDER "/>
    <s v="Mabe Colombia S.A.S."/>
    <n v="10"/>
    <s v="unidad              "/>
    <n v="570"/>
    <n v="580"/>
    <n v="2140"/>
    <n v="990"/>
    <n v="6.26"/>
    <n v="3136.26"/>
    <n v="313.62600000000003"/>
    <s v="FLUVIAL"/>
    <s v="-                                       "/>
    <s v="Mabe"/>
    <s v="refrigeradores modelo: rmc390l sl"/>
    <s v="10.-unidades de refrigeradores modelo: rmc390l sl"/>
  </r>
  <r>
    <s v="2019-12-13"/>
    <x v="14"/>
    <s v="PTO SEGURO FLUVIAL"/>
    <s v="84181000    "/>
    <n v="80023705"/>
    <x v="59"/>
    <x v="5"/>
    <s v="NAVISHIP "/>
    <s v="Sinh Corporation Limited"/>
    <n v="987"/>
    <s v="unidad              "/>
    <n v="37506"/>
    <n v="42441"/>
    <n v="101047.65"/>
    <n v="24530.52"/>
    <n v="210.73"/>
    <n v="125429.8"/>
    <n v="127.08186423505573"/>
    <s v="FLUVIAL"/>
    <s v="-                                       "/>
    <s v="Speed"/>
    <s v="combinaciones de refrigerador y congelador con puertas separadasd "/>
    <s v="combinaciones de refrigerador y congelador con puertas separadasd "/>
  </r>
  <r>
    <s v="2019-08-22"/>
    <x v="14"/>
    <s v="PTO SEGURO FLUVIAL"/>
    <s v="84181000    "/>
    <n v="80023705"/>
    <x v="59"/>
    <x v="5"/>
    <s v="NAVEMAR "/>
    <s v="Candy-Hoover Group"/>
    <n v="13"/>
    <s v="unidad              "/>
    <n v="1004"/>
    <n v="1113"/>
    <n v="5320"/>
    <n v="407.67"/>
    <n v="13.52"/>
    <n v="5741.19"/>
    <n v="441.63"/>
    <s v="FLUVIAL"/>
    <s v="-                                       "/>
    <s v="Candy"/>
    <s v="-combinaciones de refrigerador y congelador conservador con puertas exteriores separadas en: 13 unidades heladeras "/>
    <s v="heladera model. cxsn172ixh"/>
  </r>
  <r>
    <s v="2019-03-21"/>
    <x v="14"/>
    <s v="TERPORT - VILLETA"/>
    <s v="84181000    "/>
    <n v="80083931"/>
    <x v="106"/>
    <x v="5"/>
    <s v="GUARAN FEEDER "/>
    <s v="Mabe S.A De C.V."/>
    <n v="288"/>
    <s v="unidad              "/>
    <n v="10541"/>
    <n v="11693"/>
    <n v="29664"/>
    <n v="5300"/>
    <n v="97.89"/>
    <n v="35061.89"/>
    <n v="121.74267361111112"/>
    <s v="FLUVIAL"/>
    <s v="-                                       "/>
    <s v="Mabe"/>
    <s v="288.-unidades de refrigerador cic mabe bla  rmc215purb0 52141509"/>
    <s v="288.-unidades de refrigerador cic mabe bla  rmc215purb0 52141509"/>
  </r>
  <r>
    <s v="2019-02-13"/>
    <x v="14"/>
    <s v="TERPORT - VILLETA"/>
    <s v="84181000    "/>
    <n v="80083931"/>
    <x v="106"/>
    <x v="5"/>
    <s v="VESSEL "/>
    <s v="Mabe S.A De C.V."/>
    <n v="208"/>
    <s v="unidad              "/>
    <n v="10745"/>
    <n v="10754"/>
    <n v="27040"/>
    <n v="5580"/>
    <n v="89.23"/>
    <n v="32709.23"/>
    <n v="157.25591346153846"/>
    <s v="FLUVIAL"/>
    <s v="-                                       "/>
    <s v="Mabe"/>
    <s v="208 unidades de refrigeradores cic mabe blanco modelo: rmc275purb0"/>
    <s v="208.- unidades de refrigeradores cic mabe blanco modelo: rmc275purb0"/>
  </r>
  <r>
    <s v="2019-02-13"/>
    <x v="14"/>
    <s v="TERPORT - VILLETA"/>
    <s v="84181000    "/>
    <n v="80083931"/>
    <x v="106"/>
    <x v="5"/>
    <s v="VESSEL "/>
    <s v="Mabe S.A De C.V."/>
    <n v="208"/>
    <s v="unidad              "/>
    <n v="10750"/>
    <n v="10754"/>
    <n v="27040"/>
    <n v="5580"/>
    <n v="89.23"/>
    <n v="32709.23"/>
    <n v="157.25591346153846"/>
    <s v="FLUVIAL"/>
    <s v="-                                       "/>
    <s v="Mabe"/>
    <s v="208 unidades de refrigeradores cic mabe blanco modelo: rmc275purb0"/>
    <s v="208.- unidades de refrigeradores cic mabe blanco modelo: rmc275purb0"/>
  </r>
  <r>
    <s v="2019-08-12"/>
    <x v="14"/>
    <s v="PTO SEGURO FLUVIAL"/>
    <s v="84181000    "/>
    <n v="80023705"/>
    <x v="59"/>
    <x v="5"/>
    <s v="GUARAN FEEDER "/>
    <s v="Twister International Co., Limited"/>
    <n v="186"/>
    <s v="unidad              "/>
    <n v="13866"/>
    <n v="15960"/>
    <n v="46470"/>
    <n v="6746.34"/>
    <n v="106.92"/>
    <n v="53323.26"/>
    <n v="286.6841935483871"/>
    <s v="FLUVIAL"/>
    <s v="-                                       "/>
    <s v="Speed"/>
    <s v="combinaciones de refrigerador y congelador  conservador con puertas exteriores separadas en: 186 unidades de heladeras "/>
    <s v="heladeras model. sh435l2p"/>
  </r>
  <r>
    <s v="2019-02-01"/>
    <x v="14"/>
    <s v="PTO SEGURO FLUVIAL"/>
    <s v="84181000    "/>
    <n v="80023705"/>
    <x v="59"/>
    <x v="5"/>
    <s v="GUARAN FEEDER "/>
    <s v="Twister International Co. Limited."/>
    <n v="186"/>
    <s v="unidad              "/>
    <n v="13866"/>
    <n v="15960"/>
    <n v="47262"/>
    <n v="8301.2199999999993"/>
    <n v="114.52"/>
    <n v="55677.74"/>
    <n v="299.34268817204298"/>
    <s v="FLUVIAL"/>
    <s v="-                                       "/>
    <s v="Speed"/>
    <s v="refrigeradores, combinados con puertas exteriores separada en: 138 unidades refrigerador 2 puertas modelo: sh435l2p./ 48 unidades refrigerador 2 puertas modelo: sh568l2p."/>
    <s v="refrigerador 2 puertas modelo: sh435l2p."/>
  </r>
  <r>
    <s v="2019-02-07"/>
    <x v="14"/>
    <s v="PTO SEGURO FLUVIAL"/>
    <s v="84181000    "/>
    <n v="80023705"/>
    <x v="59"/>
    <x v="5"/>
    <s v="SG3 - SHIPPING GROUP "/>
    <s v="Twister International Co.,Limited."/>
    <n v="1410"/>
    <s v="unidad              "/>
    <n v="56900"/>
    <n v="62040"/>
    <n v="148755"/>
    <n v="27690.69"/>
    <n v="360.68"/>
    <n v="176806.37"/>
    <n v="125.39458865248227"/>
    <s v="FLUVIAL"/>
    <s v="-                                       "/>
    <s v="Speed"/>
    <s v="refrigeradores,combinaciones, con puertas separadas en: 1.410 unds. refrigerador 2 puertas mod. sh270l2p"/>
    <s v="refrigeradores,combinaciones, con puertas separadas en: 1.410 unds. refrigerador 2 puertas mod. sh270l2p"/>
  </r>
  <r>
    <s v="2019-08-21"/>
    <x v="14"/>
    <s v="CAACUPEMI"/>
    <s v="84181000    "/>
    <n v="80009246"/>
    <x v="32"/>
    <x v="5"/>
    <s v="COMP.SALINERA DEL PY"/>
    <s v="Midea Electric Trading (Singapore) Co.Pte.Ltd."/>
    <n v="1008"/>
    <s v="unidad              "/>
    <n v="37901"/>
    <n v="41933"/>
    <n v="94157.28"/>
    <n v="17446.47"/>
    <n v="171.01"/>
    <n v="111774.76"/>
    <n v="110.88765873015872"/>
    <s v="FLUVIAL"/>
    <s v="-                                       "/>
    <s v="Jam"/>
    <s v="1008 unid de heladeras, modelo: jamd-273f, capacidad: 207l"/>
    <s v="1008 unid de heladeras, modelo: jamd-273f, capacidad: 207l"/>
  </r>
  <r>
    <s v="2019-09-12"/>
    <x v="14"/>
    <s v="TERPORT - VILLETA"/>
    <s v="84181000    "/>
    <n v="80009246"/>
    <x v="32"/>
    <x v="5"/>
    <s v="NAVEMAR "/>
    <s v="Midea Electric Trading (Singapore) Co.Pte.Ltd."/>
    <n v="1369"/>
    <s v="unidad              "/>
    <n v="53371"/>
    <n v="59066"/>
    <n v="133697.04"/>
    <n v="27751.439999999999"/>
    <n v="242.9"/>
    <n v="161691.38"/>
    <n v="118.1091161431702"/>
    <s v="FLUVIAL"/>
    <s v="-                                       "/>
    <s v="Midea"/>
    <s v="heladeras en, "/>
    <s v="mod.: jamd-273f"/>
  </r>
  <r>
    <s v="2019-11-08"/>
    <x v="14"/>
    <s v="TERPORT - VILLETA"/>
    <s v="84181000    "/>
    <n v="80009246"/>
    <x v="32"/>
    <x v="21"/>
    <s v="NAVEMAR "/>
    <s v="Midea Electric Trading (Singapore) Co. Pte. Ltd."/>
    <n v="483"/>
    <s v="unidad              "/>
    <n v="17364"/>
    <n v="18825"/>
    <n v="41587"/>
    <n v="11619.36"/>
    <n v="75.61"/>
    <n v="53281.97"/>
    <n v="110.31463768115943"/>
    <s v="FLUVIAL"/>
    <s v="-                                       "/>
    <s v="Jam"/>
    <s v="483 unidades de heladeras "/>
    <s v="heladera modelo: jamd-113f lts"/>
  </r>
  <r>
    <s v="2019-12-11"/>
    <x v="14"/>
    <s v="TERPORT - VILLETA"/>
    <s v="84181000    "/>
    <n v="80009246"/>
    <x v="32"/>
    <x v="21"/>
    <s v="GUARAN FEEDER "/>
    <s v="Midea Electric Trading (Singapore) Co. Pte. Ltd."/>
    <n v="1513"/>
    <s v="unidad              "/>
    <n v="55664"/>
    <n v="61935"/>
    <n v="145302"/>
    <n v="33307.08"/>
    <n v="264"/>
    <n v="178873.08"/>
    <n v="118.22411103767348"/>
    <s v="FLUVIAL"/>
    <s v="-                                       "/>
    <s v="Jam"/>
    <s v="1.513.- unid. de heladeras "/>
    <s v="heladeras jam, 207l modelo: jamd-273f"/>
  </r>
  <r>
    <s v="2019-12-02"/>
    <x v="14"/>
    <s v="TERPORT - VILLETA"/>
    <s v="84181000    "/>
    <n v="80009246"/>
    <x v="32"/>
    <x v="21"/>
    <s v="NAVEMAR "/>
    <s v="Midea Electric Trading (Singapore) Co. Pte. Ltd."/>
    <n v="208"/>
    <s v="unidad              "/>
    <n v="9818"/>
    <n v="10754"/>
    <n v="23296"/>
    <n v="7595.17"/>
    <n v="42.3"/>
    <n v="30933.47"/>
    <n v="148.71860576923078"/>
    <s v="FLUVIAL"/>
    <s v="-                                       "/>
    <s v="Jam"/>
    <s v="208.- unidades de heladeras jam 257l mod: jamd-341f"/>
    <s v="208.- unidades de heladeras jam 257l mod: jamd-341f"/>
  </r>
  <r>
    <s v="2019-10-24"/>
    <x v="14"/>
    <s v="TERPORT - VILLETA"/>
    <s v="84181000    "/>
    <n v="80009246"/>
    <x v="32"/>
    <x v="21"/>
    <s v="GUARAN FEEDER "/>
    <s v="Midea Electric Trading (Singapore) Co. Pte. Ltd."/>
    <n v="1369"/>
    <s v="unidad              "/>
    <n v="53371"/>
    <n v="59066"/>
    <n v="134540.88"/>
    <n v="28288.97"/>
    <n v="244.44"/>
    <n v="163074.29"/>
    <n v="119.11927684441198"/>
    <s v="FLUVIAL"/>
    <s v="-                                       "/>
    <s v="Jam"/>
    <s v="1.369.- unidades de heladeras "/>
    <s v="heladera modelo: jamd-273f"/>
  </r>
  <r>
    <s v="2019-08-07"/>
    <x v="14"/>
    <s v="TERPORT - VILLETA"/>
    <s v="84181000    "/>
    <n v="80008970"/>
    <x v="9"/>
    <x v="21"/>
    <s v="GUARAN FEEDER "/>
    <s v="Midea Electric Trading (Singapore) Co. Pte. Ltd."/>
    <n v="104"/>
    <s v="unidad              "/>
    <n v="4909"/>
    <n v="5377"/>
    <n v="13000"/>
    <n v="2258.62"/>
    <n v="26"/>
    <n v="15284.62"/>
    <n v="146.9675"/>
    <s v="FLUVIAL"/>
    <s v="-                                       "/>
    <s v="Midea"/>
    <s v="104 unidades de combinaciones de refrigerador y congelador con puertas exteriores separadas, 340 lts., hd-341f."/>
    <s v="104 unidades de combinaciones de refrigerador y congelador con puertas exteriores separadas, 340 lts., hd-341f."/>
  </r>
  <r>
    <s v="2019-09-24"/>
    <x v="14"/>
    <s v="TERPORT - VILLETA"/>
    <s v="84181000    "/>
    <n v="80008970"/>
    <x v="9"/>
    <x v="21"/>
    <s v="GUARAN FEEDER "/>
    <s v="Midea Electric Trading (Singapore) Co Pte. Ltd."/>
    <n v="288"/>
    <s v="unidad              "/>
    <n v="10915"/>
    <n v="12067"/>
    <n v="27936"/>
    <n v="5930"/>
    <n v="55.87"/>
    <n v="33921.870000000003"/>
    <n v="117.78427083333334"/>
    <s v="FLUVIAL"/>
    <s v="-                                       "/>
    <s v="Midea"/>
    <s v="288 unidades de combinaciones de refrigerador y congelador con puertas exteriores separadas, hd-273s."/>
    <s v="288 unidades de combinaciones de refrigerador y congelador con puertas exteriores separadas, hd-273s."/>
  </r>
  <r>
    <s v="2019-07-11"/>
    <x v="14"/>
    <s v="CAACUPEMI"/>
    <s v="84181000    "/>
    <n v="80008970"/>
    <x v="9"/>
    <x v="21"/>
    <s v="GUARAN FEEDER "/>
    <s v="Midea Electric Trading (Singapore) Co Pte. Ltd."/>
    <n v="144"/>
    <s v="unidad              "/>
    <n v="5458"/>
    <n v="6034"/>
    <n v="13968"/>
    <n v="2500"/>
    <n v="27.94"/>
    <n v="16495.939999999999"/>
    <n v="114.55513888888888"/>
    <s v="FLUVIAL"/>
    <s v="-                                       "/>
    <s v="Midea"/>
    <s v="refrigerador y congelador con puertas exteriores separadas, hd-273s."/>
    <s v="144 unidades de combinaciones de refrigerador y congelador con puertas exteriores separadas, hd-273s."/>
  </r>
  <r>
    <s v="2019-10-25"/>
    <x v="14"/>
    <s v="PTO SEGURO FLUVIAL"/>
    <s v="84181000    "/>
    <n v="80008970"/>
    <x v="9"/>
    <x v="21"/>
    <s v="NAV. DEL MERCOSUR "/>
    <s v="Midea Electric Trading (Singapore) Co Pte. Ltd."/>
    <n v="602"/>
    <s v="unidad              "/>
    <n v="26309"/>
    <n v="29129"/>
    <n v="73740"/>
    <n v="14749.99"/>
    <n v="146.72999999999999"/>
    <n v="88636.72"/>
    <n v="147.23707641196015"/>
    <s v="FLUVIAL"/>
    <s v="-                                       "/>
    <s v="Midea"/>
    <s v="602 unidades de combinaciones de refrigerador y congelador con puertas exteriores separadas, "/>
    <s v="combinaciones de refrigerador y congelador con puertas exteriores separadas, hd-273s."/>
  </r>
  <r>
    <s v="2019-07-17"/>
    <x v="14"/>
    <s v="CAACUPEMI"/>
    <s v="84181000    "/>
    <n v="80008970"/>
    <x v="9"/>
    <x v="21"/>
    <s v="GUARAN FEEDER "/>
    <s v="Midea Electric Trading (Singapore) Co Pte. Ltd."/>
    <n v="104"/>
    <s v="unidad              "/>
    <n v="4909"/>
    <n v="5377"/>
    <n v="13000"/>
    <n v="2720"/>
    <n v="26"/>
    <n v="15746"/>
    <n v="151.40384615384616"/>
    <s v="FLUVIAL"/>
    <s v="-                                       "/>
    <s v="Midea"/>
    <s v="104 unidades de combinaciones de refrigerador y congelador con puertas exteriores separadas, hd-341f."/>
    <s v="104 unidades de combinaciones de refrigerador y congelador con puertas exteriores separadas, hd-341f."/>
  </r>
  <r>
    <s v="2019-01-14"/>
    <x v="14"/>
    <s v="CAACUPEMI"/>
    <s v="84181000    "/>
    <n v="80008970"/>
    <x v="9"/>
    <x v="21"/>
    <s v="GUARAN FEEDER "/>
    <s v="Midea Electric Trading (Singapore) Co Pte. Ltd."/>
    <n v="243"/>
    <s v="unidad              "/>
    <n v="13696"/>
    <n v="15299"/>
    <n v="46869"/>
    <n v="7643.28"/>
    <n v="91.85"/>
    <n v="54604.13"/>
    <n v="224.70835390946502"/>
    <s v="FLUVIAL"/>
    <s v="-                                       "/>
    <s v="Midea"/>
    <s v="243 unidades de combinaciones de refrigerador y congelador con puertas exteriores separadas, "/>
    <s v="combinaciones de refrigerador y congelador con puertas exteriores separadas, hd-400rw."/>
  </r>
  <r>
    <s v="2019-10-14"/>
    <x v="14"/>
    <s v="CAACUPEMI"/>
    <s v="84181000    "/>
    <n v="80008970"/>
    <x v="9"/>
    <x v="21"/>
    <s v="COMP.SALINERA DEL PY"/>
    <s v="Midea Electric Trading (Singapore) Co Pte. Ltd."/>
    <n v="72"/>
    <s v="unidad              "/>
    <n v="4565"/>
    <n v="5069"/>
    <n v="14932.8"/>
    <n v="2965"/>
    <n v="29.86"/>
    <n v="17927.66"/>
    <n v="248.99527777777777"/>
    <s v="FLUVIAL"/>
    <s v="-                                       "/>
    <s v="Midea"/>
    <s v="72 unidades de combinaciones de refrigerador y congelador con puertas exteriores separadas, hd-400."/>
    <s v="72 unidades de combinaciones de refrigerador y congelador con puertas exteriores separadas, hd-400."/>
  </r>
  <r>
    <s v="2019-03-21"/>
    <x v="14"/>
    <s v="CAACUPEMI"/>
    <s v="84181000    "/>
    <n v="80008970"/>
    <x v="9"/>
    <x v="21"/>
    <s v="VESSEL "/>
    <s v="Midea Electric Trading (Singapore) Co Pte. Ltd."/>
    <n v="144"/>
    <s v="unidad              "/>
    <n v="5242"/>
    <n v="5818"/>
    <n v="14256"/>
    <n v="2650"/>
    <n v="28.51"/>
    <n v="16934.509999999998"/>
    <n v="117.60076388888888"/>
    <s v="FLUVIAL"/>
    <s v="-                                       "/>
    <s v="Midea"/>
    <s v="combinaciones de refrigerador y congelador con puertas exteriores separadas, hd-273s."/>
    <s v="144 unidades de combinaciones de refrigerador y congelador con puertas exteriores separadas, hd-273s."/>
  </r>
  <r>
    <s v="2019-01-15"/>
    <x v="14"/>
    <s v="CAACUPEMI"/>
    <s v="84181000    "/>
    <n v="80008970"/>
    <x v="9"/>
    <x v="21"/>
    <s v="GUARAN FEEDER "/>
    <s v="Midea Electric Trading (Singapore) Co Pte. Ltd."/>
    <n v="432"/>
    <s v="unidad              "/>
    <n v="15941"/>
    <n v="17669"/>
    <n v="44496"/>
    <n v="7708.7"/>
    <n v="87.95"/>
    <n v="52292.65"/>
    <n v="121.04780092592593"/>
    <s v="FLUVIAL"/>
    <s v="-                                       "/>
    <s v="Midea"/>
    <s v="432 unidades de combinaciones de refrigerador y congelador con puertas exteriores separadas, hd-273s."/>
    <s v="432 unidades de combinaciones de refrigerador y congelador con puertas exteriores separadas, hd-273s."/>
  </r>
  <r>
    <s v="2019-11-01"/>
    <x v="14"/>
    <s v="PTO SEGURO FLUVIAL"/>
    <s v="84181000    "/>
    <n v="80008970"/>
    <x v="9"/>
    <x v="21"/>
    <s v="GUARAN FEEDER "/>
    <s v="Midea Electric Trading (Singapore) Co Pte. Ltd."/>
    <n v="379"/>
    <s v="unidad              "/>
    <n v="11204"/>
    <n v="12964"/>
    <n v="31314"/>
    <n v="8310.81"/>
    <n v="62.6"/>
    <n v="39687.410000000003"/>
    <n v="104.71612137203167"/>
    <s v="FLUVIAL"/>
    <s v="-                                       "/>
    <s v="Midea"/>
    <s v="379 unidades de refrigeradores y congeladores con puertas exteriores separadas, "/>
    <s v="refrigeradores y congeladores con puertas exteriores separadas, hd-113f."/>
  </r>
  <r>
    <s v="2019-10-17"/>
    <x v="14"/>
    <s v="CAACUPEMI"/>
    <s v="84181000    "/>
    <n v="80008970"/>
    <x v="9"/>
    <x v="21"/>
    <s v="NAVEMAR "/>
    <s v="Midea Electric Trading (Singapore) Co Pte. Ltd."/>
    <n v="60"/>
    <s v="unidad              "/>
    <n v="4410"/>
    <n v="4920"/>
    <n v="15900"/>
    <n v="3918.77"/>
    <n v="31.8"/>
    <n v="19850.57"/>
    <n v="330.84283333333332"/>
    <s v="FLUVIAL"/>
    <s v="-                                       "/>
    <s v="Midea"/>
    <s v="60 unidades de refrigeradores y congeladores con puertas exteriores separadas, hd-606fwen."/>
    <s v="60 unidades de refrigeradores y congeladores con puertas exteriores separadas, hd-606fwen."/>
  </r>
  <r>
    <s v="2019-04-24"/>
    <x v="14"/>
    <s v="CAACUPEMI"/>
    <s v="84181000    "/>
    <n v="80008970"/>
    <x v="9"/>
    <x v="21"/>
    <s v="GUARAN FEEDER "/>
    <s v="Midea Electric Trading (Singapore) Co Pte. Ltd."/>
    <n v="360"/>
    <s v="unidad              "/>
    <n v="15430"/>
    <n v="17086"/>
    <n v="45648"/>
    <n v="7282.01"/>
    <n v="91.03"/>
    <n v="53021.04"/>
    <n v="147.28066666666666"/>
    <s v="FLUVIAL"/>
    <s v="-                                       "/>
    <s v="Midea"/>
    <s v="combinaciones de refrigerador y congelador con puertas exteriores separadas, "/>
    <s v="combinaciones de refrigerador y congelador con puertas exteriores separadas, hd-273s."/>
  </r>
  <r>
    <s v="2019-10-29"/>
    <x v="14"/>
    <s v="PTO SEGURO FLUVIAL"/>
    <s v="84181000    "/>
    <n v="80008970"/>
    <x v="9"/>
    <x v="21"/>
    <s v="COMP.SALINERA DEL PY"/>
    <s v="Midea Electric Trading (Singapore) Co Pte. Ltd."/>
    <n v="1008"/>
    <s v="unidad              "/>
    <n v="38002"/>
    <n v="42034"/>
    <n v="95760"/>
    <n v="20755"/>
    <n v="191.52"/>
    <n v="116706.52"/>
    <n v="115.78027777777778"/>
    <s v="FLUVIAL"/>
    <s v="-                                       "/>
    <s v="Midea"/>
    <s v="1.008 unidades de combinaciones de refrigerador y congelador con puertas exteriores separadas, hd-273."/>
    <s v="1.008 unidades de combinaciones de refrigerador y congelador con puertas exteriores separadas, hd-273."/>
  </r>
  <r>
    <s v="2019-01-15"/>
    <x v="14"/>
    <s v="TERPORT - VILLETA"/>
    <s v="84181000    "/>
    <n v="80009129"/>
    <x v="4"/>
    <x v="5"/>
    <s v="CMSP "/>
    <s v="Lg Electronics Inc  2799"/>
    <n v="51"/>
    <s v="unidad              "/>
    <n v="5097"/>
    <n v="5097"/>
    <n v="20311.93"/>
    <n v="4415.01"/>
    <n v="5.0599999999999996"/>
    <n v="24732"/>
    <n v="484.94117647058823"/>
    <s v="FLUVIAL"/>
    <s v="-                                       "/>
    <s v="Lg"/>
    <s v="heladeras"/>
    <s v="unidades modelo ls65sxn.anspecl"/>
  </r>
  <r>
    <s v="2019-01-15"/>
    <x v="14"/>
    <s v="TERPORT - VILLETA"/>
    <s v="84181000    "/>
    <n v="80009129"/>
    <x v="4"/>
    <x v="26"/>
    <s v="COMP.PANAM.DE SERV."/>
    <s v="Lg Electronics Inc  2797"/>
    <n v="67"/>
    <s v="unidad              "/>
    <n v="5226"/>
    <n v="5226"/>
    <n v="20020.84"/>
    <n v="3424"/>
    <n v="5.16"/>
    <n v="23450"/>
    <n v="350"/>
    <s v="FLUVIAL"/>
    <s v="-                                       "/>
    <s v="Lg"/>
    <s v="heladeras, en: 67 unidades modelo lt39bpp.apzpecl"/>
    <s v="heladeras, en: 67 unidades modelo lt39bpp.apzpecl"/>
  </r>
  <r>
    <s v="2019-01-11"/>
    <x v="14"/>
    <s v="TERPORT - VILLETA"/>
    <s v="84181000    "/>
    <n v="80009129"/>
    <x v="4"/>
    <x v="7"/>
    <s v="GUARAN FEEDER "/>
    <s v="Lg Electronics Inc  004"/>
    <n v="73"/>
    <s v="unidad              "/>
    <n v="4344"/>
    <n v="4344"/>
    <n v="19359.18"/>
    <n v="2536"/>
    <n v="4.82"/>
    <n v="21900"/>
    <n v="300"/>
    <s v="FLUVIAL"/>
    <s v="-                                       "/>
    <s v="Lg"/>
    <s v="heladeras, en: 73 unidades modelo lt32bppx.apzpecl"/>
    <s v="heladeras, en: 73 unidades modelo lt32bppx.apzpecl"/>
  </r>
  <r>
    <s v="2019-01-08"/>
    <x v="14"/>
    <s v="CAACUPEMI"/>
    <s v="84181000    "/>
    <n v="80009129"/>
    <x v="4"/>
    <x v="5"/>
    <s v="GUARAN FEEDER "/>
    <s v="Midea Electric Trading (Singapore)Co. 2758"/>
    <n v="576"/>
    <s v="unidad              "/>
    <n v="21139"/>
    <n v="23443"/>
    <n v="57697.919999999998"/>
    <n v="14492"/>
    <n v="79.400000000000006"/>
    <n v="72269.320000000007"/>
    <n v="125.46756944444445"/>
    <s v="FLUVIAL"/>
    <s v="-                                       "/>
    <s v="Midas"/>
    <s v="576 pcs. heladeras blanca modelo md-hd300"/>
    <s v="576 pcs. heladeras blanca modelo md-hd300"/>
  </r>
  <r>
    <s v="2019-01-15"/>
    <x v="14"/>
    <s v="CAACUPEMI"/>
    <s v="84181000    "/>
    <n v="80009129"/>
    <x v="4"/>
    <x v="5"/>
    <s v="NAVISHIP "/>
    <s v="Midea E. T.(Singapore) Co. Pte. Ltd. 2793"/>
    <n v="520"/>
    <s v="unidad              "/>
    <n v="24544"/>
    <n v="26884"/>
    <n v="66041.039999999994"/>
    <n v="17507.71"/>
    <n v="91.9"/>
    <n v="83640.649999999994"/>
    <n v="160.84740384615384"/>
    <s v="FLUVIAL"/>
    <s v="-                                       "/>
    <s v="Midas"/>
    <s v="heladeras, en:"/>
    <s v="pcs. de modelo md-hd351i (inox)"/>
  </r>
  <r>
    <s v="2019-11-06"/>
    <x v="14"/>
    <s v="CAACUPEMI"/>
    <s v="84181000    "/>
    <n v="80009246"/>
    <x v="32"/>
    <x v="5"/>
    <s v="GUARAN FEEDER "/>
    <s v="Midea Electric Trading (Singapore) Co. Pte. Ltd"/>
    <n v="1855"/>
    <s v="piezas              "/>
    <n v="72484"/>
    <n v="80321"/>
    <n v="189525.3"/>
    <n v="40950"/>
    <n v="344.59"/>
    <n v="230819.89"/>
    <n v="124.43120754716982"/>
    <s v="FLUVIAL"/>
    <s v="-                                       "/>
    <s v="Jam"/>
    <s v="combinaciones de refrigerador y congelador conservador con puertas exteriores separadas en: heladeras marca jam"/>
    <s v="heladeras modelo jamd-273f"/>
  </r>
  <r>
    <s v="2019-07-11"/>
    <x v="14"/>
    <s v="CAACUPEMI"/>
    <s v="84181000    "/>
    <n v="80009246"/>
    <x v="32"/>
    <x v="11"/>
    <s v="SG3 - SHIPPING GROUP "/>
    <s v="Vestel Holland B.V."/>
    <n v="938"/>
    <s v="unidad              "/>
    <n v="39945"/>
    <n v="39959"/>
    <n v="97753"/>
    <n v="16351.92"/>
    <n v="177.73"/>
    <n v="114282.65"/>
    <n v="121.83651385927504"/>
    <s v="FLUVIAL"/>
    <s v="-                                       "/>
    <s v="Jam"/>
    <s v="heladeras "/>
    <s v="heladeras modelo: jf-270b 213 lt"/>
  </r>
  <r>
    <s v="2019-05-06"/>
    <x v="14"/>
    <s v="TERPORT - VILLETA"/>
    <s v="84181000    "/>
    <n v="80009246"/>
    <x v="32"/>
    <x v="11"/>
    <s v="COMP.PANAM.DE SERV."/>
    <s v="Vestel Holland B.V."/>
    <n v="268"/>
    <s v="unidad              "/>
    <n v="10452"/>
    <n v="11417"/>
    <n v="29078"/>
    <n v="4552.95"/>
    <n v="79.3"/>
    <n v="33710.25"/>
    <n v="125.78451492537313"/>
    <s v="FLUVIAL"/>
    <s v="-                                       "/>
    <s v="Jam"/>
    <s v="268 unid de refrigeradores, modelo: jf-270x 213 lt"/>
    <s v="268 unid de refrigeradores, modelo: jf-270x 213 lt"/>
  </r>
  <r>
    <s v="2019-05-24"/>
    <x v="14"/>
    <s v="TERPORT - VILLETA"/>
    <s v="84181000    "/>
    <n v="80009246"/>
    <x v="32"/>
    <x v="11"/>
    <s v="VESSEL "/>
    <s v="Vestel Holland B.V."/>
    <n v="1117"/>
    <s v="piezas              "/>
    <n v="44820"/>
    <n v="48961"/>
    <n v="123272"/>
    <n v="19429.599999999999"/>
    <n v="221.13"/>
    <n v="142922.73000000001"/>
    <n v="127.95230975828112"/>
    <s v="FLUVIAL"/>
    <s v="-                                       "/>
    <s v="Jam"/>
    <s v="combinaciones de refrigerador y congelador conservador con puertas exteriores separadas en: heladeras marca jam"/>
    <s v="heladera marca jam modelo jf-270b 213 lt"/>
  </r>
  <r>
    <s v="2019-04-05"/>
    <x v="14"/>
    <s v="TERPORT - VILLETA"/>
    <s v="84181000    "/>
    <n v="80009246"/>
    <x v="32"/>
    <x v="11"/>
    <s v="SG3 - SHIPPING GROUP "/>
    <s v="Vestel Holland B.V."/>
    <n v="851"/>
    <s v="piezas              "/>
    <n v="29862"/>
    <n v="32593"/>
    <n v="85670"/>
    <n v="13182.05"/>
    <n v="224.73"/>
    <n v="99076.78"/>
    <n v="116.42394829612221"/>
    <s v="FLUVIAL"/>
    <s v="-                                       "/>
    <s v="Jam"/>
    <s v="combinaciones de refrigerador y congelador conservador con puertas exteriores separadas en: heladeras marca jam"/>
    <s v="heladeras marca jam modelo jf-270b 213 lt"/>
  </r>
  <r>
    <s v="2019-09-19"/>
    <x v="14"/>
    <s v="TERPORT - VILLETA"/>
    <s v="84181000    "/>
    <n v="80047486"/>
    <x v="108"/>
    <x v="5"/>
    <s v="GUARAN FEEDER "/>
    <s v="Homa Appliances Co.Ltd"/>
    <n v="142"/>
    <s v="unidad              "/>
    <n v="5964"/>
    <n v="6532"/>
    <n v="14200"/>
    <n v="3200"/>
    <n v="142"/>
    <n v="17542"/>
    <n v="123.53521126760563"/>
    <s v="FLUVIAL"/>
    <s v="-                                       "/>
    <s v="Mega"/>
    <s v="combinaciones de refrigerador y congelador en: 142)unds refrigerator (heladeras modelo mg-hd2280"/>
    <s v="combinaciones de refrigerador y congelador en: 142)unds refrigerator (heladeras modelo mg-hd2280"/>
  </r>
  <r>
    <s v="2019-11-27"/>
    <x v="14"/>
    <s v="PTO SEGURO FLUVIAL"/>
    <s v="84181000    "/>
    <n v="80008970"/>
    <x v="9"/>
    <x v="21"/>
    <s v="NAVISHIP "/>
    <s v="Midea Electric Trading (Singapore)Co Pte.Ltd."/>
    <n v="1034"/>
    <s v="unidad              "/>
    <n v="42059"/>
    <n v="46607"/>
    <n v="112152"/>
    <n v="25200"/>
    <n v="224"/>
    <n v="137576.29999999999"/>
    <n v="133.05251450676982"/>
    <s v="FLUVIAL"/>
    <s v="-                                       "/>
    <s v="Midea"/>
    <s v="1.034 unidades de combinaciones de refrigerador y congelador con puertas exteriores separadas, "/>
    <s v="combinaciones de refrigerador y congelador con puertas exteriores separadas,hd-273s"/>
  </r>
  <r>
    <s v="2019-12-13"/>
    <x v="14"/>
    <s v="PTO SEGURO FLUVIAL"/>
    <s v="84181000    "/>
    <n v="80008970"/>
    <x v="9"/>
    <x v="21"/>
    <s v="NAVISHIP "/>
    <s v="Midea Electric Trading(Singapore)Co Pte.Ltd"/>
    <n v="379"/>
    <s v="unidad              "/>
    <n v="11484"/>
    <n v="12488"/>
    <n v="31314"/>
    <n v="7116.16"/>
    <n v="62.63"/>
    <n v="38492.79"/>
    <n v="101.56408970976254"/>
    <s v="FLUVIAL"/>
    <s v="-                                       "/>
    <s v="Midea"/>
    <s v="379 unidades de combinaciones de refrigerador con puertas exteriores separadas, "/>
    <s v="combinaciones de refrigerador con puertas exteriores separadas, hd-341f"/>
  </r>
  <r>
    <s v="2019-02-21"/>
    <x v="14"/>
    <s v="TERPORT - VILLETA"/>
    <s v="84181000    "/>
    <n v="80009129"/>
    <x v="4"/>
    <x v="5"/>
    <s v="REPREMAR "/>
    <s v="Lg Electronics Inc  117"/>
    <n v="51"/>
    <s v="unidad              "/>
    <n v="5037"/>
    <n v="5037"/>
    <n v="18576.490000000002"/>
    <n v="4415.01"/>
    <n v="6.5"/>
    <n v="22998"/>
    <n v="450.94117647058823"/>
    <s v="FLUVIAL"/>
    <s v="-                                       "/>
    <s v="Lg"/>
    <s v="heladeras"/>
    <s v="unidades modelo lt44bgp.apzpecl"/>
  </r>
  <r>
    <s v="2019-03-22"/>
    <x v="14"/>
    <s v="CAACUPEMI"/>
    <s v="84181000    "/>
    <n v="80009129"/>
    <x v="4"/>
    <x v="25"/>
    <s v="SG3 - SHIPPING GROUP "/>
    <s v="Bsh Electrodomesticos Espa�a, S.A. 411"/>
    <n v="5"/>
    <s v="unidad              "/>
    <n v="395"/>
    <n v="395"/>
    <n v="1841.23"/>
    <n v="155.77000000000001"/>
    <n v="16.190000000000001"/>
    <n v="2036.76"/>
    <n v="407.35199999999998"/>
    <s v="FLUVIAL"/>
    <s v="-                                       "/>
    <s v="Bosch"/>
    <s v="heladeras modelo kgd36vi31"/>
    <s v="5 unidades heladeras modelo kgd36vi31"/>
  </r>
  <r>
    <s v="2019-02-20"/>
    <x v="14"/>
    <s v="CAACUPEMI"/>
    <s v="84181000    "/>
    <n v="80009129"/>
    <x v="4"/>
    <x v="25"/>
    <s v="VESSEL "/>
    <s v="Bsh Electrodomesticos Espa�a, S.A. 119"/>
    <n v="5"/>
    <s v="unidad              "/>
    <n v="394"/>
    <n v="405"/>
    <n v="1835.82"/>
    <n v="153.97"/>
    <n v="16.21"/>
    <n v="2028.55"/>
    <n v="405.71"/>
    <s v="FLUVIAL"/>
    <s v="-                                       "/>
    <s v="Bosch"/>
    <s v="heladeras"/>
    <s v="heladeras, en: 5 unidades combi 186x60cm modelo kgd36vi31"/>
  </r>
  <r>
    <s v="2019-04-10"/>
    <x v="14"/>
    <s v="CAACUPEMI"/>
    <s v="84181000    "/>
    <n v="80009129"/>
    <x v="4"/>
    <x v="25"/>
    <s v="NAV. DEL MERCOSUR "/>
    <s v="Bsh Electrodomesticos Espa�a, Sa 610"/>
    <n v="10"/>
    <s v="unidad              "/>
    <n v="788"/>
    <n v="810"/>
    <n v="3734.63"/>
    <n v="238.87"/>
    <n v="33.11"/>
    <n v="4041.39"/>
    <n v="404.13900000000001"/>
    <s v="FLUVIAL"/>
    <s v="-                                       "/>
    <s v="Bosch"/>
    <s v="combi 186x60cm modelo kgd36vi31"/>
    <s v="10 unidades de combi 186x60cm modelo kgd36vi31"/>
  </r>
  <r>
    <s v="2019-02-05"/>
    <x v="14"/>
    <s v="TERPORT - VILLETA"/>
    <s v="84181000    "/>
    <n v="80009246"/>
    <x v="32"/>
    <x v="11"/>
    <s v="VESSEL "/>
    <s v="Vestel Holland B.V-"/>
    <n v="1160"/>
    <s v="unidad              "/>
    <n v="44234"/>
    <n v="48345"/>
    <n v="128440"/>
    <n v="20250"/>
    <n v="350.29"/>
    <n v="149040.29"/>
    <n v="128.48300862068967"/>
    <s v="FLUVIAL"/>
    <s v="-                                       "/>
    <s v="Jam"/>
    <s v="1.160 unidades de -combinaciones de refrigerador y congelador "/>
    <s v="freezer modelo jv-180 de 182 litros de capacidad.-"/>
  </r>
  <r>
    <s v="2019-03-22"/>
    <x v="14"/>
    <s v="CAACUPEMI"/>
    <s v="84181000    "/>
    <n v="80009129"/>
    <x v="4"/>
    <x v="26"/>
    <s v="VESSEL "/>
    <s v="Lg Electronics Inc  307"/>
    <n v="42"/>
    <s v="unidad              "/>
    <n v="3948"/>
    <n v="3948"/>
    <n v="17821.8"/>
    <n v="1492.5"/>
    <n v="5.7"/>
    <n v="19320"/>
    <n v="460"/>
    <s v="FLUVIAL"/>
    <s v="-                                       "/>
    <s v="Lg"/>
    <s v="heladeras modelo lt51mdp.apzpecl"/>
    <s v="42 unidades heladeras modelo lt51mdp.apzpecl"/>
  </r>
  <r>
    <s v="2019-04-10"/>
    <x v="14"/>
    <s v="CAACUPEMI"/>
    <s v="84181000    "/>
    <n v="80009129"/>
    <x v="4"/>
    <x v="5"/>
    <s v="NAV. DEL MERCOSUR "/>
    <s v="Lg Electronics Inc. 308"/>
    <n v="36"/>
    <s v="unidad              "/>
    <n v="4476"/>
    <n v="4476"/>
    <n v="21042.57"/>
    <n v="4150"/>
    <n v="7.43"/>
    <n v="25200"/>
    <n v="700"/>
    <s v="FLUVIAL"/>
    <s v="-                                       "/>
    <s v="Lg"/>
    <s v="refrigerator, (heladeras) "/>
    <s v="unidades de modelo ls65sxtaf.amtpecl"/>
  </r>
  <r>
    <s v="2019-04-11"/>
    <x v="14"/>
    <s v="CAACUPEMI"/>
    <s v="84181000    "/>
    <n v="80009129"/>
    <x v="4"/>
    <x v="5"/>
    <s v="NAV. DEL MERCOSUR "/>
    <s v="Lg Electronics Inc. 309"/>
    <n v="144"/>
    <s v="unidad              "/>
    <n v="16416"/>
    <n v="16416"/>
    <n v="62576.639999999999"/>
    <n v="16600"/>
    <n v="23.36"/>
    <n v="79200"/>
    <n v="550"/>
    <s v="FLUVIAL"/>
    <s v="-                                       "/>
    <s v="Lg"/>
    <s v="refrigeradores "/>
    <s v="144 unidades de refrigerator modelo gs63mpgk.adspecl"/>
  </r>
  <r>
    <s v="2019-04-11"/>
    <x v="14"/>
    <s v="CAACUPEMI"/>
    <s v="84181000    "/>
    <n v="80009129"/>
    <x v="4"/>
    <x v="5"/>
    <s v="NAV. DEL MERCOSUR "/>
    <s v="Lg Electronics Inc. 310"/>
    <n v="132"/>
    <s v="unidad              "/>
    <n v="10956"/>
    <n v="10956"/>
    <n v="39205.99"/>
    <n v="8300"/>
    <n v="14.01"/>
    <n v="47520"/>
    <n v="360"/>
    <s v="FLUVIAL"/>
    <s v="-                                       "/>
    <s v="Lg"/>
    <s v="refrigeradores "/>
    <s v="132 unidades de refrigerator modelo lt44bgp.apzpecl (heladeras)"/>
  </r>
  <r>
    <s v="2019-04-11"/>
    <x v="14"/>
    <s v="CAACUPEMI"/>
    <s v="84181000    "/>
    <n v="80009129"/>
    <x v="4"/>
    <x v="5"/>
    <s v="NAV. DEL MERCOSUR "/>
    <s v="Lg Electronics Inc. 311"/>
    <n v="36"/>
    <s v="unidad              "/>
    <n v="4476"/>
    <n v="4476"/>
    <n v="20070.86"/>
    <n v="4150"/>
    <n v="7.14"/>
    <n v="24228"/>
    <n v="673"/>
    <s v="FLUVIAL"/>
    <s v="-                                       "/>
    <s v="Lg"/>
    <s v="refrigeradores "/>
    <s v="36 unidades de refrigerator modelo gs65spp1.apzpecl (heladeras)"/>
  </r>
  <r>
    <s v="2019-04-15"/>
    <x v="14"/>
    <s v="CAACUPEMI"/>
    <s v="84181000    "/>
    <n v="80009129"/>
    <x v="4"/>
    <x v="5"/>
    <s v="GUARAN FEEDER "/>
    <s v="Midea Electric Trading (Singapore)  711"/>
    <n v="1440"/>
    <s v="unidad              "/>
    <n v="52560"/>
    <n v="58320"/>
    <n v="142607.5"/>
    <n v="31800"/>
    <n v="191.8"/>
    <n v="174599.3"/>
    <n v="121.24951388888888"/>
    <s v="FLUVIAL"/>
    <s v="-                                       "/>
    <s v="Midas"/>
    <s v="heladera"/>
    <s v="1.440 pcs., heladera balnca modelo md-hd300"/>
  </r>
  <r>
    <s v="2019-02-01"/>
    <x v="14"/>
    <s v="PUERTOS Y ESTIBAJES"/>
    <s v="84181000    "/>
    <n v="80009129"/>
    <x v="4"/>
    <x v="5"/>
    <s v="REPREMAR "/>
    <s v="Midea E. T. (Singapore)Co. Pte. Ltd. 2868"/>
    <n v="1440"/>
    <s v="unidad              "/>
    <n v="51984"/>
    <n v="57744"/>
    <n v="149500.79999999999"/>
    <n v="36230"/>
    <n v="204.3"/>
    <n v="185935.1"/>
    <n v="129.12159722222222"/>
    <s v="FLUVIAL"/>
    <s v="-                                       "/>
    <s v="Midas"/>
    <s v="heladeras"/>
    <s v="unidades de heladeras modelo md-hd300 inox.-"/>
  </r>
  <r>
    <s v="2019-02-06"/>
    <x v="14"/>
    <s v="TERPORT - VILLETA"/>
    <s v="84181000    "/>
    <n v="80009129"/>
    <x v="4"/>
    <x v="5"/>
    <s v="CMSP "/>
    <s v="Lg Electronics Inc  2798"/>
    <n v="51"/>
    <s v="unidad              "/>
    <n v="5037"/>
    <n v="5037"/>
    <n v="18577.93"/>
    <n v="4415.01"/>
    <n v="5.0599999999999996"/>
    <n v="22998"/>
    <n v="450.94117647058823"/>
    <s v="FLUVIAL"/>
    <s v="-                                       "/>
    <s v="Lg"/>
    <s v="heladeras"/>
    <s v="unidades modelo lt44bgp.apzpecl"/>
  </r>
  <r>
    <s v="2019-02-07"/>
    <x v="14"/>
    <s v="TERPORT - VILLETA"/>
    <s v="84181000    "/>
    <n v="80009129"/>
    <x v="4"/>
    <x v="26"/>
    <s v="CMSP "/>
    <s v="Lg Electronics Inc  118"/>
    <n v="42"/>
    <s v="unidad              "/>
    <n v="3948"/>
    <n v="3948"/>
    <n v="15890.54"/>
    <n v="3424"/>
    <n v="5.46"/>
    <n v="19320"/>
    <n v="460"/>
    <s v="FLUVIAL"/>
    <s v="-                                       "/>
    <s v="Lg"/>
    <s v="42 unidades heladeras modelo lt51mdp.apzpecl"/>
    <s v="42 unidades heladeras modelo lt51mdp.apzpecl"/>
  </r>
  <r>
    <s v="2019-02-13"/>
    <x v="14"/>
    <s v="TERPORT - VILLETA"/>
    <s v="84181000    "/>
    <n v="80009129"/>
    <x v="4"/>
    <x v="7"/>
    <s v="REPREMAR "/>
    <s v="Lg Electronics Inc  234"/>
    <n v="73"/>
    <s v="unidad              "/>
    <n v="4344"/>
    <n v="4344"/>
    <n v="19357.810000000001"/>
    <n v="2536"/>
    <n v="6.19"/>
    <n v="21900"/>
    <n v="300"/>
    <s v="FLUVIAL"/>
    <s v="-                                       "/>
    <s v="Lg"/>
    <s v="73 unidades heladeras modelo lt32bppx.apzpecl"/>
    <s v="73 unidades heladeras modelo lt32bppx.apzpecl"/>
  </r>
  <r>
    <s v="2019-03-19"/>
    <x v="14"/>
    <s v="TERPORT - VILLETA"/>
    <s v="84181000    "/>
    <n v="80009129"/>
    <x v="4"/>
    <x v="7"/>
    <s v="VESSEL "/>
    <s v="Lg Electronics Inc, 477"/>
    <n v="146"/>
    <s v="unidad              "/>
    <n v="8687"/>
    <n v="8687"/>
    <n v="39367.08"/>
    <n v="4420"/>
    <n v="12.92"/>
    <n v="43800"/>
    <n v="300"/>
    <s v="FLUVIAL"/>
    <s v="-                                       "/>
    <s v="Lg"/>
    <s v="146 unidades de refrigerator modelo lt32bppx.apzpecl (heladeras)"/>
    <s v="146 unidades de refrigerator modelo lt32bppx.apzpecl (heladeras)"/>
  </r>
  <r>
    <s v="2019-03-22"/>
    <x v="14"/>
    <s v="TERPORT - VILLETA"/>
    <s v="84181000    "/>
    <n v="80009129"/>
    <x v="4"/>
    <x v="7"/>
    <s v="VESSEL "/>
    <s v="Lg Electronics Inc, 478"/>
    <n v="177"/>
    <s v="unidad              "/>
    <n v="8939"/>
    <n v="8939"/>
    <n v="39816.949999999997"/>
    <n v="4420"/>
    <n v="13.05"/>
    <n v="44250"/>
    <n v="250"/>
    <s v="FLUVIAL"/>
    <s v="-                                       "/>
    <s v="Lg"/>
    <s v="177 unidades de refrigerator modelo gt26bpg.adspecl (heladera)"/>
    <s v="177 unidades de refrigerator modelo gt26bpg.adspecl (heladera)"/>
  </r>
  <r>
    <s v="2019-04-15"/>
    <x v="14"/>
    <s v="TERPORT - VILLETA"/>
    <s v="84181000    "/>
    <n v="80009129"/>
    <x v="4"/>
    <x v="7"/>
    <s v="NAV. DEL MERCOSUR "/>
    <s v="Lg Electronics Inc  689"/>
    <n v="73"/>
    <s v="unidad              "/>
    <n v="4344"/>
    <n v="4344"/>
    <n v="19684.36"/>
    <n v="2210"/>
    <n v="5.64"/>
    <n v="21900"/>
    <n v="300"/>
    <s v="FLUVIAL"/>
    <s v="-                                       "/>
    <s v="Lg"/>
    <s v="73 unidades heladeras modelo lt32bppx.apzpecl"/>
    <s v="73 unidades heladeras modelo lt32bppx.apzpecl"/>
  </r>
  <r>
    <s v="2019-12-20"/>
    <x v="14"/>
    <s v="PTO SEGURO FLUVIAL"/>
    <s v="84181000    "/>
    <n v="80008970"/>
    <x v="9"/>
    <x v="21"/>
    <s v="NAVISHIP "/>
    <s v="Midea Electric Trading (Singapore)Copte.Ltd"/>
    <n v="1440"/>
    <s v="unidad              "/>
    <n v="54245"/>
    <n v="60005"/>
    <n v="137664"/>
    <n v="31500"/>
    <n v="275"/>
    <n v="169439.33"/>
    <n v="117.66620138888888"/>
    <s v="FLUVIAL"/>
    <s v="-                                       "/>
    <s v="Midea"/>
    <s v="combinaciones de refrigerador y congelador "/>
    <s v="combinaciones de refrigerador y congelador con puertas exteriores separadas, hd-273"/>
  </r>
  <r>
    <s v="2019-07-08"/>
    <x v="14"/>
    <s v="CAACUPEMI"/>
    <s v="84181000    "/>
    <n v="80008970"/>
    <x v="9"/>
    <x v="21"/>
    <s v="VESSEL "/>
    <s v="Mdiea Electric Trading (Singapore) Co Pte. Ltd."/>
    <n v="216"/>
    <s v="unidad              "/>
    <n v="10073"/>
    <n v="11153"/>
    <n v="30672"/>
    <n v="5000"/>
    <n v="61.34"/>
    <n v="35733.339999999997"/>
    <n v="165.4321296296296"/>
    <s v="FLUVIAL"/>
    <s v="-                                       "/>
    <s v="Midea"/>
    <s v="refrigerador y congelador con puertas exteriores separadas, "/>
    <s v="combinaciones de refrigerador y congelador con puertas exteriores separadas, hd-273s."/>
  </r>
  <r>
    <s v="2019-05-22"/>
    <x v="14"/>
    <s v="TERPORT - VILLETA"/>
    <s v="84181000    "/>
    <n v="80009246"/>
    <x v="32"/>
    <x v="11"/>
    <s v="VESSEL "/>
    <s v="Vestel Holland Bv"/>
    <n v="1206"/>
    <s v="piezas              "/>
    <n v="47034"/>
    <n v="51376"/>
    <n v="125343"/>
    <n v="19808.91"/>
    <n v="227.89"/>
    <n v="145379.79999999999"/>
    <n v="120.54709784411276"/>
    <s v="FLUVIAL"/>
    <s v="-                                       "/>
    <s v="Jam"/>
    <s v="combinaciones de refrigerador y congelador conservador con puertas exteriores separadas en: heladeras marca jam"/>
    <s v="refrigerador marca jam modelo jf-270b 213 lt"/>
  </r>
  <r>
    <s v="2019-05-24"/>
    <x v="14"/>
    <s v="CAACUPEMI"/>
    <s v="84181000    "/>
    <n v="80009129"/>
    <x v="4"/>
    <x v="26"/>
    <s v="GUARAN FEEDER "/>
    <s v="Lg Electronics Inc  919"/>
    <n v="42"/>
    <s v="unidad              "/>
    <n v="3948"/>
    <n v="3948"/>
    <n v="16454.38"/>
    <n v="2860"/>
    <n v="5.62"/>
    <n v="19320"/>
    <n v="460"/>
    <s v="FLUVIAL"/>
    <s v="-                                       "/>
    <s v="Lg"/>
    <s v="heladeras modelo lt51mdp.apzpecl"/>
    <s v="42 unidades heladeras modelo lt51mdp.apzpecl"/>
  </r>
  <r>
    <s v="2019-05-29"/>
    <x v="14"/>
    <s v="CAACUPEMI"/>
    <s v="84181000    "/>
    <n v="80009129"/>
    <x v="4"/>
    <x v="5"/>
    <s v="GUARAN FEEDER "/>
    <s v="Lg Electronics Inc  611"/>
    <n v="132"/>
    <s v="unidad              "/>
    <n v="10956"/>
    <n v="10956"/>
    <n v="40587.760000000002"/>
    <n v="6920"/>
    <n v="12.24"/>
    <n v="47520"/>
    <n v="360"/>
    <s v="FLUVIAL"/>
    <s v="-                                       "/>
    <s v="Lg"/>
    <s v="refrigerador modelo lt44bgp.apzpecl"/>
    <s v="132 unidades refrigerador modelo lt44bgp.apzpecl"/>
  </r>
  <r>
    <s v="2019-05-29"/>
    <x v="14"/>
    <s v="TERPORT - VILLETA"/>
    <s v="84181000    "/>
    <n v="80009129"/>
    <x v="4"/>
    <x v="7"/>
    <s v="NAVEMAR "/>
    <s v="Lg Electronics Inc  979"/>
    <n v="235"/>
    <s v="unidad              "/>
    <n v="13182"/>
    <n v="13182"/>
    <n v="57345.8"/>
    <n v="8685"/>
    <n v="19.2"/>
    <n v="66050"/>
    <n v="281.06382978723406"/>
    <s v="FLUVIAL"/>
    <s v="-                                       "/>
    <s v="Lg"/>
    <s v="heladeras"/>
    <s v="unidades modelo gt26bpg.adspecl"/>
  </r>
  <r>
    <s v="2019-06-21"/>
    <x v="14"/>
    <s v="CAACUPEMI"/>
    <s v="84181000    "/>
    <n v="80009129"/>
    <x v="4"/>
    <x v="5"/>
    <s v="NAV. DEL MERCOSUR "/>
    <s v="Lg Electronics Inc  920"/>
    <n v="36"/>
    <s v="unidad              "/>
    <n v="4618"/>
    <n v="4618"/>
    <n v="18935.490000000002"/>
    <n v="3460"/>
    <n v="6.51"/>
    <n v="22402"/>
    <n v="622.27777777777783"/>
    <s v="FLUVIAL"/>
    <s v="-                                       "/>
    <s v="Lg"/>
    <s v="heladeras"/>
    <s v="unidades modelo gs65spp1.apzpecl"/>
  </r>
  <r>
    <s v="2019-06-21"/>
    <x v="14"/>
    <s v="CAACUPEMI"/>
    <s v="84181000    "/>
    <n v="80009129"/>
    <x v="4"/>
    <x v="5"/>
    <s v="GUARAN FEEDER "/>
    <s v="Lg Electronics Inc  1064"/>
    <n v="131"/>
    <s v="unidad              "/>
    <n v="10873"/>
    <n v="10873"/>
    <n v="40229.730000000003"/>
    <n v="6920"/>
    <n v="10.27"/>
    <n v="47160"/>
    <n v="360"/>
    <s v="FLUVIAL"/>
    <s v="-                                       "/>
    <s v="Lg"/>
    <s v="heladeras modelo lt44bgp.apzpecl"/>
    <s v="131 unidades heladeras modelo lt44bgp.apzpecl"/>
  </r>
  <r>
    <s v="2019-06-19"/>
    <x v="14"/>
    <s v="TERPORT - VILLETA"/>
    <s v="84181000    "/>
    <n v="80009129"/>
    <x v="4"/>
    <x v="7"/>
    <s v="NAVEMAR "/>
    <s v="Lg Electronics Inc  1188"/>
    <n v="73"/>
    <s v="unidad              "/>
    <n v="4344"/>
    <n v="4344"/>
    <n v="19000.23"/>
    <n v="2895"/>
    <n v="4.7699999999999996"/>
    <n v="21900"/>
    <n v="300"/>
    <s v="FLUVIAL"/>
    <s v="-                                       "/>
    <s v="Lg"/>
    <s v="73 unidades heladeras modelo lt32bppx.apzpecl"/>
    <s v="73 unidades heladeras modelo lt32bppx.apzpecl"/>
  </r>
  <r>
    <s v="2019-07-19"/>
    <x v="14"/>
    <s v="PTO SEGURO FLUVIAL"/>
    <s v="84181000    "/>
    <n v="80009129"/>
    <x v="4"/>
    <x v="5"/>
    <s v="GUARAN FEEDER "/>
    <s v="Lg Electronics Inc  1065"/>
    <n v="36"/>
    <s v="unidad              "/>
    <n v="4400"/>
    <n v="4400"/>
    <n v="22340.400000000001"/>
    <n v="3358"/>
    <n v="5.6"/>
    <n v="25704"/>
    <n v="714"/>
    <s v="FLUVIAL"/>
    <s v="-                                       "/>
    <s v="Lg"/>
    <s v="heladeras"/>
    <s v="unidades modelo ls65sxn.anspecl"/>
  </r>
  <r>
    <s v="2019-07-19"/>
    <x v="14"/>
    <s v="PTO SEGURO FLUVIAL"/>
    <s v="84181000    "/>
    <n v="80009129"/>
    <x v="4"/>
    <x v="5"/>
    <s v="GUARAN FEEDER "/>
    <s v="Lg Electronics Inc  1066"/>
    <n v="66"/>
    <s v="unidad              "/>
    <n v="5544"/>
    <n v="5544"/>
    <n v="24355.97"/>
    <n v="3358"/>
    <n v="6.03"/>
    <n v="27720"/>
    <n v="420"/>
    <s v="FLUVIAL"/>
    <s v="-                                       "/>
    <s v="Lg"/>
    <s v="heladeras, en: 66 unidades modelo lt44agp.apzpecl"/>
    <s v="heladeras, en: 66 unidades modelo lt44agp.apzpecl"/>
  </r>
  <r>
    <s v="2019-07-22"/>
    <x v="14"/>
    <s v="PTO SEGURO FLUVIAL"/>
    <s v="84181000    "/>
    <n v="80009129"/>
    <x v="4"/>
    <x v="5"/>
    <s v="NAV. DEL MERCOSUR "/>
    <s v="Lg Electronics Inc  1397"/>
    <n v="36"/>
    <s v="unidad              "/>
    <n v="4860"/>
    <n v="4860"/>
    <n v="20864.16"/>
    <n v="3358"/>
    <n v="5.84"/>
    <n v="24228"/>
    <n v="673"/>
    <s v="FLUVIAL"/>
    <s v="-                                       "/>
    <s v="Lg"/>
    <s v="36 unidades heladeras modelo gs65spp1.apzpecl"/>
    <s v="36 unidades heladeras modelo gs65spp1.apzpecl"/>
  </r>
  <r>
    <s v="2019-07-26"/>
    <x v="14"/>
    <s v="CAACUPEMI"/>
    <s v="84181000    "/>
    <n v="80009129"/>
    <x v="4"/>
    <x v="5"/>
    <s v="GUARAN FEEDER "/>
    <s v="Midea Electric Trading (Singapore)  1388"/>
    <n v="2160"/>
    <s v="unidad              "/>
    <n v="76680"/>
    <n v="85320"/>
    <n v="197640"/>
    <n v="35456.120000000003"/>
    <n v="1976.4"/>
    <n v="235072.52"/>
    <n v="108.82987037037037"/>
    <s v="FLUVIAL"/>
    <s v="-                                       "/>
    <s v="Midas"/>
    <s v="2160 unidades heladeras modelo md-hd300lbim"/>
    <s v="2160 unidades heladeras modelo md-hd300lbim"/>
  </r>
  <r>
    <s v="2019-07-23"/>
    <x v="14"/>
    <s v="CAACUPEMI"/>
    <s v="84181000    "/>
    <n v="80009129"/>
    <x v="4"/>
    <x v="26"/>
    <s v="NAVEMAR "/>
    <s v="Lg Electronics Inc  1394"/>
    <n v="42"/>
    <s v="unidad              "/>
    <n v="3948"/>
    <n v="3948"/>
    <n v="16455.34"/>
    <n v="2860"/>
    <n v="4.66"/>
    <n v="19320"/>
    <n v="460"/>
    <s v="FLUVIAL"/>
    <s v="-                                       "/>
    <s v="Lg"/>
    <s v="42 unidades heladeras modelo lt51mdp.apzpecl"/>
    <s v="42 unidades heladeras modelo lt51mdp.apzpecl"/>
  </r>
  <r>
    <s v="2019-08-02"/>
    <x v="14"/>
    <s v="PAKSA"/>
    <s v="84181000    "/>
    <n v="80009129"/>
    <x v="4"/>
    <x v="10"/>
    <s v="EMP.TRANSP.Y TURISMO"/>
    <s v="Lg Electronics Inc Chile Ltda.  1614"/>
    <n v="22"/>
    <s v="unidad              "/>
    <n v="996"/>
    <n v="1011"/>
    <n v="6339.71"/>
    <n v="1484.46"/>
    <n v="7.83"/>
    <n v="7832"/>
    <n v="356"/>
    <s v="TERRESTRE"/>
    <s v="Nt                                      "/>
    <s v="Lg"/>
    <s v="22 unidades heladeras modelo lt44wgp.apzpecl"/>
    <s v="22 unidades heladeras modelo lt44wgp.apzpecl"/>
  </r>
  <r>
    <s v="2019-08-01"/>
    <x v="14"/>
    <s v="EMPEDRIL S.A."/>
    <s v="84181000    "/>
    <n v="80009129"/>
    <x v="4"/>
    <x v="5"/>
    <s v="TRA BERTA LUISA G G SRL"/>
    <s v="Lg Electronics Inc Chile Ltda. 1546"/>
    <n v="57"/>
    <s v="unidad              "/>
    <n v="3990"/>
    <n v="4446"/>
    <n v="15702.28"/>
    <n v="4000"/>
    <n v="19.72"/>
    <n v="19722"/>
    <n v="346"/>
    <s v="TERRESTRE"/>
    <s v="Nt                                      "/>
    <s v="Lg"/>
    <s v="57 unidades heladeras modelo lt39wpp.apzpecl"/>
    <s v="57 unidades heladeras modelo lt39wpp.apzpecl"/>
  </r>
  <r>
    <s v="2019-08-01"/>
    <x v="14"/>
    <s v="EMPEDRIL S.A."/>
    <s v="84181000    "/>
    <n v="80009129"/>
    <x v="4"/>
    <x v="5"/>
    <s v="TRA BERTA LUISA G G SRL"/>
    <s v="Lg Electronics Inc Chile Ltda. 1545"/>
    <n v="57"/>
    <s v="unidad              "/>
    <n v="3990"/>
    <n v="4446"/>
    <n v="15702.28"/>
    <n v="4000"/>
    <n v="19.72"/>
    <n v="19722"/>
    <n v="346"/>
    <s v="TERRESTRE"/>
    <s v="Nt                                      "/>
    <s v="Lg"/>
    <s v="57 unidades heladeras modelo lt39wpp.apzpecl"/>
    <s v="57 unidades heladeras modelo lt39wpp.apzpecl"/>
  </r>
  <r>
    <s v="2019-08-01"/>
    <x v="14"/>
    <s v="EMPEDRIL S.A."/>
    <s v="84181000    "/>
    <n v="80009129"/>
    <x v="4"/>
    <x v="5"/>
    <s v="TRA BERTA LUISA G G SRL"/>
    <s v="Lg Electronics Inc Chile Ltda. 1544"/>
    <n v="54"/>
    <s v="unidad              "/>
    <n v="3780"/>
    <n v="4212"/>
    <n v="14665.32"/>
    <n v="4000"/>
    <n v="18.68"/>
    <n v="18684"/>
    <n v="346"/>
    <s v="TERRESTRE"/>
    <s v="Nt                                      "/>
    <s v="Lg"/>
    <s v="54 unidades heladeras modelo lt39wpp.apzpecl"/>
    <s v="54 unidades heladeras modelo lt39wpp.apzpecl"/>
  </r>
  <r>
    <s v="2019-08-01"/>
    <x v="14"/>
    <s v="EMPEDRIL S.A."/>
    <s v="84181000    "/>
    <n v="80009129"/>
    <x v="4"/>
    <x v="5"/>
    <s v="TRA BERTA LUISA G G SRL"/>
    <s v="Lg Electronics Inc Chile Ltda. 1547"/>
    <n v="15"/>
    <s v="unidad              "/>
    <n v="563"/>
    <n v="619"/>
    <n v="4388.78"/>
    <n v="895.93"/>
    <n v="5.29"/>
    <n v="5290"/>
    <n v="352.66666666666669"/>
    <s v="TERRESTRE"/>
    <s v="Nt                                      "/>
    <s v="Lg"/>
    <s v="heladeras"/>
    <s v="unidades modelo lt44wgp.apzpecl"/>
  </r>
  <r>
    <s v="2019-08-09"/>
    <x v="14"/>
    <s v="PTO SEGURO FLUVIAL"/>
    <s v="84181000    "/>
    <n v="80009129"/>
    <x v="4"/>
    <x v="5"/>
    <s v="NAV. DEL MERCOSUR "/>
    <s v="Lg Electronics Inc  1396"/>
    <n v="132"/>
    <s v="unidad              "/>
    <n v="10956"/>
    <n v="10956"/>
    <n v="40792.54"/>
    <n v="6716"/>
    <n v="11.46"/>
    <n v="47520"/>
    <n v="360"/>
    <s v="FLUVIAL"/>
    <s v="-                                       "/>
    <s v="Lg"/>
    <s v="132 unidades heladeras modelo lt44bgp.apzpecl"/>
    <s v="132 unidades heladeras modelo lt44bgp.apzpecl"/>
  </r>
  <r>
    <s v="2019-08-20"/>
    <x v="14"/>
    <s v="CAACUPEMI"/>
    <s v="84181000    "/>
    <n v="80009129"/>
    <x v="4"/>
    <x v="26"/>
    <s v="GUARAN FEEDER "/>
    <s v="Lg Electronics Inc  1638"/>
    <n v="42"/>
    <s v="unidad              "/>
    <n v="3948"/>
    <n v="3948"/>
    <n v="16455.52"/>
    <n v="2860"/>
    <n v="4.4800000000000004"/>
    <n v="19320"/>
    <n v="460"/>
    <s v="FLUVIAL"/>
    <s v="-                                       "/>
    <s v="Lg"/>
    <s v="42 unidades heladeras modelo lt51mdp.apzpecl"/>
    <s v="42 unidades heladeras modelo lt51mdp.apzpecl"/>
  </r>
  <r>
    <s v="2019-08-21"/>
    <x v="14"/>
    <s v="PTO SEGURO FLUVIAL"/>
    <s v="84181000    "/>
    <n v="80009129"/>
    <x v="4"/>
    <x v="5"/>
    <s v="COMP.SALINERA DEL PY"/>
    <s v="Lg Electronics Inc  1639"/>
    <n v="180"/>
    <s v="unidad              "/>
    <n v="20520"/>
    <n v="20520"/>
    <n v="82187.039999999994"/>
    <n v="16790"/>
    <n v="22.96"/>
    <n v="99000"/>
    <n v="550"/>
    <s v="FLUVIAL"/>
    <s v="-                                       "/>
    <s v="Lg"/>
    <s v="180 unidades heladeras modelo gs63mpgk-adspecl"/>
    <s v="180 unidades heladeras modelo gs63mpgk-adspecl"/>
  </r>
  <r>
    <s v="2019-08-21"/>
    <x v="14"/>
    <s v="PTO SEGURO FLUVIAL"/>
    <s v="84181000    "/>
    <n v="80009129"/>
    <x v="4"/>
    <x v="5"/>
    <s v="COMP.SALINERA DEL PY"/>
    <s v="Lg Electronics Inc  1641"/>
    <n v="198"/>
    <s v="unidad              "/>
    <n v="16434"/>
    <n v="16434"/>
    <n v="61189.47"/>
    <n v="10074"/>
    <n v="16.53"/>
    <n v="71280"/>
    <n v="360"/>
    <s v="FLUVIAL"/>
    <s v="-                                       "/>
    <s v="Lg"/>
    <s v="198 unidades heladeras modelo lt44bgp.apzpecl"/>
    <s v="198 unidades heladeras modelo lt44bgp.apzpecl"/>
  </r>
  <r>
    <s v="2019-09-03"/>
    <x v="14"/>
    <s v="CAACUPEMI"/>
    <s v="84181000    "/>
    <n v="80009129"/>
    <x v="4"/>
    <x v="5"/>
    <s v="GUARAN FEEDER "/>
    <s v="Midea Electric Trading (Singapore) 1864"/>
    <n v="291"/>
    <s v="unidad              "/>
    <n v="14172"/>
    <n v="15772"/>
    <n v="36084"/>
    <n v="8448.17"/>
    <n v="360.84"/>
    <n v="44893.01"/>
    <n v="154.27151202749141"/>
    <s v="FLUVIAL"/>
    <s v="-                                       "/>
    <s v="Midas"/>
    <s v="291 pcs. heladeras modelo md-hd400"/>
    <s v="291 pcs. heladeras modelo md-hd400"/>
  </r>
  <r>
    <s v="2019-09-04"/>
    <x v="14"/>
    <s v="EMPEDRIL S.A."/>
    <s v="84181000    "/>
    <n v="80009129"/>
    <x v="4"/>
    <x v="5"/>
    <s v="TRA BERTA LUISA G G SRL"/>
    <s v="Lg Electronics Inc. Chile Ltda. 1875"/>
    <n v="57"/>
    <s v="unidad              "/>
    <n v="4218"/>
    <n v="4788"/>
    <n v="19916.060000000001"/>
    <n v="4000"/>
    <n v="23.94"/>
    <n v="23940"/>
    <n v="420"/>
    <s v="TERRESTRE"/>
    <s v="Nt                                      "/>
    <s v="Lg"/>
    <s v="57 unidades heladeras modelo lt44agp.apzpecl"/>
    <s v="57 unidades heladeras modelo lt44agp.apzpecl"/>
  </r>
  <r>
    <s v="2019-09-04"/>
    <x v="14"/>
    <s v="EMPEDRIL S.A."/>
    <s v="84181000    "/>
    <n v="80009129"/>
    <x v="4"/>
    <x v="5"/>
    <s v="TRA BERTA LUISA G G SRL"/>
    <s v="Lg Electronics Inc. Chile Ltda. 1876"/>
    <n v="53"/>
    <s v="unidad              "/>
    <n v="3922"/>
    <n v="4452"/>
    <n v="15040.94"/>
    <n v="4000"/>
    <n v="19.059999999999999"/>
    <n v="19060"/>
    <n v="359.62264150943395"/>
    <s v="TERRESTRE"/>
    <s v="Nt                                      "/>
    <s v="Lg"/>
    <s v="heladeras"/>
    <s v="unidades modelo lt44wgp.apzpecl"/>
  </r>
  <r>
    <s v="2019-09-04"/>
    <x v="14"/>
    <s v="EMPEDRIL S.A."/>
    <s v="84181000    "/>
    <n v="80009129"/>
    <x v="4"/>
    <x v="5"/>
    <s v="TRA BERTA LUISA G G SRL"/>
    <s v="Lg Electronics Inc. Chile Ltda. 1877"/>
    <n v="20"/>
    <s v="unidad              "/>
    <n v="1421"/>
    <n v="1560"/>
    <n v="5694.77"/>
    <n v="1218.31"/>
    <n v="6.92"/>
    <n v="6920"/>
    <n v="346"/>
    <s v="TERRESTRE"/>
    <s v="Nt                                      "/>
    <s v="Lg"/>
    <s v="20 unidades heladeras modelo lt39wpp.apzpecl"/>
    <s v="20 unidades heladeras modelo lt39wpp.apzpecl"/>
  </r>
  <r>
    <s v="2019-09-04"/>
    <x v="14"/>
    <s v="EMPEDRIL S.A."/>
    <s v="84181000    "/>
    <n v="80009129"/>
    <x v="4"/>
    <x v="5"/>
    <s v="TRA BERTA LUISA G G SRL"/>
    <s v="Lg Electronics Inc. Chile Ltda. 1878"/>
    <n v="8"/>
    <s v="unidad              "/>
    <n v="571"/>
    <n v="624"/>
    <n v="2346.92"/>
    <n v="418.32"/>
    <n v="2.77"/>
    <n v="2768.01"/>
    <n v="346.00125000000003"/>
    <s v="TERRESTRE"/>
    <s v="Nt                                      "/>
    <s v="Lg"/>
    <s v="8 unidades heladeras modelo lt39wpp.apzpecl"/>
    <s v="8 unidades heladeras modelo lt39wpp.apzpecl"/>
  </r>
  <r>
    <s v="2019-09-13"/>
    <x v="14"/>
    <s v="TERPORT - VILLETA"/>
    <s v="84181000    "/>
    <n v="80009129"/>
    <x v="4"/>
    <x v="7"/>
    <s v="VESSEL "/>
    <s v="Lg Electronics Inc  1953"/>
    <n v="146"/>
    <s v="unidad              "/>
    <n v="8760"/>
    <n v="8760"/>
    <n v="39368.639999999999"/>
    <n v="4420"/>
    <n v="11.36"/>
    <n v="43800"/>
    <n v="300"/>
    <s v="FLUVIAL"/>
    <s v="-                                       "/>
    <s v="Lg"/>
    <s v="146 unidades heladeras modelo gt32bppdc.apzpecl"/>
    <s v="146 unidades heladeras modelo gt32bppdc.apzpecl"/>
  </r>
  <r>
    <s v="2019-09-23"/>
    <x v="14"/>
    <s v="PTO SEGURO FLUVIAL"/>
    <s v="84181000    "/>
    <n v="80009129"/>
    <x v="4"/>
    <x v="5"/>
    <s v="GUARAN FEEDER "/>
    <s v="Lg Electronics Inc  2001"/>
    <n v="143"/>
    <s v="unidad              "/>
    <n v="16302"/>
    <n v="16302"/>
    <n v="65197.599999999999"/>
    <n v="13432"/>
    <n v="20.399999999999999"/>
    <n v="78650"/>
    <n v="550"/>
    <s v="FLUVIAL"/>
    <s v="-                                       "/>
    <s v="Lg"/>
    <s v="143 unidades heladeras modelo gs63mpgk.adspecl"/>
    <s v="143 unidades heladeras modelo gs63mpgk.adspecl"/>
  </r>
  <r>
    <s v="2019-10-24"/>
    <x v="14"/>
    <s v="TERPORT - VILLETA"/>
    <s v="84181000    "/>
    <n v="80009129"/>
    <x v="4"/>
    <x v="5"/>
    <s v="NAVEMAR "/>
    <s v="Ningbo Handian Electric A.  2209"/>
    <n v="144"/>
    <s v="unidad              "/>
    <n v="5904"/>
    <n v="6437"/>
    <n v="13680"/>
    <n v="2700"/>
    <n v="136.80000000000001"/>
    <n v="16516.8"/>
    <n v="114.69999999999999"/>
    <s v="FLUVIAL"/>
    <s v="-                                       "/>
    <s v="Midas"/>
    <s v="144 pcs. heladeras modelo md-hel300lk"/>
    <s v="144 pcs. heladeras modelo md-hel300lk"/>
  </r>
  <r>
    <s v="2019-10-04"/>
    <x v="14"/>
    <s v="PTO SEGURO FLUVIAL"/>
    <s v="84181000    "/>
    <n v="80009129"/>
    <x v="4"/>
    <x v="5"/>
    <s v="GUARAN FEEDER "/>
    <s v="Lg Electronics Inc  1999"/>
    <n v="196"/>
    <s v="unidad              "/>
    <n v="16268"/>
    <n v="16268"/>
    <n v="60467.7"/>
    <n v="10074"/>
    <n v="18.3"/>
    <n v="70560"/>
    <n v="360"/>
    <s v="FLUVIAL"/>
    <s v="-                                       "/>
    <s v="Lg"/>
    <s v="196 unidades heladeras modelo lt44bgp.apzpecl"/>
    <s v="196 unidades heladeras modelo lt44bgp.apzpecl"/>
  </r>
  <r>
    <s v="2019-10-04"/>
    <x v="14"/>
    <s v="PTO SEGURO FLUVIAL"/>
    <s v="84181000    "/>
    <n v="80009129"/>
    <x v="4"/>
    <x v="5"/>
    <s v="GUARAN FEEDER "/>
    <s v="Lg Electronics Inc  2000"/>
    <n v="65"/>
    <s v="unidad              "/>
    <n v="5460"/>
    <n v="5460"/>
    <n v="23934.92"/>
    <n v="3358"/>
    <n v="7.08"/>
    <n v="27300"/>
    <n v="420"/>
    <s v="FLUVIAL"/>
    <s v="-                                       "/>
    <s v="Lg"/>
    <s v="65 unidades heladeras modelo lt44bgp.apzpecl"/>
    <s v="65 unidades heladeras modelo lt44bgp.apzpecl"/>
  </r>
  <r>
    <s v="2019-10-04"/>
    <x v="14"/>
    <s v="TERPORT - VILLETA"/>
    <s v="84181000    "/>
    <n v="80009129"/>
    <x v="4"/>
    <x v="7"/>
    <s v="NAV. DEL MERCOSUR "/>
    <s v="Lg Electronics Inc  2004"/>
    <n v="146"/>
    <s v="unidad              "/>
    <n v="8760"/>
    <n v="8760"/>
    <n v="39460.400000000001"/>
    <n v="4328"/>
    <n v="11.6"/>
    <n v="43800"/>
    <n v="300"/>
    <s v="FLUVIAL"/>
    <s v="-                                       "/>
    <s v="Lg"/>
    <s v="146 unidades heladeras modelo gt32bppdc.apzpecl"/>
    <s v="146 unidades heladeras modelo gt32bppdc.apzpecl"/>
  </r>
  <r>
    <s v="2019-11-01"/>
    <x v="14"/>
    <s v="CAACUPEMI"/>
    <s v="84181000    "/>
    <n v="80009129"/>
    <x v="4"/>
    <x v="26"/>
    <s v="NAV. DEL MERCOSUR "/>
    <s v="Lg Electronics Inc  1997"/>
    <n v="42"/>
    <s v="unidad              "/>
    <n v="3948"/>
    <n v="3948"/>
    <n v="16454.88"/>
    <n v="2860"/>
    <n v="5.12"/>
    <n v="19320"/>
    <n v="460"/>
    <s v="FLUVIAL"/>
    <s v="-                                       "/>
    <s v="Lg"/>
    <s v="42 unidades heladeras modelo lt51mdp.apzpecl"/>
    <s v="42 unidades heladeras modelo lt51mdp.apzpecl"/>
  </r>
  <r>
    <s v="2019-11-06"/>
    <x v="14"/>
    <s v="PTO SEGURO FLUVIAL"/>
    <s v="84181000    "/>
    <n v="80009129"/>
    <x v="4"/>
    <x v="5"/>
    <s v="GUARAN FEEDER "/>
    <s v="Lg Electronics Inc  1996"/>
    <n v="36"/>
    <s v="unidad              "/>
    <n v="5020"/>
    <n v="5020"/>
    <n v="25444.36"/>
    <n v="3400"/>
    <n v="7.64"/>
    <n v="28852"/>
    <n v="801.44444444444446"/>
    <s v="FLUVIAL"/>
    <s v="-                                       "/>
    <s v="Lg"/>
    <s v="heladeras"/>
    <s v="unidades modelo ls65sxn.anspecl"/>
  </r>
  <r>
    <s v="2019-11-06"/>
    <x v="14"/>
    <s v="PTO SEGURO FLUVIAL"/>
    <s v="84181000    "/>
    <n v="80009129"/>
    <x v="4"/>
    <x v="5"/>
    <s v="GUARAN FEEDER "/>
    <s v="Lg Electronics Inc  1994"/>
    <n v="132"/>
    <s v="unidad              "/>
    <n v="10956"/>
    <n v="10956"/>
    <n v="40707.67"/>
    <n v="6800"/>
    <n v="12.33"/>
    <n v="47520"/>
    <n v="360"/>
    <s v="FLUVIAL"/>
    <s v="-                                       "/>
    <s v="Lg"/>
    <s v="heladeras, en: 132 unidades modelo lt44bgp.apzpecl"/>
    <s v="heladeras, en: 132 unidades modelo lt44bgp.apzpecl"/>
  </r>
  <r>
    <s v="2019-11-21"/>
    <x v="14"/>
    <s v="EMPEDRIL S.A."/>
    <s v="84181000    "/>
    <n v="80009129"/>
    <x v="4"/>
    <x v="5"/>
    <s v="GUARAN FEEDER "/>
    <s v="Midea Electric Trading (Singapore) 2540"/>
    <n v="2446"/>
    <s v="unidad              "/>
    <n v="86157"/>
    <n v="95941"/>
    <n v="219134"/>
    <n v="57800"/>
    <n v="2191"/>
    <n v="279125.34000000003"/>
    <n v="114.11502044153721"/>
    <s v="FLUVIAL"/>
    <s v="-                                       "/>
    <s v="Midas"/>
    <s v="heladeras"/>
    <s v="pcs. modelo md-hd300lbim"/>
  </r>
  <r>
    <s v="2019-12-26"/>
    <x v="14"/>
    <s v="CAACUPEMI"/>
    <s v="84181000    "/>
    <n v="80009129"/>
    <x v="4"/>
    <x v="5"/>
    <s v="GUARAN FEEDER "/>
    <s v="Midea Electric Trading (Singapore)  2453"/>
    <n v="312"/>
    <s v="unidad              "/>
    <n v="14726"/>
    <n v="16130"/>
    <n v="36816"/>
    <n v="9120"/>
    <n v="368"/>
    <n v="46304.160000000003"/>
    <n v="148.41076923076923"/>
    <s v="FLUVIAL"/>
    <s v="-                                       "/>
    <s v="Midas"/>
    <s v="312 pcs. heladeras modelo md-hd351  lixm"/>
    <s v="312 pcs. heladeras modelo md-hd351  lixm"/>
  </r>
  <r>
    <s v="2019-12-04"/>
    <x v="14"/>
    <s v="CAACUPEMI"/>
    <s v="84181000    "/>
    <n v="80009129"/>
    <x v="4"/>
    <x v="26"/>
    <s v="GUARAN FEEDER "/>
    <s v="Lg Electronics Inc  2477"/>
    <n v="42"/>
    <s v="unidad              "/>
    <n v="3948"/>
    <n v="3948"/>
    <n v="16454.32"/>
    <n v="2860"/>
    <n v="5.68"/>
    <n v="19320"/>
    <n v="460"/>
    <s v="FLUVIAL"/>
    <s v="-                                       "/>
    <s v="Lg"/>
    <s v="heladeras"/>
    <s v="42 unidades heladeras modelo lt51mdp.apzpecl"/>
  </r>
  <r>
    <s v="2019-12-06"/>
    <x v="14"/>
    <s v="CAACUPEMI"/>
    <s v="84181000    "/>
    <n v="80009129"/>
    <x v="4"/>
    <x v="5"/>
    <s v="GUARAN FEEDER "/>
    <s v="Midea Electric Trading (Singapore) 2574"/>
    <n v="193"/>
    <s v="unidad              "/>
    <n v="9322"/>
    <n v="10383"/>
    <n v="23546"/>
    <n v="6800"/>
    <n v="235.46"/>
    <n v="30581.46"/>
    <n v="158.45316062176164"/>
    <s v="FLUVIAL"/>
    <s v="-                                       "/>
    <s v="Midas"/>
    <s v="193 pcs heladeras modelo md-hd400"/>
    <s v="193 pcs heladeras modelo md-hd400"/>
  </r>
  <r>
    <s v="2019-12-06"/>
    <x v="14"/>
    <s v="CAACUPEMI"/>
    <s v="84181000    "/>
    <n v="80009129"/>
    <x v="4"/>
    <x v="5"/>
    <s v="GUARAN FEEDER "/>
    <s v="Hisense International (Hong Kong) 2650"/>
    <n v="438"/>
    <s v="unidad              "/>
    <n v="16727"/>
    <n v="18585"/>
    <n v="38662.26"/>
    <n v="8655.23"/>
    <n v="386.62"/>
    <n v="47704.11"/>
    <n v="108.91349315068493"/>
    <s v="FLUVIAL"/>
    <s v="-                                       "/>
    <s v="Midas"/>
    <s v="438 pcs. heladeras modelo md-re300lh"/>
    <s v="438 pcs. heladeras modelo md-re300lh"/>
  </r>
  <r>
    <s v="2019-12-06"/>
    <x v="14"/>
    <s v="TERPORT - VILLETA"/>
    <s v="84181000    "/>
    <n v="80009129"/>
    <x v="4"/>
    <x v="7"/>
    <s v="NAV. DEL MERCOSUR "/>
    <s v="Lg Electronics Inc 2565"/>
    <n v="89"/>
    <s v="unidad              "/>
    <n v="4495"/>
    <n v="4495"/>
    <n v="20079.45"/>
    <n v="2164"/>
    <n v="6.55"/>
    <n v="22250"/>
    <n v="250"/>
    <s v="FLUVIAL"/>
    <s v="-                                       "/>
    <s v="Lg"/>
    <s v="89 unidades heladeras modelo gt27bpg.adspecl"/>
    <s v="89 unidades heladeras modelo gt27bpg.adspecl"/>
  </r>
  <r>
    <s v="2019-03-08"/>
    <x v="14"/>
    <s v="CAACUPEMI"/>
    <s v="84181000    "/>
    <n v="800138406"/>
    <x v="62"/>
    <x v="11"/>
    <s v="NAV. DEL MERCOSUR "/>
    <s v="Arcelik A.S. 532"/>
    <n v="28"/>
    <s v="unidad              "/>
    <n v="2646"/>
    <n v="2884"/>
    <n v="11200"/>
    <n v="3500"/>
    <n v="112"/>
    <n v="14812"/>
    <n v="529"/>
    <s v="FLUVIAL"/>
    <s v="-                                       "/>
    <s v="Beko"/>
    <s v="28) unidades de heladeras modelo dn156720dx"/>
    <s v="28) unidades de heladeras modelo dn156720dx"/>
  </r>
  <r>
    <s v="2019-10-03"/>
    <x v="14"/>
    <s v="SOLUCION LOGISTICA"/>
    <s v="84181000    "/>
    <n v="80063919"/>
    <x v="109"/>
    <x v="5"/>
    <s v="AGRO LOGISTICA"/>
    <s v="Shanghai Kesshi Refrigeration Equipment Co., Ltda"/>
    <n v="1"/>
    <s v="unidad              "/>
    <n v="175"/>
    <n v="190"/>
    <n v="500"/>
    <n v="43.75"/>
    <n v="5.0199999999999996"/>
    <n v="548.77"/>
    <n v="548.77"/>
    <s v="TERRESTRE"/>
    <s v="-                                       "/>
    <m/>
    <s v="congelador 2 puertas modelo bkn-910b"/>
    <s v="congelador 2 puertas modelo bkn-910b"/>
  </r>
  <r>
    <s v="2019-12-11"/>
    <x v="14"/>
    <s v="CAACUPEMI"/>
    <s v="84181000    "/>
    <n v="80097074"/>
    <x v="101"/>
    <x v="5"/>
    <s v="SG3 - SHIPPING GROUP "/>
    <s v="Regal Worldwide Trading Llc"/>
    <n v="175"/>
    <s v="unidad              "/>
    <n v="4560"/>
    <n v="5600"/>
    <n v="16579.5"/>
    <n v="4320.57"/>
    <n v="55.04"/>
    <n v="20955.11"/>
    <n v="119.74348571428571"/>
    <s v="FLUVIAL"/>
    <s v="-                                       "/>
    <s v="Mastertech"/>
    <s v="refrigeradores , congeladores "/>
    <s v="refrigeradores , congeladores en : 175 unid.mtf156d1as refri 6 frost 2 ptas silver.-"/>
  </r>
  <r>
    <s v="2019-12-02"/>
    <x v="14"/>
    <s v="CAACUPEMI"/>
    <s v="84181000    "/>
    <n v="80097074"/>
    <x v="101"/>
    <x v="5"/>
    <s v="GUARAN FEEDER "/>
    <s v="Regal Rorldwide Trading Llc"/>
    <n v="144"/>
    <s v="unidad              "/>
    <n v="4560"/>
    <n v="6077"/>
    <n v="14703.84"/>
    <n v="3820"/>
    <n v="147.04"/>
    <n v="18670.88"/>
    <n v="129.6588888888889"/>
    <s v="FLUVIAL"/>
    <s v="-                                       "/>
    <s v="Mastertech"/>
    <s v="heladeras"/>
    <s v="combinacion de refrigeradores y congeladores en , 144 pzas heladeras  (  mtf270d1as 8 cuft frost refrigerador 2  doors , silver color.-"/>
  </r>
  <r>
    <s v="2019-01-11"/>
    <x v="14"/>
    <s v="CAACUPEMI"/>
    <s v="84181000    "/>
    <n v="80014137"/>
    <x v="16"/>
    <x v="5"/>
    <s v="RIO PARANA NAVEGACION S.A."/>
    <s v="Homa Appliances Co., Ltd"/>
    <n v="424"/>
    <s v="unidad              "/>
    <n v="19504"/>
    <n v="21200"/>
    <n v="48760"/>
    <n v="8455.6200000000008"/>
    <n v="231.83"/>
    <n v="57447.45"/>
    <n v="135.48926886792452"/>
    <s v="FLUVIAL"/>
    <s v="-                                       "/>
    <s v="Tokyo"/>
    <s v="424.-pcs. heladeras 2 puertas tok342p"/>
    <s v="424.-pcs. heladeras 2 puertas tok342p"/>
  </r>
  <r>
    <s v="2019-01-11"/>
    <x v="14"/>
    <s v="CAACUPEMI"/>
    <s v="84181000    "/>
    <n v="80014137"/>
    <x v="16"/>
    <x v="5"/>
    <s v="RIO PARANA NAVEGACION S.A."/>
    <s v="Homa Appliances Co.,Ltd"/>
    <n v="852"/>
    <s v="unidad              "/>
    <n v="35784"/>
    <n v="39192"/>
    <n v="83922"/>
    <n v="12996.24"/>
    <n v="400.85"/>
    <n v="97319.09"/>
    <n v="114.22428403755868"/>
    <s v="FLUVIAL"/>
    <s v="-                                       "/>
    <s v="Tokyo"/>
    <s v="-combinaciones de refrigerador y congelador  en: 852 unidades refrigerador mod: tok282p"/>
    <s v="-combinaciones de refrigerador y congelador  en: 852 unidades refrigerador mod: tok282p"/>
  </r>
  <r>
    <s v="2019-04-16"/>
    <x v="14"/>
    <s v="PUERTOS Y ESTIBAJES"/>
    <s v="84181000    "/>
    <n v="80070039"/>
    <x v="89"/>
    <x v="20"/>
    <s v="RIO PARANA NAVEGACION S.A."/>
    <s v="Samsung Electronics Co., Ltd"/>
    <n v="70"/>
    <s v="unidad              "/>
    <n v="4375"/>
    <n v="4795"/>
    <n v="24514.85"/>
    <n v="3800"/>
    <n v="245.15"/>
    <n v="28560"/>
    <n v="408"/>
    <s v="FLUVIAL"/>
    <s v="-                                       "/>
    <s v="Samsung"/>
    <s v="refrigeradores marca samsung modelos rt38k5032s8 origen tailandia"/>
    <s v="70 unidades de refrigeradores marca samsung modelos rt38k5032s8 origen tailandia"/>
  </r>
  <r>
    <s v="2019-07-23"/>
    <x v="14"/>
    <s v="CAACUPEMI"/>
    <s v="84181000    "/>
    <n v="80070039"/>
    <x v="89"/>
    <x v="20"/>
    <s v="RIO PARANA NAVEGACION S.A."/>
    <s v="Samsung Electronics Co., Ltd."/>
    <n v="143"/>
    <s v="unidad              "/>
    <n v="8404"/>
    <n v="9175"/>
    <n v="43158.42"/>
    <n v="7600"/>
    <n v="431.58"/>
    <n v="51190"/>
    <n v="357.97202797202794"/>
    <s v="FLUVIAL"/>
    <s v="-                                       "/>
    <s v="Samsung"/>
    <s v="143 unidades de refrigeradores marca samsung modelos rt32k5030sl y rt38k5032s8 origen tailandia "/>
    <s v="73 unidades de refrigeradores marca samsung modelos rt32k5030sl"/>
  </r>
  <r>
    <s v="2019-05-10"/>
    <x v="14"/>
    <s v="PTO SEGURO FLUVIAL"/>
    <s v="84181000    "/>
    <n v="80070039"/>
    <x v="89"/>
    <x v="20"/>
    <s v="RIO PARANA NAVEGACION S.A."/>
    <s v="Samsung Electronics Co., Ltd."/>
    <n v="143"/>
    <s v="unidad              "/>
    <n v="8405"/>
    <n v="9175"/>
    <n v="43158.42"/>
    <n v="7600"/>
    <n v="431.58"/>
    <n v="51190"/>
    <n v="357.97202797202794"/>
    <s v="FLUVIAL"/>
    <s v="-                                       "/>
    <s v="Samsung"/>
    <s v="143 unidades de refigeradores marca samsung modelos rt32k5030sl y rt38k5032s8 origen tailandia"/>
    <s v="73 unidades de refrigeradaroes modelos rt32k5030sl"/>
  </r>
  <r>
    <s v="2019-07-25"/>
    <x v="14"/>
    <s v="PTO SEGURO FLUVIAL"/>
    <s v="84181000    "/>
    <n v="80070039"/>
    <x v="89"/>
    <x v="7"/>
    <s v="RIO PARANA NAVEGACION S.A."/>
    <s v="Samsung Electronics Co., Ltd."/>
    <n v="166"/>
    <s v="unidad              "/>
    <n v="11546"/>
    <n v="12460"/>
    <n v="63003.96"/>
    <n v="11400"/>
    <n v="630.04"/>
    <n v="75034"/>
    <n v="452.01204819277109"/>
    <s v="FLUVIAL"/>
    <s v="-                                       "/>
    <s v="Samsung"/>
    <s v="166 unidades de refrigeradores de la marca samsung modelos rs25h5113sl y rt35k573bsl."/>
    <s v="26 unidades de refrigeradores de la marca samsung modelos rs25h5113sl"/>
  </r>
  <r>
    <s v="2019-05-17"/>
    <x v="14"/>
    <s v="PTO SEGURO FLUVIAL"/>
    <s v="84181000    "/>
    <n v="80070039"/>
    <x v="89"/>
    <x v="20"/>
    <s v="RIO PARANA NAVEGACION S.A."/>
    <s v="Samsung Electronics Co., Ltd."/>
    <n v="188"/>
    <s v="unidad              "/>
    <n v="11643"/>
    <n v="12687"/>
    <n v="56396.04"/>
    <n v="11400"/>
    <n v="563.96"/>
    <n v="68360"/>
    <n v="363.61702127659572"/>
    <s v="FLUVIAL"/>
    <s v="-                                       "/>
    <s v="Samsung"/>
    <s v="188 unidades conteniendo refrigeradores de la marca samsung modelos rt32k5030sl y rt53k6541bs origen tailandia. "/>
    <s v="146 unidades de refrigeradores de la marca sasmung modelo rt32k5030sl"/>
  </r>
  <r>
    <s v="2019-02-05"/>
    <x v="14"/>
    <s v="CAACUPEMI"/>
    <s v="84181000    "/>
    <n v="80014137"/>
    <x v="16"/>
    <x v="11"/>
    <s v="RIO PARANA NAVEGACION S.A."/>
    <s v="Ticaret A.S (Vestel Trade Co. Inc)"/>
    <n v="801"/>
    <s v="unidad              "/>
    <n v="31239"/>
    <n v="34123"/>
    <n v="82102.5"/>
    <n v="14100"/>
    <n v="404.1"/>
    <n v="96606.6"/>
    <n v="120.60749063670413"/>
    <s v="FLUVIAL"/>
    <s v="-                                       "/>
    <s v="Tokyo"/>
    <s v="801 unidades de heladeras tokyo mod magda frio humedo 213lts 2 puertas 220v/50hz (hetokmagna)"/>
    <s v="801.- unidades de heladeras tokyo mod magda frio humedo 213lts 2 puertas 220v/50hz (hetokmagna)"/>
  </r>
  <r>
    <s v="2019-06-28"/>
    <x v="14"/>
    <s v="EMPEDRIL S.A."/>
    <s v="84181000    "/>
    <n v="80087526"/>
    <x v="93"/>
    <x v="3"/>
    <s v="J M TRANSPORTE Y TURISMO SOCIE"/>
    <s v="Smeg S.P.A."/>
    <n v="1"/>
    <s v="unidad              "/>
    <n v="127"/>
    <n v="142"/>
    <n v="1199.53"/>
    <n v="132.59"/>
    <n v="10.55"/>
    <n v="1362.28"/>
    <n v="1362.28"/>
    <s v="TERRESTRE"/>
    <s v="-                                       "/>
    <s v="Smeg"/>
    <s v="-combinaciones de refrigerador y congelador conservador con puertas exteriores separadas,en:(1)-una unidad de refrigerador/congelador 340 l,modelo fab50rbl"/>
    <s v="-combinaciones de refrigerador y congelador conservador con puertas exteriores separadas,en:(1)-una unidad de refrigerador/congelador 340 l,modelo fab50rbl"/>
  </r>
  <r>
    <s v="2019-01-02"/>
    <x v="14"/>
    <s v="ENCARNACION"/>
    <s v="84181000    "/>
    <n v="80071232"/>
    <x v="110"/>
    <x v="5"/>
    <s v="PARANA LOGISTICA Y SERVICIOS S"/>
    <s v="Zhejiang Senmiao Trade Co., Limited"/>
    <n v="70"/>
    <s v="unidad              "/>
    <n v="840"/>
    <n v="980"/>
    <n v="7700"/>
    <n v="1667.79"/>
    <n v="76.72"/>
    <n v="9444.51"/>
    <n v="134.92157142857144"/>
    <s v="TERRESTRE"/>
    <s v="Nt                                      "/>
    <m/>
    <s v="en:70 unid. heladera mod: cw-40 ac"/>
    <s v="en:70 unid. heladera mod: cw-40 ac"/>
  </r>
  <r>
    <s v="2019-03-05"/>
    <x v="14"/>
    <s v="CIUDAD DEL ESTE"/>
    <s v="84181000    "/>
    <n v="800049942"/>
    <x v="10"/>
    <x v="0"/>
    <s v="TRANSFOZ "/>
    <s v="Whirlpool S.A."/>
    <n v="390"/>
    <s v="piezas              "/>
    <n v="19110"/>
    <n v="19890"/>
    <n v="74100"/>
    <n v="5000"/>
    <n v="741"/>
    <n v="79841"/>
    <n v="204.72051282051282"/>
    <s v="TERRESTRE"/>
    <s v="Nt                                      "/>
    <s v="Consul"/>
    <s v="refrigerador (modelo: crd37b1) cod: crd36gbdwx"/>
    <s v="-combinaciones de refrigerador y congelador conservador con puertas exteriores separadas, en: (390) piezas refrigerador (modelo: crd37b1) cod: crd36gbdwx"/>
  </r>
  <r>
    <s v="2019-06-03"/>
    <x v="14"/>
    <s v="PTO SEGURO FLUVIAL"/>
    <s v="84181000    "/>
    <n v="80009129"/>
    <x v="4"/>
    <x v="5"/>
    <s v="RIO PARANA NAVEGACION S.A."/>
    <s v="Lg Electronics Inc 921"/>
    <n v="132"/>
    <s v="unidad              "/>
    <n v="10956"/>
    <n v="10956"/>
    <n v="40586.19"/>
    <n v="6920"/>
    <n v="13.81"/>
    <n v="47520"/>
    <n v="360"/>
    <s v="FLUVIAL"/>
    <s v="-                                       "/>
    <s v="Lg"/>
    <s v="132 unidades heladeras modelo lt44bgp.apzpecl"/>
    <s v="132 unidades heladeras modelo lt44bgp.apzpecl"/>
  </r>
  <r>
    <s v="2019-08-08"/>
    <x v="14"/>
    <s v="TERPORT - VILLETA"/>
    <s v="84181000    "/>
    <n v="80009129"/>
    <x v="4"/>
    <x v="7"/>
    <s v="RIO PARANA NAVEGACION S.A."/>
    <s v="Lg Electronics Inc  1596"/>
    <n v="73"/>
    <s v="unidad              "/>
    <n v="4344"/>
    <n v="4344"/>
    <n v="19684.919999999998"/>
    <n v="2210"/>
    <n v="5.08"/>
    <n v="21900"/>
    <n v="300"/>
    <s v="FLUVIAL"/>
    <s v="-                                       "/>
    <s v="Lg"/>
    <s v="73 unidades heladeras modelo lt32bppx.apzpecl"/>
    <s v="73 unidades heladeras modelo lt32bppx.apzpecl"/>
  </r>
  <r>
    <s v="2019-08-08"/>
    <x v="14"/>
    <s v="TERPORT - VILLETA"/>
    <s v="84181000    "/>
    <n v="80009129"/>
    <x v="4"/>
    <x v="7"/>
    <s v="RIO PARANA NAVEGACION S.A."/>
    <s v="Lg Electronics Inc  1595"/>
    <n v="73"/>
    <s v="unidad              "/>
    <n v="4344"/>
    <n v="4344"/>
    <n v="19684.919999999998"/>
    <n v="2210"/>
    <n v="5.08"/>
    <n v="21900"/>
    <n v="300"/>
    <s v="FLUVIAL"/>
    <s v="-                                       "/>
    <s v="Lg"/>
    <s v="73 unidades heladeras modelo lt32bppx.apzpecl"/>
    <s v="73 unidades heladeras modelo lt32bppx.apzpecl"/>
  </r>
  <r>
    <s v="2019-08-08"/>
    <x v="14"/>
    <s v="TERPORT - VILLETA"/>
    <s v="84181000    "/>
    <n v="80009129"/>
    <x v="4"/>
    <x v="7"/>
    <s v="RIO PARANA NAVEGACION S.A."/>
    <s v="Lg Electronics Inc  1594"/>
    <n v="89"/>
    <s v="unidad              "/>
    <n v="4495"/>
    <n v="4495"/>
    <n v="20034.84"/>
    <n v="2210"/>
    <n v="5.16"/>
    <n v="22250"/>
    <n v="250"/>
    <s v="FLUVIAL"/>
    <s v="-                                       "/>
    <s v="Lg"/>
    <s v="89 unidades heladeras modelo gt26bpg.adspecl"/>
    <s v="89 unidades heladeras modelo gt26bpg.adspecl"/>
  </r>
  <r>
    <s v="2019-05-13"/>
    <x v="14"/>
    <s v="TER. DE CARGAS KM.12"/>
    <s v="84181000    "/>
    <n v="80004994"/>
    <x v="10"/>
    <x v="0"/>
    <s v="TRANSFOZ "/>
    <s v="Whirlpool S.A.-"/>
    <n v="268"/>
    <s v="unidad              "/>
    <n v="19296"/>
    <n v="19832"/>
    <n v="88440"/>
    <n v="4000"/>
    <n v="884.4"/>
    <n v="93324.4"/>
    <n v="348.22537313432832"/>
    <s v="TERRESTRE"/>
    <s v="Nt                                      "/>
    <s v="Consul"/>
    <s v="-combinaciones de refrigerador y congelador conservador con puertas exteriores separadas en:268-unidades de refrigerador modelo crd49akdwx.-"/>
    <s v="-combinaciones de refrigerador y congelador conservador con puertas exteriores separadas en:268-unidades de refrigerador modelo crd49akdwx.-"/>
  </r>
  <r>
    <s v="2019-05-13"/>
    <x v="14"/>
    <s v="TER. DE CARGAS KM.12"/>
    <s v="84181000    "/>
    <n v="80004994"/>
    <x v="10"/>
    <x v="0"/>
    <s v="TRANSFOZ "/>
    <s v="Whirlpool S.A.-"/>
    <n v="356"/>
    <s v="unidad              "/>
    <n v="19224"/>
    <n v="19936"/>
    <n v="93272"/>
    <n v="4000"/>
    <n v="932.72"/>
    <n v="98204.72"/>
    <n v="275.85595505617977"/>
    <s v="TERRESTRE"/>
    <s v="Nt                                      "/>
    <s v="Consul"/>
    <s v="-combinaciones de refrigerador y congelador conservador con puertas exteriores separadas en:356-unidades de refrigerador modelo crm35hkduw.-"/>
    <s v="-combinaciones de refrigerador y congelador conservador con puertas exteriores separadas en:356-unidades de refrigerador modelo crm35hkduw.-"/>
  </r>
  <r>
    <s v="2019-05-13"/>
    <x v="14"/>
    <s v="TER. DE CARGAS KM.12"/>
    <s v="84181000    "/>
    <n v="80004994"/>
    <x v="10"/>
    <x v="0"/>
    <s v="TRANSFOZ "/>
    <s v="Whirlpool S.A.-"/>
    <n v="225"/>
    <s v="unidad              "/>
    <n v="14883"/>
    <n v="15333"/>
    <n v="70343"/>
    <n v="2988.66"/>
    <n v="703.43"/>
    <n v="74035.09"/>
    <n v="329.04484444444444"/>
    <s v="TERRESTRE"/>
    <s v="Nt                                      "/>
    <s v="Consul"/>
    <s v="-combinaciones de refrigerador y congelador conservador con puertas exteriores separadas en:225-unidades de refrigerador "/>
    <s v="refrigerador modelo crm52akdwx.-"/>
  </r>
  <r>
    <s v="2019-04-10"/>
    <x v="14"/>
    <s v="TER. DE CARGAS KM.12"/>
    <s v="84181000    "/>
    <n v="80004994"/>
    <x v="10"/>
    <x v="0"/>
    <s v="TRANSFOZ "/>
    <s v="Whirlpool S.A."/>
    <n v="58"/>
    <s v="unidad              "/>
    <n v="3132"/>
    <n v="3248"/>
    <n v="16876"/>
    <n v="810.14"/>
    <n v="168.76"/>
    <n v="17854.900000000001"/>
    <n v="307.84310344827588"/>
    <s v="TERRESTRE"/>
    <s v="NT                                      "/>
    <s v="Consu  "/>
    <s v="-combinaciones de refrigerador y congelador  conservador con puertas exteriores separadas. en, 58 unidades de refrigeraodr modelo crm43hbduw, crd36gbdwx"/>
    <s v="-combinaciones de refrigerador y congelador  conservador con puertas exteriores separadas. en, 58 unidades de refrigeraodr modelo crm43hbduw, crd36gbdwx"/>
  </r>
  <r>
    <s v="2019-02-08"/>
    <x v="14"/>
    <s v="CIUDAD DEL ESTE"/>
    <s v="84181000    "/>
    <n v="80004994"/>
    <x v="10"/>
    <x v="0"/>
    <s v="TRANSFOZ "/>
    <s v="Whirlpool S.A."/>
    <n v="312"/>
    <s v="piezas              "/>
    <n v="15280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cod: crd36gbdwx"/>
    <s v="-combinaciones de refrigerador y congelador conservador con puertas exteriores separadas, en: (312) unidades refrigerador (modelo: crd37b1) cod: crd36gbdwx"/>
  </r>
  <r>
    <s v="2019-02-04"/>
    <x v="14"/>
    <s v="CIUDAD DEL ESTE"/>
    <s v="84181000    "/>
    <n v="80004994"/>
    <x v="10"/>
    <x v="0"/>
    <s v="TRANSFOZ "/>
    <s v="Whirlpool S.A."/>
    <n v="312"/>
    <s v="piezas              "/>
    <n v="15288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cod: crd36gbdwx"/>
    <s v="-combinaciones de refrigerador y congelador conservador con puertas exteriores separadas, en: (312) piezas refrigerador (modelo: crd37b1) cod: crd36gbdwx"/>
  </r>
  <r>
    <s v="2019-02-14"/>
    <x v="14"/>
    <s v="CIUDAD DEL ESTE"/>
    <s v="84181000    "/>
    <n v="80004994"/>
    <x v="10"/>
    <x v="0"/>
    <s v="TRANSFOZ "/>
    <s v="Whirlpool S.A."/>
    <n v="200"/>
    <s v="unidad              "/>
    <n v="15133"/>
    <n v="15533"/>
    <n v="73990"/>
    <n v="3000"/>
    <n v="739.9"/>
    <n v="77729.899999999994"/>
    <n v="388.64949999999999"/>
    <s v="TERRESTRE"/>
    <s v="Nt                                      "/>
    <s v="Consul"/>
    <s v="refrigerador crm55akdwx"/>
    <s v="-combinaciones de refrigerador y congelador  conservador con puertas exteriores separadas. en, 200 unidades de refrigerador crm55akdwx"/>
  </r>
  <r>
    <s v="2019-02-20"/>
    <x v="14"/>
    <s v="CIUDAD DEL ESTE"/>
    <s v="84181000    "/>
    <n v="80004994"/>
    <x v="10"/>
    <x v="0"/>
    <s v="TRANSFOZ "/>
    <s v="Whirlpool S.A."/>
    <n v="146"/>
    <s v="piezas              "/>
    <n v="9636"/>
    <n v="9928"/>
    <n v="45552"/>
    <n v="2000"/>
    <n v="455.52"/>
    <n v="48007.519999999997"/>
    <n v="328.81863013698626"/>
    <s v="TERRESTRE"/>
    <s v="Nt                                      "/>
    <s v="Consul"/>
    <s v="refrigerador domestico "/>
    <s v="-combinaciones de refrigerador y congelador conservador con puertas exteriores separadas, en: (146) piezas refrigerador domestico 2 puertas 386l 220v br modelo: crm43hbduw"/>
  </r>
  <r>
    <s v="2019-02-20"/>
    <x v="14"/>
    <s v="CIUDAD DEL ESTE"/>
    <s v="84181000    "/>
    <n v="80004994"/>
    <x v="10"/>
    <x v="0"/>
    <s v="TRANSFOZ "/>
    <s v="Whirlpool S.A."/>
    <n v="356"/>
    <s v="piezas              "/>
    <n v="19224"/>
    <n v="19936"/>
    <n v="93272"/>
    <n v="4000"/>
    <n v="932.72"/>
    <n v="98204.72"/>
    <n v="275.85595505617977"/>
    <s v="TERRESTRE"/>
    <s v="Nt                                      "/>
    <s v="Consul"/>
    <s v="refrigerador "/>
    <s v="-combinaciones de refrigerador y congelador conservador con puertas exteriores separadas, en: (356) unidades de refrigerador modelo: crm35hkduw"/>
  </r>
  <r>
    <s v="2019-02-20"/>
    <x v="14"/>
    <s v="CIUDAD DEL ESTE"/>
    <s v="84181000    "/>
    <n v="80004994"/>
    <x v="10"/>
    <x v="0"/>
    <s v="TRANSFOZ "/>
    <s v="Whirlpool S.A."/>
    <n v="330"/>
    <s v="piezas              "/>
    <n v="22956"/>
    <n v="23616"/>
    <n v="118280"/>
    <n v="5000"/>
    <n v="1182.8"/>
    <n v="124462.8"/>
    <n v="377.16"/>
    <s v="TERRESTRE"/>
    <s v="Nt                                      "/>
    <s v="Consul"/>
    <s v="refrigerador "/>
    <s v="refrigerador modelo: crm52abdwx"/>
  </r>
  <r>
    <s v="2019-10-23"/>
    <x v="14"/>
    <s v="CIUDAD DEL ESTE"/>
    <s v="84181000    "/>
    <n v="80004994"/>
    <x v="10"/>
    <x v="0"/>
    <s v="TRANSFOZ "/>
    <s v="Whirlpool S.A."/>
    <n v="268"/>
    <s v="unidad              "/>
    <n v="20234"/>
    <n v="20770"/>
    <n v="90718"/>
    <n v="4000"/>
    <n v="907.18"/>
    <n v="95625.18"/>
    <n v="356.81037313432836"/>
    <s v="TERRESTRE"/>
    <s v="NT                                      "/>
    <s v="Consul"/>
    <s v="-combinaciones de refrigerador y congelador conservador con puertas exteriores separadas, en: (268) unidades refrigerador "/>
    <s v="refrigerador modelo: crm55abdwx"/>
  </r>
  <r>
    <s v="2019-02-27"/>
    <x v="14"/>
    <s v="CIUDAD DEL ESTE"/>
    <s v="84181000    "/>
    <n v="80004994"/>
    <x v="10"/>
    <x v="0"/>
    <s v="TRANSFOZ "/>
    <s v="Whirlpool S.A."/>
    <n v="390"/>
    <s v="unidad              "/>
    <n v="18720"/>
    <n v="19500"/>
    <n v="76050"/>
    <n v="5000"/>
    <n v="760.5"/>
    <n v="81810.5"/>
    <n v="209.77051282051283"/>
    <s v="TERRESTRE"/>
    <s v="Nt                                      "/>
    <s v="Consul"/>
    <s v="refrigerador y congelador "/>
    <s v="-combinaciones de refrigerador y congelador conservador con puertas exteriores separadas. en, 390 unidades de refrigerador y congelador modelo crd37p1"/>
  </r>
  <r>
    <s v="2019-03-21"/>
    <x v="14"/>
    <s v="CIUDAD DEL ESTE"/>
    <s v="84181000    "/>
    <n v="80004994"/>
    <x v="10"/>
    <x v="0"/>
    <s v="TRANSFOZ "/>
    <s v="Whirlpool S.A."/>
    <n v="312"/>
    <s v="piezas              "/>
    <n v="14976"/>
    <n v="15600"/>
    <n v="60840"/>
    <n v="4000"/>
    <n v="608.4"/>
    <n v="65448.4"/>
    <n v="209.77051282051283"/>
    <s v="TERRESTRE"/>
    <s v="Nt                                      "/>
    <s v="Consul"/>
    <s v="refrigerador (modelo: crd37p1) cod: crd36gsdex"/>
    <s v="-combinaciones de refrigerador y congelador conservador con puertas exteriores separadas, en: (312) unidades refrigerador (modelo: crd37p1) cod: crd36gsdex"/>
  </r>
  <r>
    <s v="2019-03-26"/>
    <x v="14"/>
    <s v="TER. DE CARGAS KM.12"/>
    <s v="84181000    "/>
    <n v="80004994"/>
    <x v="10"/>
    <x v="0"/>
    <s v="TRANSFOZ "/>
    <s v="Whirlpool S.A."/>
    <n v="234"/>
    <s v="unidad              "/>
    <n v="11232"/>
    <n v="11700"/>
    <n v="45630"/>
    <n v="3000"/>
    <n v="456.3"/>
    <n v="49086.3"/>
    <n v="209.77051282051283"/>
    <s v="TERRESTRE"/>
    <s v="Nt                                      "/>
    <s v="Consul"/>
    <s v="-combinaciones de refrigerador y congelador conservador con puertas exteriores separadas. en, 234 unidades de refriger y congelador modelo crd36gswx"/>
    <s v="-combinaciones de refrigerador y congelador conservador con puertas exteriores separadas. en, 234 unidades de refriger y congelador modelo crd36gswx"/>
  </r>
  <r>
    <s v="2019-04-10"/>
    <x v="14"/>
    <s v="TER. DE CARGAS KM.12"/>
    <s v="84181000    "/>
    <n v="80004994"/>
    <x v="10"/>
    <x v="0"/>
    <s v="TRANSFOZ "/>
    <s v="Whirlpool S.A."/>
    <n v="68"/>
    <s v="unidad              "/>
    <n v="3672"/>
    <n v="3808"/>
    <n v="14840"/>
    <n v="965.27"/>
    <n v="148.4"/>
    <n v="15953.67"/>
    <n v="234.61279411764707"/>
    <s v="TERRESTRE"/>
    <s v="NT                                      "/>
    <s v="Consul"/>
    <s v="-combinaciones de refrigerador y congelador  conservador con puertas exteriores separadas. en, 68 undiades de refrigeraodr y congelador modelo crd36gbdwx, crm55abdwx"/>
    <s v="-combinaciones de refrigerador y congelador  conservador con puertas exteriores separadas. en, 68 undiades de refrigeraodr y congelador modelo crd36gbdwx, crm55abdwx"/>
  </r>
  <r>
    <s v="2019-02-08"/>
    <x v="14"/>
    <s v="CIUDAD DEL ESTE"/>
    <s v="84181000    "/>
    <n v="80004994"/>
    <x v="10"/>
    <x v="0"/>
    <s v="TRANSFOZ "/>
    <s v="Whirlpool S.A."/>
    <n v="312"/>
    <s v="piezas              "/>
    <n v="15280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cod: crd36gbdwx"/>
    <s v="-combinaciones de refrigerador y congelador conservador con puertas exteriores separadas, en: (312) unidades refrigerador (modelo: crd37b1) cod: crd36gbdwx"/>
  </r>
  <r>
    <s v="2019-02-08"/>
    <x v="14"/>
    <s v="CIUDAD DEL ESTE"/>
    <s v="84181000    "/>
    <n v="80004994"/>
    <x v="10"/>
    <x v="0"/>
    <s v="TRANSFOZ "/>
    <s v="Whirlpool S.A."/>
    <n v="312"/>
    <s v="piezas              "/>
    <n v="15280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cod: crd36gbdwx"/>
    <s v="-combinaciones de refrigerador y congelador conservador con puertas exteriores separadas, en: (312) unidades refrigerador (modelo: crd37b1) cod: crd36gbdwx"/>
  </r>
  <r>
    <s v="2019-04-10"/>
    <x v="14"/>
    <s v="TER. DE CARGAS KM.12"/>
    <s v="84181000    "/>
    <n v="80004994"/>
    <x v="10"/>
    <x v="0"/>
    <s v="TRANSFOZ "/>
    <s v="Whirlpool S.A."/>
    <n v="70"/>
    <s v="unidad              "/>
    <n v="4680"/>
    <n v="4820"/>
    <n v="20502"/>
    <n v="1000"/>
    <n v="205.02"/>
    <n v="21707.02"/>
    <n v="310.10028571428575"/>
    <s v="TERRESTRE"/>
    <s v="NT                                      "/>
    <s v="Consul"/>
    <s v="-combinaciones de refrigerador y congelador  conservador con puertas exteriores separadas. en, 70 undiades de refrigerador y congelador modelos crd36gsdwx, crm55akdwx"/>
    <s v="-combinaciones de refrigerador y congelador  conservador con puertas exteriores separadas. en, 70 undiades de refrigerador y congelador modelos crd36gsdwx, crm55akdwx"/>
  </r>
  <r>
    <s v="2019-04-10"/>
    <x v="14"/>
    <s v="TER. DE CARGAS KM.12"/>
    <s v="84181000    "/>
    <n v="80004994"/>
    <x v="10"/>
    <x v="0"/>
    <s v="TRANSFOZ "/>
    <s v="Whirlpool S.A."/>
    <n v="60"/>
    <s v="unidad              "/>
    <n v="4183"/>
    <n v="4303"/>
    <n v="21495"/>
    <n v="1000"/>
    <n v="214.95"/>
    <n v="22709.95"/>
    <n v="378.49916666666667"/>
    <s v="TERRESTRE"/>
    <s v="NT                                      "/>
    <s v="Consul"/>
    <s v=".-combinaciones de refrigerador y congelador  conservador con puertas exteriores separadas. en, 60 undiades de refrigerador y congelador modelos, crm55akdwx, crm52abdwx"/>
    <s v=".-combinaciones de refrigerador y congelador  conservador con puertas exteriores separadas. en, 60 undiades de refrigerador y congelador modelos, crm55akdwx, crm52abdwx"/>
  </r>
  <r>
    <s v="2019-04-30"/>
    <x v="14"/>
    <s v="TER. DE CARGAS KM.12"/>
    <s v="84181000    "/>
    <n v="80004994"/>
    <x v="10"/>
    <x v="0"/>
    <s v="TRANSFOZ "/>
    <s v="Whirlpool S.A."/>
    <n v="219"/>
    <s v="unidad              "/>
    <n v="14454"/>
    <n v="14892"/>
    <n v="72051"/>
    <n v="3000"/>
    <n v="720.51"/>
    <n v="75771.509999999995"/>
    <n v="345.98863013698627"/>
    <s v="TERRESTRE"/>
    <s v="Nt                                      "/>
    <s v="Consul"/>
    <s v="-combinaciones de refrigerador y congelador conservador con puertas exteriores separadas, en: 219) unidades refrigerador domest. 2 puertas 386l 220v pl modelo: crm43hkduw"/>
    <s v="-combinaciones de refrigerador y congelador conservador con puertas exteriores separadas, en: 219) unidades refrigerador domest. 2 puertas 386l 220v pl modelo: crm43hkduw"/>
  </r>
  <r>
    <s v="2019-04-30"/>
    <x v="14"/>
    <s v="TER. DE CARGAS KM.12"/>
    <s v="84181000    "/>
    <n v="80004994"/>
    <x v="10"/>
    <x v="0"/>
    <s v="TRANSFOZ "/>
    <s v="Whirlpool S.A."/>
    <n v="384"/>
    <s v="unidad              "/>
    <n v="20380"/>
    <n v="21148"/>
    <n v="95624"/>
    <n v="4000"/>
    <n v="956.24"/>
    <n v="100580.24"/>
    <n v="261.92770833333333"/>
    <s v="TERRESTRE"/>
    <s v="Nt                                      "/>
    <s v="Consul"/>
    <s v="-combinaciones de refrigerador y congelador conservador con puertas exteriores separadas, en: (384) unidades de refrigerador "/>
    <s v="refrigerador modelo: crm35hbduw"/>
  </r>
  <r>
    <s v="2019-03-21"/>
    <x v="14"/>
    <s v="CIUDAD DEL ESTE"/>
    <s v="84181000    "/>
    <n v="80004994"/>
    <x v="10"/>
    <x v="0"/>
    <s v="TRANSFOZ "/>
    <s v="Whirlpool S.A."/>
    <n v="312"/>
    <s v="unidad              "/>
    <n v="14976"/>
    <n v="15600"/>
    <n v="60840"/>
    <n v="4000"/>
    <n v="608.4"/>
    <n v="65448.4"/>
    <n v="209.77051282051283"/>
    <s v="TERRESTRE"/>
    <s v="Nt                                      "/>
    <s v="Consul"/>
    <s v="refrigerador (modelo: crd37p1) cod: crd36gsdwx"/>
    <s v="-combinaciones de refrigerador y congeladorconservador con puertas exteriores separadas, en: (312) unidades refrigerador (modelo: crd37p1) cod: crd36gsdwx"/>
  </r>
  <r>
    <s v="2019-10-23"/>
    <x v="14"/>
    <s v="CIUDAD DEL ESTE"/>
    <s v="84181000    "/>
    <n v="80004994"/>
    <x v="10"/>
    <x v="0"/>
    <s v="TRANSFOZ "/>
    <s v="Whirlpool S.A."/>
    <n v="268"/>
    <s v="unidad              "/>
    <n v="18894"/>
    <n v="19430"/>
    <n v="89110"/>
    <n v="4000"/>
    <n v="891.1"/>
    <n v="94001.1"/>
    <n v="350.75037313432836"/>
    <s v="TERRESTRE"/>
    <s v="NT                                      "/>
    <s v="Consul"/>
    <s v="-combinaciones de refrigerador y congelador conservador con puertas exteriores separadas, en: (268) unidades de refirgerador "/>
    <s v="refrigerador modelo: crm52akdwx"/>
  </r>
  <r>
    <s v="2019-05-07"/>
    <x v="14"/>
    <s v="TER. DE CARGAS KM.12"/>
    <s v="84181000    "/>
    <n v="80004994"/>
    <x v="10"/>
    <x v="0"/>
    <s v="TRANSFOZ "/>
    <s v="Whirlpool S.A."/>
    <n v="335"/>
    <s v="unidad              "/>
    <n v="23316"/>
    <n v="23986"/>
    <n v="119930"/>
    <n v="4000"/>
    <n v="1199.3"/>
    <n v="125129.3"/>
    <n v="373.52029850746271"/>
    <s v="TERRESTRE"/>
    <s v="Nt                                      "/>
    <s v="Consul"/>
    <s v="-combinaciones de refrigerador y congelador conservador con puertas exteriores separadas, en: 335) unidades de refrigerador "/>
    <s v="refrigerador modelo: crm52akdwx"/>
  </r>
  <r>
    <s v="2019-05-27"/>
    <x v="14"/>
    <s v="TER. DE CARGAS KM.12"/>
    <s v="84181000    "/>
    <n v="80004994"/>
    <x v="10"/>
    <x v="0"/>
    <s v="TRANSFOZ "/>
    <s v="Whirlpool S.A."/>
    <n v="268"/>
    <s v="unidad              "/>
    <n v="17688"/>
    <n v="18224"/>
    <n v="70216"/>
    <n v="4000"/>
    <n v="702.16"/>
    <n v="74918.16"/>
    <n v="279.54537313432837"/>
    <s v="TERRESTRE"/>
    <s v="Nt                                      "/>
    <s v="Consul"/>
    <s v="-combinaciones de refrigerador y congelador conservador con puertas exteriores separadas. en, 268 undiades de refrigerador y congelador modelo crd46abdwx/crd46abdw"/>
    <s v="-combinaciones de refrigerador y congelador conservador con puertas exteriores separadas. en, 268 undiades de refrigerador y congelador modelo crd46abdwx/crd46abdw"/>
  </r>
  <r>
    <s v="2019-02-14"/>
    <x v="14"/>
    <s v="CIUDAD DEL ESTE"/>
    <s v="84181000    "/>
    <n v="80004994"/>
    <x v="10"/>
    <x v="0"/>
    <s v="TRANSFOZ "/>
    <s v="Whirlpool S.A."/>
    <n v="201"/>
    <s v="unidad              "/>
    <n v="13266"/>
    <n v="13668"/>
    <n v="52662"/>
    <n v="3000"/>
    <n v="526.62"/>
    <n v="56188.62"/>
    <n v="279.54537313432837"/>
    <s v="TERRESTRE"/>
    <s v="Nt                                      "/>
    <s v="Consul"/>
    <s v="refrigerador  crd46abdwx"/>
    <s v="-combinaciones de refrigerador y congelador  conservador con puertas exteriores separadas. en, 201 unidades de refrigerador  crd46abdwx"/>
  </r>
  <r>
    <s v="2019-04-10"/>
    <x v="14"/>
    <s v="TER. DE CARGAS KM.12"/>
    <s v="84181000    "/>
    <n v="80004994"/>
    <x v="10"/>
    <x v="0"/>
    <s v="TRANSFOZ "/>
    <s v="Whirlpool S.A."/>
    <n v="82"/>
    <s v="unidad              "/>
    <n v="4104"/>
    <n v="4268"/>
    <n v="17866"/>
    <n v="1000"/>
    <n v="178.66"/>
    <n v="19044.66"/>
    <n v="232.25195121951219"/>
    <s v="TERRESTRE"/>
    <s v="NT                                      "/>
    <s v="Consul"/>
    <s v="-combinaciones de refrigerador y congelador  conservador con puertas exteriores separadas. en, 82 undiades de refrigerador y congelador modelo crm35hkduw, crd36gsdwx"/>
    <s v="-combinaciones de refrigerador y congelador  conservador con puertas exteriores separadas. en, 82 undiades de refrigerador y congelador modelo crm35hkduw, crd36gsdwx"/>
  </r>
  <r>
    <s v="2019-01-09"/>
    <x v="14"/>
    <s v="CIUDAD DEL ESTE"/>
    <s v="84181000    "/>
    <n v="80004994"/>
    <x v="10"/>
    <x v="0"/>
    <s v="TRANSFOZ "/>
    <s v="Whirlpool S.A."/>
    <n v="312"/>
    <s v="unidad              "/>
    <n v="14976"/>
    <n v="15600"/>
    <n v="71136"/>
    <n v="4000"/>
    <n v="711.36"/>
    <n v="75847.360000000001"/>
    <n v="243.10051282051282"/>
    <s v="TERRESTRE"/>
    <s v="Nt                                      "/>
    <s v="Consul"/>
    <s v="-combinaciones de refrigerador y congelador conservador con puertas exteriores separadas, en: (312) unidades refrigerador (modelo: crd37p1) codigo: crd36gsdwx"/>
    <s v="-combinaciones de refrigerador y congelador conservador con puertas exteriores separadas, en: (312) unidades refrigerador (modelo: crd37p1) codigo: crd36gsdwx"/>
  </r>
  <r>
    <s v="2019-09-24"/>
    <x v="14"/>
    <s v="CIUDAD DEL ESTE"/>
    <s v="84181000    "/>
    <n v="80004994"/>
    <x v="10"/>
    <x v="0"/>
    <s v="TRANSFOZ "/>
    <s v="Whirlpool S.A."/>
    <n v="134"/>
    <s v="unidad              "/>
    <n v="8844"/>
    <n v="9112"/>
    <n v="35108"/>
    <n v="2000"/>
    <n v="351.08"/>
    <n v="37459.08"/>
    <n v="279.54537313432837"/>
    <s v="TERRESTRE"/>
    <s v="NT                                      "/>
    <s v="Consul"/>
    <s v="refrigerador "/>
    <s v="-combinaciones de refrigerador y congelador conservador con puertas exteriores separadas., en: (134) unidades refrigerador modelo: crd46abdwx"/>
  </r>
  <r>
    <s v="2019-02-04"/>
    <x v="14"/>
    <s v="CIUDAD DEL ESTE"/>
    <s v="84181000    "/>
    <n v="80004994"/>
    <x v="10"/>
    <x v="0"/>
    <s v="TRANSFOZ "/>
    <s v="Whirlpool S.A."/>
    <n v="312"/>
    <s v="piezas              "/>
    <n v="15288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cod: crd36gbdwx"/>
    <s v="-combinaciones de refrigerador y congelador conservador con puertas exteriores separadas, en: (312) piezas refrigerador (modelo: crd37b1) cod: crd36gbdwx"/>
  </r>
  <r>
    <s v="2019-10-15"/>
    <x v="14"/>
    <s v="CIUDAD DEL ESTE"/>
    <s v="84181000    "/>
    <n v="80004994"/>
    <x v="10"/>
    <x v="0"/>
    <s v="TRANSFOZ "/>
    <s v="Whirlpool S.A."/>
    <n v="312"/>
    <s v="piezas              "/>
    <n v="14976"/>
    <n v="15600"/>
    <n v="60840"/>
    <n v="4000"/>
    <n v="608.4"/>
    <n v="65448.4"/>
    <n v="209.77051282051283"/>
    <s v="TERRESTRE"/>
    <s v="Nt                                      "/>
    <s v="Consul"/>
    <s v="refrigerador cod: crd36gsdwx (modelo: crd37p1)"/>
    <s v="-combinaciones de refrigerador y congelador conservador con puertas exteriores separadas, en: (312) unidades refrigerador cod: crd36gsdwx (modelo: crd37p1)"/>
  </r>
  <r>
    <s v="2019-02-04"/>
    <x v="14"/>
    <s v="CIUDAD DEL ESTE"/>
    <s v="84181000    "/>
    <n v="80004994"/>
    <x v="10"/>
    <x v="0"/>
    <s v="TRANSFOZ "/>
    <s v="Whirlpool S.A."/>
    <n v="312"/>
    <s v="piezas              "/>
    <n v="15288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cod: crd36gbdwx"/>
    <s v="-combinaciones de refrigerador y congelador conservador con puertas exteriores separadas, en: (312) unidades refrigerador (modelo: crd37b1) cod: crd36gbdwx"/>
  </r>
  <r>
    <s v="2019-12-03"/>
    <x v="14"/>
    <s v="CIUDAD DEL ESTE"/>
    <s v="84181000    "/>
    <n v="80004994"/>
    <x v="10"/>
    <x v="0"/>
    <s v="TRANSFOZ "/>
    <s v="Whirlpool S.A."/>
    <n v="312"/>
    <s v="unidad              "/>
    <n v="14976"/>
    <n v="15600"/>
    <n v="60840"/>
    <n v="4000"/>
    <n v="608.4"/>
    <n v="65448.4"/>
    <n v="209.77051282051283"/>
    <s v="TERRESTRE"/>
    <s v="NT                                      "/>
    <s v="Consul"/>
    <s v="-combinaciones de refrigerador y congelador conservador con puertas exteriores separadas. en, 312 unidades de refrigeradores domesticos modelo crd37p1, code crd36gsdwx"/>
    <s v="-combinaciones de refrigerador y congelador conservador con puertas exteriores separadas. en, 312 unidades de refrigeradores domesticos modelo crd37p1, code crd36gsdwx"/>
  </r>
  <r>
    <s v="2019-12-03"/>
    <x v="14"/>
    <s v="CIUDAD DEL ESTE"/>
    <s v="84181000    "/>
    <n v="80004994"/>
    <x v="10"/>
    <x v="0"/>
    <s v="TRANSFOZ "/>
    <s v="Whirlpool S.A."/>
    <n v="292"/>
    <s v="unidad              "/>
    <n v="19272"/>
    <n v="19856"/>
    <n v="88330"/>
    <n v="4000"/>
    <n v="883.3"/>
    <n v="93213.3"/>
    <n v="319.22363013698629"/>
    <s v="TERRESTRE"/>
    <s v="NT                                      "/>
    <s v="Consul"/>
    <s v="-combinaciones de refrigerador y congelador  conservador con puertas exteriores separadas. en, 292 unidades de refrigeradores domesticos modelo crm43hkduw"/>
    <s v="-combinaciones de refrigerador y congelador  conservador con puertas exteriores separadas. en, 292 unidades de refrigeradores domesticos modelo crm43hkduw"/>
  </r>
  <r>
    <s v="2019-10-15"/>
    <x v="14"/>
    <s v="CIUDAD DEL ESTE"/>
    <s v="84181000    "/>
    <n v="80004994"/>
    <x v="10"/>
    <x v="0"/>
    <s v="TRANSFOZ "/>
    <s v="Whirlpool S.A."/>
    <n v="334"/>
    <s v="piezas              "/>
    <n v="18972"/>
    <n v="19640"/>
    <n v="82390"/>
    <n v="4000"/>
    <n v="823.9"/>
    <n v="87213.9"/>
    <n v="261.11946107784428"/>
    <s v="TERRESTRE"/>
    <s v="Nt                                      "/>
    <s v="Consul"/>
    <s v="refrigerador "/>
    <s v="refrigerador modelo: crm38hbduw"/>
  </r>
  <r>
    <s v="2019-08-30"/>
    <x v="14"/>
    <s v="TER. DE CARGAS KM.12"/>
    <s v="84181000    "/>
    <n v="80004994"/>
    <x v="10"/>
    <x v="0"/>
    <s v="TRANSFOZ "/>
    <s v="Whirlpool S.A."/>
    <n v="134"/>
    <s v="unidad              "/>
    <n v="9648"/>
    <n v="9916"/>
    <n v="44220"/>
    <n v="2000"/>
    <n v="442.2"/>
    <n v="46662.2"/>
    <n v="348.22537313432832"/>
    <s v="TERRESTRE"/>
    <s v="Nt                                      "/>
    <s v="Consul"/>
    <s v="-combinaciones de refrigerador y congelador  conservador con puertas exteriores separadas, en: (134) undiades refrigerador modelo: crm52abdwx"/>
    <s v="-combinaciones de refrigerador y congelador  conservador con puertas exteriores separadas, en: (134) undiades refrigerador modelo: crm52abdwx"/>
  </r>
  <r>
    <s v="2019-02-08"/>
    <x v="14"/>
    <s v="CIUDAD DEL ESTE"/>
    <s v="84181000    "/>
    <n v="80004994"/>
    <x v="10"/>
    <x v="0"/>
    <s v="TRANSFOZ "/>
    <s v="Whirlpool S.A."/>
    <n v="312"/>
    <s v="piezas              "/>
    <n v="15280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cod: crd36gbdwx"/>
    <s v="-combinaciones de refrigerador y congelador conservador con puertas exteriores separadas, en: (312) unidades refrigerador (modelo: crd37b1) cod: crd36gbdwx"/>
  </r>
  <r>
    <s v="2019-05-21"/>
    <x v="14"/>
    <s v="TER. DE CARGAS KM.12"/>
    <s v="84181000    "/>
    <n v="80004994"/>
    <x v="10"/>
    <x v="0"/>
    <s v="TRANSFOZ "/>
    <s v="Whirlpool S.A."/>
    <n v="268"/>
    <s v="unidad              "/>
    <n v="19296"/>
    <n v="19832"/>
    <n v="77720"/>
    <n v="4000"/>
    <n v="777.2"/>
    <n v="82497.2"/>
    <n v="307.82537313432834"/>
    <s v="TERRESTRE"/>
    <s v="Nt                                      "/>
    <s v="Consul"/>
    <s v="-combinaciones de refrigerador y congelador  conservador con puertas exteriores separadas. en, 268 unidades de refrigerador y congelador modelo crd49abdwx"/>
    <s v="-combinaciones de refrigerador y congelador  conservador con puertas exteriores separadas. en, 268 unidades de refrigerador y congelador modelo crd49abdwx"/>
  </r>
  <r>
    <s v="2019-01-30"/>
    <x v="14"/>
    <s v="CIUDAD DEL ESTE"/>
    <s v="84181000    "/>
    <n v="80004994"/>
    <x v="10"/>
    <x v="0"/>
    <s v="TRANSFOZ "/>
    <s v="Whirlpool S.A."/>
    <n v="312"/>
    <s v="piezas              "/>
    <n v="15288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cod: crd36gbdwx"/>
    <s v="-combinaciones de refrigerador y congelador conservador con puertas exteriores separadas, en: (312) unidades refrigerador (modelo: crd37b1) cod: crd36gbdwx"/>
  </r>
  <r>
    <s v="2019-01-30"/>
    <x v="14"/>
    <s v="CIUDAD DEL ESTE"/>
    <s v="84181000    "/>
    <n v="80004994"/>
    <x v="10"/>
    <x v="0"/>
    <s v="TRANSFOZ "/>
    <s v="Whirlpool S.A."/>
    <n v="312"/>
    <s v="piezas              "/>
    <n v="15288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 cod: crd36gbdwx"/>
    <s v="-combinaciones de refrigerador y congelador conservador con puertas exteriores separadas., en: (312) unidades refrigerador (modelo: crd37b1)  cod: crd36gbdwx"/>
  </r>
  <r>
    <s v="2019-01-30"/>
    <x v="14"/>
    <s v="CIUDAD DEL ESTE"/>
    <s v="84181000    "/>
    <n v="80004994"/>
    <x v="10"/>
    <x v="0"/>
    <s v="TRANSFOZ "/>
    <s v="Whirlpool S.A."/>
    <n v="312"/>
    <s v="piezas              "/>
    <n v="15288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cod: crd366gbdwx"/>
    <s v="-combinaciones de refrigerador y congelador conservador con puertas exteriores separadas, en: (312) unidade3s refrigerador (modelo: crd37b1) cod: crd366gbdwx"/>
  </r>
  <r>
    <s v="2019-02-04"/>
    <x v="14"/>
    <s v="CIUDAD DEL ESTE"/>
    <s v="84181000    "/>
    <n v="80004994"/>
    <x v="10"/>
    <x v="0"/>
    <s v="TRANSFOZ "/>
    <s v="Whirlpool S.A."/>
    <n v="312"/>
    <s v="piezas              "/>
    <n v="15288"/>
    <n v="15912"/>
    <n v="59280"/>
    <n v="4000"/>
    <n v="592.79999999999995"/>
    <n v="63872.800000000003"/>
    <n v="204.72051282051282"/>
    <s v="TERRESTRE"/>
    <s v="Nt                                      "/>
    <s v="Consul"/>
    <s v="refrigerador (modelo: crd37b1) cod: crd36gbdwx"/>
    <s v="-combinaciones de refrigerador y congelador conservador con puertas exteriores separadas, en: (312) piezas refrigerador (modelo: crd37b1) cod: crd36gbdwx"/>
  </r>
  <r>
    <s v="2019-02-14"/>
    <x v="14"/>
    <s v="CIUDAD DEL ESTE"/>
    <s v="84181000    "/>
    <n v="80004994"/>
    <x v="10"/>
    <x v="0"/>
    <s v="TRANSFOZ "/>
    <s v="Whirpool S.A."/>
    <n v="312"/>
    <s v="unidad              "/>
    <n v="15288"/>
    <n v="15912"/>
    <n v="59280"/>
    <n v="4000"/>
    <n v="592.79999999999995"/>
    <n v="63872.800000000003"/>
    <n v="204.72051282051282"/>
    <s v="TERRESTRE"/>
    <s v="Nt                                      "/>
    <s v="Consul"/>
    <s v="refrigeradores crd36gbdwx"/>
    <s v="-combinaciones de refrigerador y congelador  conservador con puertas exteriores separadas. en, 312 undades de refrigeradores crd36gbdwx"/>
  </r>
  <r>
    <s v="2019-04-30"/>
    <x v="14"/>
    <s v="TER. DE CARGAS KM.12"/>
    <s v="84181000    "/>
    <n v="80004994"/>
    <x v="10"/>
    <x v="0"/>
    <s v="TRANSFOZ "/>
    <s v="Whilpool S.A."/>
    <n v="201"/>
    <s v="unidad              "/>
    <n v="15209"/>
    <n v="15611"/>
    <n v="74370"/>
    <n v="3000"/>
    <n v="743.7"/>
    <n v="78113.7"/>
    <n v="388.62537313432836"/>
    <s v="TERRESTRE"/>
    <s v="Nt                                      "/>
    <s v="Consul"/>
    <s v="-combinaciones de refrigerador y congelador conservador con puertas exteriores separadas, en: (201) unidades de refrigeradores "/>
    <s v="refrigerador modelo: crm55akdwx"/>
  </r>
  <r>
    <s v="2020-02-04"/>
    <x v="15"/>
    <s v="CAACUPEMI"/>
    <s v="84181000    "/>
    <n v="80013744"/>
    <x v="102"/>
    <x v="0"/>
    <s v="BINACIONAL "/>
    <s v="Electrolux Do Brasil S.A."/>
    <n v="87"/>
    <s v="piezas              "/>
    <n v="6274"/>
    <n v="6274"/>
    <n v="39580"/>
    <n v="1974.6"/>
    <n v="99.83"/>
    <n v="42008.37"/>
    <n v="482.85482758620691"/>
    <s v="TERRESTRE"/>
    <s v="Nt                                      "/>
    <s v="Electrolux"/>
    <s v="combinaciones de refrigerador y congelador conservador con puertas exteriores separadas en: heladeras marca: electrolux"/>
    <s v="heladeras modelo df82x 2 large top"/>
  </r>
  <r>
    <s v="2020-12-14"/>
    <x v="15"/>
    <s v="CAMPESTRE S.A."/>
    <s v="84181000    "/>
    <n v="80013744"/>
    <x v="102"/>
    <x v="0"/>
    <s v="BINACIONAL "/>
    <s v="Electrolux Do Brasil S.A."/>
    <n v="103"/>
    <s v="unidad              "/>
    <n v="5660"/>
    <n v="5782"/>
    <n v="29632.55"/>
    <n v="1257.42"/>
    <n v="74.790000000000006"/>
    <n v="31250.23"/>
    <n v="303.40029126213591"/>
    <s v="TERRESTRE"/>
    <s v="Nt                                      "/>
    <s v="Electrolux"/>
    <s v="combinaciones de refrigerador y congelador conservador con puertas exteriores separadas en: heladeras marca electrolux"/>
    <s v="heladera modelo df42 2 small top"/>
  </r>
  <r>
    <s v="2020-12-03"/>
    <x v="15"/>
    <s v="CAMPESTRE S.A."/>
    <s v="84181000    "/>
    <n v="80013744"/>
    <x v="102"/>
    <x v="0"/>
    <s v="BINACIONAL "/>
    <s v="Electrolux Do Brasil S.A."/>
    <n v="57"/>
    <s v="piezas              "/>
    <n v="5353"/>
    <n v="5509"/>
    <n v="29429.63"/>
    <n v="1410.54"/>
    <n v="74.19"/>
    <n v="31163.03"/>
    <n v="546.71982456140347"/>
    <s v="TERRESTRE"/>
    <s v="Nt                                      "/>
    <s v="Electrolux"/>
    <s v="combinaciones de refrigerador y congelador conservador con puertas exteriores separadas en: heladeras marca electrolux"/>
    <s v="heladeras modelo ib53x 2 medium bottom"/>
  </r>
  <r>
    <s v="2020-12-11"/>
    <x v="15"/>
    <s v="CAMPESTRE S.A."/>
    <s v="84181000    "/>
    <n v="80013744"/>
    <x v="102"/>
    <x v="0"/>
    <s v="BINACIONAL "/>
    <s v="Electrolux Do Brasil S.A."/>
    <n v="80"/>
    <s v="piezas              "/>
    <n v="7131"/>
    <n v="7280"/>
    <n v="38042.160000000003"/>
    <n v="1739.02"/>
    <n v="95.76"/>
    <n v="40137.360000000001"/>
    <n v="501.71699999999998"/>
    <s v="TERRESTRE"/>
    <s v="Nt                                      "/>
    <s v="Electrolux"/>
    <s v="combinaciones de refrigerador y congelador conservador con puertas exteriores separadas en: heladeras marca electrolux"/>
    <s v="heladera modelo df42 2 small top"/>
  </r>
  <r>
    <s v="2020-12-11"/>
    <x v="15"/>
    <s v="CAMPESTRE S.A."/>
    <s v="84181000    "/>
    <n v="80013744"/>
    <x v="102"/>
    <x v="0"/>
    <s v="BINACIONAL "/>
    <s v="Electrolux Do Brasil S.A."/>
    <n v="72"/>
    <s v="piezas              "/>
    <n v="7412"/>
    <n v="7560"/>
    <n v="46959.96"/>
    <n v="1277.1099999999999"/>
    <n v="118.2"/>
    <n v="48676.71"/>
    <n v="676.06541666666669"/>
    <s v="TERRESTRE"/>
    <s v="Nt                                      "/>
    <s v="Electrolux"/>
    <s v="combinaciones de refrigerador y congelador conservador con puertas exteriores separadas en: heladeras marca electrolux"/>
    <s v="heladera modelo dm84x freestanding multidoor 3 door"/>
  </r>
  <r>
    <s v="2020-07-31"/>
    <x v="15"/>
    <s v="CAACUPEMI"/>
    <s v="84181000    "/>
    <n v="80013744"/>
    <x v="102"/>
    <x v="0"/>
    <s v="BINACIONAL "/>
    <s v="Electrolux Do Brasil S.A."/>
    <n v="49"/>
    <s v="piezas              "/>
    <n v="2630"/>
    <n v="2630"/>
    <n v="14376.1"/>
    <n v="746.32"/>
    <n v="36.29"/>
    <n v="15297.43"/>
    <n v="312.19244897959186"/>
    <s v="TERRESTRE"/>
    <s v="NT                                      "/>
    <s v="Electrolux"/>
    <s v="combinaciones de refrigerador y congelador conservador con puertas exteriores separadas en: heladeras modelo electrolux"/>
    <s v="heladera modelo df42 2 small top"/>
  </r>
  <r>
    <s v="2020-12-03"/>
    <x v="15"/>
    <s v="CAMPESTRE S.A."/>
    <s v="84181000    "/>
    <n v="80013744"/>
    <x v="102"/>
    <x v="0"/>
    <s v="BINACIONAL "/>
    <s v="Electrolux Do Brasil S.A."/>
    <n v="60"/>
    <s v="piezas              "/>
    <n v="4658"/>
    <n v="4804"/>
    <n v="25359.66"/>
    <n v="1426.62"/>
    <n v="64.040000000000006"/>
    <n v="27109.11"/>
    <n v="451.81850000000003"/>
    <s v="TERRESTRE"/>
    <s v="Nt                                      "/>
    <s v="Electrolux"/>
    <s v="combinaciones de refrigerador y congelador conservador con puertas exteriores separadas en: heladeras marca electrolux"/>
    <s v="heladeras modelo df42 2 small top"/>
  </r>
  <r>
    <s v="2020-05-25"/>
    <x v="15"/>
    <s v="CAACUPEMI"/>
    <s v="84181000    "/>
    <n v="80013744"/>
    <x v="102"/>
    <x v="0"/>
    <s v="BINACIONAL "/>
    <s v="Electrolux Do Brasil S.A."/>
    <n v="177"/>
    <s v="piezas              "/>
    <n v="13078"/>
    <n v="13371"/>
    <n v="75052"/>
    <n v="3308.84"/>
    <n v="189.61"/>
    <n v="79340.789999999994"/>
    <n v="448.25305084745759"/>
    <s v="TERRESTRE"/>
    <s v="Nt                                      "/>
    <s v="Electrolux"/>
    <s v="heladeras marca electrolux"/>
    <s v="heladera modelo df35a small top"/>
  </r>
  <r>
    <s v="2020-05-25"/>
    <x v="15"/>
    <s v="CAACUPEMI"/>
    <s v="84181000    "/>
    <n v="80013744"/>
    <x v="102"/>
    <x v="0"/>
    <s v="BINACIONAL "/>
    <s v="Electrolux Do Brasil S.A."/>
    <n v="228"/>
    <s v="piezas              "/>
    <n v="12127"/>
    <n v="12430"/>
    <n v="63048"/>
    <n v="3183.42"/>
    <n v="159.28"/>
    <n v="67055.14"/>
    <n v="294.10149122807019"/>
    <s v="TERRESTRE"/>
    <s v="Nt                                      "/>
    <s v="Electrolux"/>
    <s v="heladeras marca electrolux"/>
    <s v="heladera modelo df35a small top"/>
  </r>
  <r>
    <s v="2020-12-10"/>
    <x v="15"/>
    <s v="CAMPESTRE S.A."/>
    <s v="84181000    "/>
    <n v="80013744"/>
    <x v="102"/>
    <x v="0"/>
    <s v="BINACIONAL "/>
    <s v="Electrolux Do Brasil S.A."/>
    <n v="58"/>
    <s v="unidad              "/>
    <n v="4673"/>
    <n v="4779"/>
    <n v="25993.34"/>
    <n v="1017.7"/>
    <n v="65.53"/>
    <n v="27296.2"/>
    <n v="470.62413793103451"/>
    <s v="TERRESTRE"/>
    <s v="Nt                                      "/>
    <s v="Electrolux"/>
    <s v="combinaciones de refrigerador y congelador conservador con puertas exteriores separadas, en: heladeras electrolux mod.: ib53x/tf56s"/>
    <s v="heladeras electrolux modelo ib53x"/>
  </r>
  <r>
    <s v="2020-08-06"/>
    <x v="15"/>
    <s v="CAACUPEMI"/>
    <s v="84181000    "/>
    <n v="80013744"/>
    <x v="102"/>
    <x v="0"/>
    <s v="BINACIONAL "/>
    <s v="Electrolux Do Brasil S.A."/>
    <n v="243"/>
    <s v="piezas              "/>
    <n v="13703"/>
    <n v="14012"/>
    <n v="68842.39"/>
    <n v="2570.58"/>
    <n v="173.8"/>
    <n v="72262.929999999993"/>
    <n v="297.37831275720163"/>
    <s v="TERRESTRE"/>
    <s v="Nt                                      "/>
    <s v="Electrolux"/>
    <s v="combinaciones de refrigerador y congelador conservador con puertas exteriores separadas en: heladeras marca electrolux"/>
    <s v="heladeras modelo dm84x 2 freestanding multidoor 3 door"/>
  </r>
  <r>
    <s v="2020-02-21"/>
    <x v="15"/>
    <s v="CAACUPEMI"/>
    <s v="84181000    "/>
    <n v="80013744"/>
    <x v="102"/>
    <x v="0"/>
    <s v="BINACIONAL "/>
    <s v="Electrolux Do Brasil S.A."/>
    <n v="60"/>
    <s v="unidad              "/>
    <n v="2340"/>
    <n v="2452"/>
    <n v="9360"/>
    <n v="420.59"/>
    <n v="23.62"/>
    <n v="9893.48"/>
    <n v="164.89133333333334"/>
    <s v="TERRESTRE"/>
    <s v="Nt                                      "/>
    <s v="Electrolux"/>
    <s v="combinaciones de refrigerador y congelador conservador con puertas exteriores separadas, en: refrigerador re31 2 upright  electrolux"/>
    <s v="combinaciones de refrigerador y congelador conservador con puertas exteriores separadas, en: refrigerador re31 2 upright  electrolux"/>
  </r>
  <r>
    <s v="2020-01-17"/>
    <x v="15"/>
    <s v="CAMPESTRE S.A."/>
    <s v="84181000    "/>
    <n v="80013744"/>
    <x v="102"/>
    <x v="0"/>
    <s v="BINACIONAL "/>
    <s v="Electrolux Do Brasil S.A."/>
    <n v="3"/>
    <s v="unidad              "/>
    <n v="120"/>
    <n v="120"/>
    <n v="1290"/>
    <n v="88.31"/>
    <n v="3.25"/>
    <n v="1393.1"/>
    <n v="464.36666666666662"/>
    <s v="TERRESTRE"/>
    <s v="Nt                                      "/>
    <s v="Electrolux"/>
    <s v="freezer electrolux dw44s medium top"/>
    <s v="combinaciones de refrigerador y congelador conservador con puertas exteriores separadas, en: freezer electrolux dw44s medium top"/>
  </r>
  <r>
    <s v="2020-11-16"/>
    <x v="15"/>
    <s v="PUERTOS Y ESTIBAJES"/>
    <s v="84181000    "/>
    <n v="80014137"/>
    <x v="16"/>
    <x v="1"/>
    <s v="TRANSRED "/>
    <s v="Kronen Internacional S.A."/>
    <n v="115"/>
    <s v="unidad              "/>
    <n v="4876"/>
    <n v="5118"/>
    <n v="17940"/>
    <n v="2240"/>
    <n v="68.12"/>
    <n v="20248.12"/>
    <n v="176.07060869565217"/>
    <s v="TERRESTRE"/>
    <s v="Nt                                      "/>
    <s v="Tokyo"/>
    <s v="combinaciones de refrigerador y congelador en: 115) unid refrigerador modelo rtk300m00b"/>
    <s v="combinaciones de refrigerador y congelador en: 115) unid refrigerador modelo rtk300m00b"/>
  </r>
  <r>
    <s v="2020-11-16"/>
    <x v="15"/>
    <s v="PUERTOS Y ESTIBAJES"/>
    <s v="84181000    "/>
    <n v="80014137"/>
    <x v="16"/>
    <x v="1"/>
    <s v="TRANSRED "/>
    <s v="Kronen Internacional S.A."/>
    <n v="115"/>
    <s v="unidad              "/>
    <n v="4876"/>
    <n v="5118"/>
    <n v="17940"/>
    <n v="2240"/>
    <n v="68.13"/>
    <n v="20248.13"/>
    <n v="176.07069565217392"/>
    <s v="TERRESTRE"/>
    <s v="Nt                                      "/>
    <s v="Tokyo"/>
    <s v="combinaciones de refrigerador y congelador en: 115) unid refrigerador modelo rtk300m00b"/>
    <s v="combinaciones de refrigerador y congelador en: 115) unid refrigerador modelo rtk300m00b"/>
  </r>
  <r>
    <s v="2020-10-08"/>
    <x v="15"/>
    <s v="CIUDAD DEL ESTE"/>
    <s v="84181000    "/>
    <n v="80014137"/>
    <x v="16"/>
    <x v="0"/>
    <s v="CERAMICA TRANSP."/>
    <s v="Whirlpool S.A"/>
    <n v="380"/>
    <s v="unidad              "/>
    <n v="25200"/>
    <n v="25580"/>
    <n v="110100"/>
    <n v="7500"/>
    <n v="1101"/>
    <n v="118701"/>
    <n v="312.37105263157895"/>
    <s v="TERRESTRE"/>
    <s v="NT                                      "/>
    <s v="Whirlpool"/>
    <s v="-combinaciones de refrigerador y congelador  en:"/>
    <s v="refrigerador mod: wrm45abdwc."/>
  </r>
  <r>
    <s v="2020-03-06"/>
    <x v="15"/>
    <s v="CIUDAD DEL ESTE"/>
    <s v="84181000    "/>
    <n v="80014137"/>
    <x v="16"/>
    <x v="0"/>
    <s v="CERAMICA TRANSP."/>
    <s v="Whirlpool S.A"/>
    <n v="210"/>
    <s v="unidad              "/>
    <n v="14871"/>
    <n v="15129"/>
    <n v="71883"/>
    <n v="4605.74"/>
    <n v="718.83"/>
    <n v="77207.570000000007"/>
    <n v="367.65509523809527"/>
    <s v="TERRESTRE"/>
    <s v="Nt                                      "/>
    <s v="Whirlpool"/>
    <s v="-combinaciones de refrigerador y congelador  en:"/>
    <s v="refrigerador mod: wrm45akdwc"/>
  </r>
  <r>
    <s v="2020-11-30"/>
    <x v="15"/>
    <s v="CIUDAD DEL ESTE"/>
    <s v="84181000    "/>
    <n v="80014137"/>
    <x v="16"/>
    <x v="0"/>
    <s v="CERAMICA TRANSP."/>
    <s v="Whirlpool S.A"/>
    <n v="117"/>
    <s v="unidad              "/>
    <n v="9725"/>
    <n v="9959"/>
    <n v="60208"/>
    <n v="3000"/>
    <n v="602.08000000000004"/>
    <n v="63810.080000000002"/>
    <n v="545.3852991452992"/>
    <s v="TERRESTRE"/>
    <s v="Nt                                      "/>
    <s v="Whirlpool"/>
    <s v="refrigerador"/>
    <s v="refrigerador mod: wrm56bkdwx."/>
  </r>
  <r>
    <s v="2020-10-13"/>
    <x v="15"/>
    <s v="CIUDAD DEL ESTE"/>
    <s v="84181000    "/>
    <n v="80014137"/>
    <x v="16"/>
    <x v="0"/>
    <s v="CERAMICA TRANSP."/>
    <s v="Whirlpool S.A"/>
    <n v="119"/>
    <s v="unidad              "/>
    <n v="12073"/>
    <n v="12324"/>
    <n v="69725"/>
    <n v="4500"/>
    <n v="697.25"/>
    <n v="74922.25"/>
    <n v="629.59873949579833"/>
    <s v="TERRESTRE"/>
    <s v="NT                                      "/>
    <s v="Whirlpool"/>
    <s v="-combinaciones de refrigerador y congelador  en:"/>
    <s v="refrigerador mod: wre80ckdwa."/>
  </r>
  <r>
    <s v="2020-04-21"/>
    <x v="15"/>
    <s v="CIUDAD DEL ESTE"/>
    <s v="84181000    "/>
    <n v="80014137"/>
    <x v="16"/>
    <x v="0"/>
    <s v="CERAMICA TRANSP."/>
    <s v="Whirlpool S.A"/>
    <n v="207"/>
    <s v="unidad              "/>
    <n v="14962"/>
    <n v="15241"/>
    <n v="75163"/>
    <n v="4817.96"/>
    <n v="751.63"/>
    <n v="80732.59"/>
    <n v="390.01251207729467"/>
    <s v="TERRESTRE"/>
    <s v="Nt                                      "/>
    <s v="Whirlpool"/>
    <s v="refrigerador "/>
    <s v="refrigerador mod: wrm54abdwc."/>
  </r>
  <r>
    <s v="2020-10-26"/>
    <x v="15"/>
    <s v="CIUDAD DEL ESTE"/>
    <s v="84181000    "/>
    <n v="80014137"/>
    <x v="16"/>
    <x v="0"/>
    <s v="CERAMICA TRANSP."/>
    <s v="Whirlpool S.A"/>
    <n v="450"/>
    <s v="unidad              "/>
    <n v="27900"/>
    <n v="28350"/>
    <n v="108000"/>
    <n v="9000"/>
    <n v="1080"/>
    <n v="118080"/>
    <n v="262.39999999999998"/>
    <s v="TERRESTRE"/>
    <s v="Nt                                      "/>
    <s v="Whirlpool"/>
    <s v="refrigerador "/>
    <s v="-combinaciones de refrigerador y congelador  en: 450 unidades refrigerador mod: wrm44hkdwc."/>
  </r>
  <r>
    <s v="2020-01-14"/>
    <x v="15"/>
    <s v="CIUDAD DEL ESTE"/>
    <s v="84181000    "/>
    <n v="80014137"/>
    <x v="16"/>
    <x v="0"/>
    <s v="CERAMICA TRANSP."/>
    <s v="Whirlpool S.A"/>
    <n v="64"/>
    <s v="unidad              "/>
    <n v="5120"/>
    <n v="5248"/>
    <n v="31936"/>
    <n v="1835.01"/>
    <n v="319.36"/>
    <n v="34090.370000000003"/>
    <n v="532.66203125000004"/>
    <s v="TERRESTRE"/>
    <s v="NT                                      "/>
    <s v="Whirlpool"/>
    <s v="refrigeradores"/>
    <s v="refrigerador mod: wrm56akdwc"/>
  </r>
  <r>
    <s v="2020-07-10"/>
    <x v="15"/>
    <s v="CIUDAD DEL ESTE"/>
    <s v="84181000    "/>
    <n v="80014137"/>
    <x v="16"/>
    <x v="0"/>
    <s v="JLDALLAGNOL ARMAZENAMENTO"/>
    <s v="Whirlpool S.A"/>
    <n v="70"/>
    <s v="unidad              "/>
    <n v="5380"/>
    <n v="5490"/>
    <n v="31310"/>
    <n v="1500"/>
    <n v="313.10000000000002"/>
    <n v="33123.1"/>
    <n v="473.18714285714282"/>
    <s v="TERRESTRE"/>
    <s v="Nt                                      "/>
    <s v="Whirlpool"/>
    <s v="refrigeradores"/>
    <s v="refrigerador mod: wrm54akdwc"/>
  </r>
  <r>
    <s v="2020-01-16"/>
    <x v="15"/>
    <s v="CIUDAD DEL ESTE"/>
    <s v="84181000    "/>
    <n v="80014137"/>
    <x v="16"/>
    <x v="0"/>
    <s v="CERAMICA TRANSP."/>
    <s v="Whirlpool S.A"/>
    <n v="235"/>
    <s v="unidad              "/>
    <n v="16844"/>
    <n v="17213"/>
    <n v="66975"/>
    <n v="5252.94"/>
    <n v="669.75"/>
    <n v="72897.69"/>
    <n v="310.20293617021275"/>
    <s v="TERRESTRE"/>
    <s v="Nt                                      "/>
    <s v="Whirlpool"/>
    <s v="refrigeradores"/>
    <s v="refrigerador mod: wrm45akdwc"/>
  </r>
  <r>
    <s v="2020-12-21"/>
    <x v="15"/>
    <s v="CIUDAD DEL ESTE"/>
    <s v="84181000    "/>
    <n v="80014137"/>
    <x v="16"/>
    <x v="0"/>
    <s v="CERAMICA TRANSP."/>
    <s v="Whirlpool S.A"/>
    <n v="210"/>
    <s v="unidad              "/>
    <n v="14875"/>
    <n v="15145"/>
    <n v="73565"/>
    <n v="4762"/>
    <n v="735.65"/>
    <n v="79062.649999999994"/>
    <n v="376.48880952380949"/>
    <s v="TERRESTRE"/>
    <s v="Nt                                      "/>
    <s v="Whirlpool"/>
    <s v="refrigeradores"/>
    <s v="regrigerador mod: wrm45akdwc."/>
  </r>
  <r>
    <s v="2020-11-30"/>
    <x v="15"/>
    <s v="CIUDAD DEL ESTE"/>
    <s v="84181000    "/>
    <n v="80014137"/>
    <x v="16"/>
    <x v="0"/>
    <s v="CERAMICA TRANSP."/>
    <s v="Whirlpool S.A"/>
    <n v="144"/>
    <s v="unidad              "/>
    <n v="10080"/>
    <n v="10224"/>
    <n v="49680"/>
    <n v="3000"/>
    <n v="496.8"/>
    <n v="53176.800000000003"/>
    <n v="369.28333333333336"/>
    <s v="TERRESTRE"/>
    <s v="Nt                                      "/>
    <s v="Whirlpool"/>
    <s v="refrigerador"/>
    <s v="-combinaciones de refrigerador y congelador  en: 144 unidades refrigerador mod: wrm54akdwc."/>
  </r>
  <r>
    <s v="2020-07-06"/>
    <x v="15"/>
    <s v="CIUDAD DEL ESTE"/>
    <s v="84181000    "/>
    <n v="80014137"/>
    <x v="16"/>
    <x v="0"/>
    <s v="CERAMICA TRANSP."/>
    <s v="Whirlpool S.A"/>
    <n v="147"/>
    <s v="unidad              "/>
    <n v="11222"/>
    <n v="11447"/>
    <n v="60937"/>
    <n v="3400"/>
    <n v="609.37"/>
    <n v="64946.37"/>
    <n v="441.81204081632654"/>
    <s v="TERRESTRE"/>
    <s v="Nt                                      "/>
    <s v="Whirlpool"/>
    <s v="refrigeradores"/>
    <s v="refrigerador mod: wrm56akdwc"/>
  </r>
  <r>
    <s v="2020-01-16"/>
    <x v="15"/>
    <s v="CIUDAD DEL ESTE"/>
    <s v="84181000    "/>
    <n v="80014137"/>
    <x v="16"/>
    <x v="0"/>
    <s v="CERAMICA TRANSP."/>
    <s v="Whirlpool S.A"/>
    <n v="287"/>
    <s v="unidad              "/>
    <n v="19862"/>
    <n v="20149"/>
    <n v="89845"/>
    <n v="8000"/>
    <n v="898.45"/>
    <n v="98743.45"/>
    <n v="344.05383275261323"/>
    <s v="TERRESTRE"/>
    <s v="Nt                                      "/>
    <s v="Whirlpool"/>
    <s v="refrigeradores"/>
    <s v="refrigerador mod: wrm54abdwc."/>
  </r>
  <r>
    <s v="2020-11-26"/>
    <x v="15"/>
    <s v="CIUDAD DEL ESTE"/>
    <s v="84181000    "/>
    <n v="80014137"/>
    <x v="16"/>
    <x v="0"/>
    <s v="CERAMICA TRANSP."/>
    <s v="Whirlpool S.A"/>
    <n v="230"/>
    <s v="unidad              "/>
    <n v="19266"/>
    <n v="19684"/>
    <n v="113440"/>
    <n v="6000"/>
    <n v="1134.4000000000001"/>
    <n v="120574.39999999999"/>
    <n v="524.23652173913035"/>
    <s v="TERRESTRE"/>
    <s v="Nt                                      "/>
    <s v="Whirlpool"/>
    <s v="refrigerador"/>
    <s v="refrigerador mod: wro80ckdwa"/>
  </r>
  <r>
    <s v="2020-01-14"/>
    <x v="15"/>
    <s v="CIUDAD DEL ESTE"/>
    <s v="84181000    "/>
    <n v="80014137"/>
    <x v="16"/>
    <x v="0"/>
    <s v="CERAMICA TRANSP."/>
    <s v="Whirlpool S.A"/>
    <n v="102"/>
    <s v="unidad              "/>
    <n v="9102"/>
    <n v="9306"/>
    <n v="56823"/>
    <n v="3264.99"/>
    <n v="568.23"/>
    <n v="60656.22"/>
    <n v="594.66882352941172"/>
    <s v="TERRESTRE"/>
    <s v="NT                                      "/>
    <s v="Whirlpool"/>
    <s v="refrigeradores"/>
    <s v="refrigerador mod: wrm57akdwc"/>
  </r>
  <r>
    <s v="2020-02-11"/>
    <x v="15"/>
    <s v="CIUDAD DEL ESTE"/>
    <s v="84181000    "/>
    <n v="80014137"/>
    <x v="16"/>
    <x v="0"/>
    <s v="CERAMICA TRANSP."/>
    <s v="Whirlpool S.A"/>
    <n v="55"/>
    <s v="unidad              "/>
    <n v="5229"/>
    <n v="5386"/>
    <n v="33432"/>
    <n v="1302.73"/>
    <n v="334.32"/>
    <n v="35069.050000000003"/>
    <n v="637.61909090909091"/>
    <s v="TERRESTRE"/>
    <s v="Nt                                      "/>
    <s v="Whirlpool"/>
    <s v="-combinaciones de refrigerador y congelador  en:"/>
    <s v="refrigerador mod: wre57akdwc."/>
  </r>
  <r>
    <s v="2020-11-16"/>
    <x v="15"/>
    <s v="CIUDAD DEL ESTE"/>
    <s v="84181000    "/>
    <n v="80014137"/>
    <x v="16"/>
    <x v="0"/>
    <s v="CERAMICA TRANSP."/>
    <s v="Whirlpool S.A"/>
    <n v="78"/>
    <s v="unidad              "/>
    <n v="7956"/>
    <n v="8112"/>
    <n v="44850"/>
    <n v="3154.75"/>
    <n v="448.5"/>
    <n v="48453.25"/>
    <n v="621.19551282051282"/>
    <s v="TERRESTRE"/>
    <s v="Nt                                      "/>
    <s v="Whirlpool"/>
    <s v="refrigerador"/>
    <s v="-combinaciones de refrigerador y congelador  en: 78 unidades refrigerador mod: wro80ckdwa."/>
  </r>
  <r>
    <s v="2020-01-07"/>
    <x v="15"/>
    <s v="CIUDAD DEL ESTE"/>
    <s v="84181000    "/>
    <n v="80014137"/>
    <x v="16"/>
    <x v="0"/>
    <s v="CERAMICA TRANSP."/>
    <s v="Whirlpool S.A"/>
    <n v="375"/>
    <s v="unidad              "/>
    <n v="30302"/>
    <n v="31052"/>
    <n v="190900"/>
    <n v="12000"/>
    <n v="1909"/>
    <n v="204809"/>
    <n v="546.15733333333333"/>
    <s v="TERRESTRE"/>
    <s v="NT                                      "/>
    <s v="Whirlpool"/>
    <s v="refrigeradores"/>
    <s v="refrigerador mod: wrm57akdwc."/>
  </r>
  <r>
    <s v="2020-05-28"/>
    <x v="15"/>
    <s v="CIUDAD DEL ESTE"/>
    <s v="84181000    "/>
    <n v="80014137"/>
    <x v="16"/>
    <x v="0"/>
    <s v="CERAMICA TRANSP."/>
    <s v="Whirlpool S.A"/>
    <n v="83"/>
    <s v="unidad              "/>
    <n v="6763"/>
    <n v="7000"/>
    <n v="29623"/>
    <n v="2114.91"/>
    <n v="296.23"/>
    <n v="32034.14"/>
    <n v="385.9534939759036"/>
    <s v="TERRESTRE"/>
    <s v="Nt                                      "/>
    <s v="Whirlpool"/>
    <s v="refrigerador "/>
    <s v="refrigerador mod: wre57akdwc."/>
  </r>
  <r>
    <s v="2020-07-10"/>
    <x v="15"/>
    <s v="CIUDAD DEL ESTE"/>
    <s v="84181000    "/>
    <n v="80014137"/>
    <x v="16"/>
    <x v="0"/>
    <s v="CERAMICA TRANSP."/>
    <s v="Whirlpool S.A"/>
    <n v="78"/>
    <s v="unidad              "/>
    <n v="5813"/>
    <n v="5926"/>
    <n v="30595"/>
    <n v="1700"/>
    <n v="305.95"/>
    <n v="32600.95"/>
    <n v="417.96089743589744"/>
    <s v="TERRESTRE"/>
    <s v="Nt                                      "/>
    <s v="Whirlpool"/>
    <s v="refrigeradores"/>
    <s v="refrigerador mod: wre57akdwc."/>
  </r>
  <r>
    <s v="2020-11-03"/>
    <x v="15"/>
    <s v="CIUDAD DEL ESTE"/>
    <s v="84181000    "/>
    <n v="80014137"/>
    <x v="16"/>
    <x v="0"/>
    <s v="CERAMICA TRANSPORTES SOCIEDAD "/>
    <s v="Whirlpool S.A"/>
    <n v="128"/>
    <s v="unidad              "/>
    <n v="10435"/>
    <n v="10681"/>
    <n v="62612"/>
    <n v="3000"/>
    <n v="626.12"/>
    <n v="66238.12"/>
    <n v="517.48531249999996"/>
    <s v="TERRESTRE"/>
    <s v="Nt                                      "/>
    <s v="Whirlpool"/>
    <s v="refrigerador"/>
    <s v="refrigerador mod: wre80ckdwa."/>
  </r>
  <r>
    <s v="2020-01-16"/>
    <x v="15"/>
    <s v="CIUDAD DEL ESTE"/>
    <s v="84181000    "/>
    <n v="80014137"/>
    <x v="16"/>
    <x v="0"/>
    <s v="CERAMICA TRANSP."/>
    <s v="Whirlpool S.A"/>
    <n v="107"/>
    <s v="unidad              "/>
    <n v="8992"/>
    <n v="9178"/>
    <n v="47333"/>
    <n v="2870.51"/>
    <n v="473.33"/>
    <n v="50676.84"/>
    <n v="473.61532710280369"/>
    <s v="TERRESTRE"/>
    <s v="Nt                                      "/>
    <s v="Whirlpool"/>
    <s v="refrigeradores"/>
    <s v="refrigerador mod: wrm45akdwc"/>
  </r>
  <r>
    <s v="2020-11-17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240"/>
    <n v="68.12"/>
    <n v="20248.12"/>
    <n v="176.07060869565217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0-12-17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040"/>
    <n v="68.13"/>
    <n v="20048.13"/>
    <n v="174.3315652173913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0-11-17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240"/>
    <n v="68.13"/>
    <n v="20248.13"/>
    <n v="176.07069565217392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0-11-19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240"/>
    <n v="68.13"/>
    <n v="20248.13"/>
    <n v="176.07069565217392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0-12-17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040"/>
    <n v="68.13"/>
    <n v="20048.13"/>
    <n v="174.3315652173913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0-11-16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240"/>
    <n v="68.12"/>
    <n v="20248.12"/>
    <n v="176.07060869565217"/>
    <s v="TERRESTRE"/>
    <s v="Nt                                      "/>
    <s v="Tokyo"/>
    <s v="-combinaciones de refrigerador y congelador en: 115 unidades refrigerador mod: rtk300m00b."/>
    <s v="-combinaciones de refrigerador y congelador en: 115 unidades refrigerador mod: rtk300m00b."/>
  </r>
  <r>
    <s v="2020-11-19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240"/>
    <n v="68.12"/>
    <n v="20248.12"/>
    <n v="176.07060869565217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0-12-23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240"/>
    <n v="68.12"/>
    <n v="20248.12"/>
    <n v="176.07060869565217"/>
    <s v="TERRESTRE"/>
    <s v="Nt                                      "/>
    <s v="Tokyo"/>
    <s v="-combinaciones de refrigerador y congelador  en: 115 unidades refrigeradores mod: rtk300m00b."/>
    <s v="-combinaciones de refrigerador y congelador  en: 115 unidades refrigeradores mod: rtk300m00b."/>
  </r>
  <r>
    <s v="2020-11-16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240"/>
    <n v="68.13"/>
    <n v="20248.13"/>
    <n v="176.07069565217392"/>
    <s v="TERRESTRE"/>
    <s v="Nt                                      "/>
    <s v="Tokyo"/>
    <s v="-combinaciones de refrigerador y congelador en: 115 unidades refrigerador mod: rtk300m00b."/>
    <s v="-combinaciones de refrigerador y congelador en: 115 unidades refrigerador mod: rtk300m00b."/>
  </r>
  <r>
    <s v="2020-12-17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040"/>
    <n v="68.12"/>
    <n v="20048.12"/>
    <n v="174.33147826086955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0-11-19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240"/>
    <n v="68.13"/>
    <n v="20248.13"/>
    <n v="176.07069565217392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0-12-23"/>
    <x v="15"/>
    <s v="PUERTOS Y ESTIBAJES"/>
    <s v="84181000    "/>
    <n v="80014137"/>
    <x v="16"/>
    <x v="1"/>
    <s v="TRANSRED "/>
    <s v="Kronen Internacional S.A"/>
    <n v="115"/>
    <s v="unidad              "/>
    <n v="4876"/>
    <n v="5118"/>
    <n v="17940"/>
    <n v="2240"/>
    <n v="68.13"/>
    <n v="20248.13"/>
    <n v="176.07069565217392"/>
    <s v="TERRESTRE"/>
    <s v="Nt                                      "/>
    <s v="Tokyo"/>
    <s v="-combinaciones de refrigerador y congelador  en: 115 unidades refrigeradores mod: rtk300m00b."/>
    <s v="-combinaciones de refrigerador y congelador  en: 115 unidades refrigeradores mod: rtk300m00b."/>
  </r>
  <r>
    <s v="2020-05-11"/>
    <x v="15"/>
    <s v="CAACUPEMI"/>
    <s v="84181000    "/>
    <n v="80014137"/>
    <x v="16"/>
    <x v="21"/>
    <s v="NAVISHIP "/>
    <s v="Midea Electric Trading"/>
    <n v="365"/>
    <s v="unidad              "/>
    <n v="89592"/>
    <n v="97593"/>
    <n v="39157"/>
    <n v="9979.26"/>
    <n v="204.98"/>
    <n v="49341.24"/>
    <n v="135.18147945205479"/>
    <s v="FLUVIAL"/>
    <s v="-                                       "/>
    <s v="Tokyo"/>
    <s v="365- unidades de combinaciones de congeladores y refrigeradores, "/>
    <s v="modelo: hetokmm257"/>
  </r>
  <r>
    <s v="2020-08-18"/>
    <x v="15"/>
    <s v="PUERTOS Y ESTIBAJES"/>
    <s v="84181000    "/>
    <n v="80014137"/>
    <x v="16"/>
    <x v="5"/>
    <s v="NAV. DEL MERCOSUR "/>
    <s v="Homa Appliances Co., Ltd"/>
    <n v="219"/>
    <s v="unidad              "/>
    <n v="12483"/>
    <n v="13797"/>
    <n v="35050.949999999997"/>
    <n v="5458.11"/>
    <n v="149.72999999999999"/>
    <n v="40658.79"/>
    <n v="185.65657534246577"/>
    <s v="FLUVIAL"/>
    <s v="-                                       "/>
    <s v="Tokyo"/>
    <s v="219- unidades de refrigeradores y congeladores con puertas exteriores separadas, modelo: tok45fsid"/>
    <s v="219- unidades de refrigeradores y congeladores con puertas exteriores separadas, modelo: tok45fsid"/>
  </r>
  <r>
    <s v="2020-01-07"/>
    <x v="15"/>
    <s v="PUERTOS Y ESTIBAJES"/>
    <s v="84181000    "/>
    <n v="80014137"/>
    <x v="16"/>
    <x v="5"/>
    <s v="GUARAN FEEDER "/>
    <s v="Homa Appliances Co., Ltd"/>
    <n v="365"/>
    <s v="unidad              "/>
    <n v="20805"/>
    <n v="22995"/>
    <n v="59714"/>
    <n v="15157.71"/>
    <n v="308.60000000000002"/>
    <n v="75180.31"/>
    <n v="205.97345205479451"/>
    <s v="FLUVIAL"/>
    <s v="-                                       "/>
    <s v="Tokyo"/>
    <s v="refrigeradores (heladeras), diferentes modelos"/>
    <s v="pcs. refrigeradores model. tok45fsd"/>
  </r>
  <r>
    <s v="2020-09-09"/>
    <x v="15"/>
    <s v="PUERTOS Y ESTIBAJES"/>
    <s v="84181000    "/>
    <n v="80070039"/>
    <x v="89"/>
    <x v="20"/>
    <s v="CMSP "/>
    <s v="Samsung Electronics Co., Ltd"/>
    <n v="70"/>
    <s v="unidad              "/>
    <n v="4270"/>
    <n v="4690"/>
    <n v="17376.240000000002"/>
    <n v="3800"/>
    <n v="173.76"/>
    <n v="21350"/>
    <n v="305"/>
    <s v="FLUVIAL"/>
    <s v="-                                       "/>
    <s v="Samsung"/>
    <s v="70 unidades conteniendo refrigeradores de la marca samsung modelo rt35k5730sl con capacidad de refrigeracion de 375lts"/>
    <s v="70 unidades conteniendo refrigeradores de la marca samsung modelo rt35k5730sl con capacidad de refrigeracion de 375lts"/>
  </r>
  <r>
    <s v="2020-05-18"/>
    <x v="15"/>
    <s v="TERPORT - VILLETA"/>
    <s v="84181000    "/>
    <n v="80070039"/>
    <x v="89"/>
    <x v="20"/>
    <s v="CMSP "/>
    <s v="Samsung Electronics Co., Ltd"/>
    <n v="251"/>
    <s v="unidad              "/>
    <n v="17190"/>
    <n v="18765"/>
    <n v="78311.88"/>
    <n v="15200"/>
    <n v="783.12"/>
    <n v="94295"/>
    <n v="375.67729083665341"/>
    <s v="FLUVIAL"/>
    <s v="-                                       "/>
    <s v="Samsung"/>
    <s v="251 unidades conteniendo refrigeradores de la marca samsung de diferentes modelos "/>
    <s v="73 unidades de refrigeradores de la marca samsung modelo rt32k5030sl"/>
  </r>
  <r>
    <s v="2020-09-21"/>
    <x v="15"/>
    <s v="TERPORT - VILLETA"/>
    <s v="84181000    "/>
    <n v="80070039"/>
    <x v="89"/>
    <x v="20"/>
    <s v="GUARAN FEEDER "/>
    <s v="Samsung Electronics Co., Ltd"/>
    <n v="146"/>
    <s v="unidad              "/>
    <n v="7884"/>
    <n v="8395"/>
    <n v="33673.269999999997"/>
    <n v="7600"/>
    <n v="336.73"/>
    <n v="41610"/>
    <n v="285"/>
    <s v="FLUVIAL"/>
    <s v="-                                       "/>
    <s v="Samsung"/>
    <s v="146 unidades conteniendo refrigeradores de la marca samsung modelo rt32k5030sl con capacidad de refrigeracion de 330lts"/>
    <s v="146 unidades conteniendo refrigeradores de la marca samsung modelo rt32k5030sl con capacidad de refrigeracion de 330lts"/>
  </r>
  <r>
    <s v="2020-09-28"/>
    <x v="15"/>
    <s v="PTO SEGURO FLUVIAL"/>
    <s v="84181000    "/>
    <n v="80070039"/>
    <x v="89"/>
    <x v="5"/>
    <s v="COMP.PANAM.DE SERV."/>
    <s v="Samsung Electronics Co., Ltd"/>
    <n v="36"/>
    <s v="unidad              "/>
    <n v="3852"/>
    <n v="4104"/>
    <n v="21544.55"/>
    <n v="3800"/>
    <n v="215.45"/>
    <n v="25560"/>
    <n v="710"/>
    <s v="FLUVIAL"/>
    <s v="-                                       "/>
    <s v="Samsung"/>
    <s v="36 unidades conteniendo refrigeradores de la marca samsung modelo rs65r5411m9 con capacidad de refrigeracion de 660lts"/>
    <s v="36 unidades conteniendo refrigeradores de la marca samsung modelo rs65r5411m9 con capacidad de refrigeracion de 660lts"/>
  </r>
  <r>
    <s v="2020-07-08"/>
    <x v="15"/>
    <s v="TERPORT - VILLETA"/>
    <s v="84181000    "/>
    <n v="80070039"/>
    <x v="89"/>
    <x v="20"/>
    <m/>
    <s v="Samsung Electronics Co., Ltd"/>
    <n v="132"/>
    <s v="unidad              "/>
    <n v="9801"/>
    <n v="10725"/>
    <n v="42073.27"/>
    <n v="7600"/>
    <n v="420.73"/>
    <n v="50094"/>
    <n v="379.5"/>
    <s v="FLUVIAL"/>
    <s v="-                                       "/>
    <s v="Samsung"/>
    <s v="132 unidades conteniendo refrigeradores de la marca samsung de distintos modelos "/>
    <s v="66 unidades de refrigeradores de la marca samsung modelo rt43k6231sl con capacidad de refrigeracion de 454 litros"/>
  </r>
  <r>
    <s v="2020-06-04"/>
    <x v="15"/>
    <s v="PUERTOS Y ESTIBAJES"/>
    <s v="84181000    "/>
    <n v="80070039"/>
    <x v="89"/>
    <x v="10"/>
    <s v="CMSP "/>
    <s v="Samsung Electronics Co., Ltd"/>
    <n v="26"/>
    <s v="unidad              "/>
    <n v="4446"/>
    <n v="4758"/>
    <n v="34594.06"/>
    <n v="3800"/>
    <n v="345.94"/>
    <n v="38740"/>
    <n v="1490"/>
    <s v="FLUVIAL"/>
    <s v="-                                       "/>
    <s v="Samsung"/>
    <s v="26 unidades conteniendo refrigeradores de la marca samsung modelo rf28k9380sg/zs"/>
    <s v="26 unidades conteniendo refrigeradores de la marca samsung modelo rf28k9380sg/zs"/>
  </r>
  <r>
    <s v="2020-07-08"/>
    <x v="15"/>
    <s v="PUERTOS Y ESTIBAJES"/>
    <s v="84181000    "/>
    <n v="80070039"/>
    <x v="89"/>
    <x v="20"/>
    <m/>
    <s v="Samsung Electronics Co., Ltd"/>
    <n v="73"/>
    <s v="unidad              "/>
    <n v="4030"/>
    <n v="4380"/>
    <n v="17559.41"/>
    <n v="3800"/>
    <n v="175.59"/>
    <n v="21535"/>
    <n v="295"/>
    <s v="FLUVIAL"/>
    <s v="-                                       "/>
    <s v="Samsung"/>
    <s v="73 unidades conteniendo refrigeradores de la marca samsung modelo rt32k5030sl"/>
    <s v="73 unidades conteniendo refrigeradores de la marca samsung modelo rt32k5030sl"/>
  </r>
  <r>
    <s v="2020-09-17"/>
    <x v="15"/>
    <s v="TERPORT - VILLETA"/>
    <s v="84181000    "/>
    <n v="80070039"/>
    <x v="89"/>
    <x v="20"/>
    <s v="CMSP "/>
    <s v="Samsung Electronics Co., Ltd"/>
    <n v="206"/>
    <s v="unidad              "/>
    <n v="13813"/>
    <n v="15082"/>
    <n v="61568.32"/>
    <n v="11400"/>
    <n v="615.67999999999995"/>
    <n v="73584"/>
    <n v="357.20388349514565"/>
    <s v="FLUVIAL"/>
    <s v="-                                       "/>
    <s v="Samsung"/>
    <s v="206 unidades conteniendo refrigeradores de la marca samsung diferentes modelos "/>
    <s v="70 unidades de refrigeradores de la marca samsung modelo rt35k5730sl con capacidad de refrigeracion de 375 litros"/>
  </r>
  <r>
    <s v="2020-01-16"/>
    <x v="15"/>
    <s v="PTO SEGURO FLUVIAL"/>
    <s v="84181000    "/>
    <n v="80070039"/>
    <x v="89"/>
    <x v="7"/>
    <s v="GUARAN FEEDER "/>
    <s v="Samsung Electronics Co., Ltd"/>
    <n v="70"/>
    <s v="unidad              "/>
    <n v="4200"/>
    <n v="4620"/>
    <n v="22600"/>
    <n v="3004"/>
    <n v="226"/>
    <n v="25830"/>
    <n v="369"/>
    <s v="FLUVIAL"/>
    <s v="-                                       "/>
    <s v="Samsung"/>
    <s v="70 unidades conteniendo refrigeradores de la marca samsung modelo rt35k573bsl"/>
    <s v="70 unidades conteniendo refrigeradores de la marca samsung modelo rt35k573bsl"/>
  </r>
  <r>
    <s v="2020-09-09"/>
    <x v="15"/>
    <s v="PUERTOS Y ESTIBAJES"/>
    <s v="84181000    "/>
    <n v="80070039"/>
    <x v="89"/>
    <x v="20"/>
    <s v="CMSP "/>
    <s v="Samsung Electronics Co., Ltd"/>
    <n v="70"/>
    <s v="unidad              "/>
    <n v="4270"/>
    <n v="4690"/>
    <n v="17376.240000000002"/>
    <n v="3800"/>
    <n v="173.76"/>
    <n v="21350"/>
    <n v="305"/>
    <s v="FLUVIAL"/>
    <s v="-                                       "/>
    <s v="Samsung"/>
    <s v="70 unidades conteniendo refrigeradores de la marca samsung modelo rt35k5730sl con capacidad de refrigeracion de 375 lts"/>
    <s v="70 unidades conteniendo refrigeradores de la marca samsung modelo rt35k5730sl con capacidad de refrigeracion de 375 lts"/>
  </r>
  <r>
    <s v="2020-04-28"/>
    <x v="15"/>
    <s v="PUERTOS Y ESTIBAJES"/>
    <s v="84181000    "/>
    <n v="80070039"/>
    <x v="89"/>
    <x v="20"/>
    <m/>
    <s v="Samsung Electronics Co., Ltd"/>
    <n v="181"/>
    <s v="unidad              "/>
    <n v="12465"/>
    <n v="13620"/>
    <n v="56430.69"/>
    <n v="11400"/>
    <n v="564.30999999999995"/>
    <n v="68395"/>
    <n v="377.8729281767956"/>
    <s v="FLUVIAL"/>
    <s v="-                                       "/>
    <s v="Samsung"/>
    <s v="181 unidades de refrigeradores de la marca samsung de distinto modelo "/>
    <s v="73 unidades de refrigeradores modelo rt32k5030sl con capacidad de refrigeracion de 32 litros"/>
  </r>
  <r>
    <s v="2020-04-29"/>
    <x v="15"/>
    <s v="CAACUPEMI"/>
    <s v="84181000    "/>
    <n v="80014137"/>
    <x v="16"/>
    <x v="21"/>
    <s v="NAVISHIP "/>
    <s v="Midea Electric Trading (Singapore) Co. Pte. Ltd"/>
    <n v="1225"/>
    <s v="unidad              "/>
    <n v="47572"/>
    <n v="52691"/>
    <n v="110480.5"/>
    <n v="26837.25"/>
    <n v="577.54"/>
    <n v="137895.29"/>
    <n v="112.5675836734694"/>
    <s v="FLUVIAL"/>
    <s v="-                                       "/>
    <s v="Tokio"/>
    <s v="1225- combinaciones de refrigeradores y congeladores con puertas exteriores separadas, "/>
    <s v="modelos: hetokmmagna"/>
  </r>
  <r>
    <s v="2020-04-29"/>
    <x v="15"/>
    <s v="CAACUPEMI"/>
    <s v="84181000    "/>
    <n v="80014137"/>
    <x v="16"/>
    <x v="5"/>
    <s v="NAVISHIP "/>
    <s v="Midea Electric Trading (Singapore) Co. Pte. Ltd"/>
    <n v="416"/>
    <s v="unidad              "/>
    <n v="19635"/>
    <n v="21507"/>
    <n v="44512"/>
    <n v="12189.17"/>
    <n v="234.88"/>
    <n v="56936.05"/>
    <n v="136.8655048076923"/>
    <s v="FLUVIAL"/>
    <s v="-                                       "/>
    <s v="Tokio"/>
    <s v="416- combinaciones de refrigeraqdores y congeladores con puertas exteriores separadas, "/>
    <s v="modelo: hetokmmi257"/>
  </r>
  <r>
    <s v="2020-12-14"/>
    <x v="15"/>
    <s v="TERPORT - VILLETA"/>
    <s v="84181000    "/>
    <n v="80014137"/>
    <x v="16"/>
    <x v="5"/>
    <s v="NAVEMAR "/>
    <s v="Midea Electric Trading (Singapore) Co. Pte. Ltd"/>
    <n v="727"/>
    <s v="unidad              "/>
    <n v="34314"/>
    <n v="37586"/>
    <n v="76797"/>
    <n v="31382.94"/>
    <n v="453.26"/>
    <n v="108633.2"/>
    <n v="149.42668500687756"/>
    <s v="FLUVIAL"/>
    <s v="-                                       "/>
    <s v="Tokyo"/>
    <s v="727- unidades de combinaciones de refrigerador y congelador con puertas exteriores separadas, "/>
    <s v="modelo: hetokmm257"/>
  </r>
  <r>
    <s v="2020-10-21"/>
    <x v="15"/>
    <s v="CAACUPEMI - PILAR"/>
    <s v="84181000    "/>
    <n v="80014137"/>
    <x v="16"/>
    <x v="5"/>
    <s v="GUARAN FEEDER "/>
    <s v="Midea Electric Trading (Singapore) Co. Pte. Ltd"/>
    <n v="1584"/>
    <s v="unidad              "/>
    <n v="55440"/>
    <n v="61776"/>
    <n v="126720"/>
    <n v="20521.46"/>
    <n v="618.58000000000004"/>
    <n v="147860.04"/>
    <n v="93.345984848484861"/>
    <s v="FLUVIAL"/>
    <s v="-                                       "/>
    <s v="Tokyo"/>
    <s v="1584- unidades de combinaciones de refrigeradores y congeladores con puertas exteriores separadas, modelo: hetokmmagna"/>
    <s v="1584- unidades de combinaciones de refrigeradores y congeladores con puertas exteriores separadas, modelo: hetokmmagna"/>
  </r>
  <r>
    <s v="2020-02-06"/>
    <x v="15"/>
    <s v="PUERTOS Y ESTIBAJES"/>
    <s v="84181000    "/>
    <n v="80014137"/>
    <x v="16"/>
    <x v="5"/>
    <s v="NAV. DEL MERCOSUR "/>
    <s v="Midea Electric Trading (Singapore) Co. Pte. Ltd"/>
    <n v="365"/>
    <s v="unidad              "/>
    <n v="19265"/>
    <n v="21820"/>
    <n v="48617.5"/>
    <n v="14646.04"/>
    <n v="259.33999999999997"/>
    <n v="63522.879999999997"/>
    <n v="174.03528767123288"/>
    <s v="FLUVIAL"/>
    <s v="-                                       "/>
    <s v="Midea"/>
    <s v="365- piezas de combinaciones de refrigerador y congelador con puertas exteriores separadas, "/>
    <s v="mod: hetokmm320"/>
  </r>
  <r>
    <s v="2020-10-27"/>
    <x v="15"/>
    <s v="CAACUPEMI - PILAR"/>
    <s v="84181000    "/>
    <n v="80014137"/>
    <x v="16"/>
    <x v="5"/>
    <s v="VESSEL "/>
    <s v="Midea Electric Trading (Singapore) Co. Pte .Ltd"/>
    <n v="520"/>
    <s v="unidad              "/>
    <n v="24544"/>
    <n v="26884"/>
    <n v="54600"/>
    <n v="12750"/>
    <n v="282.89999999999998"/>
    <n v="67632.899999999994"/>
    <n v="130.06326923076921"/>
    <s v="FLUVIAL"/>
    <s v="-                                       "/>
    <s v="Tokyo"/>
    <s v="520- unidades de combinaciones de refrigeradores y congeladores con puertas exteriores separadas, "/>
    <s v="modelo: hetokmm257"/>
  </r>
  <r>
    <s v="2020-12-11"/>
    <x v="15"/>
    <s v="TERPORT - VILLETA"/>
    <s v="84181000    "/>
    <n v="80070039"/>
    <x v="89"/>
    <x v="20"/>
    <s v="CMSP "/>
    <s v="Samsung Electronics Co.,Ltd."/>
    <n v="84"/>
    <s v="unidad              "/>
    <n v="7169"/>
    <n v="7854"/>
    <n v="32393"/>
    <n v="7600"/>
    <n v="327"/>
    <n v="40320"/>
    <n v="480"/>
    <s v="FLUVIAL"/>
    <s v="-                                       "/>
    <s v="Samsung"/>
    <s v="84)pzas.samsung brand refrigerator (rt53k6541sl) - heladera freezer superior twin cooling plus 526l"/>
    <s v="84)pzas.samsung brand refrigerator (rt53k6541sl) - heladera freezer superior twin cooling plus 526l"/>
  </r>
  <r>
    <s v="2020-10-13"/>
    <x v="15"/>
    <s v="CAACUPEMI - PILAR"/>
    <s v="84181000    "/>
    <n v="80070039"/>
    <x v="89"/>
    <x v="5"/>
    <s v="VESSEL "/>
    <s v="Samsung Electronics Co.,Ltd."/>
    <n v="36"/>
    <s v="kits                "/>
    <n v="3636"/>
    <n v="3888"/>
    <n v="15804"/>
    <n v="3800"/>
    <n v="160"/>
    <n v="19764"/>
    <n v="549"/>
    <s v="FLUVIAL"/>
    <s v="-                                       "/>
    <s v="Samsung"/>
    <s v="36)sets samsung brand refrigerator (rs62r5011m9) - refrigeradores"/>
    <s v="36)sets samsung brand refrigerator (rs62r5011m9) - refrigeradores"/>
  </r>
  <r>
    <s v="2020-11-19"/>
    <x v="15"/>
    <s v="TERPORT - VILLETA"/>
    <s v="84181000    "/>
    <n v="80070039"/>
    <x v="89"/>
    <x v="20"/>
    <s v="CMSP "/>
    <s v="Samsung Electronics Co.,Ltd."/>
    <n v="84"/>
    <s v="unidad              "/>
    <n v="7169"/>
    <n v="7854"/>
    <n v="32393"/>
    <n v="7600"/>
    <n v="327"/>
    <n v="40320"/>
    <n v="480"/>
    <s v="FLUVIAL"/>
    <s v="-                                       "/>
    <s v="Samsung"/>
    <s v="84)pzas.samsung brand refrigeradores(rt53k6541l)"/>
    <s v="84)pzas.samsung brand refrigeradores(rt53k6541l)"/>
  </r>
  <r>
    <s v="2020-11-19"/>
    <x v="15"/>
    <s v="TERPORT - VILLETA"/>
    <s v="84181000    "/>
    <n v="80070039"/>
    <x v="89"/>
    <x v="20"/>
    <s v="CMSP "/>
    <s v="Samsung Electronics Co.,Ltd."/>
    <n v="213"/>
    <s v="unidad              "/>
    <n v="12482"/>
    <n v="13578"/>
    <n v="49476"/>
    <n v="11400"/>
    <n v="499"/>
    <n v="61375"/>
    <n v="288.14553990610329"/>
    <s v="FLUVIAL"/>
    <s v="-                                       "/>
    <s v="Samsung"/>
    <s v="213)pzas.samsung brand refrigeradores"/>
    <s v="samsung brand refrigeradores (rt32k5030sl)"/>
  </r>
  <r>
    <s v="2020-11-19"/>
    <x v="15"/>
    <s v="TERPORT - VILLETA"/>
    <s v="84181000    "/>
    <n v="80070039"/>
    <x v="89"/>
    <x v="20"/>
    <s v="CMSP "/>
    <s v="Samsung Electronics Co.,Ltd."/>
    <n v="140"/>
    <s v="kits                "/>
    <n v="9450"/>
    <n v="10290"/>
    <n v="42372"/>
    <n v="7600"/>
    <n v="428"/>
    <n v="50400"/>
    <n v="360"/>
    <s v="FLUVIAL"/>
    <s v="-                                       "/>
    <s v="Samsung"/>
    <s v="140)kits samsung brand refrigerator(rt38k5992sl) - refrigerador samsung rt38k5992sl 368lt inox"/>
    <s v="140)kits samsung brand refrigerator(rt38k5992sl) - refrigerador samsung rt38k5992sl 368lt inox"/>
  </r>
  <r>
    <s v="2020-10-28"/>
    <x v="15"/>
    <s v="TERPORT - VILLETA"/>
    <s v="84181000    "/>
    <n v="80070039"/>
    <x v="89"/>
    <x v="20"/>
    <s v="COMP.PANAM.DE SERV."/>
    <s v="Samsung Electronics Co.,Ltd."/>
    <n v="136"/>
    <s v="unidad              "/>
    <n v="9576"/>
    <n v="10458"/>
    <n v="41639.4"/>
    <n v="7600"/>
    <n v="420.6"/>
    <n v="49660"/>
    <n v="365.14705882352939"/>
    <s v="FLUVIAL"/>
    <s v="-                                       "/>
    <s v="Samsung"/>
    <s v="136)pzas.samsung brand refrigerator"/>
    <s v="samsung brand refrigerator(rt38k5992sl) - refrigeradores"/>
  </r>
  <r>
    <s v="2020-10-13"/>
    <x v="15"/>
    <s v="CAACUPEMI - PILAR"/>
    <s v="84181000    "/>
    <n v="80070039"/>
    <x v="89"/>
    <x v="5"/>
    <s v="VESSEL "/>
    <s v="Samsung Electronics Co.,Ltd."/>
    <n v="36"/>
    <s v="kits                "/>
    <n v="3852"/>
    <n v="4104"/>
    <n v="21542.400000000001"/>
    <n v="3800"/>
    <n v="217.6"/>
    <n v="25560"/>
    <n v="710"/>
    <s v="FLUVIAL"/>
    <s v="-                                       "/>
    <s v="Samsung"/>
    <s v="36)sets samsung brand refrigerator(rs65r5411m9) - refrigerdores"/>
    <s v="36)sets samsung brand refrigerator(rs65r5411m9) - refrigerdores"/>
  </r>
  <r>
    <s v="2020-11-06"/>
    <x v="15"/>
    <s v="TERPORT - VILLETA"/>
    <s v="84181000    "/>
    <n v="80070039"/>
    <x v="89"/>
    <x v="10"/>
    <s v="NAVEMAR SA"/>
    <s v="Samsung Electronics Co.,Ltd."/>
    <n v="26"/>
    <s v="unidad              "/>
    <n v="4446"/>
    <n v="4758"/>
    <n v="34590.6"/>
    <n v="3800"/>
    <n v="349.4"/>
    <n v="38740"/>
    <n v="1490"/>
    <s v="FLUVIAL"/>
    <s v="-                                       "/>
    <s v="Samsung"/>
    <s v="26)pzas.samsung brand refrigerator (rf28k9380sg)-heladera samsung rf28k9380sg/zs 690 lts no frost - acero inox"/>
    <s v="26)pzas.samsung brand refrigerator (rf28k9380sg)-heladera samsung rf28k9380sg/zs 690 lts no frost - acero inox"/>
  </r>
  <r>
    <s v="2020-12-03"/>
    <x v="15"/>
    <s v="TERPORT - VILLETA"/>
    <s v="84181000    "/>
    <n v="80070039"/>
    <x v="89"/>
    <x v="20"/>
    <s v="COMP.PANAM.DE SERV."/>
    <s v="Samsung Electronics Co.,Ltd."/>
    <n v="66"/>
    <s v="unidad              "/>
    <n v="4851"/>
    <n v="5313"/>
    <n v="18454"/>
    <n v="3800"/>
    <n v="186"/>
    <n v="22440"/>
    <n v="340"/>
    <s v="FLUVIAL"/>
    <s v="-                                       "/>
    <s v="Samsung"/>
    <s v="66)pzas.samsung brand refrigerator (rt43k6231sl) - refrigeradores samsung"/>
    <s v="66)pzas.samsung brand refrigerator (rt43k6231sl) - refrigeradores samsung"/>
  </r>
  <r>
    <s v="2020-01-10"/>
    <x v="15"/>
    <s v="TERPORT - VILLETA"/>
    <s v="84181000    "/>
    <n v="80013840"/>
    <x v="62"/>
    <x v="5"/>
    <s v="NAVEMAR "/>
    <s v="Zhejiang Xingxing Refrigeration Co., Ltd."/>
    <n v="76"/>
    <s v="unidad              "/>
    <n v="4940"/>
    <n v="5017"/>
    <n v="11780"/>
    <n v="2923.71"/>
    <n v="117.8"/>
    <n v="14821.51"/>
    <n v="195.01986842105262"/>
    <s v="FLUVIAL"/>
    <s v="-                                       "/>
    <s v="Fama"/>
    <s v="76) unid. heladeras fama h-38 350 lt.-"/>
    <s v="76) unid. heladeras fama h-38 350 lt.-"/>
  </r>
  <r>
    <s v="2020-06-24"/>
    <x v="15"/>
    <s v="PUERTOS Y ESTIBAJES"/>
    <s v="84181000    "/>
    <n v="80070039"/>
    <x v="89"/>
    <x v="5"/>
    <s v="VESSEL "/>
    <s v="Samsung Electronics Co.,Ltd"/>
    <n v="36"/>
    <s v="unidad              "/>
    <n v="3636"/>
    <n v="3888"/>
    <n v="15805.94"/>
    <n v="3800"/>
    <n v="158.06"/>
    <n v="19764"/>
    <n v="549"/>
    <s v="FLUVIAL"/>
    <s v="-                                       "/>
    <s v="Samsung"/>
    <s v="36 unidades de refrigeradores de la marca samsung modelo rs62r5011m9 con capacidad de refrigerado de  680 litros"/>
    <s v="36 unidades de refrigeradores de la marca samsung modelo rs62r5011m9 con capacidad de refrigerado de  680 litros"/>
  </r>
  <r>
    <s v="2020-02-19"/>
    <x v="15"/>
    <s v="PUERTOS Y ESTIBAJES"/>
    <s v="84181000    "/>
    <n v="80070039"/>
    <x v="89"/>
    <x v="20"/>
    <s v="NAV. DEL MERCOSUR "/>
    <s v="Samsung Electronics Co.,Ltd"/>
    <n v="210"/>
    <s v="unidad              "/>
    <n v="13265"/>
    <n v="14525"/>
    <n v="56633.66"/>
    <n v="11400"/>
    <n v="566.34"/>
    <n v="68600"/>
    <n v="326.66666666666669"/>
    <s v="FLUVIAL"/>
    <s v="-                                       "/>
    <s v="Samsung"/>
    <s v="210 unidades de refrigeradores de la marca samsung "/>
    <s v="140 unidades de refrigeradores de la marca samsung modelo rt35k5730sl"/>
  </r>
  <r>
    <s v="2020-08-27"/>
    <x v="15"/>
    <s v="TERPORT - VILLETA"/>
    <s v="84181000    "/>
    <n v="80070039"/>
    <x v="89"/>
    <x v="20"/>
    <s v="GUARAN FEEDER "/>
    <s v="Samsung Electronics Co.,Ltd"/>
    <n v="66"/>
    <s v="unidad              "/>
    <n v="4818"/>
    <n v="5247"/>
    <n v="22310.89"/>
    <n v="3800"/>
    <n v="223.11"/>
    <n v="26334"/>
    <n v="399"/>
    <s v="FLUVIAL"/>
    <s v="-                                       "/>
    <s v="Samsung"/>
    <s v="66 unidades de refrigeradores de la marca samsung modelo rt46k6631bs con capacidad de refrigeracion de 466 litros"/>
    <s v="66 unidades de refrigeradores de la marca samsung modelo rt46k6631bs con capacidad de refrigeracion de 466 litros"/>
  </r>
  <r>
    <s v="2020-06-03"/>
    <x v="15"/>
    <s v="TERPORT - VILLETA"/>
    <s v="84181000    "/>
    <n v="80070039"/>
    <x v="89"/>
    <x v="20"/>
    <s v="COMP.PANAM.DE SERV."/>
    <s v="Samsung Electronics Co.,Ltd"/>
    <n v="112"/>
    <s v="unidad              "/>
    <n v="7854"/>
    <n v="8617"/>
    <n v="36485.15"/>
    <n v="7600"/>
    <n v="364.85"/>
    <n v="44450"/>
    <n v="396.875"/>
    <s v="FLUVIAL"/>
    <s v="-                                       "/>
    <s v="Samsung"/>
    <s v="112 unidades de refrigeradores de la marca samsung de distintos modelos "/>
    <s v="70 unidades de refrigeradores de la marca samsung modelo rt35k5730sl con capacidad de refrigeracion de 375 litros"/>
  </r>
  <r>
    <s v="2020-02-21"/>
    <x v="15"/>
    <s v="PUERTOS Y ESTIBAJES"/>
    <s v="84181000    "/>
    <n v="80070039"/>
    <x v="89"/>
    <x v="5"/>
    <s v="COMP.PANAM.DE SERV."/>
    <s v="Samsung Electronics Co.,Ltd"/>
    <n v="72"/>
    <s v="unidad              "/>
    <n v="7488"/>
    <n v="7992"/>
    <n v="37350.5"/>
    <n v="7600"/>
    <n v="373.5"/>
    <n v="45324"/>
    <n v="629.5"/>
    <s v="FLUVIAL"/>
    <s v="-                                       "/>
    <s v="Samsung"/>
    <s v="72 unidades de refrigeradores de la marca samsung "/>
    <s v="36 unidades de refrigeradores modelo: rs62r5011m9"/>
  </r>
  <r>
    <s v="2020-02-21"/>
    <x v="15"/>
    <s v="PUERTOS Y ESTIBAJES"/>
    <s v="84181000    "/>
    <n v="80070039"/>
    <x v="89"/>
    <x v="20"/>
    <s v="NAV. DEL MERCOSUR "/>
    <s v="Samsung Electronics Co.,Ltd"/>
    <n v="132"/>
    <s v="unidad              "/>
    <n v="9801"/>
    <n v="10725"/>
    <n v="42073.27"/>
    <n v="7600"/>
    <n v="420.73"/>
    <n v="50094"/>
    <n v="379.5"/>
    <s v="FLUVIAL"/>
    <s v="-                                       "/>
    <s v="Samsung"/>
    <s v="132 unidades de refrigeradores de la marca samsung "/>
    <s v="66 unidades de refrigeradores de la marca samsung modelo rt43k6231sl"/>
  </r>
  <r>
    <s v="2020-08-27"/>
    <x v="15"/>
    <s v="TERPORT - VILLETA"/>
    <s v="84181000    "/>
    <n v="80070039"/>
    <x v="89"/>
    <x v="10"/>
    <s v="REPREMAR "/>
    <s v="Samsung Electronics Co.,Ltd"/>
    <n v="26"/>
    <s v="unidad              "/>
    <n v="4446"/>
    <n v="4758"/>
    <n v="34594.06"/>
    <n v="3800"/>
    <n v="345.94"/>
    <n v="38740"/>
    <n v="1490"/>
    <s v="FLUVIAL"/>
    <s v="-                                       "/>
    <s v="Samsung"/>
    <s v="26 unidades de refrigeradores de la marca samsung modelo rf28k9380sg/zs con capacidad de refrigeracion de 690 litros"/>
    <s v="26 unidades de refrigeradores de la marca samsung modelo rf28k9380sg/zs con capacidad de refrigeracion de 690 litros"/>
  </r>
  <r>
    <s v="2020-05-08"/>
    <x v="15"/>
    <s v="TERPORT - VILLETA"/>
    <s v="84181000    "/>
    <n v="80070039"/>
    <x v="89"/>
    <x v="20"/>
    <m/>
    <s v="Samsung Electronics Co.,Ltd"/>
    <n v="213"/>
    <s v="unidad              "/>
    <n v="12570"/>
    <n v="13760"/>
    <n v="52311.88"/>
    <n v="11400"/>
    <n v="523.12"/>
    <n v="64235"/>
    <n v="301.57276995305165"/>
    <s v="FLUVIAL"/>
    <s v="-                                       "/>
    <s v="Samsung"/>
    <s v="213 unidades de refrigeradores de la marca samsung de distintos modelos "/>
    <s v="73 unidades de refrigeradores modelo rt32k5030sl con capacidad de refrigeracion de 32 litros"/>
  </r>
  <r>
    <s v="2020-08-05"/>
    <x v="15"/>
    <s v="TERPORT - VILLETA"/>
    <s v="84181000    "/>
    <n v="80070039"/>
    <x v="89"/>
    <x v="10"/>
    <s v="CMSP "/>
    <s v="Samsung Electronics Co.,Ltd"/>
    <n v="26"/>
    <s v="unidad              "/>
    <n v="4446"/>
    <n v="4758"/>
    <n v="34594.06"/>
    <n v="3800"/>
    <n v="345.94"/>
    <n v="38740"/>
    <n v="1490"/>
    <s v="FLUVIAL"/>
    <s v="-                                       "/>
    <s v="Samsung"/>
    <s v="26 unidades de refrigeradores de la marca samsung modelo rf28k9380sg/zs con capacidad de refrigeracion de  690 litros"/>
    <s v="26 unidades de refrigeradores de la marca samsung modelo rf28k9380sg/zs con capacidad de refrigeracion de  690 litros"/>
  </r>
  <r>
    <s v="2020-07-28"/>
    <x v="15"/>
    <s v="PUERTOS Y ESTIBAJES"/>
    <s v="84181000    "/>
    <n v="80070039"/>
    <x v="89"/>
    <x v="5"/>
    <s v="VESSEL "/>
    <s v="Samsung Electronics Co.,Ltd"/>
    <n v="36"/>
    <s v="unidad              "/>
    <n v="3636"/>
    <n v="3888"/>
    <n v="15805.94"/>
    <n v="3800"/>
    <n v="158.06"/>
    <n v="19764"/>
    <n v="549"/>
    <s v="FLUVIAL"/>
    <s v="-                                       "/>
    <s v="Samsung"/>
    <s v="36 unidades de refrigeradores de la marca samsung modelo rs62r5011m9 con capacidad de refrigeracion de  680 litros"/>
    <s v="36 unidades de refrigeradores de la marca samsung modelo rs62r5011m9 con capacidad de refrigeracion de  680 litros"/>
  </r>
  <r>
    <s v="2020-07-28"/>
    <x v="15"/>
    <s v="PUERTOS Y ESTIBAJES"/>
    <s v="84181000    "/>
    <n v="80070039"/>
    <x v="89"/>
    <x v="5"/>
    <s v="VESSEL "/>
    <s v="Samsung Electronics Co.,Ltd"/>
    <n v="36"/>
    <s v="unidad              "/>
    <n v="3852"/>
    <n v="4104"/>
    <n v="21544.55"/>
    <n v="3800"/>
    <n v="215.45"/>
    <n v="25560"/>
    <n v="710"/>
    <s v="FLUVIAL"/>
    <s v="-                                       "/>
    <s v="Samsung"/>
    <s v="36 unidades de refrigeradores de la marca samsung modelo rs65r5411m9 con capacidad de refrigeracion de  660 litros"/>
    <s v="36 unidades de refrigeradores de la marca samsung modelo rs65r5411m9 con capacidad de refrigeracion de  660 litros"/>
  </r>
  <r>
    <s v="2020-08-18"/>
    <x v="15"/>
    <s v="PUERTOS Y ESTIBAJES"/>
    <s v="84181000    "/>
    <n v="80070039"/>
    <x v="89"/>
    <x v="20"/>
    <s v="RIO PARANA NAVEG."/>
    <s v="Samsung Electronics Co.,Ltd"/>
    <n v="42"/>
    <s v="unidad              "/>
    <n v="3584"/>
    <n v="3927"/>
    <n v="19108.91"/>
    <n v="3800"/>
    <n v="191.09"/>
    <n v="23100"/>
    <n v="550"/>
    <s v="FLUVIAL"/>
    <s v="-                                       "/>
    <s v="Samsung"/>
    <s v="42 unidades de refrigeradores de la marca samsung modelo rt53k6541bs con capacidad de refrigeracion de  542 litros"/>
    <s v="42 unidades de refrigeradores de la marca samsung modelo rt53k6541bs con capacidad de refrigeracion de  542 litros"/>
  </r>
  <r>
    <s v="2020-09-03"/>
    <x v="15"/>
    <s v="PUERTOS Y ESTIBAJES"/>
    <s v="84181000    "/>
    <n v="80070039"/>
    <x v="89"/>
    <x v="5"/>
    <s v="CMSP "/>
    <s v="Samsung Electronics Co.,Ltd"/>
    <n v="36"/>
    <s v="unidad              "/>
    <n v="3762"/>
    <n v="4014"/>
    <n v="19153.47"/>
    <n v="3800"/>
    <n v="191.53"/>
    <n v="23145"/>
    <n v="642.91666666666663"/>
    <s v="FLUVIAL"/>
    <s v="-                                       "/>
    <s v="Samsung"/>
    <s v="36 unidades de refrigeradores de la marca samsung de distintos modelo "/>
    <s v="15 unidades de refrigeradores de la marca samsung modelo rs62r5011m9 con capacidad de refrigeracion de 680 litros"/>
  </r>
  <r>
    <s v="2020-01-15"/>
    <x v="15"/>
    <s v="PTO SEGURO FLUVIAL"/>
    <s v="84181000    "/>
    <n v="80070039"/>
    <x v="89"/>
    <x v="20"/>
    <s v="NAV. DEL MERCOSUR "/>
    <s v="Samsung Electronics Co.,Ltd"/>
    <n v="73"/>
    <s v="unidad              "/>
    <n v="4029"/>
    <n v="4380"/>
    <n v="17559.41"/>
    <n v="3800"/>
    <n v="175.59"/>
    <n v="21535"/>
    <n v="295"/>
    <s v="FLUVIAL"/>
    <s v="-                                       "/>
    <s v="Samsung"/>
    <s v="73 unidades conteniendo refrigeradores de la marca samsung modelo rt32k5030sl"/>
    <s v="73 unidades conteniendo refrigeradores de la marca samsung modelo rt32k5030sl"/>
  </r>
  <r>
    <s v="2020-06-10"/>
    <x v="15"/>
    <s v="TERPORT - VILLETA"/>
    <s v="84181000    "/>
    <n v="80070039"/>
    <x v="89"/>
    <x v="20"/>
    <s v="NAV. DEL MERCOSUR "/>
    <s v="Samsung Electronics Co.,Ltd"/>
    <n v="136"/>
    <s v="unidad              "/>
    <n v="9626"/>
    <n v="10508"/>
    <n v="42917.82"/>
    <n v="7600"/>
    <n v="429.18"/>
    <n v="50947"/>
    <n v="374.61029411764707"/>
    <s v="FLUVIAL"/>
    <s v="-                                       "/>
    <s v="Samsung"/>
    <s v="136 unidades de refrigeradores de la marca samsung de distintos modelos "/>
    <s v="70 unidades de refrigeradores de la marca samsnug modelo rt38k5992sl con capacidad de refrigeracion de  394 litros"/>
  </r>
  <r>
    <s v="2020-06-24"/>
    <x v="15"/>
    <s v="TERPORT - VILLETA"/>
    <s v="84181000    "/>
    <n v="80070039"/>
    <x v="89"/>
    <x v="20"/>
    <m/>
    <s v="Samsung Electronics Co.,Ltd"/>
    <n v="140"/>
    <s v="unidad              "/>
    <n v="8540"/>
    <n v="9380"/>
    <n v="34752.480000000003"/>
    <n v="7600"/>
    <n v="347.52"/>
    <n v="42700"/>
    <n v="305"/>
    <s v="FLUVIAL"/>
    <s v="-                                       "/>
    <s v="Samsung"/>
    <s v="140 unidades de refrigeradores de la marca samsung modelo rt35k5730sl con capacidad de refrigeracion de 375 litros"/>
    <s v="140 unidades de refrigeradores de la marca samsung modelo rt35k5730sl con capacidad de refrigeracion de 375 litros"/>
  </r>
  <r>
    <s v="2020-07-02"/>
    <x v="15"/>
    <s v="PUERTOS Y ESTIBAJES"/>
    <s v="84181000    "/>
    <n v="80070039"/>
    <x v="89"/>
    <x v="20"/>
    <s v="NAV. DEL MERCOSUR "/>
    <s v="Samsung Electronics Co.,Ltd"/>
    <n v="70"/>
    <s v="unidad              "/>
    <n v="4270"/>
    <n v="4690"/>
    <n v="17376.240000000002"/>
    <n v="3800"/>
    <n v="173.76"/>
    <n v="21350"/>
    <n v="305"/>
    <s v="FLUVIAL"/>
    <s v="-                                       "/>
    <s v="Samsung"/>
    <s v="70 unidades de refrigeradores de la marca samsung modelo rt35k5730sl con capacidad de  refrigeracion de 375 litros"/>
    <s v="70 unidades de refrigeradores de la marca samsung modelo rt35k5730sl con capacidad de  refrigeracion de 375 litros"/>
  </r>
  <r>
    <s v="2020-05-21"/>
    <x v="15"/>
    <s v="PUERTOS Y ESTIBAJES"/>
    <s v="84181000    "/>
    <n v="80070039"/>
    <x v="89"/>
    <x v="5"/>
    <s v="REPREMAR "/>
    <s v="Samsung Electronics Co.,Ltd"/>
    <n v="36"/>
    <s v="unidad              "/>
    <n v="3636"/>
    <n v="3888"/>
    <n v="15805.94"/>
    <n v="3800"/>
    <n v="158.06"/>
    <n v="19764"/>
    <n v="549"/>
    <s v="FLUVIAL"/>
    <s v="-                                       "/>
    <s v="Samsung"/>
    <s v="refrigeradores de la marca samsung modelo rs62r5011m9 con capacidad de refrigeracion de 680 litros"/>
    <s v="36 unidades de refrigeradores de la marca samsung modelo rs62r5011m9 con capacidad de refrigeracion de 680 litros"/>
  </r>
  <r>
    <s v="2020-07-13"/>
    <x v="15"/>
    <s v="PUERTOS Y ESTIBAJES"/>
    <s v="84181000    "/>
    <n v="80070039"/>
    <x v="89"/>
    <x v="20"/>
    <s v="COMP.PANAM.DE SERV."/>
    <s v="Samsung Electronics Co.,Ltd"/>
    <n v="182"/>
    <s v="unidad              "/>
    <n v="12124"/>
    <n v="13307"/>
    <n v="53861.39"/>
    <n v="11400"/>
    <n v="538.61"/>
    <n v="65800"/>
    <n v="361.53846153846155"/>
    <s v="FLUVIAL"/>
    <s v="-                                       "/>
    <s v="Samsung"/>
    <s v="182 unidades de refrigeradores de la marca samsung de distintos modelos "/>
    <s v="140 unidades de refrigeradores de la marca samsung modelo rt35k5730sl con capacidad de refrigeracion de 375 litros"/>
  </r>
  <r>
    <s v="2020-11-19"/>
    <x v="15"/>
    <s v="TERPORT - VILLETA"/>
    <s v="84181000    "/>
    <n v="80070039"/>
    <x v="89"/>
    <x v="20"/>
    <s v="CMSP "/>
    <s v="Samsung Electronics Co.,Ltd"/>
    <n v="132"/>
    <s v="unidad              "/>
    <n v="9669"/>
    <n v="10560"/>
    <n v="39848"/>
    <n v="7600"/>
    <n v="402"/>
    <n v="47850"/>
    <n v="362.5"/>
    <s v="FLUVIAL"/>
    <s v="-                                       "/>
    <s v="Samsung"/>
    <s v="132)pzas.samsung brand refrigeradores"/>
    <s v="samsung brand refrigeradores(rt43k6231sl)"/>
  </r>
  <r>
    <s v="2020-01-30"/>
    <x v="15"/>
    <s v="PUERTOS Y ESTIBAJES"/>
    <s v="84181000    "/>
    <n v="80014137"/>
    <x v="16"/>
    <x v="5"/>
    <s v="SG3 - SHIPPING GROUP "/>
    <s v="Midea Electric Trading (Singapore) Co Pte Ltd."/>
    <n v="144"/>
    <s v="unidad              "/>
    <n v="5328"/>
    <n v="5904"/>
    <n v="12528"/>
    <n v="3160"/>
    <n v="66"/>
    <n v="15754"/>
    <n v="109.40277777777777"/>
    <s v="FLUVIAL"/>
    <s v="-                                       "/>
    <s v="Tokyo"/>
    <s v="refrigerador mod: hetokmmagna."/>
    <s v="-combinaciones de refrigerador y congelador en: 144 unidades refrigerador mod: hetokmmagna."/>
  </r>
  <r>
    <s v="2020-02-11"/>
    <x v="15"/>
    <s v="PUERTOS Y ESTIBAJES"/>
    <s v="84181000    "/>
    <n v="80014137"/>
    <x v="16"/>
    <x v="5"/>
    <s v="GUARAN FEEDER "/>
    <s v="Midea Electric Trading (Singapore) Co Pte Ltd."/>
    <n v="208"/>
    <s v="unidad              "/>
    <n v="9818"/>
    <n v="10754"/>
    <n v="21840"/>
    <n v="6643.22"/>
    <n v="115.3"/>
    <n v="28598.52"/>
    <n v="137.49288461538461"/>
    <s v="FLUVIAL"/>
    <s v="-                                       "/>
    <s v="Tokyo"/>
    <s v="-combinaciones de refrigerador y congelador  en: 208 unidades refrigerador mod: hetokmm257."/>
    <s v="-combinaciones de refrigerador y congelador  en: 208 unidades refrigerador mod: hetokmm257."/>
  </r>
  <r>
    <s v="2020-01-10"/>
    <x v="15"/>
    <s v="PUERTOS Y ESTIBAJES"/>
    <s v="84181000    "/>
    <n v="80014137"/>
    <x v="16"/>
    <x v="5"/>
    <s v="GUARAN FEEDER "/>
    <s v="Midea Electric Trading (Singapore) Co Pte Ltd."/>
    <n v="21"/>
    <s v="unidad              "/>
    <n v="991"/>
    <n v="1086"/>
    <n v="2289"/>
    <n v="537.4"/>
    <n v="11.76"/>
    <n v="2838.16"/>
    <n v="135.15047619047618"/>
    <s v="FLUVIAL"/>
    <s v="-                                       "/>
    <s v="Tokyo"/>
    <s v="refrigerador mod: hetokmm257."/>
    <s v="-combinaciones de refrigerador y congelador  en: 21 unidades refrigerador mod: hetokmm257."/>
  </r>
  <r>
    <s v="2020-02-11"/>
    <x v="15"/>
    <s v="PUERTOS Y ESTIBAJES"/>
    <s v="84181000    "/>
    <n v="80014137"/>
    <x v="16"/>
    <x v="5"/>
    <s v="GUARAN FEEDER "/>
    <s v="Midea Electric Trading (Singapore) Co Pte Ltd."/>
    <n v="292"/>
    <s v="unidad              "/>
    <n v="15475"/>
    <n v="17519"/>
    <n v="39128"/>
    <n v="12201.47"/>
    <n v="210.77"/>
    <n v="51540.24"/>
    <n v="176.5076712328767"/>
    <s v="FLUVIAL"/>
    <s v="-                                       "/>
    <s v="Tokyo"/>
    <s v="-combinaciones de refrigerador y congelador en:"/>
    <s v="refrigerador mod: hetokmm320"/>
  </r>
  <r>
    <s v="2020-12-23"/>
    <x v="15"/>
    <s v="CAACUPEMI"/>
    <s v="84181000    "/>
    <n v="80013840"/>
    <x v="62"/>
    <x v="5"/>
    <s v="NAVISHIP "/>
    <s v="Hisense International (Hong Kong) America Investment Co., Ltd."/>
    <n v="438"/>
    <s v="unidad              "/>
    <n v="17354"/>
    <n v="18627"/>
    <n v="37230"/>
    <n v="9013.48"/>
    <n v="372.3"/>
    <n v="46615.78"/>
    <n v="106.42872146118721"/>
    <s v="FLUVIAL"/>
    <s v="-                                       "/>
    <s v="Goodweather"/>
    <s v="438) unid. refrigeradores goodweather modelo gw-27dr de 205 lts.-"/>
    <s v="438) unid. refrigeradores goodweather modelo gw-27dr de 205 lts.-"/>
  </r>
  <r>
    <s v="2020-12-16"/>
    <x v="15"/>
    <s v="TERPORT - VILLETA"/>
    <s v="84181000    "/>
    <n v="80013840"/>
    <x v="62"/>
    <x v="5"/>
    <s v="NAVISHIP "/>
    <s v="Hisense International (Hong Kong) America Investment Co., Ltd."/>
    <n v="584"/>
    <s v="unidad              "/>
    <n v="22346"/>
    <n v="24830"/>
    <n v="49640"/>
    <n v="11930.16"/>
    <n v="496.4"/>
    <n v="62066.559999999998"/>
    <n v="106.27835616438355"/>
    <s v="FLUVIAL"/>
    <s v="-                                       "/>
    <s v="Goodweather"/>
    <s v="refrigeradores, combinaciones de refrigerador y congelador con puertas en:"/>
    <s v="292) unid. refrigeradores goodweather modelo gw-27dr 205lt.-"/>
  </r>
  <r>
    <s v="2020-12-16"/>
    <x v="15"/>
    <s v="TERPORT - VILLETA"/>
    <s v="84181000    "/>
    <n v="80013840"/>
    <x v="62"/>
    <x v="5"/>
    <s v="COMP.PANAM.DE SERV."/>
    <s v="Hisense International (Hong Kong) America Investment Co., Ltd."/>
    <n v="438"/>
    <s v="unidad              "/>
    <n v="16762"/>
    <n v="18624"/>
    <n v="37230"/>
    <n v="9026.1200000000008"/>
    <n v="372.3"/>
    <n v="46628.42"/>
    <n v="106.4575799086758"/>
    <s v="FLUVIAL"/>
    <s v="-                                       "/>
    <s v="Goodweather"/>
    <s v="refrigeradores, combinaciones de refrigerador y congelador con puertas en:"/>
    <s v="292) unid. refrigeradores goodweather modelo gw-27dr 205lt.-"/>
  </r>
  <r>
    <s v="2020-07-02"/>
    <x v="15"/>
    <s v="PTO SEGURO FLUVIAL"/>
    <s v="84181000    "/>
    <n v="80013840"/>
    <x v="62"/>
    <x v="5"/>
    <s v="GUARAN FEEDER "/>
    <s v="Hisense International (Hong Kong) America Investment Co., Ltd."/>
    <n v="212"/>
    <s v="unidad              "/>
    <n v="9604"/>
    <n v="10515"/>
    <n v="22260"/>
    <n v="5970.23"/>
    <n v="222.6"/>
    <n v="28452.83"/>
    <n v="134.21146226415095"/>
    <s v="FLUVIAL"/>
    <s v="-                                       "/>
    <s v="Fama"/>
    <s v="212) unid. heladeras fama de 268 lts modelo h-30.-"/>
    <s v="212) unid. heladeras fama de 268 lts modelo h-30.-"/>
  </r>
  <r>
    <s v="2020-01-07"/>
    <x v="15"/>
    <s v="CAACUPEMI"/>
    <s v="84181000    "/>
    <n v="80013840"/>
    <x v="62"/>
    <x v="5"/>
    <s v="NAVISHIP "/>
    <s v="Hisense International (Hong Kong) America Investment Co., Ltd."/>
    <n v="134"/>
    <s v="unidad              "/>
    <n v="10184"/>
    <n v="11256"/>
    <n v="30150"/>
    <n v="6812.47"/>
    <n v="301.5"/>
    <n v="37263.97"/>
    <n v="278.08932835820895"/>
    <s v="FLUVIAL"/>
    <s v="-                                       "/>
    <s v="Fama"/>
    <s v="heladeras h-53 fama.-"/>
    <s v="134) unid. heladeras h-53 fama.-"/>
  </r>
  <r>
    <s v="2020-01-14"/>
    <x v="15"/>
    <s v="PUERTOS Y ESTIBAJES"/>
    <s v="84181000    "/>
    <n v="80014137"/>
    <x v="16"/>
    <x v="5"/>
    <s v="GUARAN FEEDER "/>
    <s v="Midea Electric Trading Singapore Co Pte Ltd."/>
    <n v="416"/>
    <s v="unidad              "/>
    <n v="19635"/>
    <n v="21507"/>
    <n v="44944"/>
    <n v="12671.58"/>
    <n v="234.54"/>
    <n v="57850.12"/>
    <n v="139.06278846153847"/>
    <s v="FLUVIAL"/>
    <s v="-                                       "/>
    <s v="Tokyo"/>
    <s v="refrigerador mod: hetokmm257,refrigerador mod: hetokmmi257"/>
    <s v="REFRIGERADOR MOD: HETOKMM257,REFRIGERADOR MOD: HETOKMMI257"/>
  </r>
  <r>
    <s v="2020-04-29"/>
    <x v="15"/>
    <s v="CAACUPEMI"/>
    <s v="84181000    "/>
    <n v="80014137"/>
    <x v="16"/>
    <x v="5"/>
    <s v="NAVISHIP "/>
    <s v="Midea Electric Trading Singapore Co Pte Ltd."/>
    <n v="288"/>
    <s v="unidad              "/>
    <n v="10800"/>
    <n v="11952"/>
    <n v="25056"/>
    <n v="7204.81"/>
    <n v="135.57"/>
    <n v="32396.38"/>
    <n v="112.48743055555556"/>
    <s v="FLUVIAL"/>
    <s v="-                                       "/>
    <s v="Tokyo"/>
    <s v="-combinaciones de refrigerador y congelador  en: 288 unidades refrigerador mod: hetokmmagna."/>
    <s v="-combinaciones de refrigerador y congelador  en: 288 unidades refrigerador mod: hetokmmagna."/>
  </r>
  <r>
    <s v="2020-01-10"/>
    <x v="15"/>
    <s v="PTO SEGURO FLUVIAL"/>
    <s v="84181000    "/>
    <n v="80014137"/>
    <x v="16"/>
    <x v="5"/>
    <s v="VESSEL "/>
    <s v="Midea Electric Trading Singapore Co Pte Ltd."/>
    <n v="104"/>
    <s v="unidad              "/>
    <n v="4909"/>
    <n v="5377"/>
    <n v="11336"/>
    <n v="2979.52"/>
    <n v="59.73"/>
    <n v="14375.25"/>
    <n v="138.22355769230768"/>
    <s v="FLUVIAL"/>
    <s v="-                                       "/>
    <s v="Tokyo"/>
    <s v="-combinaciones de refrigerador y congelador  en: 104 unidades refrigerador mod: hetokmm257."/>
    <s v="-combinaciones de refrigerador y congelador  en: 104 unidades refrigerador mod: hetokmm257."/>
  </r>
  <r>
    <s v="2020-04-29"/>
    <x v="15"/>
    <s v="CAACUPEMI"/>
    <s v="84181000    "/>
    <n v="80014137"/>
    <x v="16"/>
    <x v="5"/>
    <s v="NAVISHIP "/>
    <s v="Midea Electric Trading Singapore Co Pte Ltd."/>
    <n v="1296"/>
    <s v="unidad              "/>
    <n v="48600"/>
    <n v="53804"/>
    <n v="112752"/>
    <n v="26849.17"/>
    <n v="588.59"/>
    <n v="140189.76000000001"/>
    <n v="108.17111111111112"/>
    <s v="FLUVIAL"/>
    <s v="-                                       "/>
    <s v="Tokyo"/>
    <s v="-combinaciones de refrigerador y congelador  en: 1.296 unidades refrigerador mod: hetokmmagna."/>
    <s v="-combinaciones de refrigerador y congelador  en: 1.296 unidades refrigerador mod: hetokmmagna."/>
  </r>
  <r>
    <s v="2020-02-21"/>
    <x v="15"/>
    <s v="CAACUPEMI"/>
    <s v="84181000    "/>
    <n v="80013744"/>
    <x v="102"/>
    <x v="20"/>
    <s v="GUARAN FEEDER "/>
    <s v="Electrolux Iquique Ltda."/>
    <n v="28"/>
    <s v="unidad              "/>
    <n v="3969"/>
    <n v="4263"/>
    <n v="31976"/>
    <n v="3378.17"/>
    <n v="76"/>
    <n v="35430.17"/>
    <n v="1265.3632142857143"/>
    <s v="FLUVIAL"/>
    <s v="-                                       "/>
    <s v="Electrolox"/>
    <s v="combinaciones de refrigerador y congelador conservador con puertas exteriores separadas, en: heladeras dm90x multidoor - 540 litros  - 2 puertas"/>
    <s v="combinaciones de refrigerador y congelador conservador con puertas exteriores separadas, en: heladeras dm90x multidoor - 540 litros  - 2 puertas"/>
  </r>
  <r>
    <s v="2020-01-16"/>
    <x v="15"/>
    <s v="PUERTOS Y ESTIBAJES"/>
    <s v="84181000    "/>
    <n v="80013744"/>
    <x v="102"/>
    <x v="5"/>
    <s v="GUARAN FEEDER "/>
    <s v="Electrolux Iquique Ltda."/>
    <n v="48"/>
    <s v="unidad              "/>
    <n v="4560"/>
    <n v="5040"/>
    <n v="24480"/>
    <n v="3570.17"/>
    <n v="57.38"/>
    <n v="28107.55"/>
    <n v="585.57395833333328"/>
    <s v="FLUVIAL"/>
    <s v="-                                       "/>
    <s v="Electrolux"/>
    <s v="refrigeradores electrolux modelo: erso52b5hqs"/>
    <s v="combinaciones de refrigerador y congelador conservador con puertas exteriores separadas, en: refrigeradores electrolux modelo: erso52b5hqs"/>
  </r>
  <r>
    <s v="2020-11-06"/>
    <x v="15"/>
    <s v="PUERTOS Y ESTIBAJES"/>
    <s v="84181000    "/>
    <n v="80070039"/>
    <x v="89"/>
    <x v="0"/>
    <s v="TJH TRANSPORTES DE CARGAS RODO"/>
    <s v="Import Y Export Electrolux Iquique Ltda"/>
    <n v="166"/>
    <s v="unidad              "/>
    <n v="11039"/>
    <n v="11404200"/>
    <n v="44894"/>
    <n v="4100"/>
    <n v="448.94"/>
    <n v="50044.66"/>
    <n v="301.47385542168678"/>
    <s v="TERRESTRE"/>
    <s v="Nt                                      "/>
    <s v="Electrolux"/>
    <s v="166)unidades refrigeradores"/>
    <s v="tc56 refrigeradores cont 220-50 pub"/>
  </r>
  <r>
    <s v="2020-09-04"/>
    <x v="15"/>
    <s v="CAACUPEMI"/>
    <s v="84181000    "/>
    <n v="80013744"/>
    <x v="102"/>
    <x v="0"/>
    <s v="BINACIONAL "/>
    <s v="Electrolux Do Brasil Ltda"/>
    <n v="77"/>
    <s v="piezas              "/>
    <n v="6677"/>
    <n v="6819"/>
    <n v="38925.699999999997"/>
    <n v="1295"/>
    <n v="98.16"/>
    <n v="40656.269999999997"/>
    <n v="528.00350649350651"/>
    <s v="TERRESTRE"/>
    <s v="Nt                                      "/>
    <s v="Electrolux"/>
    <s v="combinaciones de refrigerador y congelador conservador con puertas exteriores separadas en: heladeras marca electrolux"/>
    <s v="heladera modelo dm84x 2 freestanding multidoor 3 door"/>
  </r>
  <r>
    <s v="2020-10-30"/>
    <x v="15"/>
    <s v="CAMPESTRE S.A."/>
    <s v="84181000    "/>
    <n v="80013744"/>
    <x v="102"/>
    <x v="0"/>
    <s v="BINACIONAL "/>
    <s v="Electrolux Do Brasil Ltda"/>
    <n v="163"/>
    <s v="piezas              "/>
    <n v="9945"/>
    <n v="10104"/>
    <n v="52957"/>
    <n v="2159.84"/>
    <n v="133.59"/>
    <n v="55731.28"/>
    <n v="341.90969325153372"/>
    <s v="TERRESTRE"/>
    <s v="Nt                                      "/>
    <s v="Electrolux"/>
    <s v="combinaciones de refrigerador y congelador conservador con puertas exteriores separadas en: heladeras marca electrolux"/>
    <s v="heladeras modelo df42 2 small top"/>
  </r>
  <r>
    <s v="2020-09-03"/>
    <x v="15"/>
    <s v="CAMPESTRE S.A."/>
    <s v="84181000    "/>
    <n v="80013744"/>
    <x v="102"/>
    <x v="0"/>
    <s v="BINACIONAL "/>
    <s v="Electrolux Do Brasil Ltda"/>
    <n v="84"/>
    <s v="piezas              "/>
    <n v="6204"/>
    <n v="6340"/>
    <n v="34984.120000000003"/>
    <n v="1750"/>
    <n v="88.22"/>
    <n v="37125.599999999999"/>
    <n v="441.97142857142853"/>
    <s v="TERRESTRE"/>
    <s v="Nt                                      "/>
    <s v="Electrolux"/>
    <s v="combinaciones de refrigerador y congelador conservador con puertas exteriores separadas en: heladeras marca electrolux"/>
    <s v="heladera modelo dm84x 2 freestanding multidoor 3 door"/>
  </r>
  <r>
    <s v="2020-09-07"/>
    <x v="15"/>
    <s v="CAACUPEMI"/>
    <s v="84181000    "/>
    <n v="80013744"/>
    <x v="102"/>
    <x v="0"/>
    <s v="BINACIONAL "/>
    <s v="Electrolux Do Brasil Ltda."/>
    <n v="99"/>
    <s v="unidad              "/>
    <n v="6652"/>
    <n v="6828"/>
    <n v="35308.080000000002"/>
    <n v="1480.73"/>
    <n v="89.04"/>
    <n v="37079.85"/>
    <n v="374.54393939393935"/>
    <s v="TERRESTRE"/>
    <s v="Nt                                      "/>
    <s v="Electrolux"/>
    <s v="combinaciones de refrigerador y congelador conservador con puertas exteriores separadas, en: refrigeradores electrolux"/>
    <s v="refrigeradores df35x 2"/>
  </r>
  <r>
    <s v="2020-03-18"/>
    <x v="15"/>
    <s v="PUERTOS Y ESTIBAJES"/>
    <s v="84181000    "/>
    <n v="80014137"/>
    <x v="16"/>
    <x v="5"/>
    <s v="SG3 - SHIPPING GROUP "/>
    <s v="Homa Appliances Co Ltd."/>
    <n v="1119"/>
    <s v="unidad              "/>
    <n v="44007"/>
    <n v="48921"/>
    <n v="105695.59"/>
    <n v="29033.21"/>
    <n v="450.01"/>
    <n v="135178.81"/>
    <n v="120.80322609472744"/>
    <s v="FLUVIAL"/>
    <s v="-                                       "/>
    <s v="Tokyo"/>
    <s v="-combinaciones de refrigerador y congelador  en:"/>
    <s v="refrigerador mod: tok45fsid."/>
  </r>
  <r>
    <s v="2020-06-16"/>
    <x v="15"/>
    <s v="PUERTOS Y ESTIBAJES"/>
    <s v="84181000    "/>
    <n v="80014137"/>
    <x v="16"/>
    <x v="5"/>
    <s v="NAV. DEL MERCOSUR "/>
    <s v="Homa Appliances Co Ltd."/>
    <n v="219"/>
    <s v="unidad              "/>
    <n v="12483"/>
    <n v="13797"/>
    <n v="35050.949999999997"/>
    <n v="8400"/>
    <n v="184.2"/>
    <n v="43635.15"/>
    <n v="199.24726027397261"/>
    <s v="FLUVIAL"/>
    <s v="-                                       "/>
    <s v="Tokyo"/>
    <s v="-combinaciones de refrigerador y congelador  en: 219 unidades refrigerador mod: tok45fsid."/>
    <s v="-combinaciones de refrigerador y congelador  en: 219 unidades refrigerador mod: tok45fsid."/>
  </r>
  <r>
    <s v="2020-12-11"/>
    <x v="15"/>
    <s v="CAACUPEMI"/>
    <s v="84181000    "/>
    <n v="80014137"/>
    <x v="16"/>
    <x v="5"/>
    <s v="NAVISHIP "/>
    <s v="Homa Appliances Co Ltd."/>
    <n v="819"/>
    <s v="unidad              "/>
    <n v="32769"/>
    <n v="34838"/>
    <n v="73080"/>
    <n v="27416.18"/>
    <n v="419.8"/>
    <n v="100915.98"/>
    <n v="123.21853479853479"/>
    <s v="FLUVIAL"/>
    <s v="-                                       "/>
    <s v="Tokyo"/>
    <s v="-combinaciones de refrigerador y congelador  en:"/>
    <s v="refrigerador mod: tok252p"/>
  </r>
  <r>
    <s v="2020-07-14"/>
    <x v="15"/>
    <s v="PUERTOS Y ESTIBAJES"/>
    <s v="84181000    "/>
    <n v="80014137"/>
    <x v="16"/>
    <x v="5"/>
    <s v="VESSEL "/>
    <s v="Homa Appliances Co Ltd."/>
    <n v="146"/>
    <s v="unidad              "/>
    <n v="7446"/>
    <n v="8322"/>
    <n v="18606.97"/>
    <n v="4582.38"/>
    <n v="97.43"/>
    <n v="23286.78"/>
    <n v="159.49849315068494"/>
    <s v="FLUVIAL"/>
    <s v="-                                       "/>
    <s v="Tokyo"/>
    <s v="-combinaciones de refrigerador y congelador  en:"/>
    <s v="refrigerador mod: tok450in"/>
  </r>
  <r>
    <s v="2020-12-24"/>
    <x v="15"/>
    <s v="PTO SEGURO FLUVIAL"/>
    <s v="84181000    "/>
    <n v="80014137"/>
    <x v="16"/>
    <x v="5"/>
    <s v="NAVEMAR "/>
    <s v="Homa Appliances Co Ltd."/>
    <n v="993"/>
    <s v="unidad              "/>
    <n v="41706"/>
    <n v="42363"/>
    <n v="77454"/>
    <n v="43920.81"/>
    <n v="478.95"/>
    <n v="121853.75999999999"/>
    <n v="122.71274924471298"/>
    <s v="FLUVIAL"/>
    <s v="-                                       "/>
    <s v="Tokyo"/>
    <s v="-combinaciones de refrigerador y congelador  en: 993 unidades refrigerador mod: tok282p."/>
    <s v="-combinaciones de refrigerador y congelador  en: 993 unidades refrigerador mod: tok282p."/>
  </r>
  <r>
    <s v="2020-11-23"/>
    <x v="15"/>
    <s v="PTO SEGURO FLUVIAL"/>
    <s v="84181000    "/>
    <n v="80014137"/>
    <x v="16"/>
    <x v="5"/>
    <s v="NAVISHIP "/>
    <s v="Homa Appliances Co Ltd."/>
    <n v="219"/>
    <s v="unidad              "/>
    <n v="11169"/>
    <n v="12297"/>
    <n v="28032"/>
    <n v="9685.81"/>
    <n v="158.41999999999999"/>
    <n v="37876.230000000003"/>
    <n v="172.95082191780824"/>
    <s v="FLUVIAL"/>
    <s v="-                                       "/>
    <s v="Tokyo"/>
    <s v="-combinaciones de refrigerador y congelador  en: 219 unidades refrigerador mod: tok450in."/>
    <s v="-combinaciones de refrigerador y congelador  en: 219 unidades refrigerador mod: tok450in."/>
  </r>
  <r>
    <s v="2020-03-18"/>
    <x v="15"/>
    <s v="PUERTOS Y ESTIBAJES"/>
    <s v="84181000    "/>
    <n v="80014137"/>
    <x v="16"/>
    <x v="5"/>
    <s v="SG3 - SHIPPING GROUP "/>
    <s v="Homa Appliances Co Ltd."/>
    <n v="1800"/>
    <s v="unidad              "/>
    <n v="64800"/>
    <n v="72000"/>
    <n v="149220"/>
    <n v="42000"/>
    <n v="792.6"/>
    <n v="192012.6"/>
    <n v="106.67366666666668"/>
    <s v="FLUVIAL"/>
    <s v="-                                       "/>
    <s v="Tokyo"/>
    <s v="-combinaciones de refrigerador y congelador  en: 1800 unidades refrigerador mod: tok252p."/>
    <s v="-combinaciones de refrigerador y congelador  en: 1800 unidades refrigerador mod: tok252p."/>
  </r>
  <r>
    <s v="2020-08-27"/>
    <x v="15"/>
    <s v="PUERTOS Y ESTIBAJES"/>
    <s v="84181000    "/>
    <n v="80014137"/>
    <x v="16"/>
    <x v="5"/>
    <s v="SG3 - SHIPPING GROUP "/>
    <s v="Homa Appliances Co Ltd."/>
    <n v="219"/>
    <s v="unidad              "/>
    <n v="12483"/>
    <n v="13797"/>
    <n v="36135"/>
    <n v="6264.11"/>
    <n v="179.12"/>
    <n v="42578.23"/>
    <n v="194.42114155251144"/>
    <s v="FLUVIAL"/>
    <s v="-                                       "/>
    <s v="Tokyo"/>
    <s v="-combinaciones de refrigerador y congelador  en: 219 unidades refrigerador mod: tok45fsid."/>
    <s v="-combinaciones de refrigerador y congelador  en: 219 unidades refrigerador mod: tok45fsid."/>
  </r>
  <r>
    <s v="2020-02-04"/>
    <x v="15"/>
    <s v="PUERTOS Y ESTIBAJES"/>
    <s v="84181000    "/>
    <n v="80014137"/>
    <x v="16"/>
    <x v="5"/>
    <s v="SG3 - SHIPPING GROUP "/>
    <s v="Homa Appliances Co Ltd."/>
    <n v="365"/>
    <s v="unidad              "/>
    <n v="20805"/>
    <n v="22995"/>
    <n v="60298"/>
    <n v="14224.61"/>
    <n v="268.72000000000003"/>
    <n v="74791.33"/>
    <n v="204.90775342465753"/>
    <s v="FLUVIAL"/>
    <s v="-                                       "/>
    <s v="Tokyo"/>
    <s v="-combinaciones de refrigerador y congelador  en:"/>
    <s v="refrigerador mod: tok45fsd"/>
  </r>
  <r>
    <s v="2020-12-02"/>
    <x v="15"/>
    <s v="TERPORT - VILLETA"/>
    <s v="84181000    "/>
    <n v="80070039"/>
    <x v="89"/>
    <x v="5"/>
    <s v="REPREMAR "/>
    <s v="Samsung Electronic Co.,Ltd."/>
    <n v="36"/>
    <s v="kits                "/>
    <n v="3636"/>
    <n v="3888"/>
    <n v="15804"/>
    <n v="3800"/>
    <n v="160"/>
    <n v="19764"/>
    <n v="549"/>
    <s v="FLUVIAL"/>
    <s v="-                                       "/>
    <s v="Samsung"/>
    <s v="36)sets samsung brand refrigerator (rs62r5011m9) - refrigeradores 647l"/>
    <s v="36)sets samsung brand refrigerator (rs62r5011m9) - refrigeradores 647l"/>
  </r>
  <r>
    <s v="2020-10-28"/>
    <x v="15"/>
    <s v="TERPORT - VILLETA"/>
    <s v="84181000    "/>
    <n v="80070039"/>
    <x v="89"/>
    <x v="20"/>
    <s v="COMP.PANAM.DE SERV."/>
    <s v="Samsung Electronic Co.,Ltd."/>
    <n v="213"/>
    <s v="unidad              "/>
    <n v="12482"/>
    <n v="13578"/>
    <n v="51583.95"/>
    <n v="11400"/>
    <n v="521.04999999999995"/>
    <n v="63505"/>
    <n v="298.14553990610329"/>
    <s v="FLUVIAL"/>
    <s v="-                                       "/>
    <s v="Samsung"/>
    <s v="213)pzas.samsung brand refrigerator - refrigeradores"/>
    <s v="samsung brand refrigerator (rt32k5030sl) - refrigeradores"/>
  </r>
  <r>
    <s v="2020-08-03"/>
    <x v="15"/>
    <s v="CAACUPEMI"/>
    <s v="84181000    "/>
    <n v="80047663"/>
    <x v="75"/>
    <x v="5"/>
    <s v="RIO PARANA NAVEG."/>
    <s v="Midea Electric Trading (Singapore) Co Pte.Ltd"/>
    <n v="208"/>
    <s v="unidad              "/>
    <n v="9818"/>
    <n v="10754"/>
    <n v="24336"/>
    <n v="5400"/>
    <n v="55.31"/>
    <n v="29791.31"/>
    <n v="143.22745192307693"/>
    <s v="FLUVIAL"/>
    <s v="-                                       "/>
    <s v="Gala"/>
    <s v="combinaciones de refrigerador y congelador en: 208) unidades refrigerador (heladeras) hd-341f(n) gala blanco 257 litros"/>
    <s v="combinaciones de refrigerador y congelador en: 208) unidades refrigerador (heladeras) hd-341f(n) gala blanco 257 litros"/>
  </r>
  <r>
    <s v="2020-03-20"/>
    <x v="15"/>
    <s v="TERPORT - VILLETA"/>
    <s v="84181000    "/>
    <n v="80013840"/>
    <x v="62"/>
    <x v="5"/>
    <s v="NAVEMAR "/>
    <s v="Hisense International Hong Kong America Investment Co., Ltd. 1806"/>
    <n v="212"/>
    <s v="unidad              "/>
    <n v="9547"/>
    <n v="10400"/>
    <n v="22260"/>
    <n v="2980.05"/>
    <n v="222.6"/>
    <n v="25462.65"/>
    <n v="120.10683962264152"/>
    <s v="FLUVIAL"/>
    <s v="-                                       "/>
    <s v="Fama"/>
    <s v="212) unidades de heladeras modelo h-30"/>
    <s v="212) unidades de heladeras modelo h-30"/>
  </r>
  <r>
    <s v="2020-04-15"/>
    <x v="15"/>
    <s v="TERPORT - VILLETA"/>
    <s v="84181000    "/>
    <n v="80013840"/>
    <x v="62"/>
    <x v="5"/>
    <s v="NAVEMAR "/>
    <s v="Hisense International Hong Kong America Investment Co., Ltd. 2040"/>
    <n v="292"/>
    <s v="unidad              "/>
    <n v="11842"/>
    <n v="13158"/>
    <n v="25988"/>
    <n v="6118.49"/>
    <n v="259.88"/>
    <n v="32366.37"/>
    <n v="110.84373287671232"/>
    <s v="FLUVIAL"/>
    <s v="-                                       "/>
    <s v="Fama"/>
    <s v="292) unidades de heladeras modelo h-24"/>
    <s v="292) unidades de heladeras modelo h-24"/>
  </r>
  <r>
    <s v="2020-01-03"/>
    <x v="15"/>
    <s v="CAACUPEMI"/>
    <s v="84181000    "/>
    <n v="80013840"/>
    <x v="62"/>
    <x v="11"/>
    <s v="COMP.PANAM.DE SERV."/>
    <s v="Arcelik A.S. 38"/>
    <n v="72"/>
    <s v="unidad              "/>
    <n v="5040"/>
    <n v="5544"/>
    <n v="21600"/>
    <n v="3500"/>
    <n v="216"/>
    <n v="25316"/>
    <n v="351.61111111111109"/>
    <s v="FLUVIAL"/>
    <s v="-                                       "/>
    <s v="Beko"/>
    <s v="heladeras modelo rcne365e20dzx"/>
    <s v="72) unidades de heladeras modelo rcne365e20dzx"/>
  </r>
  <r>
    <s v="2020-01-16"/>
    <x v="15"/>
    <s v="CAACUPEMI"/>
    <s v="84181000    "/>
    <n v="80013840"/>
    <x v="62"/>
    <x v="5"/>
    <s v="NAVISHIP "/>
    <s v="Hisense International (Hong Kong) America Investment Co., Ltd"/>
    <n v="504"/>
    <s v="unidad              "/>
    <n v="12202"/>
    <n v="13558"/>
    <n v="30189.599999999999"/>
    <n v="5980.21"/>
    <n v="301.89999999999998"/>
    <n v="36471.71"/>
    <n v="72.36450396825397"/>
    <s v="FLUVIAL"/>
    <s v="-                                       "/>
    <s v="Goodweather"/>
    <s v="heladera goodweather gw-17dr 120lt"/>
    <s v="504) unid. heladera goodweather gw-17dr 120lt"/>
  </r>
  <r>
    <s v="2020-03-18"/>
    <x v="15"/>
    <s v="PTO SEGURO FLUVIAL"/>
    <s v="84181000    "/>
    <n v="80013840"/>
    <x v="62"/>
    <x v="5"/>
    <s v="NAV. DEL MERCOSUR "/>
    <s v="Hisense International Hong Kong America Investment Co., Ltd. 1502"/>
    <n v="96"/>
    <s v="unidad              "/>
    <n v="8497"/>
    <n v="9479"/>
    <n v="29491.200000000001"/>
    <n v="6000"/>
    <n v="294.91000000000003"/>
    <n v="35786.11"/>
    <n v="372.77197916666665"/>
    <s v="FLUVIAL"/>
    <s v="-                                       "/>
    <s v="Goodweather"/>
    <s v="&quot;96) unidades de _x0009_heladera modelo gw-67ws&quot;"/>
    <s v="&quot;96) unidades de _x0009_heladera modelo gw-67ws&quot;"/>
  </r>
  <r>
    <s v="2020-03-20"/>
    <x v="15"/>
    <s v="PTO SEGURO FLUVIAL"/>
    <s v="84181000    "/>
    <n v="80013840"/>
    <x v="62"/>
    <x v="5"/>
    <s v="NAV. DEL MERCOSUR "/>
    <s v="Arcelik A.S. 1808"/>
    <n v="36"/>
    <s v="unidad              "/>
    <n v="4086"/>
    <n v="4446"/>
    <n v="19260"/>
    <n v="3500"/>
    <n v="192.6"/>
    <n v="22952.6"/>
    <n v="637.57222222222219"/>
    <s v="FLUVIAL"/>
    <s v="-                                       "/>
    <s v="Beko"/>
    <s v="36) unidades de heladera modelo gn163131zie"/>
    <s v="36) unidades de heladera modelo gn163131zie"/>
  </r>
  <r>
    <s v="2020-04-28"/>
    <x v="15"/>
    <s v="PTO SEGURO FLUVIAL"/>
    <s v="84181000    "/>
    <n v="80013840"/>
    <x v="62"/>
    <x v="11"/>
    <s v="RIO PARANA NAVEG."/>
    <s v="Arcelik A.S. 1797"/>
    <n v="36"/>
    <s v="unidad              "/>
    <n v="4453"/>
    <n v="4806"/>
    <n v="25200"/>
    <n v="3500"/>
    <n v="252"/>
    <n v="28952"/>
    <n v="804.22222222222217"/>
    <s v="FLUVIAL"/>
    <s v="-                                       "/>
    <s v="Beko"/>
    <s v="36) unidades de heladeras modelo gn162430x"/>
    <s v="36) unidades de heladeras modelo gn162430x"/>
  </r>
  <r>
    <s v="2020-01-10"/>
    <x v="15"/>
    <s v="PUERTOS Y ESTIBAJES"/>
    <s v="84181000    "/>
    <n v="80014137"/>
    <x v="16"/>
    <x v="5"/>
    <s v="SG3 - SHIPPING GROUP "/>
    <s v="Homa Appliances Co Ltd-"/>
    <n v="219"/>
    <s v="unidad              "/>
    <n v="12483"/>
    <n v="13797"/>
    <n v="36062"/>
    <n v="9530.9599999999991"/>
    <n v="186.2"/>
    <n v="45779.16"/>
    <n v="209.03726027397261"/>
    <s v="FLUVIAL"/>
    <s v="-                                       "/>
    <s v="Tokyo"/>
    <s v="refrigerador mod: tok45fsid,refrigerador mod: tok45fsd"/>
    <s v="REFRIGERADOR MOD: TOK45FSID,REFRIGERADOR MOD: TOK45FSD"/>
  </r>
  <r>
    <s v="2020-02-12"/>
    <x v="15"/>
    <s v="PUERTOS Y ESTIBAJES"/>
    <s v="84181000    "/>
    <n v="80014137"/>
    <x v="16"/>
    <x v="5"/>
    <s v="GUARAN FEEDER "/>
    <s v="Homa Appliances Co.,Ltd."/>
    <n v="146"/>
    <s v="unidad              "/>
    <n v="8322"/>
    <n v="9198"/>
    <n v="23652"/>
    <n v="7143"/>
    <n v="122.44"/>
    <n v="30917.439999999999"/>
    <n v="211.76328767123286"/>
    <s v="FLUVIAL"/>
    <s v="-                                       "/>
    <s v="Midea"/>
    <s v="146 unidades de combinaciones de refrigerador y congelador con puertas exteriores separadas, model: tok45fsd"/>
    <s v="146 unidades de combinaciones de refrigerador y congelador con puertas exteriores separadas, model: tok45fsd"/>
  </r>
  <r>
    <s v="2020-04-06"/>
    <x v="15"/>
    <s v="PUERTOS Y ESTIBAJES"/>
    <s v="84181000    "/>
    <n v="80014137"/>
    <x v="16"/>
    <x v="5"/>
    <s v="VESSEL "/>
    <s v="Midea Electric Trading (Singapore) Co., Pte Ltd"/>
    <n v="64"/>
    <s v="unidad              "/>
    <n v="3021"/>
    <n v="3309"/>
    <n v="7232"/>
    <n v="1419.69"/>
    <n v="36.159999999999997"/>
    <n v="8687.85"/>
    <n v="135.74765625000001"/>
    <s v="FLUVIAL"/>
    <s v="-                                       "/>
    <s v="Midea"/>
    <s v="combinaciones de refrigerador y congelador con puertas exteriores separadas, modelo: hetokmm1257"/>
    <s v="64- unidades de combinaciones de refrigerador y congelador con puertas exteriores separadas, modelo: hetokmm1257"/>
  </r>
  <r>
    <s v="2020-01-21"/>
    <x v="15"/>
    <s v="PTO SEGURO FLUVIAL"/>
    <s v="84181000    "/>
    <n v="80070039"/>
    <x v="89"/>
    <x v="7"/>
    <s v="NAVEMAR "/>
    <s v="Samsung Electronics Co. ,Ltd"/>
    <n v="70"/>
    <s v="unidad              "/>
    <n v="4200"/>
    <n v="4620"/>
    <n v="22600"/>
    <n v="3004"/>
    <n v="226"/>
    <n v="25830"/>
    <n v="369"/>
    <s v="FLUVIAL"/>
    <s v="-                                       "/>
    <s v="Samsung"/>
    <s v="70 unidades de refrigeradores de la marca samsung modelo rt35k573bsl"/>
    <s v="70 unidades de refrigeradores de la marca samsung modelo rt35k573bsl"/>
  </r>
  <r>
    <s v="2020-02-13"/>
    <x v="15"/>
    <s v="PTO SEGURO FLUVIAL"/>
    <s v="84181000    "/>
    <n v="80070039"/>
    <x v="89"/>
    <x v="20"/>
    <s v="RIO PARANA NAVEG."/>
    <s v="Samsung Electronics Co. ,Ltd"/>
    <n v="115"/>
    <s v="unidad              "/>
    <n v="7614"/>
    <n v="8307"/>
    <n v="34547.519999999997"/>
    <n v="7600"/>
    <n v="345.48"/>
    <n v="42493"/>
    <n v="369.50434782608698"/>
    <s v="FLUVIAL"/>
    <s v="-                                       "/>
    <s v="Samsung"/>
    <s v="115 unidades conteniendo refrigeradores de la marca samsung modelos rt32k5030sl y rt53k6541bs "/>
    <s v="73 unidades de refrigeradores de la marca samsung modelo rt32k5030sl"/>
  </r>
  <r>
    <s v="2020-01-27"/>
    <x v="15"/>
    <s v="PTO SEGURO FLUVIAL"/>
    <s v="84181000    "/>
    <n v="80070039"/>
    <x v="89"/>
    <x v="20"/>
    <s v="NAV. DEL MERCOSUR "/>
    <s v="Samsung Electronics Co. ,Ltd"/>
    <n v="73"/>
    <s v="unidad              "/>
    <n v="4030"/>
    <n v="4380"/>
    <n v="17559.41"/>
    <n v="3800"/>
    <n v="175.59"/>
    <n v="21535"/>
    <n v="295"/>
    <s v="FLUVIAL"/>
    <s v="-                                       "/>
    <s v="Samsung"/>
    <s v="73 unidades de refrigeradores de la marca samsung modelo rt32k5030sl"/>
    <s v="73 unidades de refrigeradores de la marca samsung modelo rt32k5030sl"/>
  </r>
  <r>
    <s v="2020-02-07"/>
    <x v="15"/>
    <s v="PTO SEGURO FLUVIAL"/>
    <s v="84181000    "/>
    <n v="80070039"/>
    <x v="89"/>
    <x v="10"/>
    <s v="REPREMAR "/>
    <s v="Samsung Electronics Co. ,Ltd"/>
    <n v="26"/>
    <s v="unidad              "/>
    <n v="4446"/>
    <n v="4758"/>
    <n v="34594.06"/>
    <n v="3800"/>
    <n v="345.94"/>
    <n v="38740"/>
    <n v="1490"/>
    <s v="FLUVIAL"/>
    <s v="-                                       "/>
    <s v="Samsung"/>
    <s v="26 unidades de refrigeradores de la marca samsung modelo rf28k9380sg/zs"/>
    <s v="26 unidades de refrigeradores de la marca samsung modelo rf28k9380sg/zs"/>
  </r>
  <r>
    <s v="2020-04-28"/>
    <x v="15"/>
    <s v="TERPORT - VILLETA"/>
    <s v="84181000    "/>
    <n v="80070039"/>
    <x v="89"/>
    <x v="20"/>
    <m/>
    <s v="Samsung Electronics .,Ltd"/>
    <n v="136"/>
    <s v="unidad              "/>
    <n v="8973"/>
    <n v="9822"/>
    <n v="38739.599999999999"/>
    <n v="7600"/>
    <n v="387.4"/>
    <n v="46727"/>
    <n v="343.58088235294116"/>
    <s v="FLUVIAL"/>
    <s v="-                                       "/>
    <s v="Samsung"/>
    <s v="136 unidades de refrigeradores de la marca samsung "/>
    <s v="70 unidaes de refrigeradores modelo rt35k5730sl con capacidad de refrigeracion de 35 litros"/>
  </r>
  <r>
    <s v="2020-07-20"/>
    <x v="15"/>
    <s v="PTO SEGURO FLUVIAL"/>
    <s v="84181000    "/>
    <n v="80013840"/>
    <x v="62"/>
    <x v="5"/>
    <s v="GUARAN FEEDER "/>
    <s v="Hisense International (Hongkong) America Investment Co., Ltd."/>
    <n v="292"/>
    <s v="unidad              "/>
    <n v="11176"/>
    <n v="12418"/>
    <n v="25988"/>
    <n v="6006.32"/>
    <n v="259.88"/>
    <n v="32254.2"/>
    <n v="110.4595890410959"/>
    <s v="FLUVIAL"/>
    <s v="-                                       "/>
    <s v="Goodweather"/>
    <s v="292) unid. heladeras goodweather gw-27dr 205lts.-"/>
    <s v="292) unid. heladeras goodweather gw-27dr 205lts.-"/>
  </r>
  <r>
    <s v="2020-07-20"/>
    <x v="15"/>
    <s v="PTO SEGURO FLUVIAL"/>
    <s v="84181000    "/>
    <n v="80013840"/>
    <x v="62"/>
    <x v="5"/>
    <s v="GUARAN FEEDER "/>
    <s v="Hisense International (Hongkong) America Investment Co., Ltd."/>
    <n v="292"/>
    <s v="unidad              "/>
    <n v="11171"/>
    <n v="12412"/>
    <n v="25988"/>
    <n v="5962.81"/>
    <n v="259.88"/>
    <n v="32210.69"/>
    <n v="110.31058219178082"/>
    <s v="FLUVIAL"/>
    <s v="-                                       "/>
    <s v="Fama"/>
    <s v="292) unid. heladeras fama h-24 208lts.-"/>
    <s v="292) unid. heladeras fama h-24 208lts.-"/>
  </r>
  <r>
    <s v="2020-07-02"/>
    <x v="15"/>
    <s v="PTO SEGURO FLUVIAL"/>
    <s v="84181000    "/>
    <n v="80013840"/>
    <x v="62"/>
    <x v="5"/>
    <s v="NAV. DEL MERCOSUR "/>
    <s v="Zhejiang Xingxing Refrigeration Co., Ltd. 3362"/>
    <n v="212"/>
    <s v="unidad              "/>
    <n v="10691"/>
    <n v="11600"/>
    <n v="23055"/>
    <n v="5917.35"/>
    <n v="230.55"/>
    <n v="29202.9"/>
    <n v="137.74952830188681"/>
    <s v="FLUVIAL"/>
    <s v="-                                       "/>
    <s v="Fama"/>
    <s v="212) unidades de heladeras modelo h-30"/>
    <s v="212) unidades de heladeras modelo h-30"/>
  </r>
  <r>
    <s v="2020-06-03"/>
    <x v="15"/>
    <s v="PTO SEGURO FLUVIAL"/>
    <s v="84181000    "/>
    <n v="80013840"/>
    <x v="62"/>
    <x v="16"/>
    <s v="GUARAN FEEDER "/>
    <s v="Hisense International (Hong Kong) America Investment Co., Ltd 2498"/>
    <n v="106"/>
    <s v="unidad              "/>
    <n v="4749"/>
    <n v="5215"/>
    <n v="11130"/>
    <n v="2983.75"/>
    <n v="111.29"/>
    <n v="14225.04"/>
    <n v="134.19849056603775"/>
    <s v="FLUVIAL"/>
    <s v="-                                       "/>
    <s v="Fama"/>
    <s v="106 unidades de heladeras modelo: h-30"/>
    <s v="106 unidades de heladeras modelo: h-30"/>
  </r>
  <r>
    <s v="2020-07-02"/>
    <x v="15"/>
    <s v="PTO SEGURO FLUVIAL"/>
    <s v="84181000    "/>
    <n v="80013840"/>
    <x v="62"/>
    <x v="16"/>
    <s v="NAVISHIP "/>
    <s v="Hisense International Hong Kong America Investment Co., Ltd. 3130"/>
    <n v="212"/>
    <s v="unidad              "/>
    <n v="9498"/>
    <n v="10500"/>
    <n v="22260"/>
    <n v="5967.51"/>
    <n v="222.6"/>
    <n v="28450.11"/>
    <n v="134.19863207547169"/>
    <s v="FLUVIAL"/>
    <s v="-                                       "/>
    <s v="Fama"/>
    <s v="212) unidades de heladera modelo h-30"/>
    <s v="212) unidades de heladera modelo h-30"/>
  </r>
  <r>
    <s v="2020-05-07"/>
    <x v="15"/>
    <s v="CAACUPEMI"/>
    <s v="84181000    "/>
    <n v="80013840"/>
    <x v="62"/>
    <x v="5"/>
    <s v="NAVISHIP "/>
    <s v="Hisenseintrnational (Hong Kong) America Investment Co., Limited"/>
    <n v="292"/>
    <s v="unidad              "/>
    <n v="11054"/>
    <n v="12282"/>
    <n v="25988"/>
    <n v="6118.49"/>
    <n v="259.88"/>
    <n v="32366.37"/>
    <n v="110.84373287671232"/>
    <s v="FLUVIAL"/>
    <s v="-                                       "/>
    <s v="Fama"/>
    <s v="292) unid. heladeras fama h-24 208 litros.-"/>
    <s v="292) unid. heladeras fama h-24 208 litros.-"/>
  </r>
  <r>
    <s v="2020-05-08"/>
    <x v="15"/>
    <s v="PUERTOS Y ESTIBAJES"/>
    <s v="84181000    "/>
    <n v="80013744"/>
    <x v="102"/>
    <x v="9"/>
    <s v="TRANSP. FLUV. PYO"/>
    <s v="Importadora Y Exportadora Electrolux Ltda"/>
    <n v="48"/>
    <s v="unidad              "/>
    <n v="4848"/>
    <n v="5328"/>
    <n v="33552"/>
    <n v="3400"/>
    <n v="79.459999999999994"/>
    <n v="37031.46"/>
    <n v="771.48874999999998"/>
    <s v="FLUVIAL"/>
    <s v="-                                       "/>
    <s v="Electrolux"/>
    <s v="combinaciones de refrigerador y congelador conservador con puertas exteriores separadas en: heladeras modelo ersb51j5mqs"/>
    <s v="combinaciones de refrigerador y congelador conservador con puertas exteriores separadas en: heladeras modelo ersb51j5mqs"/>
  </r>
  <r>
    <s v="2020-05-08"/>
    <x v="15"/>
    <s v="CAACUPEMI"/>
    <s v="84181000    "/>
    <n v="80013840"/>
    <x v="62"/>
    <x v="27"/>
    <s v="VESSEL "/>
    <s v="Arctic S.A 2478"/>
    <n v="174"/>
    <s v="unidad              "/>
    <n v="8244"/>
    <n v="8730"/>
    <n v="29492.1"/>
    <n v="6000"/>
    <n v="297.89999999999998"/>
    <n v="35790"/>
    <n v="205.68965517241378"/>
    <s v="FLUVIAL"/>
    <s v="-                                       "/>
    <s v="Beko"/>
    <s v="las demas heladeras "/>
    <s v="102 unidades de heladeras modelo: rdsa282k20w"/>
  </r>
  <r>
    <s v="2020-05-08"/>
    <x v="15"/>
    <s v="PTO SEGURO FLUVIAL"/>
    <s v="84181000    "/>
    <n v="80013840"/>
    <x v="62"/>
    <x v="11"/>
    <s v="VESSEL "/>
    <s v="Arcelik A.S 2480"/>
    <n v="36"/>
    <s v="unidad              "/>
    <n v="3960"/>
    <n v="4320"/>
    <n v="19260"/>
    <n v="3500"/>
    <n v="192.6"/>
    <n v="22952.6"/>
    <n v="637.57222222222219"/>
    <s v="FLUVIAL"/>
    <s v="-                                       "/>
    <s v="Beko"/>
    <s v="36 unidades de heladeras modelo: gn163131zie"/>
    <s v="36 unidades de heladeras modelo: gn163131zie"/>
  </r>
  <r>
    <s v="2020-06-03"/>
    <x v="15"/>
    <s v="PUERTOS Y ESTIBAJES"/>
    <s v="84181000    "/>
    <n v="80070039"/>
    <x v="89"/>
    <x v="5"/>
    <s v="CMSP "/>
    <s v="Samsung Elecronics Co.,Ltd"/>
    <n v="36"/>
    <s v="unidad              "/>
    <n v="3852"/>
    <n v="4104"/>
    <n v="21544.55"/>
    <n v="3800"/>
    <n v="215.45"/>
    <n v="25560"/>
    <n v="710"/>
    <s v="FLUVIAL"/>
    <s v="-                                       "/>
    <s v="Samsung"/>
    <s v="36 unidades de refrigeradores de la marca samsung modelo rs65r5411m9  con capacidad de refrigeracion de 660 litros"/>
    <s v="36 unidades de refrigeradores de la marca samsung modelo rs65r5411m9  con capacidad de refrigeracion de 660 litros"/>
  </r>
  <r>
    <s v="2020-06-03"/>
    <x v="15"/>
    <s v="PTO SEGURO FLUVIAL"/>
    <s v="84181000    "/>
    <n v="80013840"/>
    <x v="62"/>
    <x v="11"/>
    <s v="GUARAN FEEDER "/>
    <s v="Arcelik A.S 3148"/>
    <n v="28"/>
    <s v="unidad              "/>
    <n v="2646"/>
    <n v="2884"/>
    <n v="11200"/>
    <n v="3000"/>
    <n v="112"/>
    <n v="14312"/>
    <n v="511.14285714285717"/>
    <s v="FLUVIAL"/>
    <s v="-                                       "/>
    <s v="Beko"/>
    <s v="28 unidades de heladeras modelo: dn156720dx"/>
    <s v="28 unidades de heladeras modelo: dn156720dx"/>
  </r>
  <r>
    <s v="2020-06-10"/>
    <x v="15"/>
    <s v="TERPORT - VILLETA"/>
    <s v="84181000    "/>
    <n v="80013840"/>
    <x v="62"/>
    <x v="11"/>
    <s v="NAV. DEL MERCOSUR "/>
    <s v="Arcelik A.S. 3144"/>
    <n v="66"/>
    <s v="unidad              "/>
    <n v="4554"/>
    <n v="5016"/>
    <n v="17490"/>
    <n v="3000"/>
    <n v="174.9"/>
    <n v="20664.900000000001"/>
    <n v="313.10454545454547"/>
    <s v="FLUVIAL"/>
    <s v="-                                       "/>
    <s v="Beko"/>
    <s v="66) unidades de heladeras modelo rdse465k20w"/>
    <s v="66) unidades de heladeras modelo rdse465k20w"/>
  </r>
  <r>
    <s v="2020-06-16"/>
    <x v="15"/>
    <s v="PTO SEGURO FLUVIAL"/>
    <s v="84181000    "/>
    <n v="80013840"/>
    <x v="62"/>
    <x v="5"/>
    <s v="GUARAN FEEDER "/>
    <s v="Zhejiang Xingxing Refrigeration Co., Ltd. 3139"/>
    <n v="76"/>
    <s v="unidad              "/>
    <n v="4484"/>
    <n v="4864"/>
    <n v="12616"/>
    <n v="3000"/>
    <n v="126.16"/>
    <n v="15742.16"/>
    <n v="207.13368421052633"/>
    <s v="FLUVIAL"/>
    <s v="-                                       "/>
    <s v="Fama"/>
    <s v="76) unidades de heladeras modelo h-38"/>
    <s v="76) unidades de heladeras modelo h-38"/>
  </r>
  <r>
    <s v="2020-07-02"/>
    <x v="15"/>
    <s v="PTO SEGURO FLUVIAL"/>
    <s v="84181000    "/>
    <n v="80013840"/>
    <x v="62"/>
    <x v="5"/>
    <s v="NAVISHIP "/>
    <s v="Hisense International (Hong Kong) Amercia Investment Co., Ltd."/>
    <n v="438"/>
    <s v="unidad              "/>
    <n v="16663"/>
    <n v="18480"/>
    <n v="38982"/>
    <n v="8958.2199999999993"/>
    <n v="389.82"/>
    <n v="48330.04"/>
    <n v="110.34255707762557"/>
    <s v="FLUVIAL"/>
    <s v="-                                       "/>
    <s v="Fama"/>
    <s v="438) unid. heladeras fama 208 litros.-"/>
    <s v="438) unid. heladeras fama 208 litros.-"/>
  </r>
  <r>
    <s v="2020-07-09"/>
    <x v="15"/>
    <s v="CAACUPEMI"/>
    <s v="84181000    "/>
    <n v="80047663"/>
    <x v="75"/>
    <x v="5"/>
    <s v="NAVISHIP "/>
    <s v="Midea Electric Trading (Singapore)Co Pte Ltd"/>
    <n v="1440"/>
    <s v="unidad              "/>
    <n v="57400"/>
    <n v="57600"/>
    <n v="133920"/>
    <n v="31000"/>
    <n v="334.8"/>
    <n v="165254.79999999999"/>
    <n v="114.76027777777777"/>
    <s v="FLUVIAL"/>
    <s v="-                                       "/>
    <s v="Gala"/>
    <s v="-combinaciones de refrigerador y congelador en: 1.440 unidades refrigerador (heladeras) hd-273fn gala blanco 207 litros.-"/>
    <s v="-combinaciones de refrigerador y congelador en: 1.440 unidades refrigerador (heladeras) hd-273fn gala blanco 207 litros.-"/>
  </r>
  <r>
    <s v="2020-09-15"/>
    <x v="15"/>
    <s v="CAACUPEMI"/>
    <s v="84181000    "/>
    <n v="80013840"/>
    <x v="62"/>
    <x v="27"/>
    <s v="VESSEL "/>
    <s v="Arctic S.A. 5680"/>
    <n v="73"/>
    <s v="unidad              "/>
    <n v="4248"/>
    <n v="4499"/>
    <n v="13307.23"/>
    <n v="3663.35"/>
    <n v="134.41999999999999"/>
    <n v="17105"/>
    <n v="234.31506849315068"/>
    <s v="FLUVIAL"/>
    <s v="-                                       "/>
    <s v="Beko"/>
    <s v="heladeras "/>
    <s v="modelo rdsa280k20w"/>
  </r>
  <r>
    <s v="2020-12-23"/>
    <x v="15"/>
    <s v="CAACUPEMI"/>
    <s v="84181000    "/>
    <n v="80013840"/>
    <x v="62"/>
    <x v="11"/>
    <s v="NAV. DEL MERCOSUR "/>
    <s v="Arcelik A.S. 8195"/>
    <n v="63"/>
    <s v="unidad              "/>
    <n v="3300"/>
    <n v="3600"/>
    <n v="18900"/>
    <n v="2213.11"/>
    <n v="189"/>
    <n v="21302.11"/>
    <n v="338.12873015873015"/>
    <s v="FLUVIAL"/>
    <s v="-                                       "/>
    <s v="Beko"/>
    <s v="63) unidades de heladeras modelo rcne365e20dzx"/>
    <s v="63) unidades de heladeras modelo rcne365e20dzx"/>
  </r>
  <r>
    <s v="2020-10-23"/>
    <x v="15"/>
    <s v="PUERTOS Y ESTIBAJES"/>
    <s v="84181000    "/>
    <n v="80070039"/>
    <x v="89"/>
    <x v="0"/>
    <s v="TJH TRANSP."/>
    <s v="Import/Export Electrolux Iquique Ltda"/>
    <n v="176"/>
    <s v="unidad              "/>
    <n v="10914"/>
    <n v="11189"/>
    <n v="45055"/>
    <n v="4100"/>
    <n v="450.55"/>
    <n v="50213.34"/>
    <n v="285.30306818181816"/>
    <s v="TERRESTRE"/>
    <s v="Nt                                      "/>
    <s v="Electrolux"/>
    <s v="176)pzas.tc41s refrigeradores cont.220-50 plat pub"/>
    <s v="tc41s refrigeradores cont.220-50 plat pub"/>
  </r>
  <r>
    <s v="2020-10-23"/>
    <x v="15"/>
    <s v="PUERTOS Y ESTIBAJES"/>
    <s v="84181000    "/>
    <n v="80070039"/>
    <x v="89"/>
    <x v="0"/>
    <s v="TJH TRANSP."/>
    <s v="Import&amp;Export Electrolux Iquique Ltda"/>
    <n v="186"/>
    <s v="unidad              "/>
    <n v="10788"/>
    <n v="10974"/>
    <n v="41237"/>
    <n v="4100"/>
    <n v="412.37"/>
    <n v="46303.86"/>
    <n v="248.94548387096773"/>
    <s v="TERRESTRE"/>
    <s v="Nt                                      "/>
    <s v="Electrolux"/>
    <s v="186)pzas.refirgeradores cont 220-50 pub"/>
    <s v="tc41 refirgeradores cont 220-50 pub"/>
  </r>
  <r>
    <s v="2020-10-30"/>
    <x v="15"/>
    <s v="PUERTOS Y ESTIBAJES"/>
    <s v="84181000    "/>
    <n v="80014137"/>
    <x v="16"/>
    <x v="1"/>
    <s v="TRANSRED "/>
    <s v="Kronen Internacional S,A"/>
    <n v="115"/>
    <s v="unidad              "/>
    <n v="4881"/>
    <n v="5118"/>
    <n v="17940"/>
    <n v="2221.96"/>
    <n v="68.069999999999993"/>
    <n v="20230.03"/>
    <n v="175.91330434782608"/>
    <s v="TERRESTRE"/>
    <s v="Nt                                      "/>
    <s v="Tokyo"/>
    <s v="combinaciones de refrigerador y congelador  en: 115 unidades refrigerador mod: rtk300moob."/>
    <s v="combinaciones de refrigerador y congelador  en: 115 unidades refrigerador mod: rtk300moob."/>
  </r>
  <r>
    <s v="2020-10-30"/>
    <x v="15"/>
    <s v="PUERTOS Y ESTIBAJES"/>
    <s v="84181000    "/>
    <n v="80014137"/>
    <x v="16"/>
    <x v="1"/>
    <s v="TRANSRED "/>
    <s v="Kronen Internacional S,A"/>
    <n v="115"/>
    <s v="unidad              "/>
    <n v="4881"/>
    <n v="5118"/>
    <n v="17940"/>
    <n v="2221.96"/>
    <n v="68.069999999999993"/>
    <n v="20230.03"/>
    <n v="175.91330434782608"/>
    <s v="TERRESTRE"/>
    <s v="Nt                                      "/>
    <s v="Tokyo"/>
    <s v="-combinaciones de refrigerador y congelador  en: 115 unidades refrigerador mod: rtk300moob."/>
    <s v="-combinaciones de refrigerador y congelador  en: 115 unidades refrigerador mod: rtk300moob."/>
  </r>
  <r>
    <s v="2020-09-21"/>
    <x v="15"/>
    <s v="PTO SEGURO FLUVIAL"/>
    <s v="84181000    "/>
    <n v="80013840"/>
    <x v="62"/>
    <x v="20"/>
    <s v="RIO PARANA NAVEG."/>
    <s v="Beko Thai Co., Ltd."/>
    <n v="71"/>
    <s v="unidad              "/>
    <n v="4260"/>
    <n v="4615"/>
    <n v="23075"/>
    <n v="3000"/>
    <n v="230.75"/>
    <n v="26305.75"/>
    <n v="370.50352112676057"/>
    <s v="FLUVIAL"/>
    <s v="-                                       "/>
    <s v="Beko"/>
    <s v="71) unid. heladeras beko rdnt360i20vzdp 360 lts.-"/>
    <s v="71) unid. heladeras beko rdnt360i20vzdp 360 lts.-"/>
  </r>
  <r>
    <s v="2020-12-02"/>
    <x v="15"/>
    <s v="PTO SEGURO FLUVIAL"/>
    <s v="84181000    "/>
    <n v="80013840"/>
    <x v="62"/>
    <x v="5"/>
    <s v="NAVEMAR "/>
    <s v="Zhejiang Xingxing Refrigeration Co., Ltd. 7560"/>
    <n v="76"/>
    <s v="unidad              "/>
    <n v="4940"/>
    <n v="5320"/>
    <n v="12312"/>
    <n v="3074.64"/>
    <n v="123.12"/>
    <n v="15509.76"/>
    <n v="204.07578947368421"/>
    <s v="FLUVIAL"/>
    <s v="-                                       "/>
    <s v="Fama"/>
    <s v="76) unidades de heladeras modelo: h-38 inox"/>
    <s v="76) unidades de heladeras modelo: h-38 inox"/>
  </r>
  <r>
    <s v="2020-12-11"/>
    <x v="15"/>
    <s v="TERPORT - VILLETA"/>
    <s v="84181000    "/>
    <n v="80013840"/>
    <x v="62"/>
    <x v="16"/>
    <s v="NAVEMAR "/>
    <s v="Hisense International Hongkong America Investment Co., Ltd. 7576"/>
    <n v="48"/>
    <s v="unidad              "/>
    <n v="4352"/>
    <n v="4836"/>
    <n v="11952"/>
    <n v="2971.59"/>
    <n v="119.52"/>
    <n v="15043.11"/>
    <n v="313.39812499999999"/>
    <s v="FLUVIAL"/>
    <s v="-                                       "/>
    <s v="Fama"/>
    <s v="48) unidades de heladera modelo h-67sbs"/>
    <s v="48) unidades de heladera modelo h-67sbs"/>
  </r>
  <r>
    <s v="2020-11-17"/>
    <x v="15"/>
    <s v="CAACUPEMI - PILAR"/>
    <s v="84181000    "/>
    <n v="80013840"/>
    <x v="62"/>
    <x v="5"/>
    <s v="TRANSP. FLUV. PYO"/>
    <s v="Hisense International Hong Kong America Investment Co Ltd. 7205"/>
    <n v="106"/>
    <s v="unidad              "/>
    <n v="4706"/>
    <n v="5109"/>
    <n v="10494"/>
    <n v="2940.57"/>
    <n v="104.94"/>
    <n v="13539.51"/>
    <n v="127.73122641509434"/>
    <s v="FLUVIAL"/>
    <s v="-                                       "/>
    <s v="Fama"/>
    <s v="106) unidades de heladera modelo h-30"/>
    <s v="106) unidades de heladera modelo h-30"/>
  </r>
  <r>
    <s v="2020-12-10"/>
    <x v="15"/>
    <s v="SOLUCION LOGISTICA"/>
    <s v="84181000    "/>
    <n v="80038006"/>
    <x v="34"/>
    <x v="9"/>
    <s v="ANDALUCIA"/>
    <s v="Teka Chile S.A."/>
    <n v="10"/>
    <s v="unidad              "/>
    <n v="550"/>
    <n v="600"/>
    <n v="3442.3"/>
    <n v="216.05"/>
    <n v="12.45"/>
    <n v="3670.8"/>
    <n v="367.08000000000004"/>
    <s v="TERRESTRE"/>
    <s v="Nt                                      "/>
    <s v="Teka"/>
    <s v="combinaciones de refrigerador y congelador con puertas exteriores separadas siendo: 10 unidades refrigerador integrable ci3-330 nf, codigo 40633510.-"/>
    <s v="combinaciones de refrigerador y congelador con puertas exteriores separadas siendo: 10 unidades refrigerador integrable ci3-330 nf, codigo 40633510.-"/>
  </r>
  <r>
    <s v="2020-03-10"/>
    <x v="15"/>
    <s v="PTO SEGURO FLUVIAL"/>
    <s v="84181000    "/>
    <n v="80038006"/>
    <x v="34"/>
    <x v="11"/>
    <s v="SG3 - SHIPPING GROUP "/>
    <s v="Vestel Trade Co.Inc"/>
    <n v="67"/>
    <s v="unidad              "/>
    <n v="8362"/>
    <n v="8997"/>
    <n v="32750"/>
    <n v="5050"/>
    <n v="108.75"/>
    <n v="37908.75"/>
    <n v="565.80223880597021"/>
    <s v="FLUVIAL"/>
    <s v="-                                       "/>
    <s v="Livetech"/>
    <s v="los demas, 67 unidades de refrigeradores de diferentes modelos "/>
    <s v="refrigerador modelo 653 a"/>
  </r>
  <r>
    <s v="2020-05-12"/>
    <x v="15"/>
    <s v="CIUDAD DEL ESTE"/>
    <s v="84181000    "/>
    <n v="80053510"/>
    <x v="111"/>
    <x v="0"/>
    <s v="L &amp; L TRASP."/>
    <s v="Alffa Gourmet Ind De Equip Gastronomicos Ltda"/>
    <n v="1"/>
    <s v="unidad              "/>
    <n v="100"/>
    <n v="101"/>
    <n v="1717.55"/>
    <n v="85.44"/>
    <n v="99.62"/>
    <n v="1749.46"/>
    <n v="1749.46"/>
    <s v="TERRESTRE"/>
    <s v="Nt                                      "/>
    <s v="Af"/>
    <s v="balcon refrigerado"/>
    <s v="-combinaciones de refrigerador y congelador  conservador con puertas exteriores separadas.: en 1 und de balcon refrigerado"/>
  </r>
  <r>
    <s v="2020-12-17"/>
    <x v="15"/>
    <s v="CAACUPEMI"/>
    <s v="84181000    "/>
    <n v="80031823"/>
    <x v="81"/>
    <x v="5"/>
    <s v="NAVISHIP "/>
    <s v="Nanjing Chuangwei Household Electronic Appliances Limited"/>
    <n v="144"/>
    <s v="unidad              "/>
    <n v="6000"/>
    <n v="6000"/>
    <n v="12240"/>
    <n v="4672.82"/>
    <n v="54.55"/>
    <n v="16967.37"/>
    <n v="117.82895833333333"/>
    <s v="FLUVIAL"/>
    <s v="-                                       "/>
    <s v="Skyworth"/>
    <s v="refrigerador, ar-275dt"/>
    <s v="refrigerador, ar-275dt"/>
  </r>
  <r>
    <s v="2020-08-06"/>
    <x v="15"/>
    <s v="CAACUPEMI"/>
    <s v="84181000    "/>
    <n v="80087526"/>
    <x v="93"/>
    <x v="5"/>
    <s v="GUARAN FEEDER "/>
    <s v="Cata Electrodomesticos S.L."/>
    <n v="18"/>
    <s v="unidad              "/>
    <n v="1656"/>
    <n v="1836"/>
    <n v="8010"/>
    <n v="2500"/>
    <n v="80.099999999999994"/>
    <n v="10510"/>
    <n v="583.88888888888891"/>
    <s v="FLUVIAL"/>
    <s v="-                                       "/>
    <s v="Cata"/>
    <s v="-combinaciones de refrigerador y congelador conservador con puertas exteriores separadasen:(18)-diez y ocho unds.de refrigerador side by side,sbs 1732 wd"/>
    <s v="-combinaciones de refrigerador y congelador conservador con puertas exteriores separadasen:(18)-diez y ocho unds.de refrigerador side by side,sbs 1732 wd"/>
  </r>
  <r>
    <s v="2020-02-14"/>
    <x v="15"/>
    <s v="TERPORT - VILLETA"/>
    <s v="84181000    "/>
    <n v="80059747"/>
    <x v="94"/>
    <x v="8"/>
    <s v="CMSP "/>
    <s v="Vm Trading Gmbh 1023"/>
    <n v="10"/>
    <s v="unidad              "/>
    <n v="500"/>
    <n v="550"/>
    <n v="2024.16"/>
    <n v="67.59"/>
    <n v="18.68"/>
    <n v="2117.65"/>
    <n v="211.76500000000001"/>
    <s v="FLUVIAL"/>
    <s v="-                                       "/>
    <s v="Exquisit"/>
    <s v="10) unidades de heladera exquisit kgc270a++"/>
    <s v="10) unidades de heladera exquisit kgc270a++"/>
  </r>
  <r>
    <s v="2020-06-11"/>
    <x v="15"/>
    <s v="CAACUPEMI"/>
    <s v="84181000    "/>
    <n v="80059747"/>
    <x v="94"/>
    <x v="8"/>
    <s v="INDEPEND.SHIPING "/>
    <s v="Zimmermann Pv-Stahlbau Gmbh - Bmw Service Ug"/>
    <n v="10"/>
    <s v="unidad              "/>
    <n v="425"/>
    <n v="425"/>
    <n v="2121.3000000000002"/>
    <n v="55.66"/>
    <n v="18.68"/>
    <n v="2205.7199999999998"/>
    <n v="220.57199999999997"/>
    <s v="FLUVIAL"/>
    <s v="-                                       "/>
    <s v="Exquisit"/>
    <s v="- combinaciones de refrigerador y congelador en: 10 unidades de refrigeradores exquisit kgc270 a++"/>
    <s v="- combinaciones de refrigerador y congelador en: 10 unidades de refrigeradores exquisit kgc270 a++"/>
  </r>
  <r>
    <s v="2020-07-27"/>
    <x v="15"/>
    <s v="PTO SEGURO FLUVIAL"/>
    <s v="84181000    "/>
    <n v="80019740"/>
    <x v="112"/>
    <x v="5"/>
    <s v="CMSP "/>
    <s v="Zhejiang Yunge Electric Co.,Ltd"/>
    <n v="15"/>
    <s v="unidad              "/>
    <n v="293"/>
    <n v="381"/>
    <n v="3525"/>
    <n v="500"/>
    <n v="35.25"/>
    <n v="4060.25"/>
    <n v="270.68333333333334"/>
    <s v="FLUVIAL"/>
    <s v="-                                       "/>
    <s v="Zhejiang Yunge"/>
    <s v="los demas, en: 15) car fridge cfr55"/>
    <s v="los demas, en: 15) car fridge cfr55"/>
  </r>
  <r>
    <s v="2020-03-26"/>
    <x v="15"/>
    <s v="ZA FRCA TRANS TRADE"/>
    <s v="84181000    "/>
    <n v="80056829"/>
    <x v="113"/>
    <x v="5"/>
    <m/>
    <s v="Brisas Del Parana S.A."/>
    <n v="1"/>
    <s v="unidad              "/>
    <n v="70"/>
    <n v="70"/>
    <n v="1105.99"/>
    <n v="8.33"/>
    <n v="11.06"/>
    <n v="1125.3800000000001"/>
    <n v="1125.3800000000001"/>
    <s v="TERRESTRE"/>
    <s v="-                                       "/>
    <s v="General Electric"/>
    <s v="-combinaciones de refrigerador y congelador  en : 1-unidad de heladera modelo ge-gne27jsmss"/>
    <s v="-combinaciones de refrigerador y congelador  en : 1-unidad de heladera modelo ge-gne27jsmss"/>
  </r>
  <r>
    <s v="2020-09-24"/>
    <x v="15"/>
    <s v="EMPEDRIL S.A."/>
    <s v="84181000    "/>
    <n v="80018121"/>
    <x v="114"/>
    <x v="6"/>
    <s v="SPEED SHIPPING SA"/>
    <s v="Ibusinesz Llc"/>
    <n v="3"/>
    <s v="unidad              "/>
    <n v="552"/>
    <n v="552"/>
    <n v="2227.7800000000002"/>
    <n v="200"/>
    <n v="22.5"/>
    <n v="2450.2800000000002"/>
    <n v="816.7600000000001"/>
    <s v="TERRESTRE"/>
    <s v="NT                                      "/>
    <s v="Samsung"/>
    <s v="refrigeradores, congeladores y demas material, maquinas y aparatos para producci?n de fr?o en: 03 unidades de heladeras "/>
    <s v="01 unidad de heladera 24.5 cup, modelo rs25j500dsg"/>
  </r>
  <r>
    <s v="2020-01-07"/>
    <x v="15"/>
    <s v="PTO SEGURO FLUVIAL"/>
    <s v="84181000    "/>
    <n v="80000137"/>
    <x v="86"/>
    <x v="5"/>
    <s v="NAVEMAR "/>
    <s v="Ningbo Handian Electric Appliance Co.Ltd."/>
    <n v="143"/>
    <s v="unidad              "/>
    <n v="7150"/>
    <n v="7150"/>
    <n v="15444"/>
    <n v="3980.16"/>
    <n v="154.44"/>
    <n v="19578.599999999999"/>
    <n v="136.91328671328671"/>
    <s v="FLUVIAL"/>
    <s v="-                                       "/>
    <s v="Rdc"/>
    <s v="combinaciones de refrigerador y congelador en: (143) und. refrigeradores modelo rdc300w, 300lt - 220v 50hz"/>
    <s v="combinaciones de refrigerador y congelador en: (143) und. refrigeradores modelo rdc300w, 300lt - 220v 50hz"/>
  </r>
  <r>
    <s v="2020-04-29"/>
    <x v="15"/>
    <s v="CAACUPEMI"/>
    <s v="84181000    "/>
    <n v="80020948"/>
    <x v="115"/>
    <x v="28"/>
    <s v="GUARAN FEEDER "/>
    <s v="Coreco S.A. / Repagas Sa / Sammic Sl"/>
    <n v="1"/>
    <s v="unidad              "/>
    <n v="226"/>
    <n v="230"/>
    <n v="2626.8"/>
    <n v="202.92"/>
    <n v="24.24"/>
    <n v="2872.98"/>
    <n v="2872.98"/>
    <s v="FLUVIAL"/>
    <s v="-                                       "/>
    <s v="Coreco"/>
    <s v="1)unid. armario refrigerado + mant. de congelados 2 puertas mod. agm-1002"/>
    <s v="1)unid. armario refrigerado + mant. de congelados 2 puertas mod. agm-1002"/>
  </r>
  <r>
    <s v="2020-09-21"/>
    <x v="15"/>
    <s v="PTO SEGURO FLUVIAL"/>
    <s v="84181000    "/>
    <n v="80024479"/>
    <x v="104"/>
    <x v="5"/>
    <s v="NAVEMAR "/>
    <s v="Ningbo Handian Electric Appliance Co.,Ltd."/>
    <n v="144"/>
    <s v="unidad              "/>
    <n v="7220"/>
    <n v="7220"/>
    <n v="14400"/>
    <n v="2184.83"/>
    <n v="65.540000000000006"/>
    <n v="16650.37"/>
    <n v="115.62756944444443"/>
    <s v="FLUVIAL"/>
    <s v="-                                       "/>
    <s v="Kaede"/>
    <s v="combinaciones de refrigeradores en: 144 unds. refrigerador 2 puertas mod. kdb-300l"/>
    <s v="combinaciones de refrigeradores en: 144 unds. refrigerador 2 puertas mod. kdb-300l"/>
  </r>
  <r>
    <s v="2020-08-25"/>
    <x v="15"/>
    <s v="PTO SEGURO FLUVIAL"/>
    <s v="84181000    "/>
    <n v="80024479"/>
    <x v="104"/>
    <x v="5"/>
    <s v="GUARAN FEEDER "/>
    <s v="Ningbo Handian Electric Appliance Co.,Ltd."/>
    <n v="144"/>
    <s v="unidad              "/>
    <n v="2481"/>
    <n v="2481"/>
    <n v="14400"/>
    <n v="2764.67"/>
    <n v="55.09"/>
    <n v="17219.759999999998"/>
    <n v="119.58166666666665"/>
    <s v="FLUVIAL"/>
    <s v="-                                       "/>
    <s v="Kaede"/>
    <s v="los demas en: 144 unds. heladeras 2 puertas mod. kdb-300l.-"/>
    <s v="los demas en: 144 unds. heladeras 2 puertas mod. kdb-300l.-"/>
  </r>
  <r>
    <s v="2020-03-05"/>
    <x v="15"/>
    <s v="TERPORT - VILLETA"/>
    <s v="84181000    "/>
    <n v="35291540"/>
    <x v="52"/>
    <x v="5"/>
    <s v="GUARAN FEEDER "/>
    <s v="Hangzhou Jinsong Euna Electrical Appliances Co., Ltd."/>
    <n v="284"/>
    <s v="unidad              "/>
    <n v="11128"/>
    <n v="12082"/>
    <n v="26412"/>
    <n v="5057.18"/>
    <n v="65.930000000000007"/>
    <n v="31535.11"/>
    <n v="111.03911971830986"/>
    <s v="FLUVIAL"/>
    <s v="-                                       "/>
    <s v="Consumer Cmr-300"/>
    <s v="combinaciones de refrigerador y congelador con puertas exteriores separadas, en:"/>
    <s v="refrigerador gris de 300lts.-"/>
  </r>
  <r>
    <s v="2020-01-31"/>
    <x v="15"/>
    <s v="PUERTOS Y ESTIBAJES"/>
    <s v="84181000    "/>
    <n v="80083931"/>
    <x v="106"/>
    <x v="1"/>
    <s v="LOS TRIGALES "/>
    <s v="Kronen Internacional S.A."/>
    <n v="545"/>
    <s v="unidad              "/>
    <n v="23108"/>
    <n v="24253"/>
    <n v="83930"/>
    <n v="11500"/>
    <n v="326"/>
    <n v="95756"/>
    <n v="175.69908256880734"/>
    <s v="TERRESTRE"/>
    <s v="Nt                                      "/>
    <s v="Mabe"/>
    <s v="refrigeradores cic 320 l mabe blanco modelo: hme350bl."/>
    <s v="545.- unidades de refrigeradores cic 320 l mabe blanco modelo: hme350bl."/>
  </r>
  <r>
    <s v="2020-12-16"/>
    <x v="15"/>
    <s v="PUERTOS Y ESTIBAJES"/>
    <s v="84181000    "/>
    <n v="80083931"/>
    <x v="106"/>
    <x v="1"/>
    <s v="LIDER EXPRESS "/>
    <s v="Kronen Internacional S.A."/>
    <n v="345"/>
    <s v="unidad              "/>
    <n v="14628"/>
    <n v="15353"/>
    <n v="53820"/>
    <n v="6750"/>
    <n v="204.5"/>
    <n v="60774.5"/>
    <n v="176.15797101449274"/>
    <s v="TERRESTRE"/>
    <s v="Nt                                      "/>
    <s v="Mabe"/>
    <s v="345.- unidades de heladeras cic mabe color blanco, modelo: hme350bl"/>
    <s v="345.- unidades de heladeras cic mabe color blanco, modelo: hme350bl"/>
  </r>
  <r>
    <s v="2020-12-09"/>
    <x v="15"/>
    <s v="PUERTOS Y ESTIBAJES"/>
    <s v="84181000    "/>
    <n v="80083931"/>
    <x v="106"/>
    <x v="1"/>
    <s v="LIDER EXPRESS "/>
    <s v="Kronen Internacional S.A"/>
    <n v="230"/>
    <s v="unidad              "/>
    <n v="9752"/>
    <n v="10235"/>
    <n v="35880"/>
    <n v="4700"/>
    <n v="136.25"/>
    <n v="40716.25"/>
    <n v="177.02717391304347"/>
    <s v="TERRESTRE"/>
    <s v="Nt                                      "/>
    <s v="Mabe"/>
    <s v="230.- unidades de heladeras cic 320 l mabe, color blanco, modelo: hme350bl"/>
    <s v="230.- unidades de heladeras cic 320 l mabe, color blanco, modelo: hme350bl"/>
  </r>
  <r>
    <s v="2020-04-02"/>
    <x v="15"/>
    <s v="PUERTOS Y ESTIBAJES"/>
    <s v="84181000    "/>
    <n v="80083931"/>
    <x v="106"/>
    <x v="5"/>
    <s v="VESSEL "/>
    <s v="Mabe S.A. De C.V."/>
    <n v="1584"/>
    <s v="unidad              "/>
    <n v="57024"/>
    <n v="63360"/>
    <n v="158400"/>
    <n v="34672"/>
    <n v="802.05"/>
    <n v="189874.05"/>
    <n v="119.86998106060605"/>
    <s v="FLUVIAL"/>
    <s v="-                                       "/>
    <s v="Mabe"/>
    <s v="refrigeradores cic mabe blanco modelo: rmc215purb0"/>
    <s v="1.584.- unidades de refrigeradores cic mabe blanco modelo: rmc215purb0"/>
  </r>
  <r>
    <s v="2020-02-25"/>
    <x v="15"/>
    <s v="PUERTOS Y ESTIBAJES"/>
    <s v="84181000    "/>
    <n v="80083931"/>
    <x v="106"/>
    <x v="22"/>
    <s v="REPREMAR "/>
    <s v="Mabe S.A. De C.V."/>
    <n v="298"/>
    <s v="unidad              "/>
    <n v="15466"/>
    <n v="15848"/>
    <n v="63890"/>
    <n v="9836.65"/>
    <n v="309.89999999999998"/>
    <n v="74036.55"/>
    <n v="248.44479865771814"/>
    <s v="FLUVIAL"/>
    <s v="-                                       "/>
    <s v="Mabe"/>
    <s v="298.- unid. de refrigeradores mabe "/>
    <s v="refrigerador mabe cycle 2p, 390l, mod: rmc390fame."/>
  </r>
  <r>
    <s v="2020-10-01"/>
    <x v="15"/>
    <s v="CAACUPEMI - PILAR"/>
    <s v="84181000    "/>
    <n v="80083931"/>
    <x v="106"/>
    <x v="22"/>
    <s v="REPREMAR "/>
    <s v="Mabe S.A. De C.V."/>
    <n v="326"/>
    <s v="unidad              "/>
    <n v="20290"/>
    <n v="20956"/>
    <n v="90110"/>
    <n v="10937.17"/>
    <n v="347.7"/>
    <n v="101394.87"/>
    <n v="311.02720858895702"/>
    <s v="FLUVIAL"/>
    <s v="-                                       "/>
    <s v="Mabe"/>
    <s v="326.- unidades de refrigeradores mabe "/>
    <s v="refrigeradores inox modelo: rmp942fymu."/>
  </r>
  <r>
    <s v="2020-03-26"/>
    <x v="15"/>
    <s v="PUERTOS Y ESTIBAJES"/>
    <s v="84181000    "/>
    <n v="80083931"/>
    <x v="106"/>
    <x v="5"/>
    <s v="VESSEL "/>
    <s v="Mabe S.A. De C.V."/>
    <n v="288"/>
    <s v="unidad              "/>
    <n v="10368"/>
    <n v="11520"/>
    <n v="29088"/>
    <n v="6304"/>
    <n v="147.9"/>
    <n v="33168.22"/>
    <n v="115.16743055555555"/>
    <s v="FLUVIAL"/>
    <s v="-                                       "/>
    <s v="Mabe"/>
    <s v="288.- unidades de refrigeradores coc mabe modelo: rmc215purb0."/>
    <s v="288.- unidades de refrigeradores coc mabe modelo: rmc215purb0."/>
  </r>
  <r>
    <s v="2020-06-26"/>
    <x v="15"/>
    <s v="PUERTOS Y ESTIBAJES"/>
    <s v="84181000    "/>
    <n v="80083931"/>
    <x v="106"/>
    <x v="5"/>
    <s v="RIO PARANA NAVEG."/>
    <s v="Mabe S.A. De C.V."/>
    <n v="144"/>
    <s v="unidad              "/>
    <n v="5184"/>
    <n v="5760"/>
    <n v="13824"/>
    <n v="3150"/>
    <n v="71.400000000000006"/>
    <n v="17045.400000000001"/>
    <n v="118.37083333333334"/>
    <s v="FLUVIAL"/>
    <s v="-                                       "/>
    <s v="Mabe"/>
    <s v="144.- unidades de refrigerador cic mabe blanco modelo: rmc215purb0"/>
    <s v="144.- unidades de refrigerador cic mabe blanco modelo: rmc215purb0"/>
  </r>
  <r>
    <s v="2020-06-04"/>
    <x v="15"/>
    <s v="PUERTOS Y ESTIBAJES"/>
    <s v="84181000    "/>
    <n v="80083931"/>
    <x v="106"/>
    <x v="5"/>
    <s v="CMSP "/>
    <s v="Mabe S.A. De C.V."/>
    <n v="864"/>
    <s v="unidad              "/>
    <n v="31104"/>
    <n v="34560"/>
    <n v="83520"/>
    <n v="18900"/>
    <n v="430.2"/>
    <n v="102850.2"/>
    <n v="119.03958333333333"/>
    <s v="FLUVIAL"/>
    <s v="-                                       "/>
    <s v="Mabe"/>
    <s v="864.- unidades de refrigeradores "/>
    <s v="refrigerador cic mabe blanco modelo: rmc215purb0."/>
  </r>
  <r>
    <s v="2020-09-16"/>
    <x v="15"/>
    <s v="PUERTOS Y ESTIBAJES"/>
    <s v="84181000    "/>
    <n v="80083931"/>
    <x v="106"/>
    <x v="7"/>
    <s v="CMSP "/>
    <s v="Mabe S.A. De C.V."/>
    <n v="56"/>
    <s v="unidad              "/>
    <n v="4872"/>
    <n v="5152"/>
    <n v="16464"/>
    <n v="1935.03"/>
    <n v="79.8"/>
    <n v="18478.830000000002"/>
    <n v="329.97910714285717"/>
    <s v="FLUVIAL"/>
    <s v="-                                       "/>
    <s v="Mabe"/>
    <s v="56- unidades de refrigeradores de 2 puertas, modelos: rms1951zchx1"/>
    <s v="56- unidades de refrigeradores de 2 puertas, modelos: rms1951zchx1"/>
  </r>
  <r>
    <s v="2020-10-19"/>
    <x v="15"/>
    <s v="PUERTOS Y ESTIBAJES"/>
    <s v="84181000    "/>
    <n v="80083931"/>
    <x v="106"/>
    <x v="5"/>
    <s v="CMSP "/>
    <s v="Mabe S.A. De C.V."/>
    <n v="312"/>
    <s v="unidad              "/>
    <n v="14726"/>
    <n v="16130"/>
    <n v="38064"/>
    <n v="6030"/>
    <n v="185.1"/>
    <n v="44279.1"/>
    <n v="141.9201923076923"/>
    <s v="FLUVIAL"/>
    <s v="-                                       "/>
    <s v="Mabe"/>
    <s v="312.- unidades de refrigeradores modelo: rmc275purb0."/>
    <s v="312.- unidades de refrigeradores modelo: rmc275purb0."/>
  </r>
  <r>
    <s v="2020-10-02"/>
    <x v="15"/>
    <s v="TERPORT - VILLETA"/>
    <s v="84181000    "/>
    <n v="80083931"/>
    <x v="106"/>
    <x v="5"/>
    <s v="GUARAN FEEDER "/>
    <s v="Mabe S.A. De C.V."/>
    <n v="2016"/>
    <s v="unidad              "/>
    <n v="71640"/>
    <n v="79632"/>
    <n v="194688"/>
    <n v="23800"/>
    <n v="917.7"/>
    <n v="219405.7"/>
    <n v="108.83219246031747"/>
    <s v="FLUVIAL"/>
    <s v="-                                       "/>
    <s v="Mabe"/>
    <s v="2.016.- unidades de refrigeradores "/>
    <s v="refrigeradores blanco, modelo: rmc215purb0."/>
  </r>
  <r>
    <s v="2020-01-20"/>
    <x v="15"/>
    <s v="PUERTOS Y ESTIBAJES"/>
    <s v="84181000    "/>
    <n v="80083931"/>
    <x v="106"/>
    <x v="5"/>
    <m/>
    <s v="Mabe S.A. De C.V."/>
    <n v="208"/>
    <s v="unidad              "/>
    <n v="9818"/>
    <n v="10754"/>
    <n v="27040"/>
    <n v="4800"/>
    <n v="123.75"/>
    <n v="31963.75"/>
    <n v="153.671875"/>
    <s v="FLUVIAL"/>
    <s v="-                                       "/>
    <s v="Mabe"/>
    <s v="refrigeradores cic mabe bla modelo: rmc275purb0"/>
    <s v="208.- unidades de refrigeradores cic mabe bla modelo: rmc275purb0"/>
  </r>
  <r>
    <s v="2020-12-21"/>
    <x v="15"/>
    <s v="TERPORT - VILLETA"/>
    <s v="84181000    "/>
    <n v="80083931"/>
    <x v="106"/>
    <x v="5"/>
    <s v="COMP.PANAM.DE SERV."/>
    <s v="Mabe S.A. De C.V."/>
    <n v="48"/>
    <s v="unidad              "/>
    <n v="5184"/>
    <n v="5664"/>
    <n v="20592"/>
    <n v="6340"/>
    <n v="113.1"/>
    <n v="27045.1"/>
    <n v="563.4395833333333"/>
    <s v="FLUVIAL"/>
    <s v="-                                       "/>
    <s v="Mabe"/>
    <s v="48.- unidades de refrigeradores sxs mabe inx, modelo: msc504sorbs0"/>
    <s v="48.- unidades de refrigeradores sxs mabe inx, modelo: msc504sorbs0"/>
  </r>
  <r>
    <s v="2020-04-16"/>
    <x v="15"/>
    <s v="PTO SEGURO FLUVIAL"/>
    <s v="84181000    "/>
    <n v="80023705"/>
    <x v="59"/>
    <x v="5"/>
    <s v="NAVISHIP "/>
    <s v="Midea Electric Trading (Singapore) Co Pte. Ltd."/>
    <n v="208"/>
    <s v="unidad              "/>
    <n v="9818"/>
    <n v="10754"/>
    <n v="25168"/>
    <n v="6607.98"/>
    <n v="52.84"/>
    <n v="31828.82"/>
    <n v="153.02317307692309"/>
    <s v="FLUVIAL"/>
    <s v="-                                       "/>
    <s v="Speed"/>
    <s v="combinaciones de refrigerador y congelador conservador con p?ertas exterior separadas en: 208 unidades refrigerador vertical modelo: sh320l2pm."/>
    <s v="combinaciones de refrigerador y congelador conservador con p?ertas exterior separadas en: 208 unidades refrigerador vertical modelo: sh320l2pm."/>
  </r>
  <r>
    <s v="2020-12-16"/>
    <x v="15"/>
    <s v="PTO SEGURO FLUVIAL"/>
    <s v="84181000    "/>
    <n v="80023705"/>
    <x v="59"/>
    <x v="16"/>
    <s v="NAVISHIP "/>
    <s v="Sinh Corporation Limited"/>
    <n v="705"/>
    <s v="unidad              "/>
    <n v="26790"/>
    <n v="29610"/>
    <n v="61335"/>
    <n v="22200"/>
    <n v="128.80000000000001"/>
    <n v="83663.8"/>
    <n v="118.67205673758866"/>
    <s v="FLUVIAL"/>
    <s v="-                                       "/>
    <s v="Speed"/>
    <s v="los demas en: 705) unidades de refrigeradores (speed brand refrigerator sh270l2p).-"/>
    <s v="los demas en: 705) unidades de refrigeradores (speed brand refrigerator sh270l2p).-"/>
  </r>
  <r>
    <s v="2020-10-09"/>
    <x v="15"/>
    <s v="TERPORT - VILLETA"/>
    <s v="84181000    "/>
    <n v="80023705"/>
    <x v="59"/>
    <x v="5"/>
    <s v="VESSEL "/>
    <s v="Sinh Corporation Limited"/>
    <n v="482"/>
    <s v="unidad              "/>
    <n v="34124"/>
    <n v="34124"/>
    <n v="95204"/>
    <n v="17774.96"/>
    <n v="199.37"/>
    <n v="113178.33"/>
    <n v="234.80981327800831"/>
    <s v="FLUVIAL"/>
    <s v="-                                       "/>
    <s v="Speed"/>
    <s v="los demas, en: 482) unidades de refrigeradores speed, "/>
    <s v="speed brand refrigerator sh395lifs"/>
  </r>
  <r>
    <s v="2020-12-15"/>
    <x v="15"/>
    <s v="PTO SEGURO FLUVIAL"/>
    <s v="84181000    "/>
    <n v="80023705"/>
    <x v="59"/>
    <x v="16"/>
    <s v="NAVISHIP "/>
    <s v="Sinh Corporation Limited"/>
    <n v="705"/>
    <s v="unidad              "/>
    <n v="26790"/>
    <n v="29610"/>
    <n v="61335"/>
    <n v="21974.29"/>
    <n v="127.5"/>
    <n v="83436.789999999994"/>
    <n v="118.35005673758864"/>
    <s v="FLUVIAL"/>
    <s v="-                                       "/>
    <s v="Speed"/>
    <s v="los demas en: 705) unidades de refrigeradores (speed brand refrigerator sh270l2p)"/>
    <s v="los demas en: 705) unidades de refrigeradores (speed brand refrigerator sh270l2p)"/>
  </r>
  <r>
    <s v="2020-12-10"/>
    <x v="15"/>
    <s v="PTO SEGURO FLUVIAL"/>
    <s v="84181000    "/>
    <n v="80023705"/>
    <x v="59"/>
    <x v="16"/>
    <s v="NAVEMAR "/>
    <s v="Sinh Corporation Limited"/>
    <n v="845"/>
    <s v="unidad              "/>
    <n v="32110"/>
    <n v="35490"/>
    <n v="73515"/>
    <n v="31161"/>
    <n v="154.19"/>
    <n v="104830.19"/>
    <n v="124.05939644970414"/>
    <s v="FLUVIAL"/>
    <s v="-                                       "/>
    <s v="Speed"/>
    <s v="los demas en: 845) unidades de refrigeradores (speed brand refrigerator sh270l2p)"/>
    <s v="los demas en: 845) unidades de refrigeradores (speed brand refrigerator sh270l2p)"/>
  </r>
  <r>
    <s v="2020-12-15"/>
    <x v="15"/>
    <s v="PTO SEGURO FLUVIAL"/>
    <s v="84181000    "/>
    <n v="80023705"/>
    <x v="59"/>
    <x v="16"/>
    <s v="NAVISHIP "/>
    <s v="Sinh Corporation Limited"/>
    <n v="846"/>
    <s v="unidad              "/>
    <n v="32148"/>
    <n v="35532"/>
    <n v="73602"/>
    <n v="26623.72"/>
    <n v="154.47"/>
    <n v="100380.19"/>
    <n v="118.65270685579196"/>
    <s v="FLUVIAL"/>
    <s v="-                                       "/>
    <s v="Speed"/>
    <s v="los demas en: 846) unidades de refrigeradores (speed brand refrigerator sh270l2p)"/>
    <s v="los demas en: 846) unidades de refrigeradores (speed brand refrigerator sh270l2p)"/>
  </r>
  <r>
    <s v="2020-12-17"/>
    <x v="15"/>
    <s v="PTO SEGURO FLUVIAL"/>
    <s v="84181000    "/>
    <n v="80023705"/>
    <x v="59"/>
    <x v="5"/>
    <s v="NAVISHIP "/>
    <s v="Sinh Corporation Limited"/>
    <n v="705"/>
    <s v="unidad              "/>
    <n v="26790"/>
    <n v="29610"/>
    <n v="61335"/>
    <n v="22200"/>
    <n v="128.80000000000001"/>
    <n v="83663.8"/>
    <n v="118.67205673758866"/>
    <s v="FLUVIAL"/>
    <s v="-                                       "/>
    <s v="Speed"/>
    <s v="los demas en: 705) unidades de refrigeradores (speed brand refrigerator sh270l2p)."/>
    <s v="los demas en: 705) unidades de refrigeradores (speed brand refrigerator sh270l2p)."/>
  </r>
  <r>
    <s v="2020-12-18"/>
    <x v="15"/>
    <s v="PTO SEGURO FLUVIAL"/>
    <s v="84181000    "/>
    <n v="80023705"/>
    <x v="59"/>
    <x v="16"/>
    <s v="NAVISHIP "/>
    <s v="Sinh Corporation Limited"/>
    <n v="705"/>
    <s v="unidad              "/>
    <n v="26790"/>
    <n v="29610"/>
    <n v="61335"/>
    <n v="22200"/>
    <n v="128.80000000000001"/>
    <n v="83663.8"/>
    <n v="118.67205673758866"/>
    <s v="FLUVIAL"/>
    <s v="-                                       "/>
    <s v="Speed"/>
    <s v="los demas en: 705) unidades de refrigeradores (speed brand refrigerator sh270l2p).-"/>
    <s v="los demas en: 705) unidades de refrigeradores (speed brand refrigerator sh270l2p).-"/>
  </r>
  <r>
    <s v="2020-12-16"/>
    <x v="15"/>
    <s v="CAACUPEMI"/>
    <s v="84181000    "/>
    <n v="80023705"/>
    <x v="59"/>
    <x v="16"/>
    <s v="NAVISHIP "/>
    <s v="Sinh Corporation Limited"/>
    <n v="564"/>
    <s v="unidad              "/>
    <n v="21432"/>
    <n v="23688"/>
    <n v="49068"/>
    <n v="17760"/>
    <n v="103.04"/>
    <n v="66931.039999999994"/>
    <n v="118.67205673758865"/>
    <s v="FLUVIAL"/>
    <s v="-                                       "/>
    <s v="Speed"/>
    <s v="los demas, en: 564) unidades de refrigeradores (speed brand refrigerator sh270l2p)"/>
    <s v="los demas, en: 564) unidades de refrigeradores (speed brand refrigerator sh270l2p)"/>
  </r>
  <r>
    <s v="2020-02-26"/>
    <x v="15"/>
    <s v="PTO SEGURO FLUVIAL"/>
    <s v="84181000    "/>
    <n v="80023705"/>
    <x v="59"/>
    <x v="5"/>
    <s v="NAVISHIP "/>
    <s v="Candy Hoover Group"/>
    <n v="20"/>
    <s v="unidad              "/>
    <n v="1902"/>
    <n v="2064"/>
    <n v="8964.1"/>
    <n v="1590"/>
    <n v="89.64"/>
    <n v="10643.74"/>
    <n v="532.18700000000001"/>
    <s v="FLUVIAL"/>
    <s v="-                                       "/>
    <s v="Candy"/>
    <s v="heladeras"/>
    <s v="heladeras cmnr 6184xwifi"/>
  </r>
  <r>
    <s v="2020-11-11"/>
    <x v="15"/>
    <s v="PTO SEGURO FLUVIAL"/>
    <s v="84181000    "/>
    <n v="80023705"/>
    <x v="59"/>
    <x v="5"/>
    <s v="GUARAN FEEDER S.A."/>
    <s v="Candy Hoover Group"/>
    <n v="10"/>
    <s v="unidad              "/>
    <n v="828"/>
    <n v="828"/>
    <n v="3988.75"/>
    <n v="254.06"/>
    <n v="8.3800000000000008"/>
    <n v="4251.1899999999996"/>
    <n v="425.11899999999997"/>
    <s v="FLUVIAL"/>
    <s v="-                                       "/>
    <s v="Candy"/>
    <s v="los demas, en: 10) unidades de refrigeradores "/>
    <s v="refrigerators fs candy cmnr 6184xwifi"/>
  </r>
  <r>
    <s v="2020-01-14"/>
    <x v="15"/>
    <s v="PTO SEGURO FLUVIAL"/>
    <s v="84181000    "/>
    <n v="80023705"/>
    <x v="59"/>
    <x v="5"/>
    <s v="NAVISHIP "/>
    <s v="Candy Hoover Group"/>
    <n v="140"/>
    <s v="unidad              "/>
    <n v="8958"/>
    <n v="9736"/>
    <n v="40727.68"/>
    <n v="7100"/>
    <n v="86.86"/>
    <n v="47914.54"/>
    <n v="342.24671428571429"/>
    <s v="FLUVIAL"/>
    <s v="-                                       "/>
    <s v="Candy"/>
    <s v="refrigeradores"/>
    <s v="74 unidades de refrigeradores marca candy, modelo cddmn 6174xli"/>
  </r>
  <r>
    <s v="2020-07-22"/>
    <x v="15"/>
    <s v="PUERTOS Y ESTIBAJES"/>
    <s v="84181000    "/>
    <n v="80083931"/>
    <x v="106"/>
    <x v="5"/>
    <s v="RIO PARANA NAVEG."/>
    <s v="Mabe S.A De C.V."/>
    <n v="208"/>
    <s v="unidad              "/>
    <n v="9818"/>
    <n v="10754"/>
    <n v="25376"/>
    <n v="6780"/>
    <n v="135.30000000000001"/>
    <n v="32291.3"/>
    <n v="155.24663461538461"/>
    <s v="FLUVIAL"/>
    <s v="-                                       "/>
    <s v="Mabe"/>
    <s v="208.- unidades de refrigerador cic mabe blanco, modelo: rmc275purb0."/>
    <s v="208.- unidades de refrigerador cic mabe blanco, modelo: rmc275purb0."/>
  </r>
  <r>
    <s v="2020-12-18"/>
    <x v="15"/>
    <s v="TERPORT - VILLETA"/>
    <s v="84181000    "/>
    <n v="80083931"/>
    <x v="106"/>
    <x v="7"/>
    <s v="COMP.PANAM.DE SERV."/>
    <s v="Mabe S.A De C.V."/>
    <n v="55"/>
    <s v="unidad              "/>
    <n v="4534"/>
    <n v="4707"/>
    <n v="26625"/>
    <n v="1655.87"/>
    <n v="121.21"/>
    <n v="28402.080000000002"/>
    <n v="516.40145454545461"/>
    <s v="FLUVIAL"/>
    <s v="-                                       "/>
    <s v="Mabe"/>
    <s v="55.- unidades de heladeras "/>
    <s v="heladeras modelo: rms1951bchx0"/>
  </r>
  <r>
    <s v="2020-05-22"/>
    <x v="15"/>
    <s v="PTO SEGURO FLUVIAL"/>
    <s v="84181000    "/>
    <n v="80023705"/>
    <x v="59"/>
    <x v="5"/>
    <s v="NAVISHIP "/>
    <s v="Candy Hoover Group S.R.L."/>
    <n v="74"/>
    <s v="unidad              "/>
    <n v="4070"/>
    <n v="4440"/>
    <n v="19804.62"/>
    <n v="3480"/>
    <n v="41.6"/>
    <n v="23326.22"/>
    <n v="315.21918918918919"/>
    <s v="FLUVIAL"/>
    <s v="-                                       "/>
    <s v="Candy Hoover"/>
    <s v="combinaciones de refrigerador y congelador con puertas exteriores separadas, en: ( 74 ) unds. refrigeradores fs candy cddmn 6174xli"/>
    <s v="combinaciones de refrigerador y congelador con puertas exteriores separadas, en: ( 74 ) unds. refrigeradores fs candy cddmn 6174xli"/>
  </r>
  <r>
    <s v="2020-01-10"/>
    <x v="15"/>
    <s v="PTO SEGURO FLUVIAL"/>
    <s v="84181000    "/>
    <n v="80008970"/>
    <x v="9"/>
    <x v="21"/>
    <s v="NAVISHIP "/>
    <s v="Midea Electric Trading"/>
    <n v="1106"/>
    <s v="unidad              "/>
    <n v="46899"/>
    <n v="51951"/>
    <n v="126300"/>
    <n v="28350"/>
    <n v="252.6"/>
    <n v="154902.6"/>
    <n v="140.05660036166367"/>
    <s v="FLUVIAL"/>
    <s v="-                                       "/>
    <s v="Midea"/>
    <s v="1106- unidades de combinaciones de refrigeradores y congelador con puertas exteriores separadas"/>
    <s v="hd-273"/>
  </r>
  <r>
    <s v="2020-01-10"/>
    <x v="15"/>
    <s v="PTO SEGURO FLUVIAL"/>
    <s v="84181000    "/>
    <n v="80008970"/>
    <x v="9"/>
    <x v="21"/>
    <s v="NAVISHIP "/>
    <s v="Midea Electric Trading"/>
    <n v="205"/>
    <s v="unidad              "/>
    <n v="9604"/>
    <n v="10780"/>
    <n v="27440"/>
    <n v="6216.4"/>
    <n v="54.15"/>
    <n v="33710.550000000003"/>
    <n v="164.4417073170732"/>
    <s v="FLUVIAL"/>
    <s v="-                                       "/>
    <s v="Midea"/>
    <s v="205- unidades de combinaciones de refrigerador y congelador con puertas exteriores separadas cod: hd-325fws"/>
    <s v="205- unidades de combinaciones de refrigerador y congelador con puertas exteriores separadas cod: hd-325fws"/>
  </r>
  <r>
    <s v="2020-02-21"/>
    <x v="15"/>
    <s v="CAACUPEMI"/>
    <s v="84181000    "/>
    <n v="80009246"/>
    <x v="32"/>
    <x v="5"/>
    <s v="NAVISHIP "/>
    <s v="Midea Electric Trading (Singapore)"/>
    <n v="377"/>
    <s v="unidad              "/>
    <n v="11132"/>
    <n v="12330"/>
    <n v="28808"/>
    <n v="8278.0499999999993"/>
    <n v="52.38"/>
    <n v="37138.43"/>
    <n v="98.510424403183023"/>
    <s v="FLUVIAL"/>
    <s v="-                                       "/>
    <s v="Jam"/>
    <s v="combinaciones de refrigerador y congelador conservador con puertas exteriores separadas, en: heladeras jam"/>
    <s v="heladera jam jamd-113f net 87l."/>
  </r>
  <r>
    <s v="2020-06-26"/>
    <x v="15"/>
    <s v="CAACUPEMI"/>
    <s v="84181000    "/>
    <n v="80009246"/>
    <x v="32"/>
    <x v="5"/>
    <s v="GUARAN FEEDER "/>
    <s v="Midea Electric Trading (Singapore) Co.Pte.Ltd."/>
    <n v="297"/>
    <s v="unidad              "/>
    <n v="13811"/>
    <n v="15296"/>
    <n v="41736.42"/>
    <n v="9168"/>
    <n v="75.88"/>
    <n v="50980.3"/>
    <n v="171.65084175084175"/>
    <s v="FLUVIAL"/>
    <s v="-                                       "/>
    <s v="Jam"/>
    <s v="heladeras en:"/>
    <s v="modelo: jams-226w"/>
  </r>
  <r>
    <s v="2020-06-05"/>
    <x v="15"/>
    <s v="TERPORT - VILLETA"/>
    <s v="84181000    "/>
    <n v="80009246"/>
    <x v="32"/>
    <x v="5"/>
    <s v="NAVEMAR "/>
    <s v="Midea Electric Trading (Singapore) Co.Pte.Ltd."/>
    <n v="207"/>
    <s v="unidad              "/>
    <n v="9770"/>
    <n v="10702"/>
    <n v="22563"/>
    <n v="7367.35"/>
    <n v="40.85"/>
    <n v="29971.200000000001"/>
    <n v="144.78840579710146"/>
    <s v="FLUVIAL"/>
    <s v="-                                       "/>
    <s v="Jam"/>
    <s v="heladeras jam jamd-341f net 275l"/>
    <s v="heladeras jam jamd-341f net 275l"/>
  </r>
  <r>
    <s v="2020-04-16"/>
    <x v="15"/>
    <s v="CAACUPEMI"/>
    <s v="84181000    "/>
    <n v="80009246"/>
    <x v="32"/>
    <x v="5"/>
    <s v="NAVISHIP "/>
    <s v="Midea Electric Trading (Singapore) Co.Pte.Ltd."/>
    <n v="208"/>
    <s v="unidad              "/>
    <n v="9818"/>
    <n v="10754"/>
    <n v="22672"/>
    <n v="6721.22"/>
    <n v="41.16"/>
    <n v="29434.38"/>
    <n v="141.51144230769231"/>
    <s v="FLUVIAL"/>
    <s v="-                                       "/>
    <s v="Jam"/>
    <s v="heladeras, modelo: jamd-341f (257l)"/>
    <s v="208 unid de heladeras, modelo: jamd-341f (257l)"/>
  </r>
  <r>
    <s v="2020-04-21"/>
    <x v="15"/>
    <s v="TERPORT - VILLETA"/>
    <s v="84181000    "/>
    <n v="80009246"/>
    <x v="32"/>
    <x v="21"/>
    <s v="NAVEMAR "/>
    <s v="Midea Electric Trading (Singapore) Co.Pte.Ltd."/>
    <n v="483"/>
    <s v="unidad              "/>
    <n v="16093"/>
    <n v="17758"/>
    <n v="40272"/>
    <n v="11898.62"/>
    <n v="73.069999999999993"/>
    <n v="52243.69"/>
    <n v="108.16498964803313"/>
    <s v="FLUVIAL"/>
    <s v="-                                       "/>
    <s v="Jam"/>
    <s v="483.- unidades de heladeras, marca jam "/>
    <s v="heladeras jam modelo: jamd-113f"/>
  </r>
  <r>
    <s v="2020-04-01"/>
    <x v="15"/>
    <s v="TERPORT - VILLETA"/>
    <s v="84181000    "/>
    <n v="80009246"/>
    <x v="32"/>
    <x v="21"/>
    <s v="GUARAN FEEDER "/>
    <s v="Midea Electric Trading (Singapore) Co.Pte.Ltd."/>
    <n v="1780"/>
    <s v="unidad              "/>
    <n v="68640"/>
    <n v="76245"/>
    <n v="173254.26"/>
    <n v="50970.58"/>
    <n v="314.82"/>
    <n v="224539.66"/>
    <n v="126.14587640449439"/>
    <s v="FLUVIAL"/>
    <s v="-                                       "/>
    <s v="Jam"/>
    <s v="1.780.- unidades de heladeras jam "/>
    <s v="heladeras jam 207l modelo: jamd-273f"/>
  </r>
  <r>
    <s v="2020-12-14"/>
    <x v="15"/>
    <s v="TERPORT - VILLETA"/>
    <s v="84181000    "/>
    <n v="80009246"/>
    <x v="32"/>
    <x v="5"/>
    <s v="VESSEL "/>
    <s v="Midea Electric Trading (Singapore) Co.Pte.Ltd."/>
    <n v="484"/>
    <s v="unidad              "/>
    <n v="18906"/>
    <n v="21086"/>
    <n v="48658"/>
    <n v="13880"/>
    <n v="88.47"/>
    <n v="62626.47"/>
    <n v="129.39353305785124"/>
    <s v="FLUVIAL"/>
    <s v="-                                       "/>
    <s v="Jam"/>
    <s v="heladeras en, "/>
    <s v="modelo: jamd-410x"/>
  </r>
  <r>
    <s v="2020-06-23"/>
    <x v="15"/>
    <s v="CAACUPEMI"/>
    <s v="84181000    "/>
    <n v="80009246"/>
    <x v="32"/>
    <x v="5"/>
    <s v="GUARAN FEEDER "/>
    <s v="Midea Electric Trading (Singapore) Co.Pte.Ltd."/>
    <n v="198"/>
    <s v="unidad              "/>
    <n v="9207"/>
    <n v="10197"/>
    <n v="28082.34"/>
    <n v="6090.31"/>
    <n v="50.87"/>
    <n v="34223.519999999997"/>
    <n v="172.8460606060606"/>
    <s v="FLUVIAL"/>
    <s v="-                                       "/>
    <s v="Jam"/>
    <s v="heladeras jam"/>
    <s v="jams-226w"/>
  </r>
  <r>
    <s v="2020-03-10"/>
    <x v="15"/>
    <s v="TERPORT - VILLETA"/>
    <s v="84181000    "/>
    <n v="80009246"/>
    <x v="32"/>
    <x v="11"/>
    <s v="NAVEMAR "/>
    <s v="Midea Electric Trading (Singapore) Co. Pte. Ltd."/>
    <n v="531"/>
    <s v="unidad              "/>
    <n v="20154"/>
    <n v="22377"/>
    <n v="52493.08"/>
    <n v="14931.56"/>
    <n v="95.26"/>
    <n v="67519.899999999994"/>
    <n v="127.15612052730695"/>
    <s v="FLUVIAL"/>
    <s v="-                                       "/>
    <s v="Jam"/>
    <s v="531.- unidades de heladeras "/>
    <s v="heladera, 207l, modelo: jamd-273f"/>
  </r>
  <r>
    <s v="2020-01-06"/>
    <x v="15"/>
    <s v="TERPORT - VILLETA"/>
    <s v="84181000    "/>
    <n v="80009246"/>
    <x v="32"/>
    <x v="21"/>
    <s v="NAVEMAR "/>
    <s v="Midea Electric Trading (Singapore) Co. Pte. Ltd."/>
    <n v="1683"/>
    <s v="unidad              "/>
    <n v="61916"/>
    <n v="68747"/>
    <n v="161956.26"/>
    <n v="39600"/>
    <n v="294.45999999999998"/>
    <n v="201850.72"/>
    <n v="119.93506833036245"/>
    <s v="FLUVIAL"/>
    <s v="-                                       "/>
    <s v="Jam"/>
    <s v="1.683.- unid. de heladeras "/>
    <s v="heladeras modelo: jamd-273f"/>
  </r>
  <r>
    <s v="2020-01-15"/>
    <x v="15"/>
    <s v="TERPORT - VILLETA"/>
    <s v="84181000    "/>
    <n v="80009246"/>
    <x v="32"/>
    <x v="21"/>
    <s v="NAVEMAR "/>
    <s v="Midea Electric Trading (Singapore) Co. Pte. Ltd."/>
    <n v="1440"/>
    <s v="unidad              "/>
    <n v="51840"/>
    <n v="57600"/>
    <n v="128160"/>
    <n v="31500"/>
    <n v="233.02"/>
    <n v="159893.01999999999"/>
    <n v="111.03681944444443"/>
    <s v="FLUVIAL"/>
    <s v="-                                       "/>
    <s v="Jam"/>
    <s v="1.440.- unidades de heladeras modelo: jamd-273f."/>
    <s v="1.440.- unidades de heladeras modelo: jamd-273f."/>
  </r>
  <r>
    <s v="2020-09-14"/>
    <x v="15"/>
    <s v="TERPORT - VILLETA"/>
    <s v="84181000    "/>
    <n v="80009246"/>
    <x v="32"/>
    <x v="21"/>
    <s v="GUARAN FEEDER "/>
    <s v="Midea Electric Trading (Singapore) Co. Pte. Ltd."/>
    <n v="2163"/>
    <s v="unidad              "/>
    <n v="77978"/>
    <n v="87066"/>
    <n v="192043"/>
    <n v="27185.84"/>
    <n v="348.99"/>
    <n v="219577.83"/>
    <n v="101.51540915395283"/>
    <s v="FLUVIAL"/>
    <s v="-                                       "/>
    <s v="Jam"/>
    <s v="2.163.- unidades de heladeras "/>
    <s v="heladeras modelo: jamd-410w"/>
  </r>
  <r>
    <s v="2020-03-11"/>
    <x v="15"/>
    <s v="TERPORT - VILLETA"/>
    <s v="84181000    "/>
    <n v="80009246"/>
    <x v="32"/>
    <x v="11"/>
    <s v="NAVEMAR "/>
    <s v="Midea Electric Trading (Singapore) Co. Pte. Ltd."/>
    <n v="864"/>
    <s v="unidad              "/>
    <n v="30960"/>
    <n v="34416"/>
    <n v="78336"/>
    <n v="22200"/>
    <n v="142.41999999999999"/>
    <n v="100678.42"/>
    <n v="116.52594907407408"/>
    <s v="FLUVIAL"/>
    <s v="-                                       "/>
    <s v="Jam"/>
    <s v="864.- unidades de heladeras "/>
    <s v="heladera, 207l, modelo: jamd-273f"/>
  </r>
  <r>
    <s v="2020-07-03"/>
    <x v="15"/>
    <s v="TERPORT - VILLETA"/>
    <s v="84181000    "/>
    <n v="80009246"/>
    <x v="32"/>
    <x v="5"/>
    <s v="GUARAN FEEDER "/>
    <s v="Midea Electric Trading (Singapore) Co. Pte. Ltd."/>
    <n v="720"/>
    <s v="unidad              "/>
    <n v="25560"/>
    <n v="28440"/>
    <n v="64080"/>
    <n v="14125"/>
    <n v="116.51"/>
    <n v="78321.509999999995"/>
    <n v="108.77987499999999"/>
    <s v="FLUVIAL"/>
    <s v="-                                       "/>
    <s v="Jam"/>
    <s v="combinaciones de refrigerador y congelador conservador con puertas exteriores separadas en: heladeras marca jam modelo jamd-273f net 207l"/>
    <s v="combinaciones de refrigerador y congelador conservador con puertas exteriores separadas en: heladeras marca jam modelo jamd-273f net 207l"/>
  </r>
  <r>
    <s v="2020-03-11"/>
    <x v="15"/>
    <s v="TERPORT - VILLETA"/>
    <s v="84181000    "/>
    <n v="80009246"/>
    <x v="32"/>
    <x v="11"/>
    <s v="NAVEMAR "/>
    <s v="Midea Electric Trading (Singapore) Co. Pte. Ltd."/>
    <n v="1512"/>
    <s v="unidad              "/>
    <n v="55060"/>
    <n v="61327"/>
    <n v="139741"/>
    <n v="35200"/>
    <n v="254.07"/>
    <n v="175195.07"/>
    <n v="115.86975529100529"/>
    <s v="FLUVIAL"/>
    <s v="-                                       "/>
    <s v="Jam"/>
    <s v="1.512.- unidades de heladeras "/>
    <s v="heladera, 207l, modelo: jamd-273f"/>
  </r>
  <r>
    <s v="2020-11-11"/>
    <x v="15"/>
    <s v="TERPORT - VILLETA"/>
    <s v="84181000    "/>
    <n v="80009246"/>
    <x v="32"/>
    <x v="21"/>
    <s v="GUARAN FEEDER S.A."/>
    <s v="Midea Electric Trading (Singapore) Co. Pte. Ltd."/>
    <n v="2262"/>
    <s v="unidad              "/>
    <n v="81262"/>
    <n v="90845"/>
    <n v="206051.5"/>
    <n v="32471.24"/>
    <n v="374.46"/>
    <n v="238897.2"/>
    <n v="105.61326259946951"/>
    <s v="FLUVIAL"/>
    <s v="-                                       "/>
    <s v="Jam"/>
    <s v="2.262.- unidades de heladeras "/>
    <s v="heladeras modelo: jamd-273f"/>
  </r>
  <r>
    <s v="2020-05-25"/>
    <x v="15"/>
    <s v="TERPORT - VILLETA"/>
    <s v="84181000    "/>
    <n v="80009246"/>
    <x v="32"/>
    <x v="21"/>
    <s v="NAVEMAR "/>
    <s v="Midea Electric Trading (Singapore) Co. Pte. Ltd."/>
    <n v="1107"/>
    <s v="unidad              "/>
    <n v="40532"/>
    <n v="45059"/>
    <n v="104806.08"/>
    <n v="29600"/>
    <n v="190.55"/>
    <n v="134596.63"/>
    <n v="121.58683830171636"/>
    <s v="FLUVIAL"/>
    <s v="-                                       "/>
    <s v="Jam"/>
    <s v="1.107.- unid. de heladeras marca: jam, "/>
    <s v="heladeras jam 207l, modelo: jamd-273f."/>
  </r>
  <r>
    <s v="2020-03-09"/>
    <x v="15"/>
    <s v="TERPORT - VILLETA"/>
    <s v="84181000    "/>
    <n v="80008970"/>
    <x v="9"/>
    <x v="21"/>
    <s v="GUARAN FEEDER "/>
    <s v="Midea Electric Trading (Singapore) Co Pte. Ltd."/>
    <n v="1439"/>
    <s v="unidad              "/>
    <n v="53963"/>
    <n v="59719"/>
    <n v="130676.4"/>
    <n v="31580"/>
    <n v="237.59"/>
    <n v="162493.99"/>
    <n v="112.92146629603891"/>
    <s v="FLUVIAL"/>
    <s v="-                                       "/>
    <s v="Midea"/>
    <s v="1439- unidades de combinaciones de refrigerador y congelador con puertas exteriores separadas, "/>
    <s v="hd-273s"/>
  </r>
  <r>
    <s v="2020-09-02"/>
    <x v="15"/>
    <s v="TERPORT - VILLETA"/>
    <s v="84181000    "/>
    <n v="80008970"/>
    <x v="9"/>
    <x v="21"/>
    <s v="GUARAN FEEDER "/>
    <s v="Midea Electric Trading (Singapore) Co Pte Ltd"/>
    <n v="432"/>
    <s v="unidad              "/>
    <n v="16632"/>
    <n v="18360"/>
    <n v="36936"/>
    <n v="6300"/>
    <n v="67.16"/>
    <n v="43303.16"/>
    <n v="100.2387962962963"/>
    <s v="FLUVIAL"/>
    <s v="-                                       "/>
    <s v="Midea"/>
    <s v="432- unidades de combinaciones de refrigeradores y congeladores con piertas exteriores separadas, modelo: hd-273"/>
    <s v="432- unidades de combinaciones de refrigeradores y congeladores con piertas exteriores separadas, modelo: hd-273"/>
  </r>
  <r>
    <s v="2020-07-30"/>
    <x v="15"/>
    <s v="CAACUPEMI"/>
    <s v="84181000    "/>
    <n v="80009246"/>
    <x v="32"/>
    <x v="5"/>
    <s v="RIO PARANA NAVEG."/>
    <s v="Midea Electric Trading (Singapore) Co Pte Ltd"/>
    <n v="208"/>
    <s v="piezas              "/>
    <n v="9818"/>
    <n v="10754"/>
    <n v="22672"/>
    <n v="5840"/>
    <n v="41.22"/>
    <n v="28553.22"/>
    <n v="137.27509615384616"/>
    <s v="FLUVIAL"/>
    <s v="-                                       "/>
    <s v="Jam"/>
    <s v="combinaciones de refrigerador y congelador conservador con puertas exteriores separadas en: heladeras modelo jamd-341f 257l"/>
    <s v="combinaciones de refrigerador y congelador conservador con puertas exteriores separadas en: heladeras modelo jamd-341f 257l"/>
  </r>
  <r>
    <s v="2020-10-21"/>
    <x v="15"/>
    <s v="CAACUPEMI - PILAR"/>
    <s v="84181000    "/>
    <n v="80008970"/>
    <x v="9"/>
    <x v="21"/>
    <s v="GUARAN FEEDER "/>
    <s v="Midea Electric Trading (Singapore) Co. Pte. Ltd"/>
    <n v="104"/>
    <s v="unidad              "/>
    <n v="4909"/>
    <n v="5377"/>
    <n v="11362"/>
    <n v="2850"/>
    <n v="20.66"/>
    <n v="14232.66"/>
    <n v="136.85249999999999"/>
    <s v="FLUVIAL"/>
    <s v="-                                       "/>
    <s v="Midea"/>
    <s v="104- unidades de combinaciones de refrigeradores y congeladores con puertas exteriores separadas, modelo: hd-341f"/>
    <s v="104- unidades de combinaciones de refrigeradores y congeladores con puertas exteriores separadas, modelo: hd-341f"/>
  </r>
  <r>
    <s v="2020-12-11"/>
    <x v="15"/>
    <s v="PTO SEGURO FLUVIAL"/>
    <s v="84181000    "/>
    <n v="80008970"/>
    <x v="9"/>
    <x v="21"/>
    <s v="NAVISHIP "/>
    <s v="Midea Electric Trading (Singapore) Co. Pte. Ltd"/>
    <n v="275"/>
    <s v="unidad              "/>
    <n v="6314"/>
    <n v="6996"/>
    <n v="17836.5"/>
    <n v="6238.61"/>
    <n v="32.43"/>
    <n v="24107.54"/>
    <n v="87.663781818181818"/>
    <s v="FLUVIAL"/>
    <s v="-                                       "/>
    <s v="Midea"/>
    <s v="275- unidades de refrigerador y congelador con puertas exteriores separadas, modelo: hd-113f"/>
    <s v="275- unidades de refrigerador y congelador con puertas exteriores separadas, modelo: hd-113f"/>
  </r>
  <r>
    <s v="2020-11-06"/>
    <x v="15"/>
    <s v="TERPORT - VILLETA"/>
    <s v="84181000    "/>
    <n v="80008970"/>
    <x v="9"/>
    <x v="21"/>
    <s v="GUARAN FEEDER S.A."/>
    <s v="Midea Electric Trading (Singapore) Co. Pte. Ltd"/>
    <n v="2303"/>
    <s v="unidad              "/>
    <n v="80605"/>
    <n v="89817"/>
    <n v="200280.83"/>
    <n v="53280"/>
    <n v="364.15"/>
    <n v="253924.98"/>
    <n v="110.25834997828919"/>
    <s v="FLUVIAL"/>
    <s v="-                                       "/>
    <s v="Midea"/>
    <s v="2303- unidades de combinaciones de congeladores y  refrigeradores con puertas exteriores separadas, "/>
    <s v="modelo: hd-273s"/>
  </r>
  <r>
    <s v="2020-12-11"/>
    <x v="15"/>
    <s v="CAACUPEMI - PILAR"/>
    <s v="84181000    "/>
    <n v="80009246"/>
    <x v="32"/>
    <x v="5"/>
    <s v="GUARAN FEEDER "/>
    <s v="Midea Electric Trading (Singapore) Co. Pte. Ltd"/>
    <n v="1634"/>
    <s v="unidad              "/>
    <n v="58369"/>
    <n v="65196"/>
    <n v="138568"/>
    <n v="70800"/>
    <n v="251.94"/>
    <n v="209619.94"/>
    <n v="128.2863769889841"/>
    <s v="FLUVIAL"/>
    <s v="-                                       "/>
    <s v="Jam"/>
    <s v="combinaciones de refrigerador y congelador conservador con puertas exteriores separadas en: heladeras marca jam"/>
    <s v="heladeras modelo jamd-273f net 207l"/>
  </r>
  <r>
    <s v="2020-10-27"/>
    <x v="15"/>
    <s v="CAACUPEMI - PILAR"/>
    <s v="84181000    "/>
    <n v="80008970"/>
    <x v="9"/>
    <x v="21"/>
    <s v="GUARAN FEEDER "/>
    <s v="Midea Electric Trading (Singapore) Co. Pte. Ltd"/>
    <n v="195"/>
    <s v="unidad              "/>
    <n v="9556"/>
    <n v="10678"/>
    <n v="24921.35"/>
    <n v="4460"/>
    <n v="45.31"/>
    <n v="29426.66"/>
    <n v="150.90594871794872"/>
    <s v="FLUVIAL"/>
    <s v="-                                       "/>
    <s v="Midea"/>
    <s v="195 - unidades de combinaciones de refrigeradores y congelaodres con puertas exteriores separadas, "/>
    <s v="modelo: hd-383fn"/>
  </r>
  <r>
    <s v="2020-01-13"/>
    <x v="15"/>
    <s v="TERPORT - VILLETA"/>
    <s v="84181000    "/>
    <n v="80009246"/>
    <x v="32"/>
    <x v="5"/>
    <s v="NAVEMAR "/>
    <s v="Midea Electric Trading (Singapore) Co. Pte. Ltd"/>
    <n v="483"/>
    <s v="piezas              "/>
    <n v="16093"/>
    <n v="17758"/>
    <n v="41171"/>
    <n v="10943.96"/>
    <n v="73.89"/>
    <n v="51659.65"/>
    <n v="106.95579710144928"/>
    <s v="FLUVIAL"/>
    <s v="-                                       "/>
    <s v="Jam"/>
    <s v="combinaciones de refrigerador y congelador conservador con puertas exteriores separadas en: heladeras marca jam"/>
    <s v="heladeras modelo jamd-113f"/>
  </r>
  <r>
    <s v="2020-10-21"/>
    <x v="15"/>
    <s v="CAACUPEMI - PILAR"/>
    <s v="84181000    "/>
    <n v="80008970"/>
    <x v="9"/>
    <x v="21"/>
    <s v="GUARAN FEEDER "/>
    <s v="Midea Electric Trading (Singapore) Co. Pte. Ltd"/>
    <n v="208"/>
    <s v="unidad              "/>
    <n v="9818"/>
    <n v="10754"/>
    <n v="22724"/>
    <n v="5700"/>
    <n v="41.32"/>
    <n v="28465.32"/>
    <n v="136.85249999999999"/>
    <s v="FLUVIAL"/>
    <s v="-                                       "/>
    <s v="Midea"/>
    <s v="208- unidades de combinaciones de refrigeradores y congeladores con puertas exteriores separadas, modelo: hd-341f"/>
    <s v="208- unidades de combinaciones de refrigeradores y congeladores con puertas exteriores separadas, modelo: hd-341f"/>
  </r>
  <r>
    <s v="2020-10-12"/>
    <x v="15"/>
    <s v="TERPORT - VILLETA"/>
    <s v="84181000    "/>
    <n v="80009246"/>
    <x v="32"/>
    <x v="5"/>
    <s v="NAVEMAR "/>
    <s v="Midea Electric Trading (Singapore) Co. Pte. Ltd"/>
    <n v="275"/>
    <s v="unidad              "/>
    <n v="6270"/>
    <n v="6919"/>
    <n v="16912.5"/>
    <n v="2566.1999999999998"/>
    <n v="30.75"/>
    <n v="19509.45"/>
    <n v="70.943454545454543"/>
    <s v="FLUVIAL"/>
    <s v="-                                       "/>
    <s v="Jam"/>
    <s v="combinaciones de refrigerador y congelador conservador con puertas exteriores separadas en: heladeras modelo jamd-113f"/>
    <s v="combinaciones de refrigerador y congelador conservador con puertas exteriores separadas en: heladeras modelo jamd-113f"/>
  </r>
  <r>
    <s v="2020-08-25"/>
    <x v="15"/>
    <s v="TERPORT - VILLETA"/>
    <s v="84181000    "/>
    <n v="80009246"/>
    <x v="32"/>
    <x v="11"/>
    <s v="CMSP "/>
    <s v="Vestel Holland B.V."/>
    <n v="402"/>
    <s v="unidad              "/>
    <n v="15678"/>
    <n v="17125"/>
    <n v="35376"/>
    <n v="6216.75"/>
    <n v="64.319999999999993"/>
    <n v="41657.07"/>
    <n v="103.62455223880598"/>
    <s v="FLUVIAL"/>
    <s v="-                                       "/>
    <s v="Jam"/>
    <s v="402 unid. de heladeras modelo: jf-270b 213 lt"/>
    <s v="402 unid. de heladeras modelo: jf-270b 213 lt"/>
  </r>
  <r>
    <s v="2020-10-08"/>
    <x v="15"/>
    <s v="TERPORT - VILLETA"/>
    <s v="84181000    "/>
    <n v="80008970"/>
    <x v="9"/>
    <x v="21"/>
    <s v="VESSEL "/>
    <s v="Midea Electric Trading (Dingapore) Co. Pte Ltd"/>
    <n v="2355"/>
    <s v="unidad              "/>
    <n v="86596"/>
    <n v="96358"/>
    <n v="212979.59"/>
    <n v="32114.92"/>
    <n v="387.06"/>
    <n v="245481.57"/>
    <n v="104.23845859872611"/>
    <s v="FLUVIAL"/>
    <s v="-                                       "/>
    <s v="Midea"/>
    <s v="2355- unidades de combinaciones de refrigeradores y congeladores, con puertas exteriores separadas, "/>
    <s v="modelo: hd-273"/>
  </r>
  <r>
    <s v="2020-12-02"/>
    <x v="15"/>
    <s v="TERPORT - VILLETA"/>
    <s v="84181000    "/>
    <n v="80047486"/>
    <x v="108"/>
    <x v="5"/>
    <s v="GUARAN FEEDER "/>
    <s v="Homa Appliances Co.Ltd"/>
    <n v="142"/>
    <s v="unidad              "/>
    <n v="5964"/>
    <n v="6090"/>
    <n v="12638"/>
    <n v="4433.3999999999996"/>
    <n v="126.38"/>
    <n v="17197.78"/>
    <n v="121.11112676056337"/>
    <s v="FLUVIAL"/>
    <s v="-                                       "/>
    <s v="Mega"/>
    <s v="conbinaciones de refrigerador y congelador en: 142)unds refrigerator (heladeras modelo mg-hd2280"/>
    <s v="conbinaciones de refrigerador y congelador en: 142)unds refrigerator (heladeras modelo mg-hd2280"/>
  </r>
  <r>
    <s v="2020-08-18"/>
    <x v="15"/>
    <s v="PTO SEGURO FLUVIAL"/>
    <s v="84181000    "/>
    <n v="80008970"/>
    <x v="9"/>
    <x v="21"/>
    <s v="GUARAN FEEDER "/>
    <s v="Midea Electric Trading (Singapore) Co. Pte .Ltd"/>
    <n v="66"/>
    <s v="unidad              "/>
    <n v="4851"/>
    <n v="5412"/>
    <n v="17490"/>
    <n v="2545.63"/>
    <n v="31.75"/>
    <n v="20067.38"/>
    <n v="304.05121212121213"/>
    <s v="FLUVIAL"/>
    <s v="-                                       "/>
    <s v="Midea"/>
    <s v="66- unidades de combinaciones de refrigeradores y congeladores con puertas exteriores separadas, modelo: hd-606fwen"/>
    <s v="66- unidades de combinaciones de refrigeradores y congeladores con puertas exteriores separadas, modelo: hd-606fwen"/>
  </r>
  <r>
    <s v="2020-10-12"/>
    <x v="15"/>
    <s v="TERPORT - VILLETA"/>
    <s v="84181000    "/>
    <n v="80009246"/>
    <x v="32"/>
    <x v="21"/>
    <s v="VESSEL "/>
    <s v="Midea Electric Trading (Singapore) Co. Pte."/>
    <n v="1295"/>
    <s v="unidad              "/>
    <n v="44038"/>
    <n v="49221"/>
    <n v="108132.5"/>
    <n v="15285.86"/>
    <n v="196.42"/>
    <n v="123614.78"/>
    <n v="95.45542857142857"/>
    <s v="FLUVIAL"/>
    <s v="-                                       "/>
    <s v="Jam"/>
    <s v="1.295.- unidades de heladeras jam modelo: jamd-273f."/>
    <s v="1.295.- unidades de heladeras jam modelo: jamd-273f."/>
  </r>
  <r>
    <s v="2020-05-19"/>
    <x v="15"/>
    <s v="TERPORT - VILLETA"/>
    <s v="84181000    "/>
    <n v="80008970"/>
    <x v="9"/>
    <x v="21"/>
    <s v="NAVISHIP "/>
    <s v="Midea Electric Trading (Singapore) Co., Pte .Ltd"/>
    <n v="195"/>
    <s v="unidad              "/>
    <n v="9605"/>
    <n v="10727"/>
    <n v="27829.9"/>
    <n v="6000"/>
    <n v="50.6"/>
    <n v="33880.5"/>
    <n v="173.74615384615385"/>
    <s v="FLUVIAL"/>
    <s v="-                                       "/>
    <s v="Midea"/>
    <s v="195- combinacionesa de refrigeradores y congeladores con puertas exteriores separadas, "/>
    <s v="modelo: hd-325fw"/>
  </r>
  <r>
    <s v="2020-06-03"/>
    <x v="15"/>
    <s v="TERPORT - VILLETA"/>
    <s v="84181000    "/>
    <n v="80009246"/>
    <x v="32"/>
    <x v="11"/>
    <s v="SG3 - SHIPPING GROUP "/>
    <s v="Vestel Ticaret A.S."/>
    <n v="670"/>
    <s v="unidad              "/>
    <n v="26130"/>
    <n v="28542"/>
    <n v="58960"/>
    <n v="11824.55"/>
    <n v="105.52"/>
    <n v="70890.070000000007"/>
    <n v="105.80607462686568"/>
    <s v="FLUVIAL"/>
    <s v="-                                       "/>
    <s v="Jam"/>
    <s v="combinaciones de refrigerador y congelador conservador con puertas exteriores separadas en: heladeras modelo jf-270b 213 lt"/>
    <s v="combinaciones de refrigerador y congelador conservador con puertas exteriores separadas en: heladeras modelo jf-270b 213 lt"/>
  </r>
  <r>
    <s v="2020-12-16"/>
    <x v="15"/>
    <s v="TERPORT - VILLETA"/>
    <s v="84181000    "/>
    <n v="80008970"/>
    <x v="9"/>
    <x v="21"/>
    <s v="GUARAN FEEDER "/>
    <s v="Midea Electric Trading (Singapore)Co Pte.Ltd"/>
    <n v="340"/>
    <s v="unidad              "/>
    <n v="18310"/>
    <n v="20494"/>
    <n v="59941.2"/>
    <n v="21600"/>
    <n v="108.98"/>
    <n v="81650.179999999993"/>
    <n v="240.14758823529411"/>
    <s v="FLUVIAL"/>
    <s v="-                                       "/>
    <s v="Midea"/>
    <s v="340 unidades de combinaciones de refrigerador y congelador con puertas exteriores separadas, "/>
    <s v="hd-325fes"/>
  </r>
  <r>
    <s v="2020-07-27"/>
    <x v="15"/>
    <s v="TERPORT - VILLETA"/>
    <s v="84181000    "/>
    <n v="80008970"/>
    <x v="9"/>
    <x v="21"/>
    <s v="GUARAN FEEDER "/>
    <s v="Midea Electric Trading (Singapore) Co Pte. Ltd"/>
    <n v="3240"/>
    <s v="unidad              "/>
    <n v="125712"/>
    <n v="138888"/>
    <n v="302212.8"/>
    <n v="52900"/>
    <n v="549.48"/>
    <n v="355662.28"/>
    <n v="109.77230864197531"/>
    <s v="FLUVIAL"/>
    <s v="-                                       "/>
    <s v="Midea"/>
    <s v="3240- unidades de combinaciones de refrigerador y congelador con puertas exteriores separadas, "/>
    <s v="modelo: hd-273b"/>
  </r>
  <r>
    <s v="2020-01-02"/>
    <x v="15"/>
    <s v="PTO SEGURO FLUVIAL"/>
    <s v="84181000    "/>
    <n v="80008970"/>
    <x v="9"/>
    <x v="21"/>
    <s v="NAVISHIP "/>
    <s v="Midea Electric Trading(Singapore)Co Pte.Tld"/>
    <n v="357"/>
    <s v="unidad              "/>
    <n v="14818"/>
    <n v="16459"/>
    <n v="37095"/>
    <n v="9450"/>
    <n v="74.19"/>
    <n v="46619.19"/>
    <n v="130.58596638655462"/>
    <s v="FLUVIAL"/>
    <s v="-                                       "/>
    <s v="Midea"/>
    <s v="357 unidades de combinaciones de refrigerador con puertas exteriores separadas, "/>
    <s v="combinaciones de refrigerador con puertas exteriores separadas, hd-273f(n)"/>
  </r>
  <r>
    <s v="2020-01-02"/>
    <x v="15"/>
    <s v="PTO SEGURO FLUVIAL"/>
    <s v="84181000    "/>
    <n v="80008970"/>
    <x v="9"/>
    <x v="21"/>
    <s v="NAVISHIP "/>
    <s v="Midea Electric Trading(Singapore)Co Pte.Ltd"/>
    <n v="887"/>
    <s v="unidad              "/>
    <n v="25487"/>
    <n v="27514"/>
    <n v="68290"/>
    <n v="14839.62"/>
    <n v="136.58000000000001"/>
    <n v="83266.2"/>
    <n v="93.873957158962796"/>
    <s v="FLUVIAL"/>
    <s v="-                                       "/>
    <s v="Midea"/>
    <s v="combinaciones de refrigerador y congelador c/puertas ext.separadas, "/>
    <s v="combinaciones de refrigerador y congelador c/puertas ext.separadas, hd-554fwen"/>
  </r>
  <r>
    <s v="2020-01-24"/>
    <x v="15"/>
    <s v="TERPORT - VILLETA"/>
    <s v="84181000    "/>
    <n v="80008970"/>
    <x v="9"/>
    <x v="21"/>
    <s v="NAVISHIP "/>
    <s v="Midea Electric Trading (Singapore) Co., Ltd"/>
    <n v="104"/>
    <s v="unidad              "/>
    <n v="4909"/>
    <n v="5377"/>
    <n v="12064"/>
    <n v="3150"/>
    <n v="24.13"/>
    <n v="15238.13"/>
    <n v="146.52048076923077"/>
    <s v="FLUVIAL"/>
    <s v="-                                       "/>
    <s v="Midea"/>
    <s v="104- unidades de combinaciones de refrigerador y  congelador con puertas exteriores separadas, modelo: hd-341f"/>
    <s v="104- unidades de combinaciones de refrigerador y  congelador con puertas exteriores separadas, modelo: hd-341f"/>
  </r>
  <r>
    <s v="2020-04-23"/>
    <x v="15"/>
    <s v="CAACUPEMI"/>
    <s v="84181000    "/>
    <n v="80009129"/>
    <x v="4"/>
    <x v="5"/>
    <s v="GUARAN FEEDER "/>
    <s v="Midea Electric Trading (Singapore)  516"/>
    <n v="208"/>
    <s v="unidad              "/>
    <n v="9818"/>
    <n v="10754"/>
    <n v="23920"/>
    <n v="7517.1"/>
    <n v="239.2"/>
    <n v="31676.3"/>
    <n v="152.28990384615383"/>
    <s v="FLUVIAL"/>
    <s v="-                                       "/>
    <s v="Midas"/>
    <s v="heladeras modelo md-hd351lixm"/>
    <s v="208 pcs. heladeras modelo md-hd351lixm"/>
  </r>
  <r>
    <s v="2020-01-02"/>
    <x v="15"/>
    <s v="PTO SEGURO FLUVIAL"/>
    <s v="84181000    "/>
    <n v="80009129"/>
    <x v="4"/>
    <x v="5"/>
    <s v="NAV. DEL MERCOSUR "/>
    <s v="Midea Electric Trading (Singapore)  2841"/>
    <n v="1440"/>
    <s v="unidad              "/>
    <n v="51120"/>
    <n v="56880"/>
    <n v="128160"/>
    <n v="30000"/>
    <n v="1281.5999999999999"/>
    <n v="159441.60000000001"/>
    <n v="110.72333333333334"/>
    <s v="FLUVIAL"/>
    <s v="-                                       "/>
    <s v="Midas"/>
    <s v="1.440 pcs. heladeras modelo md-hd300lbim"/>
    <s v="1.440 pcs. heladeras modelo md-hd300lbim"/>
  </r>
  <r>
    <s v="2020-01-06"/>
    <x v="15"/>
    <s v="PTO SEGURO FLUVIAL"/>
    <s v="84181000    "/>
    <n v="80009129"/>
    <x v="4"/>
    <x v="5"/>
    <s v="GUARAN FEEDER "/>
    <s v="Lg Electronics Inc  2482"/>
    <n v="132"/>
    <s v="unidad              "/>
    <n v="10956"/>
    <n v="10956"/>
    <n v="40706.019999999997"/>
    <n v="6800"/>
    <n v="13.98"/>
    <n v="47520"/>
    <n v="360"/>
    <s v="FLUVIAL"/>
    <s v="-                                       "/>
    <s v="Lg"/>
    <s v="132 unidades heladeras modelo lt44bgp.apzpecl"/>
    <s v="132 unidades heladeras modelo lt44bgp.apzpecl"/>
  </r>
  <r>
    <s v="2020-01-06"/>
    <x v="15"/>
    <s v="PTO SEGURO FLUVIAL"/>
    <s v="84181000    "/>
    <n v="80009129"/>
    <x v="4"/>
    <x v="5"/>
    <s v="GUARAN FEEDER "/>
    <s v="Lg Electronics Inc  2480"/>
    <n v="72"/>
    <s v="unidad              "/>
    <n v="8208"/>
    <n v="8208"/>
    <n v="32788.35"/>
    <n v="6800"/>
    <n v="11.65"/>
    <n v="39600"/>
    <n v="550"/>
    <s v="FLUVIAL"/>
    <s v="-                                       "/>
    <s v="Lg"/>
    <s v="72 unidades heladeras modelo gs63mpgk.adspecl"/>
    <s v="72 unidades heladeras modelo gs63mpgk.adspecl"/>
  </r>
  <r>
    <s v="2020-01-06"/>
    <x v="15"/>
    <s v="PTO SEGURO FLUVIAL"/>
    <s v="84181000    "/>
    <n v="80009129"/>
    <x v="4"/>
    <x v="5"/>
    <s v="GUARAN FEEDER "/>
    <s v="Lg Electronics Inc  2481"/>
    <n v="36"/>
    <s v="unidad              "/>
    <n v="5060"/>
    <n v="5060"/>
    <n v="26599.17"/>
    <n v="3400"/>
    <n v="8.83"/>
    <n v="30008"/>
    <n v="833.55555555555554"/>
    <s v="FLUVIAL"/>
    <s v="-                                       "/>
    <s v="Lg"/>
    <s v="heladeras"/>
    <s v="unidades modelo ls65sxn.anspecl"/>
  </r>
  <r>
    <s v="2020-01-07"/>
    <x v="15"/>
    <s v="CAACUPEMI"/>
    <s v="84181000    "/>
    <n v="80009129"/>
    <x v="4"/>
    <x v="5"/>
    <s v="GUARAN FEEDER "/>
    <s v="Midea Electric Trading (Singapore) 2848"/>
    <n v="1871"/>
    <s v="unidad              "/>
    <n v="65657"/>
    <n v="73141"/>
    <n v="166514"/>
    <n v="39390"/>
    <n v="1665.14"/>
    <n v="207569.14"/>
    <n v="110.94021378941743"/>
    <s v="FLUVIAL"/>
    <s v="-                                       "/>
    <s v="Midas"/>
    <s v="heladeras"/>
    <s v="pcs. modelo md-hd300lbim"/>
  </r>
  <r>
    <s v="2020-01-07"/>
    <x v="15"/>
    <s v="CAACUPEMI"/>
    <s v="84181000    "/>
    <n v="80009129"/>
    <x v="4"/>
    <x v="26"/>
    <s v="GUARAN FEEDER "/>
    <s v="Lg Electronics Inc  2784"/>
    <n v="121"/>
    <s v="unidad              "/>
    <n v="9710"/>
    <n v="9710"/>
    <n v="38488.870000000003"/>
    <n v="5719.99"/>
    <n v="11.14"/>
    <n v="44220"/>
    <n v="365.45454545454544"/>
    <s v="FLUVIAL"/>
    <s v="-                                       "/>
    <s v="Lg"/>
    <s v="heladeras"/>
    <s v="unidades modelo lt39bpp.apzpecl"/>
  </r>
  <r>
    <s v="2020-01-15"/>
    <x v="15"/>
    <s v="PTO SEGURO FLUVIAL"/>
    <s v="84181000    "/>
    <n v="80009129"/>
    <x v="4"/>
    <x v="5"/>
    <s v="CMSP "/>
    <s v="Lg Electronics Inc  2781"/>
    <n v="72"/>
    <s v="unidad              "/>
    <n v="8208"/>
    <n v="8208"/>
    <n v="32790.03"/>
    <n v="6800"/>
    <n v="9.9700000000000006"/>
    <n v="39600"/>
    <n v="550"/>
    <s v="FLUVIAL"/>
    <s v="-                                       "/>
    <s v="Lg"/>
    <s v="72 unidades heladeras modelo gs63mpgk.adspecl"/>
    <s v="72 unidades heladeras modelo gs63mpgk.adspecl"/>
  </r>
  <r>
    <s v="2020-01-24"/>
    <x v="15"/>
    <s v="TERPORT - VILLETA"/>
    <s v="84181000    "/>
    <n v="80009129"/>
    <x v="4"/>
    <x v="7"/>
    <s v="NAV. DEL MERCOSUR "/>
    <s v="Lg Electronics Inc  103"/>
    <n v="73"/>
    <s v="unidad              "/>
    <n v="4380"/>
    <n v="4380"/>
    <n v="19734.419999999998"/>
    <n v="2160"/>
    <n v="5.58"/>
    <n v="21900"/>
    <n v="300"/>
    <s v="FLUVIAL"/>
    <s v="-                                       "/>
    <s v="Lg"/>
    <s v="73 unidades heladeras modelo gt32bppdc.apzpecl"/>
    <s v="73 unidades heladeras modelo gt32bppdc.apzpecl"/>
  </r>
  <r>
    <s v="2020-02-04"/>
    <x v="15"/>
    <s v="CAACUPEMI"/>
    <s v="84181000    "/>
    <n v="80009129"/>
    <x v="4"/>
    <x v="26"/>
    <s v="GUARAN FEEDER "/>
    <s v="Lg Electronics Inc  069"/>
    <n v="201"/>
    <s v="unidad              "/>
    <n v="14466"/>
    <n v="14466"/>
    <n v="66681.81"/>
    <n v="9368.81"/>
    <n v="19.38"/>
    <n v="76070"/>
    <n v="378.45771144278609"/>
    <s v="FLUVIAL"/>
    <s v="-                                       "/>
    <s v="Lg"/>
    <s v="heladeras"/>
    <s v="unidades modelo lt39bpp.apzpecl"/>
  </r>
  <r>
    <s v="2020-02-05"/>
    <x v="15"/>
    <s v="PTO SEGURO FLUVIAL"/>
    <s v="84181000    "/>
    <n v="80009129"/>
    <x v="4"/>
    <x v="5"/>
    <s v="COMP.PANAM.DE SERV."/>
    <s v="Lg Electronics Inc  075"/>
    <n v="66"/>
    <s v="unidad              "/>
    <n v="5478"/>
    <n v="5478"/>
    <n v="20402.939999999999"/>
    <n v="3351"/>
    <n v="6.06"/>
    <n v="23760"/>
    <n v="360"/>
    <s v="FLUVIAL"/>
    <s v="-                                       "/>
    <s v="Lg"/>
    <s v="66 unidades heladeras modelo lt44bgp.apzpecl"/>
    <s v="66 unidades heladeras modelo lt44bgp.apzpecl"/>
  </r>
  <r>
    <s v="2020-02-05"/>
    <x v="15"/>
    <s v="PTO SEGURO FLUVIAL"/>
    <s v="84181000    "/>
    <n v="80009129"/>
    <x v="4"/>
    <x v="5"/>
    <s v="COMP.PANAM.DE SERV."/>
    <s v="Lg Electronics Inc  076"/>
    <n v="66"/>
    <s v="unidad              "/>
    <n v="5478"/>
    <n v="5478"/>
    <n v="20402.939999999999"/>
    <n v="3351"/>
    <n v="6.06"/>
    <n v="23760"/>
    <n v="360"/>
    <s v="FLUVIAL"/>
    <s v="-                                       "/>
    <s v="Lg"/>
    <s v="66 unidades heladeras modelo lt44bgp.apzpecl"/>
    <s v="66 unidades heladeras modelo lt44bgp.apzpecl"/>
  </r>
  <r>
    <s v="2020-02-05"/>
    <x v="15"/>
    <s v="PTO SEGURO FLUVIAL"/>
    <s v="84181000    "/>
    <n v="80009129"/>
    <x v="4"/>
    <x v="5"/>
    <s v="COMP.PANAM.DE SERV."/>
    <s v="Lg Electronics Inc  074"/>
    <n v="36"/>
    <s v="unidad              "/>
    <n v="4640"/>
    <n v="4640"/>
    <n v="19211.25"/>
    <n v="3351"/>
    <n v="5.75"/>
    <n v="22568"/>
    <n v="626.88888888888891"/>
    <s v="FLUVIAL"/>
    <s v="-                                       "/>
    <s v="Lg"/>
    <s v="heladeras"/>
    <s v="unidades modelo gs65spp1.apzpecl"/>
  </r>
  <r>
    <s v="2020-02-11"/>
    <x v="15"/>
    <s v="CAACUPEMI"/>
    <s v="84181000    "/>
    <n v="80009129"/>
    <x v="4"/>
    <x v="5"/>
    <s v="GUARAN FEEDER "/>
    <s v="Midea Electric Trading (Singapore) 2849"/>
    <n v="720"/>
    <s v="unidad              "/>
    <n v="25200"/>
    <n v="28080"/>
    <n v="63000"/>
    <n v="16550"/>
    <n v="630"/>
    <n v="80180"/>
    <n v="111.36111111111111"/>
    <s v="FLUVIAL"/>
    <s v="-                                       "/>
    <s v="Midas"/>
    <s v="720 pcs. heladeras modelo md-hd300lbim"/>
    <s v="720 pcs. heladeras modelo md-hd300lbim"/>
  </r>
  <r>
    <s v="2020-02-21"/>
    <x v="15"/>
    <s v="CAACUPEMI"/>
    <s v="84181000    "/>
    <n v="80009129"/>
    <x v="4"/>
    <x v="5"/>
    <s v="GUARAN FEEDER "/>
    <s v="Midea Electric Trading (Singapore)  2797"/>
    <n v="104"/>
    <s v="unidad              "/>
    <n v="4909"/>
    <n v="5377"/>
    <n v="12272"/>
    <n v="3700"/>
    <n v="122.72"/>
    <n v="16094.72"/>
    <n v="154.75692307692307"/>
    <s v="FLUVIAL"/>
    <s v="-                                       "/>
    <s v="Midas"/>
    <s v="104 pcs. heladeras modelo md-hd351lixm"/>
    <s v="104 pcs. heladeras modelo md-hd351lixm"/>
  </r>
  <r>
    <s v="2020-02-24"/>
    <x v="15"/>
    <s v="PTO SEGURO FLUVIAL"/>
    <s v="84181000    "/>
    <n v="80009129"/>
    <x v="4"/>
    <x v="5"/>
    <s v="CMSP "/>
    <s v="Lg Electronics Inc  2782"/>
    <n v="66"/>
    <s v="unidad              "/>
    <n v="5478"/>
    <n v="5478"/>
    <n v="20403.02"/>
    <n v="3351"/>
    <n v="5.98"/>
    <n v="23760"/>
    <n v="360"/>
    <s v="FLUVIAL"/>
    <s v="-                                       "/>
    <s v="Lg"/>
    <s v="66 unidades heladeras modelo lt44bgp.apzpecl"/>
    <s v="66 unidades heladeras modelo lt44bgp.apzpecl"/>
  </r>
  <r>
    <s v="2020-03-03"/>
    <x v="15"/>
    <s v="TERPORT - VILLETA"/>
    <s v="84181000    "/>
    <n v="80009129"/>
    <x v="4"/>
    <x v="7"/>
    <s v="RIO PARANA NAVEG."/>
    <s v="Lg Electronics Inc  300"/>
    <n v="146"/>
    <s v="unidad              "/>
    <n v="8760"/>
    <n v="8760"/>
    <n v="39466.03"/>
    <n v="4320"/>
    <n v="13.97"/>
    <n v="43800"/>
    <n v="300"/>
    <s v="FLUVIAL"/>
    <s v="-                                       "/>
    <s v="Lg"/>
    <s v="146 unidades heladeras modelo gt32bppdc.apzpecl"/>
    <s v="146 unidades heladeras modelo gt32bppdc.apzpecl"/>
  </r>
  <r>
    <s v="2020-03-06"/>
    <x v="15"/>
    <s v="CAACUPEMI"/>
    <s v="84181000    "/>
    <n v="80009129"/>
    <x v="4"/>
    <x v="5"/>
    <s v="GUARAN FEEDER "/>
    <s v="Midea Electric Trading (Singapore)  152"/>
    <n v="97"/>
    <s v="unidad              "/>
    <n v="4656"/>
    <n v="5190"/>
    <n v="11640"/>
    <n v="3600"/>
    <n v="116.4"/>
    <n v="15356.4"/>
    <n v="158.31340206185567"/>
    <s v="FLUVIAL"/>
    <s v="-                                       "/>
    <s v="Midas"/>
    <s v="heladeras "/>
    <s v="97 pcs. heladeras modelo md-hd400"/>
  </r>
  <r>
    <s v="2020-03-09"/>
    <x v="15"/>
    <s v="CAACUPEMI"/>
    <s v="84181000    "/>
    <n v="80009129"/>
    <x v="4"/>
    <x v="26"/>
    <s v="GUARAN FEEDER "/>
    <s v="Lg Electronics Inc  299"/>
    <n v="42"/>
    <s v="unidad              "/>
    <n v="3948"/>
    <n v="3948"/>
    <n v="16589.84"/>
    <n v="2724"/>
    <n v="6.16"/>
    <n v="19320"/>
    <n v="460"/>
    <s v="FLUVIAL"/>
    <s v="-                                       "/>
    <s v="Lg"/>
    <s v="heladeras "/>
    <s v="42 unidades heladeras lg modelo lt51mdp.apzpecl"/>
  </r>
  <r>
    <s v="2020-03-20"/>
    <x v="15"/>
    <s v="TERPORT - VILLETA"/>
    <s v="84181000    "/>
    <n v="80009129"/>
    <x v="4"/>
    <x v="26"/>
    <s v="CMSP "/>
    <s v="Lg Electronics Inc, 505"/>
    <n v="64"/>
    <s v="unidad              "/>
    <n v="5424"/>
    <n v="5424"/>
    <n v="21585.22"/>
    <n v="3407"/>
    <n v="7.78"/>
    <n v="25000"/>
    <n v="390.625"/>
    <s v="FLUVIAL"/>
    <s v="-                                       "/>
    <s v="Lg"/>
    <s v="heladeras, en:"/>
    <s v="unid. de heladeras modelo lt39bpp.apzpecl"/>
  </r>
  <r>
    <s v="2020-04-01"/>
    <x v="15"/>
    <s v="CAACUPEMI"/>
    <s v="84181000    "/>
    <n v="80009129"/>
    <x v="4"/>
    <x v="5"/>
    <s v="GUARAN FEEDER "/>
    <s v="Midea Electric Trading Co. Pte. Ltd. 518"/>
    <n v="720"/>
    <s v="unidad              "/>
    <n v="25200"/>
    <n v="28080"/>
    <n v="67680"/>
    <n v="18364.330000000002"/>
    <n v="676.8"/>
    <n v="86721.13"/>
    <n v="120.4460138888889"/>
    <s v="FLUVIAL"/>
    <s v="-                                       "/>
    <s v="Midas"/>
    <s v="heladeras modelo md-hd300lixm"/>
    <s v="720 pcs. heladeras modelo md-hd300lixm"/>
  </r>
  <r>
    <s v="2020-04-03"/>
    <x v="15"/>
    <s v="TERPORT - VILLETA"/>
    <s v="84181000    "/>
    <n v="80009129"/>
    <x v="4"/>
    <x v="9"/>
    <s v="NAV. DEL MERCOSUR "/>
    <s v="Lg Electronics Inc, 508"/>
    <n v="145"/>
    <s v="unidad              "/>
    <n v="8310"/>
    <n v="8310"/>
    <n v="35088.46"/>
    <n v="8398"/>
    <n v="13.54"/>
    <n v="43500"/>
    <n v="300"/>
    <s v="FLUVIAL"/>
    <s v="-                                       "/>
    <s v="Lg"/>
    <s v="145 unid. de heladeras modelo gt32bppdc.apzpecl"/>
    <s v="145 unid. de heladeras modelo gt32bppdc.apzpecl"/>
  </r>
  <r>
    <s v="2020-04-15"/>
    <x v="15"/>
    <s v="PTO SEGURO FLUVIAL"/>
    <s v="84181000    "/>
    <n v="80009129"/>
    <x v="4"/>
    <x v="5"/>
    <s v="COMP.PANAM.DE SERV."/>
    <s v="Lg Electronics Inc  510"/>
    <n v="36"/>
    <s v="unidad              "/>
    <n v="4284"/>
    <n v="4284"/>
    <n v="17773.39"/>
    <n v="3460"/>
    <n v="6.61"/>
    <n v="21240"/>
    <n v="590"/>
    <s v="FLUVIAL"/>
    <s v="-                                       "/>
    <s v="Lg"/>
    <s v="36 unidades heladeras modelo gs65mpp1.apzpecl"/>
    <s v="36 unidades heladeras modelo gs65mpp1.apzpecl"/>
  </r>
  <r>
    <s v="2020-12-11"/>
    <x v="15"/>
    <s v="TERPORT - VILLETA"/>
    <s v="84181000    "/>
    <n v="80009246"/>
    <x v="32"/>
    <x v="5"/>
    <s v="NAVEMAR "/>
    <s v="Midea Electric Trading (Singapore) Co., Pte. Ltd."/>
    <n v="379"/>
    <s v="unidad              "/>
    <n v="11154"/>
    <n v="12378"/>
    <n v="27676.5"/>
    <n v="14147.69"/>
    <n v="50.26"/>
    <n v="41874.449999999997"/>
    <n v="110.48667546174141"/>
    <s v="FLUVIAL"/>
    <s v="-                                       "/>
    <s v="Jam"/>
    <s v="combinaciones de refrigerador y congelador conservador con puertas exteriores separadas en: heladeras marca jam"/>
    <s v="heladeras jam modelo jamd-341f net 257l"/>
  </r>
  <r>
    <s v="2020-01-31"/>
    <x v="15"/>
    <s v="TERPORT - VILLETA"/>
    <s v="84181000    "/>
    <n v="80009246"/>
    <x v="32"/>
    <x v="21"/>
    <s v="GUARAN FEEDER "/>
    <s v="Midea Electric Trading (Singapore) Co., Pte. Ltd."/>
    <n v="535"/>
    <s v="unidad              "/>
    <n v="24972"/>
    <n v="28087"/>
    <n v="70270.080000000002"/>
    <n v="18900"/>
    <n v="127.76"/>
    <n v="89297.84"/>
    <n v="166.91185046728972"/>
    <s v="FLUVIAL"/>
    <s v="-                                       "/>
    <s v="Jam"/>
    <s v="535.- unid. de heladeras segun se detalla en el sub item."/>
    <s v="heladeras jam modelo: jamd-273f"/>
  </r>
  <r>
    <s v="2020-09-07"/>
    <x v="15"/>
    <s v="TERPORT - VILLETA"/>
    <s v="84181000    "/>
    <n v="80009246"/>
    <x v="32"/>
    <x v="5"/>
    <s v="GUARAN FEEDER "/>
    <s v="Midea Electric Trading Co. Pte. Ltd."/>
    <n v="1493"/>
    <s v="unidad              "/>
    <n v="57937"/>
    <n v="64637"/>
    <n v="141539"/>
    <n v="21600"/>
    <n v="257.33999999999997"/>
    <n v="163396.34"/>
    <n v="109.44162089752177"/>
    <s v="FLUVIAL"/>
    <s v="-                                       "/>
    <s v="Jam"/>
    <s v="combinaciones de refrigerador y congelador conservador con puertas exteriores separadas, en: heladeras jam"/>
    <s v="heladeras jam jamd-273x net 207l"/>
  </r>
  <r>
    <s v="2020-07-06"/>
    <x v="15"/>
    <s v="TERPORT - VILLETA"/>
    <s v="84181000    "/>
    <n v="80009129"/>
    <x v="4"/>
    <x v="5"/>
    <s v="GUARAN FEEDER "/>
    <s v="Midea Electric Trading (Singapore)  957"/>
    <n v="1440"/>
    <s v="unidad              "/>
    <n v="50400"/>
    <n v="56160"/>
    <n v="124560"/>
    <n v="24979.95"/>
    <n v="1245.5999999999999"/>
    <n v="150785.54999999999"/>
    <n v="104.7121875"/>
    <s v="FLUVIAL"/>
    <s v="-                                       "/>
    <s v="Midas"/>
    <s v="2.160 pcs. heladeras modelo md-hd300lixm"/>
    <s v="2.160 pcs. heladeras modelo md-hd300lixm"/>
  </r>
  <r>
    <s v="2020-08-12"/>
    <x v="15"/>
    <s v="TERPORT - VILLETA"/>
    <s v="84181000    "/>
    <n v="80009129"/>
    <x v="4"/>
    <x v="5"/>
    <s v="GUARAN FEEDER "/>
    <s v="Midea Electric Trading (Singapore) 1069A"/>
    <n v="208"/>
    <s v="unidad              "/>
    <n v="9818"/>
    <n v="10754"/>
    <n v="21840"/>
    <n v="4815.8999999999996"/>
    <n v="216.42"/>
    <n v="26872.32"/>
    <n v="129.19384615384615"/>
    <s v="FLUVIAL"/>
    <s v="-                                       "/>
    <s v="Midas"/>
    <s v="208 pcs. heladeras midas modelo md-hd351"/>
    <s v="208 pcs. heladeras midas modelo md-hd351"/>
  </r>
  <r>
    <s v="2020-05-06"/>
    <x v="15"/>
    <s v="TERPORT - VILLETA"/>
    <s v="84181000    "/>
    <n v="80009129"/>
    <x v="4"/>
    <x v="26"/>
    <s v="CMSP "/>
    <s v="Lg Electronics Inc  509"/>
    <n v="67"/>
    <s v="unidad              "/>
    <n v="5226"/>
    <n v="5226"/>
    <n v="19452.91"/>
    <n v="3320"/>
    <n v="7.09"/>
    <n v="22780"/>
    <n v="340"/>
    <s v="FLUVIAL"/>
    <s v="-                                       "/>
    <s v="Lg"/>
    <s v="67 unidades heladeras modelo lt39bpp.apzpecl"/>
    <s v="67 unidades heladeras modelo lt39bpp.apzpecl"/>
  </r>
  <r>
    <s v="2020-06-09"/>
    <x v="15"/>
    <s v="TERPORT - VILLETA"/>
    <s v="84181000    "/>
    <n v="80009129"/>
    <x v="4"/>
    <x v="26"/>
    <s v="RIO PARANA NAVEG."/>
    <s v="Lg Electronics Inc  750"/>
    <n v="194"/>
    <s v="unidad              "/>
    <n v="15404"/>
    <n v="15404"/>
    <n v="58748.25"/>
    <n v="9960.01"/>
    <n v="21.74"/>
    <n v="68730"/>
    <n v="354.2783505154639"/>
    <s v="FLUVIAL"/>
    <s v="-                                       "/>
    <s v="Lg"/>
    <s v="heladeras"/>
    <s v="104 unidades modelo lt39bpp.apzpecl"/>
  </r>
  <r>
    <s v="2020-06-24"/>
    <x v="15"/>
    <s v="PTO SEGURO FLUVIAL"/>
    <s v="84181000    "/>
    <n v="80009129"/>
    <x v="4"/>
    <x v="5"/>
    <s v="CMSP "/>
    <s v="Lg Electronics Inc  679"/>
    <n v="36"/>
    <s v="unidad              "/>
    <n v="4380"/>
    <n v="4380"/>
    <n v="18901.86"/>
    <n v="3659"/>
    <n v="7.14"/>
    <n v="22568"/>
    <n v="626.88888888888891"/>
    <s v="FLUVIAL"/>
    <s v="-                                       "/>
    <s v="Lg"/>
    <s v="heladeras"/>
    <s v="unidades modelo gs65spp1.apzpecl"/>
  </r>
  <r>
    <s v="2020-06-24"/>
    <x v="15"/>
    <s v="PTO SEGURO FLUVIAL"/>
    <s v="84181000    "/>
    <n v="80009129"/>
    <x v="4"/>
    <x v="5"/>
    <s v="CMSP "/>
    <s v="Lg Electronics Inc  680"/>
    <n v="144"/>
    <s v="unidad              "/>
    <n v="16416"/>
    <n v="16416"/>
    <n v="64538.94"/>
    <n v="14636"/>
    <n v="25.06"/>
    <n v="79200"/>
    <n v="550"/>
    <s v="FLUVIAL"/>
    <s v="-                                       "/>
    <s v="Lg"/>
    <s v="144 unidades heladeras modelo gs63mpgk.adspecl"/>
    <s v="144 unidades heladeras modelo gs63mpgk.adspecl"/>
  </r>
  <r>
    <s v="2020-06-26"/>
    <x v="15"/>
    <s v="TERPORT - VILLETA"/>
    <s v="84181000    "/>
    <n v="80009129"/>
    <x v="4"/>
    <x v="5"/>
    <s v="GUARAN FEEDER "/>
    <s v="Midea Electric Trading (Singapore)  942"/>
    <n v="2160"/>
    <s v="unidad              "/>
    <n v="76680"/>
    <n v="85320"/>
    <n v="181440"/>
    <n v="37500"/>
    <n v="1814.4"/>
    <n v="220754.4"/>
    <n v="102.2011111111111"/>
    <s v="FLUVIAL"/>
    <s v="-                                       "/>
    <s v="Midas"/>
    <s v="2.160 pcs. heladeras modelo md-hd300lb1m"/>
    <s v="2.160 pcs. heladeras modelo md-hd300lb1m"/>
  </r>
  <r>
    <s v="2020-07-02"/>
    <x v="15"/>
    <s v="TERPORT - VILLETA"/>
    <s v="84181000    "/>
    <n v="80009129"/>
    <x v="4"/>
    <x v="7"/>
    <s v="GUARAN FEEDER "/>
    <s v="Lg Electronics Inc  977"/>
    <n v="73"/>
    <s v="unidad              "/>
    <n v="4380"/>
    <n v="4380"/>
    <n v="18987.07"/>
    <n v="2907"/>
    <n v="5.93"/>
    <n v="21900"/>
    <n v="300"/>
    <s v="FLUVIAL"/>
    <s v="-                                       "/>
    <s v="Lg"/>
    <s v="73 unidades heladeras modelo gt32bppdc.apzpecl"/>
    <s v="73 unidades heladeras modelo gt32bppdc.apzpecl"/>
  </r>
  <r>
    <s v="2020-07-14"/>
    <x v="15"/>
    <s v="TERPORT - VILLETA"/>
    <s v="84181000    "/>
    <n v="80009129"/>
    <x v="4"/>
    <x v="5"/>
    <s v="GUARAN FEEDER "/>
    <s v="Midea Et. T.(Singapore)Co. Pte. Ltd. 958"/>
    <n v="1440"/>
    <s v="unidad              "/>
    <n v="50760"/>
    <n v="56520"/>
    <n v="122760"/>
    <n v="25000"/>
    <n v="1227.5999999999999"/>
    <n v="148987.6"/>
    <n v="103.46361111111112"/>
    <s v="FLUVIAL"/>
    <s v="-                                       "/>
    <s v="Midas"/>
    <s v="heladeras, en:"/>
    <s v="unidades de heladeras modelo md-hd300lbim"/>
  </r>
  <r>
    <s v="2020-07-17"/>
    <x v="15"/>
    <s v="TERPORT - VILLETA"/>
    <s v="84181000    "/>
    <n v="80008970"/>
    <x v="9"/>
    <x v="21"/>
    <s v="GUARAN FEEDER "/>
    <s v="Midea Electric Trading (Singapore), Co. Pte .Ltd"/>
    <n v="648"/>
    <s v="unidad              "/>
    <n v="26352"/>
    <n v="29160"/>
    <n v="67766.399999999994"/>
    <n v="11158.81"/>
    <n v="123.16"/>
    <n v="79048.37"/>
    <n v="121.98822530864197"/>
    <s v="FLUVIAL"/>
    <s v="-                                       "/>
    <s v="Midea"/>
    <s v="648-unidades de combinaciones de refrigerador y congelador con puertas exteriores separadas, "/>
    <s v="modelo: hd-273b"/>
  </r>
  <r>
    <s v="2020-07-23"/>
    <x v="15"/>
    <s v="TERPORT - VILLETA"/>
    <s v="84181000    "/>
    <n v="80009129"/>
    <x v="4"/>
    <x v="5"/>
    <s v="GUARAN FEEDER "/>
    <s v="Midea Electric Trading (Singapore)  1039A"/>
    <n v="291"/>
    <s v="unidad              "/>
    <n v="14114"/>
    <n v="15714"/>
    <n v="34920"/>
    <n v="7500"/>
    <n v="349.2"/>
    <n v="42769.2"/>
    <n v="146.97319587628866"/>
    <s v="FLUVIAL"/>
    <s v="-                                       "/>
    <s v="Midas"/>
    <s v="291 pcs. heladeras midas modelo md-hd400"/>
    <s v="291 pcs. heladeras midas modelo md-hd400"/>
  </r>
  <r>
    <s v="2020-08-04"/>
    <x v="15"/>
    <s v="TERPORT - VILLETA"/>
    <s v="84181000    "/>
    <n v="80009129"/>
    <x v="4"/>
    <x v="5"/>
    <s v="GUARAN FEEDER "/>
    <s v="Midea Electric Trading (Singapore)  960"/>
    <n v="208"/>
    <s v="unidad              "/>
    <n v="9818"/>
    <n v="10754"/>
    <n v="21840"/>
    <n v="6045"/>
    <n v="218.4"/>
    <n v="28103.4"/>
    <n v="135.11250000000001"/>
    <s v="FLUVIAL"/>
    <s v="-                                       "/>
    <s v="Midas"/>
    <s v="208 pcs. heladeras midas modelo md-hd351"/>
    <s v="208 pcs. heladeras midas modelo md-hd351"/>
  </r>
  <r>
    <s v="2020-08-04"/>
    <x v="15"/>
    <s v="TERPORT - VILLETA"/>
    <s v="84181000    "/>
    <n v="80009129"/>
    <x v="4"/>
    <x v="5"/>
    <s v="GUARAN FEEDER "/>
    <s v="Midea Electric Trading (Singapore) 1070A"/>
    <n v="208"/>
    <s v="unidad              "/>
    <n v="9818"/>
    <n v="10754"/>
    <n v="23504"/>
    <n v="6045"/>
    <n v="235.04"/>
    <n v="29784.04"/>
    <n v="143.1925"/>
    <s v="FLUVIAL"/>
    <s v="-                                       "/>
    <s v="Midas"/>
    <s v="208 pcs. heladeras midas modelo md-hd351lixm"/>
    <s v="208 pcs. heladeras midas modelo md-hd351lixm"/>
  </r>
  <r>
    <s v="2020-12-29"/>
    <x v="15"/>
    <s v="CAACUPEMI"/>
    <s v="84181000    "/>
    <n v="80008970"/>
    <x v="9"/>
    <x v="21"/>
    <s v="NAVISHIP "/>
    <s v="Midea Electric Trading (Singapore)Copte.Ltd"/>
    <n v="385"/>
    <s v="unidad              "/>
    <n v="14976"/>
    <n v="16661"/>
    <n v="37637.43"/>
    <n v="16800"/>
    <n v="68.430000000000007"/>
    <n v="54505.86"/>
    <n v="141.57366233766234"/>
    <s v="FLUVIAL"/>
    <s v="-                                       "/>
    <s v="Midea"/>
    <s v="385 unidades de combinaciones de refrigeradores y congeladores con puertas exteriores separadas, "/>
    <s v="hd-383fn"/>
  </r>
  <r>
    <s v="2020-12-09"/>
    <x v="15"/>
    <s v="EMPEDRIL S.A."/>
    <s v="84181000    "/>
    <n v="80009129"/>
    <x v="4"/>
    <x v="5"/>
    <s v="JAUSER CARGO PY"/>
    <s v="Midea Electric Trading (Singapore)  1415A"/>
    <n v="432"/>
    <s v="unidad              "/>
    <n v="13824"/>
    <n v="15552"/>
    <n v="34560"/>
    <n v="26460"/>
    <n v="345.6"/>
    <n v="61365.599999999999"/>
    <n v="142.04999999999998"/>
    <s v="TERRESTRE"/>
    <s v="Nt                                      "/>
    <s v="Midas"/>
    <s v="heladeras modelo md-hd300lbim"/>
    <s v="432 pcs. heladeras modelo md-hd300lbim"/>
  </r>
  <r>
    <s v="2020-12-10"/>
    <x v="15"/>
    <s v="PTO SEGURO FLUVIAL"/>
    <s v="84181000    "/>
    <n v="80009129"/>
    <x v="4"/>
    <x v="7"/>
    <s v="COMP.PANAM.DE SERV."/>
    <s v="Lg Electronics Inc  1379A"/>
    <n v="170"/>
    <s v="unidad              "/>
    <n v="12060"/>
    <n v="12060"/>
    <n v="59712.47"/>
    <n v="7161"/>
    <n v="14.53"/>
    <n v="66888"/>
    <n v="393.45882352941175"/>
    <s v="FLUVIAL"/>
    <s v="-                                       "/>
    <s v="Lg"/>
    <s v="heladeras"/>
    <s v="unidades modelo ls74sxsx.astqury"/>
  </r>
  <r>
    <s v="2020-12-15"/>
    <x v="15"/>
    <s v="PTO SEGURO FLUVIAL"/>
    <s v="84181000    "/>
    <n v="80009129"/>
    <x v="4"/>
    <x v="5"/>
    <s v="NAVEMAR "/>
    <s v="Midea Electric Trading (Singapore) 1436A"/>
    <n v="416"/>
    <s v="unidad              "/>
    <n v="19635"/>
    <n v="21507"/>
    <n v="44096"/>
    <n v="24976.43"/>
    <n v="440.96"/>
    <n v="69513.39"/>
    <n v="167.0994951923077"/>
    <s v="FLUVIAL"/>
    <s v="-                                       "/>
    <s v="Midas"/>
    <s v="heladeras"/>
    <s v="pcs. modelo md-hd351"/>
  </r>
  <r>
    <s v="2020-12-17"/>
    <x v="15"/>
    <s v="PTO SEGURO FLUVIAL"/>
    <s v="84181000    "/>
    <n v="80009129"/>
    <x v="4"/>
    <x v="5"/>
    <s v="TRANSP. FLUV. PYO"/>
    <s v="Lg Electronics Inc  1412A"/>
    <n v="132"/>
    <s v="unidad              "/>
    <n v="11088"/>
    <n v="11088"/>
    <n v="42201.39"/>
    <n v="6628"/>
    <n v="10.61"/>
    <n v="48840"/>
    <n v="370"/>
    <s v="FLUVIAL"/>
    <s v="-                                       "/>
    <s v="Lg"/>
    <s v="132 unidades heladeras modelo lt44wgp.apzpecl"/>
    <s v="132 unidades heladeras modelo lt44wgp.apzpecl"/>
  </r>
  <r>
    <s v="2020-12-17"/>
    <x v="15"/>
    <s v="PTO SEGURO FLUVIAL"/>
    <s v="84181000    "/>
    <n v="80009129"/>
    <x v="4"/>
    <x v="5"/>
    <s v="TRANSP. FLUV. PYO"/>
    <s v="Lg Electronics Inc  1411A"/>
    <n v="36"/>
    <s v="unidad              "/>
    <n v="4380"/>
    <n v="4380"/>
    <n v="19249.099999999999"/>
    <n v="3314"/>
    <n v="4.9000000000000004"/>
    <n v="22568"/>
    <n v="626.88888888888891"/>
    <s v="FLUVIAL"/>
    <s v="-                                       "/>
    <s v="Lg"/>
    <s v="heladeras"/>
    <s v="unidades modelo gs65sspp1.apzpecl"/>
  </r>
  <r>
    <s v="2020-12-17"/>
    <x v="15"/>
    <s v="PTO SEGURO FLUVIAL"/>
    <s v="84181000    "/>
    <n v="80009129"/>
    <x v="4"/>
    <x v="5"/>
    <s v="TRANSP. FLUV. PYO"/>
    <s v="Lg Electronics Inc 1446A"/>
    <n v="36"/>
    <s v="unidad              "/>
    <n v="4440"/>
    <n v="4440"/>
    <n v="20196.009999999998"/>
    <n v="3314"/>
    <n v="5.1100000000000003"/>
    <n v="23515.119999999999"/>
    <n v="653.19777777777779"/>
    <s v="FLUVIAL"/>
    <s v="-                                       "/>
    <s v="Lg"/>
    <s v="heladeras"/>
    <s v="unidades modelo gs65spp1.apzpecl"/>
  </r>
  <r>
    <s v="2020-11-13"/>
    <x v="15"/>
    <s v="TERPORT - VILLETA"/>
    <s v="84181000    "/>
    <n v="80009129"/>
    <x v="4"/>
    <x v="26"/>
    <s v="NAVIERA DEL MERCOSUR S.A."/>
    <s v="Lg Electronics Inc  1361A"/>
    <n v="200"/>
    <s v="unidad              "/>
    <n v="15600"/>
    <n v="15600"/>
    <n v="59060.23"/>
    <n v="8925"/>
    <n v="14.77"/>
    <n v="68000"/>
    <n v="340"/>
    <s v="FLUVIAL"/>
    <s v="-                                       "/>
    <s v="Lg"/>
    <s v="200 unidades heladeras modelo lt39bpp.apzpecl"/>
    <s v="200 unidades heladeras modelo lt39bpp.apzpecl"/>
  </r>
  <r>
    <s v="2020-12-07"/>
    <x v="15"/>
    <s v="CAACUPEMI - PILAR"/>
    <s v="84181000    "/>
    <n v="80009129"/>
    <x v="4"/>
    <x v="5"/>
    <s v="GUARAN FEEDER "/>
    <s v="Midea Electric Trading (Singapore)  1418A"/>
    <n v="2160"/>
    <s v="unidad              "/>
    <n v="70200"/>
    <n v="78840"/>
    <n v="172800"/>
    <n v="89648.12"/>
    <n v="1728"/>
    <n v="264176.12"/>
    <n v="122.30375925925925"/>
    <s v="FLUVIAL"/>
    <s v="-                                       "/>
    <s v="Midas"/>
    <s v="2.160 pcs. heladeras modelo md-hd300lbim"/>
    <s v="2.160 pcs. heladeras modelo md-hd300lbim"/>
  </r>
  <r>
    <s v="2020-12-29"/>
    <x v="15"/>
    <s v="CIUDAD DEL ESTE"/>
    <s v="84181000    "/>
    <n v="80004994"/>
    <x v="10"/>
    <x v="0"/>
    <s v="UNITRANSPORT "/>
    <s v="Whirlpool S.A.-"/>
    <n v="312"/>
    <s v="unidad              "/>
    <n v="15288"/>
    <n v="15912"/>
    <n v="49920"/>
    <n v="3200"/>
    <n v="499.2"/>
    <n v="52620.800000000003"/>
    <n v="168.65641025641025"/>
    <s v="TERRESTRE"/>
    <s v="Nt                                      "/>
    <s v="Consul"/>
    <s v="-combinaciones de refrigerador y congelador conservador con puertas exteriores separadas en:312-unidades refrigerador modelo crd37b1.-"/>
    <s v="-combinaciones de refrigerador y congelador conservador con puertas exteriores separadas en:312-unidades refrigerador modelo crd37b1.-"/>
  </r>
  <r>
    <s v="2020-12-30"/>
    <x v="15"/>
    <s v="CIUDAD DEL ESTE"/>
    <s v="84181000    "/>
    <n v="80004994"/>
    <x v="10"/>
    <x v="0"/>
    <s v="UNITRANSPORT "/>
    <s v="Whirlpool S.A.-"/>
    <n v="312"/>
    <s v="unidad              "/>
    <n v="15288"/>
    <n v="15912"/>
    <n v="49920"/>
    <n v="3200"/>
    <n v="499.2"/>
    <n v="52620.800000000003"/>
    <n v="168.65641025641025"/>
    <s v="TERRESTRE"/>
    <s v="Nt                                      "/>
    <s v="Consul"/>
    <s v="-combinaciones de refrigerador y congelador conservador con puertas exteriores separadas en:312-unidades de refrigerador modelo crd37b1.-"/>
    <s v="-combinaciones de refrigerador y congelador conservador con puertas exteriores separadas en:312-unidades de refrigerador modelo crd37b1.-"/>
  </r>
  <r>
    <s v="2020-12-24"/>
    <x v="15"/>
    <s v="CIUDAD DEL ESTE"/>
    <s v="84181000    "/>
    <n v="80004994"/>
    <x v="10"/>
    <x v="0"/>
    <s v="UNITRANSPORT "/>
    <s v="Whirlpool S.A.-"/>
    <n v="265"/>
    <s v="unidad              "/>
    <n v="17892"/>
    <n v="18422"/>
    <n v="60310"/>
    <n v="3200"/>
    <n v="603.1"/>
    <n v="62906.9"/>
    <n v="237.3845283018868"/>
    <s v="TERRESTRE"/>
    <s v="Nt                                      "/>
    <s v="Consul"/>
    <s v="refrigeradores"/>
    <s v="refrigerador domestico 2puertas 386l 220v b modelo crm43hkduw.-"/>
  </r>
  <r>
    <s v="2020-12-30"/>
    <x v="15"/>
    <s v="CIUDAD DEL ESTE"/>
    <s v="84181000    "/>
    <n v="80004994"/>
    <x v="10"/>
    <x v="0"/>
    <s v="UNITRANSPORT "/>
    <s v="Whirlpool S.A.-"/>
    <n v="312"/>
    <s v="unidad              "/>
    <n v="15288"/>
    <n v="15912"/>
    <n v="49920"/>
    <n v="3200"/>
    <n v="499.2"/>
    <n v="52620.800000000003"/>
    <n v="168.65641025641025"/>
    <s v="TERRESTRE"/>
    <s v="Nt                                      "/>
    <s v="Consul"/>
    <s v="-combinaciones de refrigerador y congelador conservador con puertas exteriores separadas en:312-unidades de refrigerador modelo crd37b1.-"/>
    <s v="-combinaciones de refrigerador y congelador conservador con puertas exteriores separadas en:312-unidades de refrigerador modelo crd37b1.-"/>
  </r>
  <r>
    <s v="2020-12-30"/>
    <x v="15"/>
    <s v="CIUDAD DEL ESTE"/>
    <s v="84181000    "/>
    <n v="80004994"/>
    <x v="10"/>
    <x v="0"/>
    <s v="UNITRANSPORT "/>
    <s v="Whirlpool S.A.-"/>
    <n v="312"/>
    <s v="unidad              "/>
    <n v="15288"/>
    <n v="15912"/>
    <n v="49920"/>
    <n v="3200"/>
    <n v="499.2"/>
    <n v="52620.800000000003"/>
    <n v="168.65641025641025"/>
    <s v="TERRESTRE"/>
    <s v="Nt                                      "/>
    <s v="Consul"/>
    <s v="-combinaciones de refrigerador y congelador conservador con puertas exteriores separadas en:312-unidades de refrigerador modelo crd37b1.-"/>
    <s v="-combinaciones de refrigerador y congelador conservador con puertas exteriores separadas en:312-unidades de refrigerador modelo crd37b1.-"/>
  </r>
  <r>
    <s v="2020-11-24"/>
    <x v="15"/>
    <s v="CIUDAD DEL ESTE"/>
    <s v="84181000    "/>
    <n v="80004994"/>
    <x v="10"/>
    <x v="0"/>
    <s v="UNITRANSPORT "/>
    <s v="Whirlpool S.A."/>
    <n v="312"/>
    <s v="unidad              "/>
    <n v="14976"/>
    <n v="15600"/>
    <n v="51480"/>
    <n v="3200"/>
    <n v="514.79999999999995"/>
    <n v="54165.2"/>
    <n v="173.60641025641024"/>
    <s v="TERRESTRE"/>
    <s v="Nt                                      "/>
    <s v="Consul"/>
    <s v="refrigerador"/>
    <s v="-combinaciones de refrigerador y congelador conservador con puertas exteriores separadas., en: 312 unidades refrigerador modelo: crd37p1, cod:crd36gsdwx"/>
  </r>
  <r>
    <s v="2020-11-30"/>
    <x v="15"/>
    <s v="CIUDAD DEL ESTE"/>
    <s v="84181000    "/>
    <n v="80004994"/>
    <x v="10"/>
    <x v="0"/>
    <s v="UNITRANSPORT "/>
    <s v="Whirlpool S.A."/>
    <n v="18"/>
    <s v="unidad              "/>
    <n v="1121"/>
    <n v="1157"/>
    <n v="3807"/>
    <n v="201.25"/>
    <n v="38.07"/>
    <n v="3970.18"/>
    <n v="220.56555555555553"/>
    <s v="TERRESTRE"/>
    <s v="Nt                                      "/>
    <s v="Consul"/>
    <s v="refrigerador"/>
    <s v="refrigerado domestico 2 puertas 386l 220v, modelo: crm43hbduw"/>
  </r>
  <r>
    <s v="2020-12-07"/>
    <x v="15"/>
    <s v="CIUDAD DEL ESTE"/>
    <s v="84181000    "/>
    <n v="80004994"/>
    <x v="10"/>
    <x v="0"/>
    <s v="UNITRANSPORT "/>
    <s v="Whirlpool S.A."/>
    <n v="73"/>
    <s v="unidad              "/>
    <n v="5019"/>
    <n v="5165"/>
    <n v="18860"/>
    <n v="913.73"/>
    <n v="188.6"/>
    <n v="19585.13"/>
    <n v="268.28945205479454"/>
    <s v="TERRESTRE"/>
    <s v="Nt                                      "/>
    <s v="Consul"/>
    <s v="-combinaciones de refrigerador y congelador conservador con puertas exteriores separadas., en: 73 unidades de refrigerador, "/>
    <s v="refrigerador domest. 2puertas .86l 220v v modelo: crm43hkduw"/>
  </r>
  <r>
    <s v="2020-11-30"/>
    <x v="15"/>
    <s v="CIUDAD DEL ESTE"/>
    <s v="84181000    "/>
    <n v="80004994"/>
    <x v="10"/>
    <x v="0"/>
    <s v="UNITRANSPORT "/>
    <s v="Whirlpool S.A."/>
    <n v="201"/>
    <s v="unidad              "/>
    <n v="15276"/>
    <n v="15678"/>
    <n v="55275"/>
    <n v="2400"/>
    <n v="552.75"/>
    <n v="57122.25"/>
    <n v="284.19029850746267"/>
    <s v="TERRESTRE"/>
    <s v="Nt                                      "/>
    <s v="Consul"/>
    <s v="refrigerador"/>
    <s v="-combinaciones de refrigerador y congelador conservador con puertas exteriores separadas., en: 201 unidades refrigerador, modelo: crm55k1, cod: crm55akdwx"/>
  </r>
  <r>
    <s v="2020-11-30"/>
    <x v="15"/>
    <s v="CIUDAD DEL ESTE"/>
    <s v="84181000    "/>
    <n v="80004994"/>
    <x v="10"/>
    <x v="0"/>
    <s v="UNITRANSPORT "/>
    <s v="Whirlpool S.A."/>
    <n v="301"/>
    <s v="unidad              "/>
    <n v="16212"/>
    <n v="16814"/>
    <n v="54580"/>
    <n v="3200"/>
    <n v="545.79999999999995"/>
    <n v="57234.2"/>
    <n v="190.1468438538206"/>
    <s v="TERRESTRE"/>
    <s v="Nt                                      "/>
    <s v="Consul"/>
    <s v="refrigerador"/>
    <s v="refrigerador modelo: crm52abdwx"/>
  </r>
  <r>
    <s v="2020-03-18"/>
    <x v="15"/>
    <s v="PUERTOS Y ESTIBAJES"/>
    <s v="84181000    "/>
    <n v="80059841"/>
    <x v="116"/>
    <x v="5"/>
    <s v="NAV. DEL MERCOSUR "/>
    <s v="Powerstar Trading Co., Ltd"/>
    <n v="282"/>
    <s v="unidad              "/>
    <n v="15000"/>
    <n v="15006"/>
    <n v="21150"/>
    <n v="6755.34"/>
    <n v="211.5"/>
    <n v="28116.84"/>
    <n v="99.705106382978727"/>
    <s v="FLUVIAL"/>
    <s v="-                                       "/>
    <s v="Mega Star"/>
    <s v="(282) unids.combinaciones  de refrigerador y congelador con puertas exteriores separadas modelo bcd250w marca mega star origen china"/>
    <s v="(282) unids.combinaciones  de refrigerador y congelador con puertas exteriores separadas modelo bcd250w marca mega star origen china"/>
  </r>
  <r>
    <s v="2020-03-18"/>
    <x v="15"/>
    <s v="PUERTOS Y ESTIBAJES"/>
    <s v="84181000    "/>
    <n v="80059841"/>
    <x v="116"/>
    <x v="5"/>
    <s v="NAV. DEL MERCOSUR "/>
    <s v="Powerstar Trading Co., Ltd"/>
    <n v="10"/>
    <s v="unidad              "/>
    <n v="500"/>
    <n v="533"/>
    <n v="750"/>
    <n v="239.55"/>
    <n v="7.5"/>
    <n v="997.05"/>
    <n v="99.704999999999998"/>
    <s v="FLUVIAL"/>
    <s v="-                                       "/>
    <s v="Mega Star"/>
    <s v="(10) unids.combinaciones de refrigerador congelador con puertas exterior separada modelo bcd250n marca mega star origen china"/>
    <s v="(10) unids.combinaciones de refrigerador congelador con puertas exterior separada modelo bcd250n marca mega star origen china"/>
  </r>
  <r>
    <s v="2020-12-29"/>
    <x v="15"/>
    <s v="SOLUCION LOGISTICA"/>
    <s v="84181000    "/>
    <n v="80001642"/>
    <x v="117"/>
    <x v="0"/>
    <s v="NSA"/>
    <s v="Gelopar Refrigeracao Paranaense Ltda"/>
    <n v="1"/>
    <s v="unidad              "/>
    <n v="110"/>
    <n v="149"/>
    <n v="744.03"/>
    <n v="55.67"/>
    <n v="7.44"/>
    <n v="807.14"/>
    <n v="807.14"/>
    <s v="TERRESTRE"/>
    <s v="Nt                                      "/>
    <s v="Gelopar"/>
    <s v="camara fermentadora de pan - acero inoxidable"/>
    <s v="camara fermentadora de pan - acero inoxidable"/>
  </r>
  <r>
    <s v="2020-09-11"/>
    <x v="15"/>
    <s v="CAACUPEMI"/>
    <s v="84181000    "/>
    <n v="80097074"/>
    <x v="101"/>
    <x v="5"/>
    <s v="GUARAN FEEDER "/>
    <s v="Regal Worldwide Trading Llc."/>
    <n v="288"/>
    <s v="unidad              "/>
    <n v="7596"/>
    <n v="12096"/>
    <n v="30363.84"/>
    <n v="4650"/>
    <n v="115.17"/>
    <n v="35129.01"/>
    <n v="121.97572916666667"/>
    <s v="FLUVIAL"/>
    <s v="-                                       "/>
    <s v="Mastertech"/>
    <s v="combinaciones de refrigerador y congelador en , "/>
    <s v="mtf270d1as25 refri frost 207 lts dos puertas c silver 220v 50hz"/>
  </r>
  <r>
    <s v="2020-08-06"/>
    <x v="15"/>
    <s v="PUERTOS Y ESTIBAJES"/>
    <s v="84181000    "/>
    <n v="80070039"/>
    <x v="89"/>
    <x v="0"/>
    <s v="PARTRANS SRL"/>
    <s v="Electrolux Do Brasil S.A."/>
    <n v="166"/>
    <s v="unidad              "/>
    <n v="11039"/>
    <n v="11404"/>
    <n v="44737"/>
    <n v="3700"/>
    <n v="113.35"/>
    <n v="49152.17"/>
    <n v="296.09740963855421"/>
    <s v="TERRESTRE"/>
    <s v="Nt                                      "/>
    <s v="Continental"/>
    <s v="166 unidades de refrigeradores de la marca continental de distinto modelo "/>
    <s v="83 unidades de refrigeradores de la marca continental modelo tc56s con capacidad de refrigeracion  de 472 litros"/>
  </r>
  <r>
    <s v="2020-08-10"/>
    <x v="15"/>
    <s v="PUERTOS Y ESTIBAJES"/>
    <s v="84181000    "/>
    <n v="80070039"/>
    <x v="89"/>
    <x v="0"/>
    <s v="PARTRANS SRL"/>
    <s v="Electrolux Do Brasil S.A."/>
    <n v="186"/>
    <s v="unidad              "/>
    <n v="10788"/>
    <n v="10974"/>
    <n v="40921.86"/>
    <n v="3700"/>
    <n v="103.72"/>
    <n v="45291.57"/>
    <n v="243.50306451612903"/>
    <s v="TERRESTRE"/>
    <s v="Nt                                      "/>
    <s v="Continental"/>
    <s v="186 unidades conteniendo refrigeradores de la marca continental "/>
    <s v="93 unidades de refrigeradores de la marca electrolux modelo tc41s 220-50 plat pub. ref 924262740"/>
  </r>
  <r>
    <s v="2020-11-13"/>
    <x v="15"/>
    <s v="CAMPESTRE S.A."/>
    <s v="84181000    "/>
    <n v="80013744"/>
    <x v="102"/>
    <x v="0"/>
    <s v="TRANSPORTADORA BINACIONAL LTDA"/>
    <s v="Electrolux Do Brasil S.A."/>
    <n v="87"/>
    <s v="piezas              "/>
    <n v="6435"/>
    <n v="6435"/>
    <n v="34533"/>
    <n v="1935.65"/>
    <n v="87.11"/>
    <n v="36869.32"/>
    <n v="423.78528735632182"/>
    <s v="TERRESTRE"/>
    <s v="Nt                                      "/>
    <s v="Electrolux"/>
    <s v="combinaciones de refrigerador y congelador conservador con puertas exteriores separadas en: heladeras marca electrolux"/>
    <s v="heladera modelo df42 2 small top"/>
  </r>
  <r>
    <s v="2020-11-10"/>
    <x v="15"/>
    <s v="CAMPESTRE S.A."/>
    <s v="84181000    "/>
    <n v="80013744"/>
    <x v="102"/>
    <x v="0"/>
    <s v="TRANSPORTADORA BINACIONAL LTDA"/>
    <s v="Electrolux Do Brasil S.A."/>
    <n v="79"/>
    <s v="unidad              "/>
    <n v="5135"/>
    <n v="5294"/>
    <n v="28827.1"/>
    <n v="1413.06"/>
    <n v="72.87"/>
    <n v="30633.83"/>
    <n v="387.77000000000004"/>
    <s v="TERRESTRE"/>
    <s v="Nt                                      "/>
    <s v="Electrolux"/>
    <s v="combinaciones de refrigerador y congelador conservador con puertas exteriores separadas. en: dw42x 2 small top freezer"/>
    <s v="dw42x 2 small top freezer"/>
  </r>
  <r>
    <s v="2020-11-11"/>
    <x v="15"/>
    <s v="CAMPESTRE S.A."/>
    <s v="84181000    "/>
    <n v="80013744"/>
    <x v="102"/>
    <x v="0"/>
    <s v="TRANSPORTADORA BINACIONAL LTDA"/>
    <s v="Electrolux Do Brasil S.A."/>
    <n v="72"/>
    <s v="piezas              "/>
    <n v="3744"/>
    <n v="3744"/>
    <n v="13680"/>
    <n v="1194.3399999999999"/>
    <n v="34.61"/>
    <n v="15072.82"/>
    <n v="209.34472222222223"/>
    <s v="TERRESTRE"/>
    <s v="Nt                                      "/>
    <s v="Electrolux"/>
    <s v="combinaciones de refrigerador y congelador conservador con puertas exteriores separadas en: heladeras modelo dc44 2 small top"/>
    <s v="combinaciones de refrigerador y congelador conservador con puertas exteriores separadas en: heladeras modelo dc44 2 small top"/>
  </r>
  <r>
    <s v="2020-10-23"/>
    <x v="15"/>
    <s v="CIUDAD DEL ESTE"/>
    <s v="84181000    "/>
    <n v="80014137"/>
    <x v="16"/>
    <x v="0"/>
    <s v="NOVO HORIZONTE TRANS LTDA  ME"/>
    <s v="Whirlpool S.A"/>
    <n v="375"/>
    <s v="unidad              "/>
    <n v="25125"/>
    <n v="25125"/>
    <n v="106875"/>
    <n v="7500"/>
    <n v="386.13"/>
    <n v="114761.13"/>
    <n v="306.02967999999998"/>
    <s v="TERRESTRE"/>
    <s v="Nt                                      "/>
    <s v="Whirlpool"/>
    <s v="refrigerador "/>
    <s v="-combinaciones de refrigerador y congelador  en: 375 unidades refrigerador mod: wrm45akdwc."/>
  </r>
  <r>
    <s v="2020-12-30"/>
    <x v="15"/>
    <s v="CIUDAD DEL ESTE"/>
    <s v="84181000    "/>
    <n v="80014137"/>
    <x v="16"/>
    <x v="0"/>
    <s v="BROUMARKETS "/>
    <s v="Whirlpool S.A"/>
    <n v="73"/>
    <s v="unidad              "/>
    <n v="5066"/>
    <n v="5139"/>
    <n v="24525"/>
    <n v="1550"/>
    <n v="88.13"/>
    <n v="26163.13"/>
    <n v="358.39904109589042"/>
    <s v="TERRESTRE"/>
    <s v="Nt                                      "/>
    <s v="Whirlpool"/>
    <s v="-combinaciones de refrigerador y congelador  en:"/>
    <s v="refrigerador mod: wrm54akdwc."/>
  </r>
  <r>
    <s v="2020-10-21"/>
    <x v="15"/>
    <s v="CIUDAD DEL ESTE"/>
    <s v="84181000    "/>
    <n v="80014137"/>
    <x v="16"/>
    <x v="0"/>
    <s v="NOVO HORIZONTE TRANS LTDA  ME"/>
    <s v="Whirlpool S.A"/>
    <n v="200"/>
    <s v="unidad              "/>
    <n v="12400"/>
    <n v="12600"/>
    <n v="48000"/>
    <n v="3536.35"/>
    <n v="173.99"/>
    <n v="51710.34"/>
    <n v="258.55169999999998"/>
    <s v="TERRESTRE"/>
    <s v="Nt                                      "/>
    <s v="Whirlpool"/>
    <s v="refrigerador "/>
    <s v="-combinaciones de refrigerador y congelador  en: 200 unidades refrigerador mod: wrm44hbdwc."/>
  </r>
  <r>
    <s v="2020-11-30"/>
    <x v="15"/>
    <s v="CIUDAD DEL ESTE"/>
    <s v="84181000    "/>
    <n v="80014137"/>
    <x v="16"/>
    <x v="0"/>
    <s v="BROUMARKETS "/>
    <s v="Whirlpool S.A"/>
    <n v="98"/>
    <s v="unidad              "/>
    <n v="9029"/>
    <n v="9237"/>
    <n v="54579"/>
    <n v="3100"/>
    <n v="194.75"/>
    <n v="57873.75"/>
    <n v="590.54846938775506"/>
    <s v="TERRESTRE"/>
    <s v="Nt                                      "/>
    <s v="Whirlpool"/>
    <s v="refrigerador"/>
    <s v="refrigerador mod: wro80ckdwa."/>
  </r>
  <r>
    <s v="2020-11-09"/>
    <x v="15"/>
    <s v="PUERTOS Y ESTIBAJES"/>
    <s v="84181000    "/>
    <n v="80014137"/>
    <x v="16"/>
    <x v="1"/>
    <s v="TRANSRED SA (TRANSPORTES REPRE"/>
    <s v="Kronen Internacional S.A"/>
    <n v="115"/>
    <s v="unidad              "/>
    <n v="4876"/>
    <n v="5118"/>
    <n v="17940"/>
    <n v="2240"/>
    <n v="68.13"/>
    <n v="20248.13"/>
    <n v="176.07069565217392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0-11-12"/>
    <x v="15"/>
    <s v="PUERTOS Y ESTIBAJES"/>
    <s v="84181000    "/>
    <n v="80014137"/>
    <x v="16"/>
    <x v="1"/>
    <s v="TRANSRED SA (TRANSPORTES REPRE"/>
    <s v="Kronen Internacional S.A"/>
    <n v="115"/>
    <s v="unidad              "/>
    <n v="4876"/>
    <n v="5118"/>
    <n v="17940"/>
    <n v="2240"/>
    <n v="68.12"/>
    <n v="20248.12"/>
    <n v="176.07060869565217"/>
    <s v="TERRESTRE"/>
    <s v="Nt                                      "/>
    <s v="Tokyo"/>
    <s v="combinaciones de refrigerador y congelador  en: 115 unidades refrigerador mod: rtk300m00b."/>
    <s v="combinaciones de refrigerador y congelador  en: 115 unidades refrigerador mod: rtk300m00b."/>
  </r>
  <r>
    <s v="2020-11-09"/>
    <x v="15"/>
    <s v="PUERTOS Y ESTIBAJES"/>
    <s v="84181000    "/>
    <n v="80014137"/>
    <x v="16"/>
    <x v="1"/>
    <s v="TRANSRED SA (TRANSPORTES REPRE"/>
    <s v="Kronen Internacional S.A"/>
    <n v="115"/>
    <s v="unidad              "/>
    <n v="4876"/>
    <n v="5118"/>
    <n v="17940"/>
    <n v="2240"/>
    <n v="68.12"/>
    <n v="20248.12"/>
    <n v="176.07060869565217"/>
    <s v="TERRESTRE"/>
    <s v="Nt                                      "/>
    <s v="Tokyo"/>
    <s v="combinaciones de refrigerador y congelador en: 115 unidades refrigerador mod: rtk300m00b."/>
    <s v="combinaciones de refrigerador y congelador en: 115 unidades refrigerador mod: rtk300m00b."/>
  </r>
  <r>
    <s v="2020-10-22"/>
    <x v="15"/>
    <s v="PUERTOS Y ESTIBAJES"/>
    <s v="84181000    "/>
    <n v="80014137"/>
    <x v="16"/>
    <x v="1"/>
    <s v="BROUMARKETS "/>
    <s v="Kronen Internacional S.A"/>
    <n v="115"/>
    <s v="unidad              "/>
    <n v="4881"/>
    <n v="5118"/>
    <n v="17940"/>
    <n v="2350"/>
    <n v="68.5"/>
    <n v="20358.5"/>
    <n v="177.03043478260869"/>
    <s v="TERRESTRE"/>
    <s v="Nt                                      "/>
    <s v="Tokyo"/>
    <s v="-combinaciones de refrigerador y congelador  en: 115 unidades refrigerador cic bla ref: rtk300m00b."/>
    <s v="-combinaciones de refrigerador y congelador  en: 115 unidades refrigerador cic bla ref: rtk300m00b."/>
  </r>
  <r>
    <s v="2020-11-12"/>
    <x v="15"/>
    <s v="PUERTOS Y ESTIBAJES"/>
    <s v="84181000    "/>
    <n v="80014137"/>
    <x v="16"/>
    <x v="1"/>
    <s v="TRANSRED SA (TRANSPORTES REPRE"/>
    <s v="Kronen Internacional S.A"/>
    <n v="115"/>
    <s v="unidad              "/>
    <n v="4876"/>
    <n v="5118"/>
    <n v="17940"/>
    <n v="2240"/>
    <n v="68.13"/>
    <n v="20248.13"/>
    <n v="176.07069565217392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0-10-22"/>
    <x v="15"/>
    <s v="PUERTOS Y ESTIBAJES"/>
    <s v="84181000    "/>
    <n v="80014137"/>
    <x v="16"/>
    <x v="1"/>
    <s v="BROUMARKETS "/>
    <s v="Kronen Internacional S.A"/>
    <n v="115"/>
    <s v="unidad              "/>
    <n v="4881"/>
    <n v="5118"/>
    <n v="17940"/>
    <n v="2350"/>
    <n v="68.5"/>
    <n v="20358.5"/>
    <n v="177.03043478260869"/>
    <s v="TERRESTRE"/>
    <s v="Nt                                      "/>
    <s v="Tokyo"/>
    <s v="-combinaciones de refrigerador y congelador  en: 115 unidades refrigerador cic bla ref: rtk300m00b."/>
    <s v="-combinaciones de refrigerador y congelador  en: 115 unidades refrigerador cic bla ref: rtk300m00b."/>
  </r>
  <r>
    <s v="2020-12-14"/>
    <x v="15"/>
    <s v="PUERTOS Y ESTIBAJES"/>
    <s v="84181000    "/>
    <n v="80070039"/>
    <x v="89"/>
    <x v="0"/>
    <s v="AGILIZA "/>
    <s v="Import Y Export Electrolux Iquique Ltda"/>
    <n v="186"/>
    <s v="unidad              "/>
    <n v="10788"/>
    <n v="10974"/>
    <n v="41757"/>
    <n v="3800"/>
    <n v="417.57"/>
    <n v="46546.26"/>
    <n v="250.24870967741936"/>
    <s v="TERRESTRE"/>
    <s v="Nt                                      "/>
    <s v="Continental"/>
    <s v="186)unids.refrigeradores"/>
    <s v="tc41s refrigerador cont 220-50 plat pub - continental refrigerador frio seco tc41s inox 370 lts"/>
  </r>
  <r>
    <s v="2020-12-14"/>
    <x v="15"/>
    <s v="PUERTOS Y ESTIBAJES"/>
    <s v="84181000    "/>
    <n v="80070039"/>
    <x v="89"/>
    <x v="0"/>
    <s v="AGILIZA "/>
    <s v="Import Y Export Electrolux Iquique Ltda"/>
    <n v="173"/>
    <s v="unidad              "/>
    <n v="10740"/>
    <n v="11012"/>
    <n v="43777"/>
    <n v="3800"/>
    <n v="437.77"/>
    <n v="48612.75"/>
    <n v="280.99855491329481"/>
    <s v="TERRESTRE"/>
    <s v="Nt                                      "/>
    <s v="Continental"/>
    <s v="173)unids.refrigeradores"/>
    <s v="tc56s refrigerador cont 220-50 plt pub - refrigerador frio seco tc56s inox 472 litros"/>
  </r>
  <r>
    <s v="2020-11-10"/>
    <x v="15"/>
    <s v="CAMPESTRE S.A."/>
    <s v="84181000    "/>
    <n v="80013744"/>
    <x v="102"/>
    <x v="0"/>
    <s v="TRANSPORTADORA BINACIONAL LTDA"/>
    <s v="Electrolux Do Brasil Ltda"/>
    <n v="89"/>
    <s v="piezas              "/>
    <n v="6725"/>
    <n v="7045"/>
    <n v="32734.57"/>
    <n v="2170.7800000000002"/>
    <n v="78.36"/>
    <n v="35375.83"/>
    <n v="397.48123595505621"/>
    <s v="TERRESTRE"/>
    <s v="Nt                                      "/>
    <s v="Electrolux"/>
    <s v="combinaciones de refrigerador y congelador conservador con puertas exteriores separadas en: heladeras marca electrolux"/>
    <s v="heladera modelo dw42x 2 small top"/>
  </r>
  <r>
    <s v="2020-11-06"/>
    <x v="15"/>
    <s v="SOLUCION LOGISTICA"/>
    <s v="84181000    "/>
    <n v="80038006"/>
    <x v="34"/>
    <x v="9"/>
    <s v="&quot;&quot;&quot;LT&quot;&quot; SOCIEDAD ANONIMA (LT S.A.&quot;"/>
    <s v="Teka Chile S.A."/>
    <n v="7"/>
    <s v="unidad              "/>
    <n v="415"/>
    <n v="448"/>
    <n v="2481.79"/>
    <n v="97.21"/>
    <n v="5.61"/>
    <n v="2584.61"/>
    <n v="369.23"/>
    <s v="TERRESTRE"/>
    <s v="Nt                                      "/>
    <s v="Teka"/>
    <s v="7 unidades refrigeradores "/>
    <s v="refrigerador rbf-74620 ss (inox)"/>
  </r>
  <r>
    <s v="2020-10-20"/>
    <x v="15"/>
    <s v="CAACUPEMI"/>
    <s v="84181000    "/>
    <n v="80087526"/>
    <x v="93"/>
    <x v="3"/>
    <s v="CIA DE AVIACION PYA"/>
    <s v="Smeg S.P.A."/>
    <n v="1"/>
    <s v="unidad              "/>
    <n v="127"/>
    <n v="142"/>
    <n v="1243"/>
    <n v="51.85"/>
    <n v="10.55"/>
    <n v="1316.52"/>
    <n v="1316.52"/>
    <s v="FLUVIAL"/>
    <s v="-                                       "/>
    <s v="Smeg"/>
    <s v="&quot;-combinaciones de refrigerador y congelador conservador con puertas exteriores separadas,en:(1)-una unidad refrigerador/congelador&quot;&quot;frigo ragg lt480 bc&quot;&quot;ref.fab50rwh&quot;"/>
    <s v="&quot;-combinaciones de refrigerador y congelador conservador con puertas exteriores separadas,en:(1)-una unidad refrigerador/congelador&quot;&quot;frigo ragg lt480 bc&quot;&quot;ref.fab50rwh&quot;"/>
  </r>
  <r>
    <s v="2020-11-09"/>
    <x v="15"/>
    <s v="PUERTOS Y ESTIBAJES"/>
    <s v="84181000    "/>
    <n v="80083931"/>
    <x v="106"/>
    <x v="1"/>
    <s v="LIDER EXPRESS SOCIEDAD ANONIMA"/>
    <s v="Kronen International S.A."/>
    <n v="230"/>
    <s v="unidad              "/>
    <n v="9752"/>
    <n v="10235"/>
    <n v="35880"/>
    <n v="4200"/>
    <n v="150.5"/>
    <n v="40230.5"/>
    <n v="174.91521739130434"/>
    <s v="TERRESTRE"/>
    <s v="Nt                                      "/>
    <s v="Mabe"/>
    <s v="230.- unidades de refrigeradores cic 320l, modelo: hme350bl."/>
    <s v="230.- unidades de refrigeradores cic 320l, modelo: hme350bl."/>
  </r>
  <r>
    <s v="2020-03-04"/>
    <x v="15"/>
    <s v="PTO SEGURO FLUVIAL"/>
    <s v="84181000    "/>
    <n v="80009129"/>
    <x v="4"/>
    <x v="5"/>
    <s v="CIA DE AVIACION PYA"/>
    <s v="Lg Electronics Inc  297"/>
    <n v="216"/>
    <s v="unidad              "/>
    <n v="24624"/>
    <n v="24624"/>
    <n v="98656.1"/>
    <n v="20106"/>
    <n v="37.9"/>
    <n v="118800"/>
    <n v="550"/>
    <s v="FLUVIAL"/>
    <s v="-                                       "/>
    <s v="Lg"/>
    <s v="216 unidades heladeras modelo gs63mpgk.adspecl"/>
    <s v="216 unidades heladeras modelo gs63mpgk.adspecl"/>
  </r>
  <r>
    <s v="2020-03-04"/>
    <x v="15"/>
    <s v="PTO SEGURO FLUVIAL"/>
    <s v="84181000    "/>
    <n v="80009129"/>
    <x v="4"/>
    <x v="5"/>
    <s v="CIA DE AVIACION PYA"/>
    <s v="Lg Electronics Inc  296"/>
    <n v="36"/>
    <s v="unidad              "/>
    <n v="4684"/>
    <n v="4684"/>
    <n v="19541.689999999999"/>
    <n v="3351"/>
    <n v="7.31"/>
    <n v="22900"/>
    <n v="636.11111111111109"/>
    <s v="FLUVIAL"/>
    <s v="-                                       "/>
    <s v="Lg"/>
    <s v="heladeras"/>
    <s v="unidades modelo gs65spp1.apzpecl"/>
  </r>
  <r>
    <s v="2020-03-04"/>
    <x v="15"/>
    <s v="PTO SEGURO FLUVIAL"/>
    <s v="84181000    "/>
    <n v="80009129"/>
    <x v="4"/>
    <x v="5"/>
    <s v="CIA DE AVIACION PYA"/>
    <s v="Lg Electronics Inc  295"/>
    <n v="132"/>
    <s v="unidad              "/>
    <n v="10956"/>
    <n v="10956"/>
    <n v="40802.839999999997"/>
    <n v="6702"/>
    <n v="15.16"/>
    <n v="47520"/>
    <n v="360"/>
    <s v="FLUVIAL"/>
    <s v="-                                       "/>
    <s v="Lg"/>
    <s v="132 unidades heladeras modelo lt44bgp.apzpecl"/>
    <s v="132 unidades heladeras modelo lt44bgp.apzpecl"/>
  </r>
  <r>
    <s v="2020-07-06"/>
    <x v="15"/>
    <s v="PTO SEGURO FLUVIAL"/>
    <s v="84181000    "/>
    <n v="80009129"/>
    <x v="4"/>
    <x v="5"/>
    <s v="CIA DE AVIACION PYA"/>
    <s v="Lg Electronics Inc  677"/>
    <n v="131"/>
    <s v="unidad              "/>
    <n v="11004"/>
    <n v="11004"/>
    <n v="41136.660000000003"/>
    <n v="7318"/>
    <n v="15.34"/>
    <n v="48470"/>
    <n v="370"/>
    <s v="FLUVIAL"/>
    <s v="-                                       "/>
    <s v="Lg"/>
    <s v="131 unidades heladeras lg modelo lt44wgp.apzpecl"/>
    <s v="131 unidades heladeras lg modelo lt44wgp.apzpecl"/>
  </r>
  <r>
    <s v="2020-07-06"/>
    <x v="15"/>
    <s v="PTO SEGURO FLUVIAL"/>
    <s v="84181000    "/>
    <n v="80009129"/>
    <x v="4"/>
    <x v="5"/>
    <s v="CIA DE AVIACION PYA"/>
    <s v="Lg Electronics Inc  678"/>
    <n v="66"/>
    <s v="unidad              "/>
    <n v="5544"/>
    <n v="5544"/>
    <n v="24052.23"/>
    <n v="3659"/>
    <n v="8.77"/>
    <n v="27720"/>
    <n v="420"/>
    <s v="FLUVIAL"/>
    <s v="-                                       "/>
    <s v="Lg"/>
    <s v="66 unidades heladeras lg modelo lt44agp.apzpecl"/>
    <s v="66 unidades heladeras lg modelo lt44agp.apzpecl"/>
  </r>
  <r>
    <s v="2020-05-20"/>
    <x v="15"/>
    <s v="CIUDAD DEL ESTE"/>
    <s v="84181000    "/>
    <n v="80004994"/>
    <x v="10"/>
    <x v="0"/>
    <s v="TRANSFOZ "/>
    <s v="Whirlpool S.A.-"/>
    <n v="63"/>
    <s v="unidad              "/>
    <n v="4536"/>
    <n v="4662"/>
    <n v="17325"/>
    <n v="1368.89"/>
    <n v="173.25"/>
    <n v="18867.14"/>
    <n v="299.47841269841268"/>
    <s v="TERRESTRE"/>
    <s v="Nt                                      "/>
    <s v="Consul"/>
    <s v="refrigerador modelo crd49abdwx.-"/>
    <s v="-combinaciones de refrigerador y congelador conservador con puertas exteriores separadas en:63-unidades de refrigerador modelo crd49abdwx.-"/>
  </r>
  <r>
    <s v="2020-05-13"/>
    <x v="15"/>
    <s v="CIUDAD DEL ESTE"/>
    <s v="84181000    "/>
    <n v="80004994"/>
    <x v="10"/>
    <x v="0"/>
    <s v="TRANSFOZ "/>
    <s v="Whirlpool S.A.-"/>
    <n v="75"/>
    <s v="unidad              "/>
    <n v="3600"/>
    <n v="3750"/>
    <n v="14625"/>
    <n v="956.02"/>
    <n v="146.25"/>
    <n v="15727.27"/>
    <n v="209.69693333333333"/>
    <s v="TERRESTRE"/>
    <s v="Nt                                      "/>
    <s v="Consul"/>
    <s v="refrigerador (modelo: crd37p1).-"/>
    <s v="-combinaciones de refrigerador y congelador conservador con puertas exteriores separadas en:75-unidades de refrigerador (modelo: crd37p1).-"/>
  </r>
  <r>
    <s v="2020-10-19"/>
    <x v="15"/>
    <s v="CIUDAD DEL ESTE"/>
    <s v="84181000    "/>
    <n v="80004994"/>
    <x v="10"/>
    <x v="0"/>
    <s v="TRANSFOZ "/>
    <s v="Whirlpool S.A."/>
    <n v="297"/>
    <s v="unidad              "/>
    <n v="18198"/>
    <n v="18792"/>
    <n v="65430"/>
    <n v="4000"/>
    <n v="654.29999999999995"/>
    <n v="68775.7"/>
    <n v="231.56801346801345"/>
    <s v="TERRESTRE"/>
    <s v="Nt                                      "/>
    <s v="Consul"/>
    <s v="refrigerador "/>
    <s v="refrigerador domest 2 puertas 386l 220v b modelo: crm43hkduw"/>
  </r>
  <r>
    <s v="2020-11-19"/>
    <x v="15"/>
    <s v="CIUDAD DEL ESTE"/>
    <s v="84181000    "/>
    <n v="80004994"/>
    <x v="10"/>
    <x v="0"/>
    <s v="TRANSFOZ "/>
    <s v="Whirlpool S.A."/>
    <n v="219"/>
    <s v="unidad              "/>
    <n v="14454"/>
    <n v="14892"/>
    <n v="51100"/>
    <n v="2550"/>
    <n v="511"/>
    <n v="53139"/>
    <n v="242.64383561643837"/>
    <s v="TERRESTRE"/>
    <s v="Nt                                      "/>
    <s v="Consul"/>
    <s v="refrigerador"/>
    <s v="refrigerador domestico 2 puertas 386l 220v, modelo: crm43hkduw"/>
  </r>
  <r>
    <s v="2020-11-23"/>
    <x v="15"/>
    <s v="CIUDAD DEL ESTE"/>
    <s v="84181000    "/>
    <n v="80004994"/>
    <x v="10"/>
    <x v="0"/>
    <s v="TRANSFOZ "/>
    <s v="Whirlpool S.A."/>
    <n v="312"/>
    <s v="unidad              "/>
    <n v="15288"/>
    <n v="15912"/>
    <n v="49920"/>
    <n v="3400"/>
    <n v="499.2"/>
    <n v="52820.800000000003"/>
    <n v="169.29743589743592"/>
    <s v="TERRESTRE"/>
    <s v="Nt                                      "/>
    <s v="Consul"/>
    <s v="refrigerador"/>
    <s v="-combinaciones de refrigerador y congelador conservador con puertas exteriores separadas., en: 312 unidades refrigerador modelo crd37b1, cod: crd36gbdwx"/>
  </r>
  <r>
    <s v="2020-09-24"/>
    <x v="15"/>
    <s v="CIUDAD DEL ESTE"/>
    <s v="84181000    "/>
    <n v="80004994"/>
    <x v="10"/>
    <x v="0"/>
    <s v="TRANSFOZ "/>
    <s v="Whirlpool S.A."/>
    <n v="312"/>
    <s v="unidad              "/>
    <n v="15288"/>
    <n v="15912"/>
    <n v="49920"/>
    <n v="4000"/>
    <n v="499.2"/>
    <n v="53420.800000000003"/>
    <n v="171.22051282051282"/>
    <s v="TERRESTRE"/>
    <s v="NT                                      "/>
    <s v="Consul"/>
    <s v="-combinaciones de refrigerador y congelador conservador con puertas exteriores separadas., en: 312 unidades refrigerador modelo: crd37b1 cod: crd36gbdwx"/>
    <s v="-combinaciones de refrigerador y congelador conservador con puertas exteriores separadas., en: 312 unidades refrigerador modelo: crd37b1 cod: crd36gbdwx"/>
  </r>
  <r>
    <s v="2020-10-02"/>
    <x v="15"/>
    <s v="CIUDAD DEL ESTE"/>
    <s v="84181000    "/>
    <n v="80004994"/>
    <x v="10"/>
    <x v="0"/>
    <s v="TRANSFOZ "/>
    <s v="Whirlpool S.A."/>
    <n v="279"/>
    <s v="unidad              "/>
    <n v="17613"/>
    <n v="18171"/>
    <n v="65130"/>
    <n v="4000"/>
    <n v="651.29999999999995"/>
    <n v="68478.7"/>
    <n v="245.44336917562723"/>
    <s v="TERRESTRE"/>
    <s v="NT                                      "/>
    <s v="Consul"/>
    <s v="-combinaciones de refrigerador y congelador conservador con puertas exteriores separadas., en: 279 unidades de refrigerador "/>
    <s v="refrigerador cod: crd36gsdwx (modelo: crd37p1)"/>
  </r>
  <r>
    <s v="2020-10-19"/>
    <x v="15"/>
    <s v="CIUDAD DEL ESTE"/>
    <s v="84181000    "/>
    <n v="80004994"/>
    <x v="10"/>
    <x v="0"/>
    <s v="TRANSFOZ "/>
    <s v="Whirlpool S.A."/>
    <n v="280"/>
    <s v="unidad              "/>
    <n v="18480"/>
    <n v="19040"/>
    <n v="60260"/>
    <n v="4000"/>
    <n v="602.6"/>
    <n v="63657.4"/>
    <n v="227.34785714285715"/>
    <s v="TERRESTRE"/>
    <s v="Nt                                      "/>
    <s v="Consul"/>
    <s v="refrigerador "/>
    <s v="refrigerador domestico 2 puertas 386l 220v modelo: crm43hbduw"/>
  </r>
  <r>
    <s v="2020-10-07"/>
    <x v="15"/>
    <s v="CIUDAD DEL ESTE"/>
    <s v="84181000    "/>
    <n v="80004994"/>
    <x v="10"/>
    <x v="0"/>
    <s v="TRANSFOZ "/>
    <s v="Whirlpool S.A."/>
    <n v="268"/>
    <s v="unidad              "/>
    <n v="20368"/>
    <n v="20904"/>
    <n v="73700"/>
    <n v="4000"/>
    <n v="737"/>
    <n v="76963"/>
    <n v="287.17537313432837"/>
    <s v="TERRESTRE"/>
    <s v="NT                                      "/>
    <s v="Consul"/>
    <s v="-combinaciones de refrigerador y congelador conservador con puertas exteriores separadas., en: 268 unidades refrigerador modelo: crm55k1, cod: crm55akdwx"/>
    <s v="-combinaciones de refrigerador y congelador conservador con puertas exteriores separadas., en: 268 unidades refrigerador modelo: crm55k1, cod: crm55akdwx"/>
  </r>
  <r>
    <s v="2020-12-21"/>
    <x v="15"/>
    <s v="CIUDAD DEL ESTE"/>
    <s v="84181000    "/>
    <n v="80004994"/>
    <x v="10"/>
    <x v="0"/>
    <s v="TRANSFOZ "/>
    <s v="Whirlpool S.A."/>
    <n v="312"/>
    <s v="unidad              "/>
    <n v="15288"/>
    <n v="15912"/>
    <n v="49920"/>
    <n v="3400"/>
    <n v="499.2"/>
    <n v="52820.800000000003"/>
    <n v="169.29743589743592"/>
    <s v="TERRESTRE"/>
    <s v="Nt                                      "/>
    <s v="Consul"/>
    <s v="refrigeradores"/>
    <s v="-combinaciones de refrigerador y congelador conservador con puertas exteriores separadas., en: 312unidades de refrigerador modelo crd37b1, cod: crd36gbdwx"/>
  </r>
  <r>
    <s v="2020-12-21"/>
    <x v="15"/>
    <s v="CIUDAD DEL ESTE"/>
    <s v="84181000    "/>
    <n v="80004994"/>
    <x v="10"/>
    <x v="0"/>
    <s v="TRANSFOZ "/>
    <s v="Whirlpool S.A."/>
    <n v="314"/>
    <s v="unidad              "/>
    <n v="16887"/>
    <n v="17515"/>
    <n v="57982"/>
    <n v="3400"/>
    <n v="579.82000000000005"/>
    <n v="60802.18"/>
    <n v="193.63751592356687"/>
    <s v="TERRESTRE"/>
    <s v="Nt                                      "/>
    <s v="Consul"/>
    <s v="refrigeradores"/>
    <s v="refrigerador modelo crd37b1, codigo crd36gbdwx"/>
  </r>
  <r>
    <s v="2020-12-11"/>
    <x v="15"/>
    <s v="CIUDAD DEL ESTE"/>
    <s v="84181000    "/>
    <n v="80004994"/>
    <x v="10"/>
    <x v="0"/>
    <s v="TRANSFOZ "/>
    <s v="Whirlpool S.A."/>
    <n v="7"/>
    <s v="unidad              "/>
    <n v="432"/>
    <n v="446"/>
    <n v="1685"/>
    <n v="101.36"/>
    <n v="16.850000000000001"/>
    <n v="1803.21"/>
    <n v="257.60142857142858"/>
    <s v="TERRESTRE"/>
    <s v="Nt                                      "/>
    <s v="Consul"/>
    <s v="-combinaciones de refrigerador y congelador conservador con puertas exteriores separadas., en: "/>
    <s v="refrigerador modelo: crd37p1. cod: crd36gsdwx"/>
  </r>
  <r>
    <s v="2020-11-13"/>
    <x v="15"/>
    <s v="CIUDAD DEL ESTE"/>
    <s v="84181000    "/>
    <n v="80004994"/>
    <x v="10"/>
    <x v="0"/>
    <s v="TRANSFOZ TRANSP. ROD. LTDA."/>
    <s v="Whirlpool S.A."/>
    <n v="134"/>
    <s v="unidad              "/>
    <n v="9648"/>
    <n v="9916"/>
    <n v="33500"/>
    <n v="1700"/>
    <n v="335"/>
    <n v="34865"/>
    <n v="260.18656716417911"/>
    <s v="TERRESTRE"/>
    <s v="Nt                                      "/>
    <s v="Consul"/>
    <s v="refrigerador"/>
    <s v="-combinaciones de refrigerador y congelador conservador con puertas exteriores separadas., en: 134 unidades refrigerador modelo: crm52abdwx"/>
  </r>
  <r>
    <s v="2020-11-05"/>
    <x v="15"/>
    <s v="CIUDAD DEL ESTE"/>
    <s v="84181000    "/>
    <n v="80004994"/>
    <x v="10"/>
    <x v="0"/>
    <s v="TRANSFOZ TRANSP. ROD. LTDA."/>
    <s v="Whirlpool S.A."/>
    <n v="201"/>
    <s v="unidad              "/>
    <n v="14070"/>
    <n v="14472"/>
    <n v="46230"/>
    <n v="2550"/>
    <n v="462.3"/>
    <n v="48317.7"/>
    <n v="240.3865671641791"/>
    <s v="TERRESTRE"/>
    <s v="Nt                                      "/>
    <s v="Consul"/>
    <s v="refrigerador"/>
    <s v="refrigerador modelo crd46d1, cod: crd46abdwx"/>
  </r>
  <r>
    <s v="2020-06-29"/>
    <x v="15"/>
    <s v="CIUDAD DEL ESTE"/>
    <s v="84181000    "/>
    <n v="80004994"/>
    <x v="10"/>
    <x v="0"/>
    <s v="TRANSFOZ "/>
    <s v="Whirlpool S.A."/>
    <n v="312"/>
    <s v="unidad              "/>
    <n v="14976"/>
    <n v="15600"/>
    <n v="60840"/>
    <n v="4000"/>
    <n v="608.4"/>
    <n v="65448.4"/>
    <n v="209.77051282051283"/>
    <s v="TERRESTRE"/>
    <s v="Nt                                      "/>
    <s v="Consul"/>
    <s v="refrigerador cod: crd36gsdwx (modelo: crd37p1)"/>
    <s v="-combinaciones de refrigerador y congelador conservador con puertas exteriores separadas, en: (312) piezas refrigerador cod: crd36gsdwx (modelo: crd37p1)"/>
  </r>
  <r>
    <s v="2020-11-23"/>
    <x v="15"/>
    <s v="CIUDAD DEL ESTE"/>
    <s v="84181000    "/>
    <n v="80004994"/>
    <x v="10"/>
    <x v="0"/>
    <s v="TRANSFOZ "/>
    <s v="Whirlpool S.A."/>
    <n v="312"/>
    <s v="unidad              "/>
    <n v="15288"/>
    <n v="15912"/>
    <n v="49920"/>
    <n v="3400"/>
    <n v="499.2"/>
    <n v="52820.800000000003"/>
    <n v="169.29743589743592"/>
    <s v="TERRESTRE"/>
    <s v="Nt                                      "/>
    <s v="Consul"/>
    <s v="refrigerador"/>
    <s v="-combinaciones de refrigerador y congelador conservador con puertas exteriores separadas., en: 312 unidades refrigerador modelo: crd37b1, cod: crd36gbdwx"/>
  </r>
  <r>
    <s v="2020-09-24"/>
    <x v="15"/>
    <s v="CIUDAD DEL ESTE"/>
    <s v="84181000    "/>
    <n v="80004994"/>
    <x v="10"/>
    <x v="0"/>
    <s v="TRANSFOZ "/>
    <s v="Whirlpool S.A."/>
    <n v="312"/>
    <s v="unidad              "/>
    <n v="15288"/>
    <n v="15912"/>
    <n v="49920"/>
    <n v="4000"/>
    <n v="499.2"/>
    <n v="53420.800000000003"/>
    <n v="171.22051282051282"/>
    <s v="TERRESTRE"/>
    <s v="NT                                      "/>
    <s v="Consul"/>
    <s v="-combinaciones de refrigerador y congelador conservador con puertas exteriores separadas., en: 312 unidades refrigerador modelo: crd37b1"/>
    <s v="-combinaciones de refrigerador y congelador conservador con puertas exteriores separadas., en: 312 unidades refrigerador modelo: crd37b1"/>
  </r>
  <r>
    <s v="2020-10-02"/>
    <x v="15"/>
    <s v="CIUDAD DEL ESTE"/>
    <s v="84181000    "/>
    <n v="80004994"/>
    <x v="10"/>
    <x v="0"/>
    <s v="TRANSFOZ "/>
    <s v="Whirlpool S.A."/>
    <n v="268"/>
    <s v="unidad              "/>
    <n v="19698"/>
    <n v="20234"/>
    <n v="69680"/>
    <n v="4000"/>
    <n v="696.8"/>
    <n v="72983.199999999997"/>
    <n v="272.32537313432834"/>
    <s v="TERRESTRE"/>
    <s v="NT                                      "/>
    <s v="Consul"/>
    <s v="-combinaciones de refrigerador y congelador conservador con puertas exteriores separadas., en: 268 unidades de refrigerador "/>
    <s v="refrigerador modelo: crm52abdwx"/>
  </r>
  <r>
    <s v="2020-10-07"/>
    <x v="15"/>
    <s v="CIUDAD DEL ESTE"/>
    <s v="84181000    "/>
    <n v="80004994"/>
    <x v="10"/>
    <x v="0"/>
    <s v="TRANSFOZ "/>
    <s v="Whirlpool S.A."/>
    <n v="312"/>
    <s v="unidad              "/>
    <n v="15288"/>
    <n v="15912"/>
    <n v="49920"/>
    <n v="4000"/>
    <n v="499.2"/>
    <n v="53420.800000000003"/>
    <n v="171.22051282051282"/>
    <s v="TERRESTRE"/>
    <s v="NT                                      "/>
    <s v="Consul"/>
    <s v="-combinaciones de refrigerador y congelador conservador con puertas exteriores separadas., en: 312 unidades de refrigerado modelo: crd37b1, cod: crd36gbdwx"/>
    <s v="-combinaciones de refrigerador y congelador conservador con puertas exteriores separadas., en: 312 unidades de refrigerado modelo: crd37b1, cod: crd36gbdwx"/>
  </r>
  <r>
    <s v="2020-02-21"/>
    <x v="15"/>
    <s v="CIUDAD DEL ESTE"/>
    <s v="84181000    "/>
    <n v="80004994"/>
    <x v="10"/>
    <x v="0"/>
    <s v="TRANSFOZ "/>
    <s v="Whirlpool S.A."/>
    <n v="158"/>
    <s v="unidad              "/>
    <n v="8374"/>
    <n v="8690"/>
    <n v="39184"/>
    <n v="2275.36"/>
    <n v="391.84"/>
    <n v="41851.199999999997"/>
    <n v="264.8810126582278"/>
    <s v="TERRESTRE"/>
    <s v="Nt                                      "/>
    <s v="Consul"/>
    <s v="-combinaciones de refrigerador y congelador conservador con puertas exteriores separadas., en: (158) unidades refrigerador modelo: crm35hbduw"/>
    <s v="-combinaciones de refrigerador y congelador conservador con puertas exteriores separadas., en: (158) unidades refrigerador modelo: crm35hbduw"/>
  </r>
  <r>
    <s v="2020-10-19"/>
    <x v="15"/>
    <s v="CIUDAD DEL ESTE"/>
    <s v="84181000    "/>
    <n v="80004994"/>
    <x v="10"/>
    <x v="0"/>
    <s v="TRANSFOZ "/>
    <s v="Whirlpool S.A."/>
    <n v="312"/>
    <s v="unidad              "/>
    <n v="15288"/>
    <n v="15912"/>
    <n v="49920"/>
    <n v="4000"/>
    <n v="499.2"/>
    <n v="53420.800000000003"/>
    <n v="171.22051282051282"/>
    <s v="TERRESTRE"/>
    <s v="Nt                                      "/>
    <s v="Consul"/>
    <s v="refrigerador "/>
    <s v="-combinaciones de refrigerador y congelador conservador con puertas exteriores separadas., en: 312 unidades refrigerador modelo crd37b1 cod: crd36gbdwx"/>
  </r>
  <r>
    <s v="2020-10-29"/>
    <x v="15"/>
    <s v="CIUDAD DEL ESTE"/>
    <s v="84181000    "/>
    <n v="80004994"/>
    <x v="10"/>
    <x v="0"/>
    <s v="TRANSFOZ "/>
    <s v="Whirlpool S.A."/>
    <n v="201"/>
    <s v="unidad              "/>
    <n v="14271"/>
    <n v="14673"/>
    <n v="52930"/>
    <n v="2550"/>
    <n v="529.29999999999995"/>
    <n v="54950.7"/>
    <n v="273.3865671641791"/>
    <s v="TERRESTRE"/>
    <s v="Nt                                      "/>
    <s v="Consul"/>
    <s v="refrigerador "/>
    <s v="refrigerador modelo: crm52akdwx"/>
  </r>
  <r>
    <s v="2020-11-05"/>
    <x v="15"/>
    <s v="CIUDAD DEL ESTE"/>
    <s v="84181000    "/>
    <n v="80004994"/>
    <x v="10"/>
    <x v="0"/>
    <s v="TRANSFOZ TRANSP. ROD. LTDA."/>
    <s v="Whirlpool S.A."/>
    <n v="201"/>
    <s v="unidad              "/>
    <n v="15276"/>
    <n v="15678"/>
    <n v="55275"/>
    <n v="1700"/>
    <n v="552.75"/>
    <n v="56422.25"/>
    <n v="280.70771144278609"/>
    <s v="TERRESTRE"/>
    <s v="Nt                                      "/>
    <s v="Consul"/>
    <s v="refrigerador"/>
    <s v="-combinaciones de refrigerador y congelador conservador con puertas exteriores separadas., en: 201 unidades de refrigerador modelo crm55k1, cod: crm55akdwx"/>
  </r>
  <r>
    <s v="2020-11-23"/>
    <x v="15"/>
    <s v="CIUDAD DEL ESTE"/>
    <s v="84181000    "/>
    <n v="80004994"/>
    <x v="10"/>
    <x v="0"/>
    <s v="TRANSFOZ "/>
    <s v="Whirlpool S.A."/>
    <n v="312"/>
    <s v="unidad              "/>
    <n v="15288"/>
    <n v="15912"/>
    <n v="49920"/>
    <n v="3400"/>
    <n v="499.2"/>
    <n v="52820.800000000003"/>
    <n v="169.29743589743592"/>
    <s v="TERRESTRE"/>
    <s v="Nt                                      "/>
    <s v="Consul"/>
    <s v="refrigerador"/>
    <s v="-combinaciones de refrigerador y congelador conservador con puertas exteriores separadas., en: 312 unidades refrigerador modelo: crd37b1, cod: crd36gbdwx"/>
  </r>
  <r>
    <s v="2020-01-17"/>
    <x v="15"/>
    <s v="CIUDAD DEL ESTE"/>
    <s v="84181000    "/>
    <n v="80004994"/>
    <x v="10"/>
    <x v="0"/>
    <s v="TRANSFOZ "/>
    <s v="Whirlpool S.A."/>
    <n v="292"/>
    <s v="piezas              "/>
    <n v="19272"/>
    <n v="19856"/>
    <n v="88330"/>
    <n v="4000"/>
    <n v="883.3"/>
    <n v="93213.3"/>
    <n v="319.22363013698629"/>
    <s v="TERRESTRE"/>
    <s v="Nt                                      "/>
    <s v="Consul"/>
    <s v="refrigeradores"/>
    <s v="refrigerador domestico 2 puertas 386l 220v modelo: crm43hbduw"/>
  </r>
  <r>
    <s v="2020-01-10"/>
    <x v="15"/>
    <s v="CIUDAD DEL ESTE"/>
    <s v="84181000    "/>
    <n v="80004994"/>
    <x v="10"/>
    <x v="0"/>
    <s v="TRANSFOZ "/>
    <s v="Whirlpool S.A."/>
    <n v="268"/>
    <s v="piezas              "/>
    <n v="20234"/>
    <n v="20770"/>
    <n v="90718"/>
    <n v="4000"/>
    <n v="907.18"/>
    <n v="95625.18"/>
    <n v="356.81037313432836"/>
    <s v="TERRESTRE"/>
    <s v="NT                                      "/>
    <s v="Consul"/>
    <s v="refrigeradores"/>
    <s v="refrigerador modelo: crm55abdwx"/>
  </r>
  <r>
    <s v="2020-01-10"/>
    <x v="15"/>
    <s v="CIUDAD DEL ESTE"/>
    <s v="84181000    "/>
    <n v="80004994"/>
    <x v="10"/>
    <x v="0"/>
    <s v="TRANSFOZ "/>
    <s v="Whirlpool S.A."/>
    <n v="268"/>
    <s v="unidad              "/>
    <n v="18894"/>
    <n v="19430"/>
    <n v="89110"/>
    <n v="4000"/>
    <n v="891.1"/>
    <n v="94001.1"/>
    <n v="350.75037313432836"/>
    <s v="TERRESTRE"/>
    <s v="NT                                      "/>
    <s v="Consul"/>
    <s v="refrigeradores"/>
    <s v="refrigerador modelo: crm52abdwx"/>
  </r>
  <r>
    <s v="2020-10-29"/>
    <x v="15"/>
    <s v="CIUDAD DEL ESTE"/>
    <s v="84181000    "/>
    <n v="80004994"/>
    <x v="10"/>
    <x v="0"/>
    <s v="TRANSFOZ "/>
    <s v="Whirlpool S.A."/>
    <n v="312"/>
    <s v="unidad              "/>
    <n v="15288"/>
    <n v="15912"/>
    <n v="49920"/>
    <n v="4000"/>
    <n v="499.2"/>
    <n v="53420.800000000003"/>
    <n v="171.22051282051282"/>
    <s v="TERRESTRE"/>
    <s v="Nt                                      "/>
    <s v="Consul"/>
    <s v="refrigerador "/>
    <s v="-combinaciones de refrigerador y congelador conservador con puertas exteriores separadas., en: 312 unidades refrigerador modelo: crd37b1, cpd: crd36gbdwx"/>
  </r>
  <r>
    <s v="2020-09-24"/>
    <x v="15"/>
    <s v="CIUDAD DEL ESTE"/>
    <s v="84181000    "/>
    <n v="80004994"/>
    <x v="10"/>
    <x v="0"/>
    <s v="TRANSFOZ "/>
    <s v="Whirlpool S.A."/>
    <n v="312"/>
    <s v="unidad              "/>
    <n v="14976"/>
    <n v="15600"/>
    <n v="51480"/>
    <n v="4000"/>
    <n v="514.79999999999995"/>
    <n v="54965.2"/>
    <n v="176.17051282051281"/>
    <s v="TERRESTRE"/>
    <s v="NT                                      "/>
    <s v="Consul"/>
    <s v="-combinaciones de refrigerador y congelador conservador con puertas exteriores separadas., en: 312 unidades refrigerador cod: crd36gsdwx (modelo:crd 37p1)"/>
    <s v="-combinaciones de refrigerador y congelador conservador con puertas exteriores separadas., en: 312 unidades refrigerador cod: crd36gsdwx (modelo:crd 37p1)"/>
  </r>
  <r>
    <s v="2021-12-15"/>
    <x v="16"/>
    <s v="PUERTOS Y ESTIBAJES"/>
    <s v="84181000    "/>
    <n v="80013744"/>
    <x v="102"/>
    <x v="0"/>
    <s v="BINACIONAL "/>
    <s v="Electrolux Do Brasil S.A."/>
    <n v="137"/>
    <s v="piezas              "/>
    <n v="8681"/>
    <n v="8848"/>
    <n v="53342"/>
    <n v="2175.15"/>
    <n v="134.46"/>
    <n v="56093.82"/>
    <n v="409.44394160583943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11-24"/>
    <x v="16"/>
    <s v="CAACUPEMI"/>
    <s v="84181000    "/>
    <n v="80013744"/>
    <x v="102"/>
    <x v="0"/>
    <s v="BINACIONAL "/>
    <s v="Electrolux Do Brasil S.A."/>
    <n v="93"/>
    <s v="piezas              "/>
    <n v="5394"/>
    <n v="5487"/>
    <n v="34038"/>
    <n v="1537.5"/>
    <n v="85.09"/>
    <n v="35942.769999999997"/>
    <n v="386.48139784946233"/>
    <s v="TERRESTRE"/>
    <s v=" 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1-11-30"/>
    <x v="16"/>
    <s v="CAACUPEMI"/>
    <s v="84181000    "/>
    <n v="80013744"/>
    <x v="102"/>
    <x v="0"/>
    <s v="BINACIONAL "/>
    <s v="Electrolux Do Brasil S.A."/>
    <n v="185"/>
    <s v="piezas              "/>
    <n v="10951"/>
    <n v="11233"/>
    <n v="58985"/>
    <n v="3075"/>
    <n v="149.36000000000001"/>
    <n v="62968.75"/>
    <n v="340.37162162162161"/>
    <s v="TERRESTRE"/>
    <s v="                                        "/>
    <s v="Electrolux"/>
    <s v="combinaciones de refrigerador y congelador conservador con puertas exteriores separadas en: heladeras marca electrolux"/>
    <s v="heladeras marca electrolux"/>
  </r>
  <r>
    <s v="2021-03-09"/>
    <x v="16"/>
    <s v="CAACUPEMI"/>
    <s v="84181000    "/>
    <n v="80013744"/>
    <x v="102"/>
    <x v="0"/>
    <s v="BINACIONAL "/>
    <s v="Electrolux Do Brasil S.A."/>
    <n v="188"/>
    <s v="unidad              "/>
    <n v="9776"/>
    <n v="10058"/>
    <n v="35720"/>
    <n v="2590"/>
    <n v="90.45"/>
    <n v="38858.79"/>
    <n v="206.69569148936171"/>
    <s v="TERRESTRE"/>
    <s v="Nt                                      "/>
    <s v="Electrolux"/>
    <s v="refrigeradores, congeladores y demas material, maquinas yaparatos para producci?n de fr?o, combinaciones de refrigerador y congelador con puertas exteriores separadas, "/>
    <s v="dc44 2 small top freezer"/>
  </r>
  <r>
    <s v="2021-04-15"/>
    <x v="16"/>
    <s v="CAACUPEMI"/>
    <s v="84181000    "/>
    <n v="80013744"/>
    <x v="102"/>
    <x v="0"/>
    <s v="BINACIONAL "/>
    <s v="Electrolux Do Brasil S.A."/>
    <n v="188"/>
    <s v="unidad              "/>
    <n v="9776"/>
    <n v="10058"/>
    <n v="35720"/>
    <n v="2590"/>
    <n v="90.45"/>
    <n v="38858.79"/>
    <n v="206.69569148936171"/>
    <s v="TERRESTRE"/>
    <s v="Nt                                      "/>
    <s v="Electrolux"/>
    <s v="- congeladores horizontales del tipo arc?n (cofre), de capacidad inferior o igual a 800 l, "/>
    <s v="dc44 2 small top freezer"/>
  </r>
  <r>
    <s v="2021-07-28"/>
    <x v="16"/>
    <s v="CAMPESTRE S.A."/>
    <s v="84181000    "/>
    <n v="80013744"/>
    <x v="102"/>
    <x v="0"/>
    <s v="BINACIONAL "/>
    <s v="Electrolux Do Brasil S.A."/>
    <n v="8"/>
    <s v="piezas              "/>
    <n v="672"/>
    <n v="684"/>
    <n v="4080"/>
    <n v="355.18"/>
    <n v="10.31"/>
    <n v="4445.49"/>
    <n v="555.68624999999997"/>
    <s v="TERRESTRE"/>
    <s v="-                                       "/>
    <s v="Electrolux"/>
    <s v="combinaciones de refrigerador y congelador conservador con puertas exteriores separadas, en: heladeras marca electrolux"/>
    <s v="combinaciones de refrigerador y congelador conservador con puertas exteriores separadas, en: heladeras marca electrolux"/>
  </r>
  <r>
    <s v="2021-07-07"/>
    <x v="16"/>
    <s v="CAMPESTRE S.A."/>
    <s v="84181000    "/>
    <n v="80013744"/>
    <x v="102"/>
    <x v="0"/>
    <m/>
    <s v="Electrolux Do Brasil S.A."/>
    <n v="78"/>
    <s v="piezas              "/>
    <n v="6157"/>
    <n v="6281.5"/>
    <n v="36699"/>
    <n v="1950"/>
    <n v="92.52"/>
    <n v="38741.519999999997"/>
    <n v="496.68615384615379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07-01"/>
    <x v="16"/>
    <s v="CAMPESTRE S.A."/>
    <s v="84181000    "/>
    <n v="80013744"/>
    <x v="102"/>
    <x v="0"/>
    <m/>
    <s v="Electrolux Do Brasil S.A."/>
    <n v="47"/>
    <s v="unidad              "/>
    <n v="2829"/>
    <n v="2905.26"/>
    <n v="18067"/>
    <n v="1263.6099999999999"/>
    <n v="45.55"/>
    <n v="19376.16"/>
    <n v="412.25872340425531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11-30"/>
    <x v="16"/>
    <s v="CAACUPEMI"/>
    <s v="84181000    "/>
    <n v="80013744"/>
    <x v="102"/>
    <x v="0"/>
    <s v="BINACIONAL "/>
    <s v="Electrolux Do Brasil S.A."/>
    <n v="31"/>
    <s v="piezas              "/>
    <n v="2480"/>
    <n v="2480"/>
    <n v="15128"/>
    <n v="619.62"/>
    <n v="38.130000000000003"/>
    <n v="15911.16"/>
    <n v="513.2632258064516"/>
    <s v="TERRESTRE"/>
    <s v=" 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1-11-30"/>
    <x v="16"/>
    <s v="CAACUPEMI"/>
    <s v="84181000    "/>
    <n v="80013744"/>
    <x v="102"/>
    <x v="0"/>
    <s v="BINACIONAL "/>
    <s v="Electrolux Do Brasil S.A."/>
    <n v="69"/>
    <s v="unidad              "/>
    <n v="4485"/>
    <n v="4589"/>
    <n v="30981"/>
    <n v="1016.14"/>
    <n v="78.13"/>
    <n v="32347.62"/>
    <n v="468.80608695652171"/>
    <s v="TERRESTRE"/>
    <s v="                                        "/>
    <s v="Electrolux"/>
    <s v="combinaciones de refrigerador y congelador conservador con puertas exteriores separadas, en: heladeras electrolux"/>
    <s v="combinaciones de refrigerador y congelador conservador con puertas exteriores separadas, en: heladeras electrolux"/>
  </r>
  <r>
    <s v="2021-12-15"/>
    <x v="16"/>
    <s v="PUERTOS Y ESTIBAJES"/>
    <s v="84181000    "/>
    <n v="80013744"/>
    <x v="102"/>
    <x v="0"/>
    <s v="BINACIONAL "/>
    <s v="Electrolux Do Brasil S.A."/>
    <n v="194"/>
    <s v="piezas              "/>
    <n v="10088"/>
    <n v="10379"/>
    <n v="45590"/>
    <n v="2870"/>
    <n v="115.44"/>
    <n v="49162.38"/>
    <n v="253.41432989690719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11-26"/>
    <x v="16"/>
    <s v="CAMPESTRE S.A."/>
    <s v="84181000    "/>
    <n v="80013744"/>
    <x v="102"/>
    <x v="0"/>
    <s v="BINACIONAL "/>
    <s v="Electrolux Do Brasil S.A."/>
    <n v="96"/>
    <s v="piezas              "/>
    <n v="6625"/>
    <n v="6769"/>
    <n v="39845"/>
    <n v="1950"/>
    <n v="100.44"/>
    <n v="42225.760000000002"/>
    <n v="439.85166666666669"/>
    <s v="TERRESTRE"/>
    <s v="                                        "/>
    <s v="Electrolux"/>
    <s v="combinaciones de refrigerador y congelador conservador con puertas exteriores separadas en: heladeras marca electrolux"/>
    <s v="heladeras marca electrolux"/>
  </r>
  <r>
    <s v="2021-12-15"/>
    <x v="16"/>
    <s v="PUERTOS Y ESTIBAJES"/>
    <s v="84181000    "/>
    <n v="80013744"/>
    <x v="102"/>
    <x v="0"/>
    <s v="BINACIONAL "/>
    <s v="Electrolux Do Brasil S.A."/>
    <n v="291"/>
    <s v="piezas              "/>
    <n v="15132"/>
    <n v="15569"/>
    <n v="68385"/>
    <n v="4305"/>
    <n v="173.16"/>
    <n v="73743.570000000007"/>
    <n v="253.41432989690725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11-02"/>
    <x v="16"/>
    <s v="CAACUPEMI"/>
    <s v="84181000    "/>
    <n v="80013744"/>
    <x v="102"/>
    <x v="0"/>
    <s v="BINACIONAL "/>
    <s v="Electrolux Do Brasil S.A."/>
    <n v="169"/>
    <s v="unidad              "/>
    <n v="12476"/>
    <n v="12741"/>
    <n v="87923"/>
    <n v="2870"/>
    <n v="221.51"/>
    <n v="91696.6"/>
    <n v="542.58343195266275"/>
    <s v="TERRESTRE"/>
    <s v="-                                       "/>
    <s v="Electrolux"/>
    <s v="combinaciones de refrigerador y congelador conservador con puertas exteriores separadas, en: heladeras  marca : electrolux"/>
    <s v="heladeras electrolux"/>
  </r>
  <r>
    <s v="2021-04-15"/>
    <x v="16"/>
    <s v="CAACUPEMI"/>
    <s v="84181000    "/>
    <n v="80013744"/>
    <x v="102"/>
    <x v="0"/>
    <s v="BINACIONAL "/>
    <s v="Electrolux Do Brasil S.A."/>
    <n v="94"/>
    <s v="unidad              "/>
    <n v="4888"/>
    <n v="5029"/>
    <n v="17860"/>
    <n v="1295"/>
    <n v="45.22"/>
    <n v="19429.39"/>
    <n v="206.69563829787234"/>
    <s v="TERRESTRE"/>
    <s v="Nt                                      "/>
    <s v="Electrolux"/>
    <s v="congeladores horizontales del tipo arc?n (cofre), de capacidad inferior o igual a 800 l en: dc44 2 small top freezer"/>
    <s v="congeladores horizontales del tipo arc?n (cofre), de capacidad inferior o igual a 800 l en: dc44 2 small top freezer"/>
  </r>
  <r>
    <s v="2021-11-16"/>
    <x v="16"/>
    <s v="CAMPESTRE S.A."/>
    <s v="84181000    "/>
    <n v="80013744"/>
    <x v="102"/>
    <x v="0"/>
    <s v="BINACIONAL "/>
    <s v="Electrolux Do Brasil S.A."/>
    <n v="90"/>
    <s v="unidad              "/>
    <n v="6342"/>
    <n v="7299"/>
    <n v="34686"/>
    <n v="1950"/>
    <n v="87.43"/>
    <n v="37008.620000000003"/>
    <n v="411.2068888888889"/>
    <s v="TERRESTRE"/>
    <s v="                                        "/>
    <s v="Electrolux"/>
    <s v="combinaciones de refrigerador y congelador conservador con puertas exteriores separadas, en: heladeras , marca : electrolux"/>
    <s v="heladeras , marca : electrolux"/>
  </r>
  <r>
    <s v="2021-12-14"/>
    <x v="16"/>
    <s v="PUERTOS Y ESTIBAJES"/>
    <s v="84181000    "/>
    <n v="80013744"/>
    <x v="102"/>
    <x v="0"/>
    <s v="BINACIONAL "/>
    <s v="Electrolux Do Brasil S.A."/>
    <n v="291"/>
    <s v="piezas              "/>
    <n v="15132"/>
    <n v="15569"/>
    <n v="68385"/>
    <n v="4305"/>
    <n v="173.16"/>
    <n v="73743.570000000007"/>
    <n v="253.41432989690725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09-03"/>
    <x v="16"/>
    <s v="CAACUPEMI"/>
    <s v="84181000    "/>
    <n v="80013744"/>
    <x v="102"/>
    <x v="0"/>
    <s v="BINACIONAL "/>
    <s v="Electrolux Do Brasil S.A."/>
    <n v="83"/>
    <s v="piezas              "/>
    <n v="5893"/>
    <n v="6002"/>
    <n v="39045"/>
    <n v="1537.5"/>
    <n v="98.54"/>
    <n v="41052.86"/>
    <n v="494.61277108433734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03-31"/>
    <x v="16"/>
    <s v="CAACUPEMI"/>
    <s v="84181000    "/>
    <n v="80013744"/>
    <x v="102"/>
    <x v="0"/>
    <s v="BINACIONAL "/>
    <s v="Electrolux Do Brasil S.A."/>
    <n v="75"/>
    <s v="piezas              "/>
    <n v="4074"/>
    <n v="4229"/>
    <n v="17356.78"/>
    <n v="990.29"/>
    <n v="43.95"/>
    <n v="18613.73"/>
    <n v="248.18306666666666"/>
    <s v="TERRESTRE"/>
    <s v="Nt                                      "/>
    <s v="Electrolux"/>
    <s v="combinaciones de refrigerador y congelador conservador con puertas exteriores separadas en: heladeras marca electrolux"/>
    <s v="heladeras modelo dfn41 medium top freezer"/>
  </r>
  <r>
    <s v="2021-11-04"/>
    <x v="16"/>
    <s v="CAACUPEMI"/>
    <s v="84181000    "/>
    <n v="80013744"/>
    <x v="102"/>
    <x v="0"/>
    <s v="BINACIONAL "/>
    <s v="Electrolux Do Brasil S.A."/>
    <n v="69"/>
    <s v="unidad              "/>
    <n v="6460"/>
    <n v="6597"/>
    <n v="43388"/>
    <n v="1510.73"/>
    <n v="87.43"/>
    <n v="45315.48"/>
    <n v="656.74608695652182"/>
    <s v="TERRESTRE"/>
    <s v="-                                       "/>
    <s v="Electrolux"/>
    <s v="combinaciones de refrigerador y congelador conservador con puertas exteriores separadas, en: heladeras , marca : electrolux"/>
    <s v="heladeras , marca : electrolux"/>
  </r>
  <r>
    <s v="2021-09-03"/>
    <x v="16"/>
    <s v="CAMPESTRE S.A."/>
    <s v="84181000    "/>
    <n v="80013744"/>
    <x v="102"/>
    <x v="0"/>
    <s v="BINACIONAL "/>
    <s v="Electrolux Do Brasil S.A."/>
    <n v="130"/>
    <s v="piezas              "/>
    <n v="9585"/>
    <n v="9837"/>
    <n v="64547"/>
    <n v="3422.47"/>
    <n v="162.9"/>
    <n v="68747.039999999994"/>
    <n v="528.82338461538461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09-03"/>
    <x v="16"/>
    <s v="CAACUPEMI"/>
    <s v="84181000    "/>
    <n v="80013744"/>
    <x v="102"/>
    <x v="0"/>
    <s v="BINACIONAL "/>
    <s v="Electrolux Do Brasil S.A."/>
    <n v="121"/>
    <s v="piezas              "/>
    <n v="10055"/>
    <n v="10290"/>
    <n v="68782"/>
    <n v="2584.98"/>
    <n v="173.59"/>
    <n v="72195.570000000007"/>
    <n v="596.65760330578519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12-14"/>
    <x v="16"/>
    <s v="PUERTOS Y ESTIBAJES"/>
    <s v="84181000    "/>
    <n v="80013744"/>
    <x v="102"/>
    <x v="0"/>
    <s v="BINACIONAL "/>
    <s v="Electrolux Do Brasil S.A."/>
    <n v="291"/>
    <s v="piezas              "/>
    <n v="15132"/>
    <n v="15569"/>
    <n v="68385"/>
    <n v="4305"/>
    <n v="173.16"/>
    <n v="73743.570000000007"/>
    <n v="253.41432989690725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03-03"/>
    <x v="16"/>
    <s v="CAACUPEMI"/>
    <s v="84181000    "/>
    <n v="80013744"/>
    <x v="102"/>
    <x v="0"/>
    <s v="BINACIONAL "/>
    <s v="Electrolux Do Brasil S.A."/>
    <n v="94"/>
    <s v="piezas              "/>
    <n v="4888"/>
    <n v="4888"/>
    <n v="18684.36"/>
    <n v="1140.1400000000001"/>
    <n v="47.31"/>
    <n v="20111.560000000001"/>
    <n v="213.95276595744681"/>
    <s v="TERRESTRE"/>
    <s v="Nt                                      "/>
    <s v="Electrolux"/>
    <s v="combinaciones de refrigerador y congelador conservador con puertas exteriores separadas en: heladeras marca electrolux"/>
    <s v="heladera modelo dc44 2 small top"/>
  </r>
  <r>
    <s v="2021-02-03"/>
    <x v="16"/>
    <s v="CAACUPEMI"/>
    <s v="84181000    "/>
    <n v="80013744"/>
    <x v="102"/>
    <x v="0"/>
    <s v="BINACIONAL "/>
    <s v="Electrolux Do Brasil S.A."/>
    <n v="50"/>
    <s v="unidad              "/>
    <n v="4130"/>
    <n v="4215"/>
    <n v="21208.7"/>
    <n v="1066.17"/>
    <n v="53.7"/>
    <n v="22601.55"/>
    <n v="452.03100000000001"/>
    <s v="TERRESTRE"/>
    <s v="Nt                                      "/>
    <s v="Electrox"/>
    <s v="combinaciones de refrigerador y congelador conservador con puertas exteriores separadas, en: heladeras , marca: electrolux"/>
    <s v="heladeras , marca: electrolux df42 2"/>
  </r>
  <r>
    <s v="2021-10-13"/>
    <x v="16"/>
    <s v="CAACUPEMI"/>
    <s v="84181000    "/>
    <n v="80013744"/>
    <x v="102"/>
    <x v="0"/>
    <s v="BINACIONAL "/>
    <s v="Electrolux Do Brasil S.A."/>
    <n v="22"/>
    <s v="piezas              "/>
    <n v="1848"/>
    <n v="1892"/>
    <n v="12848"/>
    <n v="355.07"/>
    <n v="37.340000000000003"/>
    <n v="13405.82"/>
    <n v="609.35545454545456"/>
    <s v="TERRESTRE"/>
    <s v="-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1-09-06"/>
    <x v="16"/>
    <s v="CAACUPEMI"/>
    <s v="84181000    "/>
    <n v="80013744"/>
    <x v="102"/>
    <x v="0"/>
    <s v="BINACIONAL "/>
    <s v="Electrolux Do Brasil S.A."/>
    <n v="147"/>
    <s v="piezas              "/>
    <n v="13857"/>
    <n v="14128"/>
    <n v="93700"/>
    <n v="2637.48"/>
    <n v="236.74"/>
    <n v="97568.02"/>
    <n v="663.72802721088442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03-03"/>
    <x v="16"/>
    <s v="CAACUPEMI"/>
    <s v="84181000    "/>
    <n v="80013744"/>
    <x v="102"/>
    <x v="0"/>
    <s v="BINACIONAL "/>
    <s v="Electrolux Do Brasil S.A."/>
    <n v="188"/>
    <s v="piezas              "/>
    <n v="9776"/>
    <n v="10058"/>
    <n v="35720"/>
    <n v="2590"/>
    <n v="90.45"/>
    <n v="38858.79"/>
    <n v="206.69569148936171"/>
    <s v="TERRESTRE"/>
    <s v="Nt                                      "/>
    <s v="Electrolux"/>
    <s v="combinaciones de refrigerador y congelador conservador con puertas exteriores separadas en: heladeras marca electrolux"/>
    <s v="heladera modelo dc44 2 small top"/>
  </r>
  <r>
    <s v="2021-03-09"/>
    <x v="16"/>
    <s v="CAACUPEMI"/>
    <s v="84181000    "/>
    <n v="80013744"/>
    <x v="102"/>
    <x v="0"/>
    <s v="BINACIONAL "/>
    <s v="Electrolux Do Brasil S.A."/>
    <n v="188"/>
    <s v="unidad              "/>
    <n v="9776"/>
    <n v="10058"/>
    <n v="35720"/>
    <n v="2590"/>
    <n v="90.45"/>
    <n v="38858.79"/>
    <n v="206.69569148936171"/>
    <s v="TERRESTRE"/>
    <s v="Nt                                      "/>
    <s v="Electrolux"/>
    <s v="refrigeradores, congeladores y demas material, maquinas yaparatos para producci?n de fr?o, combinaciones de refrigerador y congelador con puertas exteriores separadas "/>
    <s v="dc44 2 small top freezer"/>
  </r>
  <r>
    <s v="2021-07-01"/>
    <x v="16"/>
    <s v="CAACUPEMI"/>
    <s v="84181000    "/>
    <n v="80013744"/>
    <x v="102"/>
    <x v="0"/>
    <m/>
    <s v="Electrolux Do Brasil S.A."/>
    <n v="162"/>
    <s v="unidad              "/>
    <n v="12399"/>
    <n v="12652"/>
    <n v="73752"/>
    <n v="3075"/>
    <n v="185.93"/>
    <n v="77012.929999999993"/>
    <n v="475.38845679012343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06-01"/>
    <x v="16"/>
    <s v="CAACUPEMI"/>
    <s v="84181000    "/>
    <n v="80013744"/>
    <x v="102"/>
    <x v="0"/>
    <s v="BINACIONAL "/>
    <s v="Electrolux Do Brasil S.A."/>
    <n v="173"/>
    <s v="unidad              "/>
    <n v="11799"/>
    <n v="12027"/>
    <n v="65757"/>
    <n v="2962.5"/>
    <n v="165.77"/>
    <n v="69434.55"/>
    <n v="401.35578034682084"/>
    <s v="TERRESTRE"/>
    <s v="Nt                                      "/>
    <s v="Electrolux"/>
    <s v="combinaciones de refrigerador y congelador con puertas exteriores separadas, en: heladeras marca electrolux.-"/>
    <s v="heladeras marca electrolux"/>
  </r>
  <r>
    <s v="2021-07-01"/>
    <x v="16"/>
    <s v="CAACUPEMI"/>
    <s v="84181000    "/>
    <n v="80013744"/>
    <x v="102"/>
    <x v="0"/>
    <m/>
    <s v="Electrolux Do Brasil S.A."/>
    <n v="25"/>
    <s v="unidad              "/>
    <n v="1309"/>
    <n v="1338.04"/>
    <n v="22002"/>
    <n v="873.58"/>
    <n v="55.47"/>
    <n v="22931.05"/>
    <n v="917.24199999999996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1-10-29"/>
    <x v="16"/>
    <s v="CAACUPEMI"/>
    <s v="84181000    "/>
    <n v="80013744"/>
    <x v="102"/>
    <x v="0"/>
    <s v="BINACIONAL "/>
    <s v="Electrolux Do Brasil S.A."/>
    <n v="271"/>
    <s v="unidad              "/>
    <n v="17005"/>
    <n v="17317"/>
    <n v="106624"/>
    <n v="4305"/>
    <n v="268.56"/>
    <n v="111998.95"/>
    <n v="413.28025830258304"/>
    <s v="TERRESTRE"/>
    <s v="-                                       "/>
    <s v="Electrolux"/>
    <s v="combinaciones de refrigerador y congelador conservador con puertas exteriores separadas, en: heladeras : marca : electrolux"/>
    <s v="combinaciones de refrigerador y congelador conservador con puertas exteriores separadas, en: heladeras : marca : electrolux"/>
  </r>
  <r>
    <s v="2021-11-15"/>
    <x v="16"/>
    <s v="CAACUPEMI"/>
    <s v="84181000    "/>
    <n v="80013744"/>
    <x v="102"/>
    <x v="0"/>
    <s v="BINACIONAL "/>
    <s v="Electrolux Do Brasil S.A."/>
    <n v="76"/>
    <s v="piezas              "/>
    <n v="6080"/>
    <n v="6194"/>
    <n v="35644"/>
    <n v="1260"/>
    <n v="89.79"/>
    <n v="37266.720000000001"/>
    <n v="490.35157894736841"/>
    <s v="TERRESTRE"/>
    <s v="-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1-10-14"/>
    <x v="16"/>
    <s v="CAACUPEMI"/>
    <s v="84181000    "/>
    <n v="80013744"/>
    <x v="102"/>
    <x v="0"/>
    <s v="BINACIONAL "/>
    <s v="Electrolux Do Brasil S.A."/>
    <n v="48"/>
    <s v="unidad              "/>
    <n v="3216"/>
    <n v="3288"/>
    <n v="16224"/>
    <n v="617.91999999999996"/>
    <n v="64.989999999999995"/>
    <n v="17061.41"/>
    <n v="355.44604166666664"/>
    <s v="TERRESTRE"/>
    <s v="-                                       "/>
    <s v="Electrolux"/>
    <s v="combinaciones de refrigerador y congelador conservador con puertas exteriores separadas, en: heladeras electrolux"/>
    <s v="combinaciones de refrigerador y congelador conservador con puertas exteriores separadas, en: heladeras electrolux"/>
  </r>
  <r>
    <s v="2021-11-30"/>
    <x v="16"/>
    <s v="CAACUPEMI"/>
    <s v="84181000    "/>
    <n v="80013744"/>
    <x v="102"/>
    <x v="0"/>
    <s v="BINACIONAL "/>
    <s v="Electrolux Do Brasil S.A."/>
    <n v="194"/>
    <s v="piezas              "/>
    <n v="10088"/>
    <n v="10379"/>
    <n v="45590"/>
    <n v="3075"/>
    <n v="115.44"/>
    <n v="49367.38"/>
    <n v="254.47103092783505"/>
    <s v="TERRESTRE"/>
    <s v="                                        "/>
    <s v="Electrolux"/>
    <s v="combinaciones de refrigerador y congelador conservador con puertas exteriores separadas en: heladeas marca electrolux"/>
    <s v="heladeas marca electrolux"/>
  </r>
  <r>
    <s v="2021-06-03"/>
    <x v="16"/>
    <s v="CAACUPEMI"/>
    <s v="84181000    "/>
    <n v="80013744"/>
    <x v="102"/>
    <x v="0"/>
    <s v="BINACIONAL "/>
    <s v="Electrolux Do Brasil S.A."/>
    <n v="172"/>
    <s v="unidad              "/>
    <n v="12763"/>
    <n v="13014"/>
    <n v="76586"/>
    <n v="3075"/>
    <n v="193.06"/>
    <n v="80493.78"/>
    <n v="467.9870930232558"/>
    <s v="TERRESTRE"/>
    <s v="Nt                                      "/>
    <s v="Electrolux"/>
    <s v="refrigeradores, congeladores y demas material, maqunas yaparatos para producci?n de fr?o, aunque no sean electricos, en: heladeras marca electrolux"/>
    <s v="heladera, marca electrolux"/>
  </r>
  <r>
    <s v="2021-05-19"/>
    <x v="16"/>
    <s v="CAACUPEMI"/>
    <s v="84181000    "/>
    <n v="80013744"/>
    <x v="102"/>
    <x v="0"/>
    <s v="BINACIONAL "/>
    <s v="Electrolux Do Brasil S.A."/>
    <n v="73"/>
    <s v="piezas              "/>
    <n v="6666"/>
    <n v="6795"/>
    <n v="39230.400000000001"/>
    <n v="1435"/>
    <n v="99.16"/>
    <n v="41196.730000000003"/>
    <n v="564.33876712328777"/>
    <s v="TERRESTRE"/>
    <s v="Nt                                      "/>
    <s v="Electrolux"/>
    <s v="heladeras "/>
    <s v="heladeras marca electrolux"/>
  </r>
  <r>
    <s v="2021-07-19"/>
    <x v="16"/>
    <s v="CAMPESTRE S.A."/>
    <s v="84181000    "/>
    <n v="80013744"/>
    <x v="102"/>
    <x v="0"/>
    <m/>
    <s v="Electrolux Do Brasil S.A."/>
    <n v="29"/>
    <s v="unidad              "/>
    <n v="1682"/>
    <n v="1702"/>
    <n v="9137.9"/>
    <n v="754.82"/>
    <n v="23.08"/>
    <n v="9915.7999999999993"/>
    <n v="341.92413793103447"/>
    <s v="TERRESTRE"/>
    <s v="-                                       "/>
    <s v="Electrolux"/>
    <s v="combinaciones de refrigerador y congelador conservador con puertas exteriores separadas, en: heladeras marca : electrolux"/>
    <s v="combinaciones de refrigerador y congelador conservador con puertas exteriores separadas, en: heladeras marca : electrolux"/>
  </r>
  <r>
    <s v="2021-06-03"/>
    <x v="16"/>
    <s v="CAACUPEMI"/>
    <s v="84181000    "/>
    <n v="80013744"/>
    <x v="102"/>
    <x v="0"/>
    <s v="BINACIONAL "/>
    <s v="Electrolux Do Brasil S.A."/>
    <n v="82"/>
    <s v="piezas              "/>
    <n v="6339"/>
    <n v="6462"/>
    <n v="33640"/>
    <n v="1537.5"/>
    <n v="84.8"/>
    <n v="35543.300000000003"/>
    <n v="433.45487804878053"/>
    <s v="TERRESTRE"/>
    <s v="Nt                                      "/>
    <s v="Electrolux"/>
    <s v="combinaciones de refrigerador y congelador conservador con puertas exteriores separadas en: congeladores marca electrolux"/>
    <s v="congeladores marca electrolux"/>
  </r>
  <r>
    <s v="2021-05-20"/>
    <x v="16"/>
    <s v="CAMPESTRE S.A."/>
    <s v="84181000    "/>
    <n v="80013744"/>
    <x v="102"/>
    <x v="0"/>
    <s v="BINACIONAL "/>
    <s v="Electrolux Do Brasil S.A."/>
    <n v="90"/>
    <s v="piezas              "/>
    <n v="6190"/>
    <n v="6295"/>
    <n v="35669.9"/>
    <n v="1950"/>
    <n v="89.17"/>
    <n v="38079.33"/>
    <n v="423.1036666666667"/>
    <s v="TERRESTRE"/>
    <s v="Nt                                      "/>
    <s v="Electrolux"/>
    <s v="heladeras "/>
    <s v="heladeras marca electrolux"/>
  </r>
  <r>
    <s v="2021-11-16"/>
    <x v="16"/>
    <s v="CAMPESTRE S.A."/>
    <s v="84181000    "/>
    <n v="80013744"/>
    <x v="102"/>
    <x v="0"/>
    <s v="BINACIONAL "/>
    <s v="Electrolux Do Brasil S.A."/>
    <n v="86"/>
    <s v="unidad              "/>
    <n v="6950"/>
    <n v="7095"/>
    <n v="48811"/>
    <n v="1950"/>
    <n v="123.72"/>
    <n v="51562.11"/>
    <n v="599.55941860465111"/>
    <s v="TERRESTRE"/>
    <s v="                                        "/>
    <s v="Electrolux"/>
    <s v="combinaciones de refrigerador y congelador conservador con puertas exteriores separadas, en: heladeras , marca : electrolux"/>
    <s v="heladeras , marca : electrolux"/>
  </r>
  <r>
    <s v="2021-03-05"/>
    <x v="16"/>
    <s v="CIUDAD DEL ESTE"/>
    <s v="84181000    "/>
    <n v="80014137"/>
    <x v="16"/>
    <x v="0"/>
    <s v="CERAMICA TRANSP."/>
    <s v="Whirlpool S.A."/>
    <n v="225"/>
    <s v="unidad              "/>
    <n v="14850"/>
    <n v="15075"/>
    <n v="64125"/>
    <n v="4500"/>
    <n v="641.25"/>
    <n v="69266.25"/>
    <n v="307.85000000000002"/>
    <s v="TERRESTRE"/>
    <s v="Nt                                      "/>
    <s v="Whirlpool"/>
    <s v="refrigerador modelo wrm45akdwc"/>
    <s v="combinaciones de refrigerador y congelador  en: 225 unid refrigerador modelo wrm45akdwc"/>
  </r>
  <r>
    <s v="2021-03-02"/>
    <x v="16"/>
    <s v="CIUDAD DEL ESTE"/>
    <s v="84181000    "/>
    <n v="80014137"/>
    <x v="16"/>
    <x v="0"/>
    <s v="CERAMICA TRANSP."/>
    <s v="Whirlpool S.A."/>
    <n v="432"/>
    <s v="unidad              "/>
    <n v="30228"/>
    <n v="30660"/>
    <n v="141567"/>
    <n v="9000"/>
    <n v="1415.67"/>
    <n v="151982.67000000001"/>
    <n v="351.81173611111114"/>
    <s v="TERRESTRE"/>
    <s v="Nt                                      "/>
    <s v="Whirlpool"/>
    <s v="refrigerador modelo wrm45abwc"/>
    <s v="refrigerador modelo wrm45abwc"/>
  </r>
  <r>
    <s v="2021-07-12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unidades de refrigeradores cic tokyo bla, modelo: rtk300m00b"/>
    <s v="230- unidades de refrigeradores cic tokyo bla, modelo: rtk300m00b"/>
  </r>
  <r>
    <s v="2021-06-07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44160"/>
    <n v="4300"/>
    <n v="163.63"/>
    <n v="48623.63"/>
    <n v="211.40708695652174"/>
    <s v="TERRESTRE"/>
    <s v="Nt                                      "/>
    <s v="Tokyo"/>
    <s v="230- refrigerador y congelador con puertas exteriores separadas, modelo: rtk300m00b"/>
    <s v="230- refrigerador y congelador con puertas exteriores separadas, modelo: rtk300m00b"/>
  </r>
  <r>
    <s v="2021-04-05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combinaciones de refrigerador y congelador, modelo: rtk300m00b"/>
    <s v="230- unidades de combinaciones de refrigerador y congelador, modelo: rtk300m00b"/>
  </r>
  <r>
    <s v="2021-07-22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unidades de refrigeradores cic tokyo bla, modelo: rtk300m00b"/>
    <s v="230- unidades de refrigeradores cic tokyo bla, modelo: rtk300m00b"/>
  </r>
  <r>
    <s v="2021-05-03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refrigeradores cic tokyo bla, modelo: rtk300m00b"/>
    <s v="230- unidades de refrigeradores cic tokyo bla, modelo: rtk300m00b"/>
  </r>
  <r>
    <s v="2021-04-30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refrigeradores cic tokyo bla, modelo: rtk300m00b"/>
    <s v="230- unidades de refrigeradores cic tokyo bla, modelo: rtk300m00b"/>
  </r>
  <r>
    <s v="2021-08-09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unidades de refrigeradores cic tokyo bla, modelo: rtk300m00b"/>
    <s v="230- unidades de refrigeradores cic tokyo bla, modelo: rtk300m00b"/>
  </r>
  <r>
    <s v="2021-04-23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refrigeradores cic tokyo bla, modelo: rtk300m00b"/>
    <s v="230- unidades de refrigeradores cic tokyo bla, modelo: rtk300m00b"/>
  </r>
  <r>
    <s v="2021-03-02"/>
    <x v="16"/>
    <s v="PUERTOS Y ESTIBAJES"/>
    <s v="84181000    "/>
    <n v="80014137"/>
    <x v="16"/>
    <x v="1"/>
    <s v="TRANSRED "/>
    <s v="Kronen Internacional S.A."/>
    <n v="115"/>
    <s v="unidad              "/>
    <n v="4881"/>
    <n v="5118"/>
    <n v="18975"/>
    <n v="2150"/>
    <n v="71.31"/>
    <n v="21196.31"/>
    <n v="184.31573913043479"/>
    <s v="TERRESTRE"/>
    <s v="Nt                                      "/>
    <s v="Tokyo"/>
    <s v="combinaciones de refrigerador y congelador en : 115 unid refrigerador modelo ertk300m00b"/>
    <s v="combinaciones de refrigerador y congelador en : 115 unid refrigerador modelo ertk300m00b"/>
  </r>
  <r>
    <s v="2021-05-10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refrigeradores cic tokyo bla, modelo: rtk300m00b"/>
    <s v="230- unidades de refrigeradores cic tokyo bla, modelo: rtk300m00b"/>
  </r>
  <r>
    <s v="2021-06-01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44160"/>
    <n v="4300"/>
    <n v="163.63"/>
    <n v="48623.63"/>
    <n v="211.40708695652174"/>
    <s v="TERRESTRE"/>
    <s v="Nt                                      "/>
    <s v="Tokyo"/>
    <s v="230- combinaciones de refrigeradores y congeladores con puertas exteriores separadas, modelo: rtk300m00b"/>
    <s v="230- combinaciones de refrigeradores y congeladores con puertas exteriores separadas, modelo: rtk300m00b"/>
  </r>
  <r>
    <s v="2021-04-22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refrigerador cic tokyo bla, modelo: rtk300m00b"/>
    <s v="230- unidades de refrigerador cic tokyo bla, modelo: rtk300m00b"/>
  </r>
  <r>
    <s v="2021-05-07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refrigeradores cic tokyo bla, modelo: rtk300m00b"/>
    <s v="230- unidades de refrigeradores cic tokyo bla, modelo: rtk300m00b"/>
  </r>
  <r>
    <s v="2021-05-18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44160"/>
    <n v="4300"/>
    <n v="142.63"/>
    <n v="48602.63"/>
    <n v="211.31578260869563"/>
    <s v="TERRESTRE"/>
    <s v="Nt                                      "/>
    <s v="Tokyo"/>
    <s v="230- unidades de refrigeradores cic tokyo bla,modelo: rtk300m00b"/>
    <s v="230- unidades de refrigeradores cic tokyo bla,modelo: rtk300m00b"/>
  </r>
  <r>
    <s v="2021-05-17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refrigeradores cic tokyo bla, modelo: rtk300m00b"/>
    <s v="230- unidades de refrigeradores cic tokyo bla, modelo: rtk300m00b"/>
  </r>
  <r>
    <s v="2021-05-21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44160"/>
    <n v="4300"/>
    <n v="163.63"/>
    <n v="48623.63"/>
    <n v="211.40708695652174"/>
    <s v="TERRESTRE"/>
    <s v="Nt                                      "/>
    <s v="Tokyo"/>
    <s v="230- unidades de refrigeradores cic tokyo bla, modelo: rtk300m00b"/>
    <s v="230- unidades de refrigeradores cic tokyo bla, modelo: rtk300m00b"/>
  </r>
  <r>
    <s v="2021-03-02"/>
    <x v="16"/>
    <s v="PUERTOS Y ESTIBAJES"/>
    <s v="84181000    "/>
    <n v="80014137"/>
    <x v="16"/>
    <x v="1"/>
    <s v="TRANSRED "/>
    <s v="Kronen Internacional S.A."/>
    <n v="115"/>
    <s v="unidad              "/>
    <n v="4881"/>
    <n v="5118"/>
    <n v="18975"/>
    <n v="2150"/>
    <n v="71.319999999999993"/>
    <n v="21196.32"/>
    <n v="184.31582608695652"/>
    <s v="TERRESTRE"/>
    <s v="Nt                                      "/>
    <s v="Tokyo"/>
    <s v="-combinaciones de refrigerador y congelador  en: 115 unid refrigerador modelo rtk300m00b"/>
    <s v="-combinaciones de refrigerador y congelador  en: 115 unid refrigerador modelo rtk300m00b"/>
  </r>
  <r>
    <s v="2021-07-19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unidades de refrigeradores cic tokyo bla, modelo: rtk300m00b"/>
    <s v="230- unidades de refrigeradores cic tokyo bla, modelo: rtk300m00b"/>
  </r>
  <r>
    <s v="2021-03-30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combinaciones de refrigerador y congelador con puertas exteriores separadas, modelo: rtk300m00b"/>
    <s v="230- unidades de combinaciones de refrigerador y congelador con puertas exteriores separadas, modelo: rtk300m00b"/>
  </r>
  <r>
    <s v="2021-06-28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44160"/>
    <n v="4300"/>
    <n v="163.63"/>
    <n v="48623.63"/>
    <n v="211.40708695652174"/>
    <s v="TERRESTRE"/>
    <s v="Nt                                      "/>
    <s v="Tokyo"/>
    <s v="230- unidades de refrigeradores cic tokyo bla, modelo: rtk300m00b"/>
    <s v="230- unidades de refrigeradores cic tokyo bla, modelo: rtk300m00b"/>
  </r>
  <r>
    <s v="2021-06-25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44160"/>
    <n v="4300"/>
    <n v="164"/>
    <n v="48623.63"/>
    <n v="211.40708695652174"/>
    <s v="TERRESTRE"/>
    <s v="Nt                                      "/>
    <s v="Tokyo"/>
    <s v="230- refrigeradores cic tokyo bla, modelo: rtk300m00b"/>
    <s v="230- refrigeradores cic tokyo bla, modelo: rtk300m00b"/>
  </r>
  <r>
    <s v="2021-04-29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refrigerador cic tokyo bla, modelo: rtk300m00b"/>
    <s v="230- unidades de refrigerador cic tokyo bla, modelo: rtk300m00b"/>
  </r>
  <r>
    <s v="2021-07-19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unidades de refrigeradores cic tokyo bla, modelo: rtk300m00b"/>
    <s v="230- unidades de refrigeradores cic tokyo bla, modelo: rtk300m00b"/>
  </r>
  <r>
    <s v="2021-07-23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unidades de refrigeradores cic tokyo bla, modelo: rtk300m00b"/>
    <s v="230- unidades de refrigeradores cic tokyo bla, modelo: rtk300m00b"/>
  </r>
  <r>
    <s v="2021-05-21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44160"/>
    <n v="4300"/>
    <n v="163.63"/>
    <n v="48623.63"/>
    <n v="211.40708695652174"/>
    <s v="TERRESTRE"/>
    <s v="Nt                                      "/>
    <s v="Tokyo"/>
    <s v="230- unidades de refrigeradores cic tokyo bla, modelo:  rtk300m00b"/>
    <s v="230- unidades de refrigeradores cic tokyo bla, modelo:  rtk300m00b"/>
  </r>
  <r>
    <s v="2021-07-02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unidades de refrigeradores cic tokyo bla, modelo: rtk300m00b"/>
    <s v="230- unidades de refrigeradores cic tokyo bla, modelo: rtk300m00b"/>
  </r>
  <r>
    <s v="2021-07-05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unidades de refrigeradores cic tokyo bla, modelo: rtk300m00b"/>
    <s v="230- unidades de refrigeradores cic tokyo bla, modelo: rtk300m00b"/>
  </r>
  <r>
    <s v="2021-06-14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44160"/>
    <n v="4300"/>
    <n v="164"/>
    <n v="48623.63"/>
    <n v="211.40708695652174"/>
    <s v="TERRESTRE"/>
    <s v="Nt                                      "/>
    <s v="Tokyo"/>
    <s v="230- unidades de refrigerador cic tokyo bla,modelo: rtk300m00b"/>
    <s v="230- unidades de refrigerador cic tokyo bla,modelo: rtk300m00b"/>
  </r>
  <r>
    <s v="2021-06-17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44160"/>
    <n v="4300"/>
    <n v="164"/>
    <n v="48623.63"/>
    <n v="211.40708695652174"/>
    <s v="TERRESTRE"/>
    <s v="Nt                                      "/>
    <s v="Tokyo"/>
    <s v="230- unidades de refrigeradores cic tokyo bla, modelo: rtk300m00b"/>
    <s v="230- unidades de refrigeradores cic tokyo bla, modelo: rtk300m00b"/>
  </r>
  <r>
    <s v="2021-06-21"/>
    <x v="16"/>
    <s v="PUERTOS Y ESTIBAJES"/>
    <s v="84181000    "/>
    <n v="80014137"/>
    <x v="16"/>
    <x v="1"/>
    <s v="TRANSRED "/>
    <s v="Kronen Internacional S.A."/>
    <n v="230"/>
    <s v="unidad              "/>
    <n v="9761"/>
    <n v="10235"/>
    <n v="44160"/>
    <n v="4300"/>
    <n v="164"/>
    <n v="48623.63"/>
    <n v="211.40708695652174"/>
    <s v="TERRESTRE"/>
    <s v="Nt                                      "/>
    <s v="Tokyo"/>
    <s v="230-combinaciones de refrigerador y congelador con puertas exteriores separadas, modelo: rtk300m00b"/>
    <s v="230-combinaciones de refrigerador y congelador con puertas exteriores separadas, modelo: rtk300m00b"/>
  </r>
  <r>
    <s v="2021-08-03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unidades de refrigeradores cic tokyo bla, modelo: rtk300m00b"/>
    <s v="230- unidades de refrigeradores cic tokyo bla, modelo: rtk300m00b"/>
  </r>
  <r>
    <s v="2021-07-30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refrigeradores cic tokyo bla, modelo: rtk300m00b"/>
    <s v="230- refrigeradores cic tokyo bla, modelo: rtk300m00b"/>
  </r>
  <r>
    <s v="2021-07-15"/>
    <x v="16"/>
    <s v="PUERTOS Y ESTIBAJES"/>
    <s v="84181000    "/>
    <n v="80014137"/>
    <x v="16"/>
    <x v="1"/>
    <m/>
    <s v="Kronen Internacional S.A."/>
    <n v="230"/>
    <s v="unidad              "/>
    <n v="9761"/>
    <n v="10235"/>
    <n v="44160"/>
    <n v="4300"/>
    <n v="163.63"/>
    <n v="48623.63"/>
    <n v="211.40708695652174"/>
    <s v="TERRESTRE"/>
    <s v="-                                       "/>
    <s v="Tokyo"/>
    <s v="230- unidades de refrigeradores cic tokyo bla, modelo: rtk300m00b"/>
    <s v="230- unidades de refrigeradores cic tokyo bla, modelo: rtk300m00b"/>
  </r>
  <r>
    <s v="2021-12-24"/>
    <x v="16"/>
    <s v="CIUDAD DEL ESTE"/>
    <s v="84181000    "/>
    <n v="80014137"/>
    <x v="16"/>
    <x v="0"/>
    <s v="CERAMICA TRANSP."/>
    <s v="Whirlpool S.A"/>
    <n v="372"/>
    <s v="unidad              "/>
    <n v="24840"/>
    <n v="25300"/>
    <n v="112116"/>
    <n v="7500"/>
    <n v="1121.1600000000001"/>
    <n v="120737.16"/>
    <n v="324.56225806451613"/>
    <s v="TERRESTRE"/>
    <s v="-                                       "/>
    <s v="Whirlpool"/>
    <s v="refrigerador"/>
    <s v="refrigerador mod: wrm45akdwc."/>
  </r>
  <r>
    <s v="2021-12-17"/>
    <x v="16"/>
    <s v="CIUDAD DEL ESTE"/>
    <s v="84181000    "/>
    <n v="80014137"/>
    <x v="16"/>
    <x v="0"/>
    <s v="CERAMICA TRANSP."/>
    <s v="Whirlpool S.A"/>
    <n v="400"/>
    <s v="unidad              "/>
    <n v="24800"/>
    <n v="25200"/>
    <n v="104000"/>
    <n v="7500"/>
    <n v="1040"/>
    <n v="112540"/>
    <n v="281.35000000000002"/>
    <s v="TERRESTRE"/>
    <s v="-                                       "/>
    <s v="Whirlpool"/>
    <s v="refrigerador"/>
    <s v="-combinaciones de refrigerador y congelador  en: 400 unidades refrigerador mod: wrm44hkdwc."/>
  </r>
  <r>
    <s v="2021-11-23"/>
    <x v="16"/>
    <s v="CIUDAD DEL ESTE"/>
    <s v="84181000    "/>
    <n v="80014137"/>
    <x v="16"/>
    <x v="0"/>
    <s v="CERAMICA TRANSP."/>
    <s v="Whirlpool S.A"/>
    <n v="217"/>
    <s v="unidad              "/>
    <n v="14322"/>
    <n v="14539"/>
    <n v="68701"/>
    <n v="4538.41"/>
    <n v="687.01"/>
    <n v="73926.42"/>
    <n v="340.67474654377878"/>
    <s v="TERRESTRE"/>
    <s v="                                        "/>
    <s v="Whirlpool"/>
    <s v="refrigeradores"/>
    <s v="refrigerador mod: wrm45abdwc."/>
  </r>
  <r>
    <s v="2021-03-18"/>
    <x v="16"/>
    <s v="CIUDAD DEL ESTE"/>
    <s v="84181000    "/>
    <n v="80014137"/>
    <x v="16"/>
    <x v="0"/>
    <s v="CERAMICA TRANSP."/>
    <s v="Whirlpool S.A"/>
    <n v="375"/>
    <s v="unidad              "/>
    <n v="24750"/>
    <n v="25125"/>
    <n v="90000"/>
    <n v="7500"/>
    <n v="900"/>
    <n v="98400"/>
    <n v="262.39999999999998"/>
    <s v="TERRESTRE"/>
    <s v="Nt                                      "/>
    <s v="Whirlpool"/>
    <s v="refrigeradores"/>
    <s v="refrigerador mod: wrm45akdwc"/>
  </r>
  <r>
    <s v="2021-12-24"/>
    <x v="16"/>
    <s v="CIUDAD DEL ESTE"/>
    <s v="84181000    "/>
    <n v="80014137"/>
    <x v="16"/>
    <x v="0"/>
    <s v="CERAMICA TRANSP."/>
    <s v="Whirlpool S.A"/>
    <n v="153"/>
    <s v="unidad              "/>
    <n v="11142"/>
    <n v="11240"/>
    <n v="59436"/>
    <n v="3439.38"/>
    <n v="594.36"/>
    <n v="63469.74"/>
    <n v="414.83490196078429"/>
    <s v="TERRESTRE"/>
    <s v="-                                       "/>
    <s v="Whirlpool"/>
    <s v="refrigerador"/>
    <s v="refrigerador mod: wrm44hbdwc."/>
  </r>
  <r>
    <s v="2021-04-19"/>
    <x v="16"/>
    <s v="CIUDAD DEL ESTE"/>
    <s v="84181000    "/>
    <n v="80014137"/>
    <x v="16"/>
    <x v="0"/>
    <s v="CERAMICA TRANSP."/>
    <s v="Whirlpool S.A"/>
    <n v="428"/>
    <s v="unidad              "/>
    <n v="29945"/>
    <n v="30432"/>
    <n v="130614"/>
    <n v="8807.81"/>
    <n v="1306.1400000000001"/>
    <n v="140727.95000000001"/>
    <n v="328.80362149532715"/>
    <s v="TERRESTRE"/>
    <s v="NT                                      "/>
    <s v="Whirlpool"/>
    <s v="refrigerador"/>
    <s v="refrigerador mod: wrm54abdwc"/>
  </r>
  <r>
    <s v="2021-06-02"/>
    <x v="16"/>
    <s v="CIUDAD DEL ESTE"/>
    <s v="84181000    "/>
    <n v="80014137"/>
    <x v="16"/>
    <x v="0"/>
    <s v="CERAMICA TRANSP."/>
    <s v="Whirlpool S.A"/>
    <n v="110"/>
    <s v="unidad              "/>
    <n v="9130"/>
    <n v="9350"/>
    <n v="53724"/>
    <n v="2630.78"/>
    <n v="537.24"/>
    <n v="56892.02"/>
    <n v="517.20018181818182"/>
    <s v="TERRESTRE"/>
    <s v="Nt                                      "/>
    <s v="Whirlpool"/>
    <s v="-combinaciones de refrigerador y congelador  en:"/>
    <s v="refrigerador mod: wrm57bkdwx."/>
  </r>
  <r>
    <s v="2021-02-12"/>
    <x v="16"/>
    <s v="CIUDAD DEL ESTE"/>
    <s v="84181000    "/>
    <n v="80014137"/>
    <x v="16"/>
    <x v="0"/>
    <s v="CERAMICA TRANSP."/>
    <s v="Whirlpool S.A"/>
    <n v="124"/>
    <s v="unidad              "/>
    <n v="7884"/>
    <n v="8008"/>
    <n v="31965"/>
    <n v="2713.75"/>
    <n v="319.64999999999998"/>
    <n v="34998.400000000001"/>
    <n v="282.24516129032259"/>
    <s v="TERRESTRE"/>
    <s v="Nt                                      "/>
    <s v="Whirlpool"/>
    <s v="refrigerador"/>
    <s v="refrigerador mod: wrm45abdwc."/>
  </r>
  <r>
    <s v="2021-11-18"/>
    <x v="16"/>
    <s v="CIUDAD DEL ESTE"/>
    <s v="84181000    "/>
    <n v="80014137"/>
    <x v="16"/>
    <x v="0"/>
    <s v="CERAMICA TRANSP."/>
    <s v="Whirlpool S.A"/>
    <n v="434"/>
    <s v="unidad              "/>
    <n v="29700"/>
    <n v="30265"/>
    <n v="142152"/>
    <n v="8781.16"/>
    <n v="1404.79"/>
    <n v="152337.95000000001"/>
    <n v="351.0091013824885"/>
    <s v="TERRESTRE"/>
    <s v="                                        "/>
    <s v="Whirlpool"/>
    <s v="refrigeradores"/>
    <s v="refrigerador mod: wrm54akdwc."/>
  </r>
  <r>
    <s v="2021-10-15"/>
    <x v="16"/>
    <s v="CIUDAD DEL ESTE"/>
    <s v="84181000    "/>
    <n v="80014137"/>
    <x v="16"/>
    <x v="0"/>
    <s v="CERAMICA TRANSP."/>
    <s v="Whirlpool S.A"/>
    <n v="277"/>
    <s v="unidad              "/>
    <n v="22814"/>
    <n v="23244"/>
    <n v="133642"/>
    <n v="7500"/>
    <n v="1336.42"/>
    <n v="142478.42000000001"/>
    <n v="514.3625270758123"/>
    <s v="TERRESTRE"/>
    <s v="-                                       "/>
    <s v="Whirlpool"/>
    <s v="refrigerador "/>
    <s v="refrigerador mod: wrm56bkdwx"/>
  </r>
  <r>
    <s v="2021-02-08"/>
    <x v="16"/>
    <s v="CIUDAD DEL ESTE"/>
    <s v="84181000    "/>
    <n v="80014137"/>
    <x v="16"/>
    <x v="0"/>
    <s v="CERAMICA TRANSP."/>
    <s v="Whirlpool S.A"/>
    <n v="402"/>
    <s v="unidad              "/>
    <n v="32229"/>
    <n v="33015"/>
    <n v="188550"/>
    <n v="10473.6"/>
    <n v="1885.5"/>
    <n v="200909.1"/>
    <n v="499.77388059701497"/>
    <s v="TERRESTRE"/>
    <s v="Nt                                      "/>
    <s v="Whirlpool"/>
    <s v="refrigerador"/>
    <s v="refrigerador mod: wrm56bkdwx."/>
  </r>
  <r>
    <s v="2021-12-30"/>
    <x v="16"/>
    <s v="CIUDAD DEL ESTE"/>
    <s v="84181000    "/>
    <n v="80014137"/>
    <x v="16"/>
    <x v="0"/>
    <s v="CERAMICA TRANSP."/>
    <s v="Whirlpool S.A"/>
    <n v="375"/>
    <s v="unidad              "/>
    <n v="24860"/>
    <n v="25469"/>
    <n v="115296"/>
    <n v="7480.86"/>
    <n v="1152.96"/>
    <n v="123929.82"/>
    <n v="330.47952000000004"/>
    <s v="TERRESTRE"/>
    <s v="-                                       "/>
    <s v="Whirlpool"/>
    <s v="refrigerador"/>
    <s v="refrigerador mod: wrm54akdwc"/>
  </r>
  <r>
    <s v="2021-01-06"/>
    <x v="16"/>
    <s v="CIUDAD DEL ESTE"/>
    <s v="84181000    "/>
    <n v="80014137"/>
    <x v="16"/>
    <x v="0"/>
    <s v="CERAMICA TRANSP."/>
    <s v="Whirlpool S.A"/>
    <n v="45"/>
    <s v="unidad              "/>
    <n v="2890"/>
    <n v="2935"/>
    <n v="11925"/>
    <n v="497.22"/>
    <n v="119.25"/>
    <n v="12541.47"/>
    <n v="278.6993333333333"/>
    <s v="TERRESTRE"/>
    <s v="Nt                                      "/>
    <s v="Whirlpool"/>
    <s v="-combinaciones de refrigerador y congelador  en:"/>
    <s v="refrigerador mod: wrm44hkdwc."/>
  </r>
  <r>
    <s v="2021-01-26"/>
    <x v="16"/>
    <s v="CIUDAD DEL ESTE"/>
    <s v="84181000    "/>
    <n v="80014137"/>
    <x v="16"/>
    <x v="0"/>
    <s v="CERAMICA TRANSP."/>
    <s v="Whirlpool S.A"/>
    <n v="375"/>
    <s v="unidad              "/>
    <n v="24750"/>
    <n v="25125"/>
    <n v="106875"/>
    <n v="7500"/>
    <n v="1068.75"/>
    <n v="115443.75"/>
    <n v="307.85000000000002"/>
    <s v="TERRESTRE"/>
    <s v="Nt                                      "/>
    <s v="Whirlpool"/>
    <s v="refrigerador mod: wrm45akdwc."/>
    <s v="-combinaciones de refrigerador y congelador  en: 375 unidades refrigerador mod: wrm45akdwc."/>
  </r>
  <r>
    <s v="2021-11-11"/>
    <x v="16"/>
    <s v="CIUDAD DEL ESTE"/>
    <s v="84181000    "/>
    <n v="80014137"/>
    <x v="16"/>
    <x v="0"/>
    <s v="CERAMICA TRANSP."/>
    <s v="Whirlpool S.A"/>
    <n v="296"/>
    <s v="unidad              "/>
    <n v="19973"/>
    <n v="20360"/>
    <n v="92771"/>
    <n v="6000"/>
    <n v="927.71"/>
    <n v="99698.71"/>
    <n v="336.81996621621624"/>
    <s v="TERRESTRE"/>
    <s v="-                                       "/>
    <s v="Whirlpool"/>
    <s v="refrigerador "/>
    <s v="refrigerador mod: wrm45akdwc"/>
  </r>
  <r>
    <s v="2021-05-03"/>
    <x v="16"/>
    <s v="CIUDAD DEL ESTE"/>
    <s v="84181000    "/>
    <n v="80014137"/>
    <x v="16"/>
    <x v="0"/>
    <s v="CERAMICA TRANSP."/>
    <s v="Whirlpool S.A"/>
    <n v="487"/>
    <s v="unidad              "/>
    <n v="33662"/>
    <n v="34227"/>
    <n v="139186"/>
    <n v="10086.92"/>
    <n v="1391.86"/>
    <n v="150664.78"/>
    <n v="309.37326488706367"/>
    <s v="TERRESTRE"/>
    <s v="Nt                                      "/>
    <s v="Whirlpool"/>
    <s v="-combinaciones de refrigerador y congelador  en:"/>
    <s v="refrigerador mod: wrm45akdwc"/>
  </r>
  <r>
    <s v="2021-10-20"/>
    <x v="16"/>
    <s v="CIUDAD DEL ESTE"/>
    <s v="84181000    "/>
    <n v="80014137"/>
    <x v="16"/>
    <x v="0"/>
    <s v="CERAMICA TRANSP."/>
    <s v="Whirlpool S.A"/>
    <n v="359"/>
    <s v="unidad              "/>
    <n v="24758"/>
    <n v="25186"/>
    <n v="110763"/>
    <n v="6884.65"/>
    <n v="1107.6300000000001"/>
    <n v="118755.28"/>
    <n v="330.79465181058498"/>
    <s v="TERRESTRE"/>
    <s v="-                                       "/>
    <s v="Whirlpool"/>
    <s v="refigerador"/>
    <s v="refrigerador mod: wrm54akdwc"/>
  </r>
  <r>
    <s v="2021-05-28"/>
    <x v="16"/>
    <s v="CIUDAD DEL ESTE"/>
    <s v="84181000    "/>
    <n v="80014137"/>
    <x v="16"/>
    <x v="0"/>
    <s v="CERAMICA TRANSP."/>
    <s v="Whirlpool S.A"/>
    <n v="147"/>
    <s v="unidad              "/>
    <n v="9702"/>
    <n v="9849"/>
    <n v="35280"/>
    <n v="2859"/>
    <n v="352.8"/>
    <n v="38491.800000000003"/>
    <n v="261.84897959183678"/>
    <s v="TERRESTRE"/>
    <s v="Nt                                      "/>
    <s v="Whirlpool"/>
    <s v="-combinaciones de refrigerador y congelador  en: 147 unidades refrigerador mod: wrm45abdwc."/>
    <s v="-combinaciones de refrigerador y congelador  en: 147 unidades refrigerador mod: wrm45abdwc."/>
  </r>
  <r>
    <s v="2021-11-03"/>
    <x v="16"/>
    <s v="CIUDAD DEL ESTE"/>
    <s v="84181000    "/>
    <n v="80014137"/>
    <x v="16"/>
    <x v="0"/>
    <s v="CERAMICA TRANSP."/>
    <s v="Whirlpool S.A"/>
    <n v="320"/>
    <s v="unidad              "/>
    <n v="19840"/>
    <n v="20360"/>
    <n v="83200"/>
    <n v="6000"/>
    <n v="832"/>
    <n v="90032"/>
    <n v="281.35000000000002"/>
    <s v="TERRESTRE"/>
    <s v="-                                       "/>
    <s v="Whirlpool"/>
    <s v="refrigerador "/>
    <s v="-combinaciones de refrigerador y congelador  en: 320 unidades refrigerador mod: wrm44hkdwc."/>
  </r>
  <r>
    <s v="2021-11-29"/>
    <x v="16"/>
    <s v="CIUDAD DEL ESTE"/>
    <s v="84181000    "/>
    <n v="80014137"/>
    <x v="16"/>
    <x v="0"/>
    <s v="CERAMICA TRANSP."/>
    <s v="Whirlpool S.A"/>
    <n v="409"/>
    <s v="unidad              "/>
    <n v="29428"/>
    <n v="29960"/>
    <n v="148465"/>
    <n v="9000"/>
    <n v="1484.65"/>
    <n v="158949.65"/>
    <n v="388.62995110024451"/>
    <s v="TERRESTRE"/>
    <s v="                                        "/>
    <s v="Whirlpool"/>
    <s v="refrigeradores"/>
    <s v="refrigerador mod: wrm45abdwc"/>
  </r>
  <r>
    <s v="2021-05-18"/>
    <x v="16"/>
    <s v="CIUDAD DEL ESTE"/>
    <s v="84181000    "/>
    <n v="80014137"/>
    <x v="16"/>
    <x v="0"/>
    <s v="CERAMICA TRANSP."/>
    <s v="Whirlpool S.A"/>
    <n v="579"/>
    <s v="unidad              "/>
    <n v="51474"/>
    <n v="52517"/>
    <n v="277096"/>
    <n v="18000"/>
    <n v="2770.96"/>
    <n v="297866.96000000002"/>
    <n v="514.45070811744392"/>
    <s v="TERRESTRE"/>
    <s v="Nt                                      "/>
    <s v="Whirlpool"/>
    <s v="-combinaciones de refrigerador y congelador  en:"/>
    <s v="refrigerador mod: wre57bkdwx."/>
  </r>
  <r>
    <s v="2021-10-22"/>
    <x v="16"/>
    <s v="CIUDAD DEL ESTE"/>
    <s v="84181000    "/>
    <n v="80014137"/>
    <x v="16"/>
    <x v="0"/>
    <s v="CERAMICA TRANSP."/>
    <s v="Whirlpool S.A"/>
    <n v="281"/>
    <s v="unidad              "/>
    <n v="19095"/>
    <n v="19467"/>
    <n v="96199"/>
    <n v="6000"/>
    <n v="961.99"/>
    <n v="103160.99"/>
    <n v="367.12096085409257"/>
    <s v="TERRESTRE"/>
    <s v="-                                       "/>
    <s v="Whirlpool"/>
    <s v="refigerador"/>
    <s v="refrigerador mod: wrm44hbdwc"/>
  </r>
  <r>
    <s v="2021-09-03"/>
    <x v="16"/>
    <s v="CIUDAD DEL ESTE"/>
    <s v="84181000    "/>
    <n v="80014137"/>
    <x v="16"/>
    <x v="0"/>
    <s v="CERAMICA TRANSP."/>
    <s v="Whirlpool S.A"/>
    <n v="175"/>
    <s v="unidad              "/>
    <n v="13758"/>
    <n v="14013"/>
    <n v="75933"/>
    <n v="4500"/>
    <n v="759.33"/>
    <n v="81192.33"/>
    <n v="463.95617142857145"/>
    <s v="TERRESTRE"/>
    <s v="-                                       "/>
    <s v="Whirlpool"/>
    <s v="-combinaciones de refrigerador y congelador  en:"/>
    <s v="refrigerador mod: wro80ckdwx."/>
  </r>
  <r>
    <s v="2021-07-01"/>
    <x v="16"/>
    <s v="CIUDAD DEL ESTE"/>
    <s v="84181000    "/>
    <n v="80014137"/>
    <x v="16"/>
    <x v="0"/>
    <m/>
    <s v="Whirlpool S.A"/>
    <n v="39"/>
    <s v="unidad              "/>
    <n v="3978"/>
    <n v="4056"/>
    <n v="22425"/>
    <n v="1500"/>
    <n v="224.25"/>
    <n v="24149.25"/>
    <n v="619.21153846153845"/>
    <s v="TERRESTRE"/>
    <s v="-                                       "/>
    <s v="Whirlpool"/>
    <s v="-combinaciones de refrigerador y congelador  en: 39 unidades refrigerador mod: wro80ckdwx."/>
    <s v="-combinaciones de refrigerador y congelador  en: 39 unidades refrigerador mod: wro80ckdwx."/>
  </r>
  <r>
    <s v="2021-08-06"/>
    <x v="16"/>
    <s v="CIUDAD DEL ESTE"/>
    <s v="84181000    "/>
    <n v="80014137"/>
    <x v="16"/>
    <x v="0"/>
    <m/>
    <s v="Whirlpool S.A"/>
    <n v="117"/>
    <s v="unidad              "/>
    <n v="8640"/>
    <n v="8802"/>
    <n v="49644"/>
    <n v="2348.12"/>
    <n v="496.44"/>
    <n v="52488.56"/>
    <n v="448.62017094017091"/>
    <s v="TERRESTRE"/>
    <s v="-                                       "/>
    <s v="Whirlpool"/>
    <s v="refrigerador"/>
    <s v="refrigerador mod: wrm54akdwc"/>
  </r>
  <r>
    <s v="2021-08-13"/>
    <x v="16"/>
    <s v="CIUDAD DEL ESTE"/>
    <s v="84181000    "/>
    <n v="80014137"/>
    <x v="16"/>
    <x v="0"/>
    <m/>
    <s v="Whirlpool S.A"/>
    <n v="161"/>
    <s v="unidad              "/>
    <n v="13727"/>
    <n v="14047"/>
    <n v="84080"/>
    <n v="4259.71"/>
    <n v="840.8"/>
    <n v="89180.51"/>
    <n v="553.91621118012415"/>
    <s v="TERRESTRE"/>
    <s v="-                                       "/>
    <s v="Whirlpool"/>
    <s v="refrigerador"/>
    <s v="refrigerador mod: wrm54abdwc"/>
  </r>
  <r>
    <s v="2021-09-06"/>
    <x v="16"/>
    <s v="CIUDAD DEL ESTE"/>
    <s v="84181000    "/>
    <n v="80014137"/>
    <x v="16"/>
    <x v="0"/>
    <s v="CERAMICA TRANSP."/>
    <s v="Whirlpool S.A"/>
    <n v="285"/>
    <s v="unidad              "/>
    <n v="19820"/>
    <n v="20165"/>
    <n v="100380"/>
    <n v="6000"/>
    <n v="1003.8"/>
    <n v="107383.8"/>
    <n v="376.78526315789475"/>
    <s v="TERRESTRE"/>
    <s v="-                                       "/>
    <s v="Whirlpool"/>
    <s v="refrigerador"/>
    <s v="refrigerador mod: wrm45akdwc."/>
  </r>
  <r>
    <s v="2021-04-23"/>
    <x v="16"/>
    <s v="PUERTOS Y ESTIBAJES"/>
    <s v="84181000    "/>
    <n v="80014137"/>
    <x v="16"/>
    <x v="1"/>
    <s v="TRANSRED "/>
    <s v="Kronen Internacional Sa"/>
    <n v="230"/>
    <s v="unidad              "/>
    <n v="9761"/>
    <n v="10235"/>
    <n v="37950"/>
    <n v="4300"/>
    <n v="142.63"/>
    <n v="42392.63"/>
    <n v="184.31578260869563"/>
    <s v="TERRESTRE"/>
    <s v="NT                                      "/>
    <s v="Tokyo"/>
    <s v="230- unidades de refrigeradores cic tokyo bla, modelo: rtk300m00b"/>
    <s v="230- unidades de refrigeradores cic tokyo bla, modelo: rtk300m00b"/>
  </r>
  <r>
    <s v="2021-03-16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150"/>
    <n v="71.31"/>
    <n v="21196.31"/>
    <n v="184.31573913043479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2-25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240"/>
    <n v="71.31"/>
    <n v="21286.31"/>
    <n v="185.09834782608698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2-22"/>
    <x v="16"/>
    <s v="PUERTOS Y ESTIBAJES"/>
    <s v="84181000    "/>
    <n v="80014137"/>
    <x v="16"/>
    <x v="1"/>
    <s v="TRANSRED "/>
    <s v="Kronen Internacional S.A"/>
    <n v="115"/>
    <s v="unidad              "/>
    <n v="4876"/>
    <n v="5118"/>
    <n v="18975"/>
    <n v="2240"/>
    <n v="71.38"/>
    <n v="21286.38"/>
    <n v="185.09895652173913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3-25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150"/>
    <n v="71.319999999999993"/>
    <n v="21196.32"/>
    <n v="184.31582608695652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2-15"/>
    <x v="16"/>
    <s v="PUERTOS Y ESTIBAJES"/>
    <s v="84181000    "/>
    <n v="80014137"/>
    <x v="16"/>
    <x v="1"/>
    <s v="TRANSRED "/>
    <s v="Kronen Internacional S.A"/>
    <n v="115"/>
    <s v="unidad              "/>
    <n v="4876"/>
    <n v="5118"/>
    <n v="18975"/>
    <n v="2240"/>
    <n v="71.37"/>
    <n v="21286.37"/>
    <n v="185.09886956521737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3-16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150"/>
    <n v="71.319999999999993"/>
    <n v="21196.32"/>
    <n v="184.31582608695652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3-29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150"/>
    <n v="71.319999999999993"/>
    <n v="21196.32"/>
    <n v="184.31582608695652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2-11"/>
    <x v="16"/>
    <s v="PUERTOS Y ESTIBAJES"/>
    <s v="84181000    "/>
    <n v="80014137"/>
    <x v="16"/>
    <x v="1"/>
    <s v="TRANSRED "/>
    <s v="Kronen Internacional S.A"/>
    <n v="115"/>
    <s v="unidad              "/>
    <n v="4876"/>
    <n v="5118"/>
    <n v="18975"/>
    <n v="2240"/>
    <n v="71.38"/>
    <n v="21286.38"/>
    <n v="185.09895652173913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3-18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150"/>
    <n v="71.31"/>
    <n v="21196.31"/>
    <n v="184.31573913043479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2-25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240"/>
    <n v="71.319999999999993"/>
    <n v="21286.32"/>
    <n v="185.09843478260871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3-18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150"/>
    <n v="71.319999999999993"/>
    <n v="21196.32"/>
    <n v="184.31582608695652"/>
    <s v="TERRESTRE"/>
    <s v="Nt                                      "/>
    <s v="Tokyo"/>
    <s v="combinaciones de refrigerador y congelador  en: 115 unidades refrigerador mod: rtk300m00b."/>
    <s v="combinaciones de refrigerador y congelador  en: 115 unidades refrigerador mod: rtk300m00b."/>
  </r>
  <r>
    <s v="2021-02-15"/>
    <x v="16"/>
    <s v="PUERTOS Y ESTIBAJES"/>
    <s v="84181000    "/>
    <n v="80014137"/>
    <x v="16"/>
    <x v="1"/>
    <s v="TRANSRED "/>
    <s v="Kronen Internacional S.A"/>
    <n v="115"/>
    <s v="unidad              "/>
    <n v="4876"/>
    <n v="5118"/>
    <n v="18975"/>
    <n v="2240"/>
    <n v="71.38"/>
    <n v="21286.38"/>
    <n v="185.09895652173913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3-23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150"/>
    <n v="71.319999999999993"/>
    <n v="21196.32"/>
    <n v="184.31582608695652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3-29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150"/>
    <n v="71.31"/>
    <n v="21196.31"/>
    <n v="184.31573913043479"/>
    <s v="TERRESTRE"/>
    <s v="Nt                                      "/>
    <s v="Tokyo"/>
    <s v="-combinaciones de refrigerador y congelador  en,: 115 unidades refrigerador mod: rtk300m00b."/>
    <s v="-combinaciones de refrigerador y congelador  en,: 115 unidades refrigerador mod: rtk300m00b."/>
  </r>
  <r>
    <s v="2021-02-11"/>
    <x v="16"/>
    <s v="PUERTOS Y ESTIBAJES"/>
    <s v="84181000    "/>
    <n v="80014137"/>
    <x v="16"/>
    <x v="1"/>
    <s v="TRANSRED "/>
    <s v="Kronen Internacional S.A"/>
    <n v="115"/>
    <s v="unidad              "/>
    <n v="4876"/>
    <n v="5118"/>
    <n v="18975"/>
    <n v="2240"/>
    <n v="71.37"/>
    <n v="21286.37"/>
    <n v="185.09886956521737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2-22"/>
    <x v="16"/>
    <s v="PUERTOS Y ESTIBAJES"/>
    <s v="84181000    "/>
    <n v="80014137"/>
    <x v="16"/>
    <x v="1"/>
    <s v="TRANSRED "/>
    <s v="Kronen Internacional S.A"/>
    <n v="115"/>
    <s v="unidad              "/>
    <n v="4876"/>
    <n v="5118"/>
    <n v="18975"/>
    <n v="2240"/>
    <n v="71.37"/>
    <n v="21286.37"/>
    <n v="185.09886956521737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3-23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150"/>
    <n v="71.31"/>
    <n v="21196.31"/>
    <n v="184.31573913043479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03-25"/>
    <x v="16"/>
    <s v="PUERTOS Y ESTIBAJES"/>
    <s v="84181000    "/>
    <n v="80014137"/>
    <x v="16"/>
    <x v="1"/>
    <s v="TRANSRED "/>
    <s v="Kronen Internacional S.A"/>
    <n v="115"/>
    <s v="unidad              "/>
    <n v="4881"/>
    <n v="5118"/>
    <n v="18975"/>
    <n v="2150"/>
    <n v="71.31"/>
    <n v="21196.31"/>
    <n v="184.31573913043479"/>
    <s v="TERRESTRE"/>
    <s v="Nt                                      "/>
    <s v="Tokyo"/>
    <s v="-combinaciones de refrigerador y congelador  en: 115 unidades refrigerador mod: rtk300m00b."/>
    <s v="-combinaciones de refrigerador y congelador  en: 115 unidades refrigerador mod: rtk300m00b."/>
  </r>
  <r>
    <s v="2021-12-22"/>
    <x v="16"/>
    <s v="PTO SEGURO FLUVIAL"/>
    <s v="84181000    "/>
    <n v="80013840"/>
    <x v="62"/>
    <x v="11"/>
    <s v="SG3 - SHIPPING GROUP "/>
    <s v="Arcelik A.S."/>
    <n v="2"/>
    <s v="unidad              "/>
    <n v="218"/>
    <n v="218"/>
    <n v="1168"/>
    <n v="170.33"/>
    <n v="11.68"/>
    <n v="1350.01"/>
    <n v="675.005"/>
    <s v="FLUVIAL"/>
    <s v="-                                       "/>
    <s v="Beko"/>
    <s v="2) unid. heladeras beko modelo sbs gn163242xbn.-"/>
    <s v="2) unid. heladeras beko modelo sbs gn163242xbn.-"/>
  </r>
  <r>
    <s v="2021-04-29"/>
    <x v="16"/>
    <s v="SOLUCION LOGISTICA"/>
    <s v="84181000    "/>
    <n v="80013744"/>
    <x v="102"/>
    <x v="0"/>
    <s v="BARTHOLO "/>
    <s v="Electrolux Do Brasil Sa"/>
    <n v="40"/>
    <s v="piezas              "/>
    <n v="3240"/>
    <n v="3341"/>
    <n v="17351"/>
    <n v="1037.56"/>
    <n v="35.08"/>
    <n v="18614.78"/>
    <n v="465.36949999999996"/>
    <s v="TERRESTRE"/>
    <s v="NT                                      "/>
    <s v="Electrolux"/>
    <s v="combinaciones de refrigerador y congelador conservador con puertas exteriores separadas en: heladeras marca electrolux"/>
    <s v="heladeras modelo ib53x 2 medium bottom"/>
  </r>
  <r>
    <s v="2021-08-10"/>
    <x v="16"/>
    <s v="TERPORT - VILLETA"/>
    <s v="84181000    "/>
    <n v="80013840"/>
    <x v="62"/>
    <x v="5"/>
    <s v="NAVEMAR "/>
    <s v="Midea Electric Trading (Singapore) Co. Pte. Ltd."/>
    <n v="212"/>
    <s v="unidad              "/>
    <n v="10600"/>
    <n v="11448"/>
    <n v="30480"/>
    <n v="21844.65"/>
    <n v="304.8"/>
    <n v="52629.45"/>
    <n v="248.25212264150943"/>
    <s v="FLUVIAL"/>
    <s v="-                                       "/>
    <s v="Fama"/>
    <s v="212) unid. heladeras de dos puertas modelo h-30 de 268 lts."/>
    <s v="212) unid. heladeras de dos puertas modelo h-30 de 268 lts."/>
  </r>
  <r>
    <s v="2021-01-06"/>
    <x v="16"/>
    <s v="PTO SEGURO FLUVIAL"/>
    <s v="84181000    "/>
    <n v="80014137"/>
    <x v="16"/>
    <x v="5"/>
    <s v="SG3 - SHIPPING GROUP "/>
    <s v="Homa Appliances Co., Ltd"/>
    <n v="750"/>
    <s v="unidad              "/>
    <n v="27000"/>
    <n v="27750"/>
    <n v="58500"/>
    <n v="23082.240000000002"/>
    <n v="342.66"/>
    <n v="81924.899999999994"/>
    <n v="109.2332"/>
    <s v="FLUVIAL"/>
    <s v="-                                       "/>
    <s v="Tokyo"/>
    <s v="750- unidades de refrigerador y congelador con puertas exteriores separadas, modelo: tok252p"/>
    <s v="750- unidades de refrigerador y congelador con puertas exteriores separadas, modelo: tok252p"/>
  </r>
  <r>
    <s v="2021-10-29"/>
    <x v="16"/>
    <s v="TERPORT - VILLETA"/>
    <s v="84181000    "/>
    <n v="80014137"/>
    <x v="16"/>
    <x v="11"/>
    <s v="GUARAN FEEDER "/>
    <s v="Ticaret A.S. (Vestel Trade Co. Inc)"/>
    <n v="803"/>
    <s v="unidad              "/>
    <n v="31317"/>
    <n v="34208"/>
    <n v="92746.5"/>
    <n v="34500"/>
    <n v="535.04999999999995"/>
    <n v="127781.55"/>
    <n v="159.13019925280199"/>
    <s v="FLUVIAL"/>
    <s v="-                                       "/>
    <s v="Tokyo"/>
    <s v="803- unidades de refrigeradores y congeladores con puertas exteriores separadas, modelo: hetokvm213"/>
    <s v="803- unidades de refrigeradores y congeladores con puertas exteriores separadas, modelo: hetokvm213"/>
  </r>
  <r>
    <s v="2021-11-16"/>
    <x v="16"/>
    <s v="TERPORT - VILLETA"/>
    <s v="84181000    "/>
    <n v="80014137"/>
    <x v="16"/>
    <x v="11"/>
    <s v="NAVISHIP "/>
    <s v="Whirlpool Chile Ltda."/>
    <n v="45"/>
    <s v="unidad              "/>
    <n v="3600"/>
    <n v="3780"/>
    <n v="14985"/>
    <n v="3063"/>
    <n v="76.650000000000006"/>
    <n v="18124.650000000001"/>
    <n v="402.77000000000004"/>
    <s v="FLUVIAL"/>
    <s v="                                        "/>
    <s v="Whirlpool"/>
    <s v="-combinaciones de refrigerador y congelador  en: 45 unidades heladeras ref: enblh 19122. 322l"/>
    <s v="-combinaciones de refrigerador y congelador  en: 45 unidades heladeras ref: enblh 19122. 322l"/>
  </r>
  <r>
    <s v="2021-01-06"/>
    <x v="16"/>
    <s v="AEROP. PETTIROSSI"/>
    <s v="84181000    "/>
    <n v="80014137"/>
    <x v="16"/>
    <x v="11"/>
    <s v="TAMPA CARGO "/>
    <s v="Whirlpool Chile Limitada."/>
    <n v="3"/>
    <s v="unidad              "/>
    <n v="240"/>
    <n v="280"/>
    <n v="460"/>
    <n v="5100"/>
    <n v="4.5999999999999996"/>
    <n v="5564.6"/>
    <n v="1854.8666666666668"/>
    <s v="AEREO"/>
    <s v="Qt-4087                                 "/>
    <s v="Whirlpool"/>
    <s v="heladeras"/>
    <s v="heladera mod: w55tm6110x."/>
  </r>
  <r>
    <s v="2021-01-22"/>
    <x v="16"/>
    <s v="CAACUPEMI"/>
    <s v="84181000    "/>
    <n v="80014137"/>
    <x v="16"/>
    <x v="5"/>
    <s v="VESSEL "/>
    <s v="Midea Electric Trading (Singapore) Co. Pte Ltd"/>
    <n v="1008"/>
    <s v="unidad              "/>
    <n v="35280"/>
    <n v="39312"/>
    <n v="80640"/>
    <n v="41300"/>
    <n v="512.25"/>
    <n v="122452.25"/>
    <n v="121.48040674603175"/>
    <s v="FLUVIAL"/>
    <s v="-                                       "/>
    <s v="Tokyo"/>
    <s v="1008- unidades de heladeras, modelo: hetokmmagna"/>
    <s v="1008- unidades de heladeras, modelo: hetokmmagna"/>
  </r>
  <r>
    <s v="2021-02-12"/>
    <x v="16"/>
    <s v="CAACUPEMI"/>
    <s v="84181000    "/>
    <n v="80014137"/>
    <x v="16"/>
    <x v="5"/>
    <s v="NAVISHIP "/>
    <s v="Midea Electric Trading (Singapore) Co. Pte .Ltd"/>
    <n v="208"/>
    <s v="unidad              "/>
    <n v="9818"/>
    <n v="10754"/>
    <n v="22308"/>
    <n v="12632.08"/>
    <n v="145.91999999999999"/>
    <n v="35086"/>
    <n v="168.68269230769232"/>
    <s v="FLUVIAL"/>
    <s v="-                                       "/>
    <s v="Tokyo"/>
    <s v="208- unidades de combinaciones de refrigerador y congelador con puertas exteriores separadas, "/>
    <s v="modelo: hetokmm257"/>
  </r>
  <r>
    <s v="2021-02-03"/>
    <x v="16"/>
    <s v="PUERTOS Y ESTIBAJES"/>
    <s v="84181000    "/>
    <n v="80070039"/>
    <x v="89"/>
    <x v="5"/>
    <s v="CMSP "/>
    <s v="Samsung Electronics Co.,Ltd."/>
    <n v="36"/>
    <s v="unidad              "/>
    <n v="3744"/>
    <n v="3996"/>
    <n v="18674"/>
    <n v="3800"/>
    <n v="188"/>
    <n v="22662"/>
    <n v="629.5"/>
    <s v="FLUVIAL"/>
    <s v="-                                       "/>
    <s v="Samsung"/>
    <s v="combinaciones de refrigerador y congelador"/>
    <s v="samsung brand refrigerator(rs62r5011m9/zs-heladera side by side con space max, 647l"/>
  </r>
  <r>
    <s v="2021-12-10"/>
    <x v="16"/>
    <s v="PTO SEGURO FLUVIAL"/>
    <s v="84181000    "/>
    <n v="80070039"/>
    <x v="89"/>
    <x v="20"/>
    <s v="CMSP "/>
    <s v="Samsung Electronics Co.,Ltd."/>
    <n v="66"/>
    <s v="unidad              "/>
    <n v="4818"/>
    <n v="5247"/>
    <n v="22473"/>
    <n v="4690"/>
    <n v="227"/>
    <n v="27390"/>
    <n v="415"/>
    <s v="FLUVIAL"/>
    <s v="-                                       "/>
    <s v="Samsung"/>
    <s v="66)pzas.samsung brand refrigerator(rt46k6631bs) -  heladera freezer superior y twin cooling plus?, 452l"/>
    <s v="66)pzas.samsung brand refrigerator(rt46k6631bs) -  heladera freezer superior y twin cooling plus?, 452l"/>
  </r>
  <r>
    <s v="2021-01-25"/>
    <x v="16"/>
    <s v="TERPORT - VILLETA"/>
    <s v="84181000    "/>
    <n v="80070039"/>
    <x v="89"/>
    <x v="20"/>
    <s v="NAV. DEL MERCOSUR "/>
    <s v="Samsung Electronics Co.,Ltd."/>
    <n v="66"/>
    <s v="unidad              "/>
    <n v="4835"/>
    <n v="5280"/>
    <n v="21035"/>
    <n v="3800"/>
    <n v="212"/>
    <n v="25047"/>
    <n v="379.5"/>
    <s v="FLUVIAL"/>
    <s v="-                                       "/>
    <s v="Samsung"/>
    <s v="66)pzas.samsung brand refrigerator"/>
    <s v="samsung brand refrigerator (rt43k6231sl/zs)heladera freezer superior twin cooling plus?, 440l"/>
  </r>
  <r>
    <s v="2021-11-24"/>
    <x v="16"/>
    <s v="TERPORT - VILLETA"/>
    <s v="84181000    "/>
    <n v="80070039"/>
    <x v="89"/>
    <x v="5"/>
    <s v="NAVISHIP "/>
    <s v="Samsung Electronics Co.,Ltd."/>
    <n v="72"/>
    <s v="unidad              "/>
    <n v="7272"/>
    <n v="7776"/>
    <n v="31130"/>
    <n v="9236"/>
    <n v="314"/>
    <n v="40680"/>
    <n v="565"/>
    <s v="FLUVIAL"/>
    <s v="                                        "/>
    <s v="Samsung"/>
    <s v="72)pzas.samsung brand refrigerator (rs62r501m9) - heladera side by side con space max, 647l"/>
    <s v="72)pzas.samsung brand refrigerator (rs62r501m9) - heladera side by side con space max, 647l"/>
  </r>
  <r>
    <s v="2021-12-10"/>
    <x v="16"/>
    <s v="PTO SEGURO FLUVIAL"/>
    <s v="84181000    "/>
    <n v="80070039"/>
    <x v="89"/>
    <x v="20"/>
    <s v="CMSP "/>
    <s v="Samsung Electronics Co.,Ltd."/>
    <n v="42"/>
    <s v="unidad              "/>
    <n v="3584"/>
    <n v="3927"/>
    <n v="16541.91"/>
    <n v="4690"/>
    <n v="167.09"/>
    <n v="21399"/>
    <n v="509.5"/>
    <s v="FLUVIAL"/>
    <s v="-                                       "/>
    <s v="Samsung"/>
    <s v="42)pzas.samsung brand refrigerator(rt53k6541l) -heladera freezer superior twin cooling plus? 526l"/>
    <s v="42)pzas.samsung brand refrigerator(rt53k6541l) -heladera freezer superior twin cooling plus? 526l"/>
  </r>
  <r>
    <s v="2021-10-27"/>
    <x v="16"/>
    <s v="PUERTOS Y ESTIBAJES"/>
    <s v="84181000    "/>
    <n v="80070039"/>
    <x v="89"/>
    <x v="20"/>
    <s v="CMSP "/>
    <s v="Samsung Electronics Co.,Ltd."/>
    <n v="112"/>
    <s v="unidad              "/>
    <n v="7574"/>
    <n v="8302"/>
    <n v="32691.78"/>
    <n v="9286"/>
    <n v="330.22"/>
    <n v="42308"/>
    <n v="377.75"/>
    <s v="FLUVIAL"/>
    <s v="-                                       "/>
    <s v="Samsung"/>
    <s v="112)pzas.refrigeradores samsung"/>
    <s v="samsung brand refrigerator(rt35k5730sl) - heladera freezer superior twin cooling plus?, 350 l"/>
  </r>
  <r>
    <s v="2021-09-21"/>
    <x v="16"/>
    <s v="TERPORT - VILLETA"/>
    <s v="84181000    "/>
    <n v="80070039"/>
    <x v="89"/>
    <x v="10"/>
    <s v="NAVEMAR "/>
    <s v="Samsung Electronics Co.,Ltd."/>
    <n v="26"/>
    <s v="unidad              "/>
    <n v="3978"/>
    <n v="4238"/>
    <n v="34456"/>
    <n v="3936"/>
    <n v="348"/>
    <n v="38740"/>
    <n v="1490"/>
    <s v="FLUVIAL"/>
    <s v="-                                       "/>
    <s v="Samsung"/>
    <s v="26)pzas.samsung brand refrigerator(rf71a9671sg/pe) - refrigeradora french door flexzone 713 l"/>
    <s v="26)pzas.samsung brand refrigerator(rf71a9671sg/pe) - refrigeradora french door flexzone 713 l"/>
  </r>
  <r>
    <s v="2021-01-25"/>
    <x v="16"/>
    <s v="TERPORT - VILLETA"/>
    <s v="84181000    "/>
    <n v="80070039"/>
    <x v="89"/>
    <x v="20"/>
    <s v="NAV. DEL MERCOSUR "/>
    <s v="Samsung Electronics Co.,Ltd."/>
    <n v="55"/>
    <s v="unidad              "/>
    <n v="4069"/>
    <n v="4443"/>
    <n v="18939"/>
    <n v="3800"/>
    <n v="191"/>
    <n v="22930"/>
    <n v="416.90909090909093"/>
    <s v="FLUVIAL"/>
    <s v="-                                       "/>
    <s v="Samsung"/>
    <s v="55)pzas.samsung brand refrigerator"/>
    <s v="samsung brand refrigerator(rt53k6541sl/zs) - heladera freezer superior twin cooling plus? 526l"/>
  </r>
  <r>
    <s v="2021-10-25"/>
    <x v="16"/>
    <s v="CAACUPEMI"/>
    <s v="84181000    "/>
    <n v="80070039"/>
    <x v="89"/>
    <x v="10"/>
    <s v="NAVISHIP "/>
    <s v="Samsung Electronics Co.,Ltd."/>
    <n v="26"/>
    <s v="unidad              "/>
    <n v="3978"/>
    <n v="4238"/>
    <n v="34518"/>
    <n v="3873"/>
    <n v="349"/>
    <n v="38740"/>
    <n v="1490"/>
    <s v="FLUVIAL"/>
    <s v="-                                       "/>
    <s v="Samsung"/>
    <s v="26)pzas.samsung brand refrigerator(rf71a9671sg/pe) heladera french door con beverage center? 713 l"/>
    <s v="26)pzas.samsung brand refrigerator(rf71a9671sg/pe) heladera french door con beverage center? 713 l"/>
  </r>
  <r>
    <s v="2021-07-21"/>
    <x v="16"/>
    <s v="CAACUPEMI"/>
    <s v="84181000    "/>
    <n v="80070039"/>
    <x v="89"/>
    <x v="5"/>
    <m/>
    <s v="Samsung Electronics Co.,Ltd."/>
    <n v="36"/>
    <s v="unidad              "/>
    <n v="3636"/>
    <n v="3888"/>
    <n v="13627"/>
    <n v="6000"/>
    <n v="137"/>
    <n v="19764"/>
    <n v="549"/>
    <s v="FLUVIAL"/>
    <s v="-                                       "/>
    <s v="Samsung"/>
    <s v="36)sets samsung brand refrigerator (rs62r5011m9) - heladera side by side con space max, 647l"/>
    <s v="36)sets samsung brand refrigerator (rs62r5011m9) - heladera side by side con space max, 647l"/>
  </r>
  <r>
    <s v="2021-11-04"/>
    <x v="16"/>
    <s v="TERPORT - VILLETA"/>
    <s v="84181000    "/>
    <n v="80070039"/>
    <x v="89"/>
    <x v="20"/>
    <s v="COMP.PANAM.DE SERV."/>
    <s v="Samsung Electronics Co.,Ltd."/>
    <n v="139"/>
    <s v="unidad              "/>
    <n v="8793"/>
    <n v="9510.5"/>
    <n v="34732"/>
    <n v="9482"/>
    <n v="351"/>
    <n v="44565"/>
    <n v="320.61151079136692"/>
    <s v="FLUVIAL"/>
    <s v="-                                       "/>
    <s v="Samsung"/>
    <s v="139)pzas.samsung brand refrigerator-refrigeradores marca samsung"/>
    <s v="samsung brand refrigerator(rt32k5030sl) - heladera freezer superior twin cooling plus??, 321l"/>
  </r>
  <r>
    <s v="2021-11-03"/>
    <x v="16"/>
    <s v="TERPORT - VILLETA"/>
    <s v="84181000    "/>
    <n v="80070039"/>
    <x v="89"/>
    <x v="20"/>
    <s v="COMP.PANAM.DE SERV."/>
    <s v="Samsung Electronics Co.,Ltd."/>
    <n v="112"/>
    <s v="unidad              "/>
    <n v="7574"/>
    <n v="8302"/>
    <n v="32498"/>
    <n v="9482"/>
    <n v="328"/>
    <n v="42308"/>
    <n v="377.75"/>
    <s v="FLUVIAL"/>
    <s v="-                                       "/>
    <s v="Samsung"/>
    <s v="112)pzas.samsung brand refrigerator - refrigeradores marca samsung"/>
    <s v="samsung brand refrigerator(rt53k6541sl)heladera freezer superior twin cooling plus? 526l"/>
  </r>
  <r>
    <s v="2021-12-10"/>
    <x v="16"/>
    <s v="PTO SEGURO FLUVIAL"/>
    <s v="84181000    "/>
    <n v="80070039"/>
    <x v="89"/>
    <x v="7"/>
    <s v="TR.FLUVIAL PYO"/>
    <s v="Samsung Electronics Co.,Ltd."/>
    <n v="36"/>
    <s v="unidad              "/>
    <n v="4200"/>
    <n v="4212"/>
    <n v="28474.38"/>
    <n v="3098"/>
    <n v="287.62"/>
    <n v="31860"/>
    <n v="885"/>
    <s v="FLUVIAL"/>
    <s v="-                                       "/>
    <s v="Samsung"/>
    <s v="36)pzas.samsung brand refrigerator(rs60t5200b1) - heladera side by side con space max, 622l"/>
    <s v="36)pzas.samsung brand refrigerator(rs60t5200b1) - heladera side by side con space max, 622l"/>
  </r>
  <r>
    <s v="2021-04-19"/>
    <x v="16"/>
    <s v="PTO SEGURO FLUVIAL"/>
    <s v="84181000    "/>
    <n v="80070039"/>
    <x v="89"/>
    <x v="5"/>
    <s v="NAV.YSYRY "/>
    <s v="Samsung Electronics Co.,Ltd."/>
    <n v="72"/>
    <s v="unidad              "/>
    <n v="7488"/>
    <n v="7992"/>
    <n v="29031"/>
    <n v="16000"/>
    <n v="293"/>
    <n v="45324"/>
    <n v="629.5"/>
    <s v="FLUVIAL"/>
    <s v="-                                       "/>
    <s v="Samsung"/>
    <s v="72)sets samsung brand refrigeradores"/>
    <s v="rs62r 5011m9 - heladera side by side con space max, 647l"/>
  </r>
  <r>
    <s v="2021-07-14"/>
    <x v="16"/>
    <s v="CAACUPEMI"/>
    <s v="84181000    "/>
    <n v="80070039"/>
    <x v="89"/>
    <x v="5"/>
    <m/>
    <s v="Samsung Electronics Co.,Ltd."/>
    <n v="36"/>
    <s v="unidad              "/>
    <n v="3636"/>
    <n v="3888"/>
    <n v="15732"/>
    <n v="3873"/>
    <n v="159"/>
    <n v="19764"/>
    <n v="549"/>
    <s v="FLUVIAL"/>
    <s v="-                                       "/>
    <s v="Samsung"/>
    <s v="36)sets samsung brand refrigerator(rs62r5011m9) - heladera side by side con space max, 647l"/>
    <s v="36)sets samsung brand refrigerator(rs62r5011m9) - heladera side by side con space max, 647l"/>
  </r>
  <r>
    <s v="2021-10-12"/>
    <x v="16"/>
    <s v="PUERTOS Y ESTIBAJES"/>
    <s v="84181000    "/>
    <n v="80070039"/>
    <x v="89"/>
    <x v="7"/>
    <s v="CMSP "/>
    <s v="Samsung Electronics Co.,Ltd."/>
    <n v="36"/>
    <s v="unidad              "/>
    <n v="3888"/>
    <n v="4212"/>
    <n v="28474.38"/>
    <n v="3098"/>
    <n v="287.62"/>
    <n v="31860"/>
    <n v="885"/>
    <s v="FLUVIAL"/>
    <s v="-                                       "/>
    <s v="Samsung"/>
    <s v="36)pzas.samsung brand refrigerator (rs60t5200b1) - heladera side by side con space max, 622l"/>
    <s v="36)pzas.samsung brand refrigerator (rs60t5200b1) - heladera side by side con space max, 622l"/>
  </r>
  <r>
    <s v="2021-06-10"/>
    <x v="16"/>
    <s v="CAACUPEMI"/>
    <s v="84181000    "/>
    <n v="80070039"/>
    <x v="89"/>
    <x v="5"/>
    <s v="NAVISHIP "/>
    <s v="Samsung Electronics Co.,Ltd."/>
    <n v="36"/>
    <s v="unidad              "/>
    <n v="3636"/>
    <n v="3888"/>
    <n v="11646"/>
    <n v="8000"/>
    <n v="118"/>
    <n v="19764"/>
    <n v="549"/>
    <s v="FLUVIAL"/>
    <s v="-                                       "/>
    <s v="Samsung"/>
    <s v="36)sets samsung brand refrigerator(rs62r5011m9) - heladera side by side con space max, 647l"/>
    <s v="36)sets samsung brand refrigerator(rs62r5011m9) - heladera side by side con space max, 647l"/>
  </r>
  <r>
    <s v="2021-08-31"/>
    <x v="16"/>
    <s v="PTO SEGURO FLUVIAL"/>
    <s v="84181000    "/>
    <n v="80070039"/>
    <x v="89"/>
    <x v="20"/>
    <s v="CMSP "/>
    <s v="Samsung Electronics Co.,Ltd."/>
    <n v="70"/>
    <s v="unidad              "/>
    <n v="3990"/>
    <n v="4375"/>
    <n v="16632"/>
    <n v="4550"/>
    <n v="168"/>
    <n v="21350"/>
    <n v="305"/>
    <s v="FLUVIAL"/>
    <s v="-                                       "/>
    <s v="Samsung"/>
    <s v="70)samsung brand refrigerator(rt35k5730sl) -rt5000k top freezer twin cooling plus?, 350 l"/>
    <s v="70)samsung brand refrigerator(rt35k5730sl) -rt5000k top freezer twin cooling plus?, 350 l"/>
  </r>
  <r>
    <s v="2021-08-31"/>
    <x v="16"/>
    <s v="TERPORT - VILLETA"/>
    <s v="84181000    "/>
    <n v="80070039"/>
    <x v="89"/>
    <x v="5"/>
    <s v="NAVEMAR "/>
    <s v="Samsung Electronics Co.,Ltd."/>
    <n v="36"/>
    <s v="unidad              "/>
    <n v="3636"/>
    <n v="3888"/>
    <n v="15733"/>
    <n v="3873"/>
    <n v="158"/>
    <n v="19764"/>
    <n v="549"/>
    <s v="FLUVIAL"/>
    <s v="-                                       "/>
    <s v="Samsung"/>
    <s v="36)sets samsung brand refrigerator (rs62r5011m9) - heladera side by side con space max, 647l"/>
    <s v="36)sets samsung brand refrigerator (rs62r5011m9) - heladera side by side con space max, 647l"/>
  </r>
  <r>
    <s v="2021-04-19"/>
    <x v="16"/>
    <s v="PTO SEGURO FLUVIAL"/>
    <s v="84181000    "/>
    <n v="80070039"/>
    <x v="89"/>
    <x v="5"/>
    <s v="NAV.YSYRY "/>
    <s v="Samsung Electronics Co.,Ltd."/>
    <n v="36"/>
    <s v="unidad              "/>
    <n v="3852"/>
    <n v="4104"/>
    <n v="17384"/>
    <n v="8000"/>
    <n v="176"/>
    <n v="25560"/>
    <n v="710"/>
    <s v="FLUVIAL"/>
    <s v="-                                       "/>
    <s v="Samsung"/>
    <s v="36)sets samsung brand refrigerator (rs65r5411m9) - heladera side by side con space max, 617l"/>
    <s v="36)sets samsung brand refrigerator (rs65r5411m9) - heladera side by side con space max, 617l"/>
  </r>
  <r>
    <s v="2021-11-03"/>
    <x v="16"/>
    <s v="PTO SEGURO FLUVIAL"/>
    <s v="84181000    "/>
    <n v="80070039"/>
    <x v="89"/>
    <x v="5"/>
    <s v="CMSP "/>
    <s v="Samsung Electronics Co.,Ltd."/>
    <n v="36"/>
    <s v="unidad              "/>
    <n v="3636"/>
    <n v="3888"/>
    <n v="15733"/>
    <n v="3872"/>
    <n v="159"/>
    <n v="19764"/>
    <n v="549"/>
    <s v="FLUVIAL"/>
    <s v="-                                       "/>
    <s v="Samsung"/>
    <s v="36)sets samsung brand refrigerator(rs62r5011m9)heladera side by side con space max, 647l"/>
    <s v="36)sets samsung brand refrigerator(rs62r5011m9)heladera side by side con space max, 647l"/>
  </r>
  <r>
    <s v="2021-09-01"/>
    <x v="16"/>
    <s v="PTO SEGURO FLUVIAL"/>
    <s v="84181000    "/>
    <n v="80070039"/>
    <x v="89"/>
    <x v="20"/>
    <s v="CMSP "/>
    <s v="Samsung Electronics Co.,Ltd."/>
    <n v="139"/>
    <s v="unidad              "/>
    <n v="8760"/>
    <n v="9445"/>
    <n v="37474"/>
    <n v="9286"/>
    <n v="379"/>
    <n v="47139"/>
    <n v="339.12949640287769"/>
    <s v="FLUVIAL"/>
    <s v="-                                       "/>
    <s v="Samsung"/>
    <s v="-combinaciones de refrigerador y congelador"/>
    <s v="samsung brand refrigerator(rt32k5030sl) - heladera freezer superior twin cooling plus??, 321l"/>
  </r>
  <r>
    <s v="2021-09-01"/>
    <x v="16"/>
    <s v="PTO SEGURO FLUVIAL"/>
    <s v="84181000    "/>
    <n v="80070039"/>
    <x v="89"/>
    <x v="20"/>
    <s v="CMSP "/>
    <s v="Samsung Electronics Co.,Ltd."/>
    <n v="108"/>
    <s v="unidad              "/>
    <n v="8435"/>
    <n v="9240"/>
    <n v="35262"/>
    <n v="9100"/>
    <n v="356"/>
    <n v="44718"/>
    <n v="414.05555555555554"/>
    <s v="FLUVIAL"/>
    <s v="-                                       "/>
    <s v="Samsung"/>
    <s v="108)pzas.samsung brand refrigerator(rt53k6541sl)"/>
    <s v="samsung brand refrigerator(rt43k6231sl) - heladera freezer superior twin cooling plus?, 440l"/>
  </r>
  <r>
    <s v="2021-06-16"/>
    <x v="16"/>
    <s v="TERPORT - VILLETA"/>
    <s v="84181000    "/>
    <n v="80070039"/>
    <x v="89"/>
    <x v="5"/>
    <s v="NAVEMAR "/>
    <s v="Samsung Electronics Co.,Ltd."/>
    <n v="36"/>
    <s v="unidad              "/>
    <n v="3636"/>
    <n v="3888"/>
    <n v="11646"/>
    <n v="8000"/>
    <n v="118"/>
    <n v="19764"/>
    <n v="549"/>
    <s v="FLUVIAL"/>
    <s v="-                                       "/>
    <s v="Samsung"/>
    <s v="36)sets samsung brand refrigerator (rs62r5011m9) - heladera side by side con space max, 647l. rs62r5011m9/zs"/>
    <s v="36)sets samsung brand refrigerator (rs62r5011m9) - heladera side by side con space max, 647l. rs62r5011m9/zs"/>
  </r>
  <r>
    <s v="2021-04-07"/>
    <x v="16"/>
    <s v="PTO SEGURO FLUVIAL"/>
    <s v="84181000    "/>
    <n v="80070039"/>
    <x v="89"/>
    <x v="20"/>
    <s v="CIA PYA DE NAVEG."/>
    <s v="Samsung Electronics Co.,Ltd."/>
    <n v="136"/>
    <s v="unidad              "/>
    <n v="9543"/>
    <n v="10392"/>
    <n v="44188"/>
    <n v="7600"/>
    <n v="446"/>
    <n v="52234"/>
    <n v="384.0735294117647"/>
    <s v="FLUVIAL"/>
    <s v="-                                       "/>
    <s v="Samsung"/>
    <s v="136)unids.samsung brand refrigerator"/>
    <s v="samsung brand refrigerator (rt38k5992sl)-heladera freezer superior twin cooling plus,380l"/>
  </r>
  <r>
    <s v="2021-09-03"/>
    <x v="16"/>
    <s v="CAACUPEMI"/>
    <s v="84181000    "/>
    <n v="80070039"/>
    <x v="89"/>
    <x v="5"/>
    <s v="NAVISHIP "/>
    <s v="Samsung Electronics Co.,Ltd."/>
    <n v="36"/>
    <s v="unidad              "/>
    <n v="3636"/>
    <n v="3888"/>
    <n v="13626"/>
    <n v="6000"/>
    <n v="138"/>
    <n v="19764"/>
    <n v="549"/>
    <s v="FLUVIAL"/>
    <s v="-                                       "/>
    <s v="Samsung"/>
    <s v="36)sets samsung brand refrigerator(rs62r5011m9) - heladera side by side con space max, 647l"/>
    <s v="36)sets samsung brand refrigerator(rs62r5011m9) - heladera side by side con space max, 647l"/>
  </r>
  <r>
    <s v="2021-04-15"/>
    <x v="16"/>
    <s v="CAACUPEMI"/>
    <s v="84181000    "/>
    <n v="80070039"/>
    <x v="89"/>
    <x v="29"/>
    <s v="NAVISHIP "/>
    <s v="Samsung Electronics Co.,Ltd."/>
    <n v="136"/>
    <s v="unidad              "/>
    <n v="9121"/>
    <n v="10003"/>
    <n v="28919"/>
    <n v="16000"/>
    <n v="291"/>
    <n v="45210"/>
    <n v="332.4264705882353"/>
    <s v="FLUVIAL"/>
    <s v="-                                       "/>
    <s v="Samsung"/>
    <s v="136)pzas.samsung brand refrigerator"/>
    <s v="samsung brand refrigerator(rt35k5730sl) - heladera freezer superior twin cooling plus?, 350 l. rt35k5730sl."/>
  </r>
  <r>
    <s v="2021-02-23"/>
    <x v="16"/>
    <s v="PTO SEGURO FLUVIAL"/>
    <s v="84181000    "/>
    <n v="80070039"/>
    <x v="89"/>
    <x v="20"/>
    <s v="TR.FLUVIAL PYO"/>
    <s v="Samsung Electronics Co.,Ltd."/>
    <n v="140"/>
    <s v="unidad              "/>
    <n v="8540"/>
    <n v="9380"/>
    <n v="38511"/>
    <n v="3800"/>
    <n v="389"/>
    <n v="42700"/>
    <n v="305"/>
    <s v="FLUVIAL"/>
    <s v="-                                       "/>
    <s v="Samsung"/>
    <s v="140)pzas.samsung brand refrigerator(rt35k5730sl/zs) - heladera freezer superior twin cooling plus?, 350 l"/>
    <s v="140)pzas.samsung brand refrigerator(rt35k5730sl/zs) - heladera freezer superior twin cooling plus?, 350 l"/>
  </r>
  <r>
    <s v="2021-04-19"/>
    <x v="16"/>
    <s v="PTO SEGURO FLUVIAL"/>
    <s v="84181000    "/>
    <n v="80070039"/>
    <x v="89"/>
    <x v="5"/>
    <s v="NAV.YSYRY "/>
    <s v="Samsung Electronics Co.,Ltd."/>
    <n v="36"/>
    <s v="unidad              "/>
    <n v="3636"/>
    <n v="3888"/>
    <n v="11646.36"/>
    <n v="8000"/>
    <n v="117.64"/>
    <n v="19764"/>
    <n v="549"/>
    <s v="FLUVIAL"/>
    <s v="-                                       "/>
    <s v="Samsung"/>
    <s v="36)sets samsung brand refrigerator (rs62r5011m9) - heladera samsung 647 ltrs side by side c/tec space max inox"/>
    <s v="36)sets samsung brand refrigerator (rs62r5011m9) - heladera samsung 647 ltrs side by side c/tec space max inox"/>
  </r>
  <r>
    <s v="2021-12-28"/>
    <x v="16"/>
    <s v="TERPORT - VILLETA"/>
    <s v="84181000    "/>
    <n v="80070039"/>
    <x v="89"/>
    <x v="10"/>
    <s v="NAVISHIP "/>
    <s v="Samsung Electronics Co.,Ltd."/>
    <n v="26"/>
    <s v="unidad              "/>
    <n v="3978"/>
    <n v="4238"/>
    <n v="34444"/>
    <n v="3948"/>
    <n v="348"/>
    <n v="38740"/>
    <n v="1490"/>
    <s v="FLUVIAL"/>
    <s v="-                                       "/>
    <s v="Samsung"/>
    <s v="26)pzas.samsung brand refrigerator(rf71a9671sg/pe) - refrigeradora french door flexzone 713 l"/>
    <s v="26)pzas.samsung brand refrigerator(rf71a9671sg/pe) - refrigeradora french door flexzone 713 l"/>
  </r>
  <r>
    <s v="2021-11-03"/>
    <x v="16"/>
    <s v="PTO SEGURO FLUVIAL"/>
    <s v="84181000    "/>
    <n v="80070039"/>
    <x v="89"/>
    <x v="5"/>
    <s v="CMSP "/>
    <s v="Samsung Electronics Co.,Ltd."/>
    <n v="36"/>
    <s v="unidad              "/>
    <n v="3636"/>
    <n v="3888"/>
    <n v="15733"/>
    <n v="3872"/>
    <n v="159"/>
    <n v="19764"/>
    <n v="549"/>
    <s v="FLUVIAL"/>
    <s v="-                                       "/>
    <s v="Samsung"/>
    <s v="36)sets samsung brand refrigerator(rs62r5011m9)heladera side by side con space max, 647l"/>
    <s v="36)sets samsung brand refrigerator(rs62r5011m9)heladera side by side con space max, 647l"/>
  </r>
  <r>
    <s v="2021-04-22"/>
    <x v="16"/>
    <s v="CAACUPEMI"/>
    <s v="84181000    "/>
    <n v="80070039"/>
    <x v="89"/>
    <x v="20"/>
    <s v="NAVISHIP "/>
    <s v="Samsung Electronics Co.,Ltd."/>
    <n v="73"/>
    <s v="unidad              "/>
    <n v="3942"/>
    <n v="4198"/>
    <n v="12676.95"/>
    <n v="8000"/>
    <n v="128.05000000000001"/>
    <n v="20805"/>
    <n v="285"/>
    <s v="FLUVIAL"/>
    <s v="-                                       "/>
    <s v="Samsung"/>
    <s v="73)pzas.samsung brand refrigerator (rt32k5030sl)  - heladera freezer superior twin cooling plus 321litros"/>
    <s v="73)pzas.samsung brand refrigerator (rt32k5030sl)  - heladera freezer superior twin cooling plus 321litros"/>
  </r>
  <r>
    <s v="2021-04-16"/>
    <x v="16"/>
    <s v="CAACUPEMI"/>
    <s v="84181000    "/>
    <n v="80070039"/>
    <x v="89"/>
    <x v="20"/>
    <s v="NAVISHIP "/>
    <s v="Samsung Electronics Co.,Ltd."/>
    <n v="70"/>
    <s v="unidad              "/>
    <n v="4725"/>
    <n v="5145"/>
    <n v="17721"/>
    <n v="8000"/>
    <n v="179"/>
    <n v="25900"/>
    <n v="370"/>
    <s v="FLUVIAL"/>
    <s v="-                                       "/>
    <s v="Samsung"/>
    <s v="70)pzas.samsung brand refrigerator (rt38k5992sl) - heladera freezer superior twin cooling plus,380l"/>
    <s v="70)pzas.samsung brand refrigerator (rt38k5992sl) - heladera freezer superior twin cooling plus,380l"/>
  </r>
  <r>
    <s v="2021-05-26"/>
    <x v="16"/>
    <s v="PUERTOS Y ESTIBAJES"/>
    <s v="84181000    "/>
    <n v="80070039"/>
    <x v="89"/>
    <x v="20"/>
    <s v="RIO PARANA NAVEG."/>
    <s v="Samsung Electronics Co.,Ltd."/>
    <n v="108"/>
    <s v="unidad              "/>
    <n v="8402"/>
    <n v="9174"/>
    <n v="30979.08"/>
    <n v="16000"/>
    <n v="312.92"/>
    <n v="47292"/>
    <n v="437.88888888888891"/>
    <s v="FLUVIAL"/>
    <s v="-                                       "/>
    <s v="Samsung"/>
    <s v="108)pzas.samsung brand refrigerator"/>
    <s v="samsung brand refrigerator (rt46k6631bs) - heladera freezer superior y twin cooling plus?, 452l"/>
  </r>
  <r>
    <s v="2021-10-05"/>
    <x v="16"/>
    <s v="TERPORT - VILLETA"/>
    <s v="84181000    "/>
    <n v="80070039"/>
    <x v="89"/>
    <x v="20"/>
    <s v="NAVISHIP "/>
    <s v="Samsung Electronics Co.,Ltd."/>
    <n v="140"/>
    <s v="unidad              "/>
    <n v="7980"/>
    <n v="8750"/>
    <n v="34604"/>
    <n v="7746"/>
    <n v="350"/>
    <n v="42700"/>
    <n v="305"/>
    <s v="FLUVIAL"/>
    <s v="-                                       "/>
    <s v="Samsung"/>
    <s v="140)pzas.samsung brand refrigerator(rt35k5730sl) -heladera freezer superior twin cooling plus?, 350 l"/>
    <s v="140)pzas.samsung brand refrigerator(rt35k5730sl) -heladera freezer superior twin cooling plus?, 350 l"/>
  </r>
  <r>
    <s v="2021-10-05"/>
    <x v="16"/>
    <s v="TERPORT - VILLETA"/>
    <s v="84181000    "/>
    <n v="80070039"/>
    <x v="89"/>
    <x v="10"/>
    <s v="NAVISHIP "/>
    <s v="Samsung Electronics Co.,Ltd."/>
    <n v="26"/>
    <s v="unidad              "/>
    <n v="3978"/>
    <n v="4238"/>
    <n v="34518"/>
    <n v="3873"/>
    <n v="349"/>
    <n v="38740"/>
    <n v="1490"/>
    <s v="FLUVIAL"/>
    <s v="-                                       "/>
    <s v="Samsung"/>
    <s v="26)pzas, samsung brand refrigerator(rf71a9671sg/pe) - refrigeradora french door flexzone 713 l"/>
    <s v="26)pzas, samsung brand refrigerator(rf71a9671sg/pe) - refrigeradora french door flexzone 713 l"/>
  </r>
  <r>
    <s v="2021-06-11"/>
    <x v="16"/>
    <s v="CAACUPEMI"/>
    <s v="84181000    "/>
    <n v="80070039"/>
    <x v="89"/>
    <x v="5"/>
    <s v="NAVISHIP "/>
    <s v="Samsung Electronics Co.,Ltd."/>
    <n v="36"/>
    <s v="unidad              "/>
    <n v="3852"/>
    <n v="4104"/>
    <n v="17384"/>
    <n v="8000"/>
    <n v="176"/>
    <n v="25560"/>
    <n v="710"/>
    <s v="FLUVIAL"/>
    <s v="-                                       "/>
    <s v="Samsung"/>
    <s v="36)sets samsung brand refrigerator(rs65r5411m9) - heladera side by side con space max, 617l"/>
    <s v="36)sets samsung brand refrigerator(rs65r5411m9) - heladera side by side con space max, 617l"/>
  </r>
  <r>
    <s v="2021-05-13"/>
    <x v="16"/>
    <s v="CAACUPEMI"/>
    <s v="84181000    "/>
    <n v="80070039"/>
    <x v="89"/>
    <x v="20"/>
    <s v="NAVISHIP "/>
    <s v="Samsung Electronics Co.,Ltd."/>
    <n v="279"/>
    <s v="unidad              "/>
    <n v="17788"/>
    <n v="19346"/>
    <n v="59216.85"/>
    <n v="32000"/>
    <n v="598.15"/>
    <n v="91815"/>
    <n v="329.08602150537632"/>
    <s v="FLUVIAL"/>
    <s v="-                                       "/>
    <s v="Samsung"/>
    <s v="279)pzas.samsung brand refrigerator - heladeras samsung"/>
    <s v="samsung brand refrigerator(rt32k5030sl) - heladera freezer superior twin cooling plus??, 321l"/>
  </r>
  <r>
    <s v="2021-05-05"/>
    <x v="16"/>
    <s v="CAACUPEMI"/>
    <s v="84181000    "/>
    <n v="80070039"/>
    <x v="89"/>
    <x v="5"/>
    <s v="NAVISHIP "/>
    <s v="Samsung Electronics Co.,Ltd."/>
    <n v="36"/>
    <s v="unidad              "/>
    <n v="3852"/>
    <n v="4104"/>
    <n v="17384"/>
    <n v="8000"/>
    <n v="176"/>
    <n v="25560"/>
    <n v="710"/>
    <s v="FLUVIAL"/>
    <s v="-                                       "/>
    <s v="Samsung"/>
    <s v="36)sets samsung brand refrigerator(rs65r5411m9) - heladera side by side con space max,617l"/>
    <s v="36)sets samsung brand refrigerator(rs65r5411m9) - heladera side by side con space max,617l"/>
  </r>
  <r>
    <s v="2021-05-13"/>
    <x v="16"/>
    <s v="CAACUPEMI"/>
    <s v="84181000    "/>
    <n v="80070039"/>
    <x v="89"/>
    <x v="10"/>
    <s v="NAVISHIP "/>
    <s v="Samsung Electronics Co.,Ltd."/>
    <n v="26"/>
    <s v="unidad              "/>
    <n v="4446"/>
    <n v="4758"/>
    <n v="30432.6"/>
    <n v="8000"/>
    <n v="307.39999999999998"/>
    <n v="38740"/>
    <n v="1490"/>
    <s v="FLUVIAL"/>
    <s v="-                                       "/>
    <s v="Samsung"/>
    <s v="26)pzas.samsung brand refrigerator(rf28k9380sg/zs) - heladera french door con tecnolog?a triple cooling, 690 l"/>
    <s v="26)pzas.samsung brand refrigerator(rf28k9380sg/zs) - heladera french door con tecnolog?a triple cooling, 690 l"/>
  </r>
  <r>
    <s v="2021-06-10"/>
    <x v="16"/>
    <s v="PUERTOS Y ESTIBAJES"/>
    <s v="84181000    "/>
    <n v="80070039"/>
    <x v="89"/>
    <x v="20"/>
    <s v="CMSP "/>
    <s v="Samsung Electronics Co.,Ltd."/>
    <n v="108"/>
    <s v="unidad              "/>
    <n v="8402"/>
    <n v="9174"/>
    <n v="30979"/>
    <n v="16000"/>
    <n v="313"/>
    <n v="47292"/>
    <n v="437.88888888888891"/>
    <s v="FLUVIAL"/>
    <s v="-                                       "/>
    <s v="Samsung"/>
    <s v="108)pzas.samsung brand refrigerator(rt46k6631bs/rt53k6541sl) - heladeras samsung"/>
    <s v="samsung brand refrigerator(rt53k6541sl)-heladera freezer superior twin cooling plus? 526l"/>
  </r>
  <r>
    <s v="2021-06-11"/>
    <x v="16"/>
    <s v="PUERTOS Y ESTIBAJES"/>
    <s v="84181000    "/>
    <n v="80070039"/>
    <x v="89"/>
    <x v="20"/>
    <s v="CMSP "/>
    <s v="Samsung Electronics Co.,Ltd."/>
    <n v="140"/>
    <s v="unidad              "/>
    <n v="8995"/>
    <n v="9835"/>
    <n v="30937"/>
    <n v="16000"/>
    <n v="313"/>
    <n v="47250"/>
    <n v="337.5"/>
    <s v="FLUVIAL"/>
    <s v="-                                       "/>
    <s v="Samsung"/>
    <s v="70)pzas.samsung brand refrigerator(rt35k5730sl) - heladera freezer superior twin cooling plus?, 350 l"/>
    <s v="samsung brand refrigerator(rt35k5730sl) -heladera freezer superior twin cooling plus?, 380l"/>
  </r>
  <r>
    <s v="2021-04-22"/>
    <x v="16"/>
    <s v="CAACUPEMI"/>
    <s v="84181000    "/>
    <n v="80070039"/>
    <x v="89"/>
    <x v="10"/>
    <s v="NAVISHIP "/>
    <s v="Samsung Electronics Co.,Ltd."/>
    <n v="26"/>
    <s v="unidad              "/>
    <n v="4446"/>
    <n v="4758"/>
    <n v="30433"/>
    <n v="8000"/>
    <n v="307"/>
    <n v="38740"/>
    <n v="1490"/>
    <s v="FLUVIAL"/>
    <s v="-                                       "/>
    <s v="Samsung"/>
    <s v="26)pzas.samsung brand refrigerator(rf28k9380sg/zs) - samsung refrigerador puerta francesa black edition"/>
    <s v="26)pzas.samsung brand refrigerator(rf28k9380sg/zs) - samsung refrigerador puerta francesa black edition"/>
  </r>
  <r>
    <s v="2021-10-22"/>
    <x v="16"/>
    <s v="TERPORT - VILLETA"/>
    <s v="84181000    "/>
    <n v="80013840"/>
    <x v="62"/>
    <x v="5"/>
    <s v="NAV. DEL MERCOSUR "/>
    <s v="Zhejiang Xingxing Refrigeration Co., Ltd."/>
    <n v="106"/>
    <s v="unidad              "/>
    <n v="5300"/>
    <n v="5724"/>
    <n v="14840"/>
    <n v="10050"/>
    <n v="148.4"/>
    <n v="25038.400000000001"/>
    <n v="236.21132075471701"/>
    <s v="FLUVIAL"/>
    <s v="-                                       "/>
    <s v="Fama"/>
    <s v="106) unid. refrigeradores fama modelo h-30 de 268 litros.-"/>
    <s v="106) unid. refrigeradores fama modelo h-30 de 268 litros.-"/>
  </r>
  <r>
    <s v="2021-07-07"/>
    <x v="16"/>
    <s v="PUERTOS Y ESTIBAJES"/>
    <s v="84181000    "/>
    <n v="80013840"/>
    <x v="62"/>
    <x v="5"/>
    <m/>
    <s v="Zhejiang Xingxing Refrigeration Co., Ltd."/>
    <n v="76"/>
    <s v="unidad              "/>
    <n v="4940"/>
    <n v="5320"/>
    <n v="13566"/>
    <n v="10147.780000000001"/>
    <n v="135.66"/>
    <n v="23849.439999999999"/>
    <n v="313.80842105263156"/>
    <s v="FLUVIAL"/>
    <s v="-                                       "/>
    <s v="Fama"/>
    <s v="76) unid. heladeras de dos puertas inoxidable modelo h-38 inox de 350 lts..-"/>
    <s v="76) unid. heladeras de dos puertas inoxidable modelo h-38 inox de 350 lts..-"/>
  </r>
  <r>
    <s v="2021-11-09"/>
    <x v="16"/>
    <s v="TERPORT - VILLETA"/>
    <s v="84181000    "/>
    <n v="80013840"/>
    <x v="62"/>
    <x v="5"/>
    <s v="VESSEL "/>
    <s v="Zhejiang Xingxing Refrigeration Co., Ltd."/>
    <n v="107"/>
    <s v="unidad              "/>
    <n v="2899"/>
    <n v="3214"/>
    <n v="8140.6"/>
    <n v="7102.84"/>
    <n v="81.41"/>
    <n v="15324.85"/>
    <n v="143.2228971962617"/>
    <s v="FLUVIAL"/>
    <s v="-                                       "/>
    <s v="Fama"/>
    <s v="refrigeradores en:"/>
    <s v="104) unid. refrigeradores fama modelo h-12 de 118lts.-"/>
  </r>
  <r>
    <s v="2021-09-24"/>
    <x v="16"/>
    <s v="TERPORT - VILLETA"/>
    <s v="84181000    "/>
    <n v="80013840"/>
    <x v="62"/>
    <x v="5"/>
    <s v="CMSP "/>
    <s v="Zhejiang Xingxing Refrigeration Co., Ltd."/>
    <n v="621"/>
    <s v="unidad              "/>
    <n v="35610"/>
    <n v="37792"/>
    <n v="97852"/>
    <n v="79420.23"/>
    <n v="978.52"/>
    <n v="178250.75"/>
    <n v="287.03824476650561"/>
    <s v="FLUVIAL"/>
    <s v="-                                       "/>
    <s v="Fama"/>
    <s v="refrigeradores en:"/>
    <s v="211) unid. heladeras fama modelo h-30 de 268 lts. color gris.-"/>
  </r>
  <r>
    <s v="2021-12-28"/>
    <x v="16"/>
    <s v="PTO SEGURO FLUVIAL"/>
    <s v="84181000    "/>
    <n v="80013840"/>
    <x v="62"/>
    <x v="5"/>
    <s v="GUARAN FEEDER "/>
    <s v="Zhejiang Xingxing Refrigeration Co., Ltd."/>
    <n v="71"/>
    <s v="unidad              "/>
    <n v="4615"/>
    <n v="4687"/>
    <n v="12212"/>
    <n v="9384.41"/>
    <n v="122.12"/>
    <n v="21718.53"/>
    <n v="305.89478873239437"/>
    <s v="FLUVIAL"/>
    <s v="-                                       "/>
    <s v="Fama"/>
    <s v="71) unid. heladeras fama modelo h-38 de 350 litros.-"/>
    <s v="71) unid. heladeras fama modelo h-38 de 350 litros.-"/>
  </r>
  <r>
    <s v="2021-12-28"/>
    <x v="16"/>
    <s v="PTO SEGURO FLUVIAL"/>
    <s v="84181000    "/>
    <n v="80013840"/>
    <x v="62"/>
    <x v="5"/>
    <s v="GUARAN FEEDER "/>
    <s v="Zhejiang Xingxing Refrigeration Co., Ltd."/>
    <n v="106"/>
    <s v="unidad              "/>
    <n v="5298"/>
    <n v="5724"/>
    <n v="15462"/>
    <n v="11881.9"/>
    <n v="154.62"/>
    <n v="27498.52"/>
    <n v="259.42"/>
    <s v="FLUVIAL"/>
    <s v="-                                       "/>
    <s v="Fama"/>
    <s v="106) unid. heladeras fama modelo h-30 de 268 litros.-"/>
    <s v="106) unid. heladeras fama modelo h-30 de 268 litros.-"/>
  </r>
  <r>
    <s v="2021-06-23"/>
    <x v="16"/>
    <s v="CAMPESTRE S.A."/>
    <s v="84181000    "/>
    <n v="80013744"/>
    <x v="102"/>
    <x v="0"/>
    <s v="BINACIONAL "/>
    <s v="Importadora Y Exportadora Electrolux Iquique Ltda"/>
    <n v="186"/>
    <s v="unidad              "/>
    <n v="9672"/>
    <n v="9951"/>
    <n v="37944"/>
    <n v="4400"/>
    <n v="96"/>
    <n v="43028.33"/>
    <n v="231.33510752688173"/>
    <s v="TERRESTRE"/>
    <s v="Nt                                      "/>
    <s v="Electolux"/>
    <s v="combinaciones de refrigerador y congelador conservador con puertas exteriores separadas en: congeladores marca electrolux"/>
    <s v="combinaciones de refrigerador y congelador conservador con puertas exteriores separadas en: congeladores marca electrolux"/>
  </r>
  <r>
    <s v="2021-02-09"/>
    <x v="16"/>
    <s v="PTO SEGURO FLUVIAL"/>
    <s v="84181000    "/>
    <n v="80013744"/>
    <x v="102"/>
    <x v="20"/>
    <s v="CMSP "/>
    <s v="Importadora Y Exportadora Electrolux Iquique Ltda"/>
    <n v="28"/>
    <s v="unidad              "/>
    <n v="3900"/>
    <n v="4263"/>
    <n v="31976"/>
    <n v="6624"/>
    <n v="76.739999999999995"/>
    <n v="38676.74"/>
    <n v="1381.3121428571428"/>
    <s v="FLUVIAL"/>
    <s v="-                                       "/>
    <s v="Electrolux"/>
    <s v="combinaciones de refrigerador y congelador conservador con puertas exteriores separadas en: heladera modelo dm90x multidoor - 540 litros - 2 cajones"/>
    <s v="combinaciones de refrigerador y congelador conservador con puertas exteriores separadas en: heladera modelo dm90x multidoor - 540 litros - 2 cajones"/>
  </r>
  <r>
    <s v="2021-08-02"/>
    <x v="16"/>
    <s v="PUERTOS Y ESTIBAJES"/>
    <s v="84181000    "/>
    <n v="80070039"/>
    <x v="89"/>
    <x v="0"/>
    <m/>
    <s v="Importadora Y Exportadora Electrolux Iquique Ltda"/>
    <n v="352"/>
    <s v="unidad              "/>
    <n v="21827"/>
    <n v="22378"/>
    <n v="96157"/>
    <n v="7600"/>
    <n v="961.57"/>
    <n v="105894.57"/>
    <n v="300.83684659090909"/>
    <s v="TERRESTRE"/>
    <s v="-                                       "/>
    <s v="Continental"/>
    <s v="352)pzas.combinaciones de refrigerador y congelador"/>
    <s v="tc41s refrigeradores continental 220-50 pubn"/>
  </r>
  <r>
    <s v="2021-06-24"/>
    <x v="16"/>
    <s v="CAACUPEMI"/>
    <s v="84181000    "/>
    <n v="80013744"/>
    <x v="102"/>
    <x v="0"/>
    <s v="BINACIONAL "/>
    <s v="Importadora Y Exportadora Electrolux Iquique Ltda"/>
    <n v="93"/>
    <s v="unidad              "/>
    <n v="4836"/>
    <n v="4976"/>
    <n v="18972"/>
    <n v="1435"/>
    <n v="48"/>
    <n v="20749.169999999998"/>
    <n v="223.10935483870966"/>
    <s v="TERRESTRE"/>
    <s v="Nt                                      "/>
    <s v="Electrolux"/>
    <s v="combinaciones de refrigerador y congelador conservador con puertas exteriores separadas en: congeladores marca electrolux"/>
    <s v="combinaciones de refrigerador y congelador conservador con puertas exteriores separadas en: congeladores marca electrolux"/>
  </r>
  <r>
    <s v="2021-10-21"/>
    <x v="16"/>
    <s v="TERPORT - VILLETA"/>
    <s v="84181000    "/>
    <n v="80013744"/>
    <x v="102"/>
    <x v="5"/>
    <s v="NAVISHIP "/>
    <s v="Importadora Y Exportadora Electrolux Iquique Ltda"/>
    <n v="96"/>
    <s v="unidad              "/>
    <n v="8448"/>
    <n v="8742"/>
    <n v="48960"/>
    <n v="13056"/>
    <n v="116.16"/>
    <n v="62282.16"/>
    <n v="648.77250000000004"/>
    <s v="FLUVIAL"/>
    <s v="-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1-04-15"/>
    <x v="16"/>
    <s v="CAACUPEMI"/>
    <s v="84181000    "/>
    <n v="80070039"/>
    <x v="89"/>
    <x v="20"/>
    <s v="NAVISHIP "/>
    <s v="Samsung Electronics Co.,Ltd"/>
    <n v="143"/>
    <s v="unidad              "/>
    <n v="8212"/>
    <n v="8888"/>
    <n v="25893"/>
    <n v="16000"/>
    <n v="262"/>
    <n v="42155"/>
    <n v="294.79020979020981"/>
    <s v="FLUVIAL"/>
    <s v="-                                       "/>
    <s v="Samsung"/>
    <s v="143)pzas.samsung brand refrigerator"/>
    <s v="samsung brand refrigerator (rt32k5030sl) -  heladera samsung 321lts rt32k5030sl twin cooling plus clean steel"/>
  </r>
  <r>
    <s v="2021-02-02"/>
    <x v="16"/>
    <s v="TERPORT - VILLETA"/>
    <s v="84181000    "/>
    <n v="80014137"/>
    <x v="16"/>
    <x v="5"/>
    <s v="VESSEL "/>
    <s v="Midea Electric Trading (Singapore) Co Pte Ltd."/>
    <n v="1440"/>
    <s v="unidad              "/>
    <n v="49680"/>
    <n v="55440"/>
    <n v="115200"/>
    <n v="59051.8"/>
    <n v="731.33"/>
    <n v="174983.13"/>
    <n v="121.5160625"/>
    <s v="FLUVIAL"/>
    <s v="-                                       "/>
    <s v="Tokyo"/>
    <s v="-combinaciones de refrigerador y congelador  en: 1.440 unidades refrigeradores mod: hetokmagna."/>
    <s v="-combinaciones de refrigerador y congelador  en: 1.440 unidades refrigeradores mod: hetokmagna."/>
  </r>
  <r>
    <s v="2021-01-14"/>
    <x v="16"/>
    <s v="TERPORT - VILLETA"/>
    <s v="84181000    "/>
    <n v="80013840"/>
    <x v="62"/>
    <x v="5"/>
    <s v="NAVISHIP "/>
    <s v="Hisense International Hong Kong America Investment Co., Ltd. 8436"/>
    <n v="530"/>
    <s v="unidad              "/>
    <n v="22500"/>
    <n v="25400"/>
    <n v="52470"/>
    <n v="14870.43"/>
    <n v="524.70000000000005"/>
    <n v="67865.13"/>
    <n v="128.04741509433964"/>
    <s v="FLUVIAL"/>
    <s v="-                                       "/>
    <s v="Fama"/>
    <s v="530) unidades de heladera modelo h-30"/>
    <s v="530) unidades de heladera modelo h-30"/>
  </r>
  <r>
    <s v="2021-02-15"/>
    <x v="16"/>
    <s v="TERPORT - VILLETA"/>
    <s v="84181000    "/>
    <n v="80013840"/>
    <x v="62"/>
    <x v="5"/>
    <s v="NAVISHIP "/>
    <s v="Hisense International Hong Kong America Investment Co., Ltd. 883"/>
    <n v="48"/>
    <s v="unidad              "/>
    <n v="4272"/>
    <n v="4680"/>
    <n v="11952"/>
    <n v="2971.11"/>
    <n v="119.52"/>
    <n v="15042.63"/>
    <n v="313.388125"/>
    <s v="FLUVIAL"/>
    <s v="-                                       "/>
    <s v="Fama"/>
    <s v="48) unidades de heladeras modelo h-67sbs"/>
    <s v="48) unidades de heladeras modelo h-67sbs"/>
  </r>
  <r>
    <s v="2021-12-09"/>
    <x v="16"/>
    <s v="TERPORT - VILLETA"/>
    <s v="84181000    "/>
    <n v="80013840"/>
    <x v="62"/>
    <x v="5"/>
    <s v="TR.FLUVIAL PYO"/>
    <s v="Hisense International (Hong Kong) America Investment Co., Ltd."/>
    <n v="292"/>
    <s v="unidad              "/>
    <n v="11176"/>
    <n v="12418"/>
    <n v="32996"/>
    <n v="24142.97"/>
    <n v="329.96"/>
    <n v="57468.93"/>
    <n v="196.81140410958903"/>
    <s v="FLUVIAL"/>
    <s v="-                                       "/>
    <s v="Goodweather"/>
    <s v="292) unid. refigeradores goodweather modelo gw-27dr de 205 litros.-"/>
    <s v="292) unid. refigeradores goodweather modelo gw-27dr de 205 litros.-"/>
  </r>
  <r>
    <s v="2021-08-25"/>
    <x v="16"/>
    <s v="TERPORT - VILLETA"/>
    <s v="84181000    "/>
    <n v="80013840"/>
    <x v="62"/>
    <x v="5"/>
    <s v="NAVEMAR "/>
    <s v="Hisense International (Hong Kong) America Investment Co., Ltd."/>
    <n v="48"/>
    <s v="unidad              "/>
    <n v="4298"/>
    <n v="4776"/>
    <n v="16272"/>
    <n v="11042.82"/>
    <n v="162.72"/>
    <n v="27477.54"/>
    <n v="572.44875000000002"/>
    <s v="FLUVIAL"/>
    <s v="-                                       "/>
    <s v="Goodweather"/>
    <s v="48) unid. heladeras goodweather modelo gw-67ws 2p de 510 lts.-"/>
    <s v="48) unid. heladeras goodweather modelo gw-67ws 2p de 510 lts.-"/>
  </r>
  <r>
    <s v="2021-04-23"/>
    <x v="16"/>
    <s v="TERPORT - VILLETA"/>
    <s v="84181000    "/>
    <n v="80013840"/>
    <x v="62"/>
    <x v="5"/>
    <s v="NAVEMAR "/>
    <s v="Hisense International (Hong Kong) America Investment Co., Ltd."/>
    <n v="292"/>
    <s v="unidad              "/>
    <n v="11176"/>
    <n v="12418"/>
    <n v="26572"/>
    <n v="20902.669999999998"/>
    <n v="265.72000000000003"/>
    <n v="47740.39"/>
    <n v="163.49448630136988"/>
    <s v="FLUVIAL"/>
    <s v="-                                       "/>
    <s v="Goodweather"/>
    <s v="292) unid. heladeras goodweather gw-27dr 205lt.-"/>
    <s v="292) unid. heladeras goodweather gw-27dr 205lt.-"/>
  </r>
  <r>
    <s v="2021-10-12"/>
    <x v="16"/>
    <s v="CAACUPEMI - PILAR"/>
    <s v="84181000    "/>
    <n v="80013840"/>
    <x v="62"/>
    <x v="5"/>
    <s v="NAVEMAR "/>
    <s v="Hisense International (Hong Kong) America Investment Co., Ltd."/>
    <n v="920"/>
    <s v="unidad              "/>
    <n v="37775"/>
    <n v="41972"/>
    <n v="107320"/>
    <n v="86188.08"/>
    <n v="1073.2"/>
    <n v="194581.28"/>
    <n v="211.50139130434783"/>
    <s v="FLUVIAL"/>
    <s v="-                                       "/>
    <s v="Good Weather"/>
    <s v="refrigeradores en:"/>
    <s v="113) unid. refrigeradores good weather modelo gw-27dr de 205 litros.-"/>
  </r>
  <r>
    <s v="2021-04-16"/>
    <x v="16"/>
    <s v="TERPORT - VILLETA"/>
    <s v="84181000    "/>
    <n v="80013840"/>
    <x v="62"/>
    <x v="5"/>
    <s v="GUARAN FEEDER "/>
    <s v="Hisense International (Hong Kong) America Investment Co., Ltd."/>
    <n v="146"/>
    <s v="unidad              "/>
    <n v="5588"/>
    <n v="6209"/>
    <n v="13286"/>
    <n v="9230.2900000000009"/>
    <n v="132.86000000000001"/>
    <n v="22649.15"/>
    <n v="155.13116438356167"/>
    <s v="FLUVIAL"/>
    <s v="-                                       "/>
    <s v="Good Weather"/>
    <s v="146) unid. heladeras goodweather 205 lts. modelo gw-27dr.-"/>
    <s v="146) unid. heladeras goodweather 205 lts. modelo gw-27dr.-"/>
  </r>
  <r>
    <s v="2021-02-12"/>
    <x v="16"/>
    <s v="CAACUPEMI"/>
    <s v="84181000    "/>
    <n v="80014137"/>
    <x v="16"/>
    <x v="5"/>
    <s v="NAVISHIP "/>
    <s v="Midea Electric Trading Singapore Co Pte Ltd."/>
    <n v="415"/>
    <s v="unidad              "/>
    <n v="19541"/>
    <n v="21404"/>
    <n v="43725"/>
    <n v="25306.36"/>
    <n v="288.43"/>
    <n v="69319.789999999994"/>
    <n v="167.03563855421686"/>
    <s v="FLUVIAL"/>
    <s v="-                                       "/>
    <s v="Tokyo"/>
    <s v="-combinaciones de refrigerador y congelador  en:"/>
    <s v="refrigerador mod: hetokmm257"/>
  </r>
  <r>
    <s v="2021-02-23"/>
    <x v="16"/>
    <s v="CAACUPEMI"/>
    <s v="84181000    "/>
    <n v="80013744"/>
    <x v="102"/>
    <x v="5"/>
    <s v="NAVISHIP "/>
    <s v="Electrolux Iquique Ltda."/>
    <n v="48"/>
    <s v="unidad              "/>
    <n v="4848"/>
    <n v="5328"/>
    <n v="33552"/>
    <n v="6550"/>
    <n v="83.06"/>
    <n v="40185.06"/>
    <n v="837.18874999999991"/>
    <s v="FLUVIAL"/>
    <s v="-                                       "/>
    <s v="Electrolux"/>
    <s v="combinaciones de refrigerador y congelador conservador con puertas exteriores separadas, en: heladeras electrolux modelo: ersb51j5mqs sxs"/>
    <s v="combinaciones de refrigerador y congelador conservador con puertas exteriores separadas, en: heladeras electrolux modelo: ersb51j5mqs sxs"/>
  </r>
  <r>
    <s v="2021-04-06"/>
    <x v="16"/>
    <s v="SOLUCION LOGISTICA"/>
    <s v="84181000    "/>
    <n v="80013744"/>
    <x v="102"/>
    <x v="0"/>
    <s v="BARTHOLO "/>
    <s v="Electrolux Iquique Ltda."/>
    <n v="30"/>
    <s v="unidad              "/>
    <n v="1884"/>
    <n v="1893"/>
    <n v="8383.7999999999993"/>
    <n v="548.54"/>
    <n v="16.98"/>
    <n v="9052.3700000000008"/>
    <n v="301.74566666666669"/>
    <s v="TERRESTRE"/>
    <s v="Nt                                      "/>
    <s v="Electrolux"/>
    <s v="combinaciones de refrigerador y congelador conservador con puertas exteriores separadas, en: freezer dfn41 medium top"/>
    <s v="combinaciones de refrigerador y congelador conservador con puertas exteriores separadas, en: freezer dfn41 medium top"/>
  </r>
  <r>
    <s v="2021-12-09"/>
    <x v="16"/>
    <s v="TERPORT - VILLETA"/>
    <s v="84181000    "/>
    <n v="80013744"/>
    <x v="102"/>
    <x v="5"/>
    <s v="NAVISHIP "/>
    <s v="Electrolux Iquique Ltda."/>
    <n v="48"/>
    <s v="unidad              "/>
    <n v="4848"/>
    <n v="5328"/>
    <n v="37200"/>
    <n v="6608"/>
    <n v="87.95"/>
    <n v="44045.95"/>
    <n v="917.62395833333323"/>
    <s v="FLUVIAL"/>
    <s v="-                                       "/>
    <s v="Electrolux"/>
    <s v="combinaciones de refrigerador y congelador conservador con puertas exteriores separadas, en: heladeras marca : electrolux"/>
    <s v="combinaciones de refrigerador y congelador conservador con puertas exteriores separadas, en: heladeras marca : electrolux"/>
  </r>
  <r>
    <s v="2021-04-23"/>
    <x v="16"/>
    <s v="PTO SEGURO FLUVIAL"/>
    <s v="84181000    "/>
    <n v="80013840"/>
    <x v="62"/>
    <x v="16"/>
    <s v="CIA PYA DE NAVEG."/>
    <s v="Hisense International Hong Kong America Investment Co., Ltd.  2666"/>
    <n v="146"/>
    <s v="unidad              "/>
    <n v="5586"/>
    <n v="6179"/>
    <n v="13870"/>
    <n v="10248.17"/>
    <n v="138.69"/>
    <n v="24256.86"/>
    <n v="166.14287671232876"/>
    <s v="FLUVIAL"/>
    <s v="-                                       "/>
    <s v="Fama"/>
    <s v="146) unidades de heladeras modelo h-24"/>
    <s v="146) unidades de heladeras modelo h-24"/>
  </r>
  <r>
    <s v="2021-04-27"/>
    <x v="16"/>
    <s v="CAMPESTRE S.A."/>
    <s v="84181000    "/>
    <n v="80013744"/>
    <x v="102"/>
    <x v="0"/>
    <s v="BINACIONAL "/>
    <s v="Electrolux Do Brasil Ltda."/>
    <n v="81"/>
    <s v="unidad              "/>
    <n v="6737"/>
    <n v="6868"/>
    <n v="39421.660000000003"/>
    <n v="1950"/>
    <n v="99.82"/>
    <n v="41977.33"/>
    <n v="518.23864197530861"/>
    <s v="TERRESTRE"/>
    <s v="NT                                      "/>
    <s v="Electrolux"/>
    <s v="combinaciones de refrigerador y congelador conservador con puertas exteriores separadas, en: heladeras , marca: electrolux"/>
    <s v="heladera electrolux dm85x 3 puertas"/>
  </r>
  <r>
    <s v="2021-01-06"/>
    <x v="16"/>
    <s v="CAMPESTRE S.A."/>
    <s v="84181000    "/>
    <n v="80013744"/>
    <x v="102"/>
    <x v="0"/>
    <s v="BINACIONAL "/>
    <s v="Electrolux Do Brasil Ltda."/>
    <n v="45"/>
    <s v="unidad              "/>
    <n v="2905"/>
    <n v="2995"/>
    <n v="16243.39"/>
    <n v="806.47"/>
    <n v="41.04"/>
    <n v="17261.78"/>
    <n v="383.59511111111107"/>
    <s v="TERRESTRE"/>
    <s v="Nt                                      "/>
    <s v="Electrolux"/>
    <s v="congeladores "/>
    <s v="dw42x 2 small top freezer"/>
  </r>
  <r>
    <s v="2021-01-06"/>
    <x v="16"/>
    <s v="CAMPESTRE S.A."/>
    <s v="84181000    "/>
    <n v="80013744"/>
    <x v="102"/>
    <x v="0"/>
    <s v="BINACIONAL "/>
    <s v="Electrolux Do Brasil Ltda."/>
    <n v="152"/>
    <s v="unidad              "/>
    <n v="13117"/>
    <n v="13374"/>
    <n v="78088.600000000006"/>
    <n v="2747.85"/>
    <n v="196.68"/>
    <n v="81615.38"/>
    <n v="536.94328947368422"/>
    <s v="TERRESTRE"/>
    <s v="Nt                                      "/>
    <s v="Electrolux"/>
    <s v="heladeras"/>
    <s v="dm84x multidoor"/>
  </r>
  <r>
    <s v="2021-04-29"/>
    <x v="16"/>
    <s v="CAMPESTRE S.A."/>
    <s v="84181000    "/>
    <n v="80013744"/>
    <x v="102"/>
    <x v="0"/>
    <s v="BARTHOLO "/>
    <s v="Electrolux Do Brasil Ltda."/>
    <n v="31"/>
    <s v="unidad              "/>
    <n v="2682"/>
    <n v="2732"/>
    <n v="17722.5"/>
    <n v="908.77"/>
    <n v="35.83"/>
    <n v="18862.330000000002"/>
    <n v="608.46225806451616"/>
    <s v="TERRESTRE"/>
    <s v="NT                                      "/>
    <s v="Electrolux"/>
    <s v="combinaciones de refrigerador y congelador conservador con puertas exteriores separadas, en: heladeras, marca: electrolux, modelos : dm84x / ib53x / db53x / dfx41"/>
    <s v="heladeras electrolux modelo dm84x"/>
  </r>
  <r>
    <s v="2021-04-23"/>
    <x v="16"/>
    <s v="TERPORT - VILLETA"/>
    <s v="84181000    "/>
    <n v="80013840"/>
    <x v="62"/>
    <x v="5"/>
    <s v="NAVEMAR "/>
    <s v="Hisense International Hong Kong America Investment Co., Ltd.  2740"/>
    <n v="96"/>
    <s v="unidad              "/>
    <n v="8596"/>
    <n v="9551"/>
    <n v="30624"/>
    <n v="22826.78"/>
    <n v="306.24"/>
    <n v="53757.02"/>
    <n v="559.96895833333326"/>
    <s v="FLUVIAL"/>
    <s v="-                                       "/>
    <s v="Goodweather"/>
    <s v="96) unidades de heladeras modelo gw-67ws"/>
    <s v="96) unidades de heladeras modelo gw-67ws"/>
  </r>
  <r>
    <s v="2021-04-15"/>
    <x v="16"/>
    <s v="PTO SEGURO FLUVIAL"/>
    <s v="84181000    "/>
    <n v="80013840"/>
    <x v="62"/>
    <x v="5"/>
    <s v="INDEPEND.SHIPING "/>
    <s v="Zhejiang Xingxing Refrigeration Co., Ltd. 2282"/>
    <n v="182"/>
    <s v="unidad              "/>
    <n v="10240"/>
    <n v="11044"/>
    <n v="23283"/>
    <n v="20200"/>
    <n v="232.83"/>
    <n v="43715.83"/>
    <n v="240.19686813186814"/>
    <s v="FLUVIAL"/>
    <s v="-                                       "/>
    <s v="Fama"/>
    <s v="heladeras "/>
    <s v="h-38 inox bcd-350"/>
  </r>
  <r>
    <s v="2021-02-03"/>
    <x v="16"/>
    <s v="PTO SEGURO FLUVIAL"/>
    <s v="84181000    "/>
    <n v="80014137"/>
    <x v="16"/>
    <x v="5"/>
    <s v="NAVISHIP "/>
    <s v="Homa Appliances Co Ltd."/>
    <n v="219"/>
    <s v="unidad              "/>
    <n v="12483"/>
    <n v="14070"/>
    <n v="33288"/>
    <n v="18416.88"/>
    <n v="216.96"/>
    <n v="51921.84"/>
    <n v="237.08602739726027"/>
    <s v="FLUVIAL"/>
    <s v="-                                       "/>
    <s v="Tokyo"/>
    <s v="-combinaciones de refrigerador y congelador  en: 219 unidades refrigeradores mod: tok45fsd."/>
    <s v="-combinaciones de refrigerador y congelador  en: 219 unidades refrigeradores mod: tok45fsd."/>
  </r>
  <r>
    <s v="2021-01-11"/>
    <x v="16"/>
    <s v="PTO SEGURO FLUVIAL"/>
    <s v="84181000    "/>
    <n v="80014137"/>
    <x v="16"/>
    <x v="5"/>
    <s v="NAVISHIP "/>
    <s v="Homa Appliances Co Ltd."/>
    <n v="511"/>
    <s v="unidad              "/>
    <n v="26937"/>
    <n v="29904"/>
    <n v="67160"/>
    <n v="36893.870000000003"/>
    <n v="410.9"/>
    <n v="104464.77"/>
    <n v="204.43203522504893"/>
    <s v="FLUVIAL"/>
    <s v="-                                       "/>
    <s v="Tokyo"/>
    <s v="-combinaciones de refrigerador y congelador  en:"/>
    <s v="refrigerador mod: tok45fsd."/>
  </r>
  <r>
    <s v="2021-02-16"/>
    <x v="16"/>
    <s v="TERPORT - VILLETA"/>
    <s v="84181000    "/>
    <n v="80014137"/>
    <x v="16"/>
    <x v="5"/>
    <s v="GUARAN FEEDER "/>
    <s v="Homa Appliances Co Ltd."/>
    <n v="665"/>
    <s v="unidad              "/>
    <n v="30291"/>
    <n v="32831"/>
    <n v="72456"/>
    <n v="45617.43"/>
    <n v="495.96"/>
    <n v="118569.39"/>
    <n v="178.29983458646618"/>
    <s v="FLUVIAL"/>
    <s v="-                                       "/>
    <s v="Tokyo"/>
    <s v="-combinaciones de refrigerador y congelador  en:"/>
    <s v="refrigerador mod: tok45fsd."/>
  </r>
  <r>
    <s v="2021-02-23"/>
    <x v="16"/>
    <s v="TERPORT - VILLETA"/>
    <s v="84181000    "/>
    <n v="80013840"/>
    <x v="62"/>
    <x v="27"/>
    <s v="NAVEMAR "/>
    <s v="Arctic S.A. 1215"/>
    <n v="159"/>
    <s v="unidad              "/>
    <n v="5724"/>
    <n v="7655"/>
    <n v="26382.19"/>
    <n v="2466.33"/>
    <n v="266.49"/>
    <n v="29115.01"/>
    <n v="183.11327044025157"/>
    <s v="FLUVIAL"/>
    <s v="-                                       "/>
    <s v="Beko"/>
    <s v="heladeras "/>
    <s v="modelo rdsa310k30wn"/>
  </r>
  <r>
    <s v="2021-03-25"/>
    <x v="16"/>
    <s v="CAACUPEMI"/>
    <s v="84181000    "/>
    <n v="80013840"/>
    <x v="62"/>
    <x v="11"/>
    <s v="GUARAN FEEDER "/>
    <s v="Arvelik A.S."/>
    <n v="30"/>
    <s v="unidad              "/>
    <n v="2787"/>
    <n v="3037"/>
    <n v="11240"/>
    <n v="2000"/>
    <n v="112.4"/>
    <n v="13352.4"/>
    <n v="445.08"/>
    <s v="FLUVIAL"/>
    <s v="-                                       "/>
    <s v="Beko"/>
    <s v="refrigeradores convinaciones de refrigerador y congelador con puertas en:"/>
    <s v="28) unid. heladeras beko dn153720dx - 495-ss 530 lts.-"/>
  </r>
  <r>
    <s v="2021-03-02"/>
    <x v="16"/>
    <s v="TERPORT - VILLETA"/>
    <s v="84181000    "/>
    <n v="80014137"/>
    <x v="16"/>
    <x v="5"/>
    <s v="GUARAN FEEDER "/>
    <s v="Homa Appliances Co .,Ltd"/>
    <n v="292"/>
    <s v="unidad              "/>
    <n v="16206"/>
    <n v="17976"/>
    <n v="44384"/>
    <n v="27071.05"/>
    <n v="305.49"/>
    <n v="71760.539999999994"/>
    <n v="245.75527397260271"/>
    <s v="FLUVIAL"/>
    <s v="-                                       "/>
    <s v="Tokyo"/>
    <s v="combinaciones de refrigerador y congelador: en"/>
    <s v="refrigerador modelo tok450in"/>
  </r>
  <r>
    <s v="2021-02-09"/>
    <x v="16"/>
    <s v="TERPORT - VILLETA"/>
    <s v="84181000    "/>
    <n v="80013840"/>
    <x v="62"/>
    <x v="27"/>
    <s v="GUARAN FEEDER "/>
    <s v="Arctic S.A. 802"/>
    <n v="72"/>
    <s v="unidad              "/>
    <n v="3960"/>
    <n v="4176"/>
    <n v="9147.6"/>
    <n v="3000"/>
    <n v="92.4"/>
    <n v="12240"/>
    <n v="170"/>
    <s v="FLUVIAL"/>
    <s v="-                                       "/>
    <s v="Beko"/>
    <s v="72) unidades de heladeras modelo rdsa310k30wn"/>
    <s v="72) unidades de heladeras modelo rdsa310k30wn"/>
  </r>
  <r>
    <s v="2021-12-17"/>
    <x v="16"/>
    <s v="TERPORT - VILLETA"/>
    <s v="84181000    "/>
    <n v="80013840"/>
    <x v="62"/>
    <x v="5"/>
    <s v="NAVEMAR "/>
    <s v="Hisense International (Hong Kong) America Investment Co., Ltd"/>
    <n v="70"/>
    <s v="unidad              "/>
    <n v="4550"/>
    <n v="4970"/>
    <n v="17430"/>
    <n v="12096.69"/>
    <n v="173.39"/>
    <n v="29700.080000000002"/>
    <n v="424.28685714285717"/>
    <s v="FLUVIAL"/>
    <s v="-                                       "/>
    <s v="Fama"/>
    <s v="70) unid. refrigerador fama h-53s de 375lt  inox frio seco"/>
    <s v="70) unid. refrigerador fama h-53s de 375lt  inox frio seco"/>
  </r>
  <r>
    <s v="2021-05-12"/>
    <x v="16"/>
    <s v="TERPORT - VILLETA"/>
    <s v="84181000    "/>
    <n v="80013840"/>
    <x v="62"/>
    <x v="5"/>
    <s v="NAVEMAR "/>
    <s v="Hisense International (Hongkong) America Investment Co., Ltd."/>
    <n v="57"/>
    <s v="unidad              "/>
    <n v="4788"/>
    <n v="5244"/>
    <n v="16473"/>
    <n v="9862.8799999999992"/>
    <n v="164.73"/>
    <n v="26500.61"/>
    <n v="464.92298245614035"/>
    <s v="FLUVIAL"/>
    <s v="-                                       "/>
    <s v="Good Weather"/>
    <s v="57) unid. heladeras goodweather de 490 lt. modelo gw-65wr.-"/>
    <s v="57) unid. heladeras goodweather de 490 lt. modelo gw-65wr.-"/>
  </r>
  <r>
    <s v="2021-05-13"/>
    <x v="16"/>
    <s v="TERPORT - VILLETA"/>
    <s v="84181000    "/>
    <n v="80013840"/>
    <x v="62"/>
    <x v="27"/>
    <s v="NAVEMAR "/>
    <s v="Arctic Sa 2742"/>
    <n v="54"/>
    <s v="unidad              "/>
    <n v="3931"/>
    <n v="3934"/>
    <n v="15660"/>
    <n v="3810.47"/>
    <n v="156.6"/>
    <n v="19627.07"/>
    <n v="363.46425925925928"/>
    <s v="FLUVIAL"/>
    <s v="-                                       "/>
    <s v="Beko"/>
    <s v="refrigeradores (7522720089 rcna366e40dzxbn beko eu2_k60366ne) en 54 unidades"/>
    <s v="refrigeradores (7522720089 rcna366e40dzxbn beko eu2_k60366ne) en 54 unidades"/>
  </r>
  <r>
    <s v="2021-05-13"/>
    <x v="16"/>
    <s v="TERPORT - VILLETA"/>
    <s v="84181000    "/>
    <n v="80013840"/>
    <x v="62"/>
    <x v="27"/>
    <s v="NAVEMAR "/>
    <s v="Arctic Sa 3122"/>
    <n v="52"/>
    <s v="unidad              "/>
    <n v="3016"/>
    <n v="3016"/>
    <n v="8892"/>
    <n v="2351.71"/>
    <n v="88.92"/>
    <n v="11332.63"/>
    <n v="217.93519230769229"/>
    <s v="FLUVIAL"/>
    <s v="-                                       "/>
    <s v="Beko"/>
    <s v="refrigeradores (rdsa310k30wn) en 52 unidades"/>
    <s v="refrigeradores (rdsa310k30wn) en 52 unidades"/>
  </r>
  <r>
    <s v="2021-12-23"/>
    <x v="16"/>
    <s v="TERPORT - VILLETA"/>
    <s v="84181000    "/>
    <n v="80013840"/>
    <x v="62"/>
    <x v="5"/>
    <s v="RIO PARANA NAVEG."/>
    <s v="Hisense International Hongkong America Investment Co., Ltd."/>
    <n v="146"/>
    <s v="unidad              "/>
    <n v="8453"/>
    <n v="9344"/>
    <n v="30514"/>
    <n v="29146.85"/>
    <n v="305.14"/>
    <n v="59965.99"/>
    <n v="410.72595890410958"/>
    <s v="FLUVIAL"/>
    <s v="-                                       "/>
    <s v="Goodweather"/>
    <s v="heladeras modelo gw-43wrs"/>
    <s v="heladeras modelo gw-43wrs"/>
  </r>
  <r>
    <s v="2021-08-05"/>
    <x v="16"/>
    <s v="CAACUPEMI"/>
    <s v="84181000    "/>
    <n v="80070039"/>
    <x v="89"/>
    <x v="5"/>
    <s v="NAVISHIP "/>
    <s v="Samsung Elecronics Co.,Ltd"/>
    <n v="36"/>
    <s v="unidad              "/>
    <n v="3636"/>
    <n v="3888"/>
    <n v="13626"/>
    <n v="6000"/>
    <n v="138"/>
    <n v="19764"/>
    <n v="549"/>
    <s v="FLUVIAL"/>
    <s v="-                                       "/>
    <s v="Samsung"/>
    <s v="36)sets samsung brand refrigerator(rs62r5011m9) - heladera side by side con space max, 647l"/>
    <s v="36)sets samsung brand refrigerator(rs62r5011m9) - heladera side by side con space max, 647l"/>
  </r>
  <r>
    <s v="2021-10-07"/>
    <x v="16"/>
    <s v="ZA FRCA GLOBAL"/>
    <s v="84181000    "/>
    <n v="80028928"/>
    <x v="118"/>
    <x v="6"/>
    <m/>
    <s v="Alouette Enterprises Inc."/>
    <n v="1"/>
    <s v="unidad              "/>
    <n v="475"/>
    <n v="475"/>
    <n v="25783"/>
    <n v="367.89"/>
    <n v="48.99"/>
    <n v="26199.88"/>
    <n v="26199.88"/>
    <s v="TERRESTRE"/>
    <s v="-                                       "/>
    <s v="Subzero"/>
    <s v="&quot;combinaciones de refrigerador y congelador conservador con puertas exteriores separadas. en: 01)unidad refrigerador subzero 36&quot;&quot; al stainless steel tubular handle, right hinge / 220/50hz, con sus acce.&quot;"/>
    <s v="&quot;combinaciones de refrigerador y congelador conservador con puertas exteriores separadas. en: 01)unidad refrigerador subzero 36&quot;&quot; al stainless steel tubular handle, right hinge / 220/50hz, con sus acce.&quot;"/>
  </r>
  <r>
    <s v="2021-07-12"/>
    <x v="16"/>
    <s v="PTO SEGURO FLUVIAL"/>
    <s v="84181000    "/>
    <n v="80013840"/>
    <x v="62"/>
    <x v="20"/>
    <m/>
    <s v="Beko Thai Co., Ltd."/>
    <n v="192"/>
    <s v="unidad              "/>
    <n v="12864"/>
    <n v="14400"/>
    <n v="56640"/>
    <n v="21129"/>
    <n v="566.4"/>
    <n v="78335.399999999994"/>
    <n v="407.99687499999999"/>
    <s v="FLUVIAL"/>
    <s v="-                                       "/>
    <s v="Beko"/>
    <s v="192) unid. heladeras 2 puertas beko modelo rdnt440i20vbs.-"/>
    <s v="192) unid. heladeras 2 puertas beko modelo rdnt440i20vbs.-"/>
  </r>
  <r>
    <s v="2021-06-23"/>
    <x v="16"/>
    <s v="TERPORT - VILLETA"/>
    <s v="84181000    "/>
    <n v="80013840"/>
    <x v="62"/>
    <x v="27"/>
    <s v="CIA PYA DE NAVEG."/>
    <s v="Arctic S.A."/>
    <n v="510"/>
    <s v="unidad              "/>
    <n v="23715"/>
    <n v="25908"/>
    <n v="78030"/>
    <n v="18848"/>
    <n v="780"/>
    <n v="97658.1"/>
    <n v="191.48647058823531"/>
    <s v="FLUVIAL"/>
    <s v="-                                       "/>
    <s v="Arctic"/>
    <s v="510) unid. heladera rdsa280k30wn beko eu_d54280"/>
    <s v="510) unid. heladera rdsa280k30wn beko eu_d54280"/>
  </r>
  <r>
    <s v="2021-05-26"/>
    <x v="16"/>
    <s v="PTO SEGURO FLUVIAL"/>
    <s v="84181000    "/>
    <n v="80013840"/>
    <x v="62"/>
    <x v="5"/>
    <s v="VESSEL "/>
    <s v="Zhejiang Xingxing Refrigeration Co Ltd 3126"/>
    <n v="318"/>
    <s v="unidad              "/>
    <n v="15900"/>
    <n v="17172"/>
    <n v="32913"/>
    <n v="27854.98"/>
    <n v="329.13"/>
    <n v="61097.11"/>
    <n v="192.12927672955976"/>
    <s v="FLUVIAL"/>
    <s v="-                                       "/>
    <s v="Fama"/>
    <s v="refrigerador fama modelo h-30 en 318 unidades"/>
    <s v="refrigerador fama modelo h-30 en 318 unidades"/>
  </r>
  <r>
    <s v="2021-06-04"/>
    <x v="16"/>
    <s v="PTO SEGURO FLUVIAL"/>
    <s v="84181000    "/>
    <n v="80013840"/>
    <x v="62"/>
    <x v="5"/>
    <s v="TRANSP. FLUV. PYO"/>
    <s v="Hisense International Hongkong America Investment Co., Ltd. 3127"/>
    <n v="224"/>
    <s v="unidad              "/>
    <n v="10282"/>
    <n v="11424"/>
    <n v="22624"/>
    <n v="19375.25"/>
    <n v="226.23"/>
    <n v="42225.48"/>
    <n v="188.50660714285715"/>
    <s v="FLUVIAL"/>
    <s v="-                                       "/>
    <s v="Goodweather"/>
    <s v="224) unidades de heladeras modelo gw-31dr"/>
    <s v="224) unidades de heladeras modelo gw-31dr"/>
  </r>
  <r>
    <s v="2021-06-02"/>
    <x v="16"/>
    <s v="CAACUPEMI"/>
    <s v="84181000    "/>
    <n v="80013840"/>
    <x v="62"/>
    <x v="11"/>
    <s v="NAV. DEL MERCOSUR "/>
    <s v="Arcelik A.S. 3779"/>
    <n v="60"/>
    <s v="unidad              "/>
    <n v="4560"/>
    <n v="4560"/>
    <n v="14220"/>
    <n v="2722.51"/>
    <n v="142.19999999999999"/>
    <n v="17084.71"/>
    <n v="284.74516666666665"/>
    <s v="FLUVIAL"/>
    <s v="-                                       "/>
    <s v="Beko"/>
    <s v="60) unidades de heladeras modelo rdse465k30wn"/>
    <s v="60) unidades de heladeras modelo rdse465k30wn"/>
  </r>
  <r>
    <s v="2021-06-10"/>
    <x v="16"/>
    <s v="TERPORT - VILLETA"/>
    <s v="84181000    "/>
    <n v="80013840"/>
    <x v="62"/>
    <x v="27"/>
    <s v="CIA PYA DE NAVEG."/>
    <s v="Arctic S.A. 4043"/>
    <n v="432"/>
    <s v="unidad              "/>
    <n v="23760"/>
    <n v="25056"/>
    <n v="78192"/>
    <n v="19755.78"/>
    <n v="781.92"/>
    <n v="98729.7"/>
    <n v="228.54097222222222"/>
    <s v="FLUVIAL"/>
    <s v="-                                       "/>
    <s v="Beko"/>
    <s v="heladeras modelo rdsa310k30wn"/>
    <s v="432) unidades de heladeras modelo rdsa310k30wn"/>
  </r>
  <r>
    <s v="2021-06-02"/>
    <x v="16"/>
    <s v="TERPORT - VILLETA"/>
    <s v="84181000    "/>
    <n v="80013840"/>
    <x v="62"/>
    <x v="27"/>
    <s v="SG3 - SHIPPING GROUP "/>
    <s v="Arctic S.A. 3835"/>
    <n v="306"/>
    <s v="unidad              "/>
    <n v="13995"/>
    <n v="15243"/>
    <n v="45715"/>
    <n v="12341.59"/>
    <n v="457.15"/>
    <n v="58513.74"/>
    <n v="191.22137254901961"/>
    <s v="FLUVIAL"/>
    <s v="-                                       "/>
    <s v="Beko"/>
    <s v="heladeras "/>
    <s v="modelo rdsa280k30wn"/>
  </r>
  <r>
    <s v="2021-06-15"/>
    <x v="16"/>
    <s v="PUERTOS Y ESTIBAJES"/>
    <s v="84181000    "/>
    <n v="80014137"/>
    <x v="16"/>
    <x v="11"/>
    <s v="GUARAN FEEDER "/>
    <s v="Ticaret A.S. (Vestel Trade Co.Inc)"/>
    <n v="802"/>
    <s v="unidad              "/>
    <n v="31278"/>
    <n v="34165"/>
    <n v="75388"/>
    <n v="32416"/>
    <n v="448"/>
    <n v="108252.55"/>
    <n v="134.97824189526185"/>
    <s v="FLUVIAL"/>
    <s v="-                                       "/>
    <s v="Tokyo"/>
    <s v="802- combinaciones de refrigerador y congelador con puertas exteriores separadas, moswlo: hetokvm213"/>
    <s v="802- combinaciones de refrigerador y congelador con puertas exteriores separadas, moswlo: hetokvm213"/>
  </r>
  <r>
    <s v="2021-06-23"/>
    <x v="16"/>
    <s v="CAACUPEMI"/>
    <s v="84181000    "/>
    <n v="80013840"/>
    <x v="62"/>
    <x v="11"/>
    <s v="GUARAN FEEDER "/>
    <s v="Arcelik A.S. 4344"/>
    <n v="36"/>
    <s v="unidad              "/>
    <n v="3607"/>
    <n v="3960"/>
    <n v="20412"/>
    <n v="5204"/>
    <n v="204"/>
    <n v="25820.31"/>
    <n v="717.23083333333341"/>
    <s v="FLUVIAL"/>
    <s v="-                                       "/>
    <s v="Beko"/>
    <s v="refrigerador (refrigerator gn163131zien beko) en 36 unidades"/>
    <s v="refrigerador (refrigerator gn163131zien beko) en 36 unidades"/>
  </r>
  <r>
    <s v="2021-06-23"/>
    <x v="16"/>
    <s v="CAACUPEMI"/>
    <s v="84181000    "/>
    <n v="80013840"/>
    <x v="62"/>
    <x v="11"/>
    <s v="GUARAN FEEDER "/>
    <s v="Arcelik A.S. 4346"/>
    <n v="68"/>
    <s v="unidad              "/>
    <n v="4692"/>
    <n v="5168"/>
    <n v="17068"/>
    <n v="5204"/>
    <n v="171"/>
    <n v="22442.87"/>
    <n v="330.0422058823529"/>
    <s v="FLUVIAL"/>
    <s v="-                                       "/>
    <s v="Beko"/>
    <s v="refrigerador (refrigerator rdse465k30wn beko) en 68 unidades"/>
    <s v="refrigerador (refrigerator rdse465k30wn beko) en 68 unidades"/>
  </r>
  <r>
    <s v="2021-07-07"/>
    <x v="16"/>
    <s v="PTO SEGURO FLUVIAL"/>
    <s v="84181000    "/>
    <n v="80013840"/>
    <x v="62"/>
    <x v="5"/>
    <m/>
    <s v="Hisense International Hong Kong America Investment Co., Ltd. 4547"/>
    <n v="224"/>
    <s v="unidad              "/>
    <n v="10304"/>
    <n v="11203"/>
    <n v="25088"/>
    <n v="16397.8"/>
    <n v="250.87"/>
    <n v="41736.67"/>
    <n v="186.32441964285712"/>
    <s v="FLUVIAL"/>
    <s v="-                                       "/>
    <s v="Goodweather"/>
    <s v="224) unidades de heladeras modelo gw-31dr"/>
    <s v="224) unidades de heladeras modelo gw-31dr"/>
  </r>
  <r>
    <s v="2021-07-29"/>
    <x v="16"/>
    <s v="TERPORT - VILLETA"/>
    <s v="84181000    "/>
    <n v="80013840"/>
    <x v="62"/>
    <x v="5"/>
    <s v="GUARAN FEEDER "/>
    <s v="Zhejiang Xingxing Refrigeration Co., Ltd. 5317"/>
    <n v="954"/>
    <s v="unidad              "/>
    <n v="65500"/>
    <n v="70020.44"/>
    <n v="133560"/>
    <n v="90386.96"/>
    <n v="1335.6"/>
    <n v="225282.56"/>
    <n v="236.14524109014675"/>
    <s v="FLUVIAL"/>
    <s v="-                                       "/>
    <s v="Fama"/>
    <s v="954) unidades de heladeras modelo h-30"/>
    <s v="954) unidades de heladeras modelo h-30"/>
  </r>
  <r>
    <s v="2021-07-07"/>
    <x v="16"/>
    <s v="TERPORT - VILLETA"/>
    <s v="84181000    "/>
    <n v="80013840"/>
    <x v="62"/>
    <x v="27"/>
    <m/>
    <s v="Arctic S.A. 4682"/>
    <n v="102"/>
    <s v="unidad              "/>
    <n v="4685"/>
    <n v="5106.2"/>
    <n v="15100.75"/>
    <n v="4125.6099999999997"/>
    <n v="151"/>
    <n v="19377.36"/>
    <n v="189.97411764705882"/>
    <s v="FLUVIAL"/>
    <s v="-                                       "/>
    <s v="Beko"/>
    <s v="heladeras "/>
    <s v="modelo rdsa280k30wn"/>
  </r>
  <r>
    <s v="2021-07-09"/>
    <x v="16"/>
    <s v="PUERTOS Y ESTIBAJES"/>
    <s v="84181000    "/>
    <n v="80014137"/>
    <x v="16"/>
    <x v="11"/>
    <s v="CMSP "/>
    <s v="Ticaret S.D. (Vestel Trade Co. Inc)"/>
    <n v="134"/>
    <s v="unidad              "/>
    <n v="5226"/>
    <n v="5708.4"/>
    <n v="12596"/>
    <n v="6500"/>
    <n v="80.25"/>
    <n v="19176.25"/>
    <n v="143.10634328358208"/>
    <s v="FLUVIAL"/>
    <s v="-                                       "/>
    <s v="Tokyo"/>
    <s v="combinaciones de refirgerador y congelador con puertas exteriores separadas, modelo: hetokvm213"/>
    <s v="combinaciones de refirgerador y congelador con puertas exteriores separadas, modelo: hetokvm213"/>
  </r>
  <r>
    <s v="2021-08-23"/>
    <x v="16"/>
    <s v="TERPORT - VILLETA"/>
    <s v="84181000    "/>
    <n v="80013840"/>
    <x v="62"/>
    <x v="11"/>
    <s v="NAVEMAR "/>
    <s v="Arcelik A.S.5940"/>
    <n v="8"/>
    <s v="unidad              "/>
    <n v="414"/>
    <n v="485"/>
    <n v="2008"/>
    <n v="261.31"/>
    <n v="20.079999999999998"/>
    <n v="2289.39"/>
    <n v="286.17374999999998"/>
    <s v="FLUVIAL"/>
    <s v="-                                       "/>
    <s v="Beko"/>
    <s v="8) unidades de heladera modelo rdse465k30wn"/>
    <s v="8) unidades de heladera modelo rdse465k30wn"/>
  </r>
  <r>
    <s v="2021-08-26"/>
    <x v="16"/>
    <s v="TERPORT - VILLETA"/>
    <s v="84181000    "/>
    <n v="80013840"/>
    <x v="62"/>
    <x v="5"/>
    <s v="NAV. DEL MERCOSUR "/>
    <s v="Hisense International (Hong Kong) America Onvestment Co., Ltd."/>
    <n v="57"/>
    <s v="unidad              "/>
    <n v="4703"/>
    <n v="5159"/>
    <n v="17613"/>
    <n v="9732.74"/>
    <n v="176.13"/>
    <n v="27521.87"/>
    <n v="482.83982456140347"/>
    <s v="FLUVIAL"/>
    <s v="-                                       "/>
    <s v="Goodweather"/>
    <s v="57) unid. heladeras goodweather modelo gw-65wr  490 lt.-.-"/>
    <s v="57) unid. heladeras goodweather modelo gw-65wr  490 lt.-.-"/>
  </r>
  <r>
    <s v="2021-08-09"/>
    <x v="16"/>
    <s v="CAACUPEMI"/>
    <s v="84181000    "/>
    <n v="80013840"/>
    <x v="62"/>
    <x v="5"/>
    <m/>
    <s v="Arcelik A.S. 4951"/>
    <n v="68"/>
    <s v="unidad              "/>
    <n v="4692"/>
    <n v="5168"/>
    <n v="17068"/>
    <n v="5079.58"/>
    <n v="170.68"/>
    <n v="22318.26"/>
    <n v="328.20970588235292"/>
    <s v="FLUVIAL"/>
    <s v="-                                       "/>
    <s v="Beko"/>
    <s v="68) unidades de heladeras modelo rdse465k30wn"/>
    <s v="68) unidades de heladeras modelo rdse465k30wn"/>
  </r>
  <r>
    <s v="2021-08-27"/>
    <x v="16"/>
    <s v="TERPORT - VILLETA"/>
    <s v="84181000    "/>
    <n v="80013840"/>
    <x v="62"/>
    <x v="27"/>
    <s v="GUARAN FEEDER "/>
    <s v="Arctic S.A. 5794"/>
    <n v="450"/>
    <s v="unidad              "/>
    <n v="20925"/>
    <n v="22860"/>
    <n v="65178"/>
    <n v="21422.9"/>
    <n v="651.78"/>
    <n v="87252.68"/>
    <n v="193.89484444444443"/>
    <s v="FLUVIAL"/>
    <s v="-                                       "/>
    <s v="Beko"/>
    <s v="heladeras "/>
    <s v="modelo rdsa280k30wn"/>
  </r>
  <r>
    <s v="2021-09-17"/>
    <x v="16"/>
    <s v="TERPORT - VILLETA"/>
    <s v="84181000    "/>
    <n v="80013840"/>
    <x v="62"/>
    <x v="5"/>
    <s v="TR.FLUVIAL PYO"/>
    <s v="Hisense International (Hong Kong) America Investment Co. Ltd."/>
    <n v="584"/>
    <s v="unidad              "/>
    <n v="22352"/>
    <n v="24836"/>
    <n v="65992"/>
    <n v="38556.980000000003"/>
    <n v="659.92"/>
    <n v="105208.9"/>
    <n v="180.15222602739726"/>
    <s v="FLUVIAL"/>
    <s v="-                                       "/>
    <s v="Goodweather"/>
    <s v="584) unid. heladeras goodweather modelo gw-27dr de 205 lts.-"/>
    <s v="584) unid. heladeras goodweather modelo gw-27dr de 205 lts.-"/>
  </r>
  <r>
    <s v="2021-10-05"/>
    <x v="16"/>
    <s v="PUERTOS Y ESTIBAJES"/>
    <s v="84181000    "/>
    <n v="80013840"/>
    <x v="62"/>
    <x v="5"/>
    <s v="CMSP "/>
    <s v="Hisense International Hong Kong America Investment Co., Ltd. 6657"/>
    <n v="188"/>
    <s v="unidad              "/>
    <n v="13207"/>
    <n v="14406"/>
    <n v="50172"/>
    <n v="37266.730000000003"/>
    <n v="501.71"/>
    <n v="87940.44"/>
    <n v="467.76829787234044"/>
    <s v="FLUVIAL"/>
    <s v="-                                       "/>
    <s v="Fama"/>
    <s v="refrigeradores "/>
    <s v="modelo h-67sbs"/>
  </r>
  <r>
    <s v="2021-10-25"/>
    <x v="16"/>
    <s v="TERPORT - VILLETA"/>
    <s v="84181000    "/>
    <n v="80013840"/>
    <x v="62"/>
    <x v="27"/>
    <s v="NAV. DEL MERCOSUR "/>
    <s v="Arctic S.A 7563"/>
    <n v="462"/>
    <s v="unidad              "/>
    <n v="24751"/>
    <n v="26398"/>
    <n v="89902"/>
    <n v="29883.91"/>
    <n v="899.02"/>
    <n v="120684.93"/>
    <n v="261.22279220779217"/>
    <s v="FLUVIAL"/>
    <s v="-                                       "/>
    <s v="Beko"/>
    <s v="las demas heladeras "/>
    <s v="heladera modelo: rdsa310k30wn"/>
  </r>
  <r>
    <s v="2021-10-25"/>
    <x v="16"/>
    <s v="TERPORT - VILLETA"/>
    <s v="84181000    "/>
    <n v="80013840"/>
    <x v="62"/>
    <x v="20"/>
    <s v="NAV. DEL MERCOSUR "/>
    <s v="Beko Thai Co., Ltd 7561"/>
    <n v="64"/>
    <s v="unidad              "/>
    <n v="4288"/>
    <n v="4800"/>
    <n v="19072"/>
    <n v="13040"/>
    <n v="190.72"/>
    <n v="32302.720000000001"/>
    <n v="504.73"/>
    <s v="FLUVIAL"/>
    <s v="-                                       "/>
    <s v="Beko"/>
    <s v="heladeras modelo: rdnt440i20vbs"/>
    <s v="heladeras modelo: rdnt440i20vbs"/>
  </r>
  <r>
    <s v="2021-10-26"/>
    <x v="16"/>
    <s v="TERPORT - VILLETA"/>
    <s v="84181000    "/>
    <n v="80013840"/>
    <x v="62"/>
    <x v="5"/>
    <s v="GUARAN FEEDER "/>
    <s v="Zhejiang Xingxing Refrigeration Co., Ltd. 7751"/>
    <n v="318"/>
    <s v="unidad              "/>
    <n v="15887"/>
    <n v="17159"/>
    <n v="45416"/>
    <n v="27977.17"/>
    <n v="454.16"/>
    <n v="73847.33"/>
    <n v="232.22430817610064"/>
    <s v="FLUVIAL"/>
    <s v="-                                       "/>
    <s v="Fama"/>
    <s v="heladeras "/>
    <s v="modelo h-30"/>
  </r>
  <r>
    <s v="2021-11-10"/>
    <x v="16"/>
    <s v="PTO SEGURO FLUVIAL"/>
    <s v="84181000    "/>
    <n v="80013840"/>
    <x v="62"/>
    <x v="5"/>
    <s v="TR.FLUVIAL PYO"/>
    <s v="Hisense International Hongkong America Investment Co., Ltd.  8077"/>
    <n v="584"/>
    <s v="unidad              "/>
    <n v="22347"/>
    <n v="24830"/>
    <n v="65992"/>
    <n v="43341.71"/>
    <n v="659.91"/>
    <n v="109993.62"/>
    <n v="188.34523972602739"/>
    <s v="FLUVIAL"/>
    <s v="-                                       "/>
    <s v="Fama"/>
    <s v="heladeras "/>
    <s v="modelo h-24"/>
  </r>
  <r>
    <s v="2021-11-23"/>
    <x v="16"/>
    <s v="PTO SEGURO FLUVIAL"/>
    <s v="84181000    "/>
    <n v="80013840"/>
    <x v="62"/>
    <x v="27"/>
    <s v="CMSP "/>
    <s v="Arctic S.A. 6647"/>
    <n v="72"/>
    <s v="unidad              "/>
    <n v="3960"/>
    <n v="4176"/>
    <n v="13032"/>
    <n v="3400.43"/>
    <n v="130.32"/>
    <n v="16562.75"/>
    <n v="230.03819444444446"/>
    <s v="FLUVIAL"/>
    <s v="                                        "/>
    <s v="Beko"/>
    <s v="72) unidades de heladeras modelo rdsa310k30wn"/>
    <s v="72) unidades de heladeras modelo rdsa310k30wn"/>
  </r>
  <r>
    <s v="2021-12-01"/>
    <x v="16"/>
    <s v="PTO SEGURO FLUVIAL"/>
    <s v="84181000    "/>
    <n v="80014137"/>
    <x v="16"/>
    <x v="11"/>
    <s v="NAV. DEL MERCOSUR "/>
    <s v="Ticaret A.S (Vestel Trade Co Inc)"/>
    <n v="1472"/>
    <s v="unidad              "/>
    <n v="57408"/>
    <n v="62707"/>
    <n v="170016"/>
    <n v="65945"/>
    <n v="984.45"/>
    <n v="236945.45"/>
    <n v="160.96837635869565"/>
    <s v="FLUVIAL"/>
    <s v="-                                       "/>
    <s v="Tokyo"/>
    <s v="1472- unidades de combinaciones de refrigeradores y congeladores con puertas exteriores separadas, modelo: hetokvm213s"/>
    <s v="1472- unidades de combinaciones de refrigeradores y congeladores con puertas exteriores separadas, modelo: hetokvm213s"/>
  </r>
  <r>
    <s v="2021-12-10"/>
    <x v="16"/>
    <s v="PTO SEGURO FLUVIAL"/>
    <s v="84181000    "/>
    <n v="80013840"/>
    <x v="62"/>
    <x v="5"/>
    <s v="VESSEL "/>
    <s v="Zhejiang Xingxing Refrigeration Co., Ltd. 8879"/>
    <n v="636"/>
    <s v="unidad              "/>
    <n v="35400"/>
    <n v="36800"/>
    <n v="90432"/>
    <n v="70152.789999999994"/>
    <n v="904.32"/>
    <n v="161489.10999999999"/>
    <n v="253.91369496855344"/>
    <s v="FLUVIAL"/>
    <s v="-                                       "/>
    <s v="Fama"/>
    <s v="heladeras "/>
    <s v="modelo h-30"/>
  </r>
  <r>
    <s v="2021-12-06"/>
    <x v="16"/>
    <s v="TERPORT - VILLETA"/>
    <s v="84181000    "/>
    <n v="80013840"/>
    <x v="62"/>
    <x v="27"/>
    <s v="COMP.PANAM.DE SERV."/>
    <s v="Arctic S.A. 8880"/>
    <n v="6"/>
    <s v="unidad              "/>
    <n v="250"/>
    <n v="285"/>
    <n v="1884"/>
    <n v="499.98"/>
    <n v="18.84"/>
    <n v="2402.8200000000002"/>
    <n v="400.47"/>
    <s v="FLUVIAL"/>
    <s v="-                                       "/>
    <s v="Beko"/>
    <s v="6) unidades de heladeras modelo rcna366e40dzxbn"/>
    <s v="6) unidades de heladeras modelo rcna366e40dzxbn"/>
  </r>
  <r>
    <s v="2021-09-10"/>
    <x v="16"/>
    <s v="SOLUCION LOGISTICA"/>
    <s v="84181000    "/>
    <n v="80038006"/>
    <x v="34"/>
    <x v="18"/>
    <s v="ANDALUCIA"/>
    <s v="Teka Chile S.A."/>
    <n v="20"/>
    <s v="unidad              "/>
    <n v="1100"/>
    <n v="1200"/>
    <n v="7228.8"/>
    <n v="233.05"/>
    <n v="34.96"/>
    <n v="7496.81"/>
    <n v="374.84050000000002"/>
    <s v="TERRESTRE"/>
    <s v="-                                       "/>
    <s v="Teka"/>
    <s v="los demas, 20 unidades de refrigeradores combi integrable modelo c13-330 "/>
    <s v="los demas, 20 unidades de refrigeradores combi integrable modelo c13-330 "/>
  </r>
  <r>
    <s v="2021-04-30"/>
    <x v="16"/>
    <s v="PTO SEGURO FLUVIAL"/>
    <s v="84181000    "/>
    <n v="80038006"/>
    <x v="34"/>
    <x v="7"/>
    <s v="NAVEMAR "/>
    <s v="Mabe S.A. De C.V."/>
    <n v="47"/>
    <s v="unidad              "/>
    <n v="5734"/>
    <n v="6063"/>
    <n v="35673"/>
    <n v="3058"/>
    <n v="118"/>
    <n v="38849"/>
    <n v="826.57446808510633"/>
    <s v="FLUVIAL"/>
    <s v="-                                       "/>
    <s v="Ge"/>
    <s v="los demas, 47 unidades de refrigeradores conbinados(refrigerador/congeladora) modelo ref sxs ge inx "/>
    <s v="los demas, 47 unidades de refrigeradores conbinados(refrigerador/congeladora) modelo ref sxs ge inx "/>
  </r>
  <r>
    <s v="2021-05-13"/>
    <x v="16"/>
    <s v="PTO SEGURO FLUVIAL"/>
    <s v="84181000    "/>
    <n v="80038006"/>
    <x v="34"/>
    <x v="7"/>
    <s v="NAVEMAR "/>
    <s v="Mabe S.A. De C.V."/>
    <n v="64"/>
    <s v="unidad              "/>
    <n v="4096"/>
    <n v="4096"/>
    <n v="19136"/>
    <n v="3646"/>
    <n v="51.41"/>
    <n v="22833.41"/>
    <n v="356.77203125"/>
    <s v="FLUVIAL"/>
    <s v="-                                       "/>
    <s v="Mabe"/>
    <s v="64 unidades refrigerador codigo rgp400fgru.-"/>
    <s v="64 unidades refrigerador codigo rgp400fgru.-"/>
  </r>
  <r>
    <s v="2021-04-09"/>
    <x v="16"/>
    <s v="PTO SEGURO FLUVIAL"/>
    <s v="84181000    "/>
    <n v="80038006"/>
    <x v="34"/>
    <x v="11"/>
    <s v="NAV. DEL MERCOSUR "/>
    <s v="Vestel Ticaret A.S."/>
    <n v="38"/>
    <s v="unidad              "/>
    <n v="4500"/>
    <n v="4674"/>
    <n v="15801.67"/>
    <n v="2741"/>
    <n v="33.79"/>
    <n v="19107.830000000002"/>
    <n v="502.83763157894742"/>
    <s v="FLUVIAL"/>
    <s v="-                                       "/>
    <s v="Livetech"/>
    <s v="38 unidades refrigerador modelo 653 a++ inox.-"/>
    <s v="38 unidades refrigerador modelo 653 a++ inox.-"/>
  </r>
  <r>
    <s v="2021-04-05"/>
    <x v="16"/>
    <s v="PTO SEGURO FLUVIAL"/>
    <s v="84181000    "/>
    <n v="80038006"/>
    <x v="34"/>
    <x v="11"/>
    <s v="GUARAN FEEDER "/>
    <s v="Vestel Ticaret A.S."/>
    <n v="28"/>
    <s v="unidad              "/>
    <n v="3906"/>
    <n v="4200"/>
    <n v="20880.810000000001"/>
    <n v="2190"/>
    <n v="49"/>
    <n v="23510.29"/>
    <n v="839.65321428571428"/>
    <s v="FLUVIAL"/>
    <s v="-                                       "/>
    <s v="Livetech"/>
    <s v="los demas, 28 unidades de refrigeradores convinados modelo gt916 a+ "/>
    <s v="los demas, 28 unidades de refrigeradores convinados modelo gt916 a+ "/>
  </r>
  <r>
    <s v="2021-02-04"/>
    <x v="16"/>
    <s v="CIUDAD DEL ESTE"/>
    <s v="84181000    "/>
    <n v="80008449"/>
    <x v="119"/>
    <x v="0"/>
    <s v="BARTHOLO "/>
    <s v="Fanem Ltda.-"/>
    <n v="1"/>
    <s v="unidad              "/>
    <n v="66"/>
    <n v="80"/>
    <n v="1300"/>
    <n v="300"/>
    <n v="13"/>
    <n v="1802"/>
    <n v="1802"/>
    <s v="TERRESTRE"/>
    <s v="Nt                                      "/>
    <s v="Fanem"/>
    <s v="camara de conservacion vertical(freezer)"/>
    <s v="1-unidad camara de conservacion vertical(freezer)modelo 3349.-"/>
  </r>
  <r>
    <s v="2021-06-25"/>
    <x v="16"/>
    <s v="TERPORT - VILLETA"/>
    <s v="84181000    "/>
    <n v="80087526"/>
    <x v="93"/>
    <x v="3"/>
    <s v="GUARAN FEEDER "/>
    <s v="Smeg S.P.A."/>
    <n v="6"/>
    <s v="unidad              "/>
    <n v="870"/>
    <n v="930"/>
    <n v="6618.93"/>
    <n v="393"/>
    <n v="56"/>
    <n v="7154.27"/>
    <n v="1192.3783333333333"/>
    <s v="FLUVIAL"/>
    <s v="-                                       "/>
    <s v="Smeg"/>
    <s v="-combinaciones de refrigerador y congelador conservador con puertas exteriores separadas,en:(6)-seis unidades de refrigerador/congelador (frigo sbs 4p inx classe f)ref.fq60xdf"/>
    <s v="-combinaciones de refrigerador y congelador conservador con puertas exteriores separadas,en:(6)-seis unidades de refrigerador/congelador (frigo sbs 4p inx classe f)ref.fq60xdf"/>
  </r>
  <r>
    <s v="2021-12-16"/>
    <x v="16"/>
    <s v="TERPORT - VILLETA"/>
    <s v="84181000    "/>
    <n v="80087526"/>
    <x v="93"/>
    <x v="3"/>
    <s v="AGRO LOGISTICA"/>
    <s v="Smeg S.P.A."/>
    <n v="8"/>
    <s v="unidad              "/>
    <n v="1092"/>
    <n v="1185"/>
    <n v="9321.32"/>
    <n v="748.48"/>
    <n v="93.21"/>
    <n v="10129.6"/>
    <n v="1266.2"/>
    <s v="TERRESTRE"/>
    <s v="-                                       "/>
    <s v="Smeg"/>
    <s v="-combinaciones de refrigerador y congelador conservador con puertas exteriores separadas,en:(8)-ocho unidades de refrigerador/congelador, "/>
    <s v="&quot;refrigerador/congelador&quot;&quot;frigo dx inox&quot;&quot;ref.fa3905rx5&quot;"/>
  </r>
  <r>
    <s v="2021-06-25"/>
    <x v="16"/>
    <s v="TERPORT - VILLETA"/>
    <s v="84181000    "/>
    <n v="80087526"/>
    <x v="93"/>
    <x v="3"/>
    <s v="GUARAN FEEDER "/>
    <s v="Smeg S.P.A."/>
    <n v="1"/>
    <s v="unidad              "/>
    <n v="79"/>
    <n v="92"/>
    <n v="810.97"/>
    <n v="48"/>
    <n v="7"/>
    <n v="876.56"/>
    <n v="876.56"/>
    <s v="FLUVIAL"/>
    <s v="-                                       "/>
    <s v="Smeg"/>
    <s v="-combinaciones de refrigerador y congelador conservador con puertas exteriores separadas,en:(1)-una unidad refrigerador+congelador(frigo dx pn)ref.fab30rcr5"/>
    <s v="-combinaciones de refrigerador y congelador conservador con puertas exteriores separadas,en:(1)-una unidad refrigerador+congelador(frigo dx pn)ref.fab30rcr5"/>
  </r>
  <r>
    <s v="2021-12-02"/>
    <x v="16"/>
    <s v="TERPORT - VILLETA"/>
    <s v="84181000    "/>
    <n v="80087526"/>
    <x v="93"/>
    <x v="3"/>
    <s v="VESSEL "/>
    <s v="Smeg S.P.A."/>
    <n v="6"/>
    <s v="unidad              "/>
    <n v="820"/>
    <n v="888"/>
    <n v="6849.81"/>
    <n v="640.22"/>
    <n v="68.5"/>
    <n v="7499.76"/>
    <n v="1249.96"/>
    <s v="FLUVIAL"/>
    <s v="-                                       "/>
    <s v="Smeg"/>
    <s v="-combinaciones de refrigerador y congelador conservador con puertas exteriores separadas,en:(6)-seis unidades de refrigeradores/congeladores "/>
    <s v="&quot;refrigerador/congelador&quot;&quot;frigo dx pn&quot;&quot;ref.fa8005rp05&quot;"/>
  </r>
  <r>
    <s v="2021-07-09"/>
    <x v="16"/>
    <s v="PTO SEGURO FLUVIAL"/>
    <s v="84181000    "/>
    <n v="80056217"/>
    <x v="120"/>
    <x v="5"/>
    <s v="NAVEMAR "/>
    <s v="Changhong International Holding (Hk) Limited"/>
    <n v="141"/>
    <s v="unidad              "/>
    <n v="5358"/>
    <n v="6063"/>
    <n v="14523"/>
    <n v="9218.56"/>
    <n v="145.22999999999999"/>
    <n v="23886.79"/>
    <n v="169.40985815602838"/>
    <s v="FLUVIAL"/>
    <s v="-                                       "/>
    <s v="Changhong"/>
    <s v="141 unidades refrigeradores chiq modelo cqrt07z3g3rw y partes"/>
    <s v="141 unidades refrigeradores chiq modelo cqrt07z3g3rw y partes"/>
  </r>
  <r>
    <s v="2021-08-24"/>
    <x v="16"/>
    <s v="PTO SEGURO FLUVIAL"/>
    <s v="84181000    "/>
    <n v="3496643"/>
    <x v="13"/>
    <x v="22"/>
    <s v="NAVEMAR "/>
    <s v="Mabe S.A. De C.V."/>
    <n v="64"/>
    <s v="unidad              "/>
    <n v="3850"/>
    <n v="4096"/>
    <n v="17856"/>
    <n v="2656"/>
    <n v="58.93"/>
    <n v="20570.93"/>
    <n v="321.42078125"/>
    <s v="FLUVIAL"/>
    <s v="-                                       "/>
    <s v="General Electric"/>
    <s v="64 unidades refrigeradores ge nf 2p 400l  inox"/>
    <s v="64 unidades refrigeradores ge nf 2p 400l  inox"/>
  </r>
  <r>
    <s v="2021-01-14"/>
    <x v="16"/>
    <s v="PTO SEGURO FLUVIAL"/>
    <s v="84181000    "/>
    <n v="35291540"/>
    <x v="52"/>
    <x v="5"/>
    <s v="RIO PARANA NAVEG."/>
    <s v="Hangzhou Jinsong Euna Electrical Appliances Co., Ltd."/>
    <n v="883"/>
    <s v="unidad              "/>
    <n v="40298"/>
    <n v="43692"/>
    <n v="90904.5"/>
    <n v="21645.65"/>
    <n v="227.39"/>
    <n v="112777.54"/>
    <n v="127.72088335220838"/>
    <s v="FLUVIAL"/>
    <s v="-                                       "/>
    <s v="Consumer Cmr-280"/>
    <s v="combinaciones de refrigerador y congelador con puertas exteriores separadas, en:"/>
    <s v="refrigerador negro de 280lts.-"/>
  </r>
  <r>
    <s v="2021-10-13"/>
    <x v="16"/>
    <s v="CAACUPEMI - PILAR"/>
    <s v="84181000    "/>
    <n v="3496643"/>
    <x v="13"/>
    <x v="7"/>
    <s v="NAVEMAR "/>
    <s v="Mabe S.A De C.V"/>
    <n v="28"/>
    <s v="piezas              "/>
    <n v="3528"/>
    <n v="3612"/>
    <n v="21532"/>
    <n v="1155.22"/>
    <n v="215.32"/>
    <n v="22902.54"/>
    <n v="817.94785714285717"/>
    <s v="FLUVIAL"/>
    <s v="-                                       "/>
    <s v="Mabe"/>
    <s v="28 piezas de heladeras cod. geh22dehfss"/>
    <s v="28 piezas de heladeras cod. geh22dehfss"/>
  </r>
  <r>
    <s v="2021-11-22"/>
    <x v="16"/>
    <s v="PUERTOS Y ESTIBAJES"/>
    <s v="84181000    "/>
    <n v="80083931"/>
    <x v="106"/>
    <x v="1"/>
    <s v="TRANSRED "/>
    <s v="Kronen Internacional S.A."/>
    <n v="230"/>
    <s v="unidad              "/>
    <n v="10074"/>
    <n v="10557"/>
    <n v="45310"/>
    <n v="4300"/>
    <n v="167.5"/>
    <n v="49777.5"/>
    <n v="216.42391304347825"/>
    <s v="TERRESTRE"/>
    <s v="                                        "/>
    <s v="Mabe"/>
    <s v="230.- unidades de refrigeradores cic mabe blanco, modelo: hme350bl"/>
    <s v="230.- unidades de refrigeradores cic mabe blanco, modelo: hme350bl"/>
  </r>
  <r>
    <s v="2021-12-07"/>
    <x v="16"/>
    <s v="PUERTOS Y ESTIBAJES"/>
    <s v="84181000    "/>
    <n v="80083931"/>
    <x v="106"/>
    <x v="1"/>
    <s v="TRANSRED "/>
    <s v="Kronen Internacional S.A."/>
    <n v="230"/>
    <s v="unidad              "/>
    <n v="10603"/>
    <n v="11086"/>
    <n v="49220"/>
    <n v="4300"/>
    <n v="180.75"/>
    <n v="53700.75"/>
    <n v="233.48152173913044"/>
    <s v="TERRESTRE"/>
    <s v="-                                       "/>
    <s v="Mabe"/>
    <s v="230.- unidades de refrigeradores cic mabe sil, modelo: hme136m00s01"/>
    <s v="230.- unidades de refrigeradores cic mabe sil, modelo: hme136m00s01"/>
  </r>
  <r>
    <s v="2021-11-26"/>
    <x v="16"/>
    <s v="PUERTOS Y ESTIBAJES"/>
    <s v="84181000    "/>
    <n v="80083931"/>
    <x v="106"/>
    <x v="1"/>
    <s v="TRANSRED "/>
    <s v="Kronen Internacional S.A."/>
    <n v="230"/>
    <s v="unidad              "/>
    <n v="10074"/>
    <n v="10557"/>
    <n v="45310"/>
    <n v="4300"/>
    <n v="167.5"/>
    <n v="49777.5"/>
    <n v="216.42391304347825"/>
    <s v="TERRESTRE"/>
    <s v="                                        "/>
    <s v="Mabe"/>
    <s v="230.- unidades de refrigeradores ci mabe blanco, modelo: hme350bl.-"/>
    <s v="230.- unidades de refrigeradores ci mabe blanco, modelo: hme350bl.-"/>
  </r>
  <r>
    <s v="2021-11-19"/>
    <x v="16"/>
    <s v="PUERTOS Y ESTIBAJES"/>
    <s v="84181000    "/>
    <n v="80083931"/>
    <x v="106"/>
    <x v="1"/>
    <s v="TRANSRED "/>
    <s v="Kronen Internacional S.A."/>
    <n v="115"/>
    <s v="unidad              "/>
    <n v="5037"/>
    <n v="5279"/>
    <n v="22655"/>
    <n v="2150"/>
    <n v="83.75"/>
    <n v="24888.75"/>
    <n v="216.42391304347825"/>
    <s v="TERRESTRE"/>
    <s v="                                        "/>
    <s v="Mabe"/>
    <s v="115.- unidades de refrigerador cic mabe bla, modelo: hme350bl.-"/>
    <s v="115.- unidades de refrigerador cic mabe bla, modelo: hme350bl.-"/>
  </r>
  <r>
    <s v="2021-12-10"/>
    <x v="16"/>
    <s v="PUERTOS Y ESTIBAJES"/>
    <s v="84181000    "/>
    <n v="80083931"/>
    <x v="106"/>
    <x v="1"/>
    <s v="TRANSRED "/>
    <s v="Kronen Internacional S.A."/>
    <n v="230"/>
    <s v="unidad              "/>
    <n v="10074"/>
    <n v="10557"/>
    <n v="45310"/>
    <n v="4300"/>
    <n v="167.5"/>
    <n v="49777.5"/>
    <n v="216.42391304347825"/>
    <s v="TERRESTRE"/>
    <s v="-                                       "/>
    <s v="Mabe"/>
    <s v="230.- unidades de refrigeradores cic mabe blanco, modelo: hme350bl"/>
    <s v="230.- unidades de refrigeradores cic mabe blanco, modelo: hme350bl"/>
  </r>
  <r>
    <s v="2021-12-09"/>
    <x v="16"/>
    <s v="PUERTOS Y ESTIBAJES"/>
    <s v="84181000    "/>
    <n v="80083931"/>
    <x v="106"/>
    <x v="1"/>
    <s v="TRANSRED "/>
    <s v="Kronen Internacional S.A."/>
    <n v="230"/>
    <s v="unidad              "/>
    <n v="10603"/>
    <n v="11086"/>
    <n v="49220"/>
    <n v="4300"/>
    <n v="180.75"/>
    <n v="53700.75"/>
    <n v="233.48152173913044"/>
    <s v="TERRESTRE"/>
    <s v="-                                       "/>
    <s v="Mabe"/>
    <s v="230.- unidades de refrigeradores cic mabe sil, modelo: hme136m00s01"/>
    <s v="230.- unidades de refrigeradores cic mabe sil, modelo: hme136m00s01"/>
  </r>
  <r>
    <s v="2021-11-25"/>
    <x v="16"/>
    <s v="TERPORT - VILLETA"/>
    <s v="84181000    "/>
    <n v="80083931"/>
    <x v="106"/>
    <x v="22"/>
    <s v="NAVISHIP "/>
    <s v="Mabe S.A. De C.V."/>
    <n v="256"/>
    <s v="unidad              "/>
    <n v="15744"/>
    <n v="16256"/>
    <n v="65920"/>
    <n v="14000"/>
    <n v="336"/>
    <n v="80256"/>
    <n v="313.5"/>
    <s v="FLUVIAL"/>
    <s v="                                        "/>
    <s v="Mabe"/>
    <s v="refrigeradores, "/>
    <s v="refrigerador mabe nf 2p 420l sl, modelo: rmp360odml"/>
  </r>
  <r>
    <s v="2021-04-12"/>
    <x v="16"/>
    <s v="TERPORT - VILLETA"/>
    <s v="84181000    "/>
    <n v="80083931"/>
    <x v="106"/>
    <x v="5"/>
    <s v="GUARAN FEEDER "/>
    <s v="Mabe S.A. De C.V."/>
    <n v="1584"/>
    <s v="unidad              "/>
    <n v="56232"/>
    <n v="62568"/>
    <n v="152928"/>
    <n v="105600"/>
    <n v="1082.4000000000001"/>
    <n v="259610.4"/>
    <n v="163.89545454545456"/>
    <s v="FLUVIAL"/>
    <s v="-                                       "/>
    <s v="Mabe"/>
    <s v="1.584.- unidades de heladeras cic mabe, modelo: rmc215purb0."/>
    <s v="1.584.- unidades de heladeras cic mabe, modelo: rmc215purb0."/>
  </r>
  <r>
    <s v="2021-03-16"/>
    <x v="16"/>
    <s v="TERPORT - VILLETA"/>
    <s v="84181000    "/>
    <n v="80083931"/>
    <x v="106"/>
    <x v="5"/>
    <s v="GUARAN FEEDER "/>
    <s v="Mabe S.A. De C.V."/>
    <n v="1152"/>
    <s v="unidad              "/>
    <n v="40896"/>
    <n v="45504"/>
    <n v="111456"/>
    <n v="66400"/>
    <n v="750"/>
    <n v="178606"/>
    <n v="155.03993055555554"/>
    <s v="FLUVIAL"/>
    <s v="-                                       "/>
    <s v="Mabe"/>
    <s v="1152- unidades de refrigeradores de 2 puertas, modelos: rmc215purb0 / rmc215purr0"/>
    <s v="1152- unidades de refrigeradores de 2 puertas, modelos: rmc215purb0 / rmc215purr0"/>
  </r>
  <r>
    <s v="2021-11-01"/>
    <x v="16"/>
    <s v="TERPORT - VILLETA"/>
    <s v="84181000    "/>
    <n v="80083931"/>
    <x v="106"/>
    <x v="22"/>
    <s v="NAVISHIP "/>
    <s v="Mabe S.A. De C.V."/>
    <n v="128"/>
    <s v="unidad              "/>
    <n v="7552"/>
    <n v="7808"/>
    <n v="34560"/>
    <n v="7000"/>
    <n v="174.6"/>
    <n v="41734.6"/>
    <n v="326.05156249999999"/>
    <s v="FLUVIAL"/>
    <s v="-                                       "/>
    <s v="Mabe"/>
    <s v="128.- unidades de refrigeradores mabe 2p 360l inox, modelo: rmp736fymu.-"/>
    <s v="128.- unidades de refrigeradores mabe 2p 360l inox, modelo: rmp736fymu.-"/>
  </r>
  <r>
    <s v="2021-02-24"/>
    <x v="16"/>
    <s v="TERPORT - VILLETA"/>
    <s v="84181000    "/>
    <n v="80083931"/>
    <x v="106"/>
    <x v="22"/>
    <s v="NAVEMAR "/>
    <s v="Mabe S.A. De C.V."/>
    <n v="64"/>
    <s v="unidad              "/>
    <n v="4096"/>
    <n v="4224"/>
    <n v="18240"/>
    <n v="3510"/>
    <n v="90.48"/>
    <n v="21840.48"/>
    <n v="341.25749999999999"/>
    <s v="FLUVIAL"/>
    <s v="-                                       "/>
    <s v="Mabe"/>
    <s v="64.- unidades de heladeras mabe nf 2p inox, modelo: rmp942fymu."/>
    <s v="64.- unidades de heladeras mabe nf 2p inox, modelo: rmp942fymu."/>
  </r>
  <r>
    <s v="2021-07-12"/>
    <x v="16"/>
    <s v="TERPORT - VILLETA"/>
    <s v="84181000    "/>
    <n v="80083931"/>
    <x v="106"/>
    <x v="7"/>
    <s v="GUARAN FEEDER "/>
    <s v="Mabe S.A. De C.V."/>
    <n v="55"/>
    <s v="unidad              "/>
    <n v="4840"/>
    <n v="5115"/>
    <n v="21945"/>
    <n v="1456.6"/>
    <n v="97.6"/>
    <n v="23499.200000000001"/>
    <n v="427.25818181818181"/>
    <s v="FLUVIAL"/>
    <s v="-                                       "/>
    <s v="Mabe"/>
    <s v="55.- unidades de refrigeradores de 2 puertas, modelo: rmt1951zapx0."/>
    <s v="55.- unidades de refrigeradores de 2 puertas, modelo: rmt1951zapx0."/>
  </r>
  <r>
    <s v="2021-02-11"/>
    <x v="16"/>
    <s v="TERPORT - VILLETA"/>
    <s v="84181000    "/>
    <n v="80083931"/>
    <x v="106"/>
    <x v="22"/>
    <s v="NAVEMAR "/>
    <s v="Mabe S.A. De C.V."/>
    <n v="262"/>
    <s v="unidad              "/>
    <n v="16194"/>
    <n v="16732"/>
    <n v="71870"/>
    <n v="14040"/>
    <n v="361.92"/>
    <n v="86271.92"/>
    <n v="329.28213740458017"/>
    <s v="FLUVIAL"/>
    <s v="-                                       "/>
    <s v="Mabe"/>
    <s v="262.- unidades de heladeras, "/>
    <s v="heladeras mabe cycle 2p 390l, modelo: rmc390fame"/>
  </r>
  <r>
    <s v="2021-08-03"/>
    <x v="16"/>
    <s v="TERPORT - VILLETA"/>
    <s v="84181000    "/>
    <n v="80083931"/>
    <x v="106"/>
    <x v="7"/>
    <s v="NAVEMAR "/>
    <s v="Mabe S.A. De C.V."/>
    <n v="56"/>
    <s v="unidad              "/>
    <n v="4928"/>
    <n v="5208"/>
    <n v="22344"/>
    <n v="1464"/>
    <n v="102.3"/>
    <n v="23910.3"/>
    <n v="426.96964285714284"/>
    <s v="FLUVIAL"/>
    <s v="-                                       "/>
    <s v="Mabe"/>
    <s v="56.- unidades de refrigeradores domesticos tmnf 18 cuft, modelo: rmt1951zapx0"/>
    <s v="56.- unidades de refrigeradores domesticos tmnf 18 cuft, modelo: rmt1951zapx0"/>
  </r>
  <r>
    <s v="2021-02-24"/>
    <x v="16"/>
    <s v="TERPORT - VILLETA"/>
    <s v="84181000    "/>
    <n v="80083931"/>
    <x v="106"/>
    <x v="22"/>
    <s v="NAVEMAR "/>
    <s v="Mabe S.A. De C.V."/>
    <n v="262"/>
    <s v="unidad              "/>
    <n v="16194"/>
    <n v="16732"/>
    <n v="71870"/>
    <n v="14040"/>
    <n v="360.9"/>
    <n v="86270.9"/>
    <n v="329.27824427480914"/>
    <s v="FLUVIAL"/>
    <s v="-                                       "/>
    <s v="Mabe"/>
    <s v="262.- unidades de heladeras, "/>
    <s v="heladeras mabe cycle 2p 390l, modelo: rmc390fame."/>
  </r>
  <r>
    <s v="2021-10-06"/>
    <x v="16"/>
    <s v="CAACUPEMI - PILAR"/>
    <s v="84181000    "/>
    <n v="80083931"/>
    <x v="106"/>
    <x v="22"/>
    <s v="NAVEMAR "/>
    <s v="Mabe S.A. De C.V."/>
    <n v="76"/>
    <s v="unidad              "/>
    <n v="3853"/>
    <n v="3929"/>
    <n v="15580"/>
    <n v="3447.82"/>
    <n v="81.27"/>
    <n v="19109.09"/>
    <n v="251.43539473684211"/>
    <s v="FLUVIAL"/>
    <s v="-                                       "/>
    <s v="Mabe"/>
    <s v="76.- unidades de refrigerador mabe cycle 2p, 320l, modelo: rmc320fame.-"/>
    <s v="76.- unidades de refrigerador mabe cycle 2p, 320l, modelo: rmc320fame.-"/>
  </r>
  <r>
    <s v="2021-11-17"/>
    <x v="16"/>
    <s v="TERPORT - VILLETA"/>
    <s v="84181000    "/>
    <n v="80083931"/>
    <x v="106"/>
    <x v="5"/>
    <s v="NAV. DEL MERCOSUR "/>
    <s v="Mabe S.A. De C.V."/>
    <n v="288"/>
    <s v="unidad              "/>
    <n v="10224"/>
    <n v="11376"/>
    <n v="33120"/>
    <n v="29500"/>
    <n v="198"/>
    <n v="62818"/>
    <n v="218.11805555555554"/>
    <s v="FLUVIAL"/>
    <s v="                                        "/>
    <s v="Mabe"/>
    <s v="288.- unidades de refrigeradores domesticos cyc mabe, modelo: rmc215purb0.-"/>
    <s v="288.- unidades de refrigeradores domesticos cyc mabe, modelo: rmc215purb0.-"/>
  </r>
  <r>
    <s v="2021-05-03"/>
    <x v="16"/>
    <s v="TERPORT - VILLETA"/>
    <s v="84181000    "/>
    <n v="80083931"/>
    <x v="106"/>
    <x v="22"/>
    <s v="NAVEMAR "/>
    <s v="Mabe S.A. De C.V."/>
    <n v="152"/>
    <s v="unidad              "/>
    <n v="7706"/>
    <n v="7858"/>
    <n v="31160"/>
    <n v="5970"/>
    <n v="157.19999999999999"/>
    <n v="37287.199999999997"/>
    <n v="245.31052631578945"/>
    <s v="FLUVIAL"/>
    <s v="-                                       "/>
    <s v="Mabe"/>
    <s v="152.- unidades de refrigeradores mabe cycle 2p 320l, modelo:rmc320fame"/>
    <s v="152.- unidades de refrigeradores mabe cycle 2p 320l, modelo:rmc320fame"/>
  </r>
  <r>
    <s v="2021-12-27"/>
    <x v="16"/>
    <s v="TERPORT - VILLETA"/>
    <s v="84181000    "/>
    <n v="80023705"/>
    <x v="59"/>
    <x v="5"/>
    <s v="COMP.PANAM.DE SERV."/>
    <s v="Sinh Corporation Limited"/>
    <n v="528"/>
    <s v="unidad              "/>
    <n v="24816"/>
    <n v="27456"/>
    <n v="72336"/>
    <n v="74832.02"/>
    <n v="150.07"/>
    <n v="147318.09"/>
    <n v="279.01153409090909"/>
    <s v="FLUVIAL"/>
    <s v="-                                       "/>
    <s v="Brand"/>
    <s v="-combinaciones de refrigerador y congelador en: 528 unidades de heladeras de la marca brand model. sh325flbml"/>
    <s v="-combinaciones de refrigerador y congelador en: 528 unidades de heladeras de la marca brand model. sh325flbml"/>
  </r>
  <r>
    <s v="2021-09-08"/>
    <x v="16"/>
    <s v="PTO SEGURO FLUVIAL"/>
    <s v="84181000    "/>
    <n v="80023705"/>
    <x v="59"/>
    <x v="5"/>
    <s v="NAV. DEL MERCOSUR "/>
    <s v="Sinh Corporation Limited"/>
    <n v="296"/>
    <s v="unidad              "/>
    <n v="17168"/>
    <n v="18648"/>
    <n v="55944"/>
    <n v="34853.35"/>
    <n v="117.47"/>
    <n v="90914.82"/>
    <n v="307.14466216216221"/>
    <s v="FLUVIAL"/>
    <s v="-                                       "/>
    <s v="Speed"/>
    <s v="&quot;combinaciones de refrigerador y congelador  conservador con puertas exteriores separadas.sh395lifs_x0009_speed brand refrigerator&quot;"/>
    <s v="&quot;combinaciones de refrigerador y congelador  conservador con puertas exteriores separadas.sh395lifs_x0009_speed brand refrigerator&quot;"/>
  </r>
  <r>
    <s v="2021-05-03"/>
    <x v="16"/>
    <s v="PUERTOS Y ESTIBAJES"/>
    <s v="84181000    "/>
    <n v="80023705"/>
    <x v="59"/>
    <x v="5"/>
    <s v="CMSP "/>
    <s v="Sinh Corporation Limited"/>
    <n v="48"/>
    <s v="unidad              "/>
    <n v="4128"/>
    <n v="4608"/>
    <n v="16800"/>
    <n v="11600.87"/>
    <n v="34.11"/>
    <n v="28434.98"/>
    <n v="592.39541666666662"/>
    <s v="FLUVIAL"/>
    <s v="-                                       "/>
    <s v="Speed"/>
    <s v="-combinaciones de refrigerador y congelador conservador con puertas exteriores separadas. en: ( 48 ) unds. refrigeradores modelo sh568l2p"/>
    <s v="-combinaciones de refrigerador y congelador conservador con puertas exteriores separadas. en: ( 48 ) unds. refrigeradores modelo sh568l2p"/>
  </r>
  <r>
    <s v="2021-12-27"/>
    <x v="16"/>
    <s v="TERPORT - VILLETA"/>
    <s v="84181000    "/>
    <n v="80023705"/>
    <x v="59"/>
    <x v="5"/>
    <s v="COMP.PANAM.DE SERV."/>
    <s v="Sinh Corporation Limited"/>
    <n v="182"/>
    <s v="unidad              "/>
    <n v="13832"/>
    <n v="15470"/>
    <n v="47138"/>
    <n v="43072.42"/>
    <n v="98.99"/>
    <n v="90309.41"/>
    <n v="496.20554945054948"/>
    <s v="FLUVIAL"/>
    <s v="-                                       "/>
    <s v="Speed"/>
    <s v="combinaciones de refrigerador y congelador en: 182 unidades de heladeras de la marca speed model. sh590lifs"/>
    <s v="combinaciones de refrigerador y congelador en: 182 unidades de heladeras de la marca speed model. sh590lifs"/>
  </r>
  <r>
    <s v="2021-11-24"/>
    <x v="16"/>
    <s v="PTO SEGURO FLUVIAL"/>
    <s v="84181000    "/>
    <n v="80023705"/>
    <x v="59"/>
    <x v="5"/>
    <s v="GUARAN FEEDER "/>
    <s v="Candy-Hoover Group"/>
    <n v="5"/>
    <s v="unidad              "/>
    <n v="315"/>
    <n v="345"/>
    <n v="1667.5"/>
    <n v="183.23"/>
    <n v="3.5"/>
    <n v="1854.23"/>
    <n v="370.846"/>
    <s v="FLUVIAL"/>
    <s v="                                        "/>
    <s v="Candy"/>
    <s v="-combinaciones de refrigerador y congelador en: 5 unidades de heladera marca candy model. cmnr 6184xwifin"/>
    <s v="-combinaciones de refrigerador y congelador en: 5 unidades de heladera marca candy model. cmnr 6184xwifin"/>
  </r>
  <r>
    <s v="2021-02-03"/>
    <x v="16"/>
    <s v="PTO SEGURO FLUVIAL"/>
    <s v="84181000    "/>
    <n v="80023705"/>
    <x v="59"/>
    <x v="3"/>
    <s v="GUARAN FEEDER "/>
    <s v="Candy-Hoover Group"/>
    <n v="10"/>
    <s v="unidad              "/>
    <n v="880"/>
    <n v="960"/>
    <n v="4851.2"/>
    <n v="718.7"/>
    <n v="11.85"/>
    <n v="5581.75"/>
    <n v="558.17499999999995"/>
    <s v="FLUVIAL"/>
    <s v="-                                       "/>
    <s v="Candy"/>
    <s v="-combinaciones de refrigerador y congelador con puertas separadas en: 10 unidades de refrigerador (heladeras ) model. chsvn 174x"/>
    <s v="-combinaciones de refrigerador y congelador con puertas separadas en: 10 unidades de refrigerador (heladeras ) model. chsvn 174x"/>
  </r>
  <r>
    <s v="2021-03-05"/>
    <x v="16"/>
    <s v="TERPORT - VILLETA"/>
    <s v="84181000    "/>
    <n v="80083931"/>
    <x v="106"/>
    <x v="7"/>
    <s v="NAVEMAR "/>
    <s v="Mabe S.A. De C.V"/>
    <n v="344"/>
    <s v="unidad              "/>
    <n v="6914"/>
    <n v="7706"/>
    <n v="23736"/>
    <n v="6390"/>
    <n v="126.6"/>
    <n v="30252.6"/>
    <n v="87.943604651162786"/>
    <s v="FLUVIAL"/>
    <s v="-                                       "/>
    <s v="Mabe"/>
    <s v="344 unidades de refrigerador 1pta mabe inx, modelo: rmf0411yinx1"/>
    <s v="344 unidades de refrigerador 1pta mabe inx, modelo: rmf0411yinx1"/>
  </r>
  <r>
    <s v="2021-11-19"/>
    <x v="16"/>
    <s v="TERPORT - VILLETA"/>
    <s v="84181000    "/>
    <n v="80009246"/>
    <x v="32"/>
    <x v="5"/>
    <s v="NAVISHIP "/>
    <s v="Midea Electric Trading (Singapore) Co.Pte.Ltd."/>
    <n v="432"/>
    <s v="unidad              "/>
    <n v="14688"/>
    <n v="16200"/>
    <n v="51844.32"/>
    <n v="16200"/>
    <n v="94.26"/>
    <n v="68138.58"/>
    <n v="157.72819444444445"/>
    <s v="FLUVIAL"/>
    <s v="                                        "/>
    <s v="Jam"/>
    <s v="432 unidades de heladeras, modelo: jamd-273f"/>
    <s v="432 unidades de heladeras, modelo: jamd-273f"/>
  </r>
  <r>
    <s v="2021-09-07"/>
    <x v="16"/>
    <s v="TERPORT - VILLETA"/>
    <s v="84181000    "/>
    <n v="80008970"/>
    <x v="9"/>
    <x v="21"/>
    <s v="GUARAN FEEDER "/>
    <s v="Midea Electric Trading (Singapore) Co. Pte. Ltd."/>
    <n v="97"/>
    <s v="unidad              "/>
    <n v="4608"/>
    <n v="5141"/>
    <n v="14508.29"/>
    <n v="9200"/>
    <n v="26.38"/>
    <n v="23734.67"/>
    <n v="244.68731958762885"/>
    <s v="FLUVIAL"/>
    <s v="-                                       "/>
    <s v="Midea"/>
    <s v="97.- unidades de combinaciones de refrigerador y congelador con puertas exteriores separadas, modelo: mdrt404fgg03"/>
    <s v="97.- unidades de combinaciones de refrigerador y congelador con puertas exteriores separadas, modelo: mdrt404fgg03"/>
  </r>
  <r>
    <s v="2021-12-23"/>
    <x v="16"/>
    <s v="TERPORT - VILLETA"/>
    <s v="84181000    "/>
    <n v="80009246"/>
    <x v="32"/>
    <x v="5"/>
    <s v="NAV. DEL MERCOSUR "/>
    <s v="Midea Electric Trading (Singapore) Co. Pte. Ltd."/>
    <n v="288"/>
    <s v="unidad              "/>
    <n v="9792"/>
    <n v="10800"/>
    <n v="34562.879999999997"/>
    <n v="10800"/>
    <n v="62.84"/>
    <n v="45425.72"/>
    <n v="157.72819444444445"/>
    <s v="FLUVIAL"/>
    <s v="-                                       "/>
    <s v="Jam"/>
    <s v="288 unid. de heladeras, modelo: jamd-273f"/>
    <s v="288 unid. de heladeras, modelo: jamd-273f"/>
  </r>
  <r>
    <s v="2021-02-17"/>
    <x v="16"/>
    <s v="CAACUPEMI"/>
    <s v="84181000    "/>
    <n v="80009246"/>
    <x v="32"/>
    <x v="21"/>
    <s v="NAVISHIP "/>
    <s v="Midea Electric Trading (Singapore) Co. Pte. Ltd."/>
    <n v="1832"/>
    <s v="unidad              "/>
    <n v="66181"/>
    <n v="73998"/>
    <n v="186231.81"/>
    <n v="89600"/>
    <n v="338.6"/>
    <n v="276170.40999999997"/>
    <n v="150.7480403930131"/>
    <s v="FLUVIAL"/>
    <s v="-                                       "/>
    <s v="Jam"/>
    <s v="1.832.- unidades de heladeras, "/>
    <s v="heladeras, modelo: jams-226w"/>
  </r>
  <r>
    <s v="2021-03-10"/>
    <x v="16"/>
    <s v="TERPORT - VILLETA"/>
    <s v="84181000    "/>
    <n v="80009246"/>
    <x v="32"/>
    <x v="5"/>
    <s v="GUARAN FEEDER "/>
    <s v="Midea Electric Trading (Singapore) Co. Pte. Ltd."/>
    <n v="1728"/>
    <s v="unidad              "/>
    <n v="56376"/>
    <n v="63288"/>
    <n v="165978.72"/>
    <n v="95520"/>
    <n v="301.81"/>
    <n v="261800.53"/>
    <n v="151.5049363425926"/>
    <s v="FLUVIAL"/>
    <s v="-                                       "/>
    <s v="Jam"/>
    <s v="combinaciones de refrigerador y congelador con puertas exteriores separadas "/>
    <s v="heladeras jamd-273x"/>
  </r>
  <r>
    <s v="2021-12-17"/>
    <x v="16"/>
    <s v="TERPORT - VILLETA"/>
    <s v="84181000    "/>
    <n v="80009246"/>
    <x v="32"/>
    <x v="5"/>
    <s v="NAVEMAR "/>
    <s v="Midea Electric Trading (Singapore) Co. Pte. Ltd."/>
    <n v="67"/>
    <s v="unidad              "/>
    <n v="4590"/>
    <n v="5059"/>
    <n v="14639.5"/>
    <n v="6500"/>
    <n v="27.27"/>
    <n v="21166.77"/>
    <n v="315.92194029850748"/>
    <s v="FLUVIAL"/>
    <s v="-                                       "/>
    <s v="Jam"/>
    <s v="67 unid. de heladeras, mod.: jams-559w"/>
    <s v="67 unid. de heladeras, mod.: jams-559w"/>
  </r>
  <r>
    <s v="2021-02-02"/>
    <x v="16"/>
    <s v="CAACUPEMI"/>
    <s v="84181000    "/>
    <n v="80009246"/>
    <x v="32"/>
    <x v="21"/>
    <s v="NAVISHIP "/>
    <s v="Midea Electric Trading (Singapore) Co. Pte. Ltd."/>
    <n v="104"/>
    <s v="unidad              "/>
    <n v="4909"/>
    <n v="5377"/>
    <n v="10764"/>
    <n v="5699.85"/>
    <n v="19.57"/>
    <n v="16483.419999999998"/>
    <n v="158.49442307692306"/>
    <s v="FLUVIAL"/>
    <s v="-                                       "/>
    <s v="Jam"/>
    <s v="104.- unidades de heladeras, modelo: jamd-341f"/>
    <s v="104.- unidades de heladeras, modelo: jamd-341f"/>
  </r>
  <r>
    <s v="2021-01-29"/>
    <x v="16"/>
    <s v="TERPORT - VILLETA"/>
    <s v="84181000    "/>
    <n v="80008970"/>
    <x v="9"/>
    <x v="21"/>
    <s v="VESSEL "/>
    <s v="Midea Electric Trading (Singapore) Co. Pte. Ltd."/>
    <n v="93"/>
    <s v="unidad              "/>
    <n v="4418"/>
    <n v="4929"/>
    <n v="11397.15"/>
    <n v="6000"/>
    <n v="20.72"/>
    <n v="17417.87"/>
    <n v="187.28892473118279"/>
    <s v="FLUVIAL"/>
    <s v="-                                       "/>
    <s v="Midea"/>
    <s v="93- unidades de combinaciones de refrigerador y congelador con puertas exteriores separadas, modelo: hd-383fn"/>
    <s v="93- unidades de combinaciones de refrigerador y congelador con puertas exteriores separadas, modelo: hd-383fn"/>
  </r>
  <r>
    <s v="2021-11-17"/>
    <x v="16"/>
    <s v="TERPORT"/>
    <s v="84181000    "/>
    <n v="80008970"/>
    <x v="9"/>
    <x v="21"/>
    <m/>
    <s v="Midea Electric Trading (Singapore) Co Pte. Ltd."/>
    <n v="2880"/>
    <s v="unidad              "/>
    <n v="103680"/>
    <n v="115200"/>
    <n v="299376"/>
    <n v="175000"/>
    <n v="544.32000000000005"/>
    <n v="474920.32"/>
    <n v="164.9028888888889"/>
    <s v="FLUVIAL"/>
    <s v="                                        "/>
    <s v="Midea"/>
    <s v="2880.-unidades de combinaciones de refrigerador y congelador con puertas exteriores separadas, modelo numero mdrt294fgg01."/>
    <s v="2880.-unidades de combinaciones de refrigerador y congelador con puertas exteriores separadas, modelo numero mdrt294fgg01."/>
  </r>
  <r>
    <s v="2021-03-25"/>
    <x v="16"/>
    <s v="PTO SEGURO FLUVIAL"/>
    <s v="84181000    "/>
    <n v="80008970"/>
    <x v="9"/>
    <x v="21"/>
    <s v="CMSP "/>
    <s v="Midea Electric Trading (Singapore) Co. Pte. Ltd"/>
    <n v="929"/>
    <s v="unidad              "/>
    <n v="25113"/>
    <n v="27550"/>
    <n v="66818.5"/>
    <n v="41482.99"/>
    <n v="121.49"/>
    <n v="108422.98"/>
    <n v="116.70934337997846"/>
    <s v="FLUVIAL"/>
    <s v="-                                       "/>
    <s v="Midea"/>
    <s v="929- unidades de combinaciones de refrigerador y congelador con puertas exteriores separadas, "/>
    <s v="modelo: hd-113fg"/>
  </r>
  <r>
    <s v="2021-01-28"/>
    <x v="16"/>
    <s v="CAACUPEMI"/>
    <s v="84181000    "/>
    <n v="80009246"/>
    <x v="32"/>
    <x v="5"/>
    <s v="NAVISHIP "/>
    <s v="Midea Electric Trading (Singapore) Co. Pte. Ltd"/>
    <n v="2931"/>
    <s v="unidad              "/>
    <n v="100768"/>
    <n v="112737"/>
    <n v="246652.5"/>
    <n v="119798.43"/>
    <n v="448.27"/>
    <n v="366899.20000000001"/>
    <n v="125.17884680996248"/>
    <s v="FLUVIAL"/>
    <s v="-                                       "/>
    <s v="Jam"/>
    <s v="heladeras en, "/>
    <s v="jamd-273f"/>
  </r>
  <r>
    <s v="2021-01-22"/>
    <x v="16"/>
    <s v="CAACUPEMI"/>
    <s v="84181000    "/>
    <n v="80008970"/>
    <x v="9"/>
    <x v="21"/>
    <s v="NAVISHIP "/>
    <s v="Midea Electric Trading (Singapore) Co. Pte. Ltd"/>
    <n v="1538"/>
    <s v="unidad              "/>
    <n v="55775"/>
    <n v="62123"/>
    <n v="136154"/>
    <n v="56961.16"/>
    <n v="247.56"/>
    <n v="193362.72"/>
    <n v="125.72348504551366"/>
    <s v="FLUVIAL"/>
    <s v="-                                       "/>
    <s v="Midea"/>
    <s v="1538- unidades de combinaciones de refrigeradores y congeladores con puertas exteriores separadas, "/>
    <s v="modelo: hd-273"/>
  </r>
  <r>
    <s v="2021-02-16"/>
    <x v="16"/>
    <s v="TERPORT - VILLETA"/>
    <s v="84181000    "/>
    <n v="80008970"/>
    <x v="9"/>
    <x v="21"/>
    <s v="GUARAN FEEDER "/>
    <s v="Midea Electric Trading (Singapore) Co. Pte. Ltd"/>
    <n v="936"/>
    <s v="unidad              "/>
    <n v="35460"/>
    <n v="39420"/>
    <n v="90440.639999999999"/>
    <n v="42514.11"/>
    <n v="162.38999999999999"/>
    <n v="133117.14000000001"/>
    <n v="142.21916666666669"/>
    <s v="FLUVIAL"/>
    <s v="-                                       "/>
    <s v="Midea"/>
    <s v="936- combinaciones de refrigerador y xongelador con puertas exteriores separadas, "/>
    <s v="modelo: hd-273"/>
  </r>
  <r>
    <s v="2021-01-15"/>
    <x v="16"/>
    <s v="TERPORT - VILLETA"/>
    <s v="84181000    "/>
    <n v="80008970"/>
    <x v="9"/>
    <x v="21"/>
    <s v="NAVEMAR "/>
    <s v="Midea Electric Trading (Singapore) Co. Pte. Ltd"/>
    <n v="275"/>
    <s v="unidad              "/>
    <n v="6342"/>
    <n v="7051"/>
    <n v="17836.5"/>
    <n v="5500"/>
    <n v="32.43"/>
    <n v="23368.93"/>
    <n v="84.977927272727271"/>
    <s v="FLUVIAL"/>
    <s v="-                                       "/>
    <s v="Midea"/>
    <s v="275- unidades de refrigerador y congelador con puertas exteriores separadas, modelo: hd-113f"/>
    <s v="275- unidades de refrigerador y congelador con puertas exteriores separadas, modelo: hd-113f"/>
  </r>
  <r>
    <s v="2021-04-23"/>
    <x v="16"/>
    <s v="TERPORT - VILLETA"/>
    <s v="84181000    "/>
    <n v="80009246"/>
    <x v="32"/>
    <x v="5"/>
    <s v="GUARAN FEEDER "/>
    <s v="Midea Electric Trading (Singapore) Co. Pte. Ltd"/>
    <n v="379"/>
    <s v="unidad              "/>
    <n v="11154"/>
    <n v="12378"/>
    <n v="32037.32"/>
    <n v="25209.59"/>
    <n v="58.18"/>
    <n v="57305.09"/>
    <n v="151.20076517150395"/>
    <s v="FLUVIAL"/>
    <s v="-                                       "/>
    <s v="Jam"/>
    <s v="heladeras en, "/>
    <s v="modelo: jamd-113f"/>
  </r>
  <r>
    <s v="2021-02-16"/>
    <x v="16"/>
    <s v="TERPORT - VILLETA"/>
    <s v="84181000    "/>
    <n v="80008970"/>
    <x v="9"/>
    <x v="21"/>
    <s v="GUARAN FEEDER "/>
    <s v="Midea Electric Trading (Singapore) Co. Pte. Ltd"/>
    <n v="268"/>
    <s v="unidad              "/>
    <n v="14274"/>
    <n v="15954"/>
    <n v="42073.599999999999"/>
    <n v="18450"/>
    <n v="76.5"/>
    <n v="60600.1"/>
    <n v="226.11977611940299"/>
    <s v="FLUVIAL"/>
    <s v="-                                       "/>
    <s v="Midea"/>
    <s v="268- combinaciones de refrigerador y congelador con puertas exteriores separadas, "/>
    <s v="modelo: hd-400rw"/>
  </r>
  <r>
    <s v="2021-01-12"/>
    <x v="16"/>
    <s v="CAACUPEMI"/>
    <s v="84181000    "/>
    <n v="80009246"/>
    <x v="32"/>
    <x v="5"/>
    <s v="GUARAN FEEDER "/>
    <s v="Midea Electric Trading (Singapore) Co. Pte. Ltd"/>
    <n v="48"/>
    <s v="unidad              "/>
    <n v="2184"/>
    <n v="2424"/>
    <n v="6792"/>
    <n v="5236"/>
    <n v="27.27"/>
    <n v="12055.27"/>
    <n v="251.15145833333335"/>
    <s v="FLUVIAL"/>
    <s v="-                                       "/>
    <s v="Jam"/>
    <s v="heladeras"/>
    <s v="48 unid. de heladeras, modelo: jams-226s"/>
  </r>
  <r>
    <s v="2021-06-15"/>
    <x v="16"/>
    <s v="TERPORT - VILLETA"/>
    <s v="84181000    "/>
    <n v="80008970"/>
    <x v="9"/>
    <x v="21"/>
    <s v="NAVEMAR "/>
    <s v="Midea Electric Trading (Singapore) Co. Pte. Ltd"/>
    <n v="52"/>
    <s v="unidad              "/>
    <n v="5512"/>
    <n v="6032"/>
    <n v="19708"/>
    <n v="9800"/>
    <n v="36"/>
    <n v="29543.83"/>
    <n v="568.15057692307698"/>
    <s v="FLUVIAL"/>
    <s v="-                                       "/>
    <s v="Midea"/>
    <s v="52- unidades de refrigeradores y congeladores con puertas exteriores separadas, modelo: mdrf644fgg02"/>
    <s v="52- unidades de refrigeradores y congeladores con puertas exteriores separadas, modelo: mdrf644fgg02"/>
  </r>
  <r>
    <s v="2021-06-15"/>
    <x v="16"/>
    <s v="TERPORT - VILLETA"/>
    <s v="84181000    "/>
    <n v="80008970"/>
    <x v="9"/>
    <x v="21"/>
    <s v="NAVEMAR "/>
    <s v="Midea Electric Trading (Singapore) Co. Pte. Ltd"/>
    <n v="48"/>
    <s v="unidad              "/>
    <n v="4416"/>
    <n v="4896"/>
    <n v="13680"/>
    <n v="9782"/>
    <n v="25"/>
    <n v="23486.94"/>
    <n v="489.31124999999997"/>
    <s v="FLUVIAL"/>
    <s v="-                                       "/>
    <s v="Midea"/>
    <s v="48- combinaciones de refrigerador y congelador con puertas exteriores separadas, modelo: hc-689wen"/>
    <s v="48- combinaciones de refrigerador y congelador con puertas exteriores separadas, modelo: hc-689wen"/>
  </r>
  <r>
    <s v="2021-06-04"/>
    <x v="16"/>
    <s v="PTO SEGURO FLUVIAL"/>
    <s v="84181000    "/>
    <n v="80008970"/>
    <x v="9"/>
    <x v="21"/>
    <s v="NAVEMAR "/>
    <s v="Midea Electric Trading (Singapore) Co. Pte.Ltd"/>
    <n v="45"/>
    <s v="unidad              "/>
    <n v="4545"/>
    <n v="4995"/>
    <n v="21105"/>
    <n v="8655.74"/>
    <n v="33.89"/>
    <n v="29794.63"/>
    <n v="662.10288888888886"/>
    <s v="FLUVIAL"/>
    <s v="-                                       "/>
    <s v="Midea"/>
    <s v="combinaciones de refrigerador y congelador con pueertas exteriores "/>
    <s v="45- combinaciones de refrigerador y congelador con pueertas exteriores separadas, modelo: mdrs678fgg02"/>
  </r>
  <r>
    <s v="2021-07-09"/>
    <x v="16"/>
    <s v="PTO SEGURO FLUVIAL"/>
    <s v="84181000    "/>
    <n v="80008970"/>
    <x v="9"/>
    <x v="21"/>
    <s v="NAVEMAR "/>
    <s v="Midea Electric Trading (Singapore) Co., Pte. Ltd"/>
    <n v="825"/>
    <s v="unidad              "/>
    <n v="20284"/>
    <n v="22173.25"/>
    <n v="61006"/>
    <n v="29400"/>
    <n v="110.92"/>
    <n v="90516.92"/>
    <n v="109.71747878787879"/>
    <s v="FLUVIAL"/>
    <s v="-                                       "/>
    <s v="Midea"/>
    <s v="825- unidades de combinaciones de refrigerador y congelador con puertas exteriores separadas, "/>
    <s v="modelo: hd-113f"/>
  </r>
  <r>
    <s v="2021-04-09"/>
    <x v="16"/>
    <s v="PTO SEGURO FLUVIAL"/>
    <s v="84181000    "/>
    <n v="80009129"/>
    <x v="4"/>
    <x v="7"/>
    <s v="CIA PYA DE NAVEG."/>
    <s v="Lg Electronics Inc  290A"/>
    <n v="73"/>
    <s v="unidad              "/>
    <n v="4380"/>
    <n v="4380"/>
    <n v="19923.560000000001"/>
    <n v="2081"/>
    <n v="4.9400000000000004"/>
    <n v="22009.5"/>
    <n v="301.5"/>
    <s v="FLUVIAL"/>
    <s v="-                                       "/>
    <s v="Lg"/>
    <s v="73 unidades heladeras modelo gt32bppdc.apzpecl"/>
    <s v="73 unidades heladeras modelo gt32bppdc.apzpecl"/>
  </r>
  <r>
    <s v="2021-01-15"/>
    <x v="16"/>
    <s v="PTO SEGURO FLUVIAL"/>
    <s v="84181000    "/>
    <n v="80009129"/>
    <x v="4"/>
    <x v="7"/>
    <s v="COMP.PANAM.DE SERV."/>
    <s v="Lg Electronics Inc  24A"/>
    <n v="219"/>
    <s v="unidad              "/>
    <n v="13140"/>
    <n v="13140"/>
    <n v="58822.12"/>
    <n v="7194"/>
    <n v="12.38"/>
    <n v="66028.5"/>
    <n v="301.5"/>
    <s v="FLUVIAL"/>
    <s v="-                                       "/>
    <s v="Lg"/>
    <s v="219 unidades heladeras modelo gt32bppdc.apzpecl"/>
    <s v="219 unidades heladeras modelo gt32bppdc.apzpecl"/>
  </r>
  <r>
    <s v="2021-02-18"/>
    <x v="16"/>
    <s v="CAACUPEMI"/>
    <s v="84181000    "/>
    <n v="80009129"/>
    <x v="4"/>
    <x v="5"/>
    <s v="GUARAN FEEDER "/>
    <s v="Hisense International (Hong Kong)  05A"/>
    <n v="1460"/>
    <s v="unidad              "/>
    <n v="55188"/>
    <n v="61320"/>
    <n v="116800"/>
    <n v="61513.09"/>
    <n v="1168"/>
    <n v="179481.09"/>
    <n v="122.93225342465753"/>
    <s v="FLUVIAL"/>
    <s v="-                                       "/>
    <s v="Midas"/>
    <s v="heladeras, en: 1.460 pcs. modelo md-re300lh"/>
    <s v="heladeras, en: 1.460 pcs. modelo md-re300lh"/>
  </r>
  <r>
    <s v="2021-07-22"/>
    <x v="16"/>
    <s v="PTO SEGURO FLUVIAL"/>
    <s v="84181000    "/>
    <n v="80008970"/>
    <x v="9"/>
    <x v="21"/>
    <s v="CMSP "/>
    <s v="Midea Electric Trading (Singapore)Co Pte.Ltd."/>
    <n v="104"/>
    <s v="unidad              "/>
    <n v="4909"/>
    <n v="5376.8"/>
    <n v="13122.72"/>
    <n v="8979"/>
    <n v="23.86"/>
    <n v="22125.58"/>
    <n v="212.74596153846156"/>
    <s v="FLUVIAL"/>
    <s v="-                                       "/>
    <s v="Midea"/>
    <s v="104.-unidades de rerigerador y congelador con puertas exteriores separadas, modelo numero mdrt362fgg01."/>
    <s v="104.-unidades de rerigerador y congelador con puertas exteriores separadas, modelo numero mdrt362fgg01."/>
  </r>
  <r>
    <s v="2021-03-25"/>
    <x v="16"/>
    <s v="PTO SEGURO FLUVIAL"/>
    <s v="84181000    "/>
    <n v="80008970"/>
    <x v="9"/>
    <x v="5"/>
    <s v="CMSP "/>
    <s v="Midea Electric Trading (Singapore)Co Pte.Ltd."/>
    <n v="104"/>
    <s v="unidad              "/>
    <n v="4909"/>
    <n v="5377"/>
    <n v="11362"/>
    <n v="4730.8999999999996"/>
    <n v="20.54"/>
    <n v="16113.44"/>
    <n v="154.93692307692308"/>
    <s v="FLUVIAL"/>
    <s v="-                                       "/>
    <s v="Midea"/>
    <s v="104 unidades de refrigerador y cingelador con puertas exteriores separadas, hd-341f"/>
    <s v="104 unidades de refrigerador y cingelador con puertas exteriores separadas, hd-341f"/>
  </r>
  <r>
    <s v="2021-08-04"/>
    <x v="16"/>
    <s v="TERPORT - VILLETA"/>
    <s v="84181000    "/>
    <n v="80008970"/>
    <x v="9"/>
    <x v="21"/>
    <s v="NAV. DEL MERCOSUR "/>
    <s v="Midea Electric Trading (Singapore)Co Pte.Ltd."/>
    <n v="2516"/>
    <s v="unidad              "/>
    <n v="95627"/>
    <n v="106406"/>
    <n v="292833.91999999998"/>
    <n v="152000"/>
    <n v="532.42999999999995"/>
    <n v="445366.35"/>
    <n v="177.01365262321144"/>
    <s v="FLUVIAL"/>
    <s v="-                                       "/>
    <s v="Midea"/>
    <s v="2516.- unidades de combinaciones de refrigerador y congelador con puertas exteriores separadas, "/>
    <s v="unidades de combinaciones de refrigerador y congelador con puertas exteriores separadas, modelo numero mdrt294fgg25"/>
  </r>
  <r>
    <s v="2021-11-09"/>
    <x v="16"/>
    <s v="TERPORT - VILLETA"/>
    <s v="84181000    "/>
    <n v="80008970"/>
    <x v="9"/>
    <x v="21"/>
    <s v="NAVEMAR "/>
    <s v="Midea Electric Trading (Singapore)Co Pte.Ltd."/>
    <n v="432"/>
    <s v="unidad              "/>
    <n v="15552"/>
    <n v="17280"/>
    <n v="49874.400000000001"/>
    <n v="21000"/>
    <n v="90.68"/>
    <n v="70965.08"/>
    <n v="164.27101851851853"/>
    <s v="FLUVIAL"/>
    <s v="-                                       "/>
    <s v="Midea"/>
    <s v="432 unidades de combinaciones de refrigerador y congelador con puertas exteriores separadas, mdrt294fgg01"/>
    <s v="432 unidades de combinaciones de refrigerador y congelador con puertas exteriores separadas, mdrt294fgg01"/>
  </r>
  <r>
    <s v="2021-09-30"/>
    <x v="16"/>
    <s v="TERPORT"/>
    <s v="84181000    "/>
    <n v="80008970"/>
    <x v="9"/>
    <x v="21"/>
    <s v="VESSEL "/>
    <s v="Midea Electric Trading (Singapore)Co Pte.Ltd."/>
    <n v="2016"/>
    <s v="unidad              "/>
    <n v="73224"/>
    <n v="81288"/>
    <n v="218998.08"/>
    <n v="122500"/>
    <n v="398.18"/>
    <n v="341896.26"/>
    <n v="169.59139880952381"/>
    <s v="FLUVIAL"/>
    <s v="-                                       "/>
    <s v="Midea"/>
    <s v="2.016 unidades de combinaciones de refrigerador y congelador con puertas ext.separadas, "/>
    <s v="mdrt294fgg28"/>
  </r>
  <r>
    <s v="2021-03-19"/>
    <x v="16"/>
    <s v="CAACUPEMI"/>
    <s v="84181000    "/>
    <n v="80009129"/>
    <x v="4"/>
    <x v="5"/>
    <s v="NAVISHIP "/>
    <s v="Lg Electronics Inc  122A"/>
    <n v="65"/>
    <s v="unidad              "/>
    <n v="5395"/>
    <n v="5395"/>
    <n v="19201.919999999998"/>
    <n v="4310"/>
    <n v="5.08"/>
    <n v="23517"/>
    <n v="361.8"/>
    <s v="FLUVIAL"/>
    <s v="-                                       "/>
    <s v="Lg"/>
    <s v="heladeras, en: 65 unidades modelo lt44bgp.apzpecl"/>
    <s v="heladeras, en: 65 unidades modelo lt44bgp.apzpecl"/>
  </r>
  <r>
    <s v="2021-03-19"/>
    <x v="16"/>
    <s v="CAACUPEMI"/>
    <s v="84181000    "/>
    <n v="80009129"/>
    <x v="4"/>
    <x v="5"/>
    <s v="NAVISHIP "/>
    <s v="Lg Electronics Inc  123A"/>
    <n v="72"/>
    <s v="unidad              "/>
    <n v="8208"/>
    <n v="8208"/>
    <n v="31169.4"/>
    <n v="8620"/>
    <n v="8.6"/>
    <n v="39798"/>
    <n v="552.75"/>
    <s v="FLUVIAL"/>
    <s v="-                                       "/>
    <s v="Lg"/>
    <s v="heladeras, en: 72 unidades modelo gs63mpgk.adspecl"/>
    <s v="heladeras, en: 72 unidades modelo gs63mpgk.adspecl"/>
  </r>
  <r>
    <s v="2021-03-19"/>
    <x v="16"/>
    <s v="CAACUPEMI"/>
    <s v="84181000    "/>
    <n v="80009129"/>
    <x v="4"/>
    <x v="5"/>
    <s v="NAVISHIP "/>
    <s v="Lg Electronics Inc  121A"/>
    <n v="36"/>
    <s v="unidad              "/>
    <n v="4380"/>
    <n v="4380"/>
    <n v="18366.02"/>
    <n v="4310"/>
    <n v="4.9000000000000004"/>
    <n v="22680.92"/>
    <n v="630.02555555555546"/>
    <s v="FLUVIAL"/>
    <s v="-                                       "/>
    <s v="Lg"/>
    <s v="heladeras"/>
    <s v="unidades modelo gs65spp1.apzpecl"/>
  </r>
  <r>
    <s v="2021-03-19"/>
    <x v="16"/>
    <s v="CAACUPEMI"/>
    <s v="84181000    "/>
    <n v="80009129"/>
    <x v="4"/>
    <x v="5"/>
    <s v="NAVISHIP "/>
    <s v="Lg Electronics Inc  124A"/>
    <n v="57"/>
    <s v="unidad              "/>
    <n v="5231"/>
    <n v="5231"/>
    <n v="28044"/>
    <n v="4310"/>
    <n v="7"/>
    <n v="32361"/>
    <n v="567.73684210526312"/>
    <s v="FLUVIAL"/>
    <s v="-                                       "/>
    <s v="Lg"/>
    <s v="heladeras"/>
    <s v="unidades modelo lb33mpp.apzpecl"/>
  </r>
  <r>
    <s v="2021-03-09"/>
    <x v="16"/>
    <s v="PTO SEGURO FLUVIAL"/>
    <s v="84181000    "/>
    <n v="80009129"/>
    <x v="4"/>
    <x v="7"/>
    <s v="GUARAN FEEDER "/>
    <s v="Lg Electronics Inc 193A"/>
    <n v="73"/>
    <s v="unidad              "/>
    <n v="4380"/>
    <n v="4380"/>
    <n v="19606.78"/>
    <n v="2398"/>
    <n v="4.72"/>
    <n v="22009.5"/>
    <n v="301.5"/>
    <s v="FLUVIAL"/>
    <s v="-                                       "/>
    <s v="Lg"/>
    <s v="73 unidades de refrigerator modelo gt32bppdc.apzpecl heladeras"/>
    <s v="73 unidades de refrigerator modelo gt32bppdc.apzpecl heladeras"/>
  </r>
  <r>
    <s v="2021-03-08"/>
    <x v="16"/>
    <s v="CAACUPEMI"/>
    <s v="84181000    "/>
    <n v="80009129"/>
    <x v="4"/>
    <x v="5"/>
    <s v="NAVISHIP "/>
    <s v="Lg Electronics Inc  111A"/>
    <n v="36"/>
    <s v="unidad              "/>
    <n v="4428"/>
    <n v="4428"/>
    <n v="19314.900000000001"/>
    <n v="4029"/>
    <n v="4.38"/>
    <n v="23348.28"/>
    <n v="648.56333333333328"/>
    <s v="FLUVIAL"/>
    <s v="-                                       "/>
    <s v="Lg"/>
    <s v="heladeras"/>
    <s v="unidades modelo gs65spp1.apzpecl"/>
  </r>
  <r>
    <s v="2021-02-01"/>
    <x v="16"/>
    <s v="PUERTOS Y ESTIBAJES"/>
    <s v="84181000    "/>
    <n v="80009129"/>
    <x v="4"/>
    <x v="15"/>
    <s v="CMSP "/>
    <s v="Lg Electronics Inc  41A"/>
    <n v="268"/>
    <s v="unidad              "/>
    <n v="20904"/>
    <n v="20904"/>
    <n v="79126.559999999998"/>
    <n v="12988"/>
    <n v="17.27"/>
    <n v="92131.83"/>
    <n v="343.77548507462689"/>
    <s v="FLUVIAL"/>
    <s v="-                                       "/>
    <s v="Lg"/>
    <s v="heladeras"/>
    <s v="unidades modelo lt39bpp.apzpecl"/>
  </r>
  <r>
    <s v="2021-02-10"/>
    <x v="16"/>
    <s v="CAACUPEMI"/>
    <s v="84181000    "/>
    <n v="80009129"/>
    <x v="4"/>
    <x v="5"/>
    <s v="SG3 - SHIPPING GROUP "/>
    <s v="Hisense International (Hong Kong)  07A"/>
    <n v="1426"/>
    <s v="unidad              "/>
    <n v="54810"/>
    <n v="60900"/>
    <n v="117376"/>
    <n v="58949.78"/>
    <n v="1173.76"/>
    <n v="177499.54"/>
    <n v="124.47373071528753"/>
    <s v="FLUVIAL"/>
    <s v="-                                       "/>
    <s v="Midas"/>
    <s v="heladeras"/>
    <s v="pcs. modelo md-re300lh"/>
  </r>
  <r>
    <s v="2021-01-22"/>
    <x v="16"/>
    <s v="CAACUPEMI"/>
    <s v="84181000    "/>
    <n v="80009129"/>
    <x v="4"/>
    <x v="21"/>
    <s v="NAVISHIP "/>
    <s v="Midea Electric Trading (Singapore)  1437A"/>
    <n v="1584"/>
    <s v="unidad              "/>
    <n v="50688"/>
    <n v="57024"/>
    <n v="126720"/>
    <n v="60280"/>
    <n v="1267.2"/>
    <n v="188267.2"/>
    <n v="118.85555555555557"/>
    <s v="FLUVIAL"/>
    <s v="-                                       "/>
    <s v="Midas"/>
    <s v="1.584 pcs. heladeras modelo md-hd300lbim"/>
    <s v="1.584 pcs. heladeras modelo md-hd300lbim"/>
  </r>
  <r>
    <s v="2021-01-22"/>
    <x v="16"/>
    <s v="PUERTOS Y ESTIBAJES"/>
    <s v="84181000    "/>
    <n v="80009129"/>
    <x v="4"/>
    <x v="5"/>
    <s v="CMSP "/>
    <s v="Lg Electronics Inc  09A"/>
    <n v="36"/>
    <s v="unidad              "/>
    <n v="4104"/>
    <n v="4104"/>
    <n v="16517.27"/>
    <n v="3378"/>
    <n v="3.73"/>
    <n v="19899"/>
    <n v="552.75"/>
    <s v="FLUVIAL"/>
    <s v="-                                       "/>
    <s v="Lg"/>
    <s v="36 unidades heladeras modelo gs63mpgk.apzpecl"/>
    <s v="36 unidades heladeras modelo gs63mpgk.apzpecl"/>
  </r>
  <r>
    <s v="2021-01-22"/>
    <x v="16"/>
    <s v="PUERTOS Y ESTIBAJES"/>
    <s v="84181000    "/>
    <n v="80009129"/>
    <x v="4"/>
    <x v="5"/>
    <s v="CMSP "/>
    <s v="Lg Electronics Inc  10A"/>
    <n v="36"/>
    <s v="unidad              "/>
    <n v="4500"/>
    <n v="4500"/>
    <n v="20966.75"/>
    <n v="3378"/>
    <n v="4.57"/>
    <n v="24349.32"/>
    <n v="676.37"/>
    <s v="FLUVIAL"/>
    <s v="-                                       "/>
    <s v="Lg"/>
    <s v="36 unidades heladeras modelo gs65spp1.apzpecl"/>
    <s v="36 unidades heladeras modelo gs65spp1.apzpecl"/>
  </r>
  <r>
    <s v="2021-01-22"/>
    <x v="16"/>
    <s v="PUERTOS Y ESTIBAJES"/>
    <s v="84181000    "/>
    <n v="80009129"/>
    <x v="4"/>
    <x v="5"/>
    <s v="CMSP "/>
    <s v="Lg Electronics Inc  08A"/>
    <n v="66"/>
    <s v="unidad              "/>
    <n v="5544"/>
    <n v="5544"/>
    <n v="21159.5"/>
    <n v="3378"/>
    <n v="4.5999999999999996"/>
    <n v="24542.1"/>
    <n v="371.84999999999997"/>
    <s v="FLUVIAL"/>
    <s v="-                                       "/>
    <s v="Lg"/>
    <s v="66 unidades heladeras modelo lt44wgp.apzpecl"/>
    <s v="66 unidades heladeras modelo lt44wgp.apzpecl"/>
  </r>
  <r>
    <s v="2021-08-03"/>
    <x v="16"/>
    <s v="TERPORT - VILLETA"/>
    <s v="84181000    "/>
    <n v="80008970"/>
    <x v="9"/>
    <x v="21"/>
    <s v="GUARAN FEEDER "/>
    <s v="Midea Electric Trading(Singapore)Co Pte.Ltd."/>
    <n v="144"/>
    <s v="unidad              "/>
    <n v="8928"/>
    <n v="9792"/>
    <n v="34096.32"/>
    <n v="17500"/>
    <n v="62"/>
    <n v="51658.32"/>
    <n v="358.73833333333334"/>
    <s v="FLUVIAL"/>
    <s v="-                                       "/>
    <s v="Midea"/>
    <s v="144.- unidades de refrigerador y congelador con puertas exteriores separadas, modelo numero mdrb424fgg02."/>
    <s v="144.- unidades de refrigerador y congelador con puertas exteriores separadas, modelo numero mdrb424fgg02."/>
  </r>
  <r>
    <s v="2021-07-27"/>
    <x v="16"/>
    <s v="TERPORT - VILLETA"/>
    <s v="84181000    "/>
    <n v="80008970"/>
    <x v="9"/>
    <x v="21"/>
    <s v="GUARAN FEEDER "/>
    <s v="Midea Electric Trading(Singapore)Co Pte.Ltd."/>
    <n v="574"/>
    <s v="unidad              "/>
    <n v="20880"/>
    <n v="23176"/>
    <n v="58752.72"/>
    <n v="35000"/>
    <n v="106.82"/>
    <n v="93859.54"/>
    <n v="163.51836236933798"/>
    <s v="FLUVIAL"/>
    <s v="-                                       "/>
    <s v="Midea"/>
    <s v="574.- combinaciones de refrigerador y congelador con puertas exteriores separadas"/>
    <s v="142 combinaciones de refrigerador y congelador con puertas exteriores separadas, codigo mdrt294fgg01"/>
  </r>
  <r>
    <s v="2021-08-30"/>
    <x v="16"/>
    <s v="TERPORT - VILLETA"/>
    <s v="84181000    "/>
    <n v="80008970"/>
    <x v="9"/>
    <x v="21"/>
    <s v="GUARAN FEEDER "/>
    <s v="Midea Electric Trading(Singapore)Co Pte.Ltd."/>
    <n v="588"/>
    <s v="unidad              "/>
    <n v="27342"/>
    <n v="30870"/>
    <n v="96778.92"/>
    <n v="55200"/>
    <n v="175.96"/>
    <n v="152154.88"/>
    <n v="258.76680272108842"/>
    <s v="FLUVIAL"/>
    <s v="-                                       "/>
    <s v="Midea"/>
    <s v="588.-unidades de combinaciones de refrigerador y congelador con puertas exteriores separadas, modelo numero mdrt385mtg28."/>
    <s v="588.-unidades de combinaciones de refrigerador y congelador con puertas exteriores separadas, modelo numero mdrt385mtg28."/>
  </r>
  <r>
    <s v="2021-06-22"/>
    <x v="16"/>
    <s v="TERPORT - VILLETA"/>
    <s v="84181000    "/>
    <n v="80008970"/>
    <x v="9"/>
    <x v="21"/>
    <s v="SG3 - SHIPPING GROUP "/>
    <s v="Midea Electric Trading(Singapore)Co Pte.Ltd."/>
    <n v="1296"/>
    <s v="unidad              "/>
    <n v="46656"/>
    <n v="51840"/>
    <n v="129588.48"/>
    <n v="72000"/>
    <n v="236"/>
    <n v="201824.1"/>
    <n v="155.72847222222222"/>
    <s v="FLUVIAL"/>
    <s v="-                                       "/>
    <s v="Midea"/>
    <s v="1296 combinaciones de refrigerador y congelador con puertas exteriores separadas, "/>
    <s v="combimnaciones de refrigerador y congelador con puertas exter. separadas, mdrt294fgg01"/>
  </r>
  <r>
    <s v="2021-09-07"/>
    <x v="16"/>
    <s v="TERPORT - VILLETA"/>
    <s v="84181000    "/>
    <n v="80008970"/>
    <x v="9"/>
    <x v="21"/>
    <s v="GUARAN FEEDER "/>
    <s v="Midea Electric Trading(Singapore)Co Pte.Ltd."/>
    <n v="169"/>
    <s v="unidad              "/>
    <n v="9072"/>
    <n v="10037"/>
    <n v="30053.65"/>
    <n v="18400"/>
    <n v="54.64"/>
    <n v="48508.29"/>
    <n v="287.03130177514794"/>
    <s v="FLUVIAL"/>
    <s v="-                                       "/>
    <s v="Midea"/>
    <s v="169.- unidades de combinaciones de refrigerador y congelador con puertas exteriores separadas, "/>
    <s v="combinaciones de refrigerador y congelador con puertas exteriores separadas, codigo mdrb424fgg02."/>
  </r>
  <r>
    <s v="2021-05-13"/>
    <x v="16"/>
    <s v="TERPORT - VILLETA"/>
    <s v="84181000    "/>
    <n v="80009129"/>
    <x v="4"/>
    <x v="26"/>
    <s v="NAVISHIP "/>
    <s v="Lg Electronics Inc  437A"/>
    <n v="122"/>
    <s v="unidad              "/>
    <n v="10176"/>
    <n v="10176"/>
    <n v="40242.57"/>
    <n v="8740"/>
    <n v="11.18"/>
    <n v="48993.75"/>
    <n v="401.58811475409834"/>
    <s v="FLUVIAL"/>
    <s v="-                                       "/>
    <s v="Lg"/>
    <s v="heladera"/>
    <s v="unidades modelo lt51sgd.ablpecl"/>
  </r>
  <r>
    <s v="2021-05-03"/>
    <x v="16"/>
    <s v="TERPORT - VILLETA"/>
    <s v="84181000    "/>
    <n v="80009129"/>
    <x v="4"/>
    <x v="26"/>
    <s v="NAVISHIP "/>
    <s v="Lg Electronics Inc  348A"/>
    <n v="189"/>
    <s v="unidad              "/>
    <n v="15402"/>
    <n v="15402"/>
    <n v="58088.33"/>
    <n v="13110"/>
    <n v="15.97"/>
    <n v="71214.3"/>
    <n v="376.79523809523812"/>
    <s v="FLUVIAL"/>
    <s v="-                                       "/>
    <s v="Lg"/>
    <s v="heladeras"/>
    <s v="unidades modelo lt51sgd.ablpecl"/>
  </r>
  <r>
    <s v="2021-10-13"/>
    <x v="16"/>
    <s v="TERPORT - VILLETA"/>
    <s v="84181000    "/>
    <n v="80008970"/>
    <x v="9"/>
    <x v="21"/>
    <s v="SG3 - SHIPPING GROUP "/>
    <s v="Midea Electric Trading (Singapore) Co Pte.Ltd."/>
    <n v="3"/>
    <s v="unidad              "/>
    <n v="303"/>
    <n v="333"/>
    <n v="1407"/>
    <n v="1309.51"/>
    <n v="2.46"/>
    <n v="2718.97"/>
    <n v="906.32333333333327"/>
    <s v="FLUVIAL"/>
    <s v="-                                       "/>
    <s v="Midea"/>
    <s v="3.-unidades de combinaciones de refrigerador y congelador, modelo numero mdrs678fgg02."/>
    <s v="3.-unidades de combinaciones de refrigerador y congelador, modelo numero mdrs678fgg02."/>
  </r>
  <r>
    <s v="2021-10-25"/>
    <x v="16"/>
    <s v="CAACUPEMI - PILAR"/>
    <s v="84181000    "/>
    <n v="80008970"/>
    <x v="9"/>
    <x v="21"/>
    <s v="TR.FLUVIAL PYO"/>
    <s v="Midea Electric Trading (Singapore) Co Pte.Ltd."/>
    <n v="294"/>
    <s v="unidad              "/>
    <n v="13671"/>
    <n v="15435"/>
    <n v="50956.08"/>
    <n v="36900"/>
    <n v="92.64"/>
    <n v="87948.72"/>
    <n v="299.14530612244897"/>
    <s v="FLUVIAL"/>
    <s v="-                                       "/>
    <s v="Midea"/>
    <s v="294.-unidades de refrigeradores y congelador con puertas exteriores separadas, modelo numero mdrt385mtg28."/>
    <s v="294.-unidades de refrigeradores y congelador con puertas exteriores separadas, modelo numero mdrt385mtg28."/>
  </r>
  <r>
    <s v="2021-09-09"/>
    <x v="16"/>
    <s v="TERPORT - VILLETA"/>
    <s v="84181000    "/>
    <n v="80008970"/>
    <x v="9"/>
    <x v="21"/>
    <s v="GUARAN FEEDER "/>
    <s v="Midea Electric Trading (Singapore) Co Pte.Ltd."/>
    <n v="65"/>
    <s v="unidad              "/>
    <n v="4843"/>
    <n v="5330"/>
    <n v="19895.2"/>
    <n v="9200"/>
    <n v="36.17"/>
    <n v="29131.37"/>
    <n v="448.17492307692305"/>
    <s v="FLUVIAL"/>
    <s v="-                                       "/>
    <s v="Midea"/>
    <s v="65.-unidades de combinaciones de refrigerador y congelador con puertas exteriores separadas, modelo numero mdrt655mtg46."/>
    <s v="65.-unidades de combinaciones de refrigerador y congelador con puertas exteriores separadas, modelo numero mdrt655mtg46."/>
  </r>
  <r>
    <s v="2021-12-09"/>
    <x v="16"/>
    <s v="PUERTOS Y ESTIBAJES"/>
    <s v="84181000    "/>
    <n v="80008970"/>
    <x v="9"/>
    <x v="21"/>
    <s v="CMSP "/>
    <s v="Midea Electric Trading (Singapore) Co Pte.Ltd."/>
    <n v="144"/>
    <s v="unidad              "/>
    <n v="5184"/>
    <n v="5760"/>
    <n v="16624.8"/>
    <n v="7000"/>
    <n v="30.23"/>
    <n v="23655.03"/>
    <n v="164.27104166666666"/>
    <s v="FLUVIAL"/>
    <s v="-                                       "/>
    <s v="Midea"/>
    <s v="144.-unidades de combinaciones de refirgerador y congelador con puertas exteriores separadas, modelo numero mdrt294fgg01."/>
    <s v="144.-unidades de combinaciones de refirgerador y congelador con puertas exteriores separadas, modelo numero mdrt294fgg01."/>
  </r>
  <r>
    <s v="2021-12-09"/>
    <x v="16"/>
    <s v="PUERTOS Y ESTIBAJES"/>
    <s v="84181000    "/>
    <n v="80008970"/>
    <x v="9"/>
    <x v="21"/>
    <s v="CMSP "/>
    <s v="Midea Electric Trading (Singapore) Co Pte.Ltd."/>
    <n v="432"/>
    <s v="unidad              "/>
    <n v="15552"/>
    <n v="17280"/>
    <n v="49874.400000000001"/>
    <n v="21000"/>
    <n v="90.68"/>
    <n v="70965.08"/>
    <n v="164.27101851851853"/>
    <s v="FLUVIAL"/>
    <s v="-                                       "/>
    <s v="Midea"/>
    <s v="432.-unidades de combinaciones de refrigerador y congelador con puertas exteriores separadas, modelo numero mdrt294fgg01."/>
    <s v="432.-unidades de combinaciones de refrigerador y congelador con puertas exteriores separadas, modelo numero mdrt294fgg01."/>
  </r>
  <r>
    <s v="2021-06-15"/>
    <x v="16"/>
    <s v="TERPORT - VILLETA"/>
    <s v="84181000    "/>
    <n v="80009129"/>
    <x v="4"/>
    <x v="5"/>
    <s v="GUARAN FEEDER "/>
    <s v="Hisense International (Hong Kong)  424A"/>
    <n v="560"/>
    <s v="unidad              "/>
    <n v="25704"/>
    <n v="28560"/>
    <n v="64624"/>
    <n v="49378"/>
    <n v="646"/>
    <n v="114648.42"/>
    <n v="204.72932142857144"/>
    <s v="FLUVIAL"/>
    <s v="-                                       "/>
    <s v="Midas"/>
    <s v="heladeras, en:"/>
    <s v="unidades modelo md-re351lh"/>
  </r>
  <r>
    <s v="2021-07-20"/>
    <x v="16"/>
    <s v="TERPORT - VILLETA"/>
    <s v="84181000    "/>
    <n v="80008970"/>
    <x v="9"/>
    <x v="21"/>
    <s v="GUARAN FEEDER "/>
    <s v="Midea Electric Trading(Singapore) Co Pte.Ltd."/>
    <n v="313"/>
    <s v="unidad              "/>
    <n v="18000"/>
    <n v="19829"/>
    <n v="65652.77"/>
    <n v="36800"/>
    <n v="119.37"/>
    <n v="102572.14"/>
    <n v="327.706517571885"/>
    <s v="FLUVIAL"/>
    <s v="-                                       "/>
    <s v="Midea"/>
    <s v="313-. unidades de combinaciones de refrigerador y congelador con puertas exteriores separadas, "/>
    <s v="combinaciones de refrigerador y congelador con puertas exteriores separadas, modelo numero mdrt404fgg03."/>
  </r>
  <r>
    <s v="2021-08-17"/>
    <x v="16"/>
    <s v="TERPORT - VILLETA"/>
    <s v="84181000    "/>
    <n v="80008970"/>
    <x v="9"/>
    <x v="21"/>
    <s v="RIO PARANA NAVEG."/>
    <s v="Midea Electric Trading(Singapore) Co Pte.Ltd."/>
    <n v="550"/>
    <s v="unidad              "/>
    <n v="12436"/>
    <n v="13640"/>
    <n v="41200.5"/>
    <n v="18900"/>
    <n v="75"/>
    <n v="60175.5"/>
    <n v="109.41"/>
    <s v="FLUVIAL"/>
    <s v="-                                       "/>
    <s v="Midea"/>
    <s v="550.- unidades de refrigerador y congelador con puertas exteriores separadas, modelo numero mdrt134fgg01."/>
    <s v="550.- unidades de refrigerador y congelador con puertas exteriores separadas, modelo numero mdrt134fgg01."/>
  </r>
  <r>
    <s v="2021-07-27"/>
    <x v="16"/>
    <s v="PTO SEGURO FLUVIAL"/>
    <s v="84181000    "/>
    <n v="80009129"/>
    <x v="4"/>
    <x v="5"/>
    <s v="CMSP "/>
    <s v="Lg Electronics Inc  433A"/>
    <n v="36"/>
    <s v="unidad              "/>
    <n v="4104"/>
    <n v="4104"/>
    <n v="14744.46"/>
    <n v="5150"/>
    <n v="4.54"/>
    <n v="19899"/>
    <n v="552.75"/>
    <s v="FLUVIAL"/>
    <s v="-                                       "/>
    <s v="Lg"/>
    <s v="36 unidades heladeras lg modelo gs63mpgk.adspecl"/>
    <s v="36 unidades heladeras lg modelo gs63mpgk.adspecl"/>
  </r>
  <r>
    <s v="2021-07-09"/>
    <x v="16"/>
    <s v="PTO SEGURO FLUVIAL"/>
    <s v="84181000    "/>
    <n v="80009129"/>
    <x v="4"/>
    <x v="5"/>
    <m/>
    <s v="Lg Electronics Inc  427A"/>
    <n v="66"/>
    <s v="unidad              "/>
    <n v="5478"/>
    <n v="5478"/>
    <n v="18723.349999999999"/>
    <n v="5150"/>
    <n v="5.45"/>
    <n v="23878.799999999999"/>
    <n v="361.8"/>
    <s v="FLUVIAL"/>
    <s v="-                                       "/>
    <s v="Lg"/>
    <s v="66 unidades heladeras lg modelo lt44bgp.apzpecl"/>
    <s v="66 unidades heladeras lg modelo lt44bgp.apzpecl"/>
  </r>
  <r>
    <s v="2021-07-09"/>
    <x v="16"/>
    <s v="PTO SEGURO FLUVIAL"/>
    <s v="84181000    "/>
    <n v="80009129"/>
    <x v="4"/>
    <x v="5"/>
    <m/>
    <s v="Lg Electronics Inc  428A"/>
    <n v="36"/>
    <s v="unidad              "/>
    <n v="4104"/>
    <n v="4104"/>
    <n v="14744.46"/>
    <n v="5150"/>
    <n v="4.54"/>
    <n v="19899"/>
    <n v="552.75"/>
    <s v="FLUVIAL"/>
    <s v="-                                       "/>
    <s v="Lg"/>
    <s v="36 unidades heladeras lg modelo gs63mpgk.adspecl"/>
    <s v="36 unidades heladeras lg modelo gs63mpgk.adspecl"/>
  </r>
  <r>
    <s v="2021-07-09"/>
    <x v="16"/>
    <s v="PTO SEGURO FLUVIAL"/>
    <s v="84181000    "/>
    <n v="80009129"/>
    <x v="4"/>
    <x v="5"/>
    <m/>
    <s v="Lg Electronics Inc  426A"/>
    <n v="36"/>
    <s v="unidad              "/>
    <n v="4380"/>
    <n v="4380"/>
    <n v="17525.740000000002"/>
    <n v="5150"/>
    <n v="5.18"/>
    <n v="22680.92"/>
    <n v="630.02555555555546"/>
    <s v="FLUVIAL"/>
    <s v="-                                       "/>
    <s v="Lg"/>
    <s v="heladeras"/>
    <s v="unidades modelo gs65spp1.apzpecl"/>
  </r>
  <r>
    <s v="2021-07-09"/>
    <x v="16"/>
    <s v="PTO SEGURO FLUVIAL"/>
    <s v="84181000    "/>
    <n v="80009129"/>
    <x v="4"/>
    <x v="5"/>
    <m/>
    <s v="Lg Electronics Inc  429A"/>
    <n v="36"/>
    <s v="unidad              "/>
    <n v="4380"/>
    <n v="4380"/>
    <n v="17525.740000000002"/>
    <n v="5150"/>
    <n v="5.18"/>
    <n v="22680.92"/>
    <n v="630.02555555555546"/>
    <s v="FLUVIAL"/>
    <s v="-                                       "/>
    <s v="Lg"/>
    <s v="heladeras"/>
    <s v="unidades modelo gs65spp1.apzpecl"/>
  </r>
  <r>
    <s v="2021-07-09"/>
    <x v="16"/>
    <s v="PTO SEGURO FLUVIAL"/>
    <s v="84181000    "/>
    <n v="80009129"/>
    <x v="4"/>
    <x v="5"/>
    <m/>
    <s v="Lg Electronics Inc  431A"/>
    <n v="72"/>
    <s v="unidad              "/>
    <n v="8208"/>
    <n v="8208"/>
    <n v="29488.91"/>
    <n v="10300"/>
    <n v="9.09"/>
    <n v="39798"/>
    <n v="552.75"/>
    <s v="FLUVIAL"/>
    <s v="-                                       "/>
    <s v="Lg"/>
    <s v="72 unidades heladeras lg modelo gs63mpgk.adspecl"/>
    <s v="72 unidades heladeras lg modelo gs63mpgk.adspecl"/>
  </r>
  <r>
    <s v="2021-07-09"/>
    <x v="16"/>
    <s v="PTO SEGURO FLUVIAL"/>
    <s v="84181000    "/>
    <n v="80009129"/>
    <x v="4"/>
    <x v="5"/>
    <m/>
    <s v="Lg Electronics Inc  432A"/>
    <n v="66"/>
    <s v="unidad              "/>
    <n v="5544"/>
    <n v="5544"/>
    <n v="19386.5"/>
    <n v="5150"/>
    <n v="5.6"/>
    <n v="24542.1"/>
    <n v="371.84999999999997"/>
    <s v="FLUVIAL"/>
    <s v="-                                       "/>
    <s v="Lg"/>
    <s v="66 unidades heladeras lg modelo lt44wgp.apzpecl"/>
    <s v="66 unidades heladeras lg modelo lt44wgp.apzpecl"/>
  </r>
  <r>
    <s v="2021-07-09"/>
    <x v="16"/>
    <s v="PTO SEGURO FLUVIAL"/>
    <s v="84181000    "/>
    <n v="80009129"/>
    <x v="4"/>
    <x v="5"/>
    <m/>
    <s v="Lg Electronics Inc  430A"/>
    <n v="66"/>
    <s v="unidad              "/>
    <n v="5478"/>
    <n v="5478"/>
    <n v="18723.349999999999"/>
    <n v="5150"/>
    <n v="5.45"/>
    <n v="23878.799999999999"/>
    <n v="361.8"/>
    <s v="FLUVIAL"/>
    <s v="-                                       "/>
    <s v="Lg"/>
    <s v="66 unidades heladeras lg modelo lt44bgp.apzpecl"/>
    <s v="66 unidades heladeras lg modelo lt44bgp.apzpecl"/>
  </r>
  <r>
    <s v="2021-08-12"/>
    <x v="16"/>
    <s v="TERPORT - VILLETA"/>
    <s v="84181000    "/>
    <n v="80008970"/>
    <x v="9"/>
    <x v="21"/>
    <m/>
    <s v="Midea Electric Trading(Singapur)Co Pte.Ltd."/>
    <n v="326"/>
    <s v="unidad              "/>
    <n v="18669"/>
    <n v="20640"/>
    <n v="64923.4"/>
    <n v="31923.78"/>
    <n v="117.76"/>
    <n v="96964.94"/>
    <n v="297.43846625766872"/>
    <s v="FLUVIAL"/>
    <s v="-                                       "/>
    <s v="Midea"/>
    <s v="326.- unidades de combinaciones de refrigerador y congelador con puertas exteriores, "/>
    <s v="combinaciones de refrigerador y congelador con puertas exteriores, modelo numero mdrt655mtg46."/>
  </r>
  <r>
    <s v="2021-08-12"/>
    <x v="16"/>
    <s v="TERPORT - VILLETA"/>
    <s v="84181000    "/>
    <n v="80009129"/>
    <x v="4"/>
    <x v="7"/>
    <s v="RIO PARANA NAVEG."/>
    <s v="Lg Electronics Inc  745A"/>
    <n v="24"/>
    <s v="unidad              "/>
    <n v="3300"/>
    <n v="3300"/>
    <n v="21098.25"/>
    <n v="2101"/>
    <n v="4.1900000000000004"/>
    <n v="23203.439999999999"/>
    <n v="966.81"/>
    <s v="FLUVIAL"/>
    <s v="-                                       "/>
    <s v="Lg"/>
    <s v="24 unidades heladeras lg modelo ls74sxsx.astqury"/>
    <s v="24 unidades heladeras lg modelo ls74sxsx.astqury"/>
  </r>
  <r>
    <s v="2021-08-25"/>
    <x v="16"/>
    <s v="TERPORT - VILLETA"/>
    <s v="84181000    "/>
    <n v="80009129"/>
    <x v="4"/>
    <x v="26"/>
    <s v="TR.FLUVIAL PYO"/>
    <s v="Lg Electronics Inc  774A"/>
    <n v="67"/>
    <s v="unidad              "/>
    <n v="5226"/>
    <n v="5226"/>
    <n v="19071.990000000002"/>
    <n v="4491"/>
    <n v="4.26"/>
    <n v="23567.25"/>
    <n v="351.75"/>
    <s v="FLUVIAL"/>
    <s v="-                                       "/>
    <s v="Lg"/>
    <s v="67 unidades heladeras lg modelo lt39wpp.apzpecl"/>
    <s v="67 unidades heladeras lg modelo lt39wpp.apzpecl"/>
  </r>
  <r>
    <s v="2021-09-06"/>
    <x v="16"/>
    <s v="PUERTOS Y ESTIBAJES"/>
    <s v="84181000    "/>
    <n v="80009129"/>
    <x v="4"/>
    <x v="1"/>
    <s v="CENTURY EMPREND."/>
    <s v="Kronen Internacional S.A.  783A"/>
    <n v="230"/>
    <s v="unidad              "/>
    <n v="9729"/>
    <n v="10143"/>
    <n v="43930"/>
    <n v="4000"/>
    <n v="439.3"/>
    <n v="48369.3"/>
    <n v="210.30130434782609"/>
    <s v="TERRESTRE"/>
    <s v="-                                       "/>
    <s v="Midas"/>
    <s v="230 unidades heladeras midas modelo md-hfh340ma"/>
    <s v="230 unidades heladeras midas modelo md-hfh340ma"/>
  </r>
  <r>
    <s v="2021-09-06"/>
    <x v="16"/>
    <s v="PUERTOS Y ESTIBAJES"/>
    <s v="84181000    "/>
    <n v="80009129"/>
    <x v="4"/>
    <x v="1"/>
    <s v="CENTURY EMPREND."/>
    <s v="Kronen Internacional S.A.  789A"/>
    <n v="230"/>
    <s v="unidad              "/>
    <n v="9729"/>
    <n v="10143"/>
    <n v="43930"/>
    <n v="4000"/>
    <n v="439.3"/>
    <n v="48369.3"/>
    <n v="210.30130434782609"/>
    <s v="TERRESTRE"/>
    <s v="-                                       "/>
    <s v="Midas"/>
    <s v="230 unidades heladeras midas modelo md-hfh340ma"/>
    <s v="230 unidades heladeras midas modelo md-hfh340ma"/>
  </r>
  <r>
    <s v="2021-09-14"/>
    <x v="16"/>
    <s v="PUERTOS Y ESTIBAJES"/>
    <s v="84181000    "/>
    <n v="80009129"/>
    <x v="4"/>
    <x v="1"/>
    <s v="CENTURY EMPREND."/>
    <s v="Kronen Internacional S.A.  806A"/>
    <n v="230"/>
    <s v="unidad              "/>
    <n v="9729"/>
    <n v="10143"/>
    <n v="43930"/>
    <n v="4000"/>
    <n v="439.3"/>
    <n v="48369.3"/>
    <n v="210.30130434782609"/>
    <s v="TERRESTRE"/>
    <s v="-                                       "/>
    <s v="Midas"/>
    <s v="230 unidades heladeras midas modelo md-hfh340ma"/>
    <s v="230 unidades heladeras midas modelo md-hfh340ma"/>
  </r>
  <r>
    <s v="2021-09-01"/>
    <x v="16"/>
    <s v="PTO SEGURO FLUVIAL"/>
    <s v="84181000    "/>
    <n v="80009129"/>
    <x v="4"/>
    <x v="5"/>
    <s v="GUARAN FEEDER "/>
    <s v="Lg Electronics Inc  752A"/>
    <n v="116"/>
    <s v="unidad              "/>
    <n v="10504"/>
    <n v="10504"/>
    <n v="48862.86"/>
    <n v="10542"/>
    <n v="10.74"/>
    <n v="59415.6"/>
    <n v="512.203448275862"/>
    <s v="FLUVIAL"/>
    <s v="-                                       "/>
    <s v="Lg"/>
    <s v="combinaciones de refrigerador y congelador"/>
    <s v="unidades modelo lm57sxtaf.amcpecl"/>
  </r>
  <r>
    <s v="2021-09-15"/>
    <x v="16"/>
    <s v="TERPORT - VILLETA"/>
    <s v="84181000    "/>
    <n v="80009129"/>
    <x v="4"/>
    <x v="26"/>
    <s v="TR.FLUVIAL PYO"/>
    <s v="Lg Electronics Inc  821A"/>
    <n v="55"/>
    <s v="unidad              "/>
    <n v="4950"/>
    <n v="4950"/>
    <n v="20930.900000000001"/>
    <n v="4491"/>
    <n v="4.5999999999999996"/>
    <n v="25426.5"/>
    <n v="462.3"/>
    <s v="FLUVIAL"/>
    <s v="-                                       "/>
    <s v="Lg"/>
    <s v="55 unidades heladeras lg modelo lt51sgd.ablpecl"/>
    <s v="55 unidades heladeras lg modelo lt51sgd.ablpecl"/>
  </r>
  <r>
    <s v="2021-09-29"/>
    <x v="16"/>
    <s v="PUERTOS Y ESTIBAJES"/>
    <s v="84181000    "/>
    <n v="80009129"/>
    <x v="4"/>
    <x v="1"/>
    <s v="CENTURY EMPREND."/>
    <s v="Kronen Internacional S.A.  859A"/>
    <n v="115"/>
    <s v="unidad              "/>
    <n v="4865"/>
    <n v="5072"/>
    <n v="21965"/>
    <n v="2000"/>
    <n v="219.65"/>
    <n v="24184.65"/>
    <n v="210.30130434782609"/>
    <s v="TERRESTRE"/>
    <s v="-                                       "/>
    <s v="Midas"/>
    <s v="115 unidades heladeras midas modelo md-hfh340ma"/>
    <s v="115 unidades heladeras midas modelo md-hfh340ma"/>
  </r>
  <r>
    <s v="2021-09-29"/>
    <x v="16"/>
    <s v="PUERTOS Y ESTIBAJES"/>
    <s v="84181000    "/>
    <n v="80009129"/>
    <x v="4"/>
    <x v="1"/>
    <s v="CENTURY EMPREND."/>
    <s v="Kronen Internacional S.A.  860A"/>
    <n v="115"/>
    <s v="unidad              "/>
    <n v="4865"/>
    <n v="5072"/>
    <n v="22655"/>
    <n v="2000"/>
    <n v="226.55"/>
    <n v="24881.55"/>
    <n v="216.36130434782609"/>
    <s v="TERRESTRE"/>
    <s v="-                                       "/>
    <s v="Midas"/>
    <s v="115 unidades heladeras midas modelo md-hfh340ma"/>
    <s v="115 unidades heladeras midas modelo md-hfh340ma"/>
  </r>
  <r>
    <s v="2021-09-23"/>
    <x v="16"/>
    <s v="PUERTOS Y ESTIBAJES"/>
    <s v="84181000    "/>
    <n v="80009129"/>
    <x v="4"/>
    <x v="1"/>
    <s v="CENTURY EMPREND."/>
    <s v="Kronen Internacional S.A.  850A"/>
    <n v="230"/>
    <s v="unidad              "/>
    <n v="9729"/>
    <n v="10143"/>
    <n v="43930"/>
    <n v="4000"/>
    <n v="439.3"/>
    <n v="48369.3"/>
    <n v="210.30130434782609"/>
    <s v="TERRESTRE"/>
    <s v="-                                       "/>
    <s v="Midas"/>
    <s v="230 unidades heladeras midas modelo md-hfh340ma"/>
    <s v="230 unidades heladeras midas modelo md-hfh340ma"/>
  </r>
  <r>
    <s v="2021-10-01"/>
    <x v="16"/>
    <s v="PUERTOS Y ESTIBAJES"/>
    <s v="84181000    "/>
    <n v="80009129"/>
    <x v="4"/>
    <x v="1"/>
    <s v="CENTURY EMPREND."/>
    <s v="Kronen Internacional S.A.  868A"/>
    <n v="115"/>
    <s v="unidad              "/>
    <n v="4865"/>
    <n v="5072"/>
    <n v="22655"/>
    <n v="2000"/>
    <n v="226.55"/>
    <n v="24881.55"/>
    <n v="216.36130434782609"/>
    <s v="TERRESTRE"/>
    <s v="-                                       "/>
    <s v="Midas"/>
    <s v="115 unidades heladeras midas modelo md-hfh340ma"/>
    <s v="115 unidades heladeras midas modelo md-hfh340ma"/>
  </r>
  <r>
    <s v="2021-10-13"/>
    <x v="16"/>
    <s v="PUERTOS Y ESTIBAJES"/>
    <s v="84181000    "/>
    <n v="80009129"/>
    <x v="4"/>
    <x v="5"/>
    <s v="CMSP "/>
    <s v="Lg Electronics Inc  914A"/>
    <n v="36"/>
    <s v="unidad              "/>
    <n v="4104"/>
    <n v="4104"/>
    <n v="14624.46"/>
    <n v="5271"/>
    <n v="3.54"/>
    <n v="19899"/>
    <n v="552.75"/>
    <s v="FLUVIAL"/>
    <s v="-                                       "/>
    <s v="Lg"/>
    <s v="36 unidades heladeras lg modelo gs63mpgk.adspecl"/>
    <s v="36 unidades heladeras lg modelo gs63mpgk.adspecl"/>
  </r>
  <r>
    <s v="2021-10-13"/>
    <x v="16"/>
    <s v="PUERTOS Y ESTIBAJES"/>
    <s v="84181000    "/>
    <n v="80009129"/>
    <x v="4"/>
    <x v="5"/>
    <s v="CMSP "/>
    <s v="Lg Electronics Inc  915A"/>
    <n v="36"/>
    <s v="unidad              "/>
    <n v="4500"/>
    <n v="4500"/>
    <n v="19073.990000000002"/>
    <n v="5271"/>
    <n v="4.33"/>
    <n v="24349.32"/>
    <n v="676.37"/>
    <s v="FLUVIAL"/>
    <s v="-                                       "/>
    <s v="Lg"/>
    <s v="36 unidades heladeras lg modelo gs65spp1.apzecl"/>
    <s v="36 unidades heladeras lg modelo gs65spp1.apzecl"/>
  </r>
  <r>
    <s v="2021-10-13"/>
    <x v="16"/>
    <s v="PUERTOS Y ESTIBAJES"/>
    <s v="84181000    "/>
    <n v="80009129"/>
    <x v="4"/>
    <x v="5"/>
    <s v="CMSP "/>
    <s v="Lg Electronics Inc  916A"/>
    <n v="65"/>
    <s v="unidad              "/>
    <n v="5395"/>
    <n v="5395"/>
    <n v="18241.82"/>
    <n v="5271"/>
    <n v="4.18"/>
    <n v="23517"/>
    <n v="361.8"/>
    <s v="FLUVIAL"/>
    <s v="-                                       "/>
    <s v="Lg"/>
    <s v="65 unidades heladeras lg modelo lt44bgp.apzpecl"/>
    <s v="65 unidades heladeras lg modelo lt44bgp.apzpecl"/>
  </r>
  <r>
    <s v="2021-11-11"/>
    <x v="16"/>
    <s v="TERPORT - VILLETA"/>
    <s v="84181000    "/>
    <n v="80009129"/>
    <x v="4"/>
    <x v="7"/>
    <s v="CMSP "/>
    <s v="Lg Electronics Inc  1007A"/>
    <n v="39"/>
    <s v="unidad              "/>
    <n v="4565"/>
    <n v="4564.5600000000004"/>
    <n v="25170.1"/>
    <n v="2125"/>
    <n v="4.9000000000000004"/>
    <n v="27300"/>
    <n v="700"/>
    <s v="FLUVIAL"/>
    <s v="-                                       "/>
    <s v="Lg"/>
    <s v="39 unidades heladeras lg modelo lm22sgpk.apzpecl"/>
    <s v="39 unidades heladeras lg modelo lm22sgpk.apzpecl"/>
  </r>
  <r>
    <s v="2021-11-11"/>
    <x v="16"/>
    <s v="TERPORT - VILLETA"/>
    <s v="84181000    "/>
    <n v="80009129"/>
    <x v="4"/>
    <x v="7"/>
    <s v="CMSP "/>
    <s v="Lg Electronics Inc  1009A"/>
    <n v="73"/>
    <s v="unidad              "/>
    <n v="4380"/>
    <n v="4380"/>
    <n v="18311.330000000002"/>
    <n v="2125"/>
    <n v="3.67"/>
    <n v="20440"/>
    <n v="280"/>
    <s v="FLUVIAL"/>
    <s v="-                                       "/>
    <s v="Lg"/>
    <s v="73 unidades heladeras lg modelo gt32bppdc.apzpecl"/>
    <s v="73 unidades heladeras lg modelo gt32bppdc.apzpecl"/>
  </r>
  <r>
    <s v="2021-11-11"/>
    <x v="16"/>
    <s v="TERPORT - VILLETA"/>
    <s v="84181000    "/>
    <n v="80009129"/>
    <x v="4"/>
    <x v="7"/>
    <s v="CMSP "/>
    <s v="Lg Electronics Inc  1010A"/>
    <n v="73"/>
    <s v="unidad              "/>
    <n v="4380"/>
    <n v="4380"/>
    <n v="18311.330000000002"/>
    <n v="2125"/>
    <n v="3.67"/>
    <n v="20440"/>
    <n v="280"/>
    <s v="FLUVIAL"/>
    <s v="-                                       "/>
    <s v="Lg"/>
    <s v="73 unidades heladeras lg modelo gt32bppdc.apzpecl"/>
    <s v="73 unidades heladeras lg modelo gt32bppdc.apzpecl"/>
  </r>
  <r>
    <s v="2021-11-11"/>
    <x v="16"/>
    <s v="TERPORT - VILLETA"/>
    <s v="84181000    "/>
    <n v="80009129"/>
    <x v="4"/>
    <x v="7"/>
    <s v="CMSP "/>
    <s v="Lg Electronics Inc  1011A"/>
    <n v="73"/>
    <s v="unidad              "/>
    <n v="4380"/>
    <n v="4380"/>
    <n v="18311.330000000002"/>
    <n v="2125"/>
    <n v="3.67"/>
    <n v="20440"/>
    <n v="280"/>
    <s v="FLUVIAL"/>
    <s v="-                                       "/>
    <s v="Lg"/>
    <s v="73 unidades heladeras lg modelo gt32bppdc.apzpecl"/>
    <s v="73 unidades heladeras lg modelo gt32bppdc.apzpecl"/>
  </r>
  <r>
    <s v="2021-11-11"/>
    <x v="16"/>
    <s v="TERPORT - VILLETA"/>
    <s v="84181000    "/>
    <n v="80009129"/>
    <x v="4"/>
    <x v="7"/>
    <s v="CMSP "/>
    <s v="Lg Electronics Inc  1012A"/>
    <n v="73"/>
    <s v="unidad              "/>
    <n v="4380"/>
    <n v="4380"/>
    <n v="18311.330000000002"/>
    <n v="2125"/>
    <n v="3.67"/>
    <n v="20440"/>
    <n v="280"/>
    <s v="FLUVIAL"/>
    <s v="-                                       "/>
    <s v="Lg"/>
    <s v="73 unidades heladeras lg modelo gt32bppdc.apzpecl"/>
    <s v="73 unidades heladeras lg modelo gt32bppdc.apzpecl"/>
  </r>
  <r>
    <s v="2021-11-12"/>
    <x v="16"/>
    <s v="TERPORT - VILLETA"/>
    <s v="84181000    "/>
    <n v="80009129"/>
    <x v="4"/>
    <x v="7"/>
    <s v="CMSP "/>
    <s v="Lg Electronics Inc  1008A"/>
    <n v="73"/>
    <s v="unidad              "/>
    <n v="4380"/>
    <n v="4380"/>
    <n v="18311.330000000002"/>
    <n v="2125"/>
    <n v="3.67"/>
    <n v="20440"/>
    <n v="280"/>
    <s v="FLUVIAL"/>
    <s v="-                                       "/>
    <s v="Lg"/>
    <s v="73 unidades heladeras lg modelo gt32bppdc.apzpecl"/>
    <s v="73 unidades heladeras lg modelo gt32bppdc.apzpecl"/>
  </r>
  <r>
    <s v="2021-11-25"/>
    <x v="16"/>
    <s v="TERPORT - VILLETA"/>
    <s v="84181000    "/>
    <n v="80009129"/>
    <x v="4"/>
    <x v="22"/>
    <s v="NAVISHIP "/>
    <s v="Industrias Haceb S.A.  1078A"/>
    <n v="146"/>
    <s v="unidad              "/>
    <n v="8264"/>
    <n v="8264"/>
    <n v="31828"/>
    <n v="7901.76"/>
    <n v="318.27999999999997"/>
    <n v="40048.04"/>
    <n v="274.30164383561646"/>
    <s v="FLUVIAL"/>
    <s v="                                        "/>
    <s v="Midas"/>
    <s v="heladeras, en: 146 unidades modelo md-hfs420lt"/>
    <s v="heladeras, en: 146 unidades modelo md-hfs420lt"/>
  </r>
  <r>
    <s v="2021-12-13"/>
    <x v="16"/>
    <s v="EMPEDRIL S.A."/>
    <s v="84181000    "/>
    <n v="80009129"/>
    <x v="4"/>
    <x v="1"/>
    <s v="JAUSER CARGO PY"/>
    <s v="Kronen Internacional S.A.  1193A"/>
    <n v="230"/>
    <s v="unidad              "/>
    <n v="10074"/>
    <n v="10488"/>
    <n v="47150"/>
    <n v="2400"/>
    <n v="471.5"/>
    <n v="50021.5"/>
    <n v="217.48478260869564"/>
    <s v="TERRESTRE"/>
    <s v="-                                       "/>
    <s v="Midas"/>
    <s v="230 unidades heladeras midas modelo md-hfhin340m"/>
    <s v="230 unidades heladeras midas modelo md-hfhin340m"/>
  </r>
  <r>
    <s v="2021-12-14"/>
    <x v="16"/>
    <s v="EMPEDRIL S.A."/>
    <s v="84181000    "/>
    <n v="80009129"/>
    <x v="4"/>
    <x v="1"/>
    <s v="JAUSER CARGO PY"/>
    <s v="Kronen Internacional S.A. 1199A"/>
    <n v="230"/>
    <s v="unidad              "/>
    <n v="10074"/>
    <n v="10488"/>
    <n v="47150"/>
    <n v="2400"/>
    <n v="471.5"/>
    <n v="50021.5"/>
    <n v="217.48478260869564"/>
    <s v="TERRESTRE"/>
    <s v="-                                       "/>
    <s v="Midas"/>
    <s v="230 unidades heladeras midas modelo md-hfhin340m"/>
    <s v="230 unidades heladeras midas modelo md-hfhin340m"/>
  </r>
  <r>
    <s v="2021-12-09"/>
    <x v="16"/>
    <s v="TERPORT - VILLETA"/>
    <s v="84181000    "/>
    <n v="80009129"/>
    <x v="4"/>
    <x v="7"/>
    <s v="TR.FLUVIAL PYO"/>
    <s v="Lg Electronics Inc  1179A"/>
    <n v="73"/>
    <s v="unidad              "/>
    <n v="4380"/>
    <n v="4380"/>
    <n v="19350"/>
    <n v="2101"/>
    <n v="193.5"/>
    <n v="21644.5"/>
    <n v="296.5"/>
    <s v="FLUVIAL"/>
    <s v="-                                       "/>
    <s v="Lg"/>
    <s v="73 unidades heladeras modelo gt32bppdc.apzpecl"/>
    <s v="73 unidades heladeras modelo gt32bppdc.apzpecl"/>
  </r>
  <r>
    <s v="2021-12-30"/>
    <x v="16"/>
    <s v="TERPORT - VILLETA"/>
    <s v="84181000    "/>
    <n v="80009129"/>
    <x v="4"/>
    <x v="5"/>
    <s v="NAVISHIP "/>
    <s v="Lg Electronics Inc 1059A"/>
    <n v="66"/>
    <s v="unidad              "/>
    <n v="5544"/>
    <n v="5544"/>
    <n v="18671.88"/>
    <n v="9000"/>
    <n v="186.72"/>
    <n v="27858.6"/>
    <n v="422.09999999999997"/>
    <s v="FLUVIAL"/>
    <s v="-                                       "/>
    <s v="Lg"/>
    <s v="66 unidades heladeras lg modelo lt44agp.apzpecl"/>
    <s v="66 unidades heladeras lg modelo lt44agp.apzpecl"/>
  </r>
  <r>
    <s v="2021-12-30"/>
    <x v="16"/>
    <s v="TERPORT - VILLETA"/>
    <s v="84181000    "/>
    <n v="80009129"/>
    <x v="4"/>
    <x v="5"/>
    <s v="NAVISHIP "/>
    <s v="Lg Electronics Inc 1060A"/>
    <n v="36"/>
    <s v="unidad              "/>
    <n v="4500"/>
    <n v="4500"/>
    <n v="15197.35"/>
    <n v="9000"/>
    <n v="151.97"/>
    <n v="24349.32"/>
    <n v="676.37"/>
    <s v="FLUVIAL"/>
    <s v="-                                       "/>
    <s v="Lg"/>
    <s v="36 unidades heladeras lg modelo gs65spp1.apzpecl"/>
    <s v="36 unidades heladeras lg modelo gs65spp1.apzpecl"/>
  </r>
  <r>
    <s v="2021-12-29"/>
    <x v="16"/>
    <s v="TERPORT - VILLETA"/>
    <s v="84181000    "/>
    <n v="80009129"/>
    <x v="4"/>
    <x v="5"/>
    <s v="NAVISHIP "/>
    <s v="Lg Electronics Inc 1061A"/>
    <n v="36"/>
    <s v="unidad              "/>
    <n v="4104"/>
    <n v="4104"/>
    <n v="10791.09"/>
    <n v="9000"/>
    <n v="107.91"/>
    <n v="19899"/>
    <n v="552.75"/>
    <s v="FLUVIAL"/>
    <s v="-                                       "/>
    <s v="Lg"/>
    <s v="36 unidades heladeras lg modelo gs63mpgk.adspecl"/>
    <s v="36 unidades heladeras lg modelo gs63mpgk.adspecl"/>
  </r>
  <r>
    <s v="2021-12-29"/>
    <x v="16"/>
    <s v="TERPORT - VILLETA"/>
    <s v="84181000    "/>
    <n v="80009129"/>
    <x v="4"/>
    <x v="5"/>
    <s v="NAVISHIP "/>
    <s v="Lg Electronics Inc 1062A"/>
    <n v="132"/>
    <s v="unidad              "/>
    <n v="10956"/>
    <n v="10956"/>
    <n v="29462.97"/>
    <n v="18000"/>
    <n v="294.63"/>
    <n v="47757.599999999999"/>
    <n v="361.8"/>
    <s v="FLUVIAL"/>
    <s v="-                                       "/>
    <s v="Lg"/>
    <s v="132 unidades heladeras lg modelo lt44gbp.apzpecl"/>
    <s v="132 unidades heladeras lg modelo lt44gbp.apzpecl"/>
  </r>
  <r>
    <s v="2021-12-17"/>
    <x v="16"/>
    <s v="TERPORT - VILLETA"/>
    <s v="84181000    "/>
    <n v="80009129"/>
    <x v="4"/>
    <x v="5"/>
    <s v="NAVEMAR "/>
    <s v="Midea Electric Trading (Singapore) 1206A"/>
    <n v="432"/>
    <s v="unidad              "/>
    <n v="14472"/>
    <n v="15984"/>
    <n v="52513.919999999998"/>
    <n v="20400"/>
    <n v="525.14"/>
    <n v="73439.06"/>
    <n v="169.99782407407406"/>
    <s v="FLUVIAL"/>
    <s v="-                                       "/>
    <s v="Midas"/>
    <s v="432 unidades heladeras modelo md-hd300lixm"/>
    <s v="432 unidades heladeras modelo md-hd300lixm"/>
  </r>
  <r>
    <s v="2021-11-29"/>
    <x v="16"/>
    <s v="CIUDAD DEL ESTE"/>
    <s v="84181000    "/>
    <n v="80004994"/>
    <x v="10"/>
    <x v="0"/>
    <s v="UNITRANSPORT "/>
    <s v="Whirlpool S.A."/>
    <n v="440"/>
    <s v="unidad              "/>
    <n v="21120"/>
    <n v="22140"/>
    <n v="92400"/>
    <n v="3500"/>
    <n v="924"/>
    <n v="94976"/>
    <n v="215.85454545454544"/>
    <s v="TERRESTRE"/>
    <s v="                                        "/>
    <s v="Consul"/>
    <s v="refrigeradores"/>
    <s v="-combinaciones de refrigerador y congelador conservador con puertas exteriores separadas. en: 440 unidades refrigerador modelo: crd37p1 cod: crd36gsdwx"/>
  </r>
  <r>
    <s v="2021-12-30"/>
    <x v="16"/>
    <s v="CIUDAD DEL ESTE"/>
    <s v="84181000    "/>
    <n v="80004994"/>
    <x v="10"/>
    <x v="0"/>
    <s v="UNITRANSPORT "/>
    <s v="Whirlpool S.A."/>
    <n v="12"/>
    <s v="unidad              "/>
    <n v="672"/>
    <n v="696"/>
    <n v="2760"/>
    <n v="157.65"/>
    <n v="27.6"/>
    <n v="2890.05"/>
    <n v="240.83750000000001"/>
    <s v="TERRESTRE"/>
    <s v="-                                       "/>
    <s v="Consul"/>
    <s v="refrigerador"/>
    <s v="-combinaciones de refrigerador y congelador conservador con puertas exteriores separadas. en: 12 unidades de refrigerador, "/>
  </r>
  <r>
    <s v="2021-03-18"/>
    <x v="16"/>
    <s v="CIUDAD DEL ESTE"/>
    <s v="84181000    "/>
    <n v="80004994"/>
    <x v="10"/>
    <x v="0"/>
    <s v="UNITRANSPORT "/>
    <s v="Whirlpool S.A."/>
    <n v="156"/>
    <s v="unidad              "/>
    <n v="7488"/>
    <n v="7800"/>
    <n v="24960"/>
    <n v="1349.71"/>
    <n v="249.6"/>
    <n v="26060.11"/>
    <n v="167.05198717948718"/>
    <s v="TERRESTRE"/>
    <s v="Nt                                      "/>
    <s v="Consul"/>
    <s v="refrigerador (modelo: crd37p1) cod: crd36gsdwx"/>
    <s v="-combinaciones de refrigerador y congelador conservador con puertas exteriores separadas., en: 156 unidades refrigerador (modelo: crd37p1) cod: crd36gsdwx"/>
  </r>
  <r>
    <s v="2021-10-29"/>
    <x v="16"/>
    <s v="CIUDAD DEL ESTE"/>
    <s v="84181000    "/>
    <n v="80004994"/>
    <x v="10"/>
    <x v="0"/>
    <s v="UNITRANSPORT "/>
    <s v="Whirlpool S.A."/>
    <n v="352"/>
    <s v="unidad              "/>
    <n v="17248"/>
    <n v="17952"/>
    <n v="66880"/>
    <n v="2800"/>
    <n v="668.8"/>
    <n v="69011.199999999997"/>
    <n v="196.05454545454543"/>
    <s v="TERRESTRE"/>
    <s v="-                                       "/>
    <s v="Consul"/>
    <s v="refrigerador modelo crd37b1, cod: crd36gbdwx"/>
    <s v="-combinaciones de refrigerador y congelador conservador con puertas exteriores separadas. en: 352 unidades refrigerador modelo crd37b1, cod: crd36gbdwx"/>
  </r>
  <r>
    <s v="2021-11-08"/>
    <x v="16"/>
    <s v="CIUDAD DEL ESTE"/>
    <s v="84181000    "/>
    <n v="80004994"/>
    <x v="10"/>
    <x v="0"/>
    <s v="UNITRANSPORT "/>
    <s v="Whirlpool S.A."/>
    <n v="140"/>
    <s v="unidad              "/>
    <n v="10500"/>
    <n v="10800"/>
    <n v="49420"/>
    <n v="1400"/>
    <n v="494.2"/>
    <n v="50325.8"/>
    <n v="359.47"/>
    <s v="TERRESTRE"/>
    <s v="-                                       "/>
    <s v="Consul"/>
    <s v="refrigerador "/>
    <s v="-combinaciones de refrigerador y congelador conservador con puertas exteriores separadas. en: 140 unidades refrigerador modelo: crm56hkduw"/>
  </r>
  <r>
    <s v="2021-04-29"/>
    <x v="16"/>
    <s v="CIUDAD DEL ESTE"/>
    <s v="84181000    "/>
    <n v="80004994"/>
    <x v="10"/>
    <x v="0"/>
    <s v="UNITRANSPORT "/>
    <s v="Whirlpool S.A."/>
    <n v="26"/>
    <s v="unidad              "/>
    <n v="1274"/>
    <n v="1326"/>
    <n v="4030"/>
    <n v="178.53"/>
    <n v="40.299999999999997"/>
    <n v="4168.2299999999996"/>
    <n v="160.31653846153844"/>
    <s v="TERRESTRE"/>
    <s v="NT                                      "/>
    <s v="Consul"/>
    <s v="refrigerador"/>
    <s v="-combinaciones de refrigerador y congelador conservador con puertas exteriores separadas., en: 26 unidades refrigerador modelo: crd37b1 cod: crd36gbdwx"/>
  </r>
  <r>
    <s v="2021-11-29"/>
    <x v="16"/>
    <s v="CIUDAD DEL ESTE"/>
    <s v="84181000    "/>
    <n v="80004994"/>
    <x v="10"/>
    <x v="0"/>
    <s v="UNITRANSPORT "/>
    <s v="Whirlpool S.A."/>
    <n v="352"/>
    <s v="unidad              "/>
    <n v="16896"/>
    <n v="17620"/>
    <n v="73920"/>
    <n v="2800"/>
    <n v="739.2"/>
    <n v="75980.800000000003"/>
    <n v="215.85454545454547"/>
    <s v="TERRESTRE"/>
    <s v="                                        "/>
    <s v="Consul"/>
    <s v="refrigeradores"/>
    <s v="-combinaciones de refrigerador y congelador conservador con puertas exteriores separadas. en: 352 unidades refrigerador modelo: crd37p1, cod: crd36gsdwx"/>
  </r>
  <r>
    <s v="2021-04-29"/>
    <x v="16"/>
    <s v="CIUDAD DEL ESTE"/>
    <s v="84181000    "/>
    <n v="80004994"/>
    <x v="10"/>
    <x v="0"/>
    <s v="UNITRANSPORT "/>
    <s v="Whirlpool S.A."/>
    <n v="195"/>
    <s v="unidad              "/>
    <n v="12870"/>
    <n v="13260"/>
    <n v="37050"/>
    <n v="1772.73"/>
    <n v="370.5"/>
    <n v="38452.230000000003"/>
    <n v="197.1909230769231"/>
    <s v="TERRESTRE"/>
    <s v="NT                                      "/>
    <s v="Consul"/>
    <s v="refrigerador"/>
    <s v="-combinaciones de refrigerador y congelador conservador con puertas exteriores separadas., en: 195 unidades refrigerador modelo: crd46d1, cod: crd46abdwx"/>
  </r>
  <r>
    <s v="2021-10-29"/>
    <x v="16"/>
    <s v="CIUDAD DEL ESTE"/>
    <s v="84181000    "/>
    <n v="80004994"/>
    <x v="10"/>
    <x v="0"/>
    <s v="UNITRANSPORT "/>
    <s v="Whirlpool S.A."/>
    <n v="255"/>
    <s v="unidad              "/>
    <n v="12495"/>
    <n v="13005"/>
    <n v="48450"/>
    <n v="2100"/>
    <n v="484.5"/>
    <n v="50065.5"/>
    <n v="196.33529411764707"/>
    <s v="TERRESTRE"/>
    <s v="-                                       "/>
    <s v="Consul"/>
    <s v="refrigerador modelo: crd37b1, cod: crd36gbdwx"/>
    <s v="-combinaciones de refrigerador y congelador conservador con puertas exteriores separadas. en: 255 unidades refrigerador modelo: crd37b1, cod: crd36gbdwx"/>
  </r>
  <r>
    <s v="2021-09-02"/>
    <x v="16"/>
    <s v="CIUDAD DEL ESTE"/>
    <s v="84181000    "/>
    <n v="80004994"/>
    <x v="10"/>
    <x v="0"/>
    <s v="UNITRANSPORT "/>
    <s v="Whirlpool S.A."/>
    <n v="72"/>
    <s v="unidad              "/>
    <n v="4752"/>
    <n v="4896"/>
    <n v="16920"/>
    <n v="700"/>
    <n v="169.2"/>
    <n v="17450.8"/>
    <n v="242.37222222222221"/>
    <s v="TERRESTRE"/>
    <s v="-                                       "/>
    <s v="Consul"/>
    <s v="-combinaciones de refrigerador y congelador conservador con puertas exteriores separadas.en: 72 unidades refrigerdor modelo: crd46d1, cod: crd46abdwx"/>
    <s v="-combinaciones de refrigerador y congelador conservador con puertas exteriores separadas.en: 72 unidades refrigerdor modelo: crd46d1, cod: crd46abdwx"/>
  </r>
  <r>
    <s v="2021-09-20"/>
    <x v="16"/>
    <s v="CIUDAD DEL ESTE"/>
    <s v="84181000    "/>
    <n v="80004994"/>
    <x v="10"/>
    <x v="0"/>
    <s v="UNITRANSPORT "/>
    <s v="Whirlpool S.A."/>
    <n v="424"/>
    <s v="unidad              "/>
    <n v="20776"/>
    <n v="21624"/>
    <n v="65720"/>
    <n v="3500"/>
    <n v="657.2"/>
    <n v="68679.5"/>
    <n v="161.97995283018867"/>
    <s v="TERRESTRE"/>
    <s v="-                                       "/>
    <s v="Consul"/>
    <s v="-combinaciones de refrigerador y congelador conservador con puertas exteriores separadas., en: 424 unidades refrigerador modelo: crd37b1, cod: crd36gbdwx"/>
    <s v="-combinaciones de refrigerador y congelador conservador con puertas exteriores separadas., en: 424 unidades refrigerador modelo: crd37b1, cod: crd36gbdwx"/>
  </r>
  <r>
    <s v="2021-09-02"/>
    <x v="16"/>
    <s v="CIUDAD DEL ESTE"/>
    <s v="84181000    "/>
    <n v="80004994"/>
    <x v="10"/>
    <x v="0"/>
    <s v="UNITRANSPORT "/>
    <s v="Whirlpool S.A."/>
    <n v="216"/>
    <s v="unidad              "/>
    <n v="15120"/>
    <n v="15552"/>
    <n v="66960"/>
    <n v="2100"/>
    <n v="669.6"/>
    <n v="68390.399999999994"/>
    <n v="316.62222222222221"/>
    <s v="TERRESTRE"/>
    <s v="-                                       "/>
    <s v="Consul"/>
    <s v="-combinaciones de refrigerador y congelador conservador con puertas exteriores separadas., en: 216 unidades refrigerador modelo: crm50hbduw"/>
    <s v="-combinaciones de refrigerador y congelador conservador con puertas exteriores separadas., en: 216 unidades refrigerador modelo: crm50hbduw"/>
  </r>
  <r>
    <s v="2021-09-02"/>
    <x v="16"/>
    <s v="CIUDAD DEL ESTE"/>
    <s v="84181000    "/>
    <n v="80004994"/>
    <x v="10"/>
    <x v="0"/>
    <s v="UNITRANSPORT "/>
    <s v="Whirlpool S.A."/>
    <n v="284"/>
    <s v="unidad              "/>
    <n v="21300"/>
    <n v="21868"/>
    <n v="100252"/>
    <n v="2800"/>
    <n v="1002.52"/>
    <n v="102049.48"/>
    <n v="359.32915492957744"/>
    <s v="TERRESTRE"/>
    <s v="-                                       "/>
    <s v="Consul"/>
    <s v="-combinaciones de refrigerador y congelador conservador con puertas exteriores separadas.en: 284 unidades refrigerador modelo: crm56hkduw"/>
    <s v="-combinaciones de refrigerador y congelador conservador con puertas exteriores separadas.en: 284 unidades refrigerador modelo: crm56hkduw"/>
  </r>
  <r>
    <s v="2021-01-08"/>
    <x v="16"/>
    <s v="CIUDAD DEL ESTE"/>
    <s v="84181000    "/>
    <n v="80004994"/>
    <x v="10"/>
    <x v="0"/>
    <s v="UNITRANSPORT "/>
    <s v="Whirlpool S.A."/>
    <n v="307"/>
    <s v="unidad              "/>
    <n v="17960"/>
    <n v="18574"/>
    <n v="64217"/>
    <n v="3200"/>
    <n v="642.16999999999996"/>
    <n v="66774.83"/>
    <n v="217.50758957654725"/>
    <s v="TERRESTRE"/>
    <s v="Nt                                      "/>
    <s v="Consul"/>
    <s v="-combinaciones de refrigerador y congelador conservador con puertas exteriores separadas., en: "/>
    <s v="refrigerador modelo: crm39abduw"/>
  </r>
  <r>
    <s v="2021-10-19"/>
    <x v="16"/>
    <s v="CIUDAD DEL ESTE"/>
    <s v="84181000    "/>
    <n v="80004994"/>
    <x v="10"/>
    <x v="0"/>
    <s v="UNITRANSPORT "/>
    <s v="Whirlpool S.A."/>
    <n v="144"/>
    <s v="unidad              "/>
    <n v="10080"/>
    <n v="10368"/>
    <n v="44640"/>
    <n v="1400"/>
    <n v="446.4"/>
    <n v="45593.599999999999"/>
    <n v="316.62222222222221"/>
    <s v="TERRESTRE"/>
    <s v="-                                       "/>
    <s v="Consul"/>
    <s v="refrigerador modelo: crm50hbduw"/>
    <s v="-combinaciones de refrigerador y congelador conservador con puertas exteriores separadas. en: 144 unidades refrigerador modelo: crm50hbduw"/>
  </r>
  <r>
    <s v="2021-08-27"/>
    <x v="16"/>
    <s v="CIUDAD DEL ESTE"/>
    <s v="84181000    "/>
    <n v="80004994"/>
    <x v="10"/>
    <x v="0"/>
    <s v="UNITRANSPORT "/>
    <s v="Whirlpool S.A."/>
    <n v="144"/>
    <s v="unidad              "/>
    <n v="10800"/>
    <n v="11088"/>
    <n v="49248"/>
    <n v="1400"/>
    <n v="492.48"/>
    <n v="50155.519999999997"/>
    <n v="348.30222222222221"/>
    <s v="TERRESTRE"/>
    <s v="-                                       "/>
    <s v="Consul"/>
    <s v="-combinaciones de refrigerador y congelador conservador con puertas exteriores separadas., en: 144 unidades refrigerador modelo: crm56hbduw"/>
    <s v="-combinaciones de refrigerador y congelador conservador con puertas exteriores separadas., en: 144 unidades refrigerador modelo: crm56hbduw"/>
  </r>
  <r>
    <s v="2021-10-19"/>
    <x v="16"/>
    <s v="CIUDAD DEL ESTE"/>
    <s v="84181000    "/>
    <n v="80004994"/>
    <x v="10"/>
    <x v="0"/>
    <s v="UNITRANSPORT "/>
    <s v="Whirlpool S.A."/>
    <n v="144"/>
    <s v="unidad              "/>
    <n v="10800"/>
    <n v="11088"/>
    <n v="50832"/>
    <n v="1400"/>
    <n v="508.32"/>
    <n v="51723.68"/>
    <n v="359.1922222222222"/>
    <s v="TERRESTRE"/>
    <s v="-                                       "/>
    <s v="Consul"/>
    <s v="refigerador"/>
    <s v="-combinaciones de refrigerador y congelador conservador con puertas exteriores separadas.en: 144 unidades refrigerador modelo: crm56hkduw"/>
  </r>
  <r>
    <s v="2021-10-05"/>
    <x v="16"/>
    <s v="CIUDAD DEL ESTE"/>
    <s v="84181000    "/>
    <n v="80004994"/>
    <x v="10"/>
    <x v="0"/>
    <s v="UNITRANSPORT "/>
    <s v="Whirlpool S.A."/>
    <n v="308"/>
    <s v="unidad              "/>
    <n v="20364"/>
    <n v="20980"/>
    <n v="69508"/>
    <n v="2800"/>
    <n v="695.08"/>
    <n v="71612.92"/>
    <n v="232.50948051948052"/>
    <s v="TERRESTRE"/>
    <s v="-                                       "/>
    <s v="Consul"/>
    <s v="refrigerador domestico mod: crm43hbduw, 2 puertas 386l 220v"/>
    <s v="refrigerador domestico mod: crm43hbduw, 2 puertas 386l 220v"/>
  </r>
  <r>
    <s v="2021-08-19"/>
    <x v="16"/>
    <s v="CIUDAD DEL ESTE"/>
    <s v="84181000    "/>
    <n v="80004994"/>
    <x v="10"/>
    <x v="0"/>
    <s v="UNITRANSPORT "/>
    <s v="Whirlpool S.A."/>
    <n v="137"/>
    <s v="unidad              "/>
    <n v="9042"/>
    <n v="9316"/>
    <n v="32195"/>
    <n v="1400"/>
    <n v="321.95"/>
    <n v="33273.050000000003"/>
    <n v="242.8689781021898"/>
    <s v="TERRESTRE"/>
    <s v="-                                       "/>
    <s v="Consul"/>
    <s v="-combinaciones de refrigerador y congelador conservador con puertas exteriores separadas., en: 137 unidades refrigerador modelo: crd46d1, cod: crd46abdwx"/>
    <s v="-combinaciones de refrigerador y congelador conservador con puertas exteriores separadas., en: 137 unidades refrigerador modelo: crd46d1, cod: crd46abdwx"/>
  </r>
  <r>
    <s v="2021-09-28"/>
    <x v="16"/>
    <s v="CIUDAD DEL ESTE"/>
    <s v="84181000    "/>
    <n v="80004994"/>
    <x v="10"/>
    <x v="0"/>
    <s v="UNITRANSPORT "/>
    <s v="Whirlpool S.A."/>
    <n v="219"/>
    <s v="unidad              "/>
    <n v="15768"/>
    <n v="16206"/>
    <n v="76650"/>
    <n v="2100"/>
    <n v="766.5"/>
    <n v="77983.5"/>
    <n v="356.08904109589042"/>
    <s v="TERRESTRE"/>
    <s v="-                                       "/>
    <s v="Consul"/>
    <s v="-combinaciones de refrigerador y congelador conservador con puertas exteriores separadas. en: 219 unidades refrigerador modelo: cre44akdwx"/>
    <s v="-combinaciones de refrigerador y congelador conservador con puertas exteriores separadas. en: 219 unidades refrigerador modelo: cre44akdwx"/>
  </r>
  <r>
    <s v="2021-10-26"/>
    <x v="16"/>
    <s v="CIUDAD DEL ESTE"/>
    <s v="84181000    "/>
    <n v="80004994"/>
    <x v="10"/>
    <x v="0"/>
    <s v="UNITRANSPORT "/>
    <s v="Whirlpool S.A."/>
    <n v="473"/>
    <s v="unidad              "/>
    <n v="31177"/>
    <n v="32123"/>
    <n v="111870"/>
    <n v="4200"/>
    <n v="1118.7"/>
    <n v="114951.3"/>
    <n v="243.02600422832981"/>
    <s v="TERRESTRE"/>
    <s v="-                                       "/>
    <s v="Consul"/>
    <s v="refigerador"/>
    <s v="refrigerado domest 2 puertas modelo: crm43hkduw 386l 220v"/>
  </r>
  <r>
    <s v="2021-10-19"/>
    <x v="16"/>
    <s v="CIUDAD DEL ESTE"/>
    <s v="84181000    "/>
    <n v="80004994"/>
    <x v="10"/>
    <x v="0"/>
    <s v="UNITRANSPORT "/>
    <s v="Whirlpool S.A."/>
    <n v="144"/>
    <s v="unidad              "/>
    <n v="10080"/>
    <n v="10368"/>
    <n v="46224"/>
    <n v="1400"/>
    <n v="462.24"/>
    <n v="47161.760000000002"/>
    <n v="327.51222222222225"/>
    <s v="TERRESTRE"/>
    <s v="-                                       "/>
    <s v="Consul"/>
    <s v="refrigerador modelo: crm50hkduw"/>
    <s v="-combinaciones de refrigerador y congelador conservador con puertas exteriores separadas. en: 144 unidades refrigerador modelo: crm50hkduw"/>
  </r>
  <r>
    <s v="2021-09-20"/>
    <x v="16"/>
    <s v="CIUDAD DEL ESTE"/>
    <s v="84181000    "/>
    <n v="80004994"/>
    <x v="10"/>
    <x v="0"/>
    <s v="UNITRANSPORT "/>
    <s v="Whirlpool S.A."/>
    <n v="264"/>
    <s v="unidad              "/>
    <n v="12936"/>
    <n v="13464"/>
    <n v="50160"/>
    <n v="2100"/>
    <n v="501.6"/>
    <n v="51758.400000000001"/>
    <n v="196.05454545454546"/>
    <s v="TERRESTRE"/>
    <s v="-                                       "/>
    <s v="Consul"/>
    <s v="-combinaciones de refrigerador y congelador conservador con puertas exteriores separadas., en: 264 unidades refrigerador modelo: crd37b1, cod: crd36gbdwx"/>
    <s v="-combinaciones de refrigerador y congelador conservador con puertas exteriores separadas., en: 264 unidades refrigerador modelo: crd37b1, cod: crd36gbdwx"/>
  </r>
  <r>
    <s v="2021-12-21"/>
    <x v="16"/>
    <s v="CIUDAD DEL ESTE"/>
    <s v="84181000    "/>
    <n v="80004994"/>
    <x v="10"/>
    <x v="0"/>
    <s v="UNITRANSPORT "/>
    <s v="Whirlpool S.A."/>
    <n v="70"/>
    <s v="unidad              "/>
    <n v="4848"/>
    <n v="4988"/>
    <n v="24090"/>
    <n v="452.15"/>
    <n v="240.9"/>
    <n v="24301.25"/>
    <n v="347.16071428571428"/>
    <s v="TERRESTRE"/>
    <s v="-                                       "/>
    <s v="Consul"/>
    <s v="refrigerador"/>
    <s v="refrigerador modelo: crd37p1, cod: crd36gsdwx"/>
  </r>
  <r>
    <s v="2021-09-20"/>
    <x v="16"/>
    <s v="CIUDAD DEL ESTE"/>
    <s v="84181000    "/>
    <n v="80004994"/>
    <x v="10"/>
    <x v="0"/>
    <s v="UNITRANSPORT "/>
    <s v="Whirlpool S.A."/>
    <n v="264"/>
    <s v="unidad              "/>
    <n v="12936"/>
    <n v="13464"/>
    <n v="50160"/>
    <n v="2100"/>
    <n v="501.6"/>
    <n v="51758.400000000001"/>
    <n v="196.05454545454546"/>
    <s v="TERRESTRE"/>
    <s v="-                                       "/>
    <s v="Consul"/>
    <s v="-combinaciones de refrigerador y congelador conservador con puertas exteriores separadas., en: 264 unidades refrigerador modelo: crd37b1, cod: crd36gbdwx"/>
    <s v="-combinaciones de refrigerador y congelador conservador con puertas exteriores separadas., en: 264 unidades refrigerador modelo: crd37b1, cod: crd36gbdwx"/>
  </r>
  <r>
    <s v="2021-07-26"/>
    <x v="16"/>
    <s v="CIUDAD DEL ESTE"/>
    <s v="84181000    "/>
    <n v="80004994"/>
    <x v="10"/>
    <x v="0"/>
    <m/>
    <s v="Whirlpool S.A."/>
    <n v="316"/>
    <s v="unidad              "/>
    <n v="18486"/>
    <n v="19118"/>
    <n v="65412"/>
    <n v="2800"/>
    <n v="654.12"/>
    <n v="68866.12"/>
    <n v="217.93075949367088"/>
    <s v="TERRESTRE"/>
    <s v="-                                       "/>
    <s v="Consul"/>
    <s v="-combinaciones de refrigerador y congelador conservador con puertas exteriores separadas., en: 316 unidades refrigerador  modelo: crm39abduw"/>
    <s v="-combinaciones de refrigerador y congelador conservador con puertas exteriores separadas., en: 316 unidades refrigerador  modelo: crm39abduw"/>
  </r>
  <r>
    <s v="2021-10-25"/>
    <x v="16"/>
    <s v="CIUDAD DEL ESTE"/>
    <s v="84181000    "/>
    <n v="80004994"/>
    <x v="10"/>
    <x v="0"/>
    <s v="UNITRANSPORT "/>
    <s v="Whirlpool S.A."/>
    <n v="4"/>
    <s v="unidad              "/>
    <n v="300"/>
    <n v="308"/>
    <n v="1368"/>
    <n v="57.84"/>
    <n v="13.68"/>
    <n v="1412.16"/>
    <n v="353.04"/>
    <s v="TERRESTRE"/>
    <s v="-                                       "/>
    <s v="Consul"/>
    <s v="refrigerador modelo: crm56hbduwv"/>
    <s v="-combinaciones de refrigerador y congelador conservador con puertas exteriores separadas. en: 4 unidades refrigerador modelo: crm56hbduwv"/>
  </r>
  <r>
    <s v="2021-07-01"/>
    <x v="16"/>
    <s v="CIUDAD DEL ESTE"/>
    <s v="84181000    "/>
    <n v="80004994"/>
    <x v="10"/>
    <x v="0"/>
    <m/>
    <s v="Whirlpool S.A."/>
    <n v="292"/>
    <s v="unidad              "/>
    <n v="21024"/>
    <n v="21608"/>
    <n v="102200"/>
    <n v="2800"/>
    <n v="1022"/>
    <n v="106022"/>
    <n v="363.08904109589042"/>
    <s v="TERRESTRE"/>
    <s v="-                                       "/>
    <s v="Consul"/>
    <s v="-combinaciones de refrigerador y congelador conservador con puertas exteriores separadas., en: 292 unidades refrigerador modelo: cre44akdwx"/>
    <s v="-combinaciones de refrigerador y congelador conservador con puertas exteriores separadas., en: 292 unidades refrigerador modelo: cre44akdwx"/>
  </r>
  <r>
    <s v="2021-05-05"/>
    <x v="16"/>
    <s v="CIUDAD DEL ESTE"/>
    <s v="84181000    "/>
    <n v="80004994"/>
    <x v="10"/>
    <x v="0"/>
    <s v="UNITRANSPORT "/>
    <s v="Whirlpool S.A."/>
    <n v="1150"/>
    <s v="unidad              "/>
    <n v="55672"/>
    <n v="57972"/>
    <n v="182360"/>
    <n v="8400"/>
    <n v="1823.6"/>
    <n v="188956.42"/>
    <n v="164.30993043478261"/>
    <s v="TERRESTRE"/>
    <s v="Nt                                      "/>
    <s v="Consul"/>
    <s v="-combinaciones de refrigerador y congelador conservador con puertas exteriores separadas., en: 1.150 unidades de refrierador, "/>
    <s v="refrigerador modelo: crd37b1, cod: crd36gbdwx"/>
  </r>
  <r>
    <s v="2021-07-26"/>
    <x v="16"/>
    <s v="CIUDAD DEL ESTE"/>
    <s v="84181000    "/>
    <n v="80004994"/>
    <x v="10"/>
    <x v="0"/>
    <s v="UNITRANSPORT "/>
    <s v="Whirlpool S.A."/>
    <n v="474"/>
    <s v="unidad              "/>
    <n v="27729"/>
    <n v="28677"/>
    <n v="102858"/>
    <n v="4200"/>
    <n v="1028.58"/>
    <n v="108086.58"/>
    <n v="228.0307594936709"/>
    <s v="TERRESTRE"/>
    <s v="-                                       "/>
    <s v="Consul"/>
    <s v="-combinaciones de refrigerador y congelador conservador con puertas exteriores separadas., en: 474 unidades refrigerador modelo: crm39akduw"/>
    <s v="-combinaciones de refrigerador y congelador conservador con puertas exteriores separadas., en: 474 unidades refrigerador modelo: crm39akduw"/>
  </r>
  <r>
    <s v="2021-07-07"/>
    <x v="16"/>
    <s v="CIUDAD DEL ESTE"/>
    <s v="84181000    "/>
    <n v="80004994"/>
    <x v="10"/>
    <x v="0"/>
    <m/>
    <s v="Whirlpool S.A."/>
    <n v="352"/>
    <s v="unidad              "/>
    <n v="17248"/>
    <n v="17952"/>
    <n v="54560"/>
    <n v="3500"/>
    <n v="545.6"/>
    <n v="58605.599999999999"/>
    <n v="166.49318181818182"/>
    <s v="TERRESTRE"/>
    <s v="-                                       "/>
    <s v="Consul"/>
    <s v="-combinaciones de refrigerador y congelador conservador con puertas exteriores separadas., en: 352 unidades refrigerador modelo crd37b1, cod: crd36gbdwx"/>
    <s v="-combinaciones de refrigerador y congelador conservador con puertas exteriores separadas., en: 352 unidades refrigerador modelo crd37b1, cod: crd36gbdwx"/>
  </r>
  <r>
    <s v="2021-11-08"/>
    <x v="16"/>
    <s v="CIUDAD DEL ESTE"/>
    <s v="84181000    "/>
    <n v="80004994"/>
    <x v="10"/>
    <x v="0"/>
    <s v="UNITRANSPORT "/>
    <s v="Whirlpool S.A."/>
    <n v="304"/>
    <s v="unidad              "/>
    <n v="20064"/>
    <n v="20584"/>
    <n v="68096"/>
    <n v="2800"/>
    <n v="680.96"/>
    <n v="70215.039999999994"/>
    <n v="230.97052631578944"/>
    <s v="TERRESTRE"/>
    <s v="-                                       "/>
    <s v="Consul"/>
    <s v="refrigerador "/>
    <s v="-combinaciones de refrigerador y congelador conservador con puertas exteriores separadas. en: 304 unidades refrigerador domestico modelo: crm43hbduw 2 puertas 286l 220v"/>
  </r>
  <r>
    <s v="2021-10-05"/>
    <x v="16"/>
    <s v="CIUDAD DEL ESTE"/>
    <s v="84181000    "/>
    <n v="80004994"/>
    <x v="10"/>
    <x v="0"/>
    <s v="UNITRANSPORT "/>
    <s v="Whirlpool S.A."/>
    <n v="378"/>
    <s v="unidad              "/>
    <n v="24948"/>
    <n v="25704"/>
    <n v="88452"/>
    <n v="3500"/>
    <n v="884.52"/>
    <n v="91067.48"/>
    <n v="240.91925925925923"/>
    <s v="TERRESTRE"/>
    <s v="-                                       "/>
    <s v="Consul"/>
    <s v="refrigerador domest modelo: crm43hkduw, 2 puertas 386l 220v"/>
    <s v="-combinaciones de refrigerador y congelador conservador con puertas exteriores separadas. en: 378 unidades refrigerador domest modelo: crm43hkduw, 2 puertas 386l 220v"/>
  </r>
  <r>
    <s v="2021-09-28"/>
    <x v="16"/>
    <s v="CIUDAD DEL ESTE"/>
    <s v="84181000    "/>
    <n v="80004994"/>
    <x v="10"/>
    <x v="0"/>
    <s v="UNITRANSPORT "/>
    <s v="Whirlpool S.A."/>
    <n v="4"/>
    <s v="unidad              "/>
    <n v="196"/>
    <n v="204"/>
    <n v="620"/>
    <n v="28.5"/>
    <n v="6.2"/>
    <n v="642.30999999999995"/>
    <n v="160.57749999999999"/>
    <s v="TERRESTRE"/>
    <s v="-                                       "/>
    <s v="Consul"/>
    <s v="-combinaciones de refrigerador y congelador conservador con puertas exteriores separadas. en: 4 unidades refrigerador modelo: crd37b1 cod: crd36gbdwx"/>
    <s v="-combinaciones de refrigerador y congelador conservador con puertas exteriores separadas. en: 4 unidades refrigerador modelo: crd37b1 cod: crd36gbdwx"/>
  </r>
  <r>
    <s v="2021-01-05"/>
    <x v="16"/>
    <s v="CIUDAD DEL ESTE"/>
    <s v="84181000    "/>
    <n v="80004994"/>
    <x v="10"/>
    <x v="0"/>
    <s v="UNITRANSPORT "/>
    <s v="Whirlpool S.A."/>
    <n v="312"/>
    <s v="unidad              "/>
    <n v="15288"/>
    <n v="15912"/>
    <n v="49920"/>
    <n v="3200"/>
    <n v="499.2"/>
    <n v="52620.800000000003"/>
    <n v="168.65641025641025"/>
    <s v="TERRESTRE"/>
    <s v="Nt                                      "/>
    <s v="Consul"/>
    <s v="-combinaciones de refrigerador y congelador conservador con puertas exteriores separadas., en: 312 unidades refrigerador modelo crd37b1, cod: crd36gbdwx"/>
    <s v="-combinaciones de refrigerador y congelador conservador con puertas exteriores separadas., en: 312 unidades refrigerador modelo crd37b1, cod: crd36gbdwx"/>
  </r>
  <r>
    <s v="2021-06-18"/>
    <x v="16"/>
    <s v="CIUDAD DEL ESTE"/>
    <s v="84181000    "/>
    <n v="80004994"/>
    <x v="10"/>
    <x v="0"/>
    <s v="UNITRANSPORT "/>
    <s v="Whirlpool S.A."/>
    <n v="340"/>
    <s v="unidad              "/>
    <n v="16660"/>
    <n v="17340"/>
    <n v="52700"/>
    <n v="2800"/>
    <n v="527"/>
    <n v="54817.96"/>
    <n v="161.22929411764704"/>
    <s v="TERRESTRE"/>
    <s v="Nt                                      "/>
    <s v="Consul"/>
    <s v="refrigerado modelo crd37b1 cod: crd36gbdwx"/>
    <s v="-combinaciones de refrigerador y congelador conservador con puertas exteriores separadas.en: 340 unidades refrigerado modelo crd37b1 cod: crd36gbdwx"/>
  </r>
  <r>
    <s v="2021-01-05"/>
    <x v="16"/>
    <s v="CIUDAD DEL ESTE"/>
    <s v="84181000    "/>
    <n v="80004994"/>
    <x v="10"/>
    <x v="0"/>
    <s v="UNITRANSPORT "/>
    <s v="Whirlpool S.A."/>
    <n v="312"/>
    <s v="unidad              "/>
    <n v="15288"/>
    <n v="15912"/>
    <n v="49920"/>
    <n v="3200"/>
    <n v="499.2"/>
    <n v="52620.800000000003"/>
    <n v="168.65641025641025"/>
    <s v="TERRESTRE"/>
    <s v="Nt                                      "/>
    <s v="Consul"/>
    <s v="-combinaciones de refrigerador y congelador conservador con puertas exteriores separadas., en: 312 unidades refrigerador modelo crd37b1, cod: crd36gbdwx"/>
    <s v="-combinaciones de refrigerador y congelador conservador con puertas exteriores separadas., en: 312 unidades refrigerador modelo crd37b1, cod: crd36gbdwx"/>
  </r>
  <r>
    <s v="2021-10-25"/>
    <x v="16"/>
    <s v="CIUDAD DEL ESTE"/>
    <s v="84181000    "/>
    <n v="80004994"/>
    <x v="10"/>
    <x v="0"/>
    <s v="UNITRANSPORT "/>
    <s v="Whirlpool S.A."/>
    <n v="67"/>
    <s v="unidad              "/>
    <n v="4690"/>
    <n v="4824"/>
    <n v="21507"/>
    <n v="700"/>
    <n v="215.07"/>
    <n v="21991.93"/>
    <n v="328.23776119402987"/>
    <s v="TERRESTRE"/>
    <s v="-                                       "/>
    <s v="Consul"/>
    <s v="refrigerador modelo: crm50hkduw"/>
    <s v="-combinaciones de refrigerador y congelador conservador con puertas exteriores separadas. en: 67 unidades refrigerador modelo: crm50hkduw"/>
  </r>
  <r>
    <s v="2021-11-08"/>
    <x v="16"/>
    <s v="CIUDAD DEL ESTE"/>
    <s v="84181000    "/>
    <n v="80004994"/>
    <x v="10"/>
    <x v="0"/>
    <s v="UNITRANSPORT "/>
    <s v="Whirlpool S.A."/>
    <n v="316"/>
    <s v="unidad              "/>
    <n v="18486"/>
    <n v="19120"/>
    <n v="65412"/>
    <n v="2800"/>
    <n v="654.12"/>
    <n v="67557.88"/>
    <n v="213.79075949367089"/>
    <s v="TERRESTRE"/>
    <s v="-                                       "/>
    <s v="Consul"/>
    <s v="refrigerador "/>
    <s v="-combinaciones de refrigerador y congelador conservador con puertas exteriores separadas. en: 316 unidades regrigerador modelo: crm39abduw"/>
  </r>
  <r>
    <s v="2021-12-06"/>
    <x v="16"/>
    <s v="CIUDAD DEL ESTE"/>
    <s v="84181000    "/>
    <n v="80004994"/>
    <x v="10"/>
    <x v="0"/>
    <s v="UNITRANSPORT "/>
    <s v="Whirlpool S.A."/>
    <n v="194"/>
    <s v="unidad              "/>
    <n v="14172"/>
    <n v="14618"/>
    <n v="58840"/>
    <n v="2100"/>
    <n v="588.4"/>
    <n v="60351.6"/>
    <n v="311.09072164948452"/>
    <s v="TERRESTRE"/>
    <s v="-                                       "/>
    <s v="Consul"/>
    <s v="-combinaciones de refrigerador y congelador conservador con puertas exteriores separadas. en: 194 unidades de refrigerador, "/>
    <s v="refrigerador modelo: crm56hbdwx"/>
  </r>
  <r>
    <s v="2021-10-12"/>
    <x v="16"/>
    <s v="CIUDAD DEL ESTE"/>
    <s v="84181000    "/>
    <n v="80004994"/>
    <x v="10"/>
    <x v="0"/>
    <s v="UNITRANSPORT "/>
    <s v="Whirlpool S.A."/>
    <n v="473"/>
    <s v="unidad              "/>
    <n v="27686"/>
    <n v="28632"/>
    <n v="102655"/>
    <n v="4200"/>
    <n v="1026.55"/>
    <n v="105828.45"/>
    <n v="223.73879492600423"/>
    <s v="TERRESTRE"/>
    <s v="-                                       "/>
    <s v="Consul"/>
    <s v="refrigerado modelo: crm39akduw"/>
    <s v="refrigerado modelo: crm39akduw"/>
  </r>
  <r>
    <s v="2021-09-28"/>
    <x v="16"/>
    <s v="CIUDAD DEL ESTE"/>
    <s v="84181000    "/>
    <n v="80004994"/>
    <x v="10"/>
    <x v="0"/>
    <s v="UNITRANSPORT "/>
    <s v="Whirlpool S.A."/>
    <n v="140"/>
    <s v="unidad              "/>
    <n v="10500"/>
    <n v="10780"/>
    <n v="47880"/>
    <n v="1400"/>
    <n v="478.8"/>
    <n v="48801.2"/>
    <n v="348.58"/>
    <s v="TERRESTRE"/>
    <s v="-                                       "/>
    <s v="Consul"/>
    <s v="-combinaciones de refrigerador y congelador conservador con puertas exteriores separadas. en: 140 unidades refrigerador modelo: crm56hbduw"/>
    <s v="-combinaciones de refrigerador y congelador conservador con puertas exteriores separadas. en: 140 unidades refrigerador modelo: crm56hbduw"/>
  </r>
  <r>
    <s v="2021-05-27"/>
    <x v="16"/>
    <s v="CIUDAD DEL ESTE"/>
    <s v="84181000    "/>
    <n v="80004994"/>
    <x v="10"/>
    <x v="0"/>
    <s v="UNITRANSPORT "/>
    <s v="Whirlpool S.A."/>
    <n v="264"/>
    <s v="unidad              "/>
    <n v="12672"/>
    <n v="13200"/>
    <n v="42240"/>
    <n v="2100"/>
    <n v="422.4"/>
    <n v="43793.37"/>
    <n v="165.88397727272729"/>
    <s v="TERRESTRE"/>
    <s v="Nt                                      "/>
    <s v="Consul"/>
    <s v="-combinaciones de refrigerador y congelador conservador con puertas exteriores separadas., en: 264 unidades de refrigerador modelo: crd37p1, cod: crd36gsdwx"/>
    <s v="-combinaciones de refrigerador y congelador conservador con puertas exteriores separadas., en: 264 unidades de refrigerador modelo: crd37p1, cod: crd36gsdwx"/>
  </r>
  <r>
    <s v="2021-05-27"/>
    <x v="16"/>
    <s v="CIUDAD DEL ESTE"/>
    <s v="84181000    "/>
    <n v="80004994"/>
    <x v="10"/>
    <x v="0"/>
    <s v="UNITRANSPORT "/>
    <s v="Whirlpool S.A."/>
    <n v="440"/>
    <s v="unidad              "/>
    <n v="21120"/>
    <n v="22000"/>
    <n v="70400"/>
    <n v="3500"/>
    <n v="704"/>
    <n v="73356"/>
    <n v="166.71818181818182"/>
    <s v="TERRESTRE"/>
    <s v="Nt                                      "/>
    <s v="Consul"/>
    <s v="-combinaciones de refrigerador y congelador conservador con puertas exteriores separadas., en: 440 unidades refrigerador, modelo: crd37p1, cod: crd36gsdwx"/>
    <s v="-combinaciones de refrigerador y congelador conservador con puertas exteriores separadas., en: 440 unidades refrigerador, modelo: crd37p1, cod: crd36gsdwx"/>
  </r>
  <r>
    <s v="2021-09-28"/>
    <x v="16"/>
    <s v="CIUDAD DEL ESTE"/>
    <s v="84181000    "/>
    <n v="80004994"/>
    <x v="10"/>
    <x v="0"/>
    <s v="UNITRANSPORT "/>
    <s v="Whirlpool S.A."/>
    <n v="72"/>
    <s v="unidad              "/>
    <n v="5040"/>
    <n v="5184"/>
    <n v="22320"/>
    <n v="700"/>
    <n v="223.2"/>
    <n v="22796.799999999999"/>
    <n v="316.62222222222221"/>
    <s v="TERRESTRE"/>
    <s v="-                                       "/>
    <s v="Consul"/>
    <s v="-combinaciones de refrigerador y congelador conservador con puertas exteriores separadas. en: 72 unidades refrigerador modelo: crm50hbduw"/>
    <s v="-combinaciones de refrigerador y congelador conservador con puertas exteriores separadas. en: 72 unidades refrigerador modelo: crm50hbduw"/>
  </r>
  <r>
    <s v="2021-05-27"/>
    <x v="16"/>
    <s v="CIUDAD DEL ESTE"/>
    <s v="84181000    "/>
    <n v="80004994"/>
    <x v="10"/>
    <x v="0"/>
    <s v="UNITRANSPORT "/>
    <s v="Whirlpool S.A."/>
    <n v="73"/>
    <s v="unidad              "/>
    <n v="5256"/>
    <n v="5402"/>
    <n v="25550"/>
    <n v="882.12"/>
    <n v="255.5"/>
    <n v="25854.65"/>
    <n v="354.17328767123291"/>
    <s v="TERRESTRE"/>
    <s v="Nt                                      "/>
    <s v="Consul"/>
    <s v="-combinaciones de refrigerador y congelador conservador con puertas exteriores separadas., en: 73 unidades refrigerador domest 2 doors 397l 220v pl modelo: cre44akdwx"/>
    <s v="-combinaciones de refrigerador y congelador conservador con puertas exteriores separadas., en: 73 unidades refrigerador domest 2 doors 397l 220v pl modelo: cre44akdwx"/>
  </r>
  <r>
    <s v="2021-02-02"/>
    <x v="16"/>
    <s v="CIUDAD DEL ESTE"/>
    <s v="84181000    "/>
    <n v="80004994"/>
    <x v="10"/>
    <x v="0"/>
    <s v="UNITRANSPORT "/>
    <s v="Whirlpool S.A."/>
    <n v="312"/>
    <s v="unidad              "/>
    <n v="14976"/>
    <n v="15600"/>
    <n v="49920"/>
    <n v="2800"/>
    <n v="499.2"/>
    <n v="52220.800000000003"/>
    <n v="167.37435897435898"/>
    <s v="TERRESTRE"/>
    <s v="Nt                                      "/>
    <s v="Consul"/>
    <s v="refrigerador "/>
    <s v="-combinaciones de refrigerador y congelador conservador con puertas exteriores separadas., en: 312 unidades refrigerador (modelo: crd37p1) cod: crd36gsdwx"/>
  </r>
  <r>
    <s v="2021-12-20"/>
    <x v="16"/>
    <s v="CIUDAD DEL ESTE"/>
    <s v="84181000    "/>
    <n v="80004994"/>
    <x v="10"/>
    <x v="0"/>
    <s v="UNITRANSPORT "/>
    <s v="Whirlpool S.A."/>
    <n v="474"/>
    <s v="unidad              "/>
    <n v="27729"/>
    <n v="28679"/>
    <n v="102858"/>
    <n v="4200"/>
    <n v="1028.58"/>
    <n v="106029.42"/>
    <n v="223.6907594936709"/>
    <s v="TERRESTRE"/>
    <s v="-                                       "/>
    <s v="Consul"/>
    <s v="refrigerador"/>
    <s v="-combinaciones de refrigerador y congelador conservador con puertas exteriores separadas. en: 474 unidades refrigerador modelo: crm39akduw"/>
  </r>
  <r>
    <s v="2021-11-29"/>
    <x v="16"/>
    <s v="CIUDAD DEL ESTE"/>
    <s v="84181000    "/>
    <n v="80004994"/>
    <x v="10"/>
    <x v="0"/>
    <s v="UNITRANSPORT "/>
    <s v="Whirlpool S.A."/>
    <n v="350"/>
    <s v="unidad              "/>
    <n v="16800"/>
    <n v="17440"/>
    <n v="73500"/>
    <n v="2800"/>
    <n v="735"/>
    <n v="75565"/>
    <n v="215.9"/>
    <s v="TERRESTRE"/>
    <s v="                                        "/>
    <s v="Consul"/>
    <s v="refrigeradores"/>
    <s v="-combinaciones de refrigerador y congelador conservador con puertas exteriores separadas. en: 350 unidades refrigerador modelo: crd37p1, cod: crd36gsdwx"/>
  </r>
  <r>
    <s v="2021-07-30"/>
    <x v="16"/>
    <s v="CIUDAD DEL ESTE"/>
    <s v="84181000    "/>
    <n v="80004994"/>
    <x v="10"/>
    <x v="0"/>
    <m/>
    <s v="Whirlpool S.A."/>
    <n v="27"/>
    <s v="unidad              "/>
    <n v="1782"/>
    <n v="1836"/>
    <n v="6325"/>
    <n v="312.93"/>
    <n v="63.25"/>
    <n v="6701.18"/>
    <n v="248.19185185185185"/>
    <s v="TERRESTRE"/>
    <s v="-                                       "/>
    <s v="Consul"/>
    <s v="-combinaciones de refrigerador y congelador conservador con puertas exteriores separadas.en: 27 unidades refrigerador, "/>
    <s v="rerigerador domest 2 puertas 386l 220v b"/>
  </r>
  <r>
    <s v="2021-07-07"/>
    <x v="16"/>
    <s v="CIUDAD DEL ESTE"/>
    <s v="84181000    "/>
    <n v="80004994"/>
    <x v="10"/>
    <x v="0"/>
    <m/>
    <s v="Whirlpool S.A."/>
    <n v="76"/>
    <s v="unidad              "/>
    <n v="3648"/>
    <n v="3800"/>
    <n v="12160"/>
    <n v="700"/>
    <n v="121.6"/>
    <n v="12981.6"/>
    <n v="170.81052631578947"/>
    <s v="TERRESTRE"/>
    <s v="-                                       "/>
    <s v="Consul"/>
    <s v="-combinaciones de refrigerador y congelador conservador con puertas exteriores separadas., en: 76 unidades refrigerador modelo: crd37p1, codigo: crd36gsdwx"/>
    <s v="-combinaciones de refrigerador y congelador conservador con puertas exteriores separadas., en: 76 unidades refrigerador modelo: crd37p1, codigo: crd36gsdwx"/>
  </r>
  <r>
    <s v="2021-07-30"/>
    <x v="16"/>
    <s v="CIUDAD DEL ESTE"/>
    <s v="84181000    "/>
    <n v="80004994"/>
    <x v="10"/>
    <x v="0"/>
    <m/>
    <s v="Whirlpool S.A."/>
    <n v="202"/>
    <s v="unidad              "/>
    <n v="13332"/>
    <n v="13736"/>
    <n v="45248"/>
    <n v="2100"/>
    <n v="452.48"/>
    <n v="47800.480000000003"/>
    <n v="236.6360396039604"/>
    <s v="TERRESTRE"/>
    <s v="-                                       "/>
    <s v="Consul"/>
    <s v="-combinaciones de refrigerador y congelador conservador con puertas exteriores separadas., en: 202 unidades refrigerador domestico 2 puertas 386l 220v, modelo: crm43hbduw"/>
    <s v="-combinaciones de refrigerador y congelador conservador con puertas exteriores separadas., en: 202 unidades refrigerador domestico 2 puertas 386l 220v, modelo: crm43hbduw"/>
  </r>
  <r>
    <s v="2021-07-30"/>
    <x v="16"/>
    <s v="CIUDAD DEL ESTE"/>
    <s v="84181000    "/>
    <n v="80004994"/>
    <x v="10"/>
    <x v="0"/>
    <m/>
    <s v="Whirlpool S.A."/>
    <n v="360"/>
    <s v="unidad              "/>
    <n v="23760"/>
    <n v="24480"/>
    <n v="84240"/>
    <n v="3500"/>
    <n v="842.4"/>
    <n v="88582.399999999994"/>
    <n v="246.0622222222222"/>
    <s v="TERRESTRE"/>
    <s v="-                                       "/>
    <s v="Consul"/>
    <s v="-combinaciones de refrigerador y congelador conservador con puertas exteriores separadas., en: 360 unidades de refrigerador domest 2 puertas 386l 220v b, modelo: crm43hkduw"/>
    <s v="-combinaciones de refrigerador y congelador conservador con puertas exteriores separadas., en: 360 unidades de refrigerador domest 2 puertas 386l 220v b, modelo: crm43hkduw"/>
  </r>
  <r>
    <s v="2021-08-19"/>
    <x v="16"/>
    <s v="CIUDAD DEL ESTE"/>
    <s v="84181000    "/>
    <n v="80004994"/>
    <x v="10"/>
    <x v="0"/>
    <s v="UNITRANSPORT "/>
    <s v="Whirlpool S.A."/>
    <n v="440"/>
    <s v="unidad              "/>
    <n v="21560"/>
    <n v="22440"/>
    <n v="68200"/>
    <n v="3425.66"/>
    <n v="682"/>
    <n v="71098.399999999994"/>
    <n v="161.5872727272727"/>
    <s v="TERRESTRE"/>
    <s v="-                                       "/>
    <s v="Consul"/>
    <s v="-combinaciones de refrigerador y congelador conservador con puertas exteriores separadas., en: 440 unidades de refrigerador modelo crd37b1, cod: crd36gbdwx"/>
    <s v="-combinaciones de refrigerador y congelador conservador con puertas exteriores separadas., en: 440 unidades de refrigerador modelo crd37b1, cod: crd36gbdwx"/>
  </r>
  <r>
    <s v="2021-08-19"/>
    <x v="16"/>
    <s v="CIUDAD DEL ESTE"/>
    <s v="84181000    "/>
    <n v="80004994"/>
    <x v="10"/>
    <x v="0"/>
    <s v="UNITRANSPORT "/>
    <s v="Whirlpool S.A."/>
    <n v="378"/>
    <s v="unidad              "/>
    <n v="18964"/>
    <n v="19720"/>
    <n v="72704"/>
    <n v="2800"/>
    <n v="727.04"/>
    <n v="74776.960000000006"/>
    <n v="197.82264550264551"/>
    <s v="TERRESTRE"/>
    <s v="-                                       "/>
    <s v="Consul"/>
    <s v="-combinaciones de refrigerador y congelador conservador con puertas exteriores separadas., en: 378 unidades de refrigerador, "/>
    <s v="refrigerador domestico modelo: crm43hbduw, 2 puertas 386l 220v"/>
  </r>
  <r>
    <s v="2021-09-09"/>
    <x v="16"/>
    <s v="CIUDAD DEL ESTE"/>
    <s v="84181000    "/>
    <n v="80004994"/>
    <x v="10"/>
    <x v="0"/>
    <s v="UNITRANSPORT "/>
    <s v="Whirlpool S.A."/>
    <n v="240"/>
    <s v="unidad              "/>
    <n v="15803"/>
    <n v="16283"/>
    <n v="53795"/>
    <n v="2100"/>
    <n v="537.95000000000005"/>
    <n v="55357.05"/>
    <n v="230.65437500000002"/>
    <s v="TERRESTRE"/>
    <s v="-                                       "/>
    <s v="Consul"/>
    <s v="-combinaciones de refrigerador y congelador conservador con puertas exteriores separadas., en: 240 unidades de refrigerador, detalldos en sub items"/>
    <s v="refrigerador domestico 2 puertas 386l 220v modelo: crm43hbduw"/>
  </r>
  <r>
    <s v="2021-09-09"/>
    <x v="16"/>
    <s v="CIUDAD DEL ESTE"/>
    <s v="84181000    "/>
    <n v="80004994"/>
    <x v="10"/>
    <x v="0"/>
    <s v="UNITRANSPORT "/>
    <s v="Whirlpool S.A."/>
    <n v="271"/>
    <s v="unidad              "/>
    <n v="18970"/>
    <n v="19512"/>
    <n v="86991"/>
    <n v="2800"/>
    <n v="869.91"/>
    <n v="88921.09"/>
    <n v="328.12210332103319"/>
    <s v="TERRESTRE"/>
    <s v="-                                       "/>
    <s v="Consul"/>
    <s v="-combinaciones de refrigerador y congelador conservador con puertas exteriores separadas., en: 271 unidades refrigerador modelo: crm50hkduw"/>
    <s v="-combinaciones de refrigerador y congelador conservador con puertas exteriores separadas., en: 271 unidades refrigerador modelo: crm50hkduw"/>
  </r>
  <r>
    <s v="2021-09-09"/>
    <x v="16"/>
    <s v="CIUDAD DEL ESTE"/>
    <s v="84181000    "/>
    <n v="80004994"/>
    <x v="10"/>
    <x v="0"/>
    <s v="UNITRANSPORT "/>
    <s v="Whirlpool S.A."/>
    <n v="471"/>
    <s v="unidad              "/>
    <n v="27554"/>
    <n v="28496"/>
    <n v="97497"/>
    <n v="4200"/>
    <n v="974.97"/>
    <n v="100722.03"/>
    <n v="213.8471974522293"/>
    <s v="TERRESTRE"/>
    <s v="-                                       "/>
    <s v="Consul"/>
    <s v="-combinaciones de refrigerador y congelador conservador con puertas exteriores separadas., en: 471 unidades refrigerador modelo: crm39abduw"/>
    <s v="-combinaciones de refrigerador y congelador conservador con puertas exteriores separadas., en: 471 unidades refrigerador modelo: crm39abduw"/>
  </r>
  <r>
    <s v="2021-09-20"/>
    <x v="16"/>
    <s v="CIUDAD DEL ESTE"/>
    <s v="84181000    "/>
    <n v="80004994"/>
    <x v="10"/>
    <x v="0"/>
    <s v="UNITRANSPORT "/>
    <s v="Whirpool S.A."/>
    <n v="346"/>
    <s v="unidad              "/>
    <n v="16954"/>
    <n v="17646"/>
    <n v="65740"/>
    <n v="2800"/>
    <n v="657.4"/>
    <n v="67882.600000000006"/>
    <n v="196.19248554913295"/>
    <s v="TERRESTRE"/>
    <s v="-                                       "/>
    <s v="Consul"/>
    <s v="-combinaciones de refrigerador y congelador conservador con puertas exteriores separadas., en: 346 unidades refrigerador modelo: crd37b1, cod: crd36gbdwx"/>
    <s v="-combinaciones de refrigerador y congelador conservador con puertas exteriores separadas., en: 346 unidades refrigerador modelo: crd37b1, cod: crd36gbdwx"/>
  </r>
  <r>
    <s v="2021-02-22"/>
    <x v="16"/>
    <s v="CIUDAD DEL ESTE"/>
    <s v="84181000    "/>
    <n v="80004994"/>
    <x v="10"/>
    <x v="0"/>
    <s v="UNITRANSPORT "/>
    <s v="Whirlpol S.A"/>
    <n v="309"/>
    <s v="unidad              "/>
    <n v="16878"/>
    <n v="17571"/>
    <n v="52875"/>
    <n v="2800"/>
    <n v="528.75"/>
    <n v="56203.75"/>
    <n v="181.88915857605178"/>
    <s v="TERRESTRE"/>
    <s v="Nt                                      "/>
    <s v="Consul"/>
    <s v="combinaciones de refrigerador y congelador  en, 309 un "/>
    <s v="refrigerador ( modelo , crd37p1)"/>
  </r>
  <r>
    <s v="2021-09-20"/>
    <x v="16"/>
    <s v="SOLUCION LOGISTICA"/>
    <s v="84181000    "/>
    <n v="80106606"/>
    <x v="121"/>
    <x v="1"/>
    <s v="AUSTRAL SA"/>
    <s v="Gelbring Importaciones"/>
    <n v="115"/>
    <s v="unidad              "/>
    <n v="4980"/>
    <n v="5233"/>
    <n v="22845.31"/>
    <n v="2140.71"/>
    <n v="13.46"/>
    <n v="24999.48"/>
    <n v="217.38678260869565"/>
    <s v="TERRESTRE"/>
    <s v="-                                       "/>
    <s v="Enxuta"/>
    <s v="115 unidades de refrigeradores enxuta"/>
    <s v="115 unidades de refrigeradores enxuta"/>
  </r>
  <r>
    <s v="2021-11-23"/>
    <x v="16"/>
    <s v="TERPORT - VILLETA"/>
    <s v="84181000    "/>
    <n v="80097074"/>
    <x v="101"/>
    <x v="22"/>
    <s v="NAVISHIP "/>
    <s v="Regal Worldwide Trading Llc"/>
    <n v="73"/>
    <s v="unidad              "/>
    <n v="3935"/>
    <n v="3935"/>
    <n v="15596.45"/>
    <n v="3100"/>
    <n v="155.96"/>
    <n v="18852.41"/>
    <n v="258.25219178082193"/>
    <s v="FLUVIAL"/>
    <s v="                                        "/>
    <s v="Mastertech"/>
    <s v="heladera 11p  marca mastertech modelo mtff292d2as2, no frost  con disp de agua color silver"/>
    <s v="heladera 11p  marca mastertech modelo mtff292d2as2, no frost  con disp de agua color silver"/>
  </r>
  <r>
    <s v="2021-07-23"/>
    <x v="16"/>
    <s v="PTO SEGURO FLUVIAL"/>
    <s v="84181000    "/>
    <n v="80097074"/>
    <x v="101"/>
    <x v="22"/>
    <s v="GUARAN FEEDER "/>
    <s v="Regal Worldwide Trading Llc."/>
    <n v="73"/>
    <s v="unidad              "/>
    <n v="3983"/>
    <n v="3986.91"/>
    <n v="14996.39"/>
    <n v="9790"/>
    <n v="149.96"/>
    <n v="24936.35"/>
    <n v="341.59383561643835"/>
    <s v="FLUVIAL"/>
    <s v="-                                       "/>
    <s v="Mastertech"/>
    <s v="refrigeradores , congeladores y , ( y las  demas partes 19 bultos ).,  en , 73 unid. mtff292d2as2 heladera 11p. no frost  con disp. de agua 220v 50hz color silver.-"/>
    <s v="refrigeradores , congeladores y , ( y las  demas partes 19 bultos ).,  en , 73 unid. mtff292d2as2 heladera 11p. no frost  con disp. de agua 220v 50hz color silver.-"/>
  </r>
  <r>
    <s v="2021-07-26"/>
    <x v="16"/>
    <s v="PTO SEGURO FLUVIAL"/>
    <s v="84181000    "/>
    <n v="80097074"/>
    <x v="101"/>
    <x v="5"/>
    <s v="NAVEMAR "/>
    <s v="Regal Worldwide Tradinfd Llc."/>
    <n v="284"/>
    <s v="unidad              "/>
    <n v="9650"/>
    <n v="11800"/>
    <n v="33554.6"/>
    <n v="19434.75"/>
    <n v="335.54"/>
    <n v="53324.89"/>
    <n v="187.7636971830986"/>
    <s v="FLUVIAL"/>
    <s v="-                                       "/>
    <s v="Mastertech"/>
    <s v="combinacion de refrigerador y congelador en , "/>
    <s v="mtf205d3as refri. 8 pies fh 2 puertas silver"/>
  </r>
  <r>
    <s v="2021-01-08"/>
    <x v="16"/>
    <s v="CAMPESTRE S.A."/>
    <s v="84181000    "/>
    <n v="80013744"/>
    <x v="102"/>
    <x v="0"/>
    <s v="PARTRANS SRL"/>
    <s v="Electrolux Do Brasil S.A."/>
    <n v="9"/>
    <s v="unidad              "/>
    <n v="585"/>
    <n v="599"/>
    <n v="3284.1"/>
    <n v="229.46"/>
    <n v="6.57"/>
    <n v="3554.73"/>
    <n v="394.97"/>
    <s v="TERRESTRE"/>
    <s v="Nt                                      "/>
    <s v="Electrolux"/>
    <s v="congeladores "/>
    <s v="combinaciones de refrigerador y congelador con puertas exteriores separadas en: congeladores modelo dw42x 2 small top"/>
  </r>
  <r>
    <s v="2021-11-24"/>
    <x v="16"/>
    <s v="PTO SEGURO FLUVIAL"/>
    <s v="84181000    "/>
    <n v="80070039"/>
    <x v="89"/>
    <x v="20"/>
    <s v="CIA DE AVIACION PYA"/>
    <s v="Samsung Electronics Co.,Ltd."/>
    <n v="70"/>
    <s v="unidad              "/>
    <n v="4253"/>
    <n v="4638"/>
    <n v="18792"/>
    <n v="4643"/>
    <n v="190"/>
    <n v="23625"/>
    <n v="337.5"/>
    <s v="FLUVIAL"/>
    <s v="                                        "/>
    <s v="Samsung"/>
    <s v="70)pzas.samsung brand refrigerator"/>
    <s v="samsung brand refrigerator(rt35k5730sl)rt5000k top freezer twin cooling plus?, 350 l"/>
  </r>
  <r>
    <s v="2021-11-24"/>
    <x v="16"/>
    <s v="PTO SEGURO FLUVIAL"/>
    <s v="84181000    "/>
    <n v="80070039"/>
    <x v="89"/>
    <x v="20"/>
    <s v="FLOTA NAVIERA S.A."/>
    <s v="Samsung Electronics Co.,Ltd."/>
    <n v="136"/>
    <s v="unidad              "/>
    <n v="9333"/>
    <n v="10147"/>
    <n v="42518.52"/>
    <n v="9286"/>
    <n v="429.48"/>
    <n v="52234"/>
    <n v="384.0735294117647"/>
    <s v="FLUVIAL"/>
    <s v="                                        "/>
    <s v="Samsung"/>
    <s v="136)pzas.samsung brand refrigerator"/>
    <s v="samsung brand refrigerator(rt38k5992sl) - heladera freezer superior twin cooling plus?, 380l"/>
  </r>
  <r>
    <s v="2021-10-21"/>
    <x v="16"/>
    <s v="CAACUPEMI - PILAR"/>
    <s v="84181000    "/>
    <n v="80070039"/>
    <x v="89"/>
    <x v="20"/>
    <s v="CIA DE AVIACION PYA"/>
    <s v="Samsung Electronics Co.,Ltd."/>
    <n v="66"/>
    <s v="unidad              "/>
    <n v="4851"/>
    <n v="5313"/>
    <n v="18926"/>
    <n v="4643"/>
    <n v="191"/>
    <n v="23760"/>
    <n v="360"/>
    <s v="FLUVIAL"/>
    <s v="-                                       "/>
    <s v="Samsung"/>
    <s v="66)pzas.samsung brand refrigerator(rt43k6231sl) -heladera freezer superior twin cooling plus?, 440l"/>
    <s v="66)pzas.samsung brand refrigerator(rt43k6231sl) -heladera freezer superior twin cooling plus?, 440l"/>
  </r>
  <r>
    <s v="2021-11-19"/>
    <x v="16"/>
    <s v="PTO SEGURO FLUVIAL"/>
    <s v="84181000    "/>
    <n v="80070039"/>
    <x v="89"/>
    <x v="5"/>
    <s v="CIA DE AVIACION PYA"/>
    <s v="Samsung Electronics Co.,Ltd."/>
    <n v="36"/>
    <s v="unidad              "/>
    <n v="3636"/>
    <n v="3888"/>
    <n v="14969.79"/>
    <n v="4643"/>
    <n v="151.21"/>
    <n v="19764"/>
    <n v="549"/>
    <s v="FLUVIAL"/>
    <s v="                                        "/>
    <s v="Samsung"/>
    <s v="36)sets samsung brand refrigerator(rs62r5011m9) - heladera side by side con space max, 647l"/>
    <s v="36)sets samsung brand refrigerator(rs62r5011m9) - heladera side by side con space max, 647l"/>
  </r>
  <r>
    <s v="2021-10-21"/>
    <x v="16"/>
    <s v="CAACUPEMI - PILAR"/>
    <s v="84181000    "/>
    <n v="80070039"/>
    <x v="89"/>
    <x v="20"/>
    <s v="CIA DE AVIACION PYA"/>
    <s v="Samsung Electronics Co.,Ltd."/>
    <n v="209"/>
    <s v="unidad              "/>
    <n v="12750"/>
    <n v="13820"/>
    <n v="54015"/>
    <n v="13929"/>
    <n v="545"/>
    <n v="68489"/>
    <n v="327.69856459330146"/>
    <s v="FLUVIAL"/>
    <s v="-                                       "/>
    <s v="Samsung"/>
    <s v="209)pzas.samsung brand refrigerator - heladeras samsung"/>
    <s v="samsung brand refrigerator(rt32k5030sl) - heladera freezer superior twin cooling plus??, 321l"/>
  </r>
  <r>
    <s v="2021-11-19"/>
    <x v="16"/>
    <s v="PTO SEGURO FLUVIAL"/>
    <s v="84181000    "/>
    <n v="80070039"/>
    <x v="89"/>
    <x v="20"/>
    <s v="CIA DE AVIACION PYA"/>
    <s v="Samsung Electronics Co.,Ltd."/>
    <n v="143"/>
    <s v="unidad              "/>
    <n v="7932"/>
    <n v="8573"/>
    <n v="32540.31"/>
    <n v="9286"/>
    <n v="328.69"/>
    <n v="42155"/>
    <n v="294.79020979020981"/>
    <s v="FLUVIAL"/>
    <s v="                                        "/>
    <s v="Samsung"/>
    <s v="143)pzas.samsung brand refrigerator"/>
    <s v="samsung brand refrigerator(rt32k5030sl) -heladera freezer superior twin cooling plus??, 321l"/>
  </r>
  <r>
    <s v="2021-11-25"/>
    <x v="16"/>
    <s v="PTO SEGURO FLUVIAL"/>
    <s v="84181000    "/>
    <n v="80070039"/>
    <x v="89"/>
    <x v="7"/>
    <s v="CIA DE AVIACION PYA"/>
    <s v="Samsung Electronics Co.,Ltd."/>
    <n v="72"/>
    <s v="unidad              "/>
    <n v="7776"/>
    <n v="8424"/>
    <n v="56949"/>
    <n v="6196"/>
    <n v="575"/>
    <n v="63720"/>
    <n v="885"/>
    <s v="FLUVIAL"/>
    <s v="                                        "/>
    <s v="Samsung"/>
    <s v="72)pzas.samsung brand refrigerator(rs60t5200b1) - heladera side by side con space max, 622l"/>
    <s v="72)pzas.samsung brand refrigerator(rs60t5200b1) - heladera side by side con space max, 622l"/>
  </r>
  <r>
    <s v="2021-11-25"/>
    <x v="16"/>
    <s v="PTO SEGURO FLUVIAL"/>
    <s v="84181000    "/>
    <n v="80070039"/>
    <x v="89"/>
    <x v="7"/>
    <s v="CIA DE AVIACION PYA"/>
    <s v="Samsung Electronics Co.,Ltd."/>
    <n v="36"/>
    <s v="unidad              "/>
    <n v="3888"/>
    <n v="4212"/>
    <n v="27331"/>
    <n v="4253"/>
    <n v="276"/>
    <n v="31860"/>
    <n v="885"/>
    <s v="FLUVIAL"/>
    <s v="                                        "/>
    <s v="Samsung"/>
    <s v="36)pzas.samsung brand refrigerator(rs60t5200b1) - heladera side by side con space max, 622l"/>
    <s v="36)pzas.samsung brand refrigerator(rs60t5200b1) - heladera side by side con space max, 622l"/>
  </r>
  <r>
    <s v="2021-08-31"/>
    <x v="16"/>
    <s v="PTO SEGURO FLUVIAL"/>
    <s v="84181000    "/>
    <n v="80070039"/>
    <x v="89"/>
    <x v="20"/>
    <s v="CIA DE AVIACION PYA"/>
    <s v="Samsung Electronics Co.,Ltd."/>
    <n v="283"/>
    <s v="unidad              "/>
    <n v="16437"/>
    <n v="17848"/>
    <n v="64751"/>
    <n v="24000"/>
    <n v="654"/>
    <n v="89405"/>
    <n v="315.91872791519432"/>
    <s v="FLUVIAL"/>
    <s v="-                                       "/>
    <s v="Samsung"/>
    <s v="283)pzas.samsung brand refrigerator"/>
    <s v="samsung brand refrigerator(rt32k5030sl) heladera freezer superior twin cooling plus??, 321l"/>
  </r>
  <r>
    <s v="2021-09-03"/>
    <x v="16"/>
    <s v="TERPORT - VILLETA"/>
    <s v="84181000    "/>
    <n v="80070039"/>
    <x v="89"/>
    <x v="20"/>
    <s v="CIA DE AVIACION PYA"/>
    <s v="Samsung Electronics Co.,Ltd."/>
    <n v="345"/>
    <s v="unidad              "/>
    <n v="22151"/>
    <n v="24138"/>
    <n v="82762.990000000005"/>
    <n v="30000"/>
    <n v="836.01"/>
    <n v="113599"/>
    <n v="329.27246376811593"/>
    <s v="FLUVIAL"/>
    <s v="-                                       "/>
    <s v="Samsung"/>
    <s v="345)pzas.samsung brand refrigerator - heladeras"/>
    <s v="samsung brand refrigerator(rt32k5030sl) - heladera freezer superior twin cooling plus??, 321l"/>
  </r>
  <r>
    <s v="2021-11-22"/>
    <x v="16"/>
    <s v="PTO SEGURO FLUVIAL"/>
    <s v="84181000    "/>
    <n v="80070039"/>
    <x v="89"/>
    <x v="20"/>
    <s v="CIA DE AVIACION PYA"/>
    <s v="Samsung Electronics Co.,Ltd."/>
    <n v="252"/>
    <s v="unidad              "/>
    <n v="16079"/>
    <n v="17577"/>
    <n v="70276.14"/>
    <n v="18572"/>
    <n v="709.86"/>
    <n v="89558"/>
    <n v="355.38888888888891"/>
    <s v="FLUVIAL"/>
    <s v="                                        "/>
    <s v="Samsung"/>
    <s v="252)pzas.samsung brand refrigerator"/>
    <s v="samsung brand refrigerator(rt38k5992sl) - heladera freezer superior twin cooling plus?, 380l"/>
  </r>
  <r>
    <s v="2021-11-22"/>
    <x v="16"/>
    <s v="PTO SEGURO FLUVIAL"/>
    <s v="84181000    "/>
    <n v="80070039"/>
    <x v="89"/>
    <x v="7"/>
    <s v="CIA DE AVIACION PYA"/>
    <s v="Samsung Electronics Co.,Ltd."/>
    <n v="36"/>
    <s v="unidad              "/>
    <n v="3888"/>
    <n v="4212"/>
    <n v="28119"/>
    <n v="3457"/>
    <n v="284"/>
    <n v="31860"/>
    <n v="885"/>
    <s v="FLUVIAL"/>
    <s v="                                        "/>
    <s v="Samsung"/>
    <s v="36)pzas.samsung brand refrigerator(rs60t5200b1) - heladera side by side con space max, 622l"/>
    <s v="36)pzas.samsung brand refrigerator(rs60t5200b1) - heladera side by side con space max, 622l"/>
  </r>
  <r>
    <s v="2021-10-13"/>
    <x v="16"/>
    <s v="CAACUPEMI - PILAR"/>
    <s v="84181000    "/>
    <n v="80013840"/>
    <x v="62"/>
    <x v="5"/>
    <s v="CIA DE AVIACION PYA"/>
    <s v="Hisense International (Hong Kong) America Investment Co., Ltd."/>
    <n v="730"/>
    <s v="unidad              "/>
    <n v="27927"/>
    <n v="31030"/>
    <n v="82490"/>
    <n v="51660.17"/>
    <n v="824.9"/>
    <n v="134975.07"/>
    <n v="184.89735616438358"/>
    <s v="FLUVIAL"/>
    <s v="-                                       "/>
    <s v="Fama"/>
    <s v="730) unid. refrigeradores fama modelo h-24 de 208 litros.-"/>
    <s v="730) unid. refrigeradores fama modelo h-24 de 208 litros.-"/>
  </r>
  <r>
    <s v="2021-10-14"/>
    <x v="16"/>
    <s v="CAACUPEMI - PILAR"/>
    <s v="84181000    "/>
    <n v="80013840"/>
    <x v="62"/>
    <x v="5"/>
    <s v="CIA DE AVIACION PYA"/>
    <s v="Hisense International (Hong Kong) America Investment Co., Ltd."/>
    <n v="730"/>
    <s v="unidad              "/>
    <n v="27927"/>
    <n v="31030"/>
    <n v="82490"/>
    <n v="42962.92"/>
    <n v="824.9"/>
    <n v="126277.82"/>
    <n v="172.98331506849317"/>
    <s v="FLUVIAL"/>
    <s v="-                                       "/>
    <s v="Fama"/>
    <s v="730) unid. refrigeradores fama modelo h-24 de 208 litros.-"/>
    <s v="730) unid. refrigeradores fama modelo h-24 de 208 litros.-"/>
  </r>
  <r>
    <s v="2021-10-14"/>
    <x v="16"/>
    <s v="CAACUPEMI - PILAR"/>
    <s v="84181000    "/>
    <n v="80013840"/>
    <x v="62"/>
    <x v="5"/>
    <s v="CIA DE AVIACION PYA"/>
    <s v="Hisense International (Hong Kong) America Investment Co., Ltd."/>
    <n v="292"/>
    <s v="unidad              "/>
    <n v="11176"/>
    <n v="12418"/>
    <n v="32996"/>
    <n v="17580.310000000001"/>
    <n v="329.96"/>
    <n v="50906.27"/>
    <n v="174.3365410958904"/>
    <s v="FLUVIAL"/>
    <s v="-                                       "/>
    <s v="Good Weather"/>
    <s v="292) unid. refrigeradores good weather modelo gw-27dr de 205 litros.-"/>
    <s v="292) unid. refrigeradores good weather modelo gw-27dr de 205 litros.-"/>
  </r>
  <r>
    <s v="2021-11-17"/>
    <x v="16"/>
    <s v="PUERTOS Y ESTIBAJES"/>
    <s v="84181000    "/>
    <n v="80070039"/>
    <x v="89"/>
    <x v="0"/>
    <s v="PARTRANS SRL"/>
    <s v="Import Y Export Electrolux Iquique Ltda."/>
    <n v="166"/>
    <s v="unidad              "/>
    <n v="11039"/>
    <n v="11404"/>
    <n v="57685"/>
    <n v="4200"/>
    <n v="576.85"/>
    <n v="63049.85"/>
    <n v="379.81837349397591"/>
    <s v="TERRESTRE"/>
    <s v="                                        "/>
    <s v="Continental"/>
    <s v="166)unidades refrigeradores,"/>
    <s v="tc56s refr cont 220-50 plt pub - heladera continental 470 lts 2p frio seco platinum tc56s"/>
  </r>
  <r>
    <s v="2021-06-28"/>
    <x v="16"/>
    <s v="PUERTOS Y ESTIBAJES"/>
    <s v="84181000    "/>
    <n v="80070039"/>
    <x v="89"/>
    <x v="0"/>
    <s v="AGILIZA "/>
    <s v="Import Y Export Electrolux Iquque Ltda"/>
    <n v="273"/>
    <s v="unidad              "/>
    <n v="16191"/>
    <n v="16514"/>
    <n v="69597"/>
    <n v="5700"/>
    <n v="695.97"/>
    <n v="76874.97"/>
    <n v="281.59329670329669"/>
    <s v="TERRESTRE"/>
    <s v="Nt                                      "/>
    <s v="Continental"/>
    <s v="273)pzas.de combinaciones de refrigerador y congelador"/>
    <s v="tc41 refrig cont 220-50 pub - heladera continental 2ptas. 370lts-frio seco - blanco"/>
  </r>
  <r>
    <s v="2021-04-29"/>
    <x v="16"/>
    <s v="PUERTOS Y ESTIBAJES"/>
    <s v="84181000    "/>
    <n v="80070039"/>
    <x v="89"/>
    <x v="0"/>
    <s v="AGILIZA "/>
    <s v="Import Y Export Electrolux Iquique Ltda"/>
    <n v="249"/>
    <s v="unidad              "/>
    <n v="16559"/>
    <n v="17106"/>
    <n v="69222"/>
    <n v="5700"/>
    <n v="692.22"/>
    <n v="76543.28"/>
    <n v="307.40273092369478"/>
    <s v="TERRESTRE"/>
    <s v="NT                                      "/>
    <s v="Continental"/>
    <s v="249)pzas.heladeras continental"/>
    <s v="tc56s refr cont 220-50plt pub - continental heladera 2ptas 470litros frioseco-platino"/>
  </r>
  <r>
    <s v="2021-12-16"/>
    <x v="16"/>
    <s v="PUERTOS Y ESTIBAJES"/>
    <s v="84181000    "/>
    <n v="80070039"/>
    <x v="89"/>
    <x v="0"/>
    <s v="AGILIZA "/>
    <s v="Import Y Export Electrolux Iquique Ltda"/>
    <n v="175"/>
    <s v="unidad              "/>
    <n v="10847"/>
    <n v="11120"/>
    <n v="56972"/>
    <n v="3800"/>
    <n v="569.72"/>
    <n v="61926.03"/>
    <n v="353.86302857142857"/>
    <s v="TERRESTRE"/>
    <s v="-                                       "/>
    <s v="Continental"/>
    <s v="175)pzas.refrigeradores continental,"/>
    <s v="tc56 refrig cont 220-50 pub - heladera continental fr�o seco 472 lts blanco tc56"/>
  </r>
  <r>
    <s v="2021-05-12"/>
    <x v="16"/>
    <s v="PUERTOS Y ESTIBAJES"/>
    <s v="84181000    "/>
    <n v="80070039"/>
    <x v="89"/>
    <x v="0"/>
    <s v="AGILIZA "/>
    <s v="Import Y Export Electrolux Iquique Ltda"/>
    <n v="87"/>
    <s v="unidad              "/>
    <n v="5403"/>
    <n v="5540"/>
    <n v="22323"/>
    <n v="1900"/>
    <n v="223.23"/>
    <n v="24740.23"/>
    <n v="284.37045977011496"/>
    <s v="TERRESTRE"/>
    <s v="Nt                                      "/>
    <s v="Continental"/>
    <s v="87)pzas.-combinaciones de refrigerador y congelador"/>
    <s v="tc41s ref cont 220-50 plat pub - continental heladera 2ptas 470ltrs.frio-seco plata"/>
  </r>
  <r>
    <s v="2021-10-05"/>
    <x v="16"/>
    <s v="PUERTOS Y ESTIBAJES"/>
    <s v="84181000    "/>
    <n v="80070039"/>
    <x v="89"/>
    <x v="0"/>
    <s v="AGILIZA "/>
    <s v="Import Y Export Electrolux Iquique Ltda"/>
    <n v="185"/>
    <s v="unidad              "/>
    <n v="10730"/>
    <n v="11007"/>
    <n v="53523"/>
    <n v="3800"/>
    <n v="535.23"/>
    <n v="58446.23"/>
    <n v="315.92556756756761"/>
    <s v="TERRESTRE"/>
    <s v="-                                       "/>
    <s v="Continental"/>
    <s v="185)pzas.de -combinaciones de refrigerador y congelador"/>
    <s v="tc41s ref cont 220-50 plat-pub"/>
  </r>
  <r>
    <s v="2021-09-15"/>
    <x v="16"/>
    <s v="PUERTOS Y ESTIBAJES"/>
    <s v="84181000    "/>
    <n v="80070039"/>
    <x v="89"/>
    <x v="0"/>
    <s v="AGILIZA "/>
    <s v="Import Y Export Electrolux Iquique Ltda"/>
    <n v="268"/>
    <s v="unidad              "/>
    <n v="16250"/>
    <n v="16709"/>
    <n v="81912"/>
    <n v="5700"/>
    <n v="819.12"/>
    <n v="89313.12"/>
    <n v="333.25791044776116"/>
    <s v="TERRESTRE"/>
    <s v="-                                       "/>
    <s v="Continental"/>
    <s v="-combinaciones de refrigerador y congelador"/>
    <s v="tc41s ref cont 220-50 plat pub"/>
  </r>
  <r>
    <s v="2021-01-25"/>
    <x v="16"/>
    <s v="PUERTOS Y ESTIBAJES"/>
    <s v="84181000    "/>
    <n v="80070039"/>
    <x v="89"/>
    <x v="0"/>
    <s v="AGILIZA "/>
    <s v="Import Y Export Electrolux Iquique Ltda"/>
    <n v="83"/>
    <s v="unidad              "/>
    <n v="5520"/>
    <n v="5702"/>
    <n v="22078"/>
    <n v="1900"/>
    <n v="223.78"/>
    <n v="24502.11"/>
    <n v="295.20614457831329"/>
    <s v="TERRESTRE"/>
    <s v="Nt                                      "/>
    <s v="Continental"/>
    <s v="83)pzas.refrigeradores continental 2ptas. 470litros - frio seco blanco"/>
    <s v="83)pzas.refrigeradores continental 2ptas. 470litros - frio seco blanco"/>
  </r>
  <r>
    <s v="2021-02-04"/>
    <x v="16"/>
    <s v="PUERTOS Y ESTIBAJES"/>
    <s v="84181000    "/>
    <n v="80070039"/>
    <x v="89"/>
    <x v="0"/>
    <s v="AGILIZA "/>
    <s v="Import Y Export Electrolux Iquique Ltda"/>
    <n v="174"/>
    <s v="unidad              "/>
    <n v="10798"/>
    <n v="11071"/>
    <n v="41916"/>
    <n v="3800"/>
    <n v="419.16"/>
    <n v="46723.16"/>
    <n v="268.52390804597701"/>
    <s v="TERRESTRE"/>
    <s v="Nt                                      "/>
    <s v="Continental"/>
    <s v="174)pzas.-combinaciones de refrigerador y congelador"/>
    <s v="tc41refrig cont 220-50 pub - continental refrigerador 2 ptas 370ltros -frio seco blanco"/>
  </r>
  <r>
    <s v="2021-04-07"/>
    <x v="16"/>
    <s v="PUERTOS Y ESTIBAJES"/>
    <s v="84181000    "/>
    <n v="80070039"/>
    <x v="89"/>
    <x v="0"/>
    <s v="AGILIZA "/>
    <s v="Import Y Export Electrolux Iquique Ltda"/>
    <n v="279"/>
    <s v="unidad              "/>
    <n v="16182"/>
    <n v="16461"/>
    <n v="62031"/>
    <n v="5700"/>
    <n v="620.30999999999995"/>
    <n v="69186.259999999995"/>
    <n v="247.97942652329746"/>
    <s v="TERRESTRE"/>
    <s v="Nt                                      "/>
    <s v="Continental"/>
    <s v="279)pzas.de refrigeradores"/>
    <s v="tc41s ref cont 220-50 plat pub - continental heladera 2 ptas.370litros frio-seco-platinium"/>
  </r>
  <r>
    <s v="2021-01-06"/>
    <x v="16"/>
    <s v="CAACUPEMI"/>
    <s v="84181000    "/>
    <n v="80013744"/>
    <x v="102"/>
    <x v="0"/>
    <s v="TRANSPILATI "/>
    <s v="Electrolux Do Brasil Ltda"/>
    <n v="81"/>
    <s v="piezas              "/>
    <n v="6784"/>
    <n v="6948"/>
    <n v="38096.449999999997"/>
    <n v="2071.11"/>
    <n v="76.2"/>
    <n v="40568.26"/>
    <n v="500.84271604938272"/>
    <s v="TERRESTRE"/>
    <s v="Nt                                      "/>
    <s v="Electrolux"/>
    <s v="heladeras"/>
    <s v="heladeras modelo ib53x 2 medium bottom"/>
  </r>
  <r>
    <s v="2021-01-06"/>
    <x v="16"/>
    <s v="CAMPESTRE S.A."/>
    <s v="84181000    "/>
    <n v="80013744"/>
    <x v="102"/>
    <x v="0"/>
    <s v="TRANSPILATI "/>
    <s v="Electrolux Do Brasil Ltda."/>
    <n v="81"/>
    <s v="unidad              "/>
    <n v="5529"/>
    <n v="5612"/>
    <n v="29201.97"/>
    <n v="2017.11"/>
    <n v="58.4"/>
    <n v="31526.23"/>
    <n v="389.21271604938272"/>
    <s v="TERRESTRE"/>
    <s v="Nt                                      "/>
    <s v="Electrolux"/>
    <s v="heladeras"/>
    <s v="df56s medium top"/>
  </r>
  <r>
    <s v="2021-05-04"/>
    <x v="16"/>
    <s v="CAACUPEMI"/>
    <s v="84181000    "/>
    <n v="80013744"/>
    <x v="102"/>
    <x v="0"/>
    <s v="PARTRANS SRL"/>
    <s v="Electrolux Do Brasil Ltda."/>
    <n v="75"/>
    <s v="unidad              "/>
    <n v="6425"/>
    <n v="6551"/>
    <n v="37178.6"/>
    <n v="1950"/>
    <n v="92.95"/>
    <n v="39631.11"/>
    <n v="528.41480000000001"/>
    <s v="TERRESTRE"/>
    <s v="Nt                                      "/>
    <s v="Electrolux"/>
    <s v="combinaciones de refrigerador y congelador conservador con puertas exteriores separadas, en: heladeras , marca : electrolux, modelos : db53x / df82x / dfx41"/>
    <s v="heladeras , marca : electrolux, modelo: db53x"/>
  </r>
  <r>
    <s v="2021-01-12"/>
    <x v="16"/>
    <s v="PUERTOS Y ESTIBAJES"/>
    <s v="84181000    "/>
    <n v="80070039"/>
    <x v="89"/>
    <x v="0"/>
    <s v="AGILIZA TRANSP."/>
    <s v="Importadora Y Exportadora Electrolux Iquque Ltda"/>
    <n v="186"/>
    <s v="unidad              "/>
    <n v="10788"/>
    <n v="10974"/>
    <n v="41757"/>
    <n v="3800"/>
    <n v="417.57"/>
    <n v="46562.57"/>
    <n v="250.33639784946237"/>
    <s v="TERRESTRE"/>
    <s v="Nt                                      "/>
    <s v="Continental"/>
    <s v="186)unis.refrigeradores"/>
    <s v="tc41s refrigeradores cont 220-50 plat pub - heladera continental 370lts 2p frio seco platinum tc41s"/>
  </r>
  <r>
    <s v="2021-03-04"/>
    <x v="16"/>
    <s v="PUERTOS Y ESTIBAJES"/>
    <s v="84181000    "/>
    <n v="80070039"/>
    <x v="89"/>
    <x v="0"/>
    <s v="AGILIZA "/>
    <s v="Importadora Y Exportadora Cti Iquique Ltda"/>
    <n v="83"/>
    <s v="unidad              "/>
    <n v="5520"/>
    <n v="5702"/>
    <n v="22078"/>
    <n v="1900"/>
    <n v="220.78"/>
    <n v="24492.78"/>
    <n v="295.09373493975903"/>
    <s v="TERRESTRE"/>
    <s v="Nt                                      "/>
    <s v="Continental"/>
    <s v="83)unidades de tc56 refrig cont 220-50pub - heladera continental fr?o seco 472 lts blanco tc56"/>
    <s v="83)unidades de tc56 refrig cont 220-50pub - heladera continental fr?o seco 472 lts blanco tc56"/>
  </r>
  <r>
    <s v="2021-02-26"/>
    <x v="16"/>
    <s v="PUERTOS Y ESTIBAJES"/>
    <s v="84181000    "/>
    <n v="80070039"/>
    <x v="89"/>
    <x v="0"/>
    <s v="AGILIZA "/>
    <s v="Importadora Y Exportadora Cti Iquique Ltda"/>
    <n v="166"/>
    <s v="unidad              "/>
    <n v="11039"/>
    <n v="11404"/>
    <n v="47144"/>
    <n v="3800"/>
    <n v="471"/>
    <n v="52003"/>
    <n v="313.27108433734941"/>
    <s v="TERRESTRE"/>
    <s v="Nt                                      "/>
    <s v="Continental"/>
    <s v="166)pzas.tc56 refrigeradores cont 220-50 plt pub - heladera continental fr?o seco 472 lts blanco tc56"/>
    <s v="166)pzas.tc56 refrigeradores cont 220-50 plt pub - heladera continental fr?o seco 472 lts blanco tc56"/>
  </r>
  <r>
    <s v="2021-03-04"/>
    <x v="16"/>
    <s v="PUERTOS Y ESTIBAJES"/>
    <s v="84181000    "/>
    <n v="80070039"/>
    <x v="89"/>
    <x v="0"/>
    <s v="AGILIZA "/>
    <s v="Importora Y Exportadora Cti.Iquique Ltda"/>
    <n v="93"/>
    <s v="unidad              "/>
    <n v="5394"/>
    <n v="5487"/>
    <n v="21483"/>
    <n v="1900"/>
    <n v="214.83"/>
    <n v="23891.83"/>
    <n v="256.9013978494624"/>
    <s v="TERRESTRE"/>
    <s v="Nt                                      "/>
    <s v="Continental"/>
    <s v="93)unidades tc41s ref cont 220-50 plat pub - heladera continental 370lts 2p frio seco platinum tc41s"/>
    <s v="93)unidades tc41s ref cont 220-50 plat pub - heladera continental 370lts 2p frio seco platinum tc41s"/>
  </r>
  <r>
    <s v="2021-10-14"/>
    <x v="16"/>
    <s v="CAACUPEMI - PILAR"/>
    <s v="84181000    "/>
    <n v="80013840"/>
    <x v="62"/>
    <x v="5"/>
    <s v="CIA DE AVIACION PYA"/>
    <s v="Hisense International (Honk Kong) America Investment Co., Ltd."/>
    <n v="584"/>
    <s v="unidad              "/>
    <n v="22342"/>
    <n v="24824"/>
    <n v="65992"/>
    <n v="34500.410000000003"/>
    <n v="659.92"/>
    <n v="101152.33"/>
    <n v="173.20604452054795"/>
    <s v="FLUVIAL"/>
    <s v="-                                       "/>
    <s v="Fama"/>
    <s v="584) unid. refrigeradores fama modelo h-24 de 208 litros.-"/>
    <s v="584) unid. refrigeradores fama modelo h-24 de 208 litros.-"/>
  </r>
  <r>
    <s v="2021-10-21"/>
    <x v="16"/>
    <s v="CAACUPEMI - PILAR"/>
    <s v="84181000    "/>
    <n v="80070039"/>
    <x v="89"/>
    <x v="20"/>
    <s v="CIA DE AVIACION PYA"/>
    <s v="Samsung Electronics Co.-,Ltd."/>
    <n v="182"/>
    <s v="unidad              "/>
    <n v="12089"/>
    <n v="13202"/>
    <n v="53736.21"/>
    <n v="13929"/>
    <n v="542.79"/>
    <n v="68208"/>
    <n v="374.76923076923077"/>
    <s v="FLUVIAL"/>
    <s v="-                                       "/>
    <s v="Samsung"/>
    <s v="182)pzas.samsung brand refrigerator"/>
    <s v="samsung brand refrigerator(rt35k5730sl) - heladera freezer superior twin cooling plus?, 350 l"/>
  </r>
  <r>
    <s v="2021-10-15"/>
    <x v="16"/>
    <s v="SOLUCION LOGISTICA"/>
    <s v="84181000    "/>
    <n v="3496643"/>
    <x v="13"/>
    <x v="7"/>
    <s v="ALTO PARAG."/>
    <s v="Mabe S.A De C.V"/>
    <n v="62"/>
    <s v="piezas              "/>
    <n v="4743"/>
    <n v="4960"/>
    <n v="23250"/>
    <n v="3183.68"/>
    <n v="89.51"/>
    <n v="26523.19"/>
    <n v="427.79338709677415"/>
    <s v="TERRESTRE"/>
    <s v="-                                       "/>
    <s v="Mabe"/>
    <s v="62 piezas de ref temnf ge inx cod rgs1540brux0"/>
    <s v="62 piezas de ref temnf ge inx cod rgs1540brux0"/>
  </r>
  <r>
    <s v="2021-10-15"/>
    <x v="16"/>
    <s v="SOLUCION LOGISTICA"/>
    <s v="84181000    "/>
    <n v="3496643"/>
    <x v="13"/>
    <x v="7"/>
    <s v="ALTO PARAG."/>
    <s v="Mabe S.A De C.V"/>
    <n v="62"/>
    <s v="piezas              "/>
    <n v="4743"/>
    <n v="4960"/>
    <n v="23250"/>
    <n v="3183.68"/>
    <n v="89.51"/>
    <n v="26523.19"/>
    <n v="427.79338709677415"/>
    <s v="TERRESTRE"/>
    <s v="-                                       "/>
    <s v="Mabe"/>
    <s v="62 piezas de ref tmnf ge inx cod rgs1540brux0"/>
    <s v="62 piezas de ref tmnf ge inx cod rgs1540brux0"/>
  </r>
  <r>
    <s v="2021-02-05"/>
    <x v="16"/>
    <s v="PUERTOS Y ESTIBAJES"/>
    <s v="84181000    "/>
    <n v="80083931"/>
    <x v="106"/>
    <x v="1"/>
    <s v="BROUMARKETS "/>
    <s v="Kronen Internacional S.A."/>
    <n v="230"/>
    <s v="unidad              "/>
    <n v="9752"/>
    <n v="10235"/>
    <n v="35880"/>
    <n v="2126.83"/>
    <n v="136"/>
    <n v="38142.83"/>
    <n v="165.83839130434782"/>
    <s v="TERRESTRE"/>
    <s v="Nt                                      "/>
    <s v="Mabe"/>
    <s v="230.- unidades de heladeras cic mabe blanco, modelo: hme350bl."/>
    <s v="230.- unidades de heladeras cic mabe blanco, modelo: hme350bl."/>
  </r>
  <r>
    <s v="2021-02-08"/>
    <x v="16"/>
    <s v="PUERTOS Y ESTIBAJES"/>
    <s v="84181000    "/>
    <n v="80083931"/>
    <x v="106"/>
    <x v="1"/>
    <s v="BROUMARKETS "/>
    <s v="Kronen Internacional S.A"/>
    <n v="230"/>
    <s v="unidad              "/>
    <n v="9752"/>
    <n v="10235"/>
    <n v="35880"/>
    <n v="4253.66"/>
    <n v="136"/>
    <n v="40269.660000000003"/>
    <n v="175.08547826086959"/>
    <s v="TERRESTRE"/>
    <s v="Nt                                      "/>
    <s v="Mabe"/>
    <s v="230.- unidades de heladeras cic mabe cic mabe blanco, modelo: hme350bl"/>
    <s v="230.- unidades de heladeras cic mabe cic mabe blanco, modelo: hme350bl"/>
  </r>
  <r>
    <s v="2021-11-17"/>
    <x v="16"/>
    <s v="PTO SEGURO FLUVIAL"/>
    <s v="84181000    "/>
    <n v="80009246"/>
    <x v="32"/>
    <x v="5"/>
    <s v="CIA DE AVIACION PYA"/>
    <s v="Midea Electric Trading (Singapore) Co. Pte. Ltd."/>
    <n v="144"/>
    <s v="unidad              "/>
    <n v="5040"/>
    <n v="5616"/>
    <n v="18741.599999999999"/>
    <n v="5400"/>
    <n v="34.07"/>
    <n v="24175.67"/>
    <n v="167.88659722222221"/>
    <s v="FLUVIAL"/>
    <s v="                                        "/>
    <s v="Jam"/>
    <s v="combinaciones de refrigerador y congelador conservador con puertas exteriores separadas en: heladeras marca jam"/>
    <s v="combinaciones de refrigerador y congelador conservador con puertas exteriores separadas en: heladeras marca jam"/>
  </r>
  <r>
    <s v="2021-01-20"/>
    <x v="16"/>
    <s v="CAACUPEMI"/>
    <s v="84181000    "/>
    <n v="80009129"/>
    <x v="4"/>
    <x v="5"/>
    <s v="ASUNCION VANPACK "/>
    <s v="Hisense International (Hong Kong) 06A"/>
    <n v="1538"/>
    <s v="unidad              "/>
    <n v="59951"/>
    <n v="66612"/>
    <n v="127500"/>
    <n v="109803.88"/>
    <n v="1275"/>
    <n v="238578.88"/>
    <n v="155.1228088426528"/>
    <s v="TERRESTRE"/>
    <s v="Nt                                      "/>
    <s v="Midas"/>
    <s v="heladeras"/>
    <s v="pcs. modelo md-re300lh"/>
  </r>
  <r>
    <s v="2021-11-01"/>
    <x v="16"/>
    <s v="PTO SEGURO FLUVIAL"/>
    <s v="84181000    "/>
    <n v="80008970"/>
    <x v="9"/>
    <x v="21"/>
    <s v="CIA DE AVIACION PYA"/>
    <s v="Midea Electric Trading (Singapore) Co Pte.Ltd."/>
    <n v="720"/>
    <s v="unidad              "/>
    <n v="25920"/>
    <n v="28800"/>
    <n v="83124"/>
    <n v="35000"/>
    <n v="151.13"/>
    <n v="118275.13"/>
    <n v="164.27101388888889"/>
    <s v="FLUVIAL"/>
    <s v="-                                       "/>
    <s v="Midea"/>
    <s v="720.-unidades de combinaciones de refrigerador y congelador con puertas exteriores separadas, modelo numero mdrt294fgg01."/>
    <s v="720.-unidades de combinaciones de refrigerador y congelador con puertas exteriores separadas, modelo numero mdrt294fgg01."/>
  </r>
  <r>
    <s v="2021-09-01"/>
    <x v="16"/>
    <s v="TERPORT - VILLETA"/>
    <s v="84181000    "/>
    <n v="80009129"/>
    <x v="4"/>
    <x v="5"/>
    <s v="CIA DE AVIACION PYA"/>
    <s v="Lg Electronics Inc  585A"/>
    <n v="36"/>
    <s v="unidad              "/>
    <n v="4104"/>
    <n v="4104"/>
    <n v="14744.99"/>
    <n v="5150"/>
    <n v="4.01"/>
    <n v="19899"/>
    <n v="552.75"/>
    <s v="FLUVIAL"/>
    <s v="-                                       "/>
    <s v="Lg"/>
    <s v="36 unidades heladeras lg modelo gs63mpgk.adspecl"/>
    <s v="36 unidades heladeras lg modelo gs63mpgk.adspecl"/>
  </r>
  <r>
    <s v="2021-09-01"/>
    <x v="16"/>
    <s v="TERPORT - VILLETA"/>
    <s v="84181000    "/>
    <n v="80009129"/>
    <x v="4"/>
    <x v="5"/>
    <s v="CIA DE AVIACION PYA"/>
    <s v="Lg Electronics Inc  586A"/>
    <n v="66"/>
    <s v="unidad              "/>
    <n v="5478"/>
    <n v="5478"/>
    <n v="18723.990000000002"/>
    <n v="5150"/>
    <n v="4.8099999999999996"/>
    <n v="23878.799999999999"/>
    <n v="361.8"/>
    <s v="FLUVIAL"/>
    <s v="-                                       "/>
    <s v="Lg"/>
    <s v="66 unidades heladeras lg modelo lt44bgp.apzpecl"/>
    <s v="66 unidades heladeras lg modelo lt44bgp.apzpecl"/>
  </r>
  <r>
    <s v="2021-09-01"/>
    <x v="16"/>
    <s v="TERPORT - VILLETA"/>
    <s v="84181000    "/>
    <n v="80009129"/>
    <x v="4"/>
    <x v="5"/>
    <s v="CIA DE AVIACION PYA"/>
    <s v="Lg Electronics Inc  583A"/>
    <n v="66"/>
    <s v="unidad              "/>
    <n v="5544"/>
    <n v="5544"/>
    <n v="19387.16"/>
    <n v="5150"/>
    <n v="4.9400000000000004"/>
    <n v="24542.1"/>
    <n v="371.84999999999997"/>
    <s v="FLUVIAL"/>
    <s v="-                                       "/>
    <s v="Lg"/>
    <s v="66 unidades heladeras lg modelo lt44wgp.apzpecl"/>
    <s v="66 unidades heladeras lg modelo lt44wgp.apzpecl"/>
  </r>
  <r>
    <s v="2021-09-01"/>
    <x v="16"/>
    <s v="TERPORT - VILLETA"/>
    <s v="84181000    "/>
    <n v="80009129"/>
    <x v="4"/>
    <x v="5"/>
    <s v="CIA DE AVIACION PYA"/>
    <s v="Lg Electronics Inc  584A"/>
    <n v="36"/>
    <s v="unidad              "/>
    <n v="4404"/>
    <n v="4404"/>
    <n v="17859.97"/>
    <n v="5150"/>
    <n v="4.63"/>
    <n v="23014.6"/>
    <n v="639.29444444444437"/>
    <s v="FLUVIAL"/>
    <s v="-                                       "/>
    <s v="Lg"/>
    <s v="heladeras"/>
    <s v="unidades modelo gs65spp1.apzpecl"/>
  </r>
  <r>
    <s v="2021-09-01"/>
    <x v="16"/>
    <s v="PTO SEGURO FLUVIAL"/>
    <s v="84181000    "/>
    <n v="80009129"/>
    <x v="4"/>
    <x v="7"/>
    <s v="CIA DE AVIACION PYA"/>
    <s v="Lg Electronics Inc  785A"/>
    <n v="73"/>
    <s v="unidad              "/>
    <n v="4380"/>
    <n v="4380"/>
    <n v="17237.13"/>
    <n v="4600"/>
    <n v="172.37"/>
    <n v="22009.5"/>
    <n v="301.5"/>
    <s v="FLUVIAL"/>
    <s v="-                                       "/>
    <s v="Lg"/>
    <s v="73 unidades heladeras lg modelo gt32bppdc.apzpecl"/>
    <s v="73 unidades heladeras lg modelo gt32bppdc.apzpecl"/>
  </r>
  <r>
    <s v="2021-11-30"/>
    <x v="16"/>
    <s v="PUERTOS Y ESTIBAJES"/>
    <s v="84181000    "/>
    <n v="80009129"/>
    <x v="4"/>
    <x v="5"/>
    <s v="ALTO PARAG."/>
    <s v="Midea Electric Trading (Singapore)  1098A"/>
    <n v="288"/>
    <s v="unidad              "/>
    <n v="9648"/>
    <n v="10656"/>
    <n v="35009.279999999999"/>
    <n v="33500"/>
    <n v="350.09"/>
    <n v="68859.37"/>
    <n v="239.09503472222221"/>
    <s v="TERRESTRE"/>
    <s v="                                        "/>
    <s v="Midas"/>
    <s v="288 unidades heladeras modelo md-hd300lixm"/>
    <s v="288 unidades heladeras modelo md-hd300lixm"/>
  </r>
  <r>
    <s v="2021-12-01"/>
    <x v="16"/>
    <s v="TERPORT - VILLETA"/>
    <s v="84181000    "/>
    <n v="80009129"/>
    <x v="4"/>
    <x v="7"/>
    <s v="CIA DE AVIACION PYA"/>
    <s v="Lg Electronics Inc  1124A"/>
    <n v="24"/>
    <s v="unidad              "/>
    <n v="3300"/>
    <n v="3300"/>
    <n v="18295.12"/>
    <n v="2101"/>
    <n v="3.88"/>
    <n v="20400"/>
    <n v="850"/>
    <s v="FLUVIAL"/>
    <s v="-                                       "/>
    <s v="Lg"/>
    <s v="24 unidades heladeras modelo ls74sxsx.astqury"/>
    <s v="24 unidades heladeras modelo ls74sxsx.astqury"/>
  </r>
  <r>
    <s v="2021-12-01"/>
    <x v="16"/>
    <s v="TERPORT - VILLETA"/>
    <s v="84181000    "/>
    <n v="80009129"/>
    <x v="4"/>
    <x v="7"/>
    <s v="CIA DE AVIACION PYA"/>
    <s v="Lg Electronics Inc  1125A"/>
    <n v="24"/>
    <s v="unidad              "/>
    <n v="3300"/>
    <n v="3300"/>
    <n v="18295.12"/>
    <n v="2101"/>
    <n v="3.88"/>
    <n v="20400"/>
    <n v="850"/>
    <s v="FLUVIAL"/>
    <s v="-                                       "/>
    <s v="Lg"/>
    <s v="24 unidades heladeras modelo ls74sxsx.astqury"/>
    <s v="24 unidades heladeras modelo ls74sxsx.astqury"/>
  </r>
  <r>
    <s v="2022-01-31"/>
    <x v="17"/>
    <s v="PUERTOS Y ESTIBAJES"/>
    <s v="84181000    "/>
    <n v="80013744"/>
    <x v="102"/>
    <x v="0"/>
    <s v="BINACIONAL "/>
    <s v="Electrolux Do Brasil S.A."/>
    <n v="186"/>
    <s v="unidad              "/>
    <n v="8277"/>
    <n v="8463"/>
    <n v="46686"/>
    <n v="3075"/>
    <n v="117.84"/>
    <n v="50328.46"/>
    <n v="270.58311827956987"/>
    <s v="TERRESTRE"/>
    <s v="-                                       "/>
    <s v="Electrolux"/>
    <s v="combinaciones de refrigerador y congelador conservador con puertas exteriores separadas, en: heladeras marca electrolux."/>
    <s v="combinaciones de refrigerador y congelador conservador con puertas exteriores separadas, en: heladeras marca electrolux."/>
  </r>
  <r>
    <s v="2022-01-31"/>
    <x v="17"/>
    <s v="PUERTOS Y ESTIBAJES"/>
    <s v="84181000    "/>
    <n v="80013744"/>
    <x v="102"/>
    <x v="0"/>
    <s v="BINACIONAL "/>
    <s v="Electrolux Do Brasil S.A."/>
    <n v="93"/>
    <s v="unidad              "/>
    <n v="4301"/>
    <n v="4394"/>
    <n v="24834"/>
    <n v="1435"/>
    <n v="62.68"/>
    <n v="26570.85"/>
    <n v="285.70806451612901"/>
    <s v="TERRESTRE"/>
    <s v="-                                       "/>
    <s v="Electrolux"/>
    <s v="combinaciones de refrigerador y congelador conservador con puertas exteriores separadas en: heladeras marca electrolux"/>
    <s v="heladeras, marca electrolux"/>
  </r>
  <r>
    <s v="2022-03-23"/>
    <x v="17"/>
    <s v="PUERTOS Y ESTIBAJES"/>
    <s v="84181000    "/>
    <n v="80013744"/>
    <x v="102"/>
    <x v="0"/>
    <s v="BINACIONAL "/>
    <s v="Electrolux Do Brasil S.A."/>
    <n v="217"/>
    <s v="piezas              "/>
    <n v="13765"/>
    <n v="14197"/>
    <n v="91832"/>
    <n v="3414.79"/>
    <n v="231.79"/>
    <n v="96362.98"/>
    <n v="444.06903225806451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2-02-15"/>
    <x v="17"/>
    <s v="CAMPESTRE S.A."/>
    <s v="84181000    "/>
    <n v="80013744"/>
    <x v="102"/>
    <x v="0"/>
    <s v="BINACIONAL "/>
    <s v="Electrolux Do Brasil S.A."/>
    <n v="94"/>
    <s v="unidad              "/>
    <n v="5452"/>
    <n v="5546"/>
    <n v="34404"/>
    <n v="1950"/>
    <n v="86.84"/>
    <n v="36772.17"/>
    <n v="391.19329787234039"/>
    <s v="TERRESTRE"/>
    <s v="                                        "/>
    <s v="Electrolux"/>
    <s v="heladeras marca electrolux"/>
    <s v="combinaciones de refrigerador y congelador conservador con puertas exteriores separadas en: heladeras marca electrolux"/>
  </r>
  <r>
    <s v="2022-01-07"/>
    <x v="17"/>
    <s v="PUERTOS Y ESTIBAJES"/>
    <s v="84181000    "/>
    <n v="80013744"/>
    <x v="102"/>
    <x v="0"/>
    <s v="BINACIONAL "/>
    <s v="Electrolux Do Brasil S.A."/>
    <n v="87"/>
    <s v="unidad              "/>
    <n v="5986"/>
    <n v="6103"/>
    <n v="38678"/>
    <n v="1537.5"/>
    <n v="97.49"/>
    <n v="40630.9"/>
    <n v="467.02183908045981"/>
    <s v="TERRESTRE"/>
    <s v="-                                       "/>
    <s v="Electrolux"/>
    <s v="combinaciones de refrigerador y congelador en: congeladores, marca electrolux"/>
    <s v="congeladores marca electrolux"/>
  </r>
  <r>
    <s v="2022-01-31"/>
    <x v="17"/>
    <s v="CAMPESTRE S.A."/>
    <s v="84181000    "/>
    <n v="80013744"/>
    <x v="102"/>
    <x v="0"/>
    <s v="BINACIONAL "/>
    <s v="Electrolux Do Brasil S.A."/>
    <n v="84"/>
    <s v="unidad              "/>
    <n v="4368"/>
    <n v="4494"/>
    <n v="20832"/>
    <n v="1950"/>
    <n v="52.55"/>
    <n v="23022.02"/>
    <n v="274.07166666666666"/>
    <s v="TERRESTRE"/>
    <s v="-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2-01-28"/>
    <x v="17"/>
    <s v="PUERTOS Y ESTIBAJES"/>
    <s v="84181000    "/>
    <n v="80013744"/>
    <x v="102"/>
    <x v="0"/>
    <s v="BINACIONAL "/>
    <s v="Electrolux Do Brasil S.A."/>
    <n v="186"/>
    <s v="unidad              "/>
    <n v="8277"/>
    <n v="8463"/>
    <n v="46686"/>
    <n v="3075"/>
    <n v="117.84"/>
    <n v="50328.46"/>
    <n v="270.58311827956987"/>
    <s v="TERRESTRE"/>
    <s v="-                                       "/>
    <s v="Electrolux"/>
    <s v="combinaciones de refrigerador y congelador conservador con puertas exteriores separadas, en: heladera marca electrolux"/>
    <s v="combinaciones de refrigerador y congelador conservador con puertas exteriores separadas, en: heladera marca electrolux"/>
  </r>
  <r>
    <s v="2022-01-26"/>
    <x v="17"/>
    <s v="CAMPESTRE S.A."/>
    <s v="84181000    "/>
    <n v="80013744"/>
    <x v="102"/>
    <x v="0"/>
    <s v="BINACIONAL "/>
    <s v="Electrolux Do Brasil S.A."/>
    <n v="97"/>
    <s v="piezas              "/>
    <n v="5044"/>
    <n v="5190"/>
    <n v="22795"/>
    <n v="1950"/>
    <n v="57.72"/>
    <n v="25096.19"/>
    <n v="258.72360824742265"/>
    <s v="TERRESTRE"/>
    <s v="-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2-01-31"/>
    <x v="17"/>
    <s v="CAMPESTRE S.A."/>
    <s v="84181000    "/>
    <n v="80013744"/>
    <x v="102"/>
    <x v="0"/>
    <s v="BINACIONAL "/>
    <s v="Electrolux Do Brasil S.A."/>
    <n v="93"/>
    <s v="unidad              "/>
    <n v="4139"/>
    <n v="4232"/>
    <n v="23343"/>
    <n v="1950"/>
    <n v="58.92"/>
    <n v="25576.73"/>
    <n v="275.01860215053762"/>
    <s v="TERRESTRE"/>
    <s v="-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2-02-03"/>
    <x v="17"/>
    <s v="CAMPESTRE S.A."/>
    <s v="84181000    "/>
    <n v="80013744"/>
    <x v="102"/>
    <x v="0"/>
    <s v="BINACIONAL "/>
    <s v="Electrolux Do Brasil S.A."/>
    <n v="94"/>
    <s v="unidad              "/>
    <n v="5452"/>
    <n v="5546"/>
    <n v="32336"/>
    <n v="1950"/>
    <n v="81.62"/>
    <n v="34679.040000000001"/>
    <n v="368.92595744680852"/>
    <s v="TERRESTRE"/>
    <s v="-                                       "/>
    <s v="Electrolux"/>
    <s v="heladeras "/>
    <s v="combinaciones de refrigerador y congelador conservador con puertas exteriores separadas, en: heladeras marca electrolux"/>
  </r>
  <r>
    <s v="2022-01-12"/>
    <x v="17"/>
    <s v="PUERTOS Y ESTIBAJES"/>
    <s v="84181000    "/>
    <n v="80013744"/>
    <x v="102"/>
    <x v="0"/>
    <s v="BINACIONAL "/>
    <s v="Electrolux Do Brasil S.A."/>
    <n v="93"/>
    <s v="unidad              "/>
    <n v="5394"/>
    <n v="5487"/>
    <n v="32652"/>
    <n v="1473.6"/>
    <n v="81.63"/>
    <n v="34475.61"/>
    <n v="370.70548387096773"/>
    <s v="TERRESTRE"/>
    <s v="-                                       "/>
    <s v="Electrolux"/>
    <s v="combinaciones de refrigerador y congelador con puertas exteriores separadas en: heladeras marca electrolux"/>
    <s v="heladeras marca electrolux"/>
  </r>
  <r>
    <s v="2022-01-31"/>
    <x v="17"/>
    <s v="PUERTOS Y ESTIBAJES"/>
    <s v="84181000    "/>
    <n v="80013744"/>
    <x v="102"/>
    <x v="0"/>
    <s v="BINACIONAL "/>
    <s v="Electrolux Do Brasil S.A."/>
    <n v="186"/>
    <s v="unidad              "/>
    <n v="8277"/>
    <n v="8463"/>
    <n v="46686"/>
    <n v="3075"/>
    <n v="117.84"/>
    <n v="50328.46"/>
    <n v="270.58311827956987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2-03-07"/>
    <x v="17"/>
    <s v="PUERTOS Y ESTIBAJES"/>
    <s v="84181000    "/>
    <n v="80013744"/>
    <x v="102"/>
    <x v="0"/>
    <s v="BINACIONAL "/>
    <s v="Electrolux Do Brasil S.A."/>
    <n v="81"/>
    <s v="piezas              "/>
    <n v="4212"/>
    <n v="4334"/>
    <n v="20088"/>
    <n v="1183"/>
    <n v="50.87"/>
    <n v="21580.49"/>
    <n v="266.42580246913582"/>
    <s v="TERRESTRE"/>
    <s v=" 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2-02-18"/>
    <x v="17"/>
    <s v="PUERTOS Y ESTIBAJES"/>
    <s v="84181000    "/>
    <n v="80013744"/>
    <x v="102"/>
    <x v="0"/>
    <s v="BINACIONAL "/>
    <s v="Electrolux Do Brasil S.A."/>
    <n v="22"/>
    <s v="unidad              "/>
    <n v="979"/>
    <n v="1001"/>
    <n v="5588"/>
    <n v="304.52"/>
    <n v="11.28"/>
    <n v="5957.62"/>
    <n v="270.8009090909091"/>
    <s v="TERRESTRE"/>
    <s v=" 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2-01-28"/>
    <x v="17"/>
    <s v="PUERTOS Y ESTIBAJES"/>
    <s v="84181000    "/>
    <n v="80013744"/>
    <x v="102"/>
    <x v="0"/>
    <s v="BINACIONAL "/>
    <s v="Electrolux Do Brasil S.A."/>
    <n v="93"/>
    <s v="unidad              "/>
    <n v="8277"/>
    <n v="8463"/>
    <n v="46965"/>
    <n v="3075"/>
    <n v="118.54"/>
    <n v="50610.85"/>
    <n v="544.20268817204294"/>
    <s v="TERRESTRE"/>
    <s v="-                                       "/>
    <s v="Electrolux"/>
    <s v="combinaciones de refrigerador y congelador conservador con puertas exteriores separadas, en: heladeras , marca : electrolux"/>
    <s v="combinaciones de refrigerador y congelador conservador con puertas exteriores separadas, en: heladeras , marca : electrolux"/>
  </r>
  <r>
    <s v="2022-03-29"/>
    <x v="17"/>
    <s v="PUERTOS Y ESTIBAJES"/>
    <s v="84181000    "/>
    <n v="80013744"/>
    <x v="102"/>
    <x v="0"/>
    <s v="BINACIONAL "/>
    <s v="Electrolux Do Brasil S.A."/>
    <n v="70"/>
    <s v="piezas              "/>
    <n v="4060"/>
    <n v="4164"/>
    <n v="25620"/>
    <n v="1184.6099999999999"/>
    <n v="64.569999999999993"/>
    <n v="27079.759999999998"/>
    <n v="386.85371428571426"/>
    <s v="TERRESTRE"/>
    <s v="-                                       "/>
    <s v="Electrolux"/>
    <s v="combinaciones de refrigerador y congelador conservador con puertas exteriores separadas en: heladeras marca electrolux"/>
    <s v="combinaciones de refrigerador y congelador conservador con puertas exteriores separadas en: heladeras marca electrolux"/>
  </r>
  <r>
    <s v="2022-01-07"/>
    <x v="17"/>
    <s v="PUERTOS Y ESTIBAJES"/>
    <s v="84181000    "/>
    <n v="80013744"/>
    <x v="102"/>
    <x v="0"/>
    <s v="BINACIONAL "/>
    <s v="Electrolux Do Brasil S.A."/>
    <n v="74"/>
    <s v="unidad              "/>
    <n v="7066"/>
    <n v="7191"/>
    <n v="50029"/>
    <n v="1537.5"/>
    <n v="125.07"/>
    <n v="52074.64"/>
    <n v="703.71135135135137"/>
    <s v="TERRESTRE"/>
    <s v="-                                       "/>
    <s v="Electrolux"/>
    <s v="combinaciones de refrigerador y congelador con puertas exteriores separadas en: heladeras marca electrolux"/>
    <s v="heladeras marca electrolux"/>
  </r>
  <r>
    <s v="2022-01-31"/>
    <x v="17"/>
    <s v="PUERTOS Y ESTIBAJES"/>
    <s v="84181000    "/>
    <n v="80013744"/>
    <x v="102"/>
    <x v="0"/>
    <s v="BINACIONAL "/>
    <s v="Electrolux Do Brasil S.A."/>
    <n v="186"/>
    <s v="piezas              "/>
    <n v="8277"/>
    <n v="8463"/>
    <n v="46686"/>
    <n v="3075"/>
    <n v="117.84"/>
    <n v="50328.46"/>
    <n v="270.58311827956987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2-01-07"/>
    <x v="17"/>
    <s v="CIUDAD DEL ESTE"/>
    <s v="84181000    "/>
    <n v="80014137"/>
    <x v="16"/>
    <x v="0"/>
    <s v="CERAMICA TRANSP."/>
    <s v="Whirlpool S.A"/>
    <n v="532"/>
    <s v="unidad              "/>
    <n v="33400"/>
    <n v="34040"/>
    <n v="141856"/>
    <n v="10500"/>
    <n v="1418.56"/>
    <n v="153774.56"/>
    <n v="289.0499248120301"/>
    <s v="TERRESTRE"/>
    <s v="-                                       "/>
    <s v="Whirlpool"/>
    <s v="refrigeradores"/>
    <s v="refrigerador mod: wrm44hbdwc"/>
  </r>
  <r>
    <s v="2022-02-22"/>
    <x v="17"/>
    <s v="CIUDAD DEL ESTE"/>
    <s v="84181000    "/>
    <n v="80014137"/>
    <x v="16"/>
    <x v="0"/>
    <s v="CERAMICA TRANSP."/>
    <s v="Whirlpool S.A"/>
    <n v="340"/>
    <s v="unidad              "/>
    <n v="33865"/>
    <n v="34764"/>
    <n v="208082.5"/>
    <n v="11716.23"/>
    <n v="2080.83"/>
    <n v="221879.56"/>
    <n v="652.58694117647053"/>
    <s v="TERRESTRE"/>
    <s v="                                        "/>
    <s v="Whirlpool"/>
    <s v="-combinaciones de refrigerador y congelador  en:"/>
    <s v="refrigerador mod: wre80ckdwx"/>
  </r>
  <r>
    <s v="2022-02-16"/>
    <x v="17"/>
    <s v="CIUDAD DEL ESTE"/>
    <s v="84181000    "/>
    <n v="80014137"/>
    <x v="16"/>
    <x v="0"/>
    <s v="CERAMICA TRANSP."/>
    <s v="Whirlpool S.A"/>
    <n v="273"/>
    <s v="unidad              "/>
    <n v="16362"/>
    <n v="19875"/>
    <n v="99330"/>
    <n v="5858.79"/>
    <n v="993.3"/>
    <n v="106182.09"/>
    <n v="388.94538461538463"/>
    <s v="TERRESTRE"/>
    <s v="                                        "/>
    <s v="Whirlpool"/>
    <s v="-combinaciones de refrigerador y congelador  en:"/>
    <s v="refrigerador mod: wrm44hbdwc"/>
  </r>
  <r>
    <s v="2022-03-09"/>
    <x v="17"/>
    <s v="CIUDAD DEL ESTE"/>
    <s v="84181000    "/>
    <n v="80014137"/>
    <x v="16"/>
    <x v="0"/>
    <s v="CERAMICA TRANSP."/>
    <s v="Whirlpool S.A"/>
    <n v="423"/>
    <s v="unidad              "/>
    <n v="32538"/>
    <n v="33280"/>
    <n v="179348"/>
    <n v="10176.57"/>
    <n v="1793.48"/>
    <n v="191318.05"/>
    <n v="452.28853427895979"/>
    <s v="TERRESTRE"/>
    <s v="                                        "/>
    <s v="Whirlpool"/>
    <s v="refrigeradores"/>
    <s v="refrigerador mod: wrm56bkdwx."/>
  </r>
  <r>
    <s v="2022-01-03"/>
    <x v="17"/>
    <s v="CIUDAD DEL ESTE"/>
    <s v="84181000    "/>
    <n v="80014137"/>
    <x v="16"/>
    <x v="0"/>
    <s v="CERAMICA TRANSP."/>
    <s v="Whirlpool S.A"/>
    <n v="400"/>
    <s v="unidad              "/>
    <n v="24800"/>
    <n v="25300"/>
    <n v="104000"/>
    <n v="7500"/>
    <n v="1040"/>
    <n v="112540"/>
    <n v="281.35000000000002"/>
    <s v="TERRESTRE"/>
    <s v="-                                       "/>
    <s v="Whirlpool"/>
    <s v="refrigeradores"/>
    <s v="-combinaciones de refrigerador y congelador  en: 400 unidades refrigerador mod: wrm44hkdwc."/>
  </r>
  <r>
    <s v="2022-01-18"/>
    <x v="17"/>
    <s v="TERPORT - VILLETA"/>
    <s v="84181000    "/>
    <n v="80013840"/>
    <x v="62"/>
    <x v="11"/>
    <s v="NAV. DEL MERCOSUR "/>
    <s v="Arcelik A.S."/>
    <n v="329"/>
    <s v="unidad              "/>
    <n v="31712"/>
    <n v="34313"/>
    <n v="172792"/>
    <n v="51970.080000000002"/>
    <n v="1727.92"/>
    <n v="226490"/>
    <n v="688.419452887538"/>
    <s v="FLUVIAL"/>
    <s v="-                                       "/>
    <s v="Beko"/>
    <s v="refrigeradores en:"/>
    <s v="36) unid. heladeras beko modelo gn162341xbrn.-"/>
  </r>
  <r>
    <s v="2022-01-10"/>
    <x v="17"/>
    <s v="TERPORT - VILLETA"/>
    <s v="84181000    "/>
    <n v="80013840"/>
    <x v="62"/>
    <x v="11"/>
    <s v="TR.FLUVIAL PYO"/>
    <s v="Arcelik A.S."/>
    <n v="222"/>
    <s v="unidad              "/>
    <n v="19939"/>
    <n v="21956"/>
    <n v="96710"/>
    <n v="31954.94"/>
    <n v="967.1"/>
    <n v="129632.04"/>
    <n v="583.92810810810806"/>
    <s v="FLUVIAL"/>
    <s v="-                                       "/>
    <s v="Beko"/>
    <s v="refrigeradores en:"/>
    <s v="36) unid. heladeras beko modelo gne64021xb.-"/>
  </r>
  <r>
    <s v="2022-01-06"/>
    <x v="17"/>
    <s v="TERPORT - VILLETA"/>
    <s v="84181000    "/>
    <n v="80014137"/>
    <x v="16"/>
    <x v="5"/>
    <s v="NAVEMAR "/>
    <s v="Midea Electric Trading (Singapore) Co. Pte. Ltd"/>
    <n v="388"/>
    <s v="unidad              "/>
    <n v="18236"/>
    <n v="20564"/>
    <n v="64838.68"/>
    <n v="21796.16"/>
    <n v="361.36"/>
    <n v="86996.2"/>
    <n v="224.21701030927835"/>
    <s v="FLUVIAL"/>
    <s v="-                                       "/>
    <s v="Tokyo"/>
    <s v="388- unidades de combinaciones de refrigerador y congelador con puertas exteriores separadas, modelo: hetok420b"/>
    <s v="388- unidades de combinaciones de refrigerador y congelador con puertas exteriores separadas, modelo: hetok420b"/>
  </r>
  <r>
    <s v="2022-03-01"/>
    <x v="17"/>
    <s v="PTO SEGURO FLUVIAL"/>
    <s v="84181000    "/>
    <n v="80014137"/>
    <x v="16"/>
    <x v="5"/>
    <s v="VESSEL "/>
    <s v="Midea Electric Trading (Singapore) Co. Pte. Ltd"/>
    <n v="97"/>
    <s v="unidad              "/>
    <n v="4608"/>
    <n v="5141"/>
    <n v="16209.67"/>
    <n v="5497.16"/>
    <n v="91.15"/>
    <n v="21797.98"/>
    <n v="224.72144329896906"/>
    <s v="FLUVIAL"/>
    <s v="                                        "/>
    <s v="Tokyo"/>
    <s v="97-pcs de combinaciones de refrigerador y congelador con puertas exteriores separadas, modelo: hetok420b"/>
    <s v="97-pcs de combinaciones de refrigerador y congelador con puertas exteriores separadas, modelo: hetok420b"/>
  </r>
  <r>
    <s v="2022-03-01"/>
    <x v="17"/>
    <s v="PTO SEGURO FLUVIAL"/>
    <s v="84181000    "/>
    <n v="80014137"/>
    <x v="16"/>
    <x v="5"/>
    <s v="VESSEL "/>
    <s v="Midea Electric Trading (Singapore) Co. Pte. Ltd"/>
    <n v="97"/>
    <s v="unidad              "/>
    <n v="4608"/>
    <n v="5141"/>
    <n v="16209.67"/>
    <n v="5500"/>
    <n v="91.2"/>
    <n v="21800.87"/>
    <n v="224.75123711340206"/>
    <s v="FLUVIAL"/>
    <s v="                                        "/>
    <s v="Tokyo"/>
    <s v="97-pcs de combinaciones de refrigerador y congelador con puertas separadas, modelo: hetok420b"/>
    <s v="97-pcs de combinaciones de refrigerador y congelador con puertas separadas, modelo: hetok420b"/>
  </r>
  <r>
    <s v="2022-02-15"/>
    <x v="17"/>
    <s v="PTO SEGURO FLUVIAL"/>
    <s v="84181000    "/>
    <n v="80070039"/>
    <x v="89"/>
    <x v="20"/>
    <s v="CMSP "/>
    <s v="Samsung Electronics Co.,Ltd."/>
    <n v="66"/>
    <s v="unidad              "/>
    <n v="4851"/>
    <n v="5313"/>
    <n v="18925.830000000002"/>
    <n v="4643"/>
    <n v="191.17"/>
    <n v="23760"/>
    <n v="360"/>
    <s v="FLUVIAL"/>
    <s v="                                        "/>
    <s v="Samsung"/>
    <s v="66)pzas.samsung brand refrigerator(rt43k6231sl) - heladera freezer superior twin cooling plus?, 440l"/>
    <s v="66)pzas.samsung brand refrigerator(rt43k6231sl) - heladera freezer superior twin cooling plus?, 440l"/>
  </r>
  <r>
    <s v="2022-02-16"/>
    <x v="17"/>
    <s v="PTO SEGURO FLUVIAL"/>
    <s v="84181000    "/>
    <n v="80070039"/>
    <x v="89"/>
    <x v="20"/>
    <s v="CMSP "/>
    <s v="Samsung Electronics Co.,Ltd."/>
    <n v="73"/>
    <s v="unidad              "/>
    <n v="3942"/>
    <n v="4198"/>
    <n v="15953.85"/>
    <n v="4690"/>
    <n v="161.15"/>
    <n v="20805"/>
    <n v="285"/>
    <s v="FLUVIAL"/>
    <s v="                                        "/>
    <s v="Samsung"/>
    <s v="73)pzas.samsung brand refrigerator(rt32k5030sl) - heladera freezer superior twin cooling plus??, 321l"/>
    <s v="73)pzas.samsung brand refrigerator(rt32k5030sl) - heladera freezer superior twin cooling plus??, 321l"/>
  </r>
  <r>
    <s v="2022-03-09"/>
    <x v="17"/>
    <s v="PTO SEGURO FLUVIAL"/>
    <s v="84181000    "/>
    <n v="80070039"/>
    <x v="89"/>
    <x v="20"/>
    <s v="CMSP "/>
    <s v="Samsung Electronics Co.,Ltd."/>
    <n v="66"/>
    <s v="unidad              "/>
    <n v="4818"/>
    <n v="5247"/>
    <n v="23453"/>
    <n v="4690"/>
    <n v="237"/>
    <n v="28380"/>
    <n v="430"/>
    <s v="FLUVIAL"/>
    <s v="                                        "/>
    <s v="Samsung"/>
    <s v="66)pzas.samsung brand refrigerator(rt46k6631bs) - heladera freezer superior y twin cooling plus?, 452l"/>
    <s v="66)pzas.samsung brand refrigerator(rt46k6631bs) - heladera freezer superior y twin cooling plus?, 452l"/>
  </r>
  <r>
    <s v="2022-03-09"/>
    <x v="17"/>
    <s v="PTO SEGURO FLUVIAL"/>
    <s v="84181000    "/>
    <n v="80070039"/>
    <x v="89"/>
    <x v="20"/>
    <s v="CMSP "/>
    <s v="Samsung Electronics Co.,Ltd."/>
    <n v="73"/>
    <s v="unidad              "/>
    <n v="3942"/>
    <n v="4198"/>
    <n v="18122"/>
    <n v="4690"/>
    <n v="183"/>
    <n v="22995"/>
    <n v="315"/>
    <s v="FLUVIAL"/>
    <s v="                                        "/>
    <s v="Samsung"/>
    <s v="73)pzas.samsung brand refrigerator(rt32k5030sl)  - heladera freezer superior twin cooling plus??, 321l"/>
    <s v="73)pzas.samsung brand refrigerator(rt32k5030sl)  - heladera freezer superior twin cooling plus??, 321l"/>
  </r>
  <r>
    <s v="2022-03-29"/>
    <x v="17"/>
    <s v="TERPORT - VILLETA"/>
    <s v="84181000    "/>
    <n v="80070039"/>
    <x v="89"/>
    <x v="10"/>
    <s v="NAVISHIP "/>
    <s v="Samsung Electronics Co.,Ltd."/>
    <n v="26"/>
    <s v="unidad              "/>
    <n v="3978"/>
    <n v="4238"/>
    <n v="33759"/>
    <n v="4640"/>
    <n v="341"/>
    <n v="38740"/>
    <n v="1490"/>
    <s v="FLUVIAL"/>
    <s v="-                                       "/>
    <s v="Samsung"/>
    <s v="26)pzas.samsung brand refrigerator(rf71a9671sg/pe) -heladera french door con beverage center? 713 l"/>
    <s v="26)pzas.samsung brand refrigerator(rf71a9671sg/pe) -heladera french door con beverage center? 713 l"/>
  </r>
  <r>
    <s v="2022-02-15"/>
    <x v="17"/>
    <s v="PTO SEGURO FLUVIAL"/>
    <s v="84181000    "/>
    <n v="80070039"/>
    <x v="89"/>
    <x v="20"/>
    <s v="CMSP "/>
    <s v="Samsung Electronics Co.,Ltd."/>
    <n v="70"/>
    <s v="unidad              "/>
    <n v="3990"/>
    <n v="4375"/>
    <n v="18133.830000000002"/>
    <n v="4643"/>
    <n v="183.17"/>
    <n v="22960"/>
    <n v="328"/>
    <s v="FLUVIAL"/>
    <s v="                                        "/>
    <s v="Samsung"/>
    <s v="70)pzas.samsung brand refrigerator(rt35k5730sl) - rt5000k top freezer twin cooling plus?, 350 l"/>
    <s v="70)pzas.samsung brand refrigerator(rt35k5730sl) - rt5000k top freezer twin cooling plus?, 350 l"/>
  </r>
  <r>
    <s v="2022-02-11"/>
    <x v="17"/>
    <s v="PTO SEGURO FLUVIAL"/>
    <s v="84181000    "/>
    <n v="80070039"/>
    <x v="89"/>
    <x v="20"/>
    <s v="CMSP SA"/>
    <s v="Samsung Electronics Co.,Ltd."/>
    <n v="143"/>
    <s v="unidad              "/>
    <n v="7932"/>
    <n v="8573"/>
    <n v="32447.25"/>
    <n v="9380"/>
    <n v="327.75"/>
    <n v="42155"/>
    <n v="294.79020979020981"/>
    <s v="FLUVIAL"/>
    <s v="-                                       "/>
    <s v="Samsung"/>
    <s v="combinaciones de refrigerador y congelador conservador con puertas exteriores separadas, "/>
    <s v="samsung brand refrigerator(rt32k5030sl) - heladera freezer superior twin cooling plus??, 321l"/>
  </r>
  <r>
    <s v="2022-03-14"/>
    <x v="17"/>
    <s v="PTO SEGURO FLUVIAL"/>
    <s v="84181000    "/>
    <n v="80070039"/>
    <x v="89"/>
    <x v="7"/>
    <s v="CMSP "/>
    <s v="Samsung Electronics Co.,Ltd."/>
    <n v="36"/>
    <s v="unidad              "/>
    <n v="3888"/>
    <n v="4212"/>
    <n v="26863"/>
    <n v="4726"/>
    <n v="271"/>
    <n v="31860"/>
    <n v="885"/>
    <s v="FLUVIAL"/>
    <s v="                                        "/>
    <s v="Samsung"/>
    <s v="36)pzas.samsung brand refrgerator rs60t5200b1) - heladera side by side con space max, 602l"/>
    <s v="36)pzas.samsung brand refrgerator rs60t5200b1) - heladera side by side con space max, 602l"/>
  </r>
  <r>
    <s v="2022-02-11"/>
    <x v="17"/>
    <s v="PUERTOS Y ESTIBAJES"/>
    <s v="84181000    "/>
    <n v="80070039"/>
    <x v="89"/>
    <x v="20"/>
    <s v="CMSP SA"/>
    <s v="Samsung Electronics Co.,Ltd."/>
    <n v="70"/>
    <s v="unidad              "/>
    <n v="3990"/>
    <n v="4375"/>
    <n v="17962.560000000001"/>
    <n v="4816"/>
    <n v="181.44"/>
    <n v="22960"/>
    <n v="328"/>
    <s v="FLUVIAL"/>
    <s v="-                                       "/>
    <s v="Samsung"/>
    <s v="70)pzas.samsung brand refrigerator (rt35k5730sl) - heladera freezer superior twin cooling plus?, 350 l"/>
    <s v="70)pzas.samsung brand refrigerator (rt35k5730sl) - heladera freezer superior twin cooling plus?, 350 l"/>
  </r>
  <r>
    <s v="2022-02-11"/>
    <x v="17"/>
    <s v="PTO SEGURO FLUVIAL"/>
    <s v="84181000    "/>
    <n v="80070039"/>
    <x v="89"/>
    <x v="20"/>
    <s v="CMSP SA"/>
    <s v="Samsung Electronics Co.,Ltd."/>
    <n v="70"/>
    <s v="unidad              "/>
    <n v="4253"/>
    <n v="4638"/>
    <n v="20166.3"/>
    <n v="4690"/>
    <n v="203.7"/>
    <n v="25060"/>
    <n v="358"/>
    <s v="FLUVIAL"/>
    <s v="-                                       "/>
    <s v="Samsung"/>
    <s v="-combinaciones de refrigerador y congelador conservador con puertas exteriores separadas, "/>
    <s v="samsung brand refrigerator(rt35k5730sl) - heladera samsung 375lts. twin cooling c/dispenser inoxi"/>
  </r>
  <r>
    <s v="2022-02-11"/>
    <x v="17"/>
    <s v="PTO SEGURO FLUVIAL"/>
    <s v="84181000    "/>
    <n v="80070039"/>
    <x v="89"/>
    <x v="20"/>
    <s v="CMSP SA"/>
    <s v="Samsung Electronics Co.,Ltd."/>
    <n v="73"/>
    <s v="unidad              "/>
    <n v="3942"/>
    <n v="4198"/>
    <n v="18121.95"/>
    <n v="4690"/>
    <n v="183.05"/>
    <n v="22995"/>
    <n v="315"/>
    <s v="FLUVIAL"/>
    <s v="-                                       "/>
    <s v="Samsung"/>
    <s v="73)pzas.samsung brand refrigerator(rt32k5030sl) - heladera freezer superior twin cooling plus 321 lts clean steel"/>
    <s v="73)pzas.samsung brand refrigerator(rt32k5030sl) - heladera freezer superior twin cooling plus 321 lts clean steel"/>
  </r>
  <r>
    <s v="2022-02-11"/>
    <x v="17"/>
    <s v="PTO SEGURO FLUVIAL"/>
    <s v="84181000    "/>
    <n v="80070039"/>
    <x v="89"/>
    <x v="20"/>
    <s v="CMSP SA"/>
    <s v="Samsung Electronics Co.,Ltd."/>
    <n v="70"/>
    <s v="unidad              "/>
    <n v="4515"/>
    <n v="4900"/>
    <n v="22245.3"/>
    <n v="4690"/>
    <n v="224.7"/>
    <n v="27160"/>
    <n v="388"/>
    <s v="FLUVIAL"/>
    <s v="-                                       "/>
    <s v="Samsung"/>
    <s v="70)pzas.samsung brand refrigerator(rt38k5992sl) - heladera freezer superior twin cooling plus?, 380l"/>
    <s v="70)pzas.samsung brand refrigerator(rt38k5992sl) - heladera freezer superior twin cooling plus?, 380l"/>
  </r>
  <r>
    <s v="2022-02-11"/>
    <x v="17"/>
    <s v="PTO SEGURO FLUVIAL"/>
    <s v="84181000    "/>
    <n v="80070039"/>
    <x v="89"/>
    <x v="20"/>
    <s v="CMSP SA"/>
    <s v="Samsung Electronics Co.,Ltd."/>
    <n v="140"/>
    <s v="unidad              "/>
    <n v="8505"/>
    <n v="9275"/>
    <n v="40332.6"/>
    <n v="9380"/>
    <n v="407.4"/>
    <n v="50120"/>
    <n v="358"/>
    <s v="FLUVIAL"/>
    <s v="-                                       "/>
    <s v="Samsung"/>
    <s v="-combinaciones de refrigerador y congelador conservador con puertas exteriores separadas, "/>
    <s v="samsung brand refrigerator (rt35k5730sl) - heladera freezer superior twin cooling plus?, 350 l"/>
  </r>
  <r>
    <s v="2022-01-14"/>
    <x v="17"/>
    <s v="PUERTOS Y ESTIBAJES"/>
    <s v="84181000    "/>
    <n v="80070039"/>
    <x v="89"/>
    <x v="20"/>
    <s v="CMSP "/>
    <s v="Samsung Electronics Co.,Ltd."/>
    <n v="108"/>
    <s v="unidad              "/>
    <n v="8435"/>
    <n v="9240"/>
    <n v="34736"/>
    <n v="9632"/>
    <n v="350"/>
    <n v="44718"/>
    <n v="414.05555555555554"/>
    <s v="FLUVIAL"/>
    <s v="-                                       "/>
    <s v="Samsung"/>
    <s v="-combinaciones de refrigerador y congelador conservador con puertas exteriores separadas."/>
    <s v="samsung brand refrigerator(rt43k6231sl) -heladera freezer superior twin cooling plus?, 440l"/>
  </r>
  <r>
    <s v="2022-01-05"/>
    <x v="17"/>
    <s v="TERPORT - VILLETA"/>
    <s v="84181000    "/>
    <n v="80070039"/>
    <x v="89"/>
    <x v="10"/>
    <s v="NAVISHIP "/>
    <s v="Samsung Electronics Co.,Ltd."/>
    <n v="25"/>
    <s v="unidad              "/>
    <n v="3825"/>
    <n v="4075"/>
    <n v="33089.46"/>
    <n v="3826.31"/>
    <n v="334.24"/>
    <n v="37250.01"/>
    <n v="1490.0004000000001"/>
    <s v="FLUVIAL"/>
    <s v="-                                       "/>
    <s v="Samsung"/>
    <s v="25)unids.samsung brand refrigerator(rf71a9671sg/pe) - refrigeradora french door flexzone 713 l"/>
    <s v="25)unids.samsung brand refrigerator(rf71a9671sg/pe) - refrigeradora french door flexzone 713 l"/>
  </r>
  <r>
    <s v="2022-01-10"/>
    <x v="17"/>
    <s v="TERPORT - VILLETA"/>
    <s v="84181000    "/>
    <n v="80070039"/>
    <x v="89"/>
    <x v="20"/>
    <s v="TR.FLUVIAL PYO"/>
    <s v="Samsung Electronics Co.,Ltd."/>
    <n v="66"/>
    <s v="unidad              "/>
    <n v="4851"/>
    <n v="5313"/>
    <n v="20062"/>
    <n v="4816"/>
    <n v="202"/>
    <n v="25080"/>
    <n v="380"/>
    <s v="FLUVIAL"/>
    <s v="-                                       "/>
    <s v="Samsung"/>
    <s v="66)pzas.samsung brand refrigerator(rt43k6231sl) - heladera freezer superior twin cooling plus?, 440l"/>
    <s v="66)pzas.samsung brand refrigerator(rt43k6231sl) - heladera freezer superior twin cooling plus?, 440l"/>
  </r>
  <r>
    <s v="2022-01-05"/>
    <x v="17"/>
    <s v="TERPORT - VILLETA"/>
    <s v="84181000    "/>
    <n v="80070039"/>
    <x v="89"/>
    <x v="10"/>
    <s v="NAVISHIP "/>
    <s v="Samsung Electronics Co.,Ltd."/>
    <n v="72"/>
    <s v="unidad              "/>
    <n v="7272"/>
    <n v="7776"/>
    <n v="32495.759999999998"/>
    <n v="7856"/>
    <n v="328.24"/>
    <n v="40680"/>
    <n v="565"/>
    <s v="FLUVIAL"/>
    <s v="-                                       "/>
    <s v="Samsung"/>
    <s v="72)pzas.samsung brand refrigerator(rs62r5011m9)  - heladera side by side con space max, 647l"/>
    <s v="72)pzas.samsung brand refrigerator(rs62r5011m9)  - heladera side by side con space max, 647l"/>
  </r>
  <r>
    <s v="2022-03-31"/>
    <x v="17"/>
    <s v="PUERTOS Y ESTIBAJES"/>
    <s v="84181000    "/>
    <n v="80013744"/>
    <x v="102"/>
    <x v="0"/>
    <s v="BINACIONAL "/>
    <s v="Importadora Y Exportadora Electrolux Iquique Ltda"/>
    <n v="267"/>
    <s v="piezas              "/>
    <n v="16371"/>
    <n v="16678"/>
    <n v="100006"/>
    <n v="4152.21"/>
    <n v="252.09"/>
    <n v="105240.63"/>
    <n v="394.15966292134834"/>
    <s v="TERRESTRE"/>
    <s v="-                                       "/>
    <s v="Electrolux"/>
    <s v="combinaciones de refrigerador y congelador conservador con puertas exteriores separadas en: heladeras marca electrolux"/>
    <s v="heladeras marca electrolux"/>
  </r>
  <r>
    <s v="2022-03-23"/>
    <x v="17"/>
    <s v="TERPORT - VILLETA"/>
    <s v="84181000    "/>
    <n v="80013744"/>
    <x v="102"/>
    <x v="20"/>
    <s v="NAVISHIP "/>
    <s v="Importadora Y Exportadora Electrolux Iquique Ltda"/>
    <n v="27"/>
    <s v="unidad              "/>
    <n v="3630"/>
    <n v="3630"/>
    <n v="32373"/>
    <n v="6165.73"/>
    <n v="76.63"/>
    <n v="38742.94"/>
    <n v="1434.9237037037037"/>
    <s v="FLUVIAL"/>
    <s v="-                                       "/>
    <s v="Electrolux"/>
    <s v="combinaciones de refrigerador y congelador conservador con puertas exteriores separadas en: heladera f/seco multidoor"/>
    <s v="combinaciones de refrigerador y congelador conservador con puertas exteriores separadas en: heladera f/seco multidoor"/>
  </r>
  <r>
    <s v="2022-02-07"/>
    <x v="17"/>
    <s v="TERPORT - VILLETA"/>
    <s v="84181000    "/>
    <n v="80070039"/>
    <x v="89"/>
    <x v="5"/>
    <s v="NAVISHIP PARAGUAY S.A."/>
    <s v="Samsung Electronics Co.,Ltd"/>
    <n v="36"/>
    <s v="unidad              "/>
    <n v="3636"/>
    <n v="3888"/>
    <n v="16206.3"/>
    <n v="3970"/>
    <n v="163.69999999999999"/>
    <n v="20340"/>
    <n v="565"/>
    <s v="FLUVIAL"/>
    <s v="-                                       "/>
    <s v="Samsung"/>
    <s v="36)sets.samsung brand refrigerator(rs62r5011m9) heladera samsung side by side con tec spacemax.64lts"/>
    <s v="36)sets.samsung brand refrigerator(rs62r5011m9) heladera samsung side by side con tec spacemax.64lts"/>
  </r>
  <r>
    <s v="2022-02-16"/>
    <x v="17"/>
    <s v="TERPORT - VILLETA"/>
    <s v="84181000    "/>
    <n v="80070039"/>
    <x v="89"/>
    <x v="20"/>
    <s v="TR.FLUVIAL PYO"/>
    <s v="Samsung Electronics Co.,Ltd"/>
    <n v="66"/>
    <s v="unidad              "/>
    <n v="4835"/>
    <n v="5280"/>
    <n v="21204.81"/>
    <n v="4816"/>
    <n v="214.19"/>
    <n v="26235"/>
    <n v="397.5"/>
    <s v="FLUVIAL"/>
    <s v="                                        "/>
    <s v="Samsung"/>
    <s v="66)pzas.de heladeras samsung,"/>
    <s v="33)pzas.samsung brand refrigerator(rt43k6231sl) - heladera freezer superior twin cooling plus?, 440l"/>
  </r>
  <r>
    <s v="2022-02-21"/>
    <x v="17"/>
    <s v="TERPORT - VILLETA"/>
    <s v="84181000    "/>
    <n v="80014137"/>
    <x v="16"/>
    <x v="5"/>
    <s v="NAVEMAR "/>
    <s v="Midea Electric Trading (Singapore) Co Pte Ltd."/>
    <n v="291"/>
    <s v="unidad              "/>
    <n v="14114"/>
    <n v="15714"/>
    <n v="51539.01"/>
    <n v="16377.35"/>
    <n v="344.97"/>
    <n v="68261.33"/>
    <n v="234.57501718213058"/>
    <s v="FLUVIAL"/>
    <s v="                                        "/>
    <s v="Tokyo"/>
    <s v="-combinaciones de refrigerador y congelador  en: 291 unidades refrigerador mod: hetok420in."/>
    <s v="-combinaciones de refrigerador y congelador  en: 291 unidades refrigerador mod: hetok420in."/>
  </r>
  <r>
    <s v="2022-01-12"/>
    <x v="17"/>
    <s v="PTO SEGURO FLUVIAL"/>
    <s v="84181000    "/>
    <n v="80013840"/>
    <x v="62"/>
    <x v="5"/>
    <s v="CMSP "/>
    <s v="Hisense International (Hong Kong) America Investment Co., Ltd."/>
    <n v="292"/>
    <s v="unidad              "/>
    <n v="17105"/>
    <n v="18841"/>
    <n v="61028"/>
    <n v="65643.5"/>
    <n v="610.28"/>
    <n v="127281.78"/>
    <n v="435.89650684931507"/>
    <s v="FLUVIAL"/>
    <s v="-                                       "/>
    <s v="Goodweather"/>
    <s v="292) unid. refrigedores goodweather modelo gw-43wrs de 321 lts.-"/>
    <s v="292) unid. refrigedores goodweather modelo gw-43wrs de 321 lts.-"/>
  </r>
  <r>
    <s v="2022-02-16"/>
    <x v="17"/>
    <s v="PTO SEGURO FLUVIAL"/>
    <s v="84181000    "/>
    <n v="80070039"/>
    <x v="89"/>
    <x v="5"/>
    <s v="CMSP "/>
    <s v="Samsung Electronics Co.Ltd."/>
    <n v="36"/>
    <s v="unidad              "/>
    <n v="3636"/>
    <n v="3888"/>
    <n v="15493.5"/>
    <n v="4690"/>
    <n v="156.5"/>
    <n v="20340"/>
    <n v="565"/>
    <s v="FLUVIAL"/>
    <s v="                                        "/>
    <s v="Samsung"/>
    <s v="36)pzas.samsung brand refrigerator(rs62r5011m9) - heladera side by side con space max, 647l"/>
    <s v="36)pzas.samsung brand refrigerator(rs62r5011m9) - heladera side by side con space max, 647l"/>
  </r>
  <r>
    <s v="2022-03-25"/>
    <x v="17"/>
    <s v="PTO SEGURO FLUVIAL"/>
    <s v="84181000    "/>
    <n v="80013840"/>
    <x v="62"/>
    <x v="27"/>
    <s v="GUARAN FEEDER "/>
    <s v="Arctic S.A."/>
    <n v="72"/>
    <s v="unidad              "/>
    <n v="3960"/>
    <n v="4176"/>
    <n v="13320"/>
    <n v="5181.3"/>
    <n v="133.19999999999999"/>
    <n v="18634.5"/>
    <n v="258.8125"/>
    <s v="FLUVIAL"/>
    <s v="-                                       "/>
    <s v="Beko"/>
    <s v="72) unid. heladeras beko modelo rdsa310k30wn de 306 lts.-"/>
    <s v="72) unid. heladeras beko modelo rdsa310k30wn de 306 lts.-"/>
  </r>
  <r>
    <s v="2022-01-21"/>
    <x v="17"/>
    <s v="TERPORT - VILLETA"/>
    <s v="84181000    "/>
    <n v="80013840"/>
    <x v="62"/>
    <x v="27"/>
    <s v="RIO PARANA NAVEG."/>
    <s v="Arctic S.A."/>
    <n v="204"/>
    <s v="unidad              "/>
    <n v="9486"/>
    <n v="10363"/>
    <n v="34272"/>
    <n v="9926.5"/>
    <n v="342.72"/>
    <n v="44541.22"/>
    <n v="218.3393137254902"/>
    <s v="FLUVIAL"/>
    <s v="-                                       "/>
    <s v="Beko"/>
    <s v="204) unid. refrigeradores beko modelo rdsa280k30wn de 280 lts.-"/>
    <s v="204) unid. refrigeradores beko modelo rdsa280k30wn de 280 lts.-"/>
  </r>
  <r>
    <s v="2022-01-07"/>
    <x v="17"/>
    <s v="PUERTOS Y ESTIBAJES"/>
    <s v="84181000    "/>
    <n v="80013840"/>
    <x v="62"/>
    <x v="27"/>
    <s v="CMSP "/>
    <s v="Arctic S.A. 9700"/>
    <n v="72"/>
    <s v="unidad              "/>
    <n v="3960"/>
    <n v="4176"/>
    <n v="13320"/>
    <n v="4963.25"/>
    <n v="133.19999999999999"/>
    <n v="18416.45"/>
    <n v="255.78402777777779"/>
    <s v="FLUVIAL"/>
    <s v="-                                       "/>
    <s v="Beko"/>
    <s v="heladeras modelo rdsa310k30wn"/>
    <s v="heladeras modelo rdsa310k30wn"/>
  </r>
  <r>
    <s v="2022-01-20"/>
    <x v="17"/>
    <s v="TERPORT - VILLETA"/>
    <s v="84181000    "/>
    <n v="80013840"/>
    <x v="62"/>
    <x v="27"/>
    <s v="GUARAN FEEDER "/>
    <s v="Arctic S.A. 237"/>
    <n v="10"/>
    <s v="unidad              "/>
    <n v="936"/>
    <n v="1000"/>
    <n v="1680"/>
    <n v="483.8"/>
    <n v="16.8"/>
    <n v="2180.6"/>
    <n v="218.06"/>
    <s v="FLUVIAL"/>
    <s v="-                                       "/>
    <s v="Beko"/>
    <s v="heladera modelo rdsa280k30wn"/>
    <s v="heladera modelo rdsa280k30wn"/>
  </r>
  <r>
    <s v="2022-02-10"/>
    <x v="17"/>
    <s v="PTO SEGURO FLUVIAL"/>
    <s v="84181000    "/>
    <n v="80013840"/>
    <x v="62"/>
    <x v="27"/>
    <s v="CMSP "/>
    <s v="Arctic S.A. 847"/>
    <n v="41"/>
    <s v="unidad              "/>
    <n v="2353"/>
    <n v="2650"/>
    <n v="12874"/>
    <n v="3648.12"/>
    <n v="128.74"/>
    <n v="16650.86"/>
    <n v="406.11853658536586"/>
    <s v="FLUVIAL"/>
    <s v="-                                       "/>
    <s v="Beko"/>
    <s v="heladeras "/>
    <s v="modelo rcna366e40dzxbn"/>
  </r>
  <r>
    <s v="2022-02-15"/>
    <x v="17"/>
    <s v="PUERTOS Y ESTIBAJES"/>
    <s v="84181000    "/>
    <n v="80013840"/>
    <x v="62"/>
    <x v="27"/>
    <s v="CMSP "/>
    <s v="Arctic S.A. 841"/>
    <n v="108"/>
    <s v="unidad              "/>
    <n v="7560"/>
    <n v="7862"/>
    <n v="33912"/>
    <n v="9926.5"/>
    <n v="339.12"/>
    <n v="44177.62"/>
    <n v="409.05203703703705"/>
    <s v="FLUVIAL"/>
    <s v="                                        "/>
    <s v="Beko"/>
    <s v="heladeras "/>
    <s v="modelo rcna366e40dzxbn"/>
  </r>
  <r>
    <s v="2022-02-23"/>
    <x v="17"/>
    <s v="TERPORT - VILLETA"/>
    <s v="84181000    "/>
    <n v="80013840"/>
    <x v="62"/>
    <x v="11"/>
    <s v="NAVEMAR "/>
    <s v="Arcelik A.S. 1317"/>
    <n v="2"/>
    <s v="unidad              "/>
    <n v="109"/>
    <n v="218"/>
    <n v="1168"/>
    <n v="438.26"/>
    <n v="11.68"/>
    <n v="1617.94"/>
    <n v="808.97"/>
    <s v="FLUVIAL"/>
    <s v="                                        "/>
    <s v="Beko"/>
    <s v="2) unidades de heladeras modelo gn163242xbn"/>
    <s v="2) unidades de heladeras modelo gn163242xbn"/>
  </r>
  <r>
    <s v="2022-04-01"/>
    <x v="17"/>
    <s v="PUERTOS Y ESTIBAJES"/>
    <s v="84181000    "/>
    <s v="SIN DATOS"/>
    <x v="122"/>
    <x v="0"/>
    <m/>
    <m/>
    <n v="93"/>
    <s v="unidad              "/>
    <n v="5394"/>
    <n v="5487"/>
    <n v="29109"/>
    <n v="2150"/>
    <n v="291.08999999999997"/>
    <n v="31830.68"/>
    <n v="342.26537634408601"/>
    <s v="TERRESTRE"/>
    <s v="-                                       "/>
    <s v="SIN DATOS"/>
    <s v="93)pzas.tc41s refrigeradores continental 220-50 plat pub2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222"/>
    <s v="unidad              "/>
    <n v="12277"/>
    <n v="13831"/>
    <n v="40515"/>
    <n v="28500"/>
    <n v="73.66"/>
    <n v="69088.66"/>
    <n v="311.2101801801802"/>
    <s v="FLUVIAL"/>
    <s v="-                                       "/>
    <s v="SIN DATOS"/>
    <s v="222.- unidades de heladeras, modelo: jams-416w"/>
    <s v="- combinaciones de refrigerador y congelador con puertas exteriores separadas"/>
  </r>
  <r>
    <s v="2022-04-01"/>
    <x v="17"/>
    <s v="PUERTOS Y ESTIBAJES"/>
    <s v="84181000    "/>
    <s v="SIN DATOS"/>
    <x v="122"/>
    <x v="0"/>
    <m/>
    <m/>
    <n v="5"/>
    <s v="piezas              "/>
    <n v="637"/>
    <n v="637"/>
    <n v="6545"/>
    <n v="289.93"/>
    <n v="16.52"/>
    <n v="6914.48"/>
    <n v="1382.896"/>
    <s v="TERRESTRE"/>
    <s v="-                                       "/>
    <s v="SIN DATOS"/>
    <s v="combinaciones de refrigerador y congelador conservador con puertas exteriores separadas en: heladeras marca electrolux"/>
    <s v="-combinaciones de refrigerador y congelador con puertas o cajones exteriores separados, o de combinaciones de estos elementos"/>
  </r>
  <r>
    <s v="2022-04-01"/>
    <x v="17"/>
    <s v="PUERTOS Y ESTIBAJES"/>
    <s v="84181000    "/>
    <s v="SIN DATOS"/>
    <x v="122"/>
    <x v="0"/>
    <m/>
    <m/>
    <n v="133"/>
    <s v="piezas              "/>
    <n v="8694"/>
    <n v="8867"/>
    <n v="56144"/>
    <n v="2493.64"/>
    <n v="141.51"/>
    <n v="59240.83"/>
    <n v="445.41977443609022"/>
    <s v="TERRESTRE"/>
    <s v="-                                       "/>
    <s v="SIN DATOS"/>
    <s v="combinaciones de refrigerador y congelador conservador con puertas exteriores separadas en: heladeras marca electrolux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11"/>
    <m/>
    <m/>
    <n v="804"/>
    <s v="unidad              "/>
    <n v="31356"/>
    <n v="33768"/>
    <n v="93264"/>
    <n v="37758"/>
    <n v="932.64"/>
    <n v="131954.64000000001"/>
    <n v="164.12268656716421"/>
    <s v="FLUVIAL"/>
    <s v="-                                       "/>
    <s v="SIN DATOS"/>
    <s v="804 unidades heladeras midas modelo md-hl300b de 213lt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22"/>
    <m/>
    <m/>
    <n v="73"/>
    <s v="unidad              "/>
    <n v="3323"/>
    <n v="4104"/>
    <n v="17895.22"/>
    <n v="3429.18"/>
    <n v="178.95"/>
    <n v="21503.35"/>
    <n v="294.56643835616438"/>
    <s v="FLUVIAL"/>
    <s v="-                                       "/>
    <m/>
    <s v="(73) pzas.refrigeradores (neveras) de 2 puertas convencional volumen superior o igual a 269l, inferior 382l.mod. mtff310d2asd refri 12p no frost disp de agua silver luz col led 220, s/ factura 242607i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350"/>
    <s v="unidad              "/>
    <n v="16800"/>
    <n v="17500"/>
    <n v="73500"/>
    <n v="2800"/>
    <n v="735"/>
    <n v="75565"/>
    <n v="215.9"/>
    <s v="TERRESTRE"/>
    <s v="-                                       "/>
    <m/>
    <s v="-combinaciones de refrigerador y congelador con puertas o cajones exteriores separados, o de combinaciones de estos elementos. en: 350 unidades refrigerador modelo: crd37p1, cod: crd36gsdwx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144"/>
    <s v="unidad              "/>
    <n v="4824"/>
    <n v="5328"/>
    <n v="16902.72"/>
    <n v="6800"/>
    <n v="169.03"/>
    <n v="23871.75"/>
    <n v="165.77604166666666"/>
    <s v="FLUVIAL"/>
    <s v="-                                       "/>
    <s v="SIN DATOS"/>
    <s v="144 unidades heladeras midas modelo md-hd300lbim"/>
    <s v="- combinaciones de refrigerador y congelador con puertas exteriores separadas"/>
  </r>
  <r>
    <s v="2022-04-01"/>
    <x v="17"/>
    <s v="TERPORT - VILLETA"/>
    <s v="84181000    "/>
    <s v="SIN DATOS"/>
    <x v="122"/>
    <x v="5"/>
    <m/>
    <m/>
    <n v="36"/>
    <s v="unidad              "/>
    <n v="5076"/>
    <n v="5076"/>
    <n v="32188.71"/>
    <n v="10819"/>
    <n v="321.89"/>
    <n v="43329.599999999999"/>
    <n v="1203.5999999999999"/>
    <s v="FLUVIAL"/>
    <s v="-                                       "/>
    <s v="SIN DATOS"/>
    <s v="36 unidades heladeras modelo ls66sxtc.amcpecl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144"/>
    <s v="unidad              "/>
    <n v="10080"/>
    <n v="10340"/>
    <n v="46944"/>
    <n v="1400"/>
    <n v="469.44"/>
    <n v="47874.559999999998"/>
    <n v="332.46222222222218"/>
    <s v="TERRESTRE"/>
    <s v="-                                       "/>
    <m/>
    <s v="-combinaciones de refrigerador y congelador con puertas o cajones exteriores separados, o de combinaciones de estos elementos, en: 144 unidades refrigerador modelo: crm50hbduw"/>
    <s v="-Combinaciones de refrigerador y congelador con puertas o cajones exteriores separados, o de combinaciones de estos elementos"/>
  </r>
  <r>
    <s v="2022-06-01"/>
    <x v="17"/>
    <s v="TERPORT"/>
    <s v="84181000    "/>
    <s v="SIN DATOS"/>
    <x v="122"/>
    <x v="1"/>
    <m/>
    <m/>
    <n v="78"/>
    <s v="unidad              "/>
    <n v="3549"/>
    <n v="3713"/>
    <n v="18174"/>
    <n v="1550"/>
    <n v="181.74"/>
    <n v="19905.740000000002"/>
    <n v="255.2017948717949"/>
    <s v="TERRESTRE"/>
    <s v="-                                       "/>
    <m/>
    <s v="78 unidades heladeras cic midas b/eco modelo md-hfh400ng"/>
    <s v="-Combinaciones de refrigerador y congelador con puertas o cajones exteriores separados, o de combinaciones de estos elementos"/>
  </r>
  <r>
    <s v="2022-05-01"/>
    <x v="17"/>
    <s v="TERPORT - VILLETA"/>
    <s v="84181000    "/>
    <s v="SIN DATOS"/>
    <x v="122"/>
    <x v="7"/>
    <m/>
    <m/>
    <n v="39"/>
    <s v="unidad              "/>
    <n v="4565"/>
    <n v="4565"/>
    <n v="24020.49"/>
    <n v="3356"/>
    <n v="5.41"/>
    <n v="27381.9"/>
    <n v="702.1"/>
    <s v="FLUVIAL"/>
    <s v="-                                       "/>
    <m/>
    <s v="39 unidades heladeras lg modelo lm22sgpk.apzpecl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21"/>
    <m/>
    <m/>
    <n v="550"/>
    <s v="unidad              "/>
    <n v="12353"/>
    <n v="13596"/>
    <n v="46293.5"/>
    <n v="16000"/>
    <n v="84.17"/>
    <n v="62377.67"/>
    <n v="113.41394545454546"/>
    <s v="FLUVIAL"/>
    <s v="-                                       "/>
    <m/>
    <s v="550.- unidades de combinaciones de refrigerador y congelador con puertas exteriores separadas, detallados en sub item."/>
    <s v="-combinaciones de refrigerador y congelador con puertas o cajones exteriores separados, o de combinaciones de estos elementos"/>
  </r>
  <r>
    <s v="2022-05-01"/>
    <x v="17"/>
    <s v="TERPORT - VILLETA"/>
    <s v="84181000    "/>
    <s v="SIN DATOS"/>
    <x v="122"/>
    <x v="22"/>
    <m/>
    <m/>
    <n v="198"/>
    <s v="unidad              "/>
    <n v="11714"/>
    <n v="12038"/>
    <n v="54324"/>
    <n v="12989.91"/>
    <n v="287.87"/>
    <n v="67601.78"/>
    <n v="341.42313131313131"/>
    <s v="FLUVIAL"/>
    <s v="-                                       "/>
    <m/>
    <s v="198.- unidades de refrigeradores, segun se detalla en el sub item."/>
    <s v="-Combinaciones de refrigerador y congelador con puertas o cajones exteriores separados, o de combinaciones de estos elementos"/>
  </r>
  <r>
    <s v="2022-06-01"/>
    <x v="17"/>
    <s v="TERPORT - VILLETA"/>
    <s v="84181000    "/>
    <s v="SIN DATOS"/>
    <x v="122"/>
    <x v="7"/>
    <m/>
    <m/>
    <n v="126"/>
    <s v="unidad              "/>
    <n v="10583"/>
    <n v="10583"/>
    <n v="53059.63"/>
    <n v="5856"/>
    <n v="12.24"/>
    <n v="58927.87"/>
    <n v="467.68150793650796"/>
    <s v="FLUVIAL"/>
    <s v="-                                       "/>
    <m/>
    <s v="heladeras"/>
    <s v="-Combinaciones de refrigerador y congelador con puertas o cajones exteriores separados, o de combinaciones de estos elementos"/>
  </r>
  <r>
    <s v="2022-04-01"/>
    <x v="17"/>
    <s v="PUERTOS Y ESTIBAJES"/>
    <s v="84181000    "/>
    <s v="SIN DATOS"/>
    <x v="122"/>
    <x v="20"/>
    <m/>
    <m/>
    <n v="276"/>
    <s v="unidad              "/>
    <n v="16864"/>
    <n v="18924"/>
    <n v="75292"/>
    <n v="51560"/>
    <n v="752.92"/>
    <n v="127604.92"/>
    <n v="462.33666666666664"/>
    <s v="FLUVIAL"/>
    <s v="-                                       "/>
    <s v="SIN DATOS"/>
    <s v="heladeras segun detalle en subitem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230"/>
    <s v="unidad              "/>
    <n v="10074"/>
    <n v="10557"/>
    <n v="45770"/>
    <n v="4760"/>
    <n v="170.5"/>
    <n v="50700.5"/>
    <n v="220.43695652173912"/>
    <s v="TERRESTRE"/>
    <s v="-                                       "/>
    <m/>
    <s v="230.- unidades de refrigeradores, modelo: hme350bl.-"/>
    <s v="-combinaciones de refrigerador y congelador con puertas o cajones exteriores separados, o de combinaciones de estos elementos"/>
  </r>
  <r>
    <s v="2022-06-01"/>
    <x v="17"/>
    <s v="TERPORT - VILLETA"/>
    <s v="84181000    "/>
    <s v="SIN DATOS"/>
    <x v="122"/>
    <x v="22"/>
    <m/>
    <m/>
    <n v="64"/>
    <s v="unidad              "/>
    <n v="3968"/>
    <n v="4096"/>
    <n v="20672"/>
    <n v="4820.38"/>
    <n v="68.22"/>
    <n v="25560.6"/>
    <n v="399.38437499999998"/>
    <s v="FLUVIAL"/>
    <s v="-                                       "/>
    <m/>
    <s v="64 unidades refrigeradores ge nf 2p 400l inox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302"/>
    <s v="unidad              "/>
    <n v="19900"/>
    <n v="20175"/>
    <n v="93108"/>
    <n v="6001.39"/>
    <n v="931.08"/>
    <n v="100040.47"/>
    <n v="331.25983443708611"/>
    <s v="TERRESTRE"/>
    <s v="-                                       "/>
    <m/>
    <s v="combinaciones de refrigerador y congelador con puertas o cajones exteriores separados, o de combinaciones de estos elementos en:"/>
    <s v="-Combinaciones de refrigerador y congelador con puertas o cajones exteriores separados, o de combinaciones de estos elementos"/>
  </r>
  <r>
    <s v="2022-05-01"/>
    <x v="17"/>
    <s v="PUERTOS Y ESTIBAJES"/>
    <s v="84181000    "/>
    <s v="SIN DATOS"/>
    <x v="122"/>
    <x v="0"/>
    <m/>
    <m/>
    <n v="15"/>
    <s v="piezas              "/>
    <n v="1152"/>
    <n v="1152"/>
    <n v="7935"/>
    <n v="329.28"/>
    <n v="19.84"/>
    <n v="8342.51"/>
    <n v="556.16733333333332"/>
    <s v="TERRESTRE"/>
    <s v="-                                       "/>
    <m/>
    <s v="combinaciones de refrigerador y congelador con puertas o cajones exteriores separados, o de combinaciones de estos elementos en: heladeras marca electrolux"/>
    <s v="-Combinaciones de refrigerador y congelador con puertas o cajones exteriores separados, o de combinaciones de estos elementos"/>
  </r>
  <r>
    <s v="2022-06-01"/>
    <x v="17"/>
    <s v="TERPORT - VILLETA"/>
    <s v="84181000    "/>
    <s v="SIN DATOS"/>
    <x v="122"/>
    <x v="22"/>
    <m/>
    <m/>
    <n v="64"/>
    <s v="unidad              "/>
    <n v="3968"/>
    <n v="4096"/>
    <n v="20672"/>
    <n v="4820.38"/>
    <n v="68.22"/>
    <n v="25560.6"/>
    <n v="399.38437499999998"/>
    <s v="FLUVIAL"/>
    <s v="-                                       "/>
    <m/>
    <s v="64 unidades refrigeradores ge nf 2 p 400l inox"/>
    <s v="-Combinaciones de refrigerador y congelador con puertas o cajones exteriores separados, o de combinaciones de estos elementos"/>
  </r>
  <r>
    <s v="2022-04-01"/>
    <x v="17"/>
    <s v="TERPORT"/>
    <s v="84181000    "/>
    <s v="SIN DATOS"/>
    <x v="122"/>
    <x v="1"/>
    <m/>
    <m/>
    <n v="222"/>
    <s v="unidad              "/>
    <n v="9724"/>
    <n v="10123"/>
    <n v="44844"/>
    <n v="4261.7700000000004"/>
    <n v="448.44"/>
    <n v="49554.21"/>
    <n v="223.21716216216217"/>
    <s v="TERRESTRE"/>
    <s v="-                                       "/>
    <s v="SIN DATOS"/>
    <s v="222 unidades heladeras midas modelo md-hfh340ma"/>
    <s v="-combinaciones de refrigerador y congelador con puertas o cajones exteriores separados, o de combinaciones de estos elementos"/>
  </r>
  <r>
    <s v="2022-06-01"/>
    <x v="17"/>
    <s v="PUERTOS Y ESTIBAJES"/>
    <s v="84181000    "/>
    <s v="SIN DATOS"/>
    <x v="122"/>
    <x v="21"/>
    <m/>
    <m/>
    <n v="144"/>
    <s v="unidad              "/>
    <n v="5227"/>
    <n v="5731"/>
    <n v="16887.060000000001"/>
    <n v="8300"/>
    <n v="30.7"/>
    <n v="25217.759999999998"/>
    <n v="175.12333333333333"/>
    <s v="FLUVIAL"/>
    <s v="-                                       "/>
    <m/>
    <s v="144.- unidades de combinaciones de refrigeradores y congeladores con puertas exteriores separadas, detallados en sub item."/>
    <s v="-Combinaciones de refrigerador y congelador con puertas o cajones exteriores separados, o de combinaciones de estos elementos"/>
  </r>
  <r>
    <s v="2022-06-01"/>
    <x v="17"/>
    <s v="PUERTOS Y ESTIBAJES"/>
    <s v="84181000    "/>
    <s v="SIN DATOS"/>
    <x v="122"/>
    <x v="11"/>
    <m/>
    <m/>
    <n v="68"/>
    <s v="unidad              "/>
    <n v="4760"/>
    <n v="5236"/>
    <n v="18292"/>
    <n v="6800"/>
    <n v="182.92"/>
    <n v="25274.92"/>
    <n v="371.69"/>
    <s v="FLUVIAL"/>
    <s v="-                                       "/>
    <m/>
    <s v="68) unid. heladeras beko modelo rdse465k30wn de 437 litros color blanco.-"/>
    <s v="-Combinaciones de refrigerador y congelador con puertas o cajones exteriores separados, o de combinaciones de estos elementos"/>
  </r>
  <r>
    <s v="2022-06-01"/>
    <x v="17"/>
    <s v="TERPORT - VILLETA"/>
    <s v="84181000    "/>
    <s v="SIN DATOS"/>
    <x v="122"/>
    <x v="22"/>
    <m/>
    <m/>
    <n v="76"/>
    <s v="unidad              "/>
    <n v="3967"/>
    <n v="4043"/>
    <n v="21280"/>
    <n v="4962.1499999999996"/>
    <n v="70.22"/>
    <n v="26312.37"/>
    <n v="346.21539473684209"/>
    <s v="FLUVIAL"/>
    <s v="-                                       "/>
    <m/>
    <s v="76 unidades refrigeradores ge nf 2p 300l sl"/>
    <s v="-Combinaciones de refrigerador y congelador con puertas o cajones exteriores separados, o de combinaciones de estos elementos"/>
  </r>
  <r>
    <s v="2022-06-01"/>
    <x v="17"/>
    <s v="PTO SEGURO FLUVIAL"/>
    <s v="84181000    "/>
    <s v="SIN DATOS"/>
    <x v="122"/>
    <x v="5"/>
    <m/>
    <m/>
    <n v="3"/>
    <s v="unidad              "/>
    <n v="393"/>
    <n v="438"/>
    <n v="3177"/>
    <n v="1879.9"/>
    <n v="31.77"/>
    <n v="5088.67"/>
    <n v="1696.2233333333334"/>
    <s v="FLUVIAL"/>
    <s v="-                                       "/>
    <m/>
    <s v="combinaciones de refrigerador y congelador con puertas o cajones exteriores separados en: 3 unidades de kurf18-3"/>
    <s v="-Combinaciones de refrigerador y congelador con puertas o cajones exteriores separados, o de combinaciones de estos elementos"/>
  </r>
  <r>
    <s v="2022-05-01"/>
    <x v="17"/>
    <s v="PTO SEGURO FLUVIAL"/>
    <s v="84181000    "/>
    <s v="SIN DATOS"/>
    <x v="122"/>
    <x v="22"/>
    <m/>
    <m/>
    <n v="76"/>
    <s v="unidad              "/>
    <n v="3960"/>
    <n v="4043"/>
    <n v="20520"/>
    <n v="4120.8500000000004"/>
    <n v="67.67"/>
    <n v="24708.52"/>
    <n v="325.1121052631579"/>
    <s v="FLUVIAL"/>
    <s v="-                                       "/>
    <m/>
    <s v="76 unidades refrigeradores tmmf 300l ge bla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5"/>
    <m/>
    <m/>
    <n v="292"/>
    <s v="unidad              "/>
    <n v="15914"/>
    <n v="17958"/>
    <n v="61174"/>
    <n v="32000"/>
    <n v="391.5"/>
    <n v="93565.5"/>
    <n v="320.42979452054794"/>
    <s v="FLUVIAL"/>
    <s v="-                                       "/>
    <m/>
    <s v="292 piezas de combinaciones de refrigerador y congelador con puertas exteriores separadas, modelo numero hetok430fsdi.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66"/>
    <s v="unidad              "/>
    <n v="5478"/>
    <n v="5478"/>
    <n v="12758.42"/>
    <n v="10874"/>
    <n v="127.58"/>
    <n v="23760"/>
    <n v="360"/>
    <s v="FLUVIAL"/>
    <s v="-                                       "/>
    <s v="SIN DATOS"/>
    <s v="66 unidades de refrigrator modelo lt44bgp.apzpecl"/>
    <s v="- combinaciones de refrigerador y congelador con puertas exteriores separadas"/>
  </r>
  <r>
    <s v="2022-04-01"/>
    <x v="17"/>
    <s v="TERPORT - VILLETA"/>
    <s v="84181000    "/>
    <s v="SIN DATOS"/>
    <x v="122"/>
    <x v="5"/>
    <m/>
    <m/>
    <n v="36"/>
    <s v="unidad              "/>
    <n v="4500"/>
    <n v="4500"/>
    <n v="13221.78"/>
    <n v="10874"/>
    <n v="132.22"/>
    <n v="24228"/>
    <n v="673"/>
    <s v="FLUVIAL"/>
    <s v="-                                       "/>
    <s v="SIN DATOS"/>
    <s v="36 unidades dee refrigerator modelo gs65spp1.apzpecl"/>
    <s v="- combinaciones de refrigerador y congelador con puertas exteriores separadas"/>
  </r>
  <r>
    <s v="2022-06-01"/>
    <x v="17"/>
    <s v="PTO SEGURO FLUVIAL"/>
    <s v="84181000    "/>
    <s v="SIN DATOS"/>
    <x v="122"/>
    <x v="11"/>
    <m/>
    <m/>
    <n v="2"/>
    <s v="unidad              "/>
    <n v="218"/>
    <n v="230"/>
    <n v="1168"/>
    <n v="165.92"/>
    <n v="11.68"/>
    <n v="1345.6"/>
    <n v="672.8"/>
    <s v="FLUVIAL"/>
    <s v="-                                       "/>
    <m/>
    <s v="heladera modelo gn163242xbn"/>
    <s v="-Combinaciones de refrigerador y congelador con puertas o cajones exteriores separados, o de combinaciones de estos elementos"/>
  </r>
  <r>
    <s v="2022-06-01"/>
    <x v="17"/>
    <s v="PTO SEGURO FLUVIAL"/>
    <s v="84181000    "/>
    <s v="SIN DATOS"/>
    <x v="122"/>
    <x v="7"/>
    <m/>
    <m/>
    <n v="59"/>
    <s v="unidad              "/>
    <n v="4720"/>
    <n v="4868"/>
    <n v="22804"/>
    <n v="8000"/>
    <n v="230"/>
    <n v="31034"/>
    <n v="526"/>
    <s v="FLUVIAL"/>
    <s v="-                                       "/>
    <m/>
    <s v="59)pzas.samsung brand refrigerator(rt48a6640b1) - heladera freezer superior con dispensador de agua, 457 l"/>
    <s v="-Combinaciones de refrigerador y congelador con puertas o cajones exteriores separados, o de combinaciones de estos elementos"/>
  </r>
  <r>
    <s v="2022-04-01"/>
    <x v="17"/>
    <s v="PUERTOS Y ESTIBAJES"/>
    <s v="84181000    "/>
    <s v="SIN DATOS"/>
    <x v="122"/>
    <x v="0"/>
    <m/>
    <m/>
    <n v="93"/>
    <s v="unidad              "/>
    <n v="5394"/>
    <n v="5487"/>
    <n v="27621"/>
    <n v="2150"/>
    <n v="276.20999999999998"/>
    <n v="30321.99"/>
    <n v="326.04290322580647"/>
    <s v="TERRESTRE"/>
    <s v="-                                       "/>
    <s v="SIN DATOS"/>
    <s v="93)pzas.tc41 refrigerador continental 220-50pub"/>
    <s v="-combinaciones de refrigerador y congelador con puertas o cajones exteriores separados, o de combinaciones de estos elementos"/>
  </r>
  <r>
    <s v="2022-05-01"/>
    <x v="17"/>
    <s v="PUERTOS Y ESTIBAJES"/>
    <s v="84181000    "/>
    <s v="SIN DATOS"/>
    <x v="122"/>
    <x v="0"/>
    <m/>
    <m/>
    <n v="40"/>
    <s v="unidad              "/>
    <n v="3072"/>
    <n v="3136"/>
    <n v="21160"/>
    <n v="858.97"/>
    <n v="53.29"/>
    <n v="22227.98"/>
    <n v="555.69949999999994"/>
    <s v="TERRESTRE"/>
    <s v="-                                       "/>
    <m/>
    <s v="combinaciones de refrigerador y congelador con puertas o cajones exteriores separados, o de combinaciones de estos elementos en: heladeras marca electrolux"/>
    <s v="-Combinaciones de refrigerador y congelador con puertas o cajones exteriores separados, o de combinaciones de estos elementos"/>
  </r>
  <r>
    <s v="2022-05-01"/>
    <x v="17"/>
    <s v="PUERTOS Y ESTIBAJES"/>
    <s v="84181000    "/>
    <s v="SIN DATOS"/>
    <x v="122"/>
    <x v="20"/>
    <m/>
    <m/>
    <n v="70"/>
    <s v="unidad              "/>
    <n v="3990"/>
    <n v="4375"/>
    <n v="13113"/>
    <n v="12515"/>
    <n v="132"/>
    <n v="25760"/>
    <n v="368"/>
    <s v="FLUVIAL"/>
    <s v="-                                       "/>
    <m/>
    <s v="70)pzas.samsung brand refrigerator(rt35k5730sl) - heladera  375l  twin cooling c/dispenser"/>
    <s v="-Combinaciones de refrigerador y congelador con puertas o cajones exteriores separados, o de combinaciones de estos elementos"/>
  </r>
  <r>
    <s v="2022-04-01"/>
    <x v="17"/>
    <s v="CIUDAD DEL ESTE"/>
    <s v="84181000    "/>
    <s v="SIN DATOS"/>
    <x v="122"/>
    <x v="0"/>
    <m/>
    <m/>
    <n v="144"/>
    <s v="unidad              "/>
    <n v="10800"/>
    <n v="11159"/>
    <n v="49248"/>
    <n v="1400"/>
    <n v="492.48"/>
    <n v="50155.519999999997"/>
    <n v="348.30222222222221"/>
    <s v="TERRESTRE"/>
    <s v="-                                       "/>
    <s v="SIN DATOS"/>
    <s v="-combinaciones de refrigerador y congelador conservador con puertas exteriores separadas. en: 144 unidades refrigerador modelo: crm56hbduw"/>
    <s v="-combinaciones de refrigerador y congelador con puertas o cajones exteriores separados, o de combinaciones de estos elementos"/>
  </r>
  <r>
    <s v="2022-05-01"/>
    <x v="17"/>
    <s v="PTO SEGURO FLUVIAL"/>
    <s v="84181000    "/>
    <s v="SIN DATOS"/>
    <x v="122"/>
    <x v="7"/>
    <m/>
    <m/>
    <n v="59"/>
    <s v="unidad              "/>
    <n v="4720"/>
    <n v="4868"/>
    <n v="26649"/>
    <n v="3172"/>
    <n v="269"/>
    <n v="30090"/>
    <n v="510"/>
    <s v="FLUVIAL"/>
    <s v="-                                       "/>
    <m/>
    <s v="59)pzas.samsung brand refrigerator(rt48a6640b1) - heladera samsung top mount freezer de 457 l con flex crisper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216"/>
    <s v="unidad              "/>
    <n v="15120"/>
    <n v="15480"/>
    <n v="72792"/>
    <n v="2100"/>
    <n v="727.92"/>
    <n v="74164.08"/>
    <n v="343.35222222222222"/>
    <s v="TERRESTRE"/>
    <s v="-                                       "/>
    <m/>
    <s v="-combinaciones de refrigerador y congelador con puertas o cajones exteriores separados, o de combinaciones de estos elementos, en: 216 unidades refrigerador modelo: crm50hkduw"/>
    <s v="-Combinaciones de refrigerador y congelador con puertas o cajones exteriores separados, o de combinaciones de estos elementos"/>
  </r>
  <r>
    <s v="2022-05-01"/>
    <x v="17"/>
    <s v="PTO SEGURO FLUVIAL"/>
    <s v="84181000    "/>
    <s v="SIN DATOS"/>
    <x v="122"/>
    <x v="22"/>
    <m/>
    <m/>
    <n v="76"/>
    <s v="unidad              "/>
    <n v="3967"/>
    <n v="4043"/>
    <n v="21280"/>
    <n v="4273.4799999999996"/>
    <n v="70.180000000000007"/>
    <n v="25623.66"/>
    <n v="337.15342105263159"/>
    <s v="FLUVIAL"/>
    <s v="-                                       "/>
    <m/>
    <s v="76 unidades refrigeradores tmnf 300l ge eco"/>
    <s v="-Combinaciones de refrigerador y congelador con puertas o cajones exteriores separados, o de combinaciones de estos elementos"/>
  </r>
  <r>
    <s v="2022-04-01"/>
    <x v="17"/>
    <s v="CIUDAD DEL ESTE"/>
    <s v="84181000    "/>
    <s v="SIN DATOS"/>
    <x v="122"/>
    <x v="0"/>
    <m/>
    <m/>
    <n v="360"/>
    <s v="unidad              "/>
    <n v="27996"/>
    <n v="28630"/>
    <n v="153948"/>
    <n v="9216.24"/>
    <n v="1539.48"/>
    <n v="164703.72"/>
    <n v="457.51033333333334"/>
    <s v="TERRESTRE"/>
    <s v="-                                       "/>
    <s v="SIN DATOS"/>
    <s v="-combinaciones de refrigerador y congelador  en:"/>
    <s v="-combinaciones de refrigerador y congelador con puertas o cajones exteriores separados, o de combinaciones de estos elementos"/>
  </r>
  <r>
    <s v="2022-07-01"/>
    <x v="17"/>
    <s v="CAACUPEMI"/>
    <s v="84181000    "/>
    <s v="SIN DATOS"/>
    <x v="122"/>
    <x v="27"/>
    <m/>
    <m/>
    <n v="174"/>
    <s v="unidad              "/>
    <n v="8703"/>
    <n v="9358"/>
    <n v="31920"/>
    <n v="16230.06"/>
    <n v="319.2"/>
    <n v="48469.26"/>
    <n v="278.5589655172414"/>
    <s v="FLUVIAL"/>
    <s v="-                                       "/>
    <m/>
    <s v="heladeras segun detalle en sub item"/>
    <s v="-combinaciones de refrigerador y congelador con puertas o cajones exteriores separados, o de combinaciones de estos elementos"/>
  </r>
  <r>
    <s v="2022-05-01"/>
    <x v="17"/>
    <s v="PTO SEGURO FLUVIAL"/>
    <s v="84181000    "/>
    <s v="SIN DATOS"/>
    <x v="122"/>
    <x v="20"/>
    <m/>
    <m/>
    <n v="73"/>
    <s v="unidad              "/>
    <n v="3942"/>
    <n v="4198"/>
    <n v="14598"/>
    <n v="8250"/>
    <n v="147"/>
    <n v="22995"/>
    <n v="315"/>
    <s v="FLUVIAL"/>
    <s v="-                                       "/>
    <m/>
    <s v="73)pzas.samsung  brand refrigerator(rt32k503sl) - heladera freezer superior twin cooling plus?n, 321l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36"/>
    <s v="unidad              "/>
    <n v="4104"/>
    <n v="4104"/>
    <n v="8837.6200000000008"/>
    <n v="10874"/>
    <n v="88.38"/>
    <n v="19800"/>
    <n v="550"/>
    <s v="FLUVIAL"/>
    <s v="-                                       "/>
    <s v="SIN DATOS"/>
    <s v="36 unidades de refrigerator modelo gs63mpgk.adspecl"/>
    <s v="- combinaciones de refrigerador y congelador con puertas exteriores separadas"/>
  </r>
  <r>
    <s v="2022-05-01"/>
    <x v="17"/>
    <s v="CIUDAD DEL ESTE"/>
    <s v="84181000    "/>
    <s v="SIN DATOS"/>
    <x v="122"/>
    <x v="0"/>
    <m/>
    <m/>
    <n v="400"/>
    <s v="unidad              "/>
    <n v="24800"/>
    <n v="25300"/>
    <n v="109200"/>
    <n v="7234.98"/>
    <n v="1092"/>
    <n v="117526.98"/>
    <n v="293.81745000000001"/>
    <s v="TERRESTRE"/>
    <s v="-                                       "/>
    <m/>
    <s v="combinaciones de refrigerador y congelador con puertas o cajones exteriores separados, o de combinaciones de estos elementos en: 400 unidades refrigerador mod: wrm44hkdwc."/>
    <s v="-Combinaciones de refrigerador y congelador con puertas o cajones exteriores separados, o de combinaciones de estos elementos"/>
  </r>
  <r>
    <s v="2022-05-01"/>
    <x v="17"/>
    <s v="TERPORT - VILLETA"/>
    <s v="84181000    "/>
    <s v="SIN DATOS"/>
    <x v="122"/>
    <x v="5"/>
    <m/>
    <m/>
    <n v="156"/>
    <s v="unidad              "/>
    <n v="3526"/>
    <n v="3994"/>
    <n v="11637.6"/>
    <n v="7924.92"/>
    <n v="116.38"/>
    <n v="19678.900000000001"/>
    <n v="126.14679487179488"/>
    <s v="FLUVIAL"/>
    <s v="-                                       "/>
    <m/>
    <s v="refrigeradores en:"/>
    <s v="-Combinaciones de refrigerador y congelador con puertas o cajones exteriores separados, o de combinaciones de estos elementos"/>
  </r>
  <r>
    <s v="2022-06-01"/>
    <x v="17"/>
    <s v="TERPORT - VILLETA"/>
    <s v="84181000    "/>
    <s v="SIN DATOS"/>
    <x v="122"/>
    <x v="22"/>
    <m/>
    <m/>
    <n v="76"/>
    <s v="unidad              "/>
    <n v="3967"/>
    <n v="4043"/>
    <n v="21280"/>
    <n v="4962.16"/>
    <n v="70.22"/>
    <n v="26312.38"/>
    <n v="346.21552631578948"/>
    <s v="FLUVIAL"/>
    <s v="-                                       "/>
    <m/>
    <s v="76 unidades refrigeradores ge nf 2p 300l sl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425"/>
    <s v="unidad              "/>
    <n v="6800"/>
    <n v="7650"/>
    <n v="24437.5"/>
    <n v="14950"/>
    <n v="244.38"/>
    <n v="39631.879999999997"/>
    <n v="93.251482352941167"/>
    <s v="FLUVIAL"/>
    <s v="-                                       "/>
    <s v="SIN DATOS"/>
    <s v="425 unidades heladeras modelo bc-75 (md-fgb75)"/>
    <s v="- combinaciones de refrigerador y congelador con puertas exteriores separadas"/>
  </r>
  <r>
    <s v="2022-05-01"/>
    <x v="17"/>
    <s v="TERPORT - VILLETA"/>
    <s v="84181000    "/>
    <s v="SIN DATOS"/>
    <x v="122"/>
    <x v="5"/>
    <m/>
    <m/>
    <n v="144"/>
    <s v="unidad              "/>
    <n v="4838"/>
    <n v="5342"/>
    <n v="18741.599999999999"/>
    <n v="9500"/>
    <n v="34.07"/>
    <n v="28275.67"/>
    <n v="196.35881944444444"/>
    <s v="FLUVIAL"/>
    <s v="-                                       "/>
    <m/>
    <s v="144.- unidades de heladeras, modelo: jamd-273x.-"/>
    <s v="-Combinaciones de refrigerador y congelador con puertas o cajones exteriores separados, o de combinaciones de estos elementos"/>
  </r>
  <r>
    <s v="2022-04-01"/>
    <x v="17"/>
    <s v="PUERTOS Y ESTIBAJES"/>
    <s v="84181000    "/>
    <s v="SIN DATOS"/>
    <x v="122"/>
    <x v="0"/>
    <m/>
    <m/>
    <n v="83"/>
    <s v="unidad              "/>
    <n v="5520"/>
    <n v="5702"/>
    <n v="32121"/>
    <n v="2150"/>
    <n v="321.20999999999998"/>
    <n v="34906.71"/>
    <n v="420.56277108433733"/>
    <s v="TERRESTRE"/>
    <s v="-                                       "/>
    <s v="SIN DATOS"/>
    <s v="83)pzas.tc56s refrigeradores continental 220-50 plt pub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315"/>
    <s v="unidad              "/>
    <n v="17640"/>
    <n v="19530"/>
    <n v="39216.5"/>
    <n v="19466.61"/>
    <n v="392.17"/>
    <n v="59075.28"/>
    <n v="187.54057142857141"/>
    <s v="FLUVIAL"/>
    <s v="-                                       "/>
    <s v="SIN DATOS"/>
    <s v="combinaciones de refrigerador y congelador con puertas exteriores separadas, en:"/>
    <s v="- combinaciones de refrigerador y congelador con puertas exteriores separadas"/>
  </r>
  <r>
    <s v="2022-05-01"/>
    <x v="17"/>
    <s v="PTO SEGURO FLUVIAL"/>
    <s v="84181000    "/>
    <s v="SIN DATOS"/>
    <x v="122"/>
    <x v="20"/>
    <m/>
    <m/>
    <n v="70"/>
    <s v="unidad              "/>
    <n v="3990"/>
    <n v="4375"/>
    <n v="16087"/>
    <n v="8250"/>
    <n v="163"/>
    <n v="24500"/>
    <n v="350"/>
    <s v="FLUVIAL"/>
    <s v="-                                       "/>
    <m/>
    <s v="70)pzas.samsung brand refrigerator(rt35k5730sl) - heladera freezer superior twin cooling plus?, 350 l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224"/>
    <s v="unidad              "/>
    <n v="15700"/>
    <n v="16000"/>
    <n v="74818"/>
    <n v="2100"/>
    <n v="748.18"/>
    <n v="76169.820000000007"/>
    <n v="340.04383928571434"/>
    <s v="TERRESTRE"/>
    <s v="-                                       "/>
    <m/>
    <s v="-combinaciones de refrigerador y congelador con puertas o cajones exteriores separados, o de combinaciones de estos elementos. en: detallados en sub items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10"/>
    <m/>
    <m/>
    <n v="26"/>
    <s v="unidad              "/>
    <n v="3978"/>
    <n v="4238"/>
    <n v="30433"/>
    <n v="8000"/>
    <n v="307"/>
    <n v="38740"/>
    <n v="1490"/>
    <s v="FLUVIAL"/>
    <s v="-                                       "/>
    <s v="SIN DATOS"/>
    <s v="26)pzas.samsung brand refrigerator(rf71a9671sg/pe)  - refrigeradora french door flexzone 713 l"/>
    <s v="-combinaciones de refrigerador y congelador con puertas o cajones exteriores separados, o de combinaciones de estos elementos"/>
  </r>
  <r>
    <s v="2022-04-01"/>
    <x v="17"/>
    <s v="PUERTOS Y ESTIBAJES"/>
    <s v="84181000    "/>
    <s v="SIN DATOS"/>
    <x v="122"/>
    <x v="0"/>
    <m/>
    <m/>
    <n v="83"/>
    <s v="unidad              "/>
    <n v="5520"/>
    <n v="5702"/>
    <n v="29963"/>
    <n v="2200"/>
    <n v="299.63"/>
    <n v="32768.76"/>
    <n v="394.8043373493976"/>
    <s v="TERRESTRE"/>
    <s v="-                                       "/>
    <s v="SIN DATOS"/>
    <s v="83)pzas.tc56 refrigeradores continental 220-50pub"/>
    <s v="-combinaciones de refrigerador y congelador con puertas o cajones exteriores separados, o de combinaciones de estos elementos"/>
  </r>
  <r>
    <s v="2022-06-01"/>
    <x v="17"/>
    <s v="TERPORT - VILLETA"/>
    <s v="84181000    "/>
    <s v="SIN DATOS"/>
    <x v="122"/>
    <x v="22"/>
    <m/>
    <m/>
    <n v="76"/>
    <s v="unidad              "/>
    <n v="3967"/>
    <n v="4043"/>
    <n v="20520"/>
    <n v="4784.93"/>
    <n v="67.72"/>
    <n v="25372.65"/>
    <n v="333.85065789473686"/>
    <s v="FLUVIAL"/>
    <s v="-                                       "/>
    <m/>
    <s v="76 unidades refrigeradores ge nf 2p 300l b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132"/>
    <s v="unidad              "/>
    <n v="10956"/>
    <n v="10956"/>
    <n v="24809.9"/>
    <n v="22462"/>
    <n v="248.1"/>
    <n v="47520"/>
    <n v="360"/>
    <s v="FLUVIAL"/>
    <s v="-                                       "/>
    <s v="SIN DATOS"/>
    <s v="132 unidades heladeras lg modelo lt44bgp.apzpecl"/>
    <s v="-combinaciones de refrigerador y congelador con puertas o cajones exteriores separados, o de combinaciones de estos elementos"/>
  </r>
  <r>
    <s v="2022-05-01"/>
    <x v="17"/>
    <s v="PTO SEGURO FLUVIAL"/>
    <s v="84181000    "/>
    <s v="SIN DATOS"/>
    <x v="122"/>
    <x v="7"/>
    <m/>
    <m/>
    <n v="36"/>
    <s v="unidad              "/>
    <n v="4068"/>
    <n v="4212"/>
    <n v="29823"/>
    <n v="3176"/>
    <n v="301"/>
    <n v="33300"/>
    <n v="925"/>
    <s v="FLUVIAL"/>
    <s v="-                                       "/>
    <m/>
    <s v="36)pzas.samsung brand refrigerator(rs05200b1) - heladera side by side con space max, 602l - samsung"/>
    <s v="-Combinaciones de refrigerador y congelador con puertas o cajones exteriores separados, o de combinaciones de estos elementos"/>
  </r>
  <r>
    <s v="2022-04-01"/>
    <x v="17"/>
    <s v="CIUDAD DEL ESTE"/>
    <s v="84181000    "/>
    <s v="SIN DATOS"/>
    <x v="122"/>
    <x v="0"/>
    <m/>
    <m/>
    <n v="352"/>
    <s v="unidad              "/>
    <n v="16896"/>
    <n v="17660"/>
    <n v="73920"/>
    <n v="2800"/>
    <n v="739.2"/>
    <n v="75980.800000000003"/>
    <n v="215.85454545454547"/>
    <s v="TERRESTRE"/>
    <s v="-                                       "/>
    <s v="SIN DATOS"/>
    <s v="-combinaciones de refrigerador y congelador conservador con puertas exteriores separadas. en: 352 unidades refriferador modelo: crd37p1, cod: crd36gsdwx"/>
    <s v="- combinaciones de refrigerador y congelador con puertas exteriores separadas"/>
  </r>
  <r>
    <s v="2022-04-01"/>
    <x v="17"/>
    <s v="TERPORT - VILLETA"/>
    <s v="84181000    "/>
    <s v="SIN DATOS"/>
    <x v="122"/>
    <x v="7"/>
    <m/>
    <m/>
    <n v="107"/>
    <s v="unidad              "/>
    <n v="8424"/>
    <n v="8424"/>
    <n v="41954.82"/>
    <n v="6711.99"/>
    <n v="9.6199999999999992"/>
    <n v="48676.43"/>
    <n v="454.91990654205608"/>
    <s v="FLUVIAL"/>
    <s v="-                                       "/>
    <s v="SIN DATOS"/>
    <s v="heladeras"/>
    <s v="-combinaciones de refrigerador y congelador con puertas o cajones exteriores separados, o de combinaciones de estos elementos"/>
  </r>
  <r>
    <s v="2022-06-01"/>
    <x v="17"/>
    <s v="TERPORT - VILLETA"/>
    <s v="84181000    "/>
    <s v="SIN DATOS"/>
    <x v="122"/>
    <x v="10"/>
    <m/>
    <m/>
    <n v="26"/>
    <s v="unidad              "/>
    <n v="3978"/>
    <n v="4238"/>
    <n v="31907"/>
    <n v="10150"/>
    <n v="323"/>
    <n v="42380"/>
    <n v="1630"/>
    <s v="FLUVIAL"/>
    <s v="-                                       "/>
    <m/>
    <s v="26)pzas.samsung brand refrigerator(rf71a9671sg/pe) - refrigeradora french door flexzone 713 l"/>
    <s v="-Combinaciones de refrigerador y congelador con puertas o cajones exteriores separados, o de combinaciones de estos elementos"/>
  </r>
  <r>
    <s v="2022-05-01"/>
    <x v="17"/>
    <s v="CAACUPEMI"/>
    <s v="84181000    "/>
    <s v="SIN DATOS"/>
    <x v="122"/>
    <x v="11"/>
    <m/>
    <m/>
    <n v="1340"/>
    <s v="unidad              "/>
    <n v="52260"/>
    <n v="56280"/>
    <n v="169510"/>
    <n v="68710.98"/>
    <n v="1695.1"/>
    <n v="239916.08"/>
    <n v="179.04185074626864"/>
    <s v="FLUVIAL"/>
    <s v="-                                       "/>
    <m/>
    <s v="1.340 pcs. heladeras midas modelo md-hl300b 213lt"/>
    <s v="-Combinaciones de refrigerador y congelador con puertas o cajones exteriores separados, o de combinaciones de estos elementos"/>
  </r>
  <r>
    <s v="2022-04-01"/>
    <x v="17"/>
    <s v="PTO SEGURO FLUVIAL"/>
    <s v="84181000    "/>
    <s v="SIN DATOS"/>
    <x v="122"/>
    <x v="7"/>
    <m/>
    <m/>
    <n v="72"/>
    <s v="unidad              "/>
    <n v="8136"/>
    <n v="8424"/>
    <n v="50506"/>
    <n v="12704"/>
    <n v="510"/>
    <n v="63720"/>
    <n v="885"/>
    <s v="FLUVIAL"/>
    <s v="-                                       "/>
    <s v="SIN DATOS"/>
    <s v="72)pzas.samsung brand refrigerator(rs60t5200s9) - heladera side by side con space max, 602l"/>
    <s v="-combinaciones de refrigerador y congelador con puertas o cajones exteriores separados, o de combinaciones de estos elementos"/>
  </r>
  <r>
    <s v="2022-06-01"/>
    <x v="17"/>
    <s v="PTO SEGURO FLUVIAL"/>
    <s v="84181000    "/>
    <s v="SIN DATOS"/>
    <x v="122"/>
    <x v="5"/>
    <m/>
    <m/>
    <n v="97"/>
    <s v="unidad              "/>
    <n v="4549"/>
    <n v="5083"/>
    <n v="16209.67"/>
    <n v="8500"/>
    <n v="103.8"/>
    <n v="24813.47"/>
    <n v="255.80896907216496"/>
    <s v="FLUVIAL"/>
    <s v="-                                       "/>
    <m/>
    <s v="-combinaciones de refrigerador y congelador con puertas o cajones exteriores separados, o de combinaciones de estos elementos en: 97 unidades refrigerador mod: hetok420b."/>
    <s v="-Combinaciones de refrigerador y congelador con puertas o cajones exteriores separados, o de combinaciones de estos elementos"/>
  </r>
  <r>
    <s v="2022-04-01"/>
    <x v="17"/>
    <s v="CIUDAD DEL ESTE"/>
    <s v="84181000    "/>
    <s v="SIN DATOS"/>
    <x v="122"/>
    <x v="0"/>
    <m/>
    <m/>
    <n v="216"/>
    <s v="unidad              "/>
    <n v="16200"/>
    <n v="16620"/>
    <n v="81000"/>
    <n v="2100"/>
    <n v="810"/>
    <n v="82290"/>
    <n v="380.97222222222223"/>
    <s v="TERRESTRE"/>
    <s v="-                                       "/>
    <s v="SIN DATOS"/>
    <s v="-combinaciones de refrigerador y congelador-combinaciones de refrigerador y congelador, en: 216 unidades refrigerador modelo: crm56hkduw"/>
    <s v="- combinaciones de refrigerador y congelador con puertas exteriores separadas"/>
  </r>
  <r>
    <s v="2022-06-01"/>
    <x v="17"/>
    <s v="TERPORT - VILLETA"/>
    <s v="84181000    "/>
    <s v="SIN DATOS"/>
    <x v="122"/>
    <x v="22"/>
    <m/>
    <m/>
    <n v="146"/>
    <s v="unidad              "/>
    <n v="7723"/>
    <n v="8322"/>
    <n v="35916"/>
    <n v="7417.22"/>
    <n v="359.16"/>
    <n v="43692.38"/>
    <n v="299.26287671232876"/>
    <s v="FLUVIAL"/>
    <s v="-                                       "/>
    <m/>
    <s v="heladeras, en: 146 unidades modelo md-hfs420lt"/>
    <s v="-Combinaciones de refrigerador y congelador con puertas o cajones exteriores separados, o de combinaciones de estos elementos"/>
  </r>
  <r>
    <s v="2022-05-01"/>
    <x v="17"/>
    <s v="PTO SEGURO FLUVIAL"/>
    <s v="84181000    "/>
    <s v="SIN DATOS"/>
    <x v="122"/>
    <x v="20"/>
    <m/>
    <m/>
    <n v="143"/>
    <s v="unidad              "/>
    <n v="7932"/>
    <n v="8573"/>
    <n v="30694"/>
    <n v="16500"/>
    <n v="301"/>
    <n v="47495"/>
    <n v="332.13286713286715"/>
    <s v="FLUVIAL"/>
    <s v="-                                       "/>
    <m/>
    <s v="143)pzas.refrigeradores samsung"/>
    <s v="-Combinaciones de refrigerador y congelador con puertas o cajones exteriores separados, o de combinaciones de estos elementos"/>
  </r>
  <r>
    <s v="2022-04-01"/>
    <x v="17"/>
    <s v="CIUDAD DEL ESTE"/>
    <s v="84181000    "/>
    <s v="SIN DATOS"/>
    <x v="122"/>
    <x v="0"/>
    <m/>
    <m/>
    <n v="360"/>
    <s v="unidad              "/>
    <n v="25200"/>
    <n v="25920"/>
    <n v="115560"/>
    <n v="3500"/>
    <n v="1155.5999999999999"/>
    <n v="117904.4"/>
    <n v="327.51222222222219"/>
    <s v="TERRESTRE"/>
    <s v="-                                       "/>
    <s v="SIN DATOS"/>
    <s v="-combinaciones de refrigerador y congelador conservador con puertas exteriores separadas. en:360 unidades refrigerador modelo: crm50hkduw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134"/>
    <s v="unidad              "/>
    <n v="9179"/>
    <n v="10184"/>
    <n v="29279"/>
    <n v="19000"/>
    <n v="53.23"/>
    <n v="48332.23"/>
    <n v="360.68828358208958"/>
    <s v="FLUVIAL"/>
    <s v="-                                       "/>
    <s v="SIN DATOS"/>
    <s v="134.- unidades de heladeras, modelo: jams-559w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66"/>
    <s v="unidad              "/>
    <n v="5544"/>
    <n v="5544"/>
    <n v="16325.74"/>
    <n v="11231"/>
    <n v="163.26"/>
    <n v="27720"/>
    <n v="420"/>
    <s v="FLUVIAL"/>
    <s v="-                                       "/>
    <s v="SIN DATOS"/>
    <s v="66 unidades heladeras lg modelo lt44agp.apzpecl"/>
    <s v="-combinaciones de refrigerador y congelador con puertas o cajones exteriores separados, o de combinaciones de estos elementos"/>
  </r>
  <r>
    <s v="2022-06-01"/>
    <x v="17"/>
    <s v="PTO SEGURO FLUVIAL"/>
    <s v="84181000    "/>
    <s v="SIN DATOS"/>
    <x v="122"/>
    <x v="5"/>
    <m/>
    <m/>
    <n v="3"/>
    <s v="unidad              "/>
    <n v="351"/>
    <n v="396"/>
    <n v="2433"/>
    <n v="1439.66"/>
    <n v="24.33"/>
    <n v="3896.99"/>
    <n v="1298.9966666666667"/>
    <s v="FLUVIAL"/>
    <s v="-                                       "/>
    <m/>
    <s v="combinaciones de refrigerador y congelador con puertas o cajones exteriores separados en: 3 unidades de kurf15-2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291"/>
    <s v="unidad              "/>
    <n v="14143"/>
    <n v="15743"/>
    <n v="51539.01"/>
    <n v="28500"/>
    <n v="336.3"/>
    <n v="80375.31"/>
    <n v="276.2038144329897"/>
    <s v="FLUVIAL"/>
    <s v="-                                       "/>
    <s v="SIN DATOS"/>
    <s v="291- pcs de heladeras 2 puertas tokyo inox frio humedo, modelo: hetok420in"/>
    <s v="- combinaciones de refrigerador y congelador con puertas exteriores separadas"/>
  </r>
  <r>
    <s v="2022-07-01"/>
    <x v="17"/>
    <s v="CIUDAD DEL ESTE"/>
    <s v="84181000    "/>
    <s v="SIN DATOS"/>
    <x v="122"/>
    <x v="0"/>
    <m/>
    <m/>
    <n v="422"/>
    <s v="unidad              "/>
    <n v="29173"/>
    <n v="29900"/>
    <n v="155970"/>
    <n v="9900"/>
    <n v="1559.7"/>
    <n v="167429.70000000001"/>
    <n v="396.75284360189579"/>
    <s v="TERRESTRE"/>
    <s v="-                                       "/>
    <m/>
    <s v="combinaciones de refrigerador y congelador con puertas o cajones exteriores separados, o de combinaciones de estos elementos en:"/>
    <s v="-combinaciones de refrigerador y congelador con puertas o cajones exteriores separados, o de combinaciones de estos elementos"/>
  </r>
  <r>
    <s v="2022-06-01"/>
    <x v="17"/>
    <s v="PTO SEGURO FLUVIAL"/>
    <s v="84181000    "/>
    <s v="SIN DATOS"/>
    <x v="122"/>
    <x v="21"/>
    <m/>
    <m/>
    <n v="1440"/>
    <s v="unidad              "/>
    <n v="52632"/>
    <n v="57672"/>
    <n v="169228.98"/>
    <n v="90000"/>
    <n v="307.69"/>
    <n v="259536.67"/>
    <n v="180.23379861111113"/>
    <s v="FLUVIAL"/>
    <s v="-                                       "/>
    <m/>
    <s v="1440.- unidades de combinaciones de regrigerador y congelador con puertas exteriores separadas, detallados en sub item."/>
    <s v="-Combinaciones de refrigerador y congelador con puertas o cajones exteriores separados, o de combinaciones de estos elementos"/>
  </r>
  <r>
    <s v="2022-06-01"/>
    <x v="17"/>
    <s v="SOLUCION LOGISTICA "/>
    <s v="84181000    "/>
    <s v="SIN DATOS"/>
    <x v="122"/>
    <x v="9"/>
    <m/>
    <m/>
    <n v="1"/>
    <s v="unidad              "/>
    <n v="75"/>
    <n v="84"/>
    <n v="226.04"/>
    <n v="13.95"/>
    <n v="0.97"/>
    <n v="240.96"/>
    <n v="240.96"/>
    <s v="TERRESTRE"/>
    <s v="-                                       "/>
    <m/>
    <s v="los demas, 1 unidad de refrigerador conbinado modelo rbf 78615 rtr segun detalla factura comercial.-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288"/>
    <s v="unidad              "/>
    <n v="21600"/>
    <n v="22200"/>
    <n v="101664"/>
    <n v="2800"/>
    <n v="1016.64"/>
    <n v="103447.36"/>
    <n v="359.1922222222222"/>
    <s v="TERRESTRE"/>
    <s v="-                                       "/>
    <m/>
    <s v="-combinaciones de refrigerador y congelador con puertas o cajones exteriores separados, o de combinaciones de estos elementos, en: 288 unidades refrigerador modelo crm56hkduw"/>
    <s v="-Combinaciones de refrigerador y congelador con puertas o cajones exteriores separados, o de combinaciones de estos elementos"/>
  </r>
  <r>
    <s v="2022-06-01"/>
    <x v="17"/>
    <s v="PUERTOS Y ESTIBAJES"/>
    <s v="84181000    "/>
    <s v="SIN DATOS"/>
    <x v="122"/>
    <x v="21"/>
    <m/>
    <m/>
    <n v="1440"/>
    <s v="unidad              "/>
    <n v="52560"/>
    <n v="57600"/>
    <n v="169588.8"/>
    <n v="83000"/>
    <n v="308.33999999999997"/>
    <n v="252897.14"/>
    <n v="175.62301388888889"/>
    <s v="FLUVIAL"/>
    <s v="-                                       "/>
    <m/>
    <s v="1440.- unidades de combinaciones de refrigerador y congelador con puertas exteriores separadas, modelo numero mdrt294fgg01.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216"/>
    <s v="unidad              "/>
    <n v="16200"/>
    <n v="16580"/>
    <n v="81000"/>
    <n v="2100"/>
    <n v="810"/>
    <n v="82290"/>
    <n v="380.97222222222223"/>
    <s v="TERRESTRE"/>
    <s v="-                                       "/>
    <m/>
    <s v="-combinaciones de refrigerador y congelador con puertas o cajones exteriores separados, o de combinaciones de estos elementos, en: 216 unidades rfrigerador modelo: crm56hkduw"/>
    <s v="-Combinaciones de refrigerador y congelador con puertas o cajones exteriores separados, o de combinaciones de estos elementos"/>
  </r>
  <r>
    <s v="2022-06-01"/>
    <x v="17"/>
    <s v="PUERTOS Y ESTIBAJES"/>
    <s v="84181000    "/>
    <s v="SIN DATOS"/>
    <x v="122"/>
    <x v="20"/>
    <m/>
    <m/>
    <n v="143"/>
    <s v="unidad              "/>
    <n v="8195"/>
    <n v="8835"/>
    <n v="26619"/>
    <n v="25030"/>
    <n v="269"/>
    <n v="51918"/>
    <n v="363.06293706293707"/>
    <s v="FLUVIAL"/>
    <s v="-                                       "/>
    <m/>
    <s v="143)pzas.samsung brand refrigerator - refrigeradores samsung"/>
    <s v="-Combinaciones de refrigerador y congelador con puertas o cajones exteriores separados, o de combinaciones de estos elementos"/>
  </r>
  <r>
    <s v="2022-06-01"/>
    <x v="17"/>
    <s v="TERPORT - VILLETA"/>
    <s v="84181000    "/>
    <s v="SIN DATOS"/>
    <x v="122"/>
    <x v="21"/>
    <m/>
    <m/>
    <n v="520"/>
    <s v="unidad              "/>
    <n v="24544"/>
    <n v="26884"/>
    <n v="65613.600000000006"/>
    <n v="50400"/>
    <n v="119.3"/>
    <n v="116132.9"/>
    <n v="223.33249999999998"/>
    <s v="FLUVIAL"/>
    <s v="-                                       "/>
    <m/>
    <s v="520.- unidades de refrigerador y congelador con puertas exteriores separadas, modelo numero mdrt362fgg01"/>
    <s v="-Combinaciones de refrigerador y congelador con puertas o cajones exteriores separados, o de combinaciones de estos elementos"/>
  </r>
  <r>
    <s v="2022-06-01"/>
    <x v="17"/>
    <s v="PTO SEGURO FLUVIAL"/>
    <s v="84181000    "/>
    <s v="SIN DATOS"/>
    <x v="122"/>
    <x v="5"/>
    <m/>
    <m/>
    <n v="258"/>
    <s v="unidad              "/>
    <n v="9734"/>
    <n v="10742"/>
    <n v="37152"/>
    <n v="13000"/>
    <n v="210.6"/>
    <n v="50362.6"/>
    <n v="195.20387596899224"/>
    <s v="FLUVIAL"/>
    <s v="-                                       "/>
    <m/>
    <s v="258.- unidades de refrigeradores domesticos, modelo: rmc215purb0."/>
    <s v="-Combinaciones de refrigerador y congelador con puertas o cajones exteriores separados, o de combinaciones de estos elementos"/>
  </r>
  <r>
    <s v="2022-06-01"/>
    <x v="17"/>
    <s v="PTO SEGURO FLUVIAL"/>
    <s v="84181000    "/>
    <s v="SIN DATOS"/>
    <x v="122"/>
    <x v="5"/>
    <m/>
    <m/>
    <n v="292"/>
    <s v="unidad              "/>
    <n v="16002"/>
    <n v="18046"/>
    <n v="58254"/>
    <n v="34000"/>
    <n v="387.6"/>
    <n v="92641.600000000006"/>
    <n v="317.26575342465753"/>
    <s v="FLUVIAL"/>
    <s v="-                                       "/>
    <m/>
    <s v="292- combinaciones de refrigerador y congelador con puertas exteriores separadas, modelo: hetok430fsd"/>
    <s v="-Combinaciones de refrigerador y congelador con puertas o cajones exteriores separados, o de combinaciones de estos elementos"/>
  </r>
  <r>
    <s v="2022-06-01"/>
    <x v="17"/>
    <s v="TERPORT - VILLETA"/>
    <s v="84181000    "/>
    <s v="SIN DATOS"/>
    <x v="122"/>
    <x v="5"/>
    <m/>
    <m/>
    <n v="292"/>
    <s v="unidad              "/>
    <n v="15914"/>
    <n v="17958"/>
    <n v="61174"/>
    <n v="33400"/>
    <n v="397.35"/>
    <n v="94971.35"/>
    <n v="325.24434931506852"/>
    <s v="FLUVIAL"/>
    <s v="-                                       "/>
    <m/>
    <s v="-combinaciones de refrigerador y congelador con puertas o cajones exteriores separados, o de combinaciones de estos elementos en: 292 unidades refrigerador mod: hetok430fsdi."/>
    <s v="-Combinaciones de refrigerador y congelador con puertas o cajones exteriores separados, o de combinaciones de estos elementos"/>
  </r>
  <r>
    <s v="2022-06-01"/>
    <x v="17"/>
    <s v="PTO SEGURO FLUVIAL"/>
    <s v="84181000    "/>
    <s v="SIN DATOS"/>
    <x v="122"/>
    <x v="5"/>
    <m/>
    <m/>
    <n v="576"/>
    <s v="unidad              "/>
    <n v="19469"/>
    <n v="21485"/>
    <n v="75168"/>
    <n v="26000"/>
    <n v="397.65"/>
    <n v="101565.65"/>
    <n v="176.32925347222221"/>
    <s v="FLUVIAL"/>
    <s v="-                                       "/>
    <m/>
    <s v="576.- unidades de refrigeradores domesticos, segun se detalla en el sub item.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72"/>
    <s v="unidad              "/>
    <n v="5400"/>
    <n v="5500"/>
    <n v="26280"/>
    <n v="700"/>
    <n v="262.8"/>
    <n v="26717.200000000001"/>
    <n v="371.07222222222225"/>
    <s v="TERRESTRE"/>
    <s v="-                                       "/>
    <m/>
    <s v="-combinaciones de refrigerador y congelador con puertas o cajones exteriores separados, o de combinaciones de estos elementos. en: 72 unidades refrigerador modelo: crm56hbduw"/>
    <s v="-Combinaciones de refrigerador y congelador con puertas o cajones exteriores separados, o de combinaciones de estos elementos"/>
  </r>
  <r>
    <s v="2022-07-01"/>
    <x v="17"/>
    <s v="CAACUPEMI"/>
    <s v="84181000    "/>
    <s v="SIN DATOS"/>
    <x v="122"/>
    <x v="3"/>
    <m/>
    <m/>
    <n v="2"/>
    <s v="unidad              "/>
    <n v="147"/>
    <n v="160"/>
    <n v="1107.55"/>
    <n v="111.35"/>
    <n v="11.08"/>
    <n v="1206.33"/>
    <n v="603.16499999999996"/>
    <s v="FLUVIAL"/>
    <s v="-                                       "/>
    <m/>
    <s v="&quot;-combinaciones de refrigerador y congelador con puertas o cajones exteriores separados, o de combinaciones de estos elementos,en:(2)-unidades refrigerador/congelador 340l&quot;&quot;frigo 70 steel&quot;&quot;ref.fd70en4hx&quot;"/>
    <s v="-combinaciones de refrigerador y congelador con puertas o cajones exteriores separados, o de combinaciones de estos elementos"/>
  </r>
  <r>
    <s v="2022-06-01"/>
    <x v="17"/>
    <s v="CIUDAD DEL ESTE"/>
    <s v="84181000    "/>
    <s v="SIN DATOS"/>
    <x v="122"/>
    <x v="0"/>
    <m/>
    <m/>
    <n v="421"/>
    <s v="unidad              "/>
    <n v="28838"/>
    <n v="29380"/>
    <n v="146715"/>
    <n v="9900"/>
    <n v="1467.15"/>
    <n v="158082.15"/>
    <n v="375.49204275534441"/>
    <s v="TERRESTRE"/>
    <s v="-                                       "/>
    <m/>
    <s v="combinaciones de refrigerador y congelador con puertas o cajones exteriores separados, o de combinaciones de estos elementos en:"/>
    <s v="-Combinaciones de refrigerador y congelador con puertas o cajones exteriores separados, o de combinaciones de estos elementos"/>
  </r>
  <r>
    <s v="2022-05-01"/>
    <x v="17"/>
    <s v="PTO SEGURO FLUVIAL"/>
    <s v="84181000    "/>
    <s v="SIN DATOS"/>
    <x v="122"/>
    <x v="20"/>
    <m/>
    <m/>
    <n v="140"/>
    <s v="unidad              "/>
    <n v="8505"/>
    <n v="9275"/>
    <n v="35986"/>
    <n v="16500"/>
    <n v="364"/>
    <n v="52850"/>
    <n v="377.5"/>
    <s v="FLUVIAL"/>
    <s v="-                                       "/>
    <m/>
    <s v="combinaciones de refrigerador y congelador con puertas o cajones exteriores separados, o de combinaciones de estos elementos"/>
    <s v="-Combinaciones de refrigerador y congelador con puertas o cajones exteriores separados, o de combinaciones de estos elementos"/>
  </r>
  <r>
    <s v="2022-06-01"/>
    <x v="17"/>
    <s v="PTO SEGURO FLUVIAL"/>
    <s v="84181000    "/>
    <s v="SIN DATOS"/>
    <x v="122"/>
    <x v="5"/>
    <m/>
    <m/>
    <n v="2"/>
    <s v="unidad              "/>
    <n v="394"/>
    <n v="424"/>
    <n v="3080"/>
    <n v="1822.5"/>
    <n v="30.8"/>
    <n v="4933.3"/>
    <n v="2466.65"/>
    <s v="FLUVIAL"/>
    <s v="-                                       "/>
    <m/>
    <s v="combinaciones de refrigerador y congelador con puertas o cajones exteriores separados en: 2 unidades de krf45-2h"/>
    <s v="-Combinaciones de refrigerador y congelador con puertas o cajones exteriores separados, o de combinaciones de estos elementos"/>
  </r>
  <r>
    <s v="2022-05-01"/>
    <x v="17"/>
    <s v="TERPORT - VILLETA"/>
    <s v="84181000    "/>
    <s v="SIN DATOS"/>
    <x v="122"/>
    <x v="5"/>
    <m/>
    <m/>
    <n v="104"/>
    <s v="unidad              "/>
    <n v="2350"/>
    <n v="2662"/>
    <n v="7820.8"/>
    <n v="6313.54"/>
    <n v="78.209999999999994"/>
    <n v="14212.55"/>
    <n v="136.6591346153846"/>
    <s v="FLUVIAL"/>
    <s v="-                                       "/>
    <m/>
    <s v="refrigeradores en:"/>
    <s v="-Combinaciones de refrigerador y congelador con puertas o cajones exteriores separados, o de combinaciones de estos elementos"/>
  </r>
  <r>
    <s v="2022-07-01"/>
    <x v="17"/>
    <s v="PTO SEGURO FLUVIAL"/>
    <s v="84181000    "/>
    <s v="SIN DATOS"/>
    <x v="122"/>
    <x v="5"/>
    <m/>
    <m/>
    <n v="36"/>
    <s v="unidad              "/>
    <n v="3636"/>
    <n v="3888"/>
    <n v="18665"/>
    <n v="8326"/>
    <n v="189"/>
    <n v="27180"/>
    <n v="755"/>
    <s v="FLUVIAL"/>
    <s v="-                                       "/>
    <m/>
    <s v="36)pzas.heladera samsung side by side con tec spacemax? 647 lts inox"/>
    <s v="-combinaciones de refrigerador y congelador con puertas o cajones exteriores separados, o de combinaciones de estos elementos"/>
  </r>
  <r>
    <s v="2022-05-01"/>
    <x v="17"/>
    <s v="CAACUPEMI"/>
    <s v="84181000    "/>
    <s v="SIN DATOS"/>
    <x v="122"/>
    <x v="7"/>
    <m/>
    <m/>
    <n v="85"/>
    <s v="unidad              "/>
    <n v="10348"/>
    <n v="10348"/>
    <n v="70577.960000000006"/>
    <n v="8500"/>
    <n v="16.61"/>
    <n v="79094.570000000007"/>
    <n v="930.52435294117652"/>
    <s v="FLUVIAL"/>
    <s v="-                                       "/>
    <m/>
    <s v="heladeras"/>
    <s v="-Combinaciones de refrigerador y congelador con puertas o cajones exteriores separados, o de combinaciones de estos elementos"/>
  </r>
  <r>
    <s v="2022-04-01"/>
    <x v="17"/>
    <s v="CAACUPEMI"/>
    <s v="84181000    "/>
    <s v="SIN DATOS"/>
    <x v="122"/>
    <x v="11"/>
    <m/>
    <m/>
    <n v="2139"/>
    <s v="unidad              "/>
    <n v="83421"/>
    <n v="91121"/>
    <n v="248397"/>
    <n v="116000"/>
    <n v="1530.6"/>
    <n v="365927.6"/>
    <n v="171.07414679756894"/>
    <s v="FLUVIAL"/>
    <s v="-                                       "/>
    <s v="SIN DATOS"/>
    <s v="refrigeradores tokyo,det. en el sub items"/>
    <s v="-combinaciones de refrigerador y congelador con puertas o cajones exteriores separados, o de combinaciones de estos elementos"/>
  </r>
  <r>
    <s v="2022-05-01"/>
    <x v="17"/>
    <s v="TERPORT - VILLETA"/>
    <s v="84181000    "/>
    <s v="SIN DATOS"/>
    <x v="122"/>
    <x v="27"/>
    <m/>
    <m/>
    <n v="102"/>
    <s v="unidad              "/>
    <n v="4743"/>
    <n v="5182"/>
    <n v="17952"/>
    <n v="5792.13"/>
    <n v="179.52"/>
    <n v="23923.65"/>
    <n v="234.54558823529413"/>
    <s v="FLUVIAL"/>
    <s v="-                                       "/>
    <m/>
    <s v="heladeras modelo rdsa280k30wn beko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59"/>
    <s v="unidad              "/>
    <n v="2555"/>
    <n v="2685"/>
    <n v="12154"/>
    <n v="1221.04"/>
    <n v="45.15"/>
    <n v="13420.19"/>
    <n v="227.46084745762712"/>
    <s v="TERRESTRE"/>
    <s v="-                                       "/>
    <m/>
    <s v="-combinaciones de refrigerador y congelador con puertas o cajones exteriores separados, o de combinaciones de estos elementos en: 59  unidades refrigerador mod: hetokmagna35.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344"/>
    <s v="unidad              "/>
    <n v="16512"/>
    <n v="17280"/>
    <n v="72240"/>
    <n v="2800"/>
    <n v="722.4"/>
    <n v="74317.600000000006"/>
    <n v="216.03953488372096"/>
    <s v="TERRESTRE"/>
    <s v="-                                       "/>
    <m/>
    <s v="-combinaciones de refrigerador y congelador con puertas o cajones exteriores separados, o de combinaciones de estos elementos, en: 344 unidades refrigerador modelo: crd37p1, cod: crd36gsdwx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22"/>
    <m/>
    <m/>
    <n v="71"/>
    <s v="unidad              "/>
    <n v="3232"/>
    <n v="4000"/>
    <n v="17404.939999999999"/>
    <n v="3335.23"/>
    <n v="174.05"/>
    <n v="20914.22"/>
    <n v="294.56647887323948"/>
    <s v="FLUVIAL"/>
    <s v="-                                       "/>
    <m/>
    <s v="(71) pzas.refrigeradores (neveras) de 2 puertas convencional volumen superior o igual a 269l, inferior 382l.mod.mtff310d2asd refri 12p no frost disp de agua silver luz col led 220, s/ factura 242627i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352"/>
    <s v="unidad              "/>
    <n v="16896"/>
    <n v="17720"/>
    <n v="73920"/>
    <n v="2800"/>
    <n v="739.2"/>
    <n v="75980.800000000003"/>
    <n v="215.85454545454547"/>
    <s v="TERRESTRE"/>
    <s v="-                                       "/>
    <m/>
    <s v="-combinaciones de refrigerador y congelador con puertas o cajones exteriores separados, o de combinaciones de estos elementos. en: 352 unidades refrigerador modelo: crd37p1, cod: crd36gsdwx"/>
    <s v="-Combinaciones de refrigerador y congelador con puertas o cajones exteriores separados, o de combinaciones de estos elementos"/>
  </r>
  <r>
    <s v="2022-07-01"/>
    <x v="17"/>
    <s v="CIUDAD DEL ESTE"/>
    <s v="84181000    "/>
    <s v="SIN DATOS"/>
    <x v="122"/>
    <x v="0"/>
    <m/>
    <m/>
    <n v="282"/>
    <s v="unidad              "/>
    <n v="20040"/>
    <n v="20360"/>
    <n v="122148"/>
    <n v="6086.74"/>
    <n v="1221.48"/>
    <n v="129456.22"/>
    <n v="459.06460992907802"/>
    <s v="TERRESTRE"/>
    <s v="-                                       "/>
    <m/>
    <s v="combinaciones de refrigerador y congelador con puertas o cajones exteriores separados, o de combinaciones de estos elementos en:"/>
    <s v="-combinaciones de refrigerador y congelador con puertas o cajones exteriores separados, o de combinaciones de estos elementos"/>
  </r>
  <r>
    <s v="2022-06-01"/>
    <x v="17"/>
    <s v="PUERTOS Y ESTIBAJES"/>
    <s v="84181000    "/>
    <s v="SIN DATOS"/>
    <x v="122"/>
    <x v="0"/>
    <m/>
    <m/>
    <n v="93"/>
    <s v="unidad              "/>
    <n v="5394"/>
    <n v="5487"/>
    <n v="30225"/>
    <n v="2250"/>
    <n v="302.25"/>
    <n v="33068.78"/>
    <n v="355.57827956989246"/>
    <s v="TERRESTRE"/>
    <s v="-                                       "/>
    <m/>
    <s v="93)pzas.tc41s refrigeradores continental 220-50 plat pub"/>
    <s v="-Combinaciones de refrigerador y congelador con puertas o cajones exteriores separados, o de combinaciones de estos elementos"/>
  </r>
  <r>
    <s v="2022-06-01"/>
    <x v="17"/>
    <s v="TERPORT"/>
    <s v="84181000    "/>
    <s v="SIN DATOS"/>
    <x v="122"/>
    <x v="1"/>
    <m/>
    <m/>
    <n v="77"/>
    <s v="unidad              "/>
    <n v="3504"/>
    <n v="3665"/>
    <n v="17941"/>
    <n v="1580"/>
    <n v="179.41"/>
    <n v="19700.41"/>
    <n v="255.84948051948052"/>
    <s v="TERRESTRE"/>
    <s v="-                                       "/>
    <m/>
    <s v="77 unidades heladeras cic midas b/eco modelo md-hfh400ng"/>
    <s v="-Combinaciones de refrigerador y congelador con puertas o cajones exteriores separados, o de combinaciones de estos elementos"/>
  </r>
  <r>
    <s v="2022-06-01"/>
    <x v="17"/>
    <s v="TERPORT - VILLETA"/>
    <s v="84181000    "/>
    <s v="SIN DATOS"/>
    <x v="122"/>
    <x v="22"/>
    <m/>
    <m/>
    <n v="146"/>
    <s v="unidad              "/>
    <n v="7723"/>
    <n v="8322"/>
    <n v="35916"/>
    <n v="7892"/>
    <n v="359.16"/>
    <n v="44167.16"/>
    <n v="302.51479452054798"/>
    <s v="FLUVIAL"/>
    <s v="-                                       "/>
    <m/>
    <s v="heladeras, en: 146 unidades modelo md-hfs420lt"/>
    <s v="-Combinaciones de refrigerador y congelador con puertas o cajones exteriores separados, o de combinaciones de estos elementos"/>
  </r>
  <r>
    <s v="2022-05-01"/>
    <x v="17"/>
    <s v="TERPORT - VILLETA"/>
    <s v="84181000    "/>
    <s v="SIN DATOS"/>
    <x v="122"/>
    <x v="5"/>
    <m/>
    <m/>
    <n v="288"/>
    <s v="unidad              "/>
    <n v="9706"/>
    <n v="10714"/>
    <n v="34562.879999999997"/>
    <n v="19000"/>
    <n v="62.84"/>
    <n v="53625.72"/>
    <n v="186.20041666666668"/>
    <s v="FLUVIAL"/>
    <s v="-                                       "/>
    <m/>
    <s v="288.- unidades de heladeras, modelo: jamd-273f.-"/>
    <s v="-Combinaciones de refrigerador y congelador con puertas o cajones exteriores separados, o de combinaciones de estos elementos"/>
  </r>
  <r>
    <s v="2022-06-01"/>
    <x v="17"/>
    <s v="PUERTOS Y ESTIBAJES"/>
    <s v="84181000    "/>
    <s v="SIN DATOS"/>
    <x v="122"/>
    <x v="0"/>
    <m/>
    <m/>
    <n v="86"/>
    <s v="unidad              "/>
    <n v="5345"/>
    <n v="5481"/>
    <n v="30430"/>
    <n v="2250"/>
    <n v="304.3"/>
    <n v="33281.17"/>
    <n v="386.9903488372093"/>
    <s v="TERRESTRE"/>
    <s v="-                                       "/>
    <m/>
    <s v="86)pzas.refrigeradores continental"/>
    <s v="-Combinaciones de refrigerador y congelador con puertas o cajones exteriores separados, o de combinaciones de estos elementos"/>
  </r>
  <r>
    <s v="2022-04-01"/>
    <x v="17"/>
    <s v="CAACUPEMI"/>
    <s v="84181000    "/>
    <s v="SIN DATOS"/>
    <x v="122"/>
    <x v="5"/>
    <m/>
    <m/>
    <n v="11"/>
    <s v="unidad              "/>
    <n v="975"/>
    <n v="1065"/>
    <n v="5424"/>
    <n v="714.93"/>
    <n v="11.32"/>
    <n v="6150.25"/>
    <n v="559.11363636363637"/>
    <s v="FLUVIAL"/>
    <s v="-                                       "/>
    <s v="SIN DATOS"/>
    <s v="combinaciones de refrigerador y congelador, detallado en sub item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115"/>
    <s v="unidad              "/>
    <n v="4980"/>
    <n v="5233"/>
    <n v="23690"/>
    <n v="2380"/>
    <n v="88"/>
    <n v="26158"/>
    <n v="227.46086956521739"/>
    <s v="TERRESTRE"/>
    <s v="-                                       "/>
    <m/>
    <s v="-combinaciones de refrigerador y congelador con puertas o cajones exteriores separados, o de combinaciones de estos elementos en: 115 unidades refrigerador mod: hetokmagna35."/>
    <s v="-combinaciones de refrigerador y congelador con puertas o cajones exteriores separados, o de combinaciones de estos elementos"/>
  </r>
  <r>
    <s v="2022-04-01"/>
    <x v="17"/>
    <s v="PUERTOS Y ESTIBAJES"/>
    <s v="84181000    "/>
    <s v="SIN DATOS"/>
    <x v="122"/>
    <x v="0"/>
    <m/>
    <m/>
    <n v="93"/>
    <s v="unidad              "/>
    <n v="5394"/>
    <n v="5487"/>
    <n v="28005"/>
    <n v="2200"/>
    <n v="280.05"/>
    <n v="30763.72"/>
    <n v="330.79268817204303"/>
    <s v="TERRESTRE"/>
    <s v="-                                       "/>
    <s v="SIN DATOS"/>
    <s v="93)pzas.heladeras continental"/>
    <s v="- combinaciones de refrigerador y congelador con puertas exteriores separadas"/>
  </r>
  <r>
    <s v="2022-05-01"/>
    <x v="17"/>
    <s v="PTO SEGURO FLUVIAL"/>
    <s v="84181000    "/>
    <s v="SIN DATOS"/>
    <x v="122"/>
    <x v="20"/>
    <m/>
    <m/>
    <n v="70"/>
    <s v="unidad              "/>
    <n v="3990"/>
    <n v="4375"/>
    <n v="11865"/>
    <n v="12515"/>
    <n v="120"/>
    <n v="24500"/>
    <n v="350"/>
    <s v="FLUVIAL"/>
    <s v="-                                       "/>
    <m/>
    <s v="70)pzas.samsung brand refrigerator(rt35k5730sl) - heladera samsung 375 lts twin cooling"/>
    <s v="-Combinaciones de refrigerador y congelador con puertas o cajones exteriores separados, o de combinaciones de estos elementos"/>
  </r>
  <r>
    <s v="2022-05-01"/>
    <x v="17"/>
    <s v="TERPORT - VILLETA"/>
    <s v="84181000    "/>
    <s v="SIN DATOS"/>
    <x v="122"/>
    <x v="5"/>
    <m/>
    <m/>
    <n v="864"/>
    <s v="unidad              "/>
    <n v="29894"/>
    <n v="32918"/>
    <n v="103688.64"/>
    <n v="57000"/>
    <n v="188.53"/>
    <n v="160877.17000000001"/>
    <n v="186.20042824074076"/>
    <s v="FLUVIAL"/>
    <s v="-                                       "/>
    <m/>
    <s v="864 unidades de heladeras jamd-273f.-"/>
    <s v="-Combinaciones de refrigerador y congelador con puertas o cajones exteriores separados, o de combinaciones de estos elementos"/>
  </r>
  <r>
    <s v="2022-07-01"/>
    <x v="17"/>
    <s v="CIUDAD DEL ESTE"/>
    <s v="84181000    "/>
    <s v="SIN DATOS"/>
    <x v="122"/>
    <x v="0"/>
    <m/>
    <m/>
    <n v="320"/>
    <s v="unidad              "/>
    <n v="19840"/>
    <n v="20220"/>
    <n v="107520"/>
    <n v="6600"/>
    <n v="1075.2"/>
    <n v="115195.2"/>
    <n v="359.98500000000001"/>
    <s v="TERRESTRE"/>
    <s v="-                                       "/>
    <m/>
    <s v="-combinaciones de refrigerador y congelador con puertas o cajones exteriores separados, o de combinaciones de estos elementos en: 320 unidades refrigerador mod: wrm44hkdwc.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5"/>
    <m/>
    <m/>
    <n v="97"/>
    <s v="unidad              "/>
    <n v="4549"/>
    <n v="5083"/>
    <n v="16209.67"/>
    <n v="8000"/>
    <n v="99.6"/>
    <n v="24309.27"/>
    <n v="250.61103092783506"/>
    <s v="FLUVIAL"/>
    <s v="-                                       "/>
    <m/>
    <s v="combinaciones de refrigerador y congelador con puertas o cajones exteriores separados, o de combinaciones de estos elementos en: 97 unidades refrigerador mod: hetok420b.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22"/>
    <m/>
    <m/>
    <n v="73"/>
    <s v="unidad              "/>
    <n v="3323"/>
    <n v="4104"/>
    <n v="17895.22"/>
    <n v="3429.18"/>
    <n v="178.95"/>
    <n v="21503.35"/>
    <n v="294.56643835616438"/>
    <s v="FLUVIAL"/>
    <s v="-                                       "/>
    <m/>
    <s v="(73) pzas.refrigeradores (neveras) de 2 puertas convencional volumen superior o igual a 269l, inferior 382l.mod.mtff310d2asd refri 12p no frost disp de agua silver luz col led 220, s/ factura  242611i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115"/>
    <s v="unidad              "/>
    <n v="4980"/>
    <n v="5233"/>
    <n v="23690"/>
    <n v="2380"/>
    <n v="88"/>
    <n v="26158"/>
    <n v="227.46086956521739"/>
    <s v="TERRESTRE"/>
    <s v="-                                       "/>
    <m/>
    <s v="combinaciones de refrigerador y congelador con puertas o cajones exteriores separados, o de combinaciones de estos elementos en: 115 unidades refrigerador mod: hetokmagna35.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115"/>
    <s v="unidad              "/>
    <n v="4980"/>
    <n v="5233"/>
    <n v="23690"/>
    <n v="2380"/>
    <n v="88"/>
    <n v="26158"/>
    <n v="227.46086956521739"/>
    <s v="TERRESTRE"/>
    <s v="-                                       "/>
    <m/>
    <s v="combinaciones de refrigerador y congelador con puertas o cajones exteriores separados, o de combinaciones de estos elementos en, 115 unidades refrigerador mod: hetokmagna35.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115"/>
    <s v="unidad              "/>
    <n v="4980"/>
    <n v="5233"/>
    <n v="23690"/>
    <n v="2415"/>
    <n v="88.11"/>
    <n v="26193.11"/>
    <n v="227.76617391304347"/>
    <s v="TERRESTRE"/>
    <s v="-                                       "/>
    <m/>
    <s v="-combinaciones de refrigerador y congelador con puertas o cajones exteriores separados, o de combinaciones de estos elementos en:115 unidades refrigerador mod: hetokmagna35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74"/>
    <s v="unidad              "/>
    <n v="4107"/>
    <n v="4625"/>
    <n v="14763"/>
    <n v="9500"/>
    <n v="27.27"/>
    <n v="24290.27"/>
    <n v="328.24689189189189"/>
    <s v="FLUVIAL"/>
    <s v="-                                       "/>
    <s v="SIN DATOS"/>
    <s v="74.- unidades de heladeras, modelo: jams-416s"/>
    <s v="- combinaciones de refrigerador y congelador con puertas exteriores separadas"/>
  </r>
  <r>
    <s v="2022-07-01"/>
    <x v="17"/>
    <s v="PTO SEGURO FLUVIAL"/>
    <s v="84181000    "/>
    <s v="SIN DATOS"/>
    <x v="122"/>
    <x v="5"/>
    <m/>
    <m/>
    <n v="208"/>
    <s v="unidad              "/>
    <n v="4701"/>
    <n v="5325"/>
    <n v="15641.6"/>
    <n v="7806.06"/>
    <n v="156.41999999999999"/>
    <n v="23604.080000000002"/>
    <n v="113.48115384615386"/>
    <s v="FLUVIAL"/>
    <s v="-                                       "/>
    <m/>
    <s v="refrigeradores en: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7"/>
    <m/>
    <m/>
    <n v="73"/>
    <s v="unidad              "/>
    <n v="4176"/>
    <n v="4380"/>
    <n v="17476.3"/>
    <n v="4263"/>
    <n v="6.67"/>
    <n v="21745.97"/>
    <n v="297.89000000000004"/>
    <s v="FLUVIAL"/>
    <s v="-                                       "/>
    <m/>
    <s v="heladeras, en: 73 unidades modelo gt32bppdc.apzpecl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56"/>
    <s v="unidad              "/>
    <n v="2425"/>
    <n v="2548"/>
    <n v="11536"/>
    <n v="1158.96"/>
    <n v="42.85"/>
    <n v="12737.81"/>
    <n v="227.46089285714285"/>
    <s v="TERRESTRE"/>
    <s v="-                                       "/>
    <m/>
    <s v="-combinaciones de refrigerador y congelador con puertas o cajones exteriores separados, o de combinaciones de estos elementos en: 56  unidades refrigerador mod: hetokmagna35.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115"/>
    <s v="unidad              "/>
    <n v="4980"/>
    <n v="5233"/>
    <n v="23690"/>
    <n v="2415"/>
    <n v="88.11"/>
    <n v="26193.11"/>
    <n v="227.76617391304347"/>
    <s v="TERRESTRE"/>
    <s v="-                                       "/>
    <m/>
    <s v="combinaciones de refrigerador y congelador con puertas o cajones exteriores separados, o de combinaciones de estos elementos en: 115 unidades refrigerador mod: hetokmagna35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22"/>
    <m/>
    <m/>
    <n v="73"/>
    <s v="unidad              "/>
    <n v="3323"/>
    <n v="4104"/>
    <n v="17895.22"/>
    <n v="3429.18"/>
    <n v="178.95"/>
    <n v="21503.35"/>
    <n v="294.56643835616438"/>
    <s v="FLUVIAL"/>
    <s v="-                                       "/>
    <m/>
    <s v="(73) pzas.refrigeradores (neveras) de 2 puertas convencional volumen superior o igual a 269l, inferior 382l.mod.mtff310d2asd refri 12p no frost disp de agua silver luz col led 220, s/ factura 242614i"/>
    <s v="-combinaciones de refrigerador y congelador con puertas o cajones exteriores separados, o de combinaciones de estos elementos"/>
  </r>
  <r>
    <s v="2022-05-01"/>
    <x v="17"/>
    <s v="CIUDAD DEL ESTE"/>
    <s v="84181000    "/>
    <s v="SIN DATOS"/>
    <x v="122"/>
    <x v="0"/>
    <m/>
    <m/>
    <n v="400"/>
    <s v="unidad              "/>
    <n v="24800"/>
    <n v="25240"/>
    <n v="109200"/>
    <n v="7500"/>
    <n v="1092"/>
    <n v="117792"/>
    <n v="294.48"/>
    <s v="TERRESTRE"/>
    <s v="-                                       "/>
    <m/>
    <s v="-combinaciones de refrigerador y congelador con puertas o cajones exteriores separados, o de combinaciones de estos elementos en:"/>
    <s v="-Combinaciones de refrigerador y congelador con puertas o cajones exteriores separados, o de combinaciones de estos elementos"/>
  </r>
  <r>
    <s v="2022-05-01"/>
    <x v="17"/>
    <s v="PUERTOS Y ESTIBAJES"/>
    <s v="84181000    "/>
    <s v="SIN DATOS"/>
    <x v="122"/>
    <x v="20"/>
    <m/>
    <m/>
    <n v="70"/>
    <s v="unidad              "/>
    <n v="4515"/>
    <n v="4900"/>
    <n v="15677"/>
    <n v="12515"/>
    <n v="158"/>
    <n v="28350"/>
    <n v="405"/>
    <s v="FLUVIAL"/>
    <s v="-                                       "/>
    <m/>
    <s v="70)pzas.samsung brand refrigerator(rt38k5992sl) -heladera samsung 394 lts twin cooling c/d f.hielo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0"/>
    <m/>
    <m/>
    <n v="93"/>
    <s v="unidad              "/>
    <n v="5394"/>
    <n v="5487"/>
    <n v="32085"/>
    <n v="2200"/>
    <n v="320.85000000000002"/>
    <n v="34899.85"/>
    <n v="375.26720430107525"/>
    <s v="TERRESTRE"/>
    <s v="-                                       "/>
    <m/>
    <s v="93)pzas.tc41s ref cont 220-50 plat pub - heladera continental 370lts 2p frio seco platinum tc41s"/>
    <s v="-combinaciones de refrigerador y congelador con puertas o cajones exteriores separados, o de combinaciones de estos elementos"/>
  </r>
  <r>
    <s v="2022-04-01"/>
    <x v="17"/>
    <s v="PUERTOS Y ESTIBAJES"/>
    <s v="84181000    "/>
    <s v="SIN DATOS"/>
    <x v="122"/>
    <x v="0"/>
    <m/>
    <m/>
    <n v="84"/>
    <s v="unidad              "/>
    <n v="5382"/>
    <n v="5538"/>
    <n v="29406"/>
    <n v="2200"/>
    <n v="294.06"/>
    <n v="32197.4"/>
    <n v="383.30238095238099"/>
    <s v="TERRESTRE"/>
    <s v="-                                       "/>
    <s v="SIN DATOS"/>
    <s v="84)pzas.de heladeras continental"/>
    <s v="- combinaciones de refrigerador y congelador con puertas exteriores separadas"/>
  </r>
  <r>
    <s v="2022-06-01"/>
    <x v="17"/>
    <s v="CAACUPEMI"/>
    <s v="84181000    "/>
    <s v="SIN DATOS"/>
    <x v="122"/>
    <x v="5"/>
    <m/>
    <m/>
    <n v="20"/>
    <s v="unidad              "/>
    <n v="1510"/>
    <n v="1650"/>
    <n v="8051.8"/>
    <n v="886.9"/>
    <n v="16.91"/>
    <n v="8955.61"/>
    <n v="447.78050000000002"/>
    <s v="FLUVIAL"/>
    <s v="-                                       "/>
    <m/>
    <s v="combinaciones de refrigerador y  congeladores separados o de combinaciones de estos elementos en: 20 unidades de heladeras descriptas en sub items"/>
    <s v="-Combinaciones de refrigerador y congelador con puertas o cajones exteriores separados, o de combinaciones de estos elementos"/>
  </r>
  <r>
    <s v="2022-04-01"/>
    <x v="17"/>
    <s v="TERPORT - VILLETA"/>
    <s v="84181000    "/>
    <s v="SIN DATOS"/>
    <x v="122"/>
    <x v="5"/>
    <m/>
    <m/>
    <n v="288"/>
    <s v="unidad              "/>
    <n v="9677"/>
    <n v="10685"/>
    <n v="37483.199999999997"/>
    <n v="19000"/>
    <n v="68.150000000000006"/>
    <n v="56551.35"/>
    <n v="196.35885416666667"/>
    <s v="FLUVIAL"/>
    <s v="-                                       "/>
    <s v="SIN DATOS"/>
    <s v="288.- unidades de heladeras, modelo: jamd-273x"/>
    <s v="-combinaciones de refrigerador y congelador con puertas o cajones exteriores separados, o de combinaciones de estos elementos"/>
  </r>
  <r>
    <s v="2022-07-01"/>
    <x v="17"/>
    <s v="TERPORT - VILLETA"/>
    <s v="84181000    "/>
    <s v="SIN DATOS"/>
    <x v="122"/>
    <x v="7"/>
    <m/>
    <m/>
    <n v="101"/>
    <s v="unidad              "/>
    <n v="9202"/>
    <n v="9202"/>
    <n v="48965.55"/>
    <n v="4202"/>
    <n v="11.04"/>
    <n v="53178.59"/>
    <n v="526.52069306930684"/>
    <s v="FLUVIAL"/>
    <s v="-                                       "/>
    <m/>
    <s v="heladeras"/>
    <s v="-combinaciones de refrigerador y congelador con puertas o cajones exteriores separados, o de combinaciones de estos elementos"/>
  </r>
  <r>
    <s v="2022-07-01"/>
    <x v="17"/>
    <s v="PTO SEGURO FLUVIAL"/>
    <s v="84181000    "/>
    <s v="SIN DATOS"/>
    <x v="122"/>
    <x v="5"/>
    <m/>
    <m/>
    <n v="292"/>
    <s v="unidad              "/>
    <n v="16002"/>
    <n v="18046"/>
    <n v="58254"/>
    <n v="32000"/>
    <n v="379.2"/>
    <n v="90633.2"/>
    <n v="310.3876712328767"/>
    <s v="FLUVIAL"/>
    <s v="-                                       "/>
    <m/>
    <s v="combinaciones de refrigerador y congelador con puertas o cajones exteriores separados, o de combinaciones de estos elementos en: 292 unidades refrigerador mod: hetok430fsd."/>
    <s v="-combinaciones de refrigerador y congelador con puertas o cajones exteriores separados, o de combinaciones de estos elementos"/>
  </r>
  <r>
    <s v="2022-07-01"/>
    <x v="17"/>
    <s v="PTO SEGURO FLUVIAL"/>
    <s v="84181000    "/>
    <s v="SIN DATOS"/>
    <x v="122"/>
    <x v="5"/>
    <m/>
    <m/>
    <n v="72"/>
    <s v="unidad              "/>
    <n v="7272"/>
    <n v="7776"/>
    <n v="37331"/>
    <n v="16652"/>
    <n v="377"/>
    <n v="54360"/>
    <n v="755"/>
    <s v="FLUVIAL"/>
    <s v="-                                       "/>
    <m/>
    <s v="72)pzas.samsung brand refrigerator(rs62r5011m9) - heladera samsung side by side con tec spacemax? 647 lts inox"/>
    <s v="-combinaciones de refrigerador y congelador con puertas o cajones exteriores separados, o de combinaciones de estos elementos"/>
  </r>
  <r>
    <s v="2022-04-01"/>
    <x v="17"/>
    <s v="PUERTOS Y ESTIBAJES"/>
    <s v="84181000    "/>
    <s v="SIN DATOS"/>
    <x v="122"/>
    <x v="0"/>
    <m/>
    <m/>
    <n v="15"/>
    <s v="piezas              "/>
    <n v="1152"/>
    <n v="1176"/>
    <n v="7785"/>
    <n v="717.5"/>
    <n v="19.600000000000001"/>
    <n v="8577.7000000000007"/>
    <n v="571.84666666666669"/>
    <s v="TERRESTRE"/>
    <s v="-                                       "/>
    <s v="SIN DATOS"/>
    <s v="combinaciones de refrigerador y congelador conservador con puertas exteriores separadas en: heladeras marca electrolux"/>
    <s v="- combinaciones de refrigerador y congelador con puertas exteriores separadas"/>
  </r>
  <r>
    <s v="2022-04-01"/>
    <x v="17"/>
    <s v="TERPORT - VILLETA"/>
    <s v="84181000    "/>
    <s v="SIN DATOS"/>
    <x v="122"/>
    <x v="5"/>
    <m/>
    <m/>
    <n v="576"/>
    <s v="unidad              "/>
    <n v="18950"/>
    <n v="20966"/>
    <n v="67610.880000000005"/>
    <n v="38000"/>
    <n v="676.11"/>
    <n v="106286.99"/>
    <n v="184.52602430555555"/>
    <s v="FLUVIAL"/>
    <s v="-                                       "/>
    <s v="SIN DATOS"/>
    <s v="576 unidades heladeras midas modelo md-hd300lbim"/>
    <s v="-combinaciones de refrigerador y congelador con puertas o cajones exteriores separados, o de combinaciones de estos elementos"/>
  </r>
  <r>
    <s v="2022-07-01"/>
    <x v="17"/>
    <s v="TERPORT"/>
    <s v="84181000    "/>
    <s v="SIN DATOS"/>
    <x v="122"/>
    <x v="1"/>
    <m/>
    <m/>
    <n v="153"/>
    <s v="unidad              "/>
    <n v="6962"/>
    <n v="7283"/>
    <n v="35649"/>
    <n v="3400"/>
    <n v="356.49"/>
    <n v="39405.49"/>
    <n v="257.55222222222221"/>
    <s v="TERRESTRE"/>
    <s v="-                                       "/>
    <m/>
    <s v="153 unidades heladeras cic midas b/eco modelo md-hfh400ng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115"/>
    <s v="unidad              "/>
    <n v="4980"/>
    <n v="5233"/>
    <n v="23690"/>
    <n v="2380"/>
    <n v="88.25"/>
    <n v="26158.25"/>
    <n v="227.46304347826086"/>
    <s v="TERRESTRE"/>
    <s v="-                                       "/>
    <m/>
    <s v="combinaciones de refrigerador y congelador con puertas o cajones exteriores separados, o de combinaciones de estos elementos en: 115 unidades refrigerador mod: hetokmagna35.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110"/>
    <s v="unidad              "/>
    <n v="4763"/>
    <n v="5005"/>
    <n v="22660"/>
    <n v="2310"/>
    <n v="84.28"/>
    <n v="25054.28"/>
    <n v="227.76618181818182"/>
    <s v="TERRESTRE"/>
    <s v="-                                       "/>
    <m/>
    <s v="combinaciones de refrigerador y congelador con puertas o cajones exteriores separados, o de combinaciones de estos elementos en: 110 unidades refrigerador mod: hetokmagna35"/>
    <s v="-combinaciones de refrigerador y congelador con puertas o cajones exteriores separados, o de combinaciones de estos elementos"/>
  </r>
  <r>
    <s v="2022-07-01"/>
    <x v="17"/>
    <s v="PUERTOS Y ESTIBAJES"/>
    <s v="84181000    "/>
    <s v="SIN DATOS"/>
    <x v="122"/>
    <x v="1"/>
    <m/>
    <m/>
    <n v="115"/>
    <s v="unidad              "/>
    <n v="4980"/>
    <n v="5233"/>
    <n v="23690"/>
    <n v="2380"/>
    <n v="88.25"/>
    <n v="26158.25"/>
    <n v="227.46304347826086"/>
    <s v="TERRESTRE"/>
    <s v="-                                       "/>
    <m/>
    <s v="combinaciones de refrigerador y congelador con puertas o cajones exteriores separados, o de combinaciones de estos elementos en:115 unidades refrigerador mod: hetokmagna35."/>
    <s v="-combinaciones de refrigerador y congelador con puertas o cajones exteriores separados, o de combinaciones de estos elementos"/>
  </r>
  <r>
    <s v="2022-02-22"/>
    <x v="17"/>
    <s v="TER. DE CARGAS KM.12"/>
    <s v="84181000    "/>
    <n v="80087526"/>
    <x v="93"/>
    <x v="3"/>
    <s v="CENTURY EMPREND."/>
    <s v="Smeg S.P.A."/>
    <n v="9"/>
    <s v="unidad              "/>
    <n v="1265"/>
    <n v="1531"/>
    <n v="15440.99"/>
    <n v="391.38"/>
    <n v="154.41"/>
    <n v="15829.01"/>
    <n v="1758.778888888889"/>
    <s v="TERRESTRE"/>
    <s v="                                        "/>
    <s v="Smeg"/>
    <s v="-combinaciones de refrigerador y congelador conservador con puertas exteriores separadas,en:(9)-nueve pzas.de refrigeradores, "/>
    <s v="&quot;refrigeradores &quot;&quot;frigo sbs 4p pn ott&quot;&quot;ref.fq60cp05&quot;"/>
  </r>
  <r>
    <s v="2022-03-02"/>
    <x v="17"/>
    <s v="TERPORT - VILLETA"/>
    <s v="84181000    "/>
    <n v="80046755"/>
    <x v="123"/>
    <x v="30"/>
    <s v="NAVEMAR "/>
    <s v="Contamines Jean Philippe"/>
    <n v="1"/>
    <s v="unidad              "/>
    <n v="89"/>
    <n v="89"/>
    <n v="77.78"/>
    <n v="22.22"/>
    <n v="0.78"/>
    <n v="100.78"/>
    <n v="100.78"/>
    <s v="FLUVIAL"/>
    <s v="                                        "/>
    <s v="Sn"/>
    <s v="1)pza.refrigerador"/>
    <s v="1)pza.refrigerador"/>
  </r>
  <r>
    <s v="2022-03-15"/>
    <x v="17"/>
    <s v="PTO SEGURO FLUVIAL"/>
    <s v="84181000    "/>
    <n v="80010844"/>
    <x v="124"/>
    <x v="5"/>
    <s v="CMSP "/>
    <s v="Global Links Technology Co., Pted. Ltd."/>
    <n v="20"/>
    <s v="unidad              "/>
    <n v="768"/>
    <n v="880"/>
    <n v="3688"/>
    <n v="1189.3399999999999"/>
    <n v="36.880000000000003"/>
    <n v="4914.22"/>
    <n v="245.71100000000001"/>
    <s v="FLUVIAL"/>
    <s v="                                        "/>
    <s v="Decakila"/>
    <s v="combinaciones refrigerador y congelador  conservador c/puertas exteriores separada, en: 20 unids refrigerador, mod: kefg003w, net capacity:280l/9.9cu.ft. freezing capacity(l):68l/2.4cu.ft. vol:220-240"/>
    <s v="combinaciones refrigerador y congelador  conservador c/puertas exteriores separada, en: 20 unids refrigerador, mod: kefg003w, net capacity:280l/9.9cu.ft. freezing capacity(l):68l/2.4cu.ft. vol:220-240"/>
  </r>
  <r>
    <s v="2022-01-13"/>
    <x v="17"/>
    <s v="PUERTOS Y ESTIBAJES"/>
    <s v="84181000    "/>
    <n v="80083931"/>
    <x v="106"/>
    <x v="1"/>
    <s v="TRANSRED "/>
    <s v="Kronen Internacional S.A."/>
    <n v="230"/>
    <s v="unidad              "/>
    <n v="10074"/>
    <n v="10557"/>
    <n v="45310"/>
    <n v="4300"/>
    <n v="167.44"/>
    <n v="49777.440000000002"/>
    <n v="216.42365217391304"/>
    <s v="TERRESTRE"/>
    <s v="-                                       "/>
    <s v="Mabe"/>
    <s v="230.- unidades de refrigeradores cic mabe blanco, modelo: hme350bl"/>
    <s v="230.- unidades de refrigeradores cic mabe blanco, modelo: hme350bl"/>
  </r>
  <r>
    <s v="2022-01-27"/>
    <x v="17"/>
    <s v="PUERTOS Y ESTIBAJES"/>
    <s v="84181000    "/>
    <n v="80083931"/>
    <x v="106"/>
    <x v="1"/>
    <s v="TRANSRED "/>
    <s v="Kronen Internacional S.A."/>
    <n v="230"/>
    <s v="unidad              "/>
    <n v="10603"/>
    <n v="11086"/>
    <n v="49220"/>
    <n v="4300"/>
    <n v="180.75"/>
    <n v="53700.75"/>
    <n v="233.48152173913044"/>
    <s v="TERRESTRE"/>
    <s v="-                                       "/>
    <s v="Mabe"/>
    <s v="230.- unidades de refrigeradores cic mabe sil, modelo: hme136m00s01"/>
    <s v="230.- unidades de refrigeradores cic mabe sil, modelo: hme136m00s01"/>
  </r>
  <r>
    <s v="2022-01-31"/>
    <x v="17"/>
    <s v="PUERTOS Y ESTIBAJES"/>
    <s v="84181000    "/>
    <n v="80083931"/>
    <x v="106"/>
    <x v="1"/>
    <s v="TRANSRED "/>
    <s v="Kronen Internacional S.A."/>
    <n v="230"/>
    <s v="unidad              "/>
    <n v="10603"/>
    <n v="11086"/>
    <n v="49220"/>
    <n v="4300"/>
    <n v="180.75"/>
    <n v="53700.75"/>
    <n v="233.48152173913044"/>
    <s v="TERRESTRE"/>
    <s v="-                                       "/>
    <s v="Mabe"/>
    <s v="230.- unidades de heladeras cic mabe sil, modelo: hme136m00s01"/>
    <s v="230.- unidades de heladeras cic mabe sil, modelo: hme136m00s01"/>
  </r>
  <r>
    <s v="2022-03-07"/>
    <x v="17"/>
    <s v="TERPORT - VILLETA"/>
    <s v="84181000    "/>
    <n v="80083931"/>
    <x v="106"/>
    <x v="22"/>
    <s v="NAVEMAR "/>
    <s v="Mabe S.A. De C.V."/>
    <n v="76"/>
    <s v="unidad              "/>
    <n v="3853"/>
    <n v="3929"/>
    <n v="15580"/>
    <n v="4210"/>
    <n v="83.1"/>
    <n v="19873.099999999999"/>
    <n v="261.48815789473684"/>
    <s v="FLUVIAL"/>
    <s v="                                        "/>
    <s v="Mabe"/>
    <s v="76.- unidades de refrigeradores mabe cycle 2p, 320l, modelo: rmc320fame"/>
    <s v="76.- unidades de refrigeradores mabe cycle 2p, 320l, modelo: rmc320fame"/>
  </r>
  <r>
    <s v="2022-02-04"/>
    <x v="17"/>
    <s v="CAACUPEMI"/>
    <s v="84181000    "/>
    <n v="80023705"/>
    <x v="59"/>
    <x v="5"/>
    <s v="GUARAN FEEDER "/>
    <s v="Candy Hoover Group"/>
    <n v="3"/>
    <s v="unidad              "/>
    <n v="315"/>
    <n v="339"/>
    <n v="1521"/>
    <n v="139.16999999999999"/>
    <n v="1.9"/>
    <n v="1662.07"/>
    <n v="554.02333333333331"/>
    <s v="FLUVIAL"/>
    <s v="-                                       "/>
    <s v="Candy"/>
    <s v="heladeras "/>
    <s v="combinaciones de refrigerador y congelador en: 3 unidades de heladeras model. cmdn 182 eu"/>
  </r>
  <r>
    <s v="2022-03-18"/>
    <x v="17"/>
    <s v="PUERTOS Y ESTIBAJES"/>
    <s v="84181000    "/>
    <n v="80083931"/>
    <x v="106"/>
    <x v="1"/>
    <s v="TRANSRED "/>
    <s v="Kronen International S.A."/>
    <n v="114"/>
    <s v="unidad              "/>
    <n v="4993"/>
    <n v="5233"/>
    <n v="22458"/>
    <n v="2150"/>
    <n v="83.13"/>
    <n v="24691.13"/>
    <n v="216.58885964912281"/>
    <s v="TERRESTRE"/>
    <s v="-                                       "/>
    <s v="Mabe"/>
    <s v="114.-unidades de refrigeradores, hme350bl  cic mabe bla"/>
    <s v="114.-unidades de refrigeradores, hme350bl  cic mabe bla"/>
  </r>
  <r>
    <s v="2022-01-25"/>
    <x v="17"/>
    <s v="PTO SEGURO FLUVIAL"/>
    <s v="84181000    "/>
    <n v="80009246"/>
    <x v="32"/>
    <x v="5"/>
    <s v="NAVEMAR "/>
    <s v="Midea Electric Trading (Singapore) Co.Pte.Ltd."/>
    <n v="362"/>
    <s v="unidad              "/>
    <n v="15597"/>
    <n v="17123"/>
    <n v="49325.88"/>
    <n v="19500"/>
    <n v="89.68"/>
    <n v="68915.56"/>
    <n v="190.37447513812154"/>
    <s v="FLUVIAL"/>
    <s v="-                                       "/>
    <s v="Jam"/>
    <s v="362 unid. de heladeras, "/>
    <s v="mod.: jamd-273f"/>
  </r>
  <r>
    <s v="2022-01-25"/>
    <x v="17"/>
    <s v="PTO SEGURO FLUVIAL"/>
    <s v="84181000    "/>
    <n v="80009246"/>
    <x v="32"/>
    <x v="5"/>
    <s v="NAVEMAR "/>
    <s v="Midea Electric Trading (Singapore) Co.Pte.Ltd."/>
    <n v="432"/>
    <s v="unidad              "/>
    <n v="14904"/>
    <n v="16416"/>
    <n v="51844.32"/>
    <n v="19462.46"/>
    <n v="94.08"/>
    <n v="71400.86"/>
    <n v="165.27976851851852"/>
    <s v="FLUVIAL"/>
    <s v="-                                       "/>
    <s v="Jam"/>
    <s v="432 unid. de heladeras jamd-273f"/>
    <s v="432 unid. de heladeras jamd-273f"/>
  </r>
  <r>
    <s v="2022-03-30"/>
    <x v="17"/>
    <s v="TERPORT - VILLETA"/>
    <s v="84181000    "/>
    <n v="80009246"/>
    <x v="32"/>
    <x v="5"/>
    <s v="NAVEMAR "/>
    <s v="Midea Electric Trading (Singapore) Co. Pte. Ltd."/>
    <n v="67"/>
    <s v="unidad              "/>
    <n v="4603"/>
    <n v="5105"/>
    <n v="14639.5"/>
    <n v="9500"/>
    <n v="27.27"/>
    <n v="24166.77"/>
    <n v="360.69805970149253"/>
    <s v="FLUVIAL"/>
    <s v="-                                       "/>
    <s v="Jam"/>
    <s v="combinaciones de refrigerador y congelador conservador con puertas exteriores separadas en: heladeras modelo jams-559w"/>
    <s v="combinaciones de refrigerador y congelador conservador con puertas exteriores separadas en: heladeras modelo jams-559w"/>
  </r>
  <r>
    <s v="2022-02-14"/>
    <x v="17"/>
    <s v="TERPORT - VILLETA"/>
    <s v="84181000    "/>
    <n v="80009246"/>
    <x v="32"/>
    <x v="5"/>
    <s v="RIO PARANA NAVEG."/>
    <s v="Midea Electric Trading (Singapore) Co. Pte. Ltd."/>
    <n v="432"/>
    <s v="unidad              "/>
    <n v="14904"/>
    <n v="16416"/>
    <n v="51844.32"/>
    <n v="19500"/>
    <n v="94.26"/>
    <n v="71438.58"/>
    <n v="165.36708333333334"/>
    <s v="FLUVIAL"/>
    <s v="-                                       "/>
    <s v="Jam"/>
    <s v="432.- unidades de heladeras, modelo: jamd-273f"/>
    <s v="432.- unidades de heladeras, modelo: jamd-273f"/>
  </r>
  <r>
    <s v="2022-01-18"/>
    <x v="17"/>
    <s v="PUERTOS Y ESTIBAJES"/>
    <s v="84181000    "/>
    <n v="80009246"/>
    <x v="32"/>
    <x v="5"/>
    <s v="CMSP "/>
    <s v="Midea Electric Trading (Singapore) Co. Pte. Ltd."/>
    <n v="144"/>
    <s v="unidad              "/>
    <n v="4968"/>
    <n v="5472"/>
    <n v="17281.439999999999"/>
    <n v="7450"/>
    <n v="31.42"/>
    <n v="24762.86"/>
    <n v="171.96430555555557"/>
    <s v="FLUVIAL"/>
    <s v="-                                       "/>
    <s v="Jam"/>
    <s v="144.- unidades de heladeras, modelo: jamd-273f"/>
    <s v="144.- unidades de heladeras, modelo: jamd-273f"/>
  </r>
  <r>
    <s v="2022-02-04"/>
    <x v="17"/>
    <s v="TERPORT - VILLETA"/>
    <s v="84181000    "/>
    <n v="80009246"/>
    <x v="32"/>
    <x v="5"/>
    <s v="NAVEMAR "/>
    <s v="Midea Electric Trading (Singapore) Co. Pte. Ltd."/>
    <n v="387"/>
    <s v="unidad              "/>
    <n v="14531"/>
    <n v="16133"/>
    <n v="54764.639999999999"/>
    <n v="19464.46"/>
    <n v="99.39"/>
    <n v="74328.490000000005"/>
    <n v="192.06328165374677"/>
    <s v="FLUVIAL"/>
    <s v="-                                       "/>
    <s v="Jam"/>
    <s v="heladeras en, "/>
    <s v="modelo: jamd-273x"/>
  </r>
  <r>
    <s v="2022-01-05"/>
    <x v="17"/>
    <s v="TERPORT - VILLETA"/>
    <s v="84181000    "/>
    <n v="80009246"/>
    <x v="32"/>
    <x v="5"/>
    <s v="NAVEMAR "/>
    <s v="Midea Electric Trading (Singapore) Co. Pte. Ltd."/>
    <n v="74"/>
    <s v="unidad              "/>
    <n v="4107"/>
    <n v="4625"/>
    <n v="13505"/>
    <n v="5940.98"/>
    <n v="24.55"/>
    <n v="19470.53"/>
    <n v="263.11527027027023"/>
    <s v="FLUVIAL"/>
    <s v="-                                       "/>
    <s v="Jam"/>
    <s v="74.- unidades de heladeras, modelo: jams-416w"/>
    <s v="74.- unidades de heladeras, modelo: jams-416w"/>
  </r>
  <r>
    <s v="2022-02-10"/>
    <x v="17"/>
    <s v="PUERTOS Y ESTIBAJES"/>
    <s v="84181000    "/>
    <n v="80009246"/>
    <x v="32"/>
    <x v="5"/>
    <s v="CMSP "/>
    <s v="Midea Electric Trading (Singapore) Co. Pte. Ltd."/>
    <n v="288"/>
    <s v="unidad              "/>
    <n v="9936"/>
    <n v="10944"/>
    <n v="34562.879999999997"/>
    <n v="14900"/>
    <n v="62.84"/>
    <n v="49525.72"/>
    <n v="171.96430555555557"/>
    <s v="FLUVIAL"/>
    <s v="-                                       "/>
    <s v="Jam"/>
    <s v="288.- unidades de heladeras, modelo: jamd-273f"/>
    <s v="288.- unidades de heladeras, modelo: jamd-273f"/>
  </r>
  <r>
    <s v="2022-02-09"/>
    <x v="17"/>
    <s v="PUERTOS Y ESTIBAJES"/>
    <s v="84181000    "/>
    <n v="80009246"/>
    <x v="32"/>
    <x v="5"/>
    <s v="CMSP "/>
    <s v="Midea Electric Trading (Singapore) Co. Pte. Ltd."/>
    <n v="576"/>
    <s v="unidad              "/>
    <n v="19872"/>
    <n v="21888"/>
    <n v="69125.759999999995"/>
    <n v="26000"/>
    <n v="125.68"/>
    <n v="95251.44"/>
    <n v="165.36708333333334"/>
    <s v="FLUVIAL"/>
    <s v="-                                       "/>
    <s v="Jam"/>
    <s v="576 unidades de heladeras, modelo: jamd-273f"/>
    <s v="576 unidades de heladeras, modelo: jamd-273f"/>
  </r>
  <r>
    <s v="2022-03-03"/>
    <x v="17"/>
    <s v="PTO SEGURO FLUVIAL"/>
    <s v="84181000    "/>
    <n v="80009246"/>
    <x v="32"/>
    <x v="5"/>
    <s v="VESSEL "/>
    <s v="Midea Electric Trading (Singapore) Co. Pte. Ltd."/>
    <n v="74"/>
    <s v="unidad              "/>
    <n v="4107"/>
    <n v="4625"/>
    <n v="14763"/>
    <n v="6500"/>
    <n v="27.27"/>
    <n v="21290.27"/>
    <n v="287.70635135135137"/>
    <s v="FLUVIAL"/>
    <s v="                                        "/>
    <s v="Jam"/>
    <s v="74 unidades de heladeras modelo: jams-416s"/>
    <s v="74 unidades de heladeras modelo: jams-416s"/>
  </r>
  <r>
    <s v="2022-02-09"/>
    <x v="17"/>
    <s v="PUERTOS Y ESTIBAJES"/>
    <s v="84181000    "/>
    <n v="80009246"/>
    <x v="32"/>
    <x v="5"/>
    <s v="CMSP "/>
    <s v="Midea Electric Trading (Singapore) Co. Pte. Ltd."/>
    <n v="144"/>
    <s v="unidad              "/>
    <n v="4968"/>
    <n v="5472"/>
    <n v="17281.439999999999"/>
    <n v="6500"/>
    <n v="31.42"/>
    <n v="23812.86"/>
    <n v="165.36708333333334"/>
    <s v="FLUVIAL"/>
    <s v="-                                       "/>
    <s v="Jam"/>
    <s v="144 unidades de heladeras, modelo: jamd-273f"/>
    <s v="144 unidades de heladeras, modelo: jamd-273f"/>
  </r>
  <r>
    <s v="2022-01-18"/>
    <x v="17"/>
    <s v="PUERTOS Y ESTIBAJES"/>
    <s v="84181000    "/>
    <n v="80009246"/>
    <x v="32"/>
    <x v="5"/>
    <s v="CMSP "/>
    <s v="Midea Electric Trading (Singapore) Co. Pte. Ltd"/>
    <n v="576"/>
    <s v="unidad              "/>
    <n v="19872"/>
    <n v="21888"/>
    <n v="69125.759999999995"/>
    <n v="29800"/>
    <n v="125.68"/>
    <n v="99051.44"/>
    <n v="171.96430555555557"/>
    <s v="FLUVIAL"/>
    <s v="-                                       "/>
    <s v="Jam"/>
    <s v="576 unid. de heladeras, modelo: jamd-273f"/>
    <s v="576 unid. de heladeras, modelo: jamd-273f"/>
  </r>
  <r>
    <s v="2022-03-30"/>
    <x v="17"/>
    <s v="TERPORT - VILLETA"/>
    <s v="84181000    "/>
    <n v="80009246"/>
    <x v="32"/>
    <x v="5"/>
    <s v="NAVEMAR "/>
    <s v="Midea Electric Trading (Singapore) Co. Pte.Ltd"/>
    <n v="67"/>
    <s v="unidad              "/>
    <n v="4650"/>
    <n v="5152"/>
    <n v="16046.5"/>
    <n v="9500"/>
    <n v="29.17"/>
    <n v="25575.67"/>
    <n v="381.72641791044771"/>
    <s v="FLUVIAL"/>
    <s v="-                                       "/>
    <s v="Jam"/>
    <s v="67 unidades de heladeras jams-559s"/>
    <s v="67 unidades de heladeras jams-559s"/>
  </r>
  <r>
    <s v="2022-02-18"/>
    <x v="17"/>
    <s v="TERPORT - VILLETA"/>
    <s v="84181000    "/>
    <n v="80009246"/>
    <x v="32"/>
    <x v="5"/>
    <s v="NAV. DEL MERCOSUR "/>
    <s v="Midea Electric Trading (Singapore) Co., Pte. Ltd"/>
    <n v="198"/>
    <s v="unidad              "/>
    <n v="8514"/>
    <n v="9702"/>
    <n v="34562.879999999997"/>
    <n v="14900"/>
    <n v="62.84"/>
    <n v="49525.72"/>
    <n v="250.129898989899"/>
    <s v="FLUVIAL"/>
    <s v="                                        "/>
    <s v="Jam"/>
    <s v="combinaciones de refrigerador y congelador conservador con puertas exteriores separadas en: heladeras marca jam modelo: jams-325w"/>
    <s v="combinaciones de refrigerador y congelador conservador con puertas exteriores separadas en: heladeras marca jam modelo: jams-325w"/>
  </r>
  <r>
    <s v="2022-01-18"/>
    <x v="17"/>
    <s v="TERPORT - VILLETA"/>
    <s v="84181000    "/>
    <n v="80009129"/>
    <x v="4"/>
    <x v="7"/>
    <s v="GUARAN FEEDER "/>
    <s v="Lg Electronics Inc  23A"/>
    <n v="39"/>
    <s v="unidad              "/>
    <n v="4565"/>
    <n v="4565"/>
    <n v="25170.25"/>
    <n v="2125"/>
    <n v="4.75"/>
    <n v="27300"/>
    <n v="700"/>
    <s v="FLUVIAL"/>
    <s v="-                                       "/>
    <s v="Lg"/>
    <s v="39 unidades heladeras lg modelo lm22sgpk.apzpecl"/>
    <s v="39 unidades heladeras lg modelo lm22sgpk.apzpecl"/>
  </r>
  <r>
    <s v="2022-03-25"/>
    <x v="17"/>
    <s v="PUERTOS Y ESTIBAJES"/>
    <s v="84181000    "/>
    <n v="80008970"/>
    <x v="9"/>
    <x v="5"/>
    <s v="CMSP "/>
    <s v="Midea Electric Trading(Singapore)Co Pte.Ltd"/>
    <n v="275"/>
    <s v="unidad              "/>
    <n v="6179"/>
    <n v="6790"/>
    <n v="23081.5"/>
    <n v="6300"/>
    <n v="41.96"/>
    <n v="29423.46"/>
    <n v="106.9944"/>
    <s v="FLUVIAL"/>
    <s v="-                                       "/>
    <s v="Midea"/>
    <s v="275 unidades de refrigeradores y congeladores con puertas exteriores separadas, "/>
    <s v="refrigeradores y congeladores con puertas exteriores separadas, mdrt134fgg42"/>
  </r>
  <r>
    <s v="2022-03-30"/>
    <x v="17"/>
    <s v="TERPORT - VILLETA"/>
    <s v="84181000    "/>
    <n v="80009246"/>
    <x v="32"/>
    <x v="5"/>
    <s v="NAVEMAR "/>
    <s v="Midea Electric Trading (Singapore) Co., Pte. Ltd."/>
    <n v="74"/>
    <s v="unidad              "/>
    <n v="4070"/>
    <n v="4588"/>
    <n v="13505"/>
    <n v="9500"/>
    <n v="27.27"/>
    <n v="23032.27"/>
    <n v="311.24689189189189"/>
    <s v="FLUVIAL"/>
    <s v="-                                       "/>
    <s v="Jam"/>
    <s v="combinaciones de refrigerador y congelador conservador con puertas exteriores separadas en: heladeras modelo jams-416w"/>
    <s v="combinaciones de refrigerador y congelador conservador con puertas exteriores separadas en: heladeras modelo jams-416w"/>
  </r>
  <r>
    <s v="2022-02-11"/>
    <x v="17"/>
    <s v="TERPORT - VILLETA"/>
    <s v="84181000    "/>
    <n v="80009246"/>
    <x v="32"/>
    <x v="5"/>
    <s v="VESSEL PARAGUAY SA"/>
    <s v="Midea Electric Trading (Singapore) Co., Pte. Ltd."/>
    <n v="288"/>
    <s v="unidad              "/>
    <n v="9936"/>
    <n v="10944"/>
    <n v="34562.879999999997"/>
    <n v="13000"/>
    <n v="62.84"/>
    <n v="47625.72"/>
    <n v="165.36708333333334"/>
    <s v="FLUVIAL"/>
    <s v="-                                       "/>
    <s v="Jam"/>
    <s v="288.- unidades de heladeras, modelo: jamd-273f"/>
    <s v="288.- unidades de heladeras, modelo: jamd-273f"/>
  </r>
  <r>
    <s v="2022-02-21"/>
    <x v="17"/>
    <s v="TERPORT - VILLETA"/>
    <s v="84181000    "/>
    <n v="80009246"/>
    <x v="32"/>
    <x v="5"/>
    <s v="NAV. DEL MERCOSUR "/>
    <s v="Midea Electric Trading (Singapore) Co., Pte. Ltd."/>
    <n v="74"/>
    <s v="unidad              "/>
    <n v="4144"/>
    <n v="4662"/>
    <n v="13505"/>
    <n v="6155.85"/>
    <n v="25.83"/>
    <n v="19686.68"/>
    <n v="266.03621621621625"/>
    <s v="FLUVIAL"/>
    <s v="                                        "/>
    <s v="Jam"/>
    <s v="combinaciones de refrigerador y congelador conservador con puertas exteriores separadas en: heladera marca jam modelo jams-416w"/>
    <s v="combinaciones de refrigerador y congelador conservador con puertas exteriores separadas en: heladera marca jam modelo jams-416w"/>
  </r>
  <r>
    <s v="2022-02-14"/>
    <x v="17"/>
    <s v="TERPORT - VILLETA"/>
    <s v="84181000    "/>
    <n v="80009246"/>
    <x v="32"/>
    <x v="5"/>
    <s v="VESSEL "/>
    <s v="Midea Electric Trading (Singapore) Co., Pte. Ltd."/>
    <n v="486"/>
    <s v="unidad              "/>
    <n v="18882"/>
    <n v="21078"/>
    <n v="72040.14"/>
    <n v="29800"/>
    <n v="130.97999999999999"/>
    <n v="101971.12"/>
    <n v="209.81711934156377"/>
    <s v="FLUVIAL"/>
    <s v="-                                       "/>
    <s v="Jam"/>
    <s v="486.- unidades de heladeras, "/>
    <s v="heladeras, modelo: jamd-273x"/>
  </r>
  <r>
    <s v="2022-02-10"/>
    <x v="17"/>
    <s v="PUERTOS Y ESTIBAJES"/>
    <s v="84181000    "/>
    <n v="80009246"/>
    <x v="32"/>
    <x v="5"/>
    <s v="CMSP "/>
    <s v="Midea Electric Trading (Singapore) Co., Pte. Ltd."/>
    <n v="432"/>
    <s v="unidad              "/>
    <n v="14904"/>
    <n v="16416"/>
    <n v="51844.32"/>
    <n v="22350"/>
    <n v="94.26"/>
    <n v="74288.58"/>
    <n v="171.96430555555557"/>
    <s v="FLUVIAL"/>
    <s v="-                                       "/>
    <s v="Jam"/>
    <s v="432.- unidades de heladeras, modelo: jamd-273f"/>
    <s v="432.- unidades de heladeras, modelo: jamd-273f"/>
  </r>
  <r>
    <s v="2022-03-25"/>
    <x v="17"/>
    <s v="PUERTOS Y ESTIBAJES"/>
    <s v="84181000    "/>
    <n v="80009246"/>
    <x v="32"/>
    <x v="5"/>
    <s v="CMSP "/>
    <s v="Midea Electric Trading (Singapore) Co.Pte.Ltd"/>
    <n v="550"/>
    <s v="unidad              "/>
    <n v="12491"/>
    <n v="14003"/>
    <n v="46051.5"/>
    <n v="12971.83"/>
    <n v="83.55"/>
    <n v="59106.879999999997"/>
    <n v="107.46705454545454"/>
    <s v="FLUVIAL"/>
    <s v="-                                       "/>
    <s v="Jam"/>
    <s v="550 unidades de heladeras jamd-113f"/>
    <s v="550 unidades de heladeras jamd-113f"/>
  </r>
  <r>
    <s v="2022-03-03"/>
    <x v="17"/>
    <s v="PTO SEGURO FLUVIAL"/>
    <s v="84181000    "/>
    <n v="80009246"/>
    <x v="32"/>
    <x v="5"/>
    <s v="VESSEL "/>
    <s v="Midea Electric Trading (Singapore) Co. Pte.Ltd."/>
    <n v="144"/>
    <s v="unidad              "/>
    <n v="4968"/>
    <n v="5472"/>
    <n v="17281.439999999999"/>
    <n v="6500"/>
    <n v="31.42"/>
    <n v="23812.86"/>
    <n v="165.36708333333334"/>
    <s v="FLUVIAL"/>
    <s v="                                        "/>
    <s v="Jam"/>
    <s v="144 unidades de heladeras modelo: jamd-273f"/>
    <s v="144 unidades de heladeras modelo: jamd-273f"/>
  </r>
  <r>
    <s v="2022-03-09"/>
    <x v="17"/>
    <s v="TERPORT - VILLETA"/>
    <s v="84181000    "/>
    <n v="80008970"/>
    <x v="9"/>
    <x v="21"/>
    <s v="COMP.PANAM.DE SERV."/>
    <s v="Midea Electric Trading (Singapore) Co Pte.Ltd."/>
    <n v="275"/>
    <s v="unidad              "/>
    <n v="6215"/>
    <n v="6815"/>
    <n v="22910.25"/>
    <n v="6300"/>
    <n v="40.75"/>
    <n v="29251"/>
    <n v="106.36727272727273"/>
    <s v="FLUVIAL"/>
    <s v="                                        "/>
    <s v="Midea"/>
    <s v="275.-unidades de refrigeradores y congeladores con puertas exteriores separadas, modelo numero mdrt134fgg04."/>
    <s v="275.-unidades de refrigeradores y congeladores con puertas exteriores separadas, modelo numero mdrt134fgg04."/>
  </r>
  <r>
    <s v="2022-01-04"/>
    <x v="17"/>
    <s v="TERPORT - VILLETA"/>
    <s v="84181000    "/>
    <n v="80009129"/>
    <x v="4"/>
    <x v="5"/>
    <s v="NAVEMAR "/>
    <s v="Midea Electric Trading (Singapore) 1099A"/>
    <n v="288"/>
    <s v="unidad              "/>
    <n v="9648"/>
    <n v="10656"/>
    <n v="35009.279999999999"/>
    <n v="13600"/>
    <n v="350.09"/>
    <n v="48959.37"/>
    <n v="169.99781250000001"/>
    <s v="FLUVIAL"/>
    <s v="-                                       "/>
    <s v="Midas"/>
    <s v="288 unidades heladeras modelo md-hd300lixm"/>
    <s v="288 unidades heladeras modelo md-hd300lixm"/>
  </r>
  <r>
    <s v="2022-02-03"/>
    <x v="17"/>
    <s v="TERPORT - VILLETA"/>
    <s v="84181000    "/>
    <n v="80009129"/>
    <x v="4"/>
    <x v="5"/>
    <s v="NAVEMAR "/>
    <s v="Midea Electric Trading (Singapore)  108A"/>
    <n v="144"/>
    <s v="unidad              "/>
    <n v="4752"/>
    <n v="5256"/>
    <n v="16902.72"/>
    <n v="6800"/>
    <n v="169.03"/>
    <n v="23871.75"/>
    <n v="165.77604166666666"/>
    <s v="FLUVIAL"/>
    <s v="-                                       "/>
    <s v="Midas"/>
    <s v="144 unidades heladeras midas modelo md-hd300lbim"/>
    <s v="144 unidades heladeras midas modelo md-hd300lbim"/>
  </r>
  <r>
    <s v="2022-02-08"/>
    <x v="17"/>
    <s v="TERPORT - VILLETA"/>
    <s v="84181000    "/>
    <n v="80009129"/>
    <x v="4"/>
    <x v="5"/>
    <s v="VESSEL "/>
    <s v="Midea Electric Trading (Singapore)  1254A"/>
    <n v="288"/>
    <s v="unidad              "/>
    <n v="9504"/>
    <n v="10512"/>
    <n v="33805.440000000002"/>
    <n v="13600"/>
    <n v="338.05"/>
    <n v="47743.49"/>
    <n v="165.77600694444445"/>
    <s v="FLUVIAL"/>
    <s v="-                                       "/>
    <s v="Midas"/>
    <s v="288 unidades heladeras midas modelo md-hd300lbim"/>
    <s v="288 unidades heladeras midas modelo md-hd300lbim"/>
  </r>
  <r>
    <s v="2022-02-03"/>
    <x v="17"/>
    <s v="TERPORT - VILLETA"/>
    <s v="84181000    "/>
    <n v="80009129"/>
    <x v="4"/>
    <x v="5"/>
    <s v="NAVEMAR "/>
    <s v="Midea Electric Trading (Singapore)  107A"/>
    <n v="576"/>
    <s v="unidad              "/>
    <n v="19008"/>
    <n v="21024"/>
    <n v="67610.880000000005"/>
    <n v="27200"/>
    <n v="676.11"/>
    <n v="95486.99"/>
    <n v="165.77602430555555"/>
    <s v="FLUVIAL"/>
    <s v="-                                       "/>
    <s v="Midas"/>
    <s v="576 unidades heladeras midas modelo md-hd300lbim"/>
    <s v="576 unidades heladeras midas modelo md-hd300lbim"/>
  </r>
  <r>
    <s v="2022-02-15"/>
    <x v="17"/>
    <s v="TERPORT - VILLETA"/>
    <s v="84181000    "/>
    <n v="80009129"/>
    <x v="4"/>
    <x v="7"/>
    <s v="TR.FLUVIAL PYO"/>
    <s v="Lg Electronics Inc  52A"/>
    <n v="73"/>
    <s v="unidad              "/>
    <n v="4380"/>
    <n v="4380"/>
    <n v="19406.099999999999"/>
    <n v="2125"/>
    <n v="3.9"/>
    <n v="21535"/>
    <n v="295"/>
    <s v="FLUVIAL"/>
    <s v="                                        "/>
    <s v="Lg"/>
    <s v="73 unidades heladeras lg modelo gt32bppdc.apzpecl"/>
    <s v="73 unidades heladeras lg modelo gt32bppdc.apzpecl"/>
  </r>
  <r>
    <s v="2022-02-24"/>
    <x v="17"/>
    <s v="PTO SEGURO FLUVIAL"/>
    <s v="84181000    "/>
    <n v="80009129"/>
    <x v="4"/>
    <x v="5"/>
    <s v="VESSEL "/>
    <s v="Midea Electric Trading (Singapore)  161A"/>
    <n v="720"/>
    <s v="unidad              "/>
    <n v="24120"/>
    <n v="26640"/>
    <n v="84513.600000000006"/>
    <n v="34000"/>
    <n v="845.14"/>
    <n v="119358.74"/>
    <n v="165.77602777777778"/>
    <s v="FLUVIAL"/>
    <s v="                                        "/>
    <s v="Midas"/>
    <s v="720 unidades heladeras midas modelo md-hd300lbim"/>
    <s v="720 unidades heladeras midas modelo md-hd300lbim"/>
  </r>
  <r>
    <s v="2022-03-15"/>
    <x v="17"/>
    <s v="TERPORT"/>
    <s v="84181000    "/>
    <n v="80009129"/>
    <x v="4"/>
    <x v="1"/>
    <s v="KALADRIFA "/>
    <s v="Kronen Internacional S.A. 246A"/>
    <n v="100"/>
    <s v="unidad              "/>
    <n v="4380"/>
    <n v="4560"/>
    <n v="20200"/>
    <n v="2152.5"/>
    <n v="232.3"/>
    <n v="22584.799999999999"/>
    <n v="225.84799999999998"/>
    <s v="TERRESTRE"/>
    <s v="                                        "/>
    <s v="Mabe"/>
    <s v="100 unidades de refrigerador cic bla modelo md-hfh340ma"/>
    <s v="100 unidades de refrigerador cic bla modelo md-hfh340ma"/>
  </r>
  <r>
    <s v="2022-03-07"/>
    <x v="17"/>
    <s v="TERPORT - VILLETA"/>
    <s v="84181000    "/>
    <n v="80009129"/>
    <x v="4"/>
    <x v="5"/>
    <s v="COMP.PANAM.DE SERV."/>
    <s v="Midea Electric Trading (Singapore)  111A"/>
    <n v="144"/>
    <s v="unidad              "/>
    <n v="4824"/>
    <n v="5328"/>
    <n v="16902.72"/>
    <n v="6800"/>
    <n v="169.03"/>
    <n v="23871.75"/>
    <n v="165.77604166666666"/>
    <s v="FLUVIAL"/>
    <s v="                                        "/>
    <s v="Midas"/>
    <s v="144 unidades heladeras midas modelo md-hd300lbim"/>
    <s v="144 unidades heladeras midas modelo md-hd300lbim"/>
  </r>
  <r>
    <s v="2022-03-08"/>
    <x v="17"/>
    <s v="TERPORT - VILLETA"/>
    <s v="84181000    "/>
    <n v="80009129"/>
    <x v="4"/>
    <x v="5"/>
    <s v="COMP.PANAM.DE SERV."/>
    <s v="Midea Electric Trading (Singapore)  110A"/>
    <n v="144"/>
    <s v="unidad              "/>
    <n v="4824"/>
    <n v="5328"/>
    <n v="16902.72"/>
    <n v="6800"/>
    <n v="169.03"/>
    <n v="23871.75"/>
    <n v="165.77604166666666"/>
    <s v="FLUVIAL"/>
    <s v="                                        "/>
    <s v="Midas"/>
    <s v="144 unidades heladeras midas modelo md-hd300lbim"/>
    <s v="144 unidades heladeras midas modelo md-hd300lbim"/>
  </r>
  <r>
    <s v="2022-03-08"/>
    <x v="17"/>
    <s v="TERPORT - VILLETA"/>
    <s v="84181000    "/>
    <n v="80009129"/>
    <x v="4"/>
    <x v="5"/>
    <s v="COMP.PANAM.DE SERV."/>
    <s v="Midea Electric Trading (Singapore)  109A"/>
    <n v="144"/>
    <s v="unidad              "/>
    <n v="4824"/>
    <n v="5328"/>
    <n v="16902.72"/>
    <n v="6800"/>
    <n v="169.03"/>
    <n v="23871.75"/>
    <n v="165.77604166666666"/>
    <s v="FLUVIAL"/>
    <s v="                                        "/>
    <s v="Midas"/>
    <s v="144 unidades heladeras midas modelo md-hd300lbim"/>
    <s v="144 unidades heladeras midas modelo md-hd300lbim"/>
  </r>
  <r>
    <s v="2022-01-06"/>
    <x v="17"/>
    <s v="CIUDAD DEL ESTE"/>
    <s v="84181000    "/>
    <n v="80004994"/>
    <x v="10"/>
    <x v="0"/>
    <s v="UNITRANSPORT "/>
    <s v="Whirlpool S.A."/>
    <n v="316"/>
    <s v="unidad              "/>
    <n v="18486"/>
    <n v="19044"/>
    <n v="68572"/>
    <n v="2800"/>
    <n v="685.72"/>
    <n v="70686.28"/>
    <n v="223.6907594936709"/>
    <s v="TERRESTRE"/>
    <s v="-                                       "/>
    <s v="Consul"/>
    <s v="refrigeradores"/>
    <s v="-combinaciones de refrigerador y congelador conservador con puertas exteriores separadas. en: 316 unidades refrigerador modelo: crm39akduw"/>
  </r>
  <r>
    <s v="2022-02-14"/>
    <x v="17"/>
    <s v="CIUDAD DEL ESTE"/>
    <s v="84181000    "/>
    <n v="80004994"/>
    <x v="10"/>
    <x v="0"/>
    <s v="UNITRANSPORT "/>
    <s v="Whirlpool S.A."/>
    <n v="2"/>
    <s v="unidad              "/>
    <n v="140"/>
    <n v="144"/>
    <n v="674"/>
    <n v="33.54"/>
    <n v="6.74"/>
    <n v="700.8"/>
    <n v="350.4"/>
    <s v="TERRESTRE"/>
    <s v="-                                       "/>
    <s v="Consul"/>
    <s v="-combinaciones de refrigerador y congelador conservador con puertas exteriores separadas. en: 2 unidades refrigerador modelo: crm50hkduw"/>
    <s v="-combinaciones de refrigerador y congelador conservador con puertas exteriores separadas. en: 2 unidades refrigerador modelo: crm50hkduw"/>
  </r>
  <r>
    <s v="2022-03-17"/>
    <x v="17"/>
    <s v="CIUDAD DEL ESTE"/>
    <s v="84181000    "/>
    <n v="80004994"/>
    <x v="10"/>
    <x v="0"/>
    <s v="UNITRANSPORT "/>
    <s v="Whirlpool S.A."/>
    <n v="144"/>
    <s v="unidad              "/>
    <n v="10368"/>
    <n v="10620"/>
    <n v="51420"/>
    <n v="1400"/>
    <n v="514.20000000000005"/>
    <n v="52305.8"/>
    <n v="363.23472222222222"/>
    <s v="TERRESTRE"/>
    <s v="-                                       "/>
    <s v="Consul"/>
    <s v="refrigeradores"/>
    <s v="refrigerador modelo: crd49d1 cod: crd49abdwx"/>
  </r>
  <r>
    <s v="2022-03-07"/>
    <x v="17"/>
    <s v="CIUDAD DEL ESTE"/>
    <s v="84181000    "/>
    <n v="80004994"/>
    <x v="10"/>
    <x v="0"/>
    <s v="UNITRANSPORT "/>
    <s v="Whirlpool S.A."/>
    <n v="304"/>
    <s v="unidad              "/>
    <n v="20064"/>
    <n v="20672"/>
    <n v="71136"/>
    <n v="2767.01"/>
    <n v="711.36"/>
    <n v="73191.649999999994"/>
    <n v="240.76200657894734"/>
    <s v="TERRESTRE"/>
    <s v="                                        "/>
    <s v="Consul"/>
    <s v="refrigeradores"/>
    <s v="-combinaciones de refrigerador y congelador conservador con puertas exteriores separadas. en: 304 unidades refrigerador domest 2 puertas modelo: crm43hkduw, 386l 220v b"/>
  </r>
  <r>
    <s v="2022-01-06"/>
    <x v="17"/>
    <s v="CIUDAD DEL ESTE"/>
    <s v="84181000    "/>
    <n v="80004994"/>
    <x v="10"/>
    <x v="0"/>
    <s v="UNITRANSPORT "/>
    <s v="Whirlpool S.A."/>
    <n v="322"/>
    <s v="unidad              "/>
    <n v="18752"/>
    <n v="19322"/>
    <n v="69631"/>
    <n v="2800"/>
    <n v="696.31"/>
    <n v="71734.69"/>
    <n v="222.77854037267082"/>
    <s v="TERRESTRE"/>
    <s v="-                                       "/>
    <s v="Consul"/>
    <s v="refrigeradores"/>
    <s v="refrigerador modelo: crm39akduw"/>
  </r>
  <r>
    <s v="2022-03-07"/>
    <x v="17"/>
    <s v="CIUDAD DEL ESTE"/>
    <s v="84181000    "/>
    <n v="80004994"/>
    <x v="10"/>
    <x v="0"/>
    <s v="UNITRANSPORT "/>
    <s v="Whirlpool S.A."/>
    <n v="316"/>
    <s v="unidad              "/>
    <n v="20890"/>
    <n v="21534"/>
    <n v="74804"/>
    <n v="2800"/>
    <n v="748.04"/>
    <n v="76855.960000000006"/>
    <n v="243.21506329113927"/>
    <s v="TERRESTRE"/>
    <s v="                                        "/>
    <s v="Consul"/>
    <s v="refrigeradores"/>
    <s v="refrigerador modelo: crm56hkduw"/>
  </r>
  <r>
    <s v="2022-01-06"/>
    <x v="17"/>
    <s v="CIUDAD DEL ESTE"/>
    <s v="84181000    "/>
    <n v="80004994"/>
    <x v="10"/>
    <x v="0"/>
    <s v="UNITRANSPORT "/>
    <s v="Whirlpool S..A"/>
    <n v="2"/>
    <s v="unidad              "/>
    <n v="96"/>
    <n v="100"/>
    <n v="420"/>
    <n v="19.38"/>
    <n v="4.2"/>
    <n v="435.18"/>
    <n v="217.59"/>
    <s v="TERRESTRE"/>
    <s v="-                                       "/>
    <s v="Consul"/>
    <s v="refrigeradores"/>
    <s v="-combinaciones de refrigerador y congelador conservador con puertas exteriores separadas.en: 2 unidades refrigerador modelo: crd37p1, cod: crd36gsdwx"/>
  </r>
  <r>
    <s v="2022-03-09"/>
    <x v="17"/>
    <s v="CIUDAD DEL ESTE"/>
    <s v="84181000    "/>
    <n v="80014137"/>
    <x v="16"/>
    <x v="0"/>
    <s v="PAULO DA SILVA &amp; CIA"/>
    <s v="Whirlpool S.A"/>
    <n v="480"/>
    <s v="unidad              "/>
    <n v="29760"/>
    <n v="30320"/>
    <n v="127200"/>
    <n v="10500"/>
    <n v="464.75"/>
    <n v="138164.75"/>
    <n v="287.84322916666667"/>
    <s v="TERRESTRE"/>
    <s v="                                        "/>
    <s v="Whirlpool"/>
    <s v="refrigeradores"/>
    <s v="-combinaciones de refrigerador y congelador  en: 480 unidades refrigerador mod: wrm44hkdwc."/>
  </r>
  <r>
    <s v="2022-01-05"/>
    <x v="17"/>
    <s v="CAACUPEMI - PILAR"/>
    <s v="84181000    "/>
    <n v="80013840"/>
    <x v="62"/>
    <x v="11"/>
    <s v="CIA DE AVIACION PYA"/>
    <s v="Arcelik A.S."/>
    <n v="169"/>
    <s v="unidad              "/>
    <n v="15884"/>
    <n v="17454"/>
    <n v="83324"/>
    <n v="22198.42"/>
    <n v="833.24"/>
    <n v="106355.66"/>
    <n v="629.32343195266276"/>
    <s v="FLUVIAL"/>
    <s v="-                                       "/>
    <s v="Arcelik"/>
    <s v="refrigeradores compuestos por:"/>
    <s v="36) unid. refrigeradores beko modelo gn163242xbn.-"/>
  </r>
  <r>
    <s v="2022-01-24"/>
    <x v="17"/>
    <s v="CAACUPEMI - PILAR"/>
    <s v="84181000    "/>
    <n v="80070039"/>
    <x v="89"/>
    <x v="7"/>
    <s v="CIA DE AVIACION PYA"/>
    <s v="Samsung Electronics Co.,Ltd."/>
    <n v="36"/>
    <s v="unidad              "/>
    <n v="3888"/>
    <n v="4212"/>
    <n v="27645"/>
    <n v="3936"/>
    <n v="279"/>
    <n v="31860"/>
    <n v="885"/>
    <s v="FLUVIAL"/>
    <s v="-                                       "/>
    <s v="Samsung"/>
    <s v="36)pzas.samsung brand refrigerator(rs60t5200b1)heladera side by side con space max, 602l"/>
    <s v="36)pzas.samsung brand refrigerator(rs60t5200b1)heladera side by side con space max, 602l"/>
  </r>
  <r>
    <s v="2022-03-15"/>
    <x v="17"/>
    <s v="PUERTOS Y ESTIBAJES"/>
    <s v="84181000    "/>
    <n v="80070039"/>
    <x v="89"/>
    <x v="0"/>
    <s v="PARTRANS SRL"/>
    <s v="Import Y Export Electrolux Iquique Ltda."/>
    <n v="84"/>
    <s v="unidad              "/>
    <n v="5382"/>
    <n v="5538"/>
    <n v="30348"/>
    <n v="2200"/>
    <n v="303.48"/>
    <n v="33152.5"/>
    <n v="394.67261904761904"/>
    <s v="TERRESTRE"/>
    <s v="                                        "/>
    <s v="Continental"/>
    <s v="84)unids.refrigeradores continental,"/>
    <s v="tc41 refrig cont 220-50 pub - heladera continental 370lts 2p frio seco platinum tc41s"/>
  </r>
  <r>
    <s v="2022-03-16"/>
    <x v="17"/>
    <s v="PUERTOS Y ESTIBAJES"/>
    <s v="84181000    "/>
    <n v="80070039"/>
    <x v="89"/>
    <x v="0"/>
    <s v="PARTRANS SRL"/>
    <s v="Import Y Export Electrolux Iquique Ltda"/>
    <n v="84"/>
    <s v="unidad              "/>
    <n v="5382"/>
    <n v="5538"/>
    <n v="30732"/>
    <n v="2200"/>
    <n v="307"/>
    <n v="33541.53"/>
    <n v="399.30392857142857"/>
    <s v="TERRESTRE"/>
    <s v="-                                       "/>
    <s v="Continental"/>
    <s v="-combinaciones de refrigerador y congelador conservador con puertas exteriores separadas"/>
    <s v="tc41s ref cont 220-50 plat pub heladera continental 2ptas.370lts."/>
  </r>
  <r>
    <s v="2022-03-16"/>
    <x v="17"/>
    <s v="PUERTOS Y ESTIBAJES"/>
    <s v="84181000    "/>
    <n v="80070039"/>
    <x v="89"/>
    <x v="0"/>
    <s v="PARTRANS SRL"/>
    <s v="Import Y Export Electrolux Iquique Ltda"/>
    <n v="84"/>
    <s v="unidad              "/>
    <n v="5382"/>
    <n v="5538"/>
    <n v="29172"/>
    <n v="2200"/>
    <n v="291.72000000000003"/>
    <n v="31960.14"/>
    <n v="380.47785714285715"/>
    <s v="TERRESTRE"/>
    <s v="-                                       "/>
    <s v="Continental"/>
    <s v="-combinaciones de refrigerador y congelador  conservador con puertas exteriores separadas."/>
    <s v="tc41s ref cont 220-50 plat pub - heladera continental 2ptas.370lts"/>
  </r>
  <r>
    <s v="2022-02-22"/>
    <x v="17"/>
    <s v="PUERTOS Y ESTIBAJES"/>
    <s v="84181000    "/>
    <n v="80070039"/>
    <x v="89"/>
    <x v="0"/>
    <s v="PARTRANS SRL"/>
    <s v="Import Y Export Electrolux Iquique Ltda"/>
    <n v="93"/>
    <s v="unidad              "/>
    <n v="5394"/>
    <n v="5487"/>
    <n v="27621"/>
    <n v="2200"/>
    <n v="276.20999999999998"/>
    <n v="30374.37"/>
    <n v="326.60612903225808"/>
    <s v="TERRESTRE"/>
    <s v="                                        "/>
    <s v="Continental"/>
    <s v="93)pzas.tc41 refrig cont 220-50 pub"/>
    <s v="93)pzas.tc41 refrig cont 220-50 pub"/>
  </r>
  <r>
    <s v="2022-01-14"/>
    <x v="17"/>
    <s v="PUERTOS Y ESTIBAJES"/>
    <s v="84181000    "/>
    <n v="80070039"/>
    <x v="89"/>
    <x v="0"/>
    <s v="PAULO DA SILVA &amp; CIA"/>
    <s v="Import Y Export Electrolux Iquique Ltda"/>
    <n v="246"/>
    <s v="unidad              "/>
    <n v="16359"/>
    <n v="16900"/>
    <n v="90364"/>
    <n v="6240"/>
    <n v="903.64"/>
    <n v="98428.35"/>
    <n v="400.11524390243903"/>
    <s v="TERRESTRE"/>
    <s v="-                                       "/>
    <s v="Continental"/>
    <s v="-combinaciones de refrigerador y congelador conservador con puertas exteriores separadas."/>
    <s v="tc56s refr cont 220-50 plt pub - heladera continental 470 lts 2p frio seco platinum tc56s"/>
  </r>
  <r>
    <s v="2022-01-10"/>
    <x v="17"/>
    <s v="PUERTOS Y ESTIBAJES"/>
    <s v="84181000    "/>
    <n v="80070039"/>
    <x v="89"/>
    <x v="0"/>
    <s v="PAULO DA SILVA &amp; CIA"/>
    <s v="Import Y Export Electrolux Iquique Ltda"/>
    <n v="186"/>
    <s v="unidad              "/>
    <n v="10788"/>
    <n v="10974"/>
    <n v="53196"/>
    <n v="4160"/>
    <n v="531.96"/>
    <n v="58440.959999999999"/>
    <n v="314.19870967741934"/>
    <s v="TERRESTRE"/>
    <s v="-                                       "/>
    <s v="Continental"/>
    <s v="186)pzas.tc41 refrigeradores continental 220-50 pub -heladera continental 370lts 2p frio seco platinum tc41s"/>
    <s v="186)pzas.tc41 refrigeradores continental 220-50 pub -heladera continental 370lts 2p frio seco platinum tc41s"/>
  </r>
  <r>
    <s v="2022-03-23"/>
    <x v="17"/>
    <s v="PUERTOS Y ESTIBAJES"/>
    <s v="84181000    "/>
    <n v="80070039"/>
    <x v="89"/>
    <x v="0"/>
    <s v="PARTRANS SRL"/>
    <s v="Import Y Export Electrolux Iquique Ltda"/>
    <n v="93"/>
    <s v="unidad              "/>
    <n v="5394"/>
    <n v="5487"/>
    <n v="27621"/>
    <n v="2200"/>
    <n v="276.20999999999998"/>
    <n v="30374.37"/>
    <n v="326.60612903225808"/>
    <s v="TERRESTRE"/>
    <s v="-                                       "/>
    <s v="Continental"/>
    <s v="93)pzas.tc41 refrig cont 220-50 pub - continental heladeras 2ptas.370lts"/>
    <s v="93)pzas.tc41 refrig cont 220-50 pub - continental heladeras 2ptas.370lts"/>
  </r>
  <r>
    <s v="2022-03-04"/>
    <x v="17"/>
    <s v="PUERTOS Y ESTIBAJES"/>
    <s v="84181000    "/>
    <n v="80070039"/>
    <x v="89"/>
    <x v="0"/>
    <s v="PARTRANS SRL"/>
    <s v="Import Y Export Electrolux Iquique Ltda"/>
    <n v="83"/>
    <s v="unidad              "/>
    <n v="5324"/>
    <n v="5502"/>
    <n v="30032"/>
    <n v="2200"/>
    <n v="300.32"/>
    <n v="32824.629999999997"/>
    <n v="395.47746987951803"/>
    <s v="TERRESTRE"/>
    <s v="                                        "/>
    <s v="Continental"/>
    <s v="-combinaciones de refrigerador y congelador conservador con puertas exteriores separadas."/>
    <s v="tc44s refrig 220v/50hz svr pub - continental heladera 2ptas 394ltrs frio seco-platinum"/>
  </r>
  <r>
    <s v="2022-03-03"/>
    <x v="17"/>
    <s v="PUERTOS Y ESTIBAJES"/>
    <s v="84181000    "/>
    <n v="80070039"/>
    <x v="89"/>
    <x v="0"/>
    <s v="PARTRANS SRL"/>
    <s v="Import Y Export Electrolux Iquique Ltda"/>
    <n v="84"/>
    <s v="unidad              "/>
    <n v="5382"/>
    <n v="5538"/>
    <n v="30732"/>
    <n v="2200"/>
    <n v="307.32"/>
    <n v="33541.85"/>
    <n v="399.30773809523805"/>
    <s v="TERRESTRE"/>
    <s v="                                        "/>
    <s v="Continental"/>
    <s v="-combinaciones de refrigerador y congelador con puertas  exteriores separadas"/>
    <s v="tc41s ref cont 220-50 plat pub"/>
  </r>
  <r>
    <s v="2022-03-03"/>
    <x v="17"/>
    <s v="PUERTOS Y ESTIBAJES"/>
    <s v="84181000    "/>
    <n v="80070039"/>
    <x v="89"/>
    <x v="0"/>
    <s v="PARTRANS SRL"/>
    <s v="Import Y Export Electrolux Iquique Ltda"/>
    <n v="84"/>
    <s v="unidad              "/>
    <n v="5382"/>
    <n v="5538"/>
    <n v="30732"/>
    <n v="2200"/>
    <n v="307.32"/>
    <n v="33541.85"/>
    <n v="399.30773809523805"/>
    <s v="TERRESTRE"/>
    <s v="                                        "/>
    <s v="Continental"/>
    <s v="-combinaciones de refrigerador y congelador con puertas exteriores separadas"/>
    <s v="tc41s ref cont 220-50 plat pub"/>
  </r>
  <r>
    <s v="2022-03-04"/>
    <x v="17"/>
    <s v="PUERTOS Y ESTIBAJES"/>
    <s v="84181000    "/>
    <n v="80070039"/>
    <x v="89"/>
    <x v="0"/>
    <s v="PARTRANS SRL"/>
    <s v="Import Y Export Electrolux Iquique Ltda"/>
    <n v="83"/>
    <s v="unidad              "/>
    <n v="5324"/>
    <n v="5502"/>
    <n v="29273"/>
    <n v="2200"/>
    <n v="292.73"/>
    <n v="32051.200000000001"/>
    <n v="386.15903614457829"/>
    <s v="TERRESTRE"/>
    <s v="                                        "/>
    <s v="Continental"/>
    <s v="- combinaciones de refrigerador y congelador con puertas   exteriores separadas"/>
    <s v="tc44 refriger 220v/50hz bl pub - continental heladera 2ptas 394ltrs frio seco-blanco"/>
  </r>
  <r>
    <s v="2022-02-02"/>
    <x v="17"/>
    <s v="PUERTOS Y ESTIBAJES"/>
    <s v="84181000    "/>
    <n v="80070039"/>
    <x v="89"/>
    <x v="0"/>
    <s v="PAULO DA SILVA &amp; CIA"/>
    <s v="Importadora Y Exportadora Electrolux Iquique Ltda."/>
    <n v="93"/>
    <s v="piezas              "/>
    <n v="5394"/>
    <n v="5487"/>
    <n v="29109"/>
    <n v="2080"/>
    <n v="291.08999999999997"/>
    <n v="31763.11"/>
    <n v="341.5388172043011"/>
    <s v="TERRESTRE"/>
    <s v="-                                       "/>
    <s v="Continental"/>
    <s v="93)pzas.tc41s ref cont 220-50 plat pub. continental heladera 2ptas 370ltrs frio seco-platinum"/>
    <s v="93)pzas.tc41s ref cont 220-50 plat pub. continental heladera 2ptas 370ltrs frio seco-platinum"/>
  </r>
  <r>
    <s v="2022-02-02"/>
    <x v="17"/>
    <s v="PUERTOS Y ESTIBAJES"/>
    <s v="84181000    "/>
    <n v="80070039"/>
    <x v="89"/>
    <x v="0"/>
    <s v="PAULO DA SILVA &amp; CIA"/>
    <s v="Importadora Y Exportadora Electrolux Iquique Ltda."/>
    <n v="90"/>
    <s v="unidad              "/>
    <n v="5373"/>
    <n v="5531"/>
    <n v="30621"/>
    <n v="2080"/>
    <n v="306.20999999999998"/>
    <n v="33284.36"/>
    <n v="369.82622222222221"/>
    <s v="TERRESTRE"/>
    <s v="-                                       "/>
    <s v="Continental"/>
    <s v="refrigeradores, congeladores .combinaciones de refrigerador y congelador conservador con puertas exteriores separadas."/>
    <s v="tc41s ref cont 220-50 plat pub. continental heladera 2ptas 370ltrs frio seco-platinum"/>
  </r>
  <r>
    <s v="2022-02-25"/>
    <x v="17"/>
    <s v="PTO SEGURO FLUVIAL"/>
    <s v="84181000    "/>
    <n v="80014137"/>
    <x v="16"/>
    <x v="11"/>
    <s v="CIA DE AVIACION PYA"/>
    <s v="Ticaret A.S (Vestel Trade Co. Inc)"/>
    <n v="2412"/>
    <s v="unidad              "/>
    <n v="94068"/>
    <n v="102751"/>
    <n v="282204"/>
    <n v="153000"/>
    <n v="1735.8"/>
    <n v="436939.8"/>
    <n v="181.15248756218904"/>
    <s v="FLUVIAL"/>
    <s v="                                        "/>
    <s v="Tokyo"/>
    <s v="2412- unidades de combinaciones de refrigerador y congelador con puertas exteriores separadas, det en el sub items"/>
    <s v="modelo hetokvm213"/>
  </r>
  <r>
    <s v="2022-01-05"/>
    <x v="17"/>
    <s v="CAACUPEMI - PILAR"/>
    <s v="84181000    "/>
    <n v="80013840"/>
    <x v="62"/>
    <x v="11"/>
    <s v="CIA DE AVIACION PYA"/>
    <s v="Arcelik A.S.33"/>
    <n v="77"/>
    <s v="unidad              "/>
    <n v="9672"/>
    <n v="9850"/>
    <n v="56236"/>
    <n v="12462.34"/>
    <n v="562.36"/>
    <n v="69260.7"/>
    <n v="899.48961038961033"/>
    <s v="FLUVIAL"/>
    <s v="-                                       "/>
    <s v="Beko"/>
    <s v="heladeras "/>
    <s v="heladera modelo gn162341xbn"/>
  </r>
  <r>
    <s v="2022-01-05"/>
    <x v="17"/>
    <s v="CAACUPEMI - PILAR"/>
    <s v="84181000    "/>
    <n v="80013840"/>
    <x v="62"/>
    <x v="11"/>
    <s v="CIA DE AVIACION PYA"/>
    <s v="Arcelik A.S. 8893"/>
    <n v="60"/>
    <s v="unidad              "/>
    <n v="4538"/>
    <n v="5055"/>
    <n v="22725"/>
    <n v="6640"/>
    <n v="227.25"/>
    <n v="29592.25"/>
    <n v="493.20416666666665"/>
    <s v="FLUVIAL"/>
    <s v="-                                       "/>
    <s v="Beko"/>
    <s v="heladeras "/>
    <s v="modelo rdne455e30dzxbn"/>
  </r>
  <r>
    <s v="2022-03-01"/>
    <x v="17"/>
    <s v="CAACUPEMI"/>
    <s v="84181000    "/>
    <n v="80014137"/>
    <x v="16"/>
    <x v="11"/>
    <s v="CIA DE AVIACION PYA"/>
    <s v="Ticaret A.S ( Vestel Trade Co Inc)"/>
    <n v="2408"/>
    <s v="unidad              "/>
    <n v="93912"/>
    <n v="102751"/>
    <n v="281744"/>
    <n v="153000"/>
    <n v="1827.9"/>
    <n v="436571.9"/>
    <n v="181.30062292358804"/>
    <s v="FLUVIAL"/>
    <s v="                                        "/>
    <s v="Tokyo"/>
    <s v="refrigeradores"/>
    <s v="refrigerador mod: hetokvm213"/>
  </r>
  <r>
    <s v="2022-01-12"/>
    <x v="17"/>
    <s v="PTO SEGURO FLUVIAL"/>
    <s v="84181000    "/>
    <n v="80009246"/>
    <x v="32"/>
    <x v="5"/>
    <s v="CIA DE AVIACION PYA"/>
    <s v="Midea Electric Trading (Singapore) Co. Pte. Ltd."/>
    <n v="432"/>
    <s v="unidad              "/>
    <n v="15120"/>
    <n v="16848"/>
    <n v="56224.800000000003"/>
    <n v="16200"/>
    <n v="102.22"/>
    <n v="72527.02"/>
    <n v="167.88662037037037"/>
    <s v="FLUVIAL"/>
    <s v="-                                       "/>
    <s v="Jam"/>
    <s v="432.- unidades de heladeras, modelo: jamd-273x"/>
    <s v="432.- unidades de heladeras, modelo: jamd-273x"/>
  </r>
  <r>
    <s v="2022-02-11"/>
    <x v="17"/>
    <s v="TERPORT - VILLETA"/>
    <s v="84181000    "/>
    <n v="80009246"/>
    <x v="32"/>
    <x v="5"/>
    <s v="RIO PARANA NAVEGACION S.A."/>
    <s v="Midea Electric Trading (Singapore) Co., Pte. Ltd."/>
    <n v="432"/>
    <s v="unidad              "/>
    <n v="14904"/>
    <n v="16416"/>
    <n v="51844.32"/>
    <n v="19500"/>
    <n v="94.26"/>
    <n v="71438.58"/>
    <n v="165.36708333333334"/>
    <s v="FLUVIAL"/>
    <s v="-                                       "/>
    <s v="Jam"/>
    <s v="432.- unidades de heladeras, modelo: jamd-273f"/>
    <s v="432.- unidades de heladeras, modelo: jamd-273f"/>
  </r>
  <r>
    <s v="2022-02-07"/>
    <x v="17"/>
    <s v="TERPORT - VILLETA"/>
    <s v="84181000    "/>
    <n v="80009129"/>
    <x v="4"/>
    <x v="26"/>
    <s v="TRANSPORTE FLUVIAL PARAGUAYO"/>
    <s v="Lg Electronics Inc  69A"/>
    <n v="67"/>
    <s v="unidad              "/>
    <n v="5226"/>
    <n v="5226"/>
    <n v="18945.150000000001"/>
    <n v="4618"/>
    <n v="4.0999999999999996"/>
    <n v="23567.25"/>
    <n v="351.75"/>
    <s v="FLUVIAL"/>
    <s v="-                                       "/>
    <s v="Lg"/>
    <s v="67 unidades heladeras lg modelo lt39wpp.apzpecl"/>
    <s v="67 unidades heladeras lg modelo lt39wpp.apzpec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8D623-9D0F-4380-9249-27D903479C9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7:C26" firstHeaderRow="1" firstDataRow="1" firstDataCol="1"/>
  <pivotFields count="23">
    <pivotField showAll="0"/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Cantidad" fld="9" baseField="1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DFB3C-FB82-43F5-B635-C225D38C1E1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7:X30" firstHeaderRow="1" firstDataRow="2" firstDataCol="1"/>
  <pivotFields count="23">
    <pivotField showAll="0"/>
    <pivotField axis="axisCol" showAll="0">
      <items count="1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t="default"/>
      </items>
    </pivotField>
    <pivotField showAll="0"/>
    <pivotField showAll="0"/>
    <pivotField showAll="0"/>
    <pivotField showAll="0">
      <items count="126">
        <item x="109"/>
        <item x="73"/>
        <item x="17"/>
        <item x="97"/>
        <item x="123"/>
        <item x="12"/>
        <item x="27"/>
        <item x="81"/>
        <item x="84"/>
        <item x="46"/>
        <item x="41"/>
        <item x="114"/>
        <item x="119"/>
        <item x="89"/>
        <item x="113"/>
        <item x="9"/>
        <item x="65"/>
        <item x="72"/>
        <item x="40"/>
        <item x="68"/>
        <item x="35"/>
        <item x="115"/>
        <item x="121"/>
        <item x="61"/>
        <item x="98"/>
        <item x="102"/>
        <item x="111"/>
        <item x="124"/>
        <item x="106"/>
        <item x="3"/>
        <item x="33"/>
        <item x="7"/>
        <item x="23"/>
        <item x="8"/>
        <item x="82"/>
        <item x="110"/>
        <item x="66"/>
        <item x="36"/>
        <item x="37"/>
        <item x="79"/>
        <item x="75"/>
        <item x="103"/>
        <item x="42"/>
        <item x="94"/>
        <item x="120"/>
        <item x="80"/>
        <item x="96"/>
        <item x="10"/>
        <item x="77"/>
        <item x="39"/>
        <item x="31"/>
        <item x="90"/>
        <item x="117"/>
        <item x="69"/>
        <item x="32"/>
        <item x="1"/>
        <item x="11"/>
        <item x="71"/>
        <item x="16"/>
        <item x="14"/>
        <item x="45"/>
        <item x="112"/>
        <item x="107"/>
        <item x="24"/>
        <item x="92"/>
        <item x="57"/>
        <item x="70"/>
        <item x="108"/>
        <item x="118"/>
        <item x="49"/>
        <item x="60"/>
        <item x="62"/>
        <item x="47"/>
        <item x="30"/>
        <item x="85"/>
        <item x="53"/>
        <item x="38"/>
        <item x="59"/>
        <item x="28"/>
        <item x="0"/>
        <item x="18"/>
        <item x="19"/>
        <item x="26"/>
        <item x="20"/>
        <item x="5"/>
        <item x="22"/>
        <item x="4"/>
        <item x="83"/>
        <item x="99"/>
        <item x="87"/>
        <item x="116"/>
        <item x="43"/>
        <item x="64"/>
        <item x="95"/>
        <item x="91"/>
        <item x="100"/>
        <item x="51"/>
        <item x="50"/>
        <item x="74"/>
        <item x="6"/>
        <item x="58"/>
        <item x="2"/>
        <item x="29"/>
        <item x="44"/>
        <item x="93"/>
        <item x="54"/>
        <item x="25"/>
        <item x="13"/>
        <item x="15"/>
        <item x="86"/>
        <item x="55"/>
        <item x="76"/>
        <item x="67"/>
        <item x="104"/>
        <item x="21"/>
        <item x="48"/>
        <item x="122"/>
        <item x="52"/>
        <item x="34"/>
        <item x="105"/>
        <item x="88"/>
        <item x="78"/>
        <item x="101"/>
        <item x="56"/>
        <item x="63"/>
        <item t="default"/>
      </items>
    </pivotField>
    <pivotField axis="axisRow" showAll="0" sortType="descending">
      <items count="32">
        <item x="8"/>
        <item x="1"/>
        <item x="13"/>
        <item x="0"/>
        <item x="9"/>
        <item x="5"/>
        <item x="22"/>
        <item x="12"/>
        <item x="10"/>
        <item x="24"/>
        <item x="6"/>
        <item x="2"/>
        <item x="18"/>
        <item x="28"/>
        <item x="25"/>
        <item x="30"/>
        <item x="16"/>
        <item x="26"/>
        <item x="3"/>
        <item x="14"/>
        <item x="4"/>
        <item x="15"/>
        <item x="7"/>
        <item x="27"/>
        <item x="21"/>
        <item x="19"/>
        <item x="23"/>
        <item x="20"/>
        <item x="11"/>
        <item x="17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 v="5"/>
    </i>
    <i>
      <x v="3"/>
    </i>
    <i>
      <x v="24"/>
    </i>
    <i>
      <x v="1"/>
    </i>
    <i>
      <x v="28"/>
    </i>
    <i>
      <x v="27"/>
    </i>
    <i>
      <x v="16"/>
    </i>
    <i>
      <x v="23"/>
    </i>
    <i>
      <x v="22"/>
    </i>
    <i>
      <x v="6"/>
    </i>
    <i>
      <x v="17"/>
    </i>
    <i>
      <x v="8"/>
    </i>
    <i>
      <x v="21"/>
    </i>
    <i>
      <x v="4"/>
    </i>
    <i>
      <x v="30"/>
    </i>
    <i>
      <x v="18"/>
    </i>
    <i>
      <x/>
    </i>
    <i>
      <x v="12"/>
    </i>
    <i>
      <x v="10"/>
    </i>
    <i>
      <x v="13"/>
    </i>
    <i>
      <x v="15"/>
    </i>
    <i t="grand">
      <x/>
    </i>
  </rowItems>
  <colFields count="1">
    <field x="1"/>
  </colFields>
  <colItems count="4">
    <i>
      <x v="15"/>
    </i>
    <i>
      <x v="16"/>
    </i>
    <i>
      <x v="17"/>
    </i>
    <i t="grand">
      <x/>
    </i>
  </colItems>
  <dataFields count="1">
    <dataField name="Sum of Cantidad" fld="9" baseField="0" baseItem="0"/>
  </dataFields>
  <formats count="1">
    <format dxfId="0">
      <pivotArea collapsedLevelsAreSubtotals="1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8CFA7-38A7-4A95-BB69-50436BE941CA}">
  <dimension ref="A1:E5"/>
  <sheetViews>
    <sheetView workbookViewId="0">
      <selection activeCell="D9" sqref="D9"/>
    </sheetView>
  </sheetViews>
  <sheetFormatPr defaultRowHeight="13.2"/>
  <cols>
    <col min="1" max="1" width="31.6640625" customWidth="1"/>
    <col min="2" max="2" width="13" customWidth="1"/>
    <col min="3" max="4" width="19.88671875" customWidth="1"/>
    <col min="5" max="5" width="20.88671875" customWidth="1"/>
  </cols>
  <sheetData>
    <row r="1" spans="1:5">
      <c r="A1" s="63"/>
      <c r="B1" s="63" t="s">
        <v>3</v>
      </c>
      <c r="C1" s="63" t="s">
        <v>10017</v>
      </c>
      <c r="D1" s="63" t="s">
        <v>10018</v>
      </c>
      <c r="E1" s="63" t="s">
        <v>10019</v>
      </c>
    </row>
    <row r="2" spans="1:5">
      <c r="A2" t="s">
        <v>3</v>
      </c>
      <c r="B2">
        <v>1</v>
      </c>
    </row>
    <row r="3" spans="1:5">
      <c r="A3" t="s">
        <v>10017</v>
      </c>
      <c r="B3">
        <v>0.99824137187568285</v>
      </c>
      <c r="C3">
        <v>1</v>
      </c>
    </row>
    <row r="4" spans="1:5">
      <c r="A4" t="s">
        <v>10018</v>
      </c>
      <c r="B4">
        <v>0.99666732562579485</v>
      </c>
      <c r="C4">
        <v>0.99732971447202723</v>
      </c>
      <c r="D4">
        <v>1</v>
      </c>
    </row>
    <row r="5" spans="1:5" ht="13.8" thickBot="1">
      <c r="A5" s="62" t="s">
        <v>10019</v>
      </c>
      <c r="B5" s="62">
        <v>0.82873697248511558</v>
      </c>
      <c r="C5" s="62">
        <v>0.82295649106655744</v>
      </c>
      <c r="D5" s="62">
        <v>0.83781812641729925</v>
      </c>
      <c r="E5" s="62">
        <v>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EDFB2-44F1-4CA4-94B0-A6D09B05F784}">
  <dimension ref="A1:E5"/>
  <sheetViews>
    <sheetView zoomScale="130" zoomScaleNormal="130" workbookViewId="0">
      <selection activeCell="A21" sqref="A21"/>
    </sheetView>
  </sheetViews>
  <sheetFormatPr defaultRowHeight="13.2"/>
  <cols>
    <col min="1" max="1" width="40.44140625" customWidth="1"/>
    <col min="2" max="5" width="24.5546875" customWidth="1"/>
  </cols>
  <sheetData>
    <row r="1" spans="1:5">
      <c r="A1" s="63"/>
      <c r="B1" s="63" t="s">
        <v>3</v>
      </c>
      <c r="C1" s="63" t="s">
        <v>10017</v>
      </c>
      <c r="D1" s="63" t="s">
        <v>10018</v>
      </c>
      <c r="E1" s="63" t="s">
        <v>10019</v>
      </c>
    </row>
    <row r="2" spans="1:5">
      <c r="A2" t="s">
        <v>3</v>
      </c>
      <c r="B2">
        <v>1</v>
      </c>
    </row>
    <row r="3" spans="1:5">
      <c r="A3" t="s">
        <v>10017</v>
      </c>
      <c r="B3">
        <v>0.99619491006681715</v>
      </c>
      <c r="C3">
        <v>1</v>
      </c>
    </row>
    <row r="4" spans="1:5">
      <c r="A4" t="s">
        <v>10018</v>
      </c>
      <c r="B4">
        <v>0.99617031687325552</v>
      </c>
      <c r="C4">
        <v>0.99736185345761674</v>
      </c>
      <c r="D4">
        <v>1</v>
      </c>
    </row>
    <row r="5" spans="1:5" ht="13.8" thickBot="1">
      <c r="A5" s="62" t="s">
        <v>10019</v>
      </c>
      <c r="B5" s="62">
        <v>0.78833590887728022</v>
      </c>
      <c r="C5" s="62">
        <v>0.77800742218359398</v>
      </c>
      <c r="D5" s="62">
        <v>0.79077750611011677</v>
      </c>
      <c r="E5" s="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37415-E246-4876-B180-937328953C58}">
  <dimension ref="B4:X71"/>
  <sheetViews>
    <sheetView showGridLines="0" topLeftCell="F9" zoomScale="150" zoomScaleNormal="150" workbookViewId="0">
      <selection activeCell="I16" sqref="I16"/>
    </sheetView>
  </sheetViews>
  <sheetFormatPr defaultRowHeight="13.2"/>
  <cols>
    <col min="1" max="2" width="13.109375" bestFit="1" customWidth="1"/>
    <col min="3" max="3" width="15.5546875" bestFit="1" customWidth="1"/>
    <col min="8" max="8" width="23.5546875" customWidth="1"/>
    <col min="9" max="9" width="17.6640625" style="57" customWidth="1"/>
    <col min="10" max="10" width="17.5546875" style="57" customWidth="1"/>
    <col min="11" max="12" width="17.5546875" style="54" customWidth="1"/>
    <col min="13" max="13" width="22.44140625" style="57" customWidth="1"/>
    <col min="14" max="14" width="17.6640625" customWidth="1"/>
    <col min="15" max="15" width="17.5546875" customWidth="1"/>
    <col min="20" max="20" width="15.5546875" bestFit="1" customWidth="1"/>
    <col min="21" max="21" width="15.88671875" bestFit="1" customWidth="1"/>
    <col min="22" max="22" width="8.33203125" bestFit="1" customWidth="1"/>
    <col min="23" max="23" width="7.109375" bestFit="1" customWidth="1"/>
    <col min="24" max="24" width="11.21875" bestFit="1" customWidth="1"/>
    <col min="25" max="25" width="7.21875" bestFit="1" customWidth="1"/>
    <col min="26" max="26" width="6.77734375" bestFit="1" customWidth="1"/>
    <col min="27" max="28" width="6.88671875" bestFit="1" customWidth="1"/>
    <col min="29" max="29" width="6.77734375" bestFit="1" customWidth="1"/>
    <col min="30" max="30" width="6.6640625" bestFit="1" customWidth="1"/>
    <col min="31" max="31" width="8.21875" bestFit="1" customWidth="1"/>
    <col min="32" max="32" width="6.77734375" bestFit="1" customWidth="1"/>
    <col min="33" max="33" width="7.44140625" bestFit="1" customWidth="1"/>
    <col min="34" max="34" width="7.33203125" bestFit="1" customWidth="1"/>
    <col min="35" max="35" width="6.88671875" bestFit="1" customWidth="1"/>
    <col min="36" max="37" width="7.6640625" bestFit="1" customWidth="1"/>
    <col min="38" max="38" width="6.88671875" bestFit="1" customWidth="1"/>
    <col min="39" max="39" width="11.44140625" bestFit="1" customWidth="1"/>
  </cols>
  <sheetData>
    <row r="4" spans="2:24">
      <c r="B4" t="s">
        <v>10016</v>
      </c>
    </row>
    <row r="7" spans="2:24" ht="26.4">
      <c r="B7" s="4" t="s">
        <v>9984</v>
      </c>
      <c r="C7" t="s">
        <v>9986</v>
      </c>
      <c r="H7" s="49" t="s">
        <v>3</v>
      </c>
      <c r="I7" s="50" t="s">
        <v>10017</v>
      </c>
      <c r="J7" s="51" t="s">
        <v>10018</v>
      </c>
      <c r="K7" s="52" t="s">
        <v>10019</v>
      </c>
      <c r="L7" s="52" t="s">
        <v>10022</v>
      </c>
      <c r="M7" s="58" t="s">
        <v>9992</v>
      </c>
      <c r="N7" s="50" t="s">
        <v>10020</v>
      </c>
      <c r="O7" s="51" t="s">
        <v>10021</v>
      </c>
      <c r="T7" s="4" t="s">
        <v>9986</v>
      </c>
      <c r="U7" s="4" t="s">
        <v>10049</v>
      </c>
    </row>
    <row r="8" spans="2:24">
      <c r="B8" s="5">
        <v>2005</v>
      </c>
      <c r="C8" s="6">
        <v>12489</v>
      </c>
      <c r="H8" s="47">
        <v>2005</v>
      </c>
      <c r="I8" s="61">
        <v>1316574</v>
      </c>
      <c r="J8" s="60">
        <f>+M8*I8</f>
        <v>970268</v>
      </c>
      <c r="K8" s="55">
        <v>12489</v>
      </c>
      <c r="L8" s="56">
        <f t="shared" ref="L8:L24" si="0">+K8/J8</f>
        <v>1.287170142682228E-2</v>
      </c>
      <c r="M8" s="59">
        <v>0.73696427242221096</v>
      </c>
      <c r="N8" s="53"/>
      <c r="O8" s="48"/>
      <c r="T8" s="4" t="s">
        <v>9984</v>
      </c>
      <c r="U8">
        <v>2020</v>
      </c>
      <c r="V8">
        <v>2021</v>
      </c>
      <c r="W8">
        <v>2022</v>
      </c>
      <c r="X8" t="s">
        <v>9985</v>
      </c>
    </row>
    <row r="9" spans="2:24">
      <c r="B9" s="5">
        <v>2006</v>
      </c>
      <c r="C9" s="6">
        <v>24649</v>
      </c>
      <c r="H9" s="47">
        <v>2006</v>
      </c>
      <c r="I9" s="61">
        <v>1355464</v>
      </c>
      <c r="J9" s="60">
        <f t="shared" ref="J9:J25" si="1">+M9*I9</f>
        <v>1014344</v>
      </c>
      <c r="K9" s="55">
        <v>24649</v>
      </c>
      <c r="L9" s="56">
        <f>+K9/J9</f>
        <v>2.4300434566577021E-2</v>
      </c>
      <c r="M9" s="59">
        <v>0.74833710080090654</v>
      </c>
      <c r="N9" s="53">
        <f t="shared" ref="N9:N24" si="2">+I9-I8</f>
        <v>38890</v>
      </c>
      <c r="O9" s="48">
        <f t="shared" ref="O9:O24" si="3">+J9-J8</f>
        <v>44076</v>
      </c>
      <c r="T9" s="5" t="s">
        <v>36</v>
      </c>
      <c r="U9">
        <v>51786</v>
      </c>
      <c r="V9">
        <v>35762</v>
      </c>
      <c r="W9">
        <v>17664</v>
      </c>
      <c r="X9">
        <v>105212</v>
      </c>
    </row>
    <row r="10" spans="2:24">
      <c r="B10" s="5">
        <v>2007</v>
      </c>
      <c r="C10" s="6">
        <v>33134</v>
      </c>
      <c r="H10" s="47">
        <v>2007</v>
      </c>
      <c r="I10" s="61">
        <v>1365173</v>
      </c>
      <c r="J10" s="60">
        <f t="shared" si="1"/>
        <v>1044112</v>
      </c>
      <c r="K10" s="55">
        <v>33134</v>
      </c>
      <c r="L10" s="56">
        <f t="shared" si="0"/>
        <v>3.1734143463536479E-2</v>
      </c>
      <c r="M10" s="59">
        <v>0.76482028285059844</v>
      </c>
      <c r="N10" s="53">
        <f t="shared" si="2"/>
        <v>9709</v>
      </c>
      <c r="O10" s="48">
        <f t="shared" si="3"/>
        <v>29768</v>
      </c>
      <c r="T10" s="5" t="s">
        <v>120</v>
      </c>
      <c r="U10">
        <v>17533</v>
      </c>
      <c r="V10">
        <v>33386</v>
      </c>
      <c r="W10">
        <v>14738</v>
      </c>
      <c r="X10">
        <v>65657</v>
      </c>
    </row>
    <row r="11" spans="2:24">
      <c r="B11" s="5">
        <v>2008</v>
      </c>
      <c r="C11" s="6">
        <v>42519</v>
      </c>
      <c r="H11" s="47">
        <v>2008</v>
      </c>
      <c r="I11" s="61">
        <v>1417469</v>
      </c>
      <c r="J11" s="60">
        <f t="shared" si="1"/>
        <v>1087702</v>
      </c>
      <c r="K11" s="55">
        <v>42519</v>
      </c>
      <c r="L11" s="56">
        <f t="shared" si="0"/>
        <v>3.9090670054849584E-2</v>
      </c>
      <c r="M11" s="59">
        <v>0.76735505326747888</v>
      </c>
      <c r="N11" s="53">
        <f t="shared" si="2"/>
        <v>52296</v>
      </c>
      <c r="O11" s="48">
        <f t="shared" si="3"/>
        <v>43590</v>
      </c>
      <c r="T11" s="5" t="s">
        <v>927</v>
      </c>
      <c r="U11">
        <v>29182</v>
      </c>
      <c r="V11">
        <v>22192</v>
      </c>
      <c r="W11">
        <v>4369</v>
      </c>
      <c r="X11">
        <v>55743</v>
      </c>
    </row>
    <row r="12" spans="2:24">
      <c r="B12" s="5">
        <v>2009</v>
      </c>
      <c r="C12" s="6">
        <v>33804</v>
      </c>
      <c r="H12" s="47">
        <v>2009</v>
      </c>
      <c r="I12" s="61">
        <v>1422773</v>
      </c>
      <c r="J12" s="60">
        <f t="shared" si="1"/>
        <v>1114931</v>
      </c>
      <c r="K12" s="55">
        <v>33804</v>
      </c>
      <c r="L12" s="56">
        <f t="shared" si="0"/>
        <v>3.0319365054877836E-2</v>
      </c>
      <c r="M12" s="59">
        <v>0.78363238548946312</v>
      </c>
      <c r="N12" s="53">
        <f t="shared" si="2"/>
        <v>5304</v>
      </c>
      <c r="O12" s="48">
        <f t="shared" si="3"/>
        <v>27229</v>
      </c>
      <c r="T12" s="5" t="s">
        <v>26</v>
      </c>
      <c r="U12">
        <v>3880</v>
      </c>
      <c r="V12">
        <v>13225</v>
      </c>
      <c r="W12">
        <v>2694</v>
      </c>
      <c r="X12">
        <v>19799</v>
      </c>
    </row>
    <row r="13" spans="2:24">
      <c r="B13" s="5">
        <v>2010</v>
      </c>
      <c r="C13" s="6">
        <v>50713</v>
      </c>
      <c r="H13" s="47">
        <v>2010</v>
      </c>
      <c r="I13" s="61">
        <v>1473523</v>
      </c>
      <c r="J13" s="60">
        <f t="shared" si="1"/>
        <v>1145191</v>
      </c>
      <c r="K13" s="55">
        <v>50713</v>
      </c>
      <c r="L13" s="56">
        <f t="shared" si="0"/>
        <v>4.4283442674628075E-2</v>
      </c>
      <c r="M13" s="59">
        <v>0.77717891067869316</v>
      </c>
      <c r="N13" s="53">
        <f t="shared" si="2"/>
        <v>50750</v>
      </c>
      <c r="O13" s="48">
        <f t="shared" si="3"/>
        <v>30260</v>
      </c>
      <c r="T13" s="5" t="s">
        <v>937</v>
      </c>
      <c r="U13">
        <v>4347</v>
      </c>
      <c r="V13">
        <v>3529</v>
      </c>
      <c r="W13">
        <v>10032</v>
      </c>
      <c r="X13">
        <v>17908</v>
      </c>
    </row>
    <row r="14" spans="2:24">
      <c r="B14" s="5">
        <v>2011</v>
      </c>
      <c r="C14" s="6">
        <v>68661</v>
      </c>
      <c r="H14" s="47">
        <v>2011</v>
      </c>
      <c r="I14" s="61">
        <v>1501317</v>
      </c>
      <c r="J14" s="60">
        <f t="shared" si="1"/>
        <v>1258608</v>
      </c>
      <c r="K14" s="55">
        <v>68661</v>
      </c>
      <c r="L14" s="56">
        <f t="shared" si="0"/>
        <v>5.4553125357537854E-2</v>
      </c>
      <c r="M14" s="59">
        <v>0.83833594104376363</v>
      </c>
      <c r="N14" s="53">
        <f t="shared" si="2"/>
        <v>27794</v>
      </c>
      <c r="O14" s="48">
        <f t="shared" si="3"/>
        <v>113417</v>
      </c>
      <c r="T14" s="5" t="s">
        <v>315</v>
      </c>
      <c r="U14">
        <v>3996</v>
      </c>
      <c r="V14">
        <v>4216</v>
      </c>
      <c r="W14">
        <v>2236</v>
      </c>
      <c r="X14">
        <v>10448</v>
      </c>
    </row>
    <row r="15" spans="2:24">
      <c r="B15" s="5">
        <v>2012</v>
      </c>
      <c r="C15" s="6">
        <v>54974</v>
      </c>
      <c r="H15" s="47">
        <v>2012</v>
      </c>
      <c r="I15" s="61">
        <v>1561146</v>
      </c>
      <c r="J15" s="60">
        <f t="shared" si="1"/>
        <v>1293898.9999999998</v>
      </c>
      <c r="K15" s="55">
        <v>54974</v>
      </c>
      <c r="L15" s="56">
        <f t="shared" si="0"/>
        <v>4.2487087477461542E-2</v>
      </c>
      <c r="M15" s="59">
        <v>0.82881357669301903</v>
      </c>
      <c r="N15" s="53">
        <f t="shared" si="2"/>
        <v>59829</v>
      </c>
      <c r="O15" s="48">
        <f t="shared" si="3"/>
        <v>35290.999999999767</v>
      </c>
      <c r="T15" s="5" t="s">
        <v>1601</v>
      </c>
      <c r="U15">
        <v>4736</v>
      </c>
      <c r="V15">
        <v>146</v>
      </c>
      <c r="X15">
        <v>4882</v>
      </c>
    </row>
    <row r="16" spans="2:24">
      <c r="B16" s="5">
        <v>2013</v>
      </c>
      <c r="C16" s="6">
        <v>83415</v>
      </c>
      <c r="H16" s="47">
        <v>2013</v>
      </c>
      <c r="I16" s="61">
        <v>1610379</v>
      </c>
      <c r="J16" s="60">
        <f t="shared" si="1"/>
        <v>1396573</v>
      </c>
      <c r="K16" s="55">
        <v>83415</v>
      </c>
      <c r="L16" s="56">
        <f t="shared" si="0"/>
        <v>5.9728349323665858E-2</v>
      </c>
      <c r="M16" s="59">
        <v>0.86723249620120479</v>
      </c>
      <c r="N16" s="53">
        <f t="shared" si="2"/>
        <v>49233</v>
      </c>
      <c r="O16" s="48">
        <f t="shared" si="3"/>
        <v>102674.00000000023</v>
      </c>
      <c r="T16" s="5" t="s">
        <v>1112</v>
      </c>
      <c r="U16">
        <v>247</v>
      </c>
      <c r="V16">
        <v>2677</v>
      </c>
      <c r="W16">
        <v>783</v>
      </c>
      <c r="X16">
        <v>3707</v>
      </c>
    </row>
    <row r="17" spans="2:24">
      <c r="B17" s="5">
        <v>2014</v>
      </c>
      <c r="C17" s="6">
        <v>62516</v>
      </c>
      <c r="H17" s="47">
        <v>2014</v>
      </c>
      <c r="I17" s="61">
        <v>1621525</v>
      </c>
      <c r="J17" s="60">
        <f t="shared" si="1"/>
        <v>1399674</v>
      </c>
      <c r="K17" s="55">
        <v>62516</v>
      </c>
      <c r="L17" s="56">
        <f t="shared" si="0"/>
        <v>4.4664686205502138E-2</v>
      </c>
      <c r="M17" s="59">
        <v>0.86318373136399373</v>
      </c>
      <c r="N17" s="53">
        <f t="shared" si="2"/>
        <v>11146</v>
      </c>
      <c r="O17" s="48">
        <f t="shared" si="3"/>
        <v>3101</v>
      </c>
      <c r="T17" s="5" t="s">
        <v>62</v>
      </c>
      <c r="U17">
        <v>713</v>
      </c>
      <c r="V17">
        <v>1921</v>
      </c>
      <c r="W17">
        <v>941</v>
      </c>
      <c r="X17">
        <v>3575</v>
      </c>
    </row>
    <row r="18" spans="2:24">
      <c r="B18" s="5">
        <v>2015</v>
      </c>
      <c r="C18" s="6">
        <v>108608</v>
      </c>
      <c r="H18" s="47">
        <v>2015</v>
      </c>
      <c r="I18" s="61">
        <v>1665279</v>
      </c>
      <c r="J18" s="60">
        <f t="shared" si="1"/>
        <v>1477083</v>
      </c>
      <c r="K18" s="55">
        <v>108608</v>
      </c>
      <c r="L18" s="56">
        <f t="shared" si="0"/>
        <v>7.3528704886590662E-2</v>
      </c>
      <c r="M18" s="59">
        <v>0.88698830646396187</v>
      </c>
      <c r="N18" s="53">
        <f t="shared" si="2"/>
        <v>43754</v>
      </c>
      <c r="O18" s="48">
        <f t="shared" si="3"/>
        <v>77409</v>
      </c>
      <c r="T18" s="5" t="s">
        <v>1158</v>
      </c>
      <c r="U18">
        <v>624</v>
      </c>
      <c r="V18">
        <v>1556</v>
      </c>
      <c r="W18">
        <v>1364</v>
      </c>
      <c r="X18">
        <v>3544</v>
      </c>
    </row>
    <row r="19" spans="2:24">
      <c r="B19" s="5">
        <v>2016</v>
      </c>
      <c r="C19" s="6">
        <v>71047</v>
      </c>
      <c r="H19" s="47">
        <v>2016</v>
      </c>
      <c r="I19" s="61">
        <v>1729864</v>
      </c>
      <c r="J19" s="60">
        <f t="shared" si="1"/>
        <v>1514698</v>
      </c>
      <c r="K19" s="55">
        <v>71047</v>
      </c>
      <c r="L19" s="56">
        <f t="shared" si="0"/>
        <v>4.6905059622446191E-2</v>
      </c>
      <c r="M19" s="59">
        <v>0.8756168114950077</v>
      </c>
      <c r="N19" s="53">
        <f t="shared" si="2"/>
        <v>64585</v>
      </c>
      <c r="O19" s="48">
        <f t="shared" si="3"/>
        <v>37615</v>
      </c>
      <c r="T19" s="5" t="s">
        <v>5211</v>
      </c>
      <c r="U19">
        <v>889</v>
      </c>
      <c r="V19">
        <v>433</v>
      </c>
      <c r="W19">
        <v>67</v>
      </c>
      <c r="X19">
        <v>1389</v>
      </c>
    </row>
    <row r="20" spans="2:24">
      <c r="B20" s="5">
        <v>2017</v>
      </c>
      <c r="C20" s="6">
        <v>212175</v>
      </c>
      <c r="H20" s="47">
        <v>2017</v>
      </c>
      <c r="I20" s="61">
        <v>1756991</v>
      </c>
      <c r="J20" s="60">
        <f t="shared" si="1"/>
        <v>1580695.0000000002</v>
      </c>
      <c r="K20" s="55">
        <v>212175</v>
      </c>
      <c r="L20" s="56">
        <f t="shared" si="0"/>
        <v>0.13422893094493243</v>
      </c>
      <c r="M20" s="59">
        <v>0.89966027145272809</v>
      </c>
      <c r="N20" s="53">
        <f t="shared" si="2"/>
        <v>27127</v>
      </c>
      <c r="O20" s="48">
        <f t="shared" si="3"/>
        <v>65997.000000000233</v>
      </c>
      <c r="T20" s="5" t="s">
        <v>958</v>
      </c>
      <c r="U20">
        <v>130</v>
      </c>
      <c r="V20">
        <v>156</v>
      </c>
      <c r="W20">
        <v>175</v>
      </c>
      <c r="X20">
        <v>461</v>
      </c>
    </row>
    <row r="21" spans="2:24">
      <c r="B21" s="5">
        <v>2018</v>
      </c>
      <c r="C21" s="6">
        <v>117231</v>
      </c>
      <c r="H21" s="47">
        <v>2018</v>
      </c>
      <c r="I21" s="61">
        <v>1795109</v>
      </c>
      <c r="J21" s="60">
        <f t="shared" si="1"/>
        <v>1645198</v>
      </c>
      <c r="K21" s="55">
        <v>117231</v>
      </c>
      <c r="L21" s="56">
        <f t="shared" si="0"/>
        <v>7.1256468826244618E-2</v>
      </c>
      <c r="M21" s="59">
        <v>0.91648919369241644</v>
      </c>
      <c r="N21" s="53">
        <f t="shared" si="2"/>
        <v>38118</v>
      </c>
      <c r="O21" s="48">
        <f t="shared" si="3"/>
        <v>64502.999999999767</v>
      </c>
      <c r="T21" s="5" t="s">
        <v>2692</v>
      </c>
      <c r="V21">
        <v>268</v>
      </c>
      <c r="X21">
        <v>268</v>
      </c>
    </row>
    <row r="22" spans="2:24">
      <c r="B22" s="5">
        <v>2019</v>
      </c>
      <c r="C22" s="6">
        <v>92992</v>
      </c>
      <c r="H22" s="47">
        <v>2019</v>
      </c>
      <c r="I22" s="61">
        <v>1863684</v>
      </c>
      <c r="J22" s="60">
        <f t="shared" si="1"/>
        <v>1701280</v>
      </c>
      <c r="K22" s="55">
        <v>92992</v>
      </c>
      <c r="L22" s="56">
        <f t="shared" si="0"/>
        <v>5.4660020690303769E-2</v>
      </c>
      <c r="M22" s="59">
        <v>0.91285861766265097</v>
      </c>
      <c r="N22" s="53">
        <f t="shared" si="2"/>
        <v>68575</v>
      </c>
      <c r="O22" s="48">
        <f t="shared" si="3"/>
        <v>56082</v>
      </c>
      <c r="T22" s="5" t="s">
        <v>1857</v>
      </c>
      <c r="U22">
        <v>210</v>
      </c>
      <c r="W22">
        <v>1</v>
      </c>
      <c r="X22">
        <v>211</v>
      </c>
    </row>
    <row r="23" spans="2:24">
      <c r="B23" s="5">
        <v>2020</v>
      </c>
      <c r="C23" s="6">
        <v>118298</v>
      </c>
      <c r="H23" s="47">
        <v>2020</v>
      </c>
      <c r="I23" s="61">
        <v>1867423</v>
      </c>
      <c r="J23" s="60">
        <f t="shared" si="1"/>
        <v>1736320</v>
      </c>
      <c r="K23" s="55">
        <v>118298</v>
      </c>
      <c r="L23" s="56">
        <f t="shared" si="0"/>
        <v>6.8131450423884993E-2</v>
      </c>
      <c r="M23" s="59">
        <v>0.92979469568490913</v>
      </c>
      <c r="N23" s="53">
        <f t="shared" si="2"/>
        <v>3739</v>
      </c>
      <c r="O23" s="48">
        <f t="shared" si="3"/>
        <v>35040</v>
      </c>
      <c r="T23" s="5" t="s">
        <v>1372</v>
      </c>
      <c r="V23">
        <v>136</v>
      </c>
      <c r="X23">
        <v>136</v>
      </c>
    </row>
    <row r="24" spans="2:24">
      <c r="B24" s="5">
        <v>2021</v>
      </c>
      <c r="C24" s="6">
        <v>119655</v>
      </c>
      <c r="H24" s="47">
        <v>2021</v>
      </c>
      <c r="I24" s="61">
        <v>1935412</v>
      </c>
      <c r="J24" s="60">
        <f t="shared" si="1"/>
        <v>1816095</v>
      </c>
      <c r="K24" s="55">
        <v>119655</v>
      </c>
      <c r="L24" s="56">
        <f t="shared" si="0"/>
        <v>6.5885870507875408E-2</v>
      </c>
      <c r="M24" s="59">
        <v>0.93835059408539367</v>
      </c>
      <c r="N24" s="53">
        <f t="shared" si="2"/>
        <v>67989</v>
      </c>
      <c r="O24" s="48">
        <f t="shared" si="3"/>
        <v>79775</v>
      </c>
      <c r="T24" s="5" t="s">
        <v>55</v>
      </c>
      <c r="U24">
        <v>1</v>
      </c>
      <c r="V24">
        <v>31</v>
      </c>
      <c r="W24">
        <v>11</v>
      </c>
      <c r="X24">
        <v>43</v>
      </c>
    </row>
    <row r="25" spans="2:24">
      <c r="B25" s="5">
        <v>2022</v>
      </c>
      <c r="C25" s="6">
        <v>55076</v>
      </c>
      <c r="H25" s="70">
        <v>2022</v>
      </c>
      <c r="I25" s="71" cm="1">
        <f t="array" ref="I25">+TREND(I$8:I24,H$8:H24,H25)</f>
        <v>1954385.904411763</v>
      </c>
      <c r="J25" s="60">
        <f t="shared" si="1"/>
        <v>1856666.6091911746</v>
      </c>
      <c r="K25" s="67">
        <f>+J25*7%</f>
        <v>129966.66264338224</v>
      </c>
      <c r="L25" s="68"/>
      <c r="M25" s="59">
        <v>0.95</v>
      </c>
      <c r="N25" s="53"/>
      <c r="O25" s="48"/>
      <c r="T25" s="5" t="s">
        <v>2395</v>
      </c>
      <c r="U25">
        <v>20</v>
      </c>
      <c r="X25">
        <v>20</v>
      </c>
    </row>
    <row r="26" spans="2:24">
      <c r="B26" s="5" t="s">
        <v>9985</v>
      </c>
      <c r="C26" s="6">
        <v>1361956</v>
      </c>
      <c r="H26" s="70">
        <v>2023</v>
      </c>
      <c r="I26" s="71" cm="1">
        <f t="array" ref="I26">+TREND(I$8:I25,H$8:H25,H26)</f>
        <v>1993375.8088235259</v>
      </c>
      <c r="J26" s="60">
        <f t="shared" ref="J26:J29" si="4">+M26*I26</f>
        <v>1913640.7764705848</v>
      </c>
      <c r="K26" s="67">
        <f>+J26*7%</f>
        <v>133954.85435294095</v>
      </c>
      <c r="L26" s="68"/>
      <c r="M26" s="59">
        <v>0.96</v>
      </c>
      <c r="N26" s="53"/>
      <c r="O26" s="48"/>
      <c r="T26" s="5" t="s">
        <v>2419</v>
      </c>
      <c r="V26">
        <v>20</v>
      </c>
      <c r="X26">
        <v>20</v>
      </c>
    </row>
    <row r="27" spans="2:24">
      <c r="H27" s="70">
        <v>2024</v>
      </c>
      <c r="I27" s="71" cm="1">
        <f t="array" ref="I27">+TREND(I$8:I26,H$8:H26,H27)</f>
        <v>2032365.7132352889</v>
      </c>
      <c r="J27" s="60">
        <f t="shared" si="4"/>
        <v>1971394.7418382301</v>
      </c>
      <c r="K27" s="67">
        <f>+J27*7%</f>
        <v>137997.63192867613</v>
      </c>
      <c r="L27" s="68"/>
      <c r="M27" s="59">
        <v>0.97</v>
      </c>
      <c r="N27" s="53"/>
      <c r="O27" s="48"/>
      <c r="T27" s="5" t="s">
        <v>46</v>
      </c>
      <c r="U27">
        <v>3</v>
      </c>
      <c r="V27">
        <v>1</v>
      </c>
      <c r="X27">
        <v>4</v>
      </c>
    </row>
    <row r="28" spans="2:24">
      <c r="H28" s="70">
        <v>2025</v>
      </c>
      <c r="I28" s="71" cm="1">
        <f t="array" ref="I28">+TREND(I$8:I27,H$8:H27,H28)</f>
        <v>2071355.6176470667</v>
      </c>
      <c r="J28" s="60">
        <f t="shared" si="4"/>
        <v>2029928.5052941253</v>
      </c>
      <c r="K28" s="67">
        <f>+J28*7%</f>
        <v>142094.99537058879</v>
      </c>
      <c r="L28" s="68"/>
      <c r="M28" s="59">
        <v>0.98</v>
      </c>
      <c r="N28" s="53"/>
      <c r="O28" s="48"/>
      <c r="T28" s="5" t="s">
        <v>3349</v>
      </c>
      <c r="U28">
        <v>1</v>
      </c>
      <c r="X28">
        <v>1</v>
      </c>
    </row>
    <row r="29" spans="2:24">
      <c r="H29" s="70">
        <v>2026</v>
      </c>
      <c r="I29" s="71" cm="1">
        <f t="array" ref="I29">+TREND(I$8:I28,H$8:H28,H29)</f>
        <v>2110345.5220588148</v>
      </c>
      <c r="J29" s="60">
        <f t="shared" si="4"/>
        <v>2089242.0668382265</v>
      </c>
      <c r="K29" s="67">
        <f>+J29*7%</f>
        <v>146246.94467867588</v>
      </c>
      <c r="L29" s="68"/>
      <c r="M29" s="59">
        <v>0.99</v>
      </c>
      <c r="N29" s="53"/>
      <c r="O29" s="48"/>
      <c r="T29" s="5" t="s">
        <v>2967</v>
      </c>
      <c r="W29">
        <v>1</v>
      </c>
      <c r="X29">
        <v>1</v>
      </c>
    </row>
    <row r="30" spans="2:24">
      <c r="T30" s="5" t="s">
        <v>9985</v>
      </c>
      <c r="U30">
        <v>118298</v>
      </c>
      <c r="V30">
        <v>119655</v>
      </c>
      <c r="W30">
        <v>55076</v>
      </c>
      <c r="X30">
        <v>293029</v>
      </c>
    </row>
    <row r="31" spans="2:24">
      <c r="J31" s="72">
        <f>+J25-J24</f>
        <v>40571.609191174619</v>
      </c>
    </row>
    <row r="32" spans="2:24">
      <c r="J32" s="72">
        <f t="shared" ref="J32:J34" si="5">+J26-J25</f>
        <v>56974.167279410176</v>
      </c>
    </row>
    <row r="33" spans="8:13">
      <c r="J33" s="72">
        <f t="shared" si="5"/>
        <v>57753.965367645258</v>
      </c>
    </row>
    <row r="34" spans="8:13">
      <c r="J34" s="72">
        <f t="shared" si="5"/>
        <v>58533.763455895241</v>
      </c>
    </row>
    <row r="37" spans="8:13" ht="13.8" thickBot="1"/>
    <row r="38" spans="8:13">
      <c r="H38" s="63"/>
      <c r="I38" s="63" t="s">
        <v>3</v>
      </c>
      <c r="J38" s="63" t="s">
        <v>10017</v>
      </c>
      <c r="K38" s="63" t="s">
        <v>10018</v>
      </c>
      <c r="L38" s="63" t="s">
        <v>10019</v>
      </c>
    </row>
    <row r="39" spans="8:13">
      <c r="H39" t="s">
        <v>3</v>
      </c>
      <c r="I39">
        <v>1</v>
      </c>
      <c r="J39"/>
      <c r="K39"/>
      <c r="L39"/>
    </row>
    <row r="40" spans="8:13">
      <c r="H40" t="s">
        <v>10017</v>
      </c>
      <c r="I40" s="64">
        <v>0.99619491006681715</v>
      </c>
      <c r="J40" s="64">
        <v>1</v>
      </c>
      <c r="K40" s="64"/>
      <c r="L40"/>
    </row>
    <row r="41" spans="8:13">
      <c r="H41" t="s">
        <v>10018</v>
      </c>
      <c r="I41" s="64">
        <v>0.99617031687325552</v>
      </c>
      <c r="J41" s="64">
        <v>0.99736185345761674</v>
      </c>
      <c r="K41" s="64">
        <v>1</v>
      </c>
      <c r="L41"/>
    </row>
    <row r="42" spans="8:13" ht="13.8" thickBot="1">
      <c r="H42" s="62" t="s">
        <v>10019</v>
      </c>
      <c r="I42" s="65">
        <v>0.78833590887728022</v>
      </c>
      <c r="J42" s="65">
        <v>0.77800742218359398</v>
      </c>
      <c r="K42" s="65">
        <v>0.79077750611011677</v>
      </c>
      <c r="L42" s="62">
        <v>1</v>
      </c>
    </row>
    <row r="46" spans="8:13">
      <c r="I46"/>
      <c r="J46"/>
      <c r="K46"/>
      <c r="L46"/>
      <c r="M46"/>
    </row>
    <row r="47" spans="8:13">
      <c r="I47"/>
      <c r="J47"/>
      <c r="K47"/>
      <c r="L47"/>
      <c r="M47"/>
    </row>
    <row r="48" spans="8:13">
      <c r="I48"/>
      <c r="J48"/>
      <c r="K48"/>
      <c r="L48"/>
      <c r="M48"/>
    </row>
    <row r="49" spans="8:19">
      <c r="H49" t="s">
        <v>10023</v>
      </c>
      <c r="I49"/>
      <c r="J49"/>
      <c r="K49"/>
      <c r="L49"/>
      <c r="M49"/>
    </row>
    <row r="50" spans="8:19" ht="13.8" thickBot="1">
      <c r="I50"/>
      <c r="J50"/>
      <c r="K50"/>
      <c r="L50"/>
      <c r="M50"/>
    </row>
    <row r="51" spans="8:19">
      <c r="H51" s="66" t="s">
        <v>10024</v>
      </c>
      <c r="I51" s="66"/>
      <c r="J51"/>
      <c r="K51"/>
      <c r="L51"/>
      <c r="M51"/>
    </row>
    <row r="52" spans="8:19">
      <c r="H52" t="s">
        <v>10025</v>
      </c>
      <c r="I52">
        <v>0.80435770761058834</v>
      </c>
      <c r="J52"/>
      <c r="K52"/>
      <c r="L52"/>
      <c r="M52"/>
    </row>
    <row r="53" spans="8:19">
      <c r="H53" t="s">
        <v>10026</v>
      </c>
      <c r="I53">
        <v>0.64699132179256069</v>
      </c>
      <c r="J53"/>
      <c r="K53"/>
      <c r="L53"/>
      <c r="M53"/>
    </row>
    <row r="54" spans="8:19">
      <c r="H54" t="s">
        <v>10027</v>
      </c>
      <c r="I54">
        <v>0.59656151062006935</v>
      </c>
      <c r="J54"/>
      <c r="K54"/>
      <c r="L54"/>
      <c r="M54"/>
    </row>
    <row r="55" spans="8:19">
      <c r="H55" t="s">
        <v>10028</v>
      </c>
      <c r="I55">
        <v>30988.357633497333</v>
      </c>
      <c r="J55"/>
      <c r="K55"/>
      <c r="L55"/>
      <c r="M55"/>
    </row>
    <row r="56" spans="8:19" ht="13.8" thickBot="1">
      <c r="H56" s="62" t="s">
        <v>10029</v>
      </c>
      <c r="I56" s="62">
        <v>17</v>
      </c>
      <c r="J56"/>
      <c r="K56"/>
      <c r="L56"/>
      <c r="M56"/>
    </row>
    <row r="57" spans="8:19">
      <c r="I57"/>
      <c r="J57"/>
      <c r="K57"/>
      <c r="L57"/>
      <c r="M57"/>
    </row>
    <row r="58" spans="8:19" ht="13.8" thickBot="1">
      <c r="H58" t="s">
        <v>10030</v>
      </c>
      <c r="I58"/>
      <c r="J58"/>
      <c r="K58"/>
      <c r="L58"/>
      <c r="M58"/>
    </row>
    <row r="59" spans="8:19">
      <c r="H59" s="63"/>
      <c r="I59" s="63" t="s">
        <v>10035</v>
      </c>
      <c r="J59" s="63" t="s">
        <v>10036</v>
      </c>
      <c r="K59" s="63" t="s">
        <v>10037</v>
      </c>
      <c r="L59" s="63" t="s">
        <v>3427</v>
      </c>
      <c r="M59" s="63" t="s">
        <v>10038</v>
      </c>
    </row>
    <row r="60" spans="8:19">
      <c r="H60" t="s">
        <v>10031</v>
      </c>
      <c r="I60">
        <v>2</v>
      </c>
      <c r="J60">
        <v>24639859554.027958</v>
      </c>
      <c r="K60">
        <v>12319929777.013979</v>
      </c>
      <c r="L60">
        <v>12.829540836065721</v>
      </c>
      <c r="M60">
        <v>6.8312105952479522E-4</v>
      </c>
    </row>
    <row r="61" spans="8:19">
      <c r="H61" t="s">
        <v>10032</v>
      </c>
      <c r="I61">
        <v>14</v>
      </c>
      <c r="J61">
        <v>13443896323.501453</v>
      </c>
      <c r="K61">
        <v>960278308.82153237</v>
      </c>
      <c r="L61"/>
      <c r="M61"/>
    </row>
    <row r="62" spans="8:19" ht="13.8" thickBot="1">
      <c r="H62" s="62" t="s">
        <v>10033</v>
      </c>
      <c r="I62" s="62">
        <v>16</v>
      </c>
      <c r="J62" s="62">
        <v>38083755877.529411</v>
      </c>
      <c r="K62" s="62"/>
      <c r="L62" s="62"/>
      <c r="M62" s="62"/>
    </row>
    <row r="63" spans="8:19" ht="13.8" thickBot="1">
      <c r="I63"/>
      <c r="J63"/>
      <c r="K63"/>
      <c r="L63"/>
      <c r="M63"/>
    </row>
    <row r="64" spans="8:19">
      <c r="H64" s="63"/>
      <c r="I64" s="63" t="s">
        <v>10039</v>
      </c>
      <c r="J64" s="63" t="s">
        <v>10028</v>
      </c>
      <c r="K64" s="63" t="s">
        <v>10040</v>
      </c>
      <c r="L64" s="63" t="s">
        <v>10041</v>
      </c>
      <c r="M64" s="63" t="s">
        <v>10042</v>
      </c>
      <c r="N64" s="63" t="s">
        <v>10043</v>
      </c>
      <c r="O64" s="63" t="s">
        <v>10044</v>
      </c>
      <c r="P64" s="63" t="s">
        <v>10045</v>
      </c>
      <c r="Q64" s="69"/>
      <c r="R64" s="69"/>
      <c r="S64" s="69"/>
    </row>
    <row r="65" spans="8:16">
      <c r="H65" t="s">
        <v>10034</v>
      </c>
      <c r="I65">
        <v>196341.59067089937</v>
      </c>
      <c r="J65">
        <v>338352.09741685423</v>
      </c>
      <c r="K65">
        <v>0.58028778946507886</v>
      </c>
      <c r="L65">
        <v>0.57094308199967791</v>
      </c>
      <c r="M65">
        <v>-529351.48369783768</v>
      </c>
      <c r="N65">
        <v>922034.66503963643</v>
      </c>
      <c r="O65">
        <v>-529351.48369783768</v>
      </c>
      <c r="P65">
        <v>922034.66503963643</v>
      </c>
    </row>
    <row r="66" spans="8:16">
      <c r="H66" t="s">
        <v>10046</v>
      </c>
      <c r="I66">
        <v>-0.50050218455778517</v>
      </c>
      <c r="J66">
        <v>0.53998636324460414</v>
      </c>
      <c r="K66">
        <v>-0.9268793040446961</v>
      </c>
      <c r="L66">
        <v>0.36969293985966933</v>
      </c>
      <c r="M66">
        <v>-1.6586577481019602</v>
      </c>
      <c r="N66">
        <v>0.65765337898638976</v>
      </c>
      <c r="O66">
        <v>-1.6586577481019602</v>
      </c>
      <c r="P66">
        <v>0.65765337898638976</v>
      </c>
    </row>
    <row r="67" spans="8:16" ht="13.8" thickBot="1">
      <c r="H67" s="62" t="s">
        <v>10047</v>
      </c>
      <c r="I67" s="62">
        <v>0.50060263217014012</v>
      </c>
      <c r="J67" s="62">
        <v>0.38929227705182634</v>
      </c>
      <c r="K67" s="62">
        <v>1.2859300368383497</v>
      </c>
      <c r="L67" s="62">
        <v>0.21932980668172647</v>
      </c>
      <c r="M67" s="62">
        <v>-0.33434626135982681</v>
      </c>
      <c r="N67" s="62">
        <v>1.3355515257001072</v>
      </c>
      <c r="O67" s="62">
        <v>-0.33434626135982681</v>
      </c>
      <c r="P67" s="62">
        <v>1.3355515257001072</v>
      </c>
    </row>
    <row r="68" spans="8:16">
      <c r="I68"/>
      <c r="J68"/>
      <c r="K68"/>
      <c r="L68"/>
      <c r="M68"/>
    </row>
    <row r="69" spans="8:16">
      <c r="I69"/>
      <c r="J69"/>
      <c r="K69"/>
      <c r="L69"/>
      <c r="M69"/>
    </row>
    <row r="70" spans="8:16">
      <c r="I70"/>
      <c r="J70"/>
      <c r="K70"/>
      <c r="L70"/>
      <c r="M70"/>
    </row>
    <row r="71" spans="8:16">
      <c r="H71" t="s">
        <v>10048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4A4C4-604F-45E0-A28A-CB346D1254D2}">
  <dimension ref="B1:Z383"/>
  <sheetViews>
    <sheetView tabSelected="1" topLeftCell="A5" zoomScale="140" zoomScaleNormal="140" workbookViewId="0">
      <selection activeCell="C13" sqref="C13"/>
    </sheetView>
  </sheetViews>
  <sheetFormatPr defaultColWidth="11.44140625" defaultRowHeight="13.2"/>
  <cols>
    <col min="1" max="1" width="4.6640625" style="7" customWidth="1"/>
    <col min="2" max="2" width="47" style="7" customWidth="1"/>
    <col min="3" max="8" width="10.109375" style="7" bestFit="1" customWidth="1"/>
    <col min="9" max="15" width="10.88671875" style="7" bestFit="1" customWidth="1"/>
    <col min="16" max="16" width="11.44140625" style="46" bestFit="1"/>
    <col min="17" max="19" width="10.109375" style="46" bestFit="1" customWidth="1"/>
    <col min="20" max="20" width="10.88671875" style="46" bestFit="1" customWidth="1"/>
    <col min="21" max="24" width="10.88671875" style="7" bestFit="1" customWidth="1"/>
    <col min="25" max="256" width="11.44140625" style="7"/>
    <col min="257" max="257" width="4.6640625" style="7" customWidth="1"/>
    <col min="258" max="258" width="47" style="7" customWidth="1"/>
    <col min="259" max="264" width="10.109375" style="7" bestFit="1" customWidth="1"/>
    <col min="265" max="271" width="10.88671875" style="7" bestFit="1" customWidth="1"/>
    <col min="272" max="272" width="11.44140625" style="7" bestFit="1"/>
    <col min="273" max="275" width="10.109375" style="7" bestFit="1" customWidth="1"/>
    <col min="276" max="280" width="10.88671875" style="7" bestFit="1" customWidth="1"/>
    <col min="281" max="512" width="11.44140625" style="7"/>
    <col min="513" max="513" width="4.6640625" style="7" customWidth="1"/>
    <col min="514" max="514" width="47" style="7" customWidth="1"/>
    <col min="515" max="520" width="10.109375" style="7" bestFit="1" customWidth="1"/>
    <col min="521" max="527" width="10.88671875" style="7" bestFit="1" customWidth="1"/>
    <col min="528" max="528" width="11.44140625" style="7" bestFit="1"/>
    <col min="529" max="531" width="10.109375" style="7" bestFit="1" customWidth="1"/>
    <col min="532" max="536" width="10.88671875" style="7" bestFit="1" customWidth="1"/>
    <col min="537" max="768" width="11.44140625" style="7"/>
    <col min="769" max="769" width="4.6640625" style="7" customWidth="1"/>
    <col min="770" max="770" width="47" style="7" customWidth="1"/>
    <col min="771" max="776" width="10.109375" style="7" bestFit="1" customWidth="1"/>
    <col min="777" max="783" width="10.88671875" style="7" bestFit="1" customWidth="1"/>
    <col min="784" max="784" width="11.44140625" style="7" bestFit="1"/>
    <col min="785" max="787" width="10.109375" style="7" bestFit="1" customWidth="1"/>
    <col min="788" max="792" width="10.88671875" style="7" bestFit="1" customWidth="1"/>
    <col min="793" max="1024" width="11.44140625" style="7"/>
    <col min="1025" max="1025" width="4.6640625" style="7" customWidth="1"/>
    <col min="1026" max="1026" width="47" style="7" customWidth="1"/>
    <col min="1027" max="1032" width="10.109375" style="7" bestFit="1" customWidth="1"/>
    <col min="1033" max="1039" width="10.88671875" style="7" bestFit="1" customWidth="1"/>
    <col min="1040" max="1040" width="11.44140625" style="7" bestFit="1"/>
    <col min="1041" max="1043" width="10.109375" style="7" bestFit="1" customWidth="1"/>
    <col min="1044" max="1048" width="10.88671875" style="7" bestFit="1" customWidth="1"/>
    <col min="1049" max="1280" width="11.44140625" style="7"/>
    <col min="1281" max="1281" width="4.6640625" style="7" customWidth="1"/>
    <col min="1282" max="1282" width="47" style="7" customWidth="1"/>
    <col min="1283" max="1288" width="10.109375" style="7" bestFit="1" customWidth="1"/>
    <col min="1289" max="1295" width="10.88671875" style="7" bestFit="1" customWidth="1"/>
    <col min="1296" max="1296" width="11.44140625" style="7" bestFit="1"/>
    <col min="1297" max="1299" width="10.109375" style="7" bestFit="1" customWidth="1"/>
    <col min="1300" max="1304" width="10.88671875" style="7" bestFit="1" customWidth="1"/>
    <col min="1305" max="1536" width="11.44140625" style="7"/>
    <col min="1537" max="1537" width="4.6640625" style="7" customWidth="1"/>
    <col min="1538" max="1538" width="47" style="7" customWidth="1"/>
    <col min="1539" max="1544" width="10.109375" style="7" bestFit="1" customWidth="1"/>
    <col min="1545" max="1551" width="10.88671875" style="7" bestFit="1" customWidth="1"/>
    <col min="1552" max="1552" width="11.44140625" style="7" bestFit="1"/>
    <col min="1553" max="1555" width="10.109375" style="7" bestFit="1" customWidth="1"/>
    <col min="1556" max="1560" width="10.88671875" style="7" bestFit="1" customWidth="1"/>
    <col min="1561" max="1792" width="11.44140625" style="7"/>
    <col min="1793" max="1793" width="4.6640625" style="7" customWidth="1"/>
    <col min="1794" max="1794" width="47" style="7" customWidth="1"/>
    <col min="1795" max="1800" width="10.109375" style="7" bestFit="1" customWidth="1"/>
    <col min="1801" max="1807" width="10.88671875" style="7" bestFit="1" customWidth="1"/>
    <col min="1808" max="1808" width="11.44140625" style="7" bestFit="1"/>
    <col min="1809" max="1811" width="10.109375" style="7" bestFit="1" customWidth="1"/>
    <col min="1812" max="1816" width="10.88671875" style="7" bestFit="1" customWidth="1"/>
    <col min="1817" max="2048" width="11.44140625" style="7"/>
    <col min="2049" max="2049" width="4.6640625" style="7" customWidth="1"/>
    <col min="2050" max="2050" width="47" style="7" customWidth="1"/>
    <col min="2051" max="2056" width="10.109375" style="7" bestFit="1" customWidth="1"/>
    <col min="2057" max="2063" width="10.88671875" style="7" bestFit="1" customWidth="1"/>
    <col min="2064" max="2064" width="11.44140625" style="7" bestFit="1"/>
    <col min="2065" max="2067" width="10.109375" style="7" bestFit="1" customWidth="1"/>
    <col min="2068" max="2072" width="10.88671875" style="7" bestFit="1" customWidth="1"/>
    <col min="2073" max="2304" width="11.44140625" style="7"/>
    <col min="2305" max="2305" width="4.6640625" style="7" customWidth="1"/>
    <col min="2306" max="2306" width="47" style="7" customWidth="1"/>
    <col min="2307" max="2312" width="10.109375" style="7" bestFit="1" customWidth="1"/>
    <col min="2313" max="2319" width="10.88671875" style="7" bestFit="1" customWidth="1"/>
    <col min="2320" max="2320" width="11.44140625" style="7" bestFit="1"/>
    <col min="2321" max="2323" width="10.109375" style="7" bestFit="1" customWidth="1"/>
    <col min="2324" max="2328" width="10.88671875" style="7" bestFit="1" customWidth="1"/>
    <col min="2329" max="2560" width="11.44140625" style="7"/>
    <col min="2561" max="2561" width="4.6640625" style="7" customWidth="1"/>
    <col min="2562" max="2562" width="47" style="7" customWidth="1"/>
    <col min="2563" max="2568" width="10.109375" style="7" bestFit="1" customWidth="1"/>
    <col min="2569" max="2575" width="10.88671875" style="7" bestFit="1" customWidth="1"/>
    <col min="2576" max="2576" width="11.44140625" style="7" bestFit="1"/>
    <col min="2577" max="2579" width="10.109375" style="7" bestFit="1" customWidth="1"/>
    <col min="2580" max="2584" width="10.88671875" style="7" bestFit="1" customWidth="1"/>
    <col min="2585" max="2816" width="11.44140625" style="7"/>
    <col min="2817" max="2817" width="4.6640625" style="7" customWidth="1"/>
    <col min="2818" max="2818" width="47" style="7" customWidth="1"/>
    <col min="2819" max="2824" width="10.109375" style="7" bestFit="1" customWidth="1"/>
    <col min="2825" max="2831" width="10.88671875" style="7" bestFit="1" customWidth="1"/>
    <col min="2832" max="2832" width="11.44140625" style="7" bestFit="1"/>
    <col min="2833" max="2835" width="10.109375" style="7" bestFit="1" customWidth="1"/>
    <col min="2836" max="2840" width="10.88671875" style="7" bestFit="1" customWidth="1"/>
    <col min="2841" max="3072" width="11.44140625" style="7"/>
    <col min="3073" max="3073" width="4.6640625" style="7" customWidth="1"/>
    <col min="3074" max="3074" width="47" style="7" customWidth="1"/>
    <col min="3075" max="3080" width="10.109375" style="7" bestFit="1" customWidth="1"/>
    <col min="3081" max="3087" width="10.88671875" style="7" bestFit="1" customWidth="1"/>
    <col min="3088" max="3088" width="11.44140625" style="7" bestFit="1"/>
    <col min="3089" max="3091" width="10.109375" style="7" bestFit="1" customWidth="1"/>
    <col min="3092" max="3096" width="10.88671875" style="7" bestFit="1" customWidth="1"/>
    <col min="3097" max="3328" width="11.44140625" style="7"/>
    <col min="3329" max="3329" width="4.6640625" style="7" customWidth="1"/>
    <col min="3330" max="3330" width="47" style="7" customWidth="1"/>
    <col min="3331" max="3336" width="10.109375" style="7" bestFit="1" customWidth="1"/>
    <col min="3337" max="3343" width="10.88671875" style="7" bestFit="1" customWidth="1"/>
    <col min="3344" max="3344" width="11.44140625" style="7" bestFit="1"/>
    <col min="3345" max="3347" width="10.109375" style="7" bestFit="1" customWidth="1"/>
    <col min="3348" max="3352" width="10.88671875" style="7" bestFit="1" customWidth="1"/>
    <col min="3353" max="3584" width="11.44140625" style="7"/>
    <col min="3585" max="3585" width="4.6640625" style="7" customWidth="1"/>
    <col min="3586" max="3586" width="47" style="7" customWidth="1"/>
    <col min="3587" max="3592" width="10.109375" style="7" bestFit="1" customWidth="1"/>
    <col min="3593" max="3599" width="10.88671875" style="7" bestFit="1" customWidth="1"/>
    <col min="3600" max="3600" width="11.44140625" style="7" bestFit="1"/>
    <col min="3601" max="3603" width="10.109375" style="7" bestFit="1" customWidth="1"/>
    <col min="3604" max="3608" width="10.88671875" style="7" bestFit="1" customWidth="1"/>
    <col min="3609" max="3840" width="11.44140625" style="7"/>
    <col min="3841" max="3841" width="4.6640625" style="7" customWidth="1"/>
    <col min="3842" max="3842" width="47" style="7" customWidth="1"/>
    <col min="3843" max="3848" width="10.109375" style="7" bestFit="1" customWidth="1"/>
    <col min="3849" max="3855" width="10.88671875" style="7" bestFit="1" customWidth="1"/>
    <col min="3856" max="3856" width="11.44140625" style="7" bestFit="1"/>
    <col min="3857" max="3859" width="10.109375" style="7" bestFit="1" customWidth="1"/>
    <col min="3860" max="3864" width="10.88671875" style="7" bestFit="1" customWidth="1"/>
    <col min="3865" max="4096" width="11.44140625" style="7"/>
    <col min="4097" max="4097" width="4.6640625" style="7" customWidth="1"/>
    <col min="4098" max="4098" width="47" style="7" customWidth="1"/>
    <col min="4099" max="4104" width="10.109375" style="7" bestFit="1" customWidth="1"/>
    <col min="4105" max="4111" width="10.88671875" style="7" bestFit="1" customWidth="1"/>
    <col min="4112" max="4112" width="11.44140625" style="7" bestFit="1"/>
    <col min="4113" max="4115" width="10.109375" style="7" bestFit="1" customWidth="1"/>
    <col min="4116" max="4120" width="10.88671875" style="7" bestFit="1" customWidth="1"/>
    <col min="4121" max="4352" width="11.44140625" style="7"/>
    <col min="4353" max="4353" width="4.6640625" style="7" customWidth="1"/>
    <col min="4354" max="4354" width="47" style="7" customWidth="1"/>
    <col min="4355" max="4360" width="10.109375" style="7" bestFit="1" customWidth="1"/>
    <col min="4361" max="4367" width="10.88671875" style="7" bestFit="1" customWidth="1"/>
    <col min="4368" max="4368" width="11.44140625" style="7" bestFit="1"/>
    <col min="4369" max="4371" width="10.109375" style="7" bestFit="1" customWidth="1"/>
    <col min="4372" max="4376" width="10.88671875" style="7" bestFit="1" customWidth="1"/>
    <col min="4377" max="4608" width="11.44140625" style="7"/>
    <col min="4609" max="4609" width="4.6640625" style="7" customWidth="1"/>
    <col min="4610" max="4610" width="47" style="7" customWidth="1"/>
    <col min="4611" max="4616" width="10.109375" style="7" bestFit="1" customWidth="1"/>
    <col min="4617" max="4623" width="10.88671875" style="7" bestFit="1" customWidth="1"/>
    <col min="4624" max="4624" width="11.44140625" style="7" bestFit="1"/>
    <col min="4625" max="4627" width="10.109375" style="7" bestFit="1" customWidth="1"/>
    <col min="4628" max="4632" width="10.88671875" style="7" bestFit="1" customWidth="1"/>
    <col min="4633" max="4864" width="11.44140625" style="7"/>
    <col min="4865" max="4865" width="4.6640625" style="7" customWidth="1"/>
    <col min="4866" max="4866" width="47" style="7" customWidth="1"/>
    <col min="4867" max="4872" width="10.109375" style="7" bestFit="1" customWidth="1"/>
    <col min="4873" max="4879" width="10.88671875" style="7" bestFit="1" customWidth="1"/>
    <col min="4880" max="4880" width="11.44140625" style="7" bestFit="1"/>
    <col min="4881" max="4883" width="10.109375" style="7" bestFit="1" customWidth="1"/>
    <col min="4884" max="4888" width="10.88671875" style="7" bestFit="1" customWidth="1"/>
    <col min="4889" max="5120" width="11.44140625" style="7"/>
    <col min="5121" max="5121" width="4.6640625" style="7" customWidth="1"/>
    <col min="5122" max="5122" width="47" style="7" customWidth="1"/>
    <col min="5123" max="5128" width="10.109375" style="7" bestFit="1" customWidth="1"/>
    <col min="5129" max="5135" width="10.88671875" style="7" bestFit="1" customWidth="1"/>
    <col min="5136" max="5136" width="11.44140625" style="7" bestFit="1"/>
    <col min="5137" max="5139" width="10.109375" style="7" bestFit="1" customWidth="1"/>
    <col min="5140" max="5144" width="10.88671875" style="7" bestFit="1" customWidth="1"/>
    <col min="5145" max="5376" width="11.44140625" style="7"/>
    <col min="5377" max="5377" width="4.6640625" style="7" customWidth="1"/>
    <col min="5378" max="5378" width="47" style="7" customWidth="1"/>
    <col min="5379" max="5384" width="10.109375" style="7" bestFit="1" customWidth="1"/>
    <col min="5385" max="5391" width="10.88671875" style="7" bestFit="1" customWidth="1"/>
    <col min="5392" max="5392" width="11.44140625" style="7" bestFit="1"/>
    <col min="5393" max="5395" width="10.109375" style="7" bestFit="1" customWidth="1"/>
    <col min="5396" max="5400" width="10.88671875" style="7" bestFit="1" customWidth="1"/>
    <col min="5401" max="5632" width="11.44140625" style="7"/>
    <col min="5633" max="5633" width="4.6640625" style="7" customWidth="1"/>
    <col min="5634" max="5634" width="47" style="7" customWidth="1"/>
    <col min="5635" max="5640" width="10.109375" style="7" bestFit="1" customWidth="1"/>
    <col min="5641" max="5647" width="10.88671875" style="7" bestFit="1" customWidth="1"/>
    <col min="5648" max="5648" width="11.44140625" style="7" bestFit="1"/>
    <col min="5649" max="5651" width="10.109375" style="7" bestFit="1" customWidth="1"/>
    <col min="5652" max="5656" width="10.88671875" style="7" bestFit="1" customWidth="1"/>
    <col min="5657" max="5888" width="11.44140625" style="7"/>
    <col min="5889" max="5889" width="4.6640625" style="7" customWidth="1"/>
    <col min="5890" max="5890" width="47" style="7" customWidth="1"/>
    <col min="5891" max="5896" width="10.109375" style="7" bestFit="1" customWidth="1"/>
    <col min="5897" max="5903" width="10.88671875" style="7" bestFit="1" customWidth="1"/>
    <col min="5904" max="5904" width="11.44140625" style="7" bestFit="1"/>
    <col min="5905" max="5907" width="10.109375" style="7" bestFit="1" customWidth="1"/>
    <col min="5908" max="5912" width="10.88671875" style="7" bestFit="1" customWidth="1"/>
    <col min="5913" max="6144" width="11.44140625" style="7"/>
    <col min="6145" max="6145" width="4.6640625" style="7" customWidth="1"/>
    <col min="6146" max="6146" width="47" style="7" customWidth="1"/>
    <col min="6147" max="6152" width="10.109375" style="7" bestFit="1" customWidth="1"/>
    <col min="6153" max="6159" width="10.88671875" style="7" bestFit="1" customWidth="1"/>
    <col min="6160" max="6160" width="11.44140625" style="7" bestFit="1"/>
    <col min="6161" max="6163" width="10.109375" style="7" bestFit="1" customWidth="1"/>
    <col min="6164" max="6168" width="10.88671875" style="7" bestFit="1" customWidth="1"/>
    <col min="6169" max="6400" width="11.44140625" style="7"/>
    <col min="6401" max="6401" width="4.6640625" style="7" customWidth="1"/>
    <col min="6402" max="6402" width="47" style="7" customWidth="1"/>
    <col min="6403" max="6408" width="10.109375" style="7" bestFit="1" customWidth="1"/>
    <col min="6409" max="6415" width="10.88671875" style="7" bestFit="1" customWidth="1"/>
    <col min="6416" max="6416" width="11.44140625" style="7" bestFit="1"/>
    <col min="6417" max="6419" width="10.109375" style="7" bestFit="1" customWidth="1"/>
    <col min="6420" max="6424" width="10.88671875" style="7" bestFit="1" customWidth="1"/>
    <col min="6425" max="6656" width="11.44140625" style="7"/>
    <col min="6657" max="6657" width="4.6640625" style="7" customWidth="1"/>
    <col min="6658" max="6658" width="47" style="7" customWidth="1"/>
    <col min="6659" max="6664" width="10.109375" style="7" bestFit="1" customWidth="1"/>
    <col min="6665" max="6671" width="10.88671875" style="7" bestFit="1" customWidth="1"/>
    <col min="6672" max="6672" width="11.44140625" style="7" bestFit="1"/>
    <col min="6673" max="6675" width="10.109375" style="7" bestFit="1" customWidth="1"/>
    <col min="6676" max="6680" width="10.88671875" style="7" bestFit="1" customWidth="1"/>
    <col min="6681" max="6912" width="11.44140625" style="7"/>
    <col min="6913" max="6913" width="4.6640625" style="7" customWidth="1"/>
    <col min="6914" max="6914" width="47" style="7" customWidth="1"/>
    <col min="6915" max="6920" width="10.109375" style="7" bestFit="1" customWidth="1"/>
    <col min="6921" max="6927" width="10.88671875" style="7" bestFit="1" customWidth="1"/>
    <col min="6928" max="6928" width="11.44140625" style="7" bestFit="1"/>
    <col min="6929" max="6931" width="10.109375" style="7" bestFit="1" customWidth="1"/>
    <col min="6932" max="6936" width="10.88671875" style="7" bestFit="1" customWidth="1"/>
    <col min="6937" max="7168" width="11.44140625" style="7"/>
    <col min="7169" max="7169" width="4.6640625" style="7" customWidth="1"/>
    <col min="7170" max="7170" width="47" style="7" customWidth="1"/>
    <col min="7171" max="7176" width="10.109375" style="7" bestFit="1" customWidth="1"/>
    <col min="7177" max="7183" width="10.88671875" style="7" bestFit="1" customWidth="1"/>
    <col min="7184" max="7184" width="11.44140625" style="7" bestFit="1"/>
    <col min="7185" max="7187" width="10.109375" style="7" bestFit="1" customWidth="1"/>
    <col min="7188" max="7192" width="10.88671875" style="7" bestFit="1" customWidth="1"/>
    <col min="7193" max="7424" width="11.44140625" style="7"/>
    <col min="7425" max="7425" width="4.6640625" style="7" customWidth="1"/>
    <col min="7426" max="7426" width="47" style="7" customWidth="1"/>
    <col min="7427" max="7432" width="10.109375" style="7" bestFit="1" customWidth="1"/>
    <col min="7433" max="7439" width="10.88671875" style="7" bestFit="1" customWidth="1"/>
    <col min="7440" max="7440" width="11.44140625" style="7" bestFit="1"/>
    <col min="7441" max="7443" width="10.109375" style="7" bestFit="1" customWidth="1"/>
    <col min="7444" max="7448" width="10.88671875" style="7" bestFit="1" customWidth="1"/>
    <col min="7449" max="7680" width="11.44140625" style="7"/>
    <col min="7681" max="7681" width="4.6640625" style="7" customWidth="1"/>
    <col min="7682" max="7682" width="47" style="7" customWidth="1"/>
    <col min="7683" max="7688" width="10.109375" style="7" bestFit="1" customWidth="1"/>
    <col min="7689" max="7695" width="10.88671875" style="7" bestFit="1" customWidth="1"/>
    <col min="7696" max="7696" width="11.44140625" style="7" bestFit="1"/>
    <col min="7697" max="7699" width="10.109375" style="7" bestFit="1" customWidth="1"/>
    <col min="7700" max="7704" width="10.88671875" style="7" bestFit="1" customWidth="1"/>
    <col min="7705" max="7936" width="11.44140625" style="7"/>
    <col min="7937" max="7937" width="4.6640625" style="7" customWidth="1"/>
    <col min="7938" max="7938" width="47" style="7" customWidth="1"/>
    <col min="7939" max="7944" width="10.109375" style="7" bestFit="1" customWidth="1"/>
    <col min="7945" max="7951" width="10.88671875" style="7" bestFit="1" customWidth="1"/>
    <col min="7952" max="7952" width="11.44140625" style="7" bestFit="1"/>
    <col min="7953" max="7955" width="10.109375" style="7" bestFit="1" customWidth="1"/>
    <col min="7956" max="7960" width="10.88671875" style="7" bestFit="1" customWidth="1"/>
    <col min="7961" max="8192" width="11.44140625" style="7"/>
    <col min="8193" max="8193" width="4.6640625" style="7" customWidth="1"/>
    <col min="8194" max="8194" width="47" style="7" customWidth="1"/>
    <col min="8195" max="8200" width="10.109375" style="7" bestFit="1" customWidth="1"/>
    <col min="8201" max="8207" width="10.88671875" style="7" bestFit="1" customWidth="1"/>
    <col min="8208" max="8208" width="11.44140625" style="7" bestFit="1"/>
    <col min="8209" max="8211" width="10.109375" style="7" bestFit="1" customWidth="1"/>
    <col min="8212" max="8216" width="10.88671875" style="7" bestFit="1" customWidth="1"/>
    <col min="8217" max="8448" width="11.44140625" style="7"/>
    <col min="8449" max="8449" width="4.6640625" style="7" customWidth="1"/>
    <col min="8450" max="8450" width="47" style="7" customWidth="1"/>
    <col min="8451" max="8456" width="10.109375" style="7" bestFit="1" customWidth="1"/>
    <col min="8457" max="8463" width="10.88671875" style="7" bestFit="1" customWidth="1"/>
    <col min="8464" max="8464" width="11.44140625" style="7" bestFit="1"/>
    <col min="8465" max="8467" width="10.109375" style="7" bestFit="1" customWidth="1"/>
    <col min="8468" max="8472" width="10.88671875" style="7" bestFit="1" customWidth="1"/>
    <col min="8473" max="8704" width="11.44140625" style="7"/>
    <col min="8705" max="8705" width="4.6640625" style="7" customWidth="1"/>
    <col min="8706" max="8706" width="47" style="7" customWidth="1"/>
    <col min="8707" max="8712" width="10.109375" style="7" bestFit="1" customWidth="1"/>
    <col min="8713" max="8719" width="10.88671875" style="7" bestFit="1" customWidth="1"/>
    <col min="8720" max="8720" width="11.44140625" style="7" bestFit="1"/>
    <col min="8721" max="8723" width="10.109375" style="7" bestFit="1" customWidth="1"/>
    <col min="8724" max="8728" width="10.88671875" style="7" bestFit="1" customWidth="1"/>
    <col min="8729" max="8960" width="11.44140625" style="7"/>
    <col min="8961" max="8961" width="4.6640625" style="7" customWidth="1"/>
    <col min="8962" max="8962" width="47" style="7" customWidth="1"/>
    <col min="8963" max="8968" width="10.109375" style="7" bestFit="1" customWidth="1"/>
    <col min="8969" max="8975" width="10.88671875" style="7" bestFit="1" customWidth="1"/>
    <col min="8976" max="8976" width="11.44140625" style="7" bestFit="1"/>
    <col min="8977" max="8979" width="10.109375" style="7" bestFit="1" customWidth="1"/>
    <col min="8980" max="8984" width="10.88671875" style="7" bestFit="1" customWidth="1"/>
    <col min="8985" max="9216" width="11.44140625" style="7"/>
    <col min="9217" max="9217" width="4.6640625" style="7" customWidth="1"/>
    <col min="9218" max="9218" width="47" style="7" customWidth="1"/>
    <col min="9219" max="9224" width="10.109375" style="7" bestFit="1" customWidth="1"/>
    <col min="9225" max="9231" width="10.88671875" style="7" bestFit="1" customWidth="1"/>
    <col min="9232" max="9232" width="11.44140625" style="7" bestFit="1"/>
    <col min="9233" max="9235" width="10.109375" style="7" bestFit="1" customWidth="1"/>
    <col min="9236" max="9240" width="10.88671875" style="7" bestFit="1" customWidth="1"/>
    <col min="9241" max="9472" width="11.44140625" style="7"/>
    <col min="9473" max="9473" width="4.6640625" style="7" customWidth="1"/>
    <col min="9474" max="9474" width="47" style="7" customWidth="1"/>
    <col min="9475" max="9480" width="10.109375" style="7" bestFit="1" customWidth="1"/>
    <col min="9481" max="9487" width="10.88671875" style="7" bestFit="1" customWidth="1"/>
    <col min="9488" max="9488" width="11.44140625" style="7" bestFit="1"/>
    <col min="9489" max="9491" width="10.109375" style="7" bestFit="1" customWidth="1"/>
    <col min="9492" max="9496" width="10.88671875" style="7" bestFit="1" customWidth="1"/>
    <col min="9497" max="9728" width="11.44140625" style="7"/>
    <col min="9729" max="9729" width="4.6640625" style="7" customWidth="1"/>
    <col min="9730" max="9730" width="47" style="7" customWidth="1"/>
    <col min="9731" max="9736" width="10.109375" style="7" bestFit="1" customWidth="1"/>
    <col min="9737" max="9743" width="10.88671875" style="7" bestFit="1" customWidth="1"/>
    <col min="9744" max="9744" width="11.44140625" style="7" bestFit="1"/>
    <col min="9745" max="9747" width="10.109375" style="7" bestFit="1" customWidth="1"/>
    <col min="9748" max="9752" width="10.88671875" style="7" bestFit="1" customWidth="1"/>
    <col min="9753" max="9984" width="11.44140625" style="7"/>
    <col min="9985" max="9985" width="4.6640625" style="7" customWidth="1"/>
    <col min="9986" max="9986" width="47" style="7" customWidth="1"/>
    <col min="9987" max="9992" width="10.109375" style="7" bestFit="1" customWidth="1"/>
    <col min="9993" max="9999" width="10.88671875" style="7" bestFit="1" customWidth="1"/>
    <col min="10000" max="10000" width="11.44140625" style="7" bestFit="1"/>
    <col min="10001" max="10003" width="10.109375" style="7" bestFit="1" customWidth="1"/>
    <col min="10004" max="10008" width="10.88671875" style="7" bestFit="1" customWidth="1"/>
    <col min="10009" max="10240" width="11.44140625" style="7"/>
    <col min="10241" max="10241" width="4.6640625" style="7" customWidth="1"/>
    <col min="10242" max="10242" width="47" style="7" customWidth="1"/>
    <col min="10243" max="10248" width="10.109375" style="7" bestFit="1" customWidth="1"/>
    <col min="10249" max="10255" width="10.88671875" style="7" bestFit="1" customWidth="1"/>
    <col min="10256" max="10256" width="11.44140625" style="7" bestFit="1"/>
    <col min="10257" max="10259" width="10.109375" style="7" bestFit="1" customWidth="1"/>
    <col min="10260" max="10264" width="10.88671875" style="7" bestFit="1" customWidth="1"/>
    <col min="10265" max="10496" width="11.44140625" style="7"/>
    <col min="10497" max="10497" width="4.6640625" style="7" customWidth="1"/>
    <col min="10498" max="10498" width="47" style="7" customWidth="1"/>
    <col min="10499" max="10504" width="10.109375" style="7" bestFit="1" customWidth="1"/>
    <col min="10505" max="10511" width="10.88671875" style="7" bestFit="1" customWidth="1"/>
    <col min="10512" max="10512" width="11.44140625" style="7" bestFit="1"/>
    <col min="10513" max="10515" width="10.109375" style="7" bestFit="1" customWidth="1"/>
    <col min="10516" max="10520" width="10.88671875" style="7" bestFit="1" customWidth="1"/>
    <col min="10521" max="10752" width="11.44140625" style="7"/>
    <col min="10753" max="10753" width="4.6640625" style="7" customWidth="1"/>
    <col min="10754" max="10754" width="47" style="7" customWidth="1"/>
    <col min="10755" max="10760" width="10.109375" style="7" bestFit="1" customWidth="1"/>
    <col min="10761" max="10767" width="10.88671875" style="7" bestFit="1" customWidth="1"/>
    <col min="10768" max="10768" width="11.44140625" style="7" bestFit="1"/>
    <col min="10769" max="10771" width="10.109375" style="7" bestFit="1" customWidth="1"/>
    <col min="10772" max="10776" width="10.88671875" style="7" bestFit="1" customWidth="1"/>
    <col min="10777" max="11008" width="11.44140625" style="7"/>
    <col min="11009" max="11009" width="4.6640625" style="7" customWidth="1"/>
    <col min="11010" max="11010" width="47" style="7" customWidth="1"/>
    <col min="11011" max="11016" width="10.109375" style="7" bestFit="1" customWidth="1"/>
    <col min="11017" max="11023" width="10.88671875" style="7" bestFit="1" customWidth="1"/>
    <col min="11024" max="11024" width="11.44140625" style="7" bestFit="1"/>
    <col min="11025" max="11027" width="10.109375" style="7" bestFit="1" customWidth="1"/>
    <col min="11028" max="11032" width="10.88671875" style="7" bestFit="1" customWidth="1"/>
    <col min="11033" max="11264" width="11.44140625" style="7"/>
    <col min="11265" max="11265" width="4.6640625" style="7" customWidth="1"/>
    <col min="11266" max="11266" width="47" style="7" customWidth="1"/>
    <col min="11267" max="11272" width="10.109375" style="7" bestFit="1" customWidth="1"/>
    <col min="11273" max="11279" width="10.88671875" style="7" bestFit="1" customWidth="1"/>
    <col min="11280" max="11280" width="11.44140625" style="7" bestFit="1"/>
    <col min="11281" max="11283" width="10.109375" style="7" bestFit="1" customWidth="1"/>
    <col min="11284" max="11288" width="10.88671875" style="7" bestFit="1" customWidth="1"/>
    <col min="11289" max="11520" width="11.44140625" style="7"/>
    <col min="11521" max="11521" width="4.6640625" style="7" customWidth="1"/>
    <col min="11522" max="11522" width="47" style="7" customWidth="1"/>
    <col min="11523" max="11528" width="10.109375" style="7" bestFit="1" customWidth="1"/>
    <col min="11529" max="11535" width="10.88671875" style="7" bestFit="1" customWidth="1"/>
    <col min="11536" max="11536" width="11.44140625" style="7" bestFit="1"/>
    <col min="11537" max="11539" width="10.109375" style="7" bestFit="1" customWidth="1"/>
    <col min="11540" max="11544" width="10.88671875" style="7" bestFit="1" customWidth="1"/>
    <col min="11545" max="11776" width="11.44140625" style="7"/>
    <col min="11777" max="11777" width="4.6640625" style="7" customWidth="1"/>
    <col min="11778" max="11778" width="47" style="7" customWidth="1"/>
    <col min="11779" max="11784" width="10.109375" style="7" bestFit="1" customWidth="1"/>
    <col min="11785" max="11791" width="10.88671875" style="7" bestFit="1" customWidth="1"/>
    <col min="11792" max="11792" width="11.44140625" style="7" bestFit="1"/>
    <col min="11793" max="11795" width="10.109375" style="7" bestFit="1" customWidth="1"/>
    <col min="11796" max="11800" width="10.88671875" style="7" bestFit="1" customWidth="1"/>
    <col min="11801" max="12032" width="11.44140625" style="7"/>
    <col min="12033" max="12033" width="4.6640625" style="7" customWidth="1"/>
    <col min="12034" max="12034" width="47" style="7" customWidth="1"/>
    <col min="12035" max="12040" width="10.109375" style="7" bestFit="1" customWidth="1"/>
    <col min="12041" max="12047" width="10.88671875" style="7" bestFit="1" customWidth="1"/>
    <col min="12048" max="12048" width="11.44140625" style="7" bestFit="1"/>
    <col min="12049" max="12051" width="10.109375" style="7" bestFit="1" customWidth="1"/>
    <col min="12052" max="12056" width="10.88671875" style="7" bestFit="1" customWidth="1"/>
    <col min="12057" max="12288" width="11.44140625" style="7"/>
    <col min="12289" max="12289" width="4.6640625" style="7" customWidth="1"/>
    <col min="12290" max="12290" width="47" style="7" customWidth="1"/>
    <col min="12291" max="12296" width="10.109375" style="7" bestFit="1" customWidth="1"/>
    <col min="12297" max="12303" width="10.88671875" style="7" bestFit="1" customWidth="1"/>
    <col min="12304" max="12304" width="11.44140625" style="7" bestFit="1"/>
    <col min="12305" max="12307" width="10.109375" style="7" bestFit="1" customWidth="1"/>
    <col min="12308" max="12312" width="10.88671875" style="7" bestFit="1" customWidth="1"/>
    <col min="12313" max="12544" width="11.44140625" style="7"/>
    <col min="12545" max="12545" width="4.6640625" style="7" customWidth="1"/>
    <col min="12546" max="12546" width="47" style="7" customWidth="1"/>
    <col min="12547" max="12552" width="10.109375" style="7" bestFit="1" customWidth="1"/>
    <col min="12553" max="12559" width="10.88671875" style="7" bestFit="1" customWidth="1"/>
    <col min="12560" max="12560" width="11.44140625" style="7" bestFit="1"/>
    <col min="12561" max="12563" width="10.109375" style="7" bestFit="1" customWidth="1"/>
    <col min="12564" max="12568" width="10.88671875" style="7" bestFit="1" customWidth="1"/>
    <col min="12569" max="12800" width="11.44140625" style="7"/>
    <col min="12801" max="12801" width="4.6640625" style="7" customWidth="1"/>
    <col min="12802" max="12802" width="47" style="7" customWidth="1"/>
    <col min="12803" max="12808" width="10.109375" style="7" bestFit="1" customWidth="1"/>
    <col min="12809" max="12815" width="10.88671875" style="7" bestFit="1" customWidth="1"/>
    <col min="12816" max="12816" width="11.44140625" style="7" bestFit="1"/>
    <col min="12817" max="12819" width="10.109375" style="7" bestFit="1" customWidth="1"/>
    <col min="12820" max="12824" width="10.88671875" style="7" bestFit="1" customWidth="1"/>
    <col min="12825" max="13056" width="11.44140625" style="7"/>
    <col min="13057" max="13057" width="4.6640625" style="7" customWidth="1"/>
    <col min="13058" max="13058" width="47" style="7" customWidth="1"/>
    <col min="13059" max="13064" width="10.109375" style="7" bestFit="1" customWidth="1"/>
    <col min="13065" max="13071" width="10.88671875" style="7" bestFit="1" customWidth="1"/>
    <col min="13072" max="13072" width="11.44140625" style="7" bestFit="1"/>
    <col min="13073" max="13075" width="10.109375" style="7" bestFit="1" customWidth="1"/>
    <col min="13076" max="13080" width="10.88671875" style="7" bestFit="1" customWidth="1"/>
    <col min="13081" max="13312" width="11.44140625" style="7"/>
    <col min="13313" max="13313" width="4.6640625" style="7" customWidth="1"/>
    <col min="13314" max="13314" width="47" style="7" customWidth="1"/>
    <col min="13315" max="13320" width="10.109375" style="7" bestFit="1" customWidth="1"/>
    <col min="13321" max="13327" width="10.88671875" style="7" bestFit="1" customWidth="1"/>
    <col min="13328" max="13328" width="11.44140625" style="7" bestFit="1"/>
    <col min="13329" max="13331" width="10.109375" style="7" bestFit="1" customWidth="1"/>
    <col min="13332" max="13336" width="10.88671875" style="7" bestFit="1" customWidth="1"/>
    <col min="13337" max="13568" width="11.44140625" style="7"/>
    <col min="13569" max="13569" width="4.6640625" style="7" customWidth="1"/>
    <col min="13570" max="13570" width="47" style="7" customWidth="1"/>
    <col min="13571" max="13576" width="10.109375" style="7" bestFit="1" customWidth="1"/>
    <col min="13577" max="13583" width="10.88671875" style="7" bestFit="1" customWidth="1"/>
    <col min="13584" max="13584" width="11.44140625" style="7" bestFit="1"/>
    <col min="13585" max="13587" width="10.109375" style="7" bestFit="1" customWidth="1"/>
    <col min="13588" max="13592" width="10.88671875" style="7" bestFit="1" customWidth="1"/>
    <col min="13593" max="13824" width="11.44140625" style="7"/>
    <col min="13825" max="13825" width="4.6640625" style="7" customWidth="1"/>
    <col min="13826" max="13826" width="47" style="7" customWidth="1"/>
    <col min="13827" max="13832" width="10.109375" style="7" bestFit="1" customWidth="1"/>
    <col min="13833" max="13839" width="10.88671875" style="7" bestFit="1" customWidth="1"/>
    <col min="13840" max="13840" width="11.44140625" style="7" bestFit="1"/>
    <col min="13841" max="13843" width="10.109375" style="7" bestFit="1" customWidth="1"/>
    <col min="13844" max="13848" width="10.88671875" style="7" bestFit="1" customWidth="1"/>
    <col min="13849" max="14080" width="11.44140625" style="7"/>
    <col min="14081" max="14081" width="4.6640625" style="7" customWidth="1"/>
    <col min="14082" max="14082" width="47" style="7" customWidth="1"/>
    <col min="14083" max="14088" width="10.109375" style="7" bestFit="1" customWidth="1"/>
    <col min="14089" max="14095" width="10.88671875" style="7" bestFit="1" customWidth="1"/>
    <col min="14096" max="14096" width="11.44140625" style="7" bestFit="1"/>
    <col min="14097" max="14099" width="10.109375" style="7" bestFit="1" customWidth="1"/>
    <col min="14100" max="14104" width="10.88671875" style="7" bestFit="1" customWidth="1"/>
    <col min="14105" max="14336" width="11.44140625" style="7"/>
    <col min="14337" max="14337" width="4.6640625" style="7" customWidth="1"/>
    <col min="14338" max="14338" width="47" style="7" customWidth="1"/>
    <col min="14339" max="14344" width="10.109375" style="7" bestFit="1" customWidth="1"/>
    <col min="14345" max="14351" width="10.88671875" style="7" bestFit="1" customWidth="1"/>
    <col min="14352" max="14352" width="11.44140625" style="7" bestFit="1"/>
    <col min="14353" max="14355" width="10.109375" style="7" bestFit="1" customWidth="1"/>
    <col min="14356" max="14360" width="10.88671875" style="7" bestFit="1" customWidth="1"/>
    <col min="14361" max="14592" width="11.44140625" style="7"/>
    <col min="14593" max="14593" width="4.6640625" style="7" customWidth="1"/>
    <col min="14594" max="14594" width="47" style="7" customWidth="1"/>
    <col min="14595" max="14600" width="10.109375" style="7" bestFit="1" customWidth="1"/>
    <col min="14601" max="14607" width="10.88671875" style="7" bestFit="1" customWidth="1"/>
    <col min="14608" max="14608" width="11.44140625" style="7" bestFit="1"/>
    <col min="14609" max="14611" width="10.109375" style="7" bestFit="1" customWidth="1"/>
    <col min="14612" max="14616" width="10.88671875" style="7" bestFit="1" customWidth="1"/>
    <col min="14617" max="14848" width="11.44140625" style="7"/>
    <col min="14849" max="14849" width="4.6640625" style="7" customWidth="1"/>
    <col min="14850" max="14850" width="47" style="7" customWidth="1"/>
    <col min="14851" max="14856" width="10.109375" style="7" bestFit="1" customWidth="1"/>
    <col min="14857" max="14863" width="10.88671875" style="7" bestFit="1" customWidth="1"/>
    <col min="14864" max="14864" width="11.44140625" style="7" bestFit="1"/>
    <col min="14865" max="14867" width="10.109375" style="7" bestFit="1" customWidth="1"/>
    <col min="14868" max="14872" width="10.88671875" style="7" bestFit="1" customWidth="1"/>
    <col min="14873" max="15104" width="11.44140625" style="7"/>
    <col min="15105" max="15105" width="4.6640625" style="7" customWidth="1"/>
    <col min="15106" max="15106" width="47" style="7" customWidth="1"/>
    <col min="15107" max="15112" width="10.109375" style="7" bestFit="1" customWidth="1"/>
    <col min="15113" max="15119" width="10.88671875" style="7" bestFit="1" customWidth="1"/>
    <col min="15120" max="15120" width="11.44140625" style="7" bestFit="1"/>
    <col min="15121" max="15123" width="10.109375" style="7" bestFit="1" customWidth="1"/>
    <col min="15124" max="15128" width="10.88671875" style="7" bestFit="1" customWidth="1"/>
    <col min="15129" max="15360" width="11.44140625" style="7"/>
    <col min="15361" max="15361" width="4.6640625" style="7" customWidth="1"/>
    <col min="15362" max="15362" width="47" style="7" customWidth="1"/>
    <col min="15363" max="15368" width="10.109375" style="7" bestFit="1" customWidth="1"/>
    <col min="15369" max="15375" width="10.88671875" style="7" bestFit="1" customWidth="1"/>
    <col min="15376" max="15376" width="11.44140625" style="7" bestFit="1"/>
    <col min="15377" max="15379" width="10.109375" style="7" bestFit="1" customWidth="1"/>
    <col min="15380" max="15384" width="10.88671875" style="7" bestFit="1" customWidth="1"/>
    <col min="15385" max="15616" width="11.44140625" style="7"/>
    <col min="15617" max="15617" width="4.6640625" style="7" customWidth="1"/>
    <col min="15618" max="15618" width="47" style="7" customWidth="1"/>
    <col min="15619" max="15624" width="10.109375" style="7" bestFit="1" customWidth="1"/>
    <col min="15625" max="15631" width="10.88671875" style="7" bestFit="1" customWidth="1"/>
    <col min="15632" max="15632" width="11.44140625" style="7" bestFit="1"/>
    <col min="15633" max="15635" width="10.109375" style="7" bestFit="1" customWidth="1"/>
    <col min="15636" max="15640" width="10.88671875" style="7" bestFit="1" customWidth="1"/>
    <col min="15641" max="15872" width="11.44140625" style="7"/>
    <col min="15873" max="15873" width="4.6640625" style="7" customWidth="1"/>
    <col min="15874" max="15874" width="47" style="7" customWidth="1"/>
    <col min="15875" max="15880" width="10.109375" style="7" bestFit="1" customWidth="1"/>
    <col min="15881" max="15887" width="10.88671875" style="7" bestFit="1" customWidth="1"/>
    <col min="15888" max="15888" width="11.44140625" style="7" bestFit="1"/>
    <col min="15889" max="15891" width="10.109375" style="7" bestFit="1" customWidth="1"/>
    <col min="15892" max="15896" width="10.88671875" style="7" bestFit="1" customWidth="1"/>
    <col min="15897" max="16128" width="11.44140625" style="7"/>
    <col min="16129" max="16129" width="4.6640625" style="7" customWidth="1"/>
    <col min="16130" max="16130" width="47" style="7" customWidth="1"/>
    <col min="16131" max="16136" width="10.109375" style="7" bestFit="1" customWidth="1"/>
    <col min="16137" max="16143" width="10.88671875" style="7" bestFit="1" customWidth="1"/>
    <col min="16144" max="16144" width="11.44140625" style="7" bestFit="1"/>
    <col min="16145" max="16147" width="10.109375" style="7" bestFit="1" customWidth="1"/>
    <col min="16148" max="16152" width="10.88671875" style="7" bestFit="1" customWidth="1"/>
    <col min="16153" max="16384" width="11.44140625" style="7"/>
  </cols>
  <sheetData>
    <row r="1" spans="2:25" ht="16.5" customHeight="1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</row>
    <row r="2" spans="2:25" ht="16.5" customHeight="1">
      <c r="B2" s="9" t="s">
        <v>9987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1"/>
    </row>
    <row r="3" spans="2:25" ht="16.5" customHeight="1">
      <c r="B3" s="73" t="s">
        <v>9988</v>
      </c>
      <c r="C3" s="75" t="s">
        <v>9989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12"/>
    </row>
    <row r="4" spans="2:25" ht="16.5" customHeight="1">
      <c r="B4" s="74"/>
      <c r="C4" s="12" t="s">
        <v>9990</v>
      </c>
      <c r="D4" s="12">
        <v>1999</v>
      </c>
      <c r="E4" s="12" t="s">
        <v>9991</v>
      </c>
      <c r="F4" s="12">
        <v>2002</v>
      </c>
      <c r="G4" s="12">
        <v>2003</v>
      </c>
      <c r="H4" s="12">
        <v>2004</v>
      </c>
      <c r="I4" s="12">
        <v>2005</v>
      </c>
      <c r="J4" s="12">
        <v>2006</v>
      </c>
      <c r="K4" s="12">
        <v>2007</v>
      </c>
      <c r="L4" s="12">
        <v>2008</v>
      </c>
      <c r="M4" s="12">
        <v>2009</v>
      </c>
      <c r="N4" s="12">
        <v>2010</v>
      </c>
      <c r="O4" s="12">
        <v>2011</v>
      </c>
      <c r="P4" s="12">
        <v>2012</v>
      </c>
      <c r="Q4" s="12">
        <v>2013</v>
      </c>
      <c r="R4" s="12">
        <v>2014</v>
      </c>
      <c r="S4" s="12">
        <v>2015</v>
      </c>
      <c r="T4" s="12">
        <v>2016</v>
      </c>
      <c r="U4" s="12">
        <v>2017</v>
      </c>
      <c r="V4" s="12">
        <v>2018</v>
      </c>
      <c r="W4" s="12">
        <v>2019</v>
      </c>
      <c r="X4" s="12">
        <v>2020</v>
      </c>
      <c r="Y4" s="12">
        <v>2021</v>
      </c>
    </row>
    <row r="5" spans="2:25" ht="16.5" customHeight="1">
      <c r="B5" s="13" t="s">
        <v>10001</v>
      </c>
      <c r="C5" s="14">
        <v>1058779</v>
      </c>
      <c r="D5" s="14">
        <v>1103274</v>
      </c>
      <c r="E5" s="14">
        <v>1128152</v>
      </c>
      <c r="F5" s="14">
        <v>1174501</v>
      </c>
      <c r="G5" s="14">
        <v>1225845</v>
      </c>
      <c r="H5" s="14">
        <v>1270396</v>
      </c>
      <c r="I5" s="14">
        <v>1316574</v>
      </c>
      <c r="J5" s="14">
        <v>1355464</v>
      </c>
      <c r="K5" s="14">
        <v>1365173</v>
      </c>
      <c r="L5" s="14">
        <v>1417469</v>
      </c>
      <c r="M5" s="14">
        <v>1422773</v>
      </c>
      <c r="N5" s="14">
        <v>1473523</v>
      </c>
      <c r="O5" s="14">
        <v>1501317</v>
      </c>
      <c r="P5" s="14">
        <v>1561146</v>
      </c>
      <c r="Q5" s="14">
        <v>1610379</v>
      </c>
      <c r="R5" s="14">
        <v>1621525</v>
      </c>
      <c r="S5" s="14">
        <v>1665279</v>
      </c>
      <c r="T5" s="14">
        <v>1729864</v>
      </c>
      <c r="U5" s="14">
        <v>1756991</v>
      </c>
      <c r="V5" s="14">
        <v>1795109</v>
      </c>
      <c r="W5" s="14">
        <v>1863684</v>
      </c>
      <c r="X5" s="14">
        <v>1867423</v>
      </c>
      <c r="Y5" s="14">
        <v>1935412</v>
      </c>
    </row>
    <row r="6" spans="2:25" ht="16.5" customHeight="1">
      <c r="B6" s="15" t="s">
        <v>10002</v>
      </c>
      <c r="C6" s="16">
        <v>77.188535095614853</v>
      </c>
      <c r="D6" s="16">
        <v>81.300837325995175</v>
      </c>
      <c r="E6" s="16">
        <v>76.429417312560716</v>
      </c>
      <c r="F6" s="16">
        <v>80.311809015062565</v>
      </c>
      <c r="G6" s="16">
        <v>77.52309631315542</v>
      </c>
      <c r="H6" s="16">
        <v>76.792197078706167</v>
      </c>
      <c r="I6" s="16">
        <v>77.927408561919037</v>
      </c>
      <c r="J6" s="16">
        <v>79.688947843690428</v>
      </c>
      <c r="K6" s="16">
        <v>79.27017308429042</v>
      </c>
      <c r="L6" s="16">
        <v>75.773085690057414</v>
      </c>
      <c r="M6" s="16">
        <v>74.568325375868113</v>
      </c>
      <c r="N6" s="16">
        <v>75.100490457223941</v>
      </c>
      <c r="O6" s="16">
        <v>79.242558367087028</v>
      </c>
      <c r="P6" s="16">
        <v>76.825870226103135</v>
      </c>
      <c r="Q6" s="16">
        <v>76.878051688453468</v>
      </c>
      <c r="R6" s="16">
        <v>76.582969735280059</v>
      </c>
      <c r="S6" s="16">
        <v>76.846282214571858</v>
      </c>
      <c r="T6" s="16">
        <v>77.48522427196589</v>
      </c>
      <c r="U6" s="16">
        <v>79.110763800156064</v>
      </c>
      <c r="V6" s="16">
        <v>79.521800626034405</v>
      </c>
      <c r="W6" s="16">
        <v>78.301739994548427</v>
      </c>
      <c r="X6" s="16">
        <v>79.773088368302197</v>
      </c>
      <c r="Y6" s="16">
        <v>80.013506168195718</v>
      </c>
    </row>
    <row r="7" spans="2:25" ht="16.5" customHeight="1">
      <c r="B7" s="15" t="s">
        <v>10003</v>
      </c>
      <c r="C7" s="16">
        <v>16.996937037852092</v>
      </c>
      <c r="D7" s="16">
        <v>24.002106457688662</v>
      </c>
      <c r="E7" s="16">
        <v>38.154167168963049</v>
      </c>
      <c r="F7" s="16">
        <v>36.463229916364483</v>
      </c>
      <c r="G7" s="16">
        <v>39.361012199747933</v>
      </c>
      <c r="H7" s="16">
        <v>43.130173583669972</v>
      </c>
      <c r="I7" s="16">
        <v>54.619869449039705</v>
      </c>
      <c r="J7" s="16">
        <v>68.732552100240213</v>
      </c>
      <c r="K7" s="16">
        <v>77.902727346643985</v>
      </c>
      <c r="L7" s="16">
        <v>88.029297289746722</v>
      </c>
      <c r="M7" s="16">
        <v>87.476568644471044</v>
      </c>
      <c r="N7" s="16">
        <v>87.52934294205113</v>
      </c>
      <c r="O7" s="16">
        <v>91.376771194890893</v>
      </c>
      <c r="P7" s="16">
        <v>93.836130637365116</v>
      </c>
      <c r="Q7" s="16">
        <v>94.55047538498701</v>
      </c>
      <c r="R7" s="16">
        <v>95.542344398020376</v>
      </c>
      <c r="S7" s="16">
        <v>96.185023650691562</v>
      </c>
      <c r="T7" s="16">
        <v>96.870621043041538</v>
      </c>
      <c r="U7" s="16">
        <v>97.335273772034114</v>
      </c>
      <c r="V7" s="16">
        <v>96.906761650685283</v>
      </c>
      <c r="W7" s="16">
        <v>96.868997104659371</v>
      </c>
      <c r="X7" s="16">
        <v>97.855601007377544</v>
      </c>
      <c r="Y7" s="16">
        <v>96.998261868790721</v>
      </c>
    </row>
    <row r="8" spans="2:25" ht="16.5" customHeight="1">
      <c r="B8" s="15" t="s">
        <v>10004</v>
      </c>
      <c r="C8" s="16">
        <v>24.125997965581107</v>
      </c>
      <c r="D8" s="16">
        <v>29.48406288918256</v>
      </c>
      <c r="E8" s="16">
        <v>29.909356186045851</v>
      </c>
      <c r="F8" s="16">
        <v>27.294655347249599</v>
      </c>
      <c r="G8" s="16">
        <v>29.697392410949181</v>
      </c>
      <c r="H8" s="16">
        <v>31.07597945837361</v>
      </c>
      <c r="I8" s="16">
        <v>34.306920841517453</v>
      </c>
      <c r="J8" s="16">
        <v>35.326058087857739</v>
      </c>
      <c r="K8" s="16">
        <v>39.418886837052888</v>
      </c>
      <c r="L8" s="16">
        <v>48.709707231692548</v>
      </c>
      <c r="M8" s="16">
        <v>52.459387407548498</v>
      </c>
      <c r="N8" s="16">
        <v>54.999073648663781</v>
      </c>
      <c r="O8" s="16">
        <v>63.829291215645995</v>
      </c>
      <c r="P8" s="16">
        <v>67.527700804409065</v>
      </c>
      <c r="Q8" s="16">
        <v>68.850127827051892</v>
      </c>
      <c r="R8" s="16">
        <v>70.709301429210157</v>
      </c>
      <c r="S8" s="16">
        <v>71.764371015307347</v>
      </c>
      <c r="T8" s="16">
        <v>72.495814699883923</v>
      </c>
      <c r="U8" s="16">
        <v>74.112104159896091</v>
      </c>
      <c r="V8" s="16">
        <v>75.214541289693273</v>
      </c>
      <c r="W8" s="16">
        <v>74.411917470987575</v>
      </c>
      <c r="X8" s="16">
        <v>75.645421524742915</v>
      </c>
      <c r="Y8" s="16">
        <v>77.559971726950124</v>
      </c>
    </row>
    <row r="9" spans="2:25" ht="16.5" customHeight="1">
      <c r="B9" s="17" t="s">
        <v>9992</v>
      </c>
      <c r="C9" s="18">
        <v>61.936060310980857</v>
      </c>
      <c r="D9" s="18">
        <v>67.283285928971409</v>
      </c>
      <c r="E9" s="18">
        <v>66.427750870450083</v>
      </c>
      <c r="F9" s="18">
        <v>67.582488222657958</v>
      </c>
      <c r="G9" s="18">
        <v>70.783989819267532</v>
      </c>
      <c r="H9" s="18">
        <v>69.552643427718607</v>
      </c>
      <c r="I9" s="18">
        <v>73.696427242221091</v>
      </c>
      <c r="J9" s="18">
        <v>74.833710080090654</v>
      </c>
      <c r="K9" s="18">
        <v>76.48202828505984</v>
      </c>
      <c r="L9" s="18">
        <v>76.735505326747884</v>
      </c>
      <c r="M9" s="18">
        <v>78.363238548946313</v>
      </c>
      <c r="N9" s="18">
        <v>77.717891067869317</v>
      </c>
      <c r="O9" s="18">
        <v>83.83359410437636</v>
      </c>
      <c r="P9" s="18">
        <v>82.881357669301906</v>
      </c>
      <c r="Q9" s="18">
        <v>86.723249620120484</v>
      </c>
      <c r="R9" s="18">
        <v>86.318373136399373</v>
      </c>
      <c r="S9" s="18">
        <v>88.698830646396189</v>
      </c>
      <c r="T9" s="18">
        <v>87.561681149500771</v>
      </c>
      <c r="U9" s="18">
        <v>89.966027145272804</v>
      </c>
      <c r="V9" s="18">
        <v>91.648919369241639</v>
      </c>
      <c r="W9" s="18">
        <v>91.2858617662651</v>
      </c>
      <c r="X9" s="18">
        <v>92.979469568490913</v>
      </c>
      <c r="Y9" s="18">
        <v>93.835059408539365</v>
      </c>
    </row>
    <row r="10" spans="2:25" ht="16.5" customHeight="1">
      <c r="B10" s="15" t="s">
        <v>10005</v>
      </c>
      <c r="C10" s="16">
        <v>1.9696272782138671</v>
      </c>
      <c r="D10" s="19" t="s">
        <v>9993</v>
      </c>
      <c r="E10" s="16">
        <v>2.8868450350661967</v>
      </c>
      <c r="F10" s="16">
        <v>11.491092813032939</v>
      </c>
      <c r="G10" s="16">
        <v>13.722207946355372</v>
      </c>
      <c r="H10" s="16">
        <v>13.32167292718176</v>
      </c>
      <c r="I10" s="16">
        <v>17.460241505604699</v>
      </c>
      <c r="J10" s="16">
        <v>15.947970584242739</v>
      </c>
      <c r="K10" s="16">
        <v>15.544550031387963</v>
      </c>
      <c r="L10" s="16">
        <v>18.139091578016874</v>
      </c>
      <c r="M10" s="16">
        <v>18.823944508365003</v>
      </c>
      <c r="N10" s="16">
        <v>18.814908216566693</v>
      </c>
      <c r="O10" s="16">
        <v>29.906941705182849</v>
      </c>
      <c r="P10" s="16">
        <v>32.790398848025745</v>
      </c>
      <c r="Q10" s="16">
        <v>39.349805232184472</v>
      </c>
      <c r="R10" s="16">
        <v>44.471963121135971</v>
      </c>
      <c r="S10" s="16">
        <v>47.507114423468977</v>
      </c>
      <c r="T10" s="16">
        <v>48.600005549569218</v>
      </c>
      <c r="U10" s="16">
        <v>49.671683008051836</v>
      </c>
      <c r="V10" s="16">
        <v>53.385114775760137</v>
      </c>
      <c r="W10" s="16">
        <v>53.319017601696423</v>
      </c>
      <c r="X10" s="16">
        <v>52.452550921778304</v>
      </c>
      <c r="Y10" s="16">
        <v>52.649255042337238</v>
      </c>
    </row>
    <row r="11" spans="2:25" ht="16.5" customHeight="1">
      <c r="B11" s="15" t="s">
        <v>9994</v>
      </c>
      <c r="C11" s="16">
        <v>34.120907195930407</v>
      </c>
      <c r="D11" s="16">
        <v>39.144944954743785</v>
      </c>
      <c r="E11" s="16">
        <v>41.468525517838025</v>
      </c>
      <c r="F11" s="16">
        <v>36.946158411103951</v>
      </c>
      <c r="G11" s="16">
        <v>39.660805403619541</v>
      </c>
      <c r="H11" s="16">
        <v>41.18613408732395</v>
      </c>
      <c r="I11" s="16">
        <v>45.701343031231055</v>
      </c>
      <c r="J11" s="16">
        <v>47.292292528610133</v>
      </c>
      <c r="K11" s="16">
        <v>51.338841304362163</v>
      </c>
      <c r="L11" s="16">
        <v>55.552396560348058</v>
      </c>
      <c r="M11" s="16">
        <v>57.65740564376749</v>
      </c>
      <c r="N11" s="16">
        <v>60.767358229223433</v>
      </c>
      <c r="O11" s="16">
        <v>69.105924997851886</v>
      </c>
      <c r="P11" s="16">
        <v>70.11829771206537</v>
      </c>
      <c r="Q11" s="16">
        <v>73.196185494222163</v>
      </c>
      <c r="R11" s="16">
        <v>74.379118422472672</v>
      </c>
      <c r="S11" s="16">
        <v>75.80975920551451</v>
      </c>
      <c r="T11" s="16">
        <v>74.95271304564983</v>
      </c>
      <c r="U11" s="16">
        <v>76.562771237872013</v>
      </c>
      <c r="V11" s="16">
        <v>79.435677722077045</v>
      </c>
      <c r="W11" s="16">
        <v>79.186922246475262</v>
      </c>
      <c r="X11" s="16">
        <v>82.30631196038604</v>
      </c>
      <c r="Y11" s="16">
        <v>83.019532791984346</v>
      </c>
    </row>
    <row r="12" spans="2:25" ht="16.5" customHeight="1">
      <c r="B12" s="15" t="s">
        <v>9995</v>
      </c>
      <c r="C12" s="16">
        <v>9.3635215658791875</v>
      </c>
      <c r="D12" s="16">
        <v>11.404873132150309</v>
      </c>
      <c r="E12" s="16">
        <v>13.925251207284125</v>
      </c>
      <c r="F12" s="16">
        <v>10.698500895273822</v>
      </c>
      <c r="G12" s="16">
        <v>12.059110246401463</v>
      </c>
      <c r="H12" s="16">
        <v>11.401641692826489</v>
      </c>
      <c r="I12" s="16">
        <v>14.382632499198678</v>
      </c>
      <c r="J12" s="16">
        <v>13.366271623591627</v>
      </c>
      <c r="K12" s="16">
        <v>15.537737707968146</v>
      </c>
      <c r="L12" s="16">
        <v>17.112684651304544</v>
      </c>
      <c r="M12" s="16">
        <v>19.308561520354971</v>
      </c>
      <c r="N12" s="16">
        <v>21.395322638330043</v>
      </c>
      <c r="O12" s="16">
        <v>27.189860635695197</v>
      </c>
      <c r="P12" s="16">
        <v>29.908221268222192</v>
      </c>
      <c r="Q12" s="16">
        <v>35.495370965468375</v>
      </c>
      <c r="R12" s="16">
        <v>40.11550854905105</v>
      </c>
      <c r="S12" s="16">
        <v>41.743755851121648</v>
      </c>
      <c r="T12" s="16">
        <v>41.144159309633586</v>
      </c>
      <c r="U12" s="16">
        <v>42.732432892371101</v>
      </c>
      <c r="V12" s="16">
        <v>45.045732598967533</v>
      </c>
      <c r="W12" s="16">
        <v>49.511344197836117</v>
      </c>
      <c r="X12" s="16">
        <v>52.243385671055783</v>
      </c>
      <c r="Y12" s="16">
        <v>53.925882447768224</v>
      </c>
    </row>
    <row r="13" spans="2:25" ht="16.5" customHeight="1">
      <c r="B13" s="20" t="s">
        <v>9996</v>
      </c>
      <c r="C13" s="21">
        <v>589274</v>
      </c>
      <c r="D13" s="21">
        <v>621801</v>
      </c>
      <c r="E13" s="21">
        <v>641864</v>
      </c>
      <c r="F13" s="21">
        <v>680295</v>
      </c>
      <c r="G13" s="21">
        <v>710654</v>
      </c>
      <c r="H13" s="21">
        <v>741487</v>
      </c>
      <c r="I13" s="21">
        <v>773361</v>
      </c>
      <c r="J13" s="21">
        <v>795846</v>
      </c>
      <c r="K13" s="21">
        <v>819307</v>
      </c>
      <c r="L13" s="21">
        <v>839905</v>
      </c>
      <c r="M13" s="21">
        <v>858081</v>
      </c>
      <c r="N13" s="21">
        <v>885698</v>
      </c>
      <c r="O13" s="21">
        <v>897170</v>
      </c>
      <c r="P13" s="21">
        <v>939093</v>
      </c>
      <c r="Q13" s="21">
        <v>968660</v>
      </c>
      <c r="R13" s="21">
        <v>986932</v>
      </c>
      <c r="S13" s="21">
        <v>1017730</v>
      </c>
      <c r="T13" s="21">
        <v>1057812</v>
      </c>
      <c r="U13" s="21">
        <v>1079096</v>
      </c>
      <c r="V13" s="21">
        <v>1122098</v>
      </c>
      <c r="W13" s="21">
        <v>1169460</v>
      </c>
      <c r="X13" s="21">
        <v>1172930</v>
      </c>
      <c r="Y13" s="21">
        <v>1227632</v>
      </c>
    </row>
    <row r="14" spans="2:25" ht="16.5" customHeight="1">
      <c r="B14" s="15" t="s">
        <v>10002</v>
      </c>
      <c r="C14" s="16">
        <v>70.209274463152965</v>
      </c>
      <c r="D14" s="16">
        <v>75.966587380850143</v>
      </c>
      <c r="E14" s="16">
        <v>71.427280545411492</v>
      </c>
      <c r="F14" s="16">
        <v>75.731263642978419</v>
      </c>
      <c r="G14" s="16">
        <v>74.229371818071797</v>
      </c>
      <c r="H14" s="16">
        <v>71.171173601155516</v>
      </c>
      <c r="I14" s="16">
        <v>73.773696889292324</v>
      </c>
      <c r="J14" s="16">
        <v>75.054972947027437</v>
      </c>
      <c r="K14" s="16">
        <v>74.732914524103904</v>
      </c>
      <c r="L14" s="16">
        <v>71.099945827206653</v>
      </c>
      <c r="M14" s="16">
        <v>70.089886619095395</v>
      </c>
      <c r="N14" s="16">
        <v>69.306693703722942</v>
      </c>
      <c r="O14" s="16">
        <v>76.586154240556411</v>
      </c>
      <c r="P14" s="16">
        <v>72.402094361261348</v>
      </c>
      <c r="Q14" s="16">
        <v>72.252493134846077</v>
      </c>
      <c r="R14" s="16">
        <v>73.233819553930772</v>
      </c>
      <c r="S14" s="16">
        <v>73.203305395340607</v>
      </c>
      <c r="T14" s="16">
        <v>73.865110246433204</v>
      </c>
      <c r="U14" s="16">
        <v>76.312116808884468</v>
      </c>
      <c r="V14" s="16">
        <v>75.084618277547946</v>
      </c>
      <c r="W14" s="16">
        <v>74.237511330015565</v>
      </c>
      <c r="X14" s="16">
        <v>76.261413724604196</v>
      </c>
      <c r="Y14" s="16">
        <v>76.060496956742739</v>
      </c>
    </row>
    <row r="15" spans="2:25" ht="16.5" customHeight="1">
      <c r="B15" s="15" t="s">
        <v>10003</v>
      </c>
      <c r="C15" s="16">
        <v>29.099875439948139</v>
      </c>
      <c r="D15" s="16">
        <v>39.226054638059445</v>
      </c>
      <c r="E15" s="16">
        <v>55.675968741041714</v>
      </c>
      <c r="F15" s="16">
        <v>50.29362261959885</v>
      </c>
      <c r="G15" s="16">
        <v>53.114173704784605</v>
      </c>
      <c r="H15" s="16">
        <v>58.346943371899982</v>
      </c>
      <c r="I15" s="16">
        <v>68.160406330290769</v>
      </c>
      <c r="J15" s="16">
        <v>79.838938689143376</v>
      </c>
      <c r="K15" s="16">
        <v>85.899424757752584</v>
      </c>
      <c r="L15" s="16">
        <v>93.872402235967158</v>
      </c>
      <c r="M15" s="16">
        <v>92.397104702236732</v>
      </c>
      <c r="N15" s="16">
        <v>93.747417291221154</v>
      </c>
      <c r="O15" s="16">
        <v>95.818295306352198</v>
      </c>
      <c r="P15" s="16">
        <v>97.38652082381617</v>
      </c>
      <c r="Q15" s="16">
        <v>96.795366795366789</v>
      </c>
      <c r="R15" s="16">
        <v>97.973517932339817</v>
      </c>
      <c r="S15" s="16">
        <v>98.294734359800728</v>
      </c>
      <c r="T15" s="16">
        <v>98.557683217811856</v>
      </c>
      <c r="U15" s="16">
        <v>98.158829242254626</v>
      </c>
      <c r="V15" s="16">
        <v>97.700824705150524</v>
      </c>
      <c r="W15" s="16">
        <v>98.150342893301186</v>
      </c>
      <c r="X15" s="16">
        <v>99.053822478749794</v>
      </c>
      <c r="Y15" s="16">
        <v>98.348527897611021</v>
      </c>
    </row>
    <row r="16" spans="2:25" ht="16.5" customHeight="1">
      <c r="B16" s="15" t="s">
        <v>10004</v>
      </c>
      <c r="C16" s="16">
        <v>31.415776022699117</v>
      </c>
      <c r="D16" s="16">
        <v>38.265457919816789</v>
      </c>
      <c r="E16" s="16">
        <v>36.655272768063014</v>
      </c>
      <c r="F16" s="16">
        <v>32.649806334016859</v>
      </c>
      <c r="G16" s="16">
        <v>35.746790984079453</v>
      </c>
      <c r="H16" s="16">
        <v>35.946820375812386</v>
      </c>
      <c r="I16" s="16">
        <v>36.976263349199144</v>
      </c>
      <c r="J16" s="16">
        <v>38.446131538011123</v>
      </c>
      <c r="K16" s="16">
        <v>42.139759577301305</v>
      </c>
      <c r="L16" s="16">
        <v>49.940409927313205</v>
      </c>
      <c r="M16" s="16">
        <v>53.615917378429309</v>
      </c>
      <c r="N16" s="16">
        <v>55.062786638334963</v>
      </c>
      <c r="O16" s="16">
        <v>65.21094107025425</v>
      </c>
      <c r="P16" s="16">
        <v>67.43634549506811</v>
      </c>
      <c r="Q16" s="16">
        <v>69.326801973860796</v>
      </c>
      <c r="R16" s="16">
        <v>70.74246249994934</v>
      </c>
      <c r="S16" s="16">
        <v>72.455169838758806</v>
      </c>
      <c r="T16" s="16">
        <v>73.021954751884081</v>
      </c>
      <c r="U16" s="16">
        <v>73.384851764810549</v>
      </c>
      <c r="V16" s="16">
        <v>73.634299321449646</v>
      </c>
      <c r="W16" s="16">
        <v>73.599353547791281</v>
      </c>
      <c r="X16" s="16">
        <v>75.291705387363265</v>
      </c>
      <c r="Y16" s="16">
        <v>77.0586788223181</v>
      </c>
    </row>
    <row r="17" spans="2:26" ht="16.5" customHeight="1">
      <c r="B17" s="15" t="s">
        <v>9992</v>
      </c>
      <c r="C17" s="16">
        <v>78.152777824916768</v>
      </c>
      <c r="D17" s="16">
        <v>83.527366472553112</v>
      </c>
      <c r="E17" s="16">
        <v>80.413763663330556</v>
      </c>
      <c r="F17" s="16">
        <v>81.185221117309396</v>
      </c>
      <c r="G17" s="16">
        <v>82.070459041952901</v>
      </c>
      <c r="H17" s="16">
        <v>80.714968704778371</v>
      </c>
      <c r="I17" s="16">
        <v>83.597828181146966</v>
      </c>
      <c r="J17" s="16">
        <v>83.428829195598141</v>
      </c>
      <c r="K17" s="16">
        <v>84.725139660713268</v>
      </c>
      <c r="L17" s="16">
        <v>86.049850875991922</v>
      </c>
      <c r="M17" s="16">
        <v>86.168322104789638</v>
      </c>
      <c r="N17" s="16">
        <v>86.498106578088695</v>
      </c>
      <c r="O17" s="16">
        <v>91.929734609940141</v>
      </c>
      <c r="P17" s="16">
        <v>91.457502079133803</v>
      </c>
      <c r="Q17" s="16">
        <v>92.546197840315486</v>
      </c>
      <c r="R17" s="16">
        <v>91.80713564865664</v>
      </c>
      <c r="S17" s="16">
        <v>93.763571870731923</v>
      </c>
      <c r="T17" s="16">
        <v>92.752303812019534</v>
      </c>
      <c r="U17" s="16">
        <v>93.753938481840351</v>
      </c>
      <c r="V17" s="16">
        <v>94.583360811622512</v>
      </c>
      <c r="W17" s="16">
        <v>93.916593983547969</v>
      </c>
      <c r="X17" s="16">
        <v>95.49956092861467</v>
      </c>
      <c r="Y17" s="16">
        <v>95.67834660549741</v>
      </c>
    </row>
    <row r="18" spans="2:26" ht="16.5" customHeight="1">
      <c r="B18" s="15" t="s">
        <v>10005</v>
      </c>
      <c r="C18" s="16">
        <v>1.5875467100194476</v>
      </c>
      <c r="D18" s="19" t="s">
        <v>9993</v>
      </c>
      <c r="E18" s="16">
        <v>2.0255069609761569</v>
      </c>
      <c r="F18" s="16">
        <v>16.157549298466108</v>
      </c>
      <c r="G18" s="16">
        <v>19.074683319871554</v>
      </c>
      <c r="H18" s="16">
        <v>18.359593627400077</v>
      </c>
      <c r="I18" s="16">
        <v>23.259900615624527</v>
      </c>
      <c r="J18" s="16">
        <v>21.640870218610132</v>
      </c>
      <c r="K18" s="16">
        <v>21.608017507478881</v>
      </c>
      <c r="L18" s="16">
        <v>25.68302367529661</v>
      </c>
      <c r="M18" s="16">
        <v>26.459623275658124</v>
      </c>
      <c r="N18" s="16">
        <v>26.357742706882028</v>
      </c>
      <c r="O18" s="16">
        <v>40.51684742022136</v>
      </c>
      <c r="P18" s="16">
        <v>42.968055347021007</v>
      </c>
      <c r="Q18" s="16">
        <v>49.273429273429272</v>
      </c>
      <c r="R18" s="16">
        <v>54.061576684107919</v>
      </c>
      <c r="S18" s="16">
        <v>57.385554125357416</v>
      </c>
      <c r="T18" s="16">
        <v>58.42106158750326</v>
      </c>
      <c r="U18" s="16">
        <v>57.801993520502343</v>
      </c>
      <c r="V18" s="16">
        <v>61.789344602699586</v>
      </c>
      <c r="W18" s="16">
        <v>60.185128178817571</v>
      </c>
      <c r="X18" s="16">
        <v>57.869267560723998</v>
      </c>
      <c r="Y18" s="16">
        <v>58.541321829342998</v>
      </c>
    </row>
    <row r="19" spans="2:26" ht="16.5" customHeight="1">
      <c r="B19" s="15" t="s">
        <v>9994</v>
      </c>
      <c r="C19" s="16">
        <v>47.885194323862926</v>
      </c>
      <c r="D19" s="16">
        <v>55.240985459978354</v>
      </c>
      <c r="E19" s="16">
        <v>55.612248077474355</v>
      </c>
      <c r="F19" s="16">
        <v>49.068418847705772</v>
      </c>
      <c r="G19" s="16">
        <v>51.484407320580758</v>
      </c>
      <c r="H19" s="16">
        <v>54.409315335265482</v>
      </c>
      <c r="I19" s="16">
        <v>56.898654056772969</v>
      </c>
      <c r="J19" s="16">
        <v>58.375992340226624</v>
      </c>
      <c r="K19" s="16">
        <v>62.471942751618137</v>
      </c>
      <c r="L19" s="16">
        <v>67.107827670986595</v>
      </c>
      <c r="M19" s="16">
        <v>68.829982251092844</v>
      </c>
      <c r="N19" s="16">
        <v>72.72998245451609</v>
      </c>
      <c r="O19" s="16">
        <v>79.579901245026036</v>
      </c>
      <c r="P19" s="16">
        <v>80.165436224101342</v>
      </c>
      <c r="Q19" s="16">
        <v>79.819957467016295</v>
      </c>
      <c r="R19" s="16">
        <v>81.112173888373263</v>
      </c>
      <c r="S19" s="16">
        <v>82.525031196879326</v>
      </c>
      <c r="T19" s="16">
        <v>82.741356687199612</v>
      </c>
      <c r="U19" s="16">
        <v>82.037835373312475</v>
      </c>
      <c r="V19" s="16">
        <v>83.549832545820422</v>
      </c>
      <c r="W19" s="16">
        <v>83.760795580866386</v>
      </c>
      <c r="X19" s="16">
        <v>86.679170965019225</v>
      </c>
      <c r="Y19" s="16">
        <v>86.214761426877104</v>
      </c>
    </row>
    <row r="20" spans="2:26" ht="16.5" customHeight="1">
      <c r="B20" s="15" t="s">
        <v>9995</v>
      </c>
      <c r="C20" s="16">
        <v>16.313803086509839</v>
      </c>
      <c r="D20" s="19">
        <v>18.459281988932151</v>
      </c>
      <c r="E20" s="16">
        <v>21.733420163773012</v>
      </c>
      <c r="F20" s="16">
        <v>17.174755069491912</v>
      </c>
      <c r="G20" s="16">
        <v>19.176983454676961</v>
      </c>
      <c r="H20" s="16">
        <v>18.356896344777454</v>
      </c>
      <c r="I20" s="16">
        <v>21.936973806540543</v>
      </c>
      <c r="J20" s="16">
        <v>20.661032410793041</v>
      </c>
      <c r="K20" s="16">
        <v>23.253798637140903</v>
      </c>
      <c r="L20" s="16">
        <v>25.657306481090124</v>
      </c>
      <c r="M20" s="16">
        <v>28.109001364673031</v>
      </c>
      <c r="N20" s="16">
        <v>31.753712890849929</v>
      </c>
      <c r="O20" s="16">
        <v>39.536208299430427</v>
      </c>
      <c r="P20" s="16">
        <v>43.536050210149583</v>
      </c>
      <c r="Q20" s="16">
        <v>48.934094522329815</v>
      </c>
      <c r="R20" s="16">
        <v>53.548876720989888</v>
      </c>
      <c r="S20" s="16">
        <v>55.327247894824758</v>
      </c>
      <c r="T20" s="16">
        <v>56.917580817763458</v>
      </c>
      <c r="U20" s="16">
        <v>56.728687716384826</v>
      </c>
      <c r="V20" s="16">
        <v>57.872841766048957</v>
      </c>
      <c r="W20" s="16">
        <v>63.875634908419265</v>
      </c>
      <c r="X20" s="16">
        <v>65.297161808462562</v>
      </c>
      <c r="Y20" s="16">
        <v>67.15367471685326</v>
      </c>
    </row>
    <row r="21" spans="2:26" ht="16.5" customHeight="1">
      <c r="B21" s="20" t="s">
        <v>9997</v>
      </c>
      <c r="C21" s="21">
        <v>469505</v>
      </c>
      <c r="D21" s="21">
        <v>481473</v>
      </c>
      <c r="E21" s="21">
        <v>486288</v>
      </c>
      <c r="F21" s="21">
        <v>494206</v>
      </c>
      <c r="G21" s="21">
        <v>515191</v>
      </c>
      <c r="H21" s="21">
        <v>528909</v>
      </c>
      <c r="I21" s="21">
        <v>543213</v>
      </c>
      <c r="J21" s="21">
        <v>559618</v>
      </c>
      <c r="K21" s="21">
        <v>545866</v>
      </c>
      <c r="L21" s="21">
        <v>577564</v>
      </c>
      <c r="M21" s="21">
        <v>564692</v>
      </c>
      <c r="N21" s="21">
        <v>587825</v>
      </c>
      <c r="O21" s="21">
        <v>604147</v>
      </c>
      <c r="P21" s="21">
        <v>622053</v>
      </c>
      <c r="Q21" s="21">
        <v>641719</v>
      </c>
      <c r="R21" s="21">
        <v>634593</v>
      </c>
      <c r="S21" s="21">
        <v>647549</v>
      </c>
      <c r="T21" s="21">
        <v>672052</v>
      </c>
      <c r="U21" s="21">
        <v>677895</v>
      </c>
      <c r="V21" s="21">
        <v>673011</v>
      </c>
      <c r="W21" s="21">
        <v>694224</v>
      </c>
      <c r="X21" s="21">
        <v>694493</v>
      </c>
      <c r="Y21" s="21">
        <v>707780</v>
      </c>
      <c r="Z21" s="22"/>
    </row>
    <row r="22" spans="2:26" ht="16.5" customHeight="1">
      <c r="B22" s="15" t="s">
        <v>10002</v>
      </c>
      <c r="C22" s="16">
        <v>85.948179465607396</v>
      </c>
      <c r="D22" s="16">
        <v>88.189784266199766</v>
      </c>
      <c r="E22" s="16">
        <v>83.031865890172085</v>
      </c>
      <c r="F22" s="16">
        <v>86.617119177023341</v>
      </c>
      <c r="G22" s="16">
        <v>82.066456906273601</v>
      </c>
      <c r="H22" s="16">
        <v>84.672410565900748</v>
      </c>
      <c r="I22" s="16">
        <v>83.840961096291878</v>
      </c>
      <c r="J22" s="16">
        <v>86.279033197645532</v>
      </c>
      <c r="K22" s="16">
        <v>86.080283439525445</v>
      </c>
      <c r="L22" s="16">
        <v>82.568858169830534</v>
      </c>
      <c r="M22" s="16">
        <v>81.373562933422107</v>
      </c>
      <c r="N22" s="16">
        <v>83.830221579551733</v>
      </c>
      <c r="O22" s="16">
        <v>83.187369961284261</v>
      </c>
      <c r="P22" s="16">
        <v>83.504299472874493</v>
      </c>
      <c r="Q22" s="16">
        <v>83.860225425770466</v>
      </c>
      <c r="R22" s="16">
        <v>81.791636529239995</v>
      </c>
      <c r="S22" s="16">
        <v>82.571820819737198</v>
      </c>
      <c r="T22" s="16">
        <v>83.183295340241528</v>
      </c>
      <c r="U22" s="16">
        <v>83.56574395739753</v>
      </c>
      <c r="V22" s="16">
        <v>86.919827461958278</v>
      </c>
      <c r="W22" s="16">
        <v>85.148165433635256</v>
      </c>
      <c r="X22" s="16">
        <v>85.703959579146229</v>
      </c>
      <c r="Y22" s="16">
        <v>86.869931334595492</v>
      </c>
    </row>
    <row r="23" spans="2:26" ht="16.5" customHeight="1">
      <c r="B23" s="15" t="s">
        <v>10003</v>
      </c>
      <c r="C23" s="16">
        <v>1.8065835294618802</v>
      </c>
      <c r="D23" s="16">
        <v>4.341053392402066</v>
      </c>
      <c r="E23" s="16">
        <v>15.026692001447701</v>
      </c>
      <c r="F23" s="16">
        <v>17.425122317414196</v>
      </c>
      <c r="G23" s="16">
        <v>20.389913643677783</v>
      </c>
      <c r="H23" s="16">
        <v>21.797511481181072</v>
      </c>
      <c r="I23" s="16">
        <v>35.342489962500899</v>
      </c>
      <c r="J23" s="16">
        <v>52.937896922543594</v>
      </c>
      <c r="K23" s="16">
        <v>65.900239252856935</v>
      </c>
      <c r="L23" s="16">
        <v>79.532138429680515</v>
      </c>
      <c r="M23" s="16">
        <v>79.999539572014484</v>
      </c>
      <c r="N23" s="16">
        <v>78.16033683494237</v>
      </c>
      <c r="O23" s="16">
        <v>84.781021837400502</v>
      </c>
      <c r="P23" s="16">
        <v>88.476223087100294</v>
      </c>
      <c r="Q23" s="16">
        <v>91.161863681767258</v>
      </c>
      <c r="R23" s="16">
        <v>91.76133364219271</v>
      </c>
      <c r="S23" s="16">
        <v>92.86926549187784</v>
      </c>
      <c r="T23" s="16">
        <v>94.215179777755296</v>
      </c>
      <c r="U23" s="16">
        <v>96.024310549568881</v>
      </c>
      <c r="V23" s="16">
        <v>95.582835941760237</v>
      </c>
      <c r="W23" s="16">
        <v>94.710496900135979</v>
      </c>
      <c r="X23" s="16">
        <v>95.831923431913637</v>
      </c>
      <c r="Y23" s="16">
        <v>94.656249116957241</v>
      </c>
    </row>
    <row r="24" spans="2:26" ht="16.5" customHeight="1">
      <c r="B24" s="15" t="s">
        <v>10004</v>
      </c>
      <c r="C24" s="16">
        <v>14.976624317099924</v>
      </c>
      <c r="D24" s="16">
        <v>18.143281139336992</v>
      </c>
      <c r="E24" s="16">
        <v>21.005247918928699</v>
      </c>
      <c r="F24" s="16">
        <v>19.923068517986426</v>
      </c>
      <c r="G24" s="16">
        <v>21.352857483923437</v>
      </c>
      <c r="H24" s="16">
        <v>24.247460338167812</v>
      </c>
      <c r="I24" s="16">
        <v>30.506633677765443</v>
      </c>
      <c r="J24" s="16">
        <v>30.888927804323664</v>
      </c>
      <c r="K24" s="16">
        <v>35.335045597271126</v>
      </c>
      <c r="L24" s="16">
        <v>46.919995013539626</v>
      </c>
      <c r="M24" s="16">
        <v>50.701975590233261</v>
      </c>
      <c r="N24" s="16">
        <v>54.903074894739078</v>
      </c>
      <c r="O24" s="16">
        <v>61.777514412882958</v>
      </c>
      <c r="P24" s="16">
        <v>67.665616916886506</v>
      </c>
      <c r="Q24" s="16">
        <v>68.130599218661132</v>
      </c>
      <c r="R24" s="16">
        <v>70.657728654428908</v>
      </c>
      <c r="S24" s="16">
        <v>70.678666788150394</v>
      </c>
      <c r="T24" s="16">
        <v>71.667668573265161</v>
      </c>
      <c r="U24" s="16">
        <v>75.26976891701517</v>
      </c>
      <c r="V24" s="16">
        <v>77.849247634882644</v>
      </c>
      <c r="W24" s="16">
        <v>75.780727834243706</v>
      </c>
      <c r="X24" s="16">
        <v>76.242813102507867</v>
      </c>
      <c r="Y24" s="16">
        <v>78.429455480516538</v>
      </c>
    </row>
    <row r="25" spans="2:26" ht="16.5" customHeight="1">
      <c r="B25" s="15" t="s">
        <v>9992</v>
      </c>
      <c r="C25" s="16">
        <v>41.582517758064341</v>
      </c>
      <c r="D25" s="16">
        <v>46.304777214921707</v>
      </c>
      <c r="E25" s="16">
        <v>47.967253972954296</v>
      </c>
      <c r="F25" s="16">
        <v>48.85776376652651</v>
      </c>
      <c r="G25" s="16">
        <v>55.215444369175707</v>
      </c>
      <c r="H25" s="16">
        <v>53.903979701612187</v>
      </c>
      <c r="I25" s="16">
        <v>59.600009572672228</v>
      </c>
      <c r="J25" s="16">
        <v>62.610387800249455</v>
      </c>
      <c r="K25" s="16">
        <v>64.109689923900731</v>
      </c>
      <c r="L25" s="16">
        <v>63.19039967865033</v>
      </c>
      <c r="M25" s="16">
        <v>66.502978614890949</v>
      </c>
      <c r="N25" s="16">
        <v>64.488410666439847</v>
      </c>
      <c r="O25" s="16">
        <v>71.810668595557047</v>
      </c>
      <c r="P25" s="16">
        <v>69.93423389968379</v>
      </c>
      <c r="Q25" s="16">
        <v>77.933643853462343</v>
      </c>
      <c r="R25" s="16">
        <v>77.782137527517634</v>
      </c>
      <c r="S25" s="16">
        <v>80.738754905034213</v>
      </c>
      <c r="T25" s="16">
        <v>79.391624457631252</v>
      </c>
      <c r="U25" s="16">
        <v>83.936302819758225</v>
      </c>
      <c r="V25" s="16">
        <v>86.756382882300585</v>
      </c>
      <c r="W25" s="16">
        <v>86.854243010901385</v>
      </c>
      <c r="X25" s="16">
        <v>88.723284467949995</v>
      </c>
      <c r="Y25" s="16">
        <v>90.637910085054671</v>
      </c>
    </row>
    <row r="26" spans="2:26" ht="16.5" customHeight="1">
      <c r="B26" s="15" t="s">
        <v>10005</v>
      </c>
      <c r="C26" s="16">
        <v>2.4491751951523413</v>
      </c>
      <c r="D26" s="19" t="s">
        <v>9993</v>
      </c>
      <c r="E26" s="16">
        <v>4.0237472444312834</v>
      </c>
      <c r="F26" s="16">
        <v>5.0675224501523655</v>
      </c>
      <c r="G26" s="16">
        <v>6.339008251308738</v>
      </c>
      <c r="H26" s="16">
        <v>6.2589216670542571</v>
      </c>
      <c r="I26" s="16">
        <v>9.2033879896099684</v>
      </c>
      <c r="J26" s="16">
        <v>7.8519633035391996</v>
      </c>
      <c r="K26" s="16">
        <v>6.4437059644674699</v>
      </c>
      <c r="L26" s="16">
        <v>7.1685562119522688</v>
      </c>
      <c r="M26" s="16">
        <v>7.2211046021548029</v>
      </c>
      <c r="N26" s="16">
        <v>7.4498362607919022</v>
      </c>
      <c r="O26" s="16">
        <v>14.151026157541128</v>
      </c>
      <c r="P26" s="16">
        <v>17.425524834700582</v>
      </c>
      <c r="Q26" s="16">
        <v>24.370324082659234</v>
      </c>
      <c r="R26" s="16">
        <v>29.558000167036194</v>
      </c>
      <c r="S26" s="16">
        <v>31.981518000954367</v>
      </c>
      <c r="T26" s="16">
        <v>33.141631897531738</v>
      </c>
      <c r="U26" s="16">
        <v>36.729582014913817</v>
      </c>
      <c r="V26" s="16">
        <v>39.372907723647906</v>
      </c>
      <c r="W26" s="16">
        <v>41.752661965014177</v>
      </c>
      <c r="X26" s="16">
        <v>43.304252166688507</v>
      </c>
      <c r="Y26" s="16">
        <v>42.429568509988982</v>
      </c>
    </row>
    <row r="27" spans="2:26" ht="16.5" customHeight="1">
      <c r="B27" s="15" t="s">
        <v>9994</v>
      </c>
      <c r="C27" s="16">
        <v>16.845401007444011</v>
      </c>
      <c r="D27" s="16">
        <v>18.357623376596401</v>
      </c>
      <c r="E27" s="16">
        <v>22.799863455400914</v>
      </c>
      <c r="F27" s="16">
        <v>20.259365527735397</v>
      </c>
      <c r="G27" s="16">
        <v>23.351339600264755</v>
      </c>
      <c r="H27" s="16">
        <v>22.648319465163194</v>
      </c>
      <c r="I27" s="16">
        <v>29.759965243836213</v>
      </c>
      <c r="J27" s="16">
        <v>31.529900753728434</v>
      </c>
      <c r="K27" s="16">
        <v>34.628828320503565</v>
      </c>
      <c r="L27" s="16">
        <v>38.748259933098325</v>
      </c>
      <c r="M27" s="16">
        <v>40.680052134614975</v>
      </c>
      <c r="N27" s="16">
        <v>42.742823119125589</v>
      </c>
      <c r="O27" s="16">
        <v>53.551867343543869</v>
      </c>
      <c r="P27" s="16">
        <v>54.950462420404691</v>
      </c>
      <c r="Q27" s="16">
        <v>63.197754780519197</v>
      </c>
      <c r="R27" s="16">
        <v>63.907732987915089</v>
      </c>
      <c r="S27" s="16">
        <v>65.255602278746466</v>
      </c>
      <c r="T27" s="16">
        <v>62.693363013576331</v>
      </c>
      <c r="U27" s="16">
        <v>67.847380494029309</v>
      </c>
      <c r="V27" s="16">
        <v>72.576228323162624</v>
      </c>
      <c r="W27" s="16">
        <v>71.481971236949462</v>
      </c>
      <c r="X27" s="16">
        <v>74.920985524692114</v>
      </c>
      <c r="Y27" s="16">
        <v>77.477464748933286</v>
      </c>
    </row>
    <row r="28" spans="2:26" ht="16.5" customHeight="1">
      <c r="B28" s="15" t="s">
        <v>9995</v>
      </c>
      <c r="C28" s="16">
        <v>0.64024877264352875</v>
      </c>
      <c r="D28" s="16">
        <v>2.2944173401208374</v>
      </c>
      <c r="E28" s="16">
        <v>3.6190487941302272</v>
      </c>
      <c r="F28" s="16">
        <v>1.7836691582052828</v>
      </c>
      <c r="G28" s="16">
        <v>2.2407223728675385</v>
      </c>
      <c r="H28" s="16">
        <v>1.6509456258070858</v>
      </c>
      <c r="I28" s="16">
        <v>3.627674595416531</v>
      </c>
      <c r="J28" s="16">
        <v>2.9922196927189617</v>
      </c>
      <c r="K28" s="16">
        <v>3.9564655061864995</v>
      </c>
      <c r="L28" s="16">
        <v>4.6869264704863873</v>
      </c>
      <c r="M28" s="16">
        <v>5.93580217180339</v>
      </c>
      <c r="N28" s="16">
        <v>5.7879470930974355</v>
      </c>
      <c r="O28" s="16">
        <v>8.8552951516766623</v>
      </c>
      <c r="P28" s="16">
        <v>9.3347351431469665</v>
      </c>
      <c r="Q28" s="16">
        <v>15.209928333117768</v>
      </c>
      <c r="R28" s="16">
        <v>19.223659889094268</v>
      </c>
      <c r="S28" s="16">
        <v>20.395058906739106</v>
      </c>
      <c r="T28" s="16">
        <v>16.316743347240987</v>
      </c>
      <c r="U28" s="16">
        <v>20.452724979532228</v>
      </c>
      <c r="V28" s="16">
        <v>23.659345835357819</v>
      </c>
      <c r="W28" s="16">
        <v>25.313875636682109</v>
      </c>
      <c r="X28" s="16">
        <v>30.196848636343347</v>
      </c>
      <c r="Y28" s="16">
        <v>30.98250868914069</v>
      </c>
    </row>
    <row r="29" spans="2:26" ht="16.5" customHeight="1">
      <c r="B29" s="15"/>
      <c r="C29" s="16"/>
      <c r="D29" s="23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24"/>
      <c r="X29" s="25"/>
    </row>
    <row r="30" spans="2:26" ht="16.5" customHeight="1">
      <c r="B30" s="26" t="s">
        <v>9998</v>
      </c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4"/>
      <c r="X30" s="25"/>
    </row>
    <row r="31" spans="2:26" ht="16.5" customHeight="1">
      <c r="B31" s="20" t="s">
        <v>10001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9"/>
      <c r="O31" s="29"/>
      <c r="P31" s="29"/>
      <c r="Q31" s="29"/>
      <c r="R31" s="29"/>
      <c r="S31" s="29"/>
      <c r="T31" s="30"/>
      <c r="U31" s="30"/>
      <c r="V31" s="24"/>
      <c r="W31" s="24"/>
      <c r="X31" s="25"/>
    </row>
    <row r="32" spans="2:26" ht="16.5" customHeight="1">
      <c r="B32" s="15" t="s">
        <v>10006</v>
      </c>
      <c r="C32" s="19">
        <v>817256</v>
      </c>
      <c r="D32" s="19">
        <v>896971</v>
      </c>
      <c r="E32" s="19">
        <v>862240</v>
      </c>
      <c r="F32" s="19">
        <v>943263</v>
      </c>
      <c r="G32" s="19">
        <v>950313</v>
      </c>
      <c r="H32" s="31">
        <v>975565</v>
      </c>
      <c r="I32" s="31">
        <v>1025972</v>
      </c>
      <c r="J32" s="31">
        <v>1080155</v>
      </c>
      <c r="K32" s="31">
        <v>1082175</v>
      </c>
      <c r="L32" s="31">
        <v>1074060</v>
      </c>
      <c r="M32" s="31">
        <v>1060938</v>
      </c>
      <c r="N32" s="31">
        <v>1106623</v>
      </c>
      <c r="O32" s="31">
        <v>1189682</v>
      </c>
      <c r="P32" s="19">
        <v>1199364</v>
      </c>
      <c r="Q32" s="19">
        <v>1238028</v>
      </c>
      <c r="R32" s="19">
        <v>1241812</v>
      </c>
      <c r="S32" s="19">
        <v>1279705</v>
      </c>
      <c r="T32" s="32">
        <v>1340389</v>
      </c>
      <c r="U32" s="32">
        <v>1389969</v>
      </c>
      <c r="V32" s="31">
        <v>1427503</v>
      </c>
      <c r="W32" s="31">
        <v>1459297</v>
      </c>
      <c r="X32" s="31">
        <v>1489701</v>
      </c>
      <c r="Y32" s="31">
        <v>1548591</v>
      </c>
    </row>
    <row r="33" spans="2:25" ht="16.5" customHeight="1">
      <c r="B33" s="15" t="s">
        <v>10007</v>
      </c>
      <c r="C33" s="19">
        <v>179960</v>
      </c>
      <c r="D33" s="19">
        <v>264809</v>
      </c>
      <c r="E33" s="19">
        <v>430437</v>
      </c>
      <c r="F33" s="19">
        <v>428261</v>
      </c>
      <c r="G33" s="19">
        <v>482505</v>
      </c>
      <c r="H33" s="31">
        <v>547924</v>
      </c>
      <c r="I33" s="32">
        <v>719111</v>
      </c>
      <c r="J33" s="31">
        <v>931645</v>
      </c>
      <c r="K33" s="31">
        <v>1063507</v>
      </c>
      <c r="L33" s="31">
        <v>1247788</v>
      </c>
      <c r="M33" s="31">
        <v>1244593</v>
      </c>
      <c r="N33" s="31">
        <v>1289765</v>
      </c>
      <c r="O33" s="31">
        <v>1371855</v>
      </c>
      <c r="P33" s="19">
        <v>1464919</v>
      </c>
      <c r="Q33" s="19">
        <v>1522621</v>
      </c>
      <c r="R33" s="19">
        <v>1549243</v>
      </c>
      <c r="S33" s="19">
        <v>1601749</v>
      </c>
      <c r="T33" s="32">
        <v>1675730</v>
      </c>
      <c r="U33" s="32">
        <v>1710172</v>
      </c>
      <c r="V33" s="31">
        <v>1739582</v>
      </c>
      <c r="W33" s="31">
        <v>1805332</v>
      </c>
      <c r="X33" s="31">
        <v>1827378</v>
      </c>
      <c r="Y33" s="31">
        <v>1877316</v>
      </c>
    </row>
    <row r="34" spans="2:25" ht="16.5" customHeight="1">
      <c r="B34" s="15" t="s">
        <v>10008</v>
      </c>
      <c r="C34" s="19">
        <v>255441</v>
      </c>
      <c r="D34" s="19">
        <v>325290</v>
      </c>
      <c r="E34" s="19">
        <v>337423</v>
      </c>
      <c r="F34" s="19">
        <v>320576</v>
      </c>
      <c r="G34" s="19">
        <v>364044</v>
      </c>
      <c r="H34" s="31">
        <v>394788</v>
      </c>
      <c r="I34" s="32">
        <v>451676</v>
      </c>
      <c r="J34" s="31">
        <v>478832</v>
      </c>
      <c r="K34" s="31">
        <v>538136</v>
      </c>
      <c r="L34" s="31">
        <v>690445</v>
      </c>
      <c r="M34" s="31">
        <v>746378</v>
      </c>
      <c r="N34" s="31">
        <v>810424</v>
      </c>
      <c r="O34" s="31">
        <v>958280</v>
      </c>
      <c r="P34" s="19">
        <v>1054206</v>
      </c>
      <c r="Q34" s="19">
        <v>1108748</v>
      </c>
      <c r="R34" s="19">
        <v>1146569</v>
      </c>
      <c r="S34" s="19">
        <v>1195077</v>
      </c>
      <c r="T34" s="32">
        <v>1254079</v>
      </c>
      <c r="U34" s="32">
        <v>1302143</v>
      </c>
      <c r="V34" s="31">
        <v>1350183</v>
      </c>
      <c r="W34" s="31">
        <v>1386803</v>
      </c>
      <c r="X34" s="31">
        <v>1412620</v>
      </c>
      <c r="Y34" s="31">
        <v>1501105</v>
      </c>
    </row>
    <row r="35" spans="2:25" ht="16.5" customHeight="1">
      <c r="B35" s="15" t="s">
        <v>9999</v>
      </c>
      <c r="C35" s="19">
        <v>655766</v>
      </c>
      <c r="D35" s="19">
        <v>742319</v>
      </c>
      <c r="E35" s="19">
        <v>749406</v>
      </c>
      <c r="F35" s="19">
        <v>793757</v>
      </c>
      <c r="G35" s="19">
        <v>867702</v>
      </c>
      <c r="H35" s="31">
        <v>883594</v>
      </c>
      <c r="I35" s="31">
        <v>970268</v>
      </c>
      <c r="J35" s="31">
        <v>1014344</v>
      </c>
      <c r="K35" s="31">
        <v>1044112</v>
      </c>
      <c r="L35" s="31">
        <v>1087702</v>
      </c>
      <c r="M35" s="31">
        <v>1114931</v>
      </c>
      <c r="N35" s="31">
        <v>1145191</v>
      </c>
      <c r="O35" s="31">
        <v>1258608</v>
      </c>
      <c r="P35" s="19">
        <v>1293899</v>
      </c>
      <c r="Q35" s="19">
        <v>1396573</v>
      </c>
      <c r="R35" s="19">
        <v>1399674</v>
      </c>
      <c r="S35" s="19">
        <v>1477083</v>
      </c>
      <c r="T35" s="32">
        <v>1514698</v>
      </c>
      <c r="U35" s="32">
        <v>1580695</v>
      </c>
      <c r="V35" s="31">
        <v>1645198</v>
      </c>
      <c r="W35" s="31">
        <v>1701280</v>
      </c>
      <c r="X35" s="31">
        <v>1736320</v>
      </c>
      <c r="Y35" s="31">
        <v>1816095</v>
      </c>
    </row>
    <row r="36" spans="2:25" ht="16.5" customHeight="1">
      <c r="B36" s="15" t="s">
        <v>10009</v>
      </c>
      <c r="C36" s="19">
        <v>20854</v>
      </c>
      <c r="D36" s="19" t="s">
        <v>9993</v>
      </c>
      <c r="E36" s="19">
        <v>32568</v>
      </c>
      <c r="F36" s="19">
        <v>134963</v>
      </c>
      <c r="G36" s="19">
        <v>168213</v>
      </c>
      <c r="H36" s="31">
        <v>169238</v>
      </c>
      <c r="I36" s="31">
        <v>229877</v>
      </c>
      <c r="J36" s="31">
        <v>216169</v>
      </c>
      <c r="K36" s="31">
        <v>212210</v>
      </c>
      <c r="L36" s="31">
        <v>257116</v>
      </c>
      <c r="M36" s="31">
        <v>267822</v>
      </c>
      <c r="N36" s="31">
        <v>277242</v>
      </c>
      <c r="O36" s="31">
        <v>448998</v>
      </c>
      <c r="P36" s="19">
        <v>511906</v>
      </c>
      <c r="Q36" s="19">
        <v>633681</v>
      </c>
      <c r="R36" s="19">
        <v>721124</v>
      </c>
      <c r="S36" s="19">
        <v>791126</v>
      </c>
      <c r="T36" s="32">
        <v>840714</v>
      </c>
      <c r="U36" s="32">
        <v>872727</v>
      </c>
      <c r="V36" s="31">
        <v>958321</v>
      </c>
      <c r="W36" s="31">
        <v>993698</v>
      </c>
      <c r="X36" s="31">
        <v>979511</v>
      </c>
      <c r="Y36" s="31">
        <v>1018980</v>
      </c>
    </row>
    <row r="37" spans="2:25" ht="16.5" customHeight="1">
      <c r="B37" s="15" t="s">
        <v>9994</v>
      </c>
      <c r="C37" s="19">
        <v>361265</v>
      </c>
      <c r="D37" s="19">
        <v>431876</v>
      </c>
      <c r="E37" s="19">
        <v>467828</v>
      </c>
      <c r="F37" s="19">
        <v>433933</v>
      </c>
      <c r="G37" s="19">
        <v>486180</v>
      </c>
      <c r="H37" s="31">
        <v>523227</v>
      </c>
      <c r="I37" s="31">
        <v>601692</v>
      </c>
      <c r="J37" s="31">
        <v>641030</v>
      </c>
      <c r="K37" s="31">
        <v>700864</v>
      </c>
      <c r="L37" s="31">
        <v>787438</v>
      </c>
      <c r="M37" s="31">
        <v>820334</v>
      </c>
      <c r="N37" s="31">
        <v>895421</v>
      </c>
      <c r="O37" s="31">
        <v>1037499</v>
      </c>
      <c r="P37" s="19">
        <v>1094649</v>
      </c>
      <c r="Q37" s="19">
        <v>1178736</v>
      </c>
      <c r="R37" s="19">
        <v>1206076</v>
      </c>
      <c r="S37" s="19">
        <v>1262444</v>
      </c>
      <c r="T37" s="32">
        <v>1296580</v>
      </c>
      <c r="U37" s="32">
        <v>1345201</v>
      </c>
      <c r="V37" s="31">
        <v>1425957</v>
      </c>
      <c r="W37" s="31">
        <v>1475794</v>
      </c>
      <c r="X37" s="31">
        <v>1537007</v>
      </c>
      <c r="Y37" s="31">
        <v>1606770</v>
      </c>
    </row>
    <row r="38" spans="2:25" ht="16.5" customHeight="1">
      <c r="B38" s="15" t="s">
        <v>9995</v>
      </c>
      <c r="C38" s="19">
        <v>99139</v>
      </c>
      <c r="D38" s="19">
        <v>125827</v>
      </c>
      <c r="E38" s="19">
        <v>157098</v>
      </c>
      <c r="F38" s="19">
        <v>125654</v>
      </c>
      <c r="G38" s="19">
        <v>147826</v>
      </c>
      <c r="H38" s="31">
        <v>144846</v>
      </c>
      <c r="I38" s="31">
        <v>189358</v>
      </c>
      <c r="J38" s="31">
        <v>181175</v>
      </c>
      <c r="K38" s="31">
        <v>212117</v>
      </c>
      <c r="L38" s="31">
        <v>242567</v>
      </c>
      <c r="M38" s="31">
        <v>274717</v>
      </c>
      <c r="N38" s="31">
        <v>315265</v>
      </c>
      <c r="O38" s="31">
        <v>408206</v>
      </c>
      <c r="P38" s="19">
        <v>466911</v>
      </c>
      <c r="Q38" s="19">
        <v>571610</v>
      </c>
      <c r="R38" s="19">
        <v>650483</v>
      </c>
      <c r="S38" s="19">
        <v>695150</v>
      </c>
      <c r="T38" s="32">
        <v>711738</v>
      </c>
      <c r="U38" s="32">
        <v>750805</v>
      </c>
      <c r="V38" s="31">
        <v>808620</v>
      </c>
      <c r="W38" s="31">
        <v>922735</v>
      </c>
      <c r="X38" s="31">
        <v>975605</v>
      </c>
      <c r="Y38" s="31">
        <v>1043688</v>
      </c>
    </row>
    <row r="39" spans="2:25" ht="16.5" customHeight="1">
      <c r="B39" s="33" t="s">
        <v>9996</v>
      </c>
      <c r="C39" s="34"/>
      <c r="D39" s="34"/>
      <c r="E39" s="34"/>
      <c r="F39" s="34"/>
      <c r="G39" s="34"/>
      <c r="H39" s="34"/>
      <c r="I39" s="35"/>
      <c r="J39" s="36"/>
      <c r="K39" s="37"/>
      <c r="L39" s="38"/>
      <c r="M39" s="39"/>
      <c r="N39" s="39"/>
      <c r="O39" s="37"/>
      <c r="P39" s="34"/>
      <c r="Q39" s="34"/>
      <c r="R39" s="19"/>
      <c r="S39" s="34"/>
      <c r="T39" s="35"/>
      <c r="U39" s="35"/>
      <c r="V39" s="24"/>
      <c r="W39" s="24"/>
      <c r="X39" s="24"/>
      <c r="Y39" s="31"/>
    </row>
    <row r="40" spans="2:25" ht="16.5" customHeight="1">
      <c r="B40" s="15" t="s">
        <v>10006</v>
      </c>
      <c r="C40" s="19">
        <v>413725</v>
      </c>
      <c r="D40" s="19">
        <v>472361</v>
      </c>
      <c r="E40" s="19">
        <v>458466</v>
      </c>
      <c r="F40" s="19">
        <v>515196</v>
      </c>
      <c r="G40" s="19">
        <v>527514</v>
      </c>
      <c r="H40" s="31">
        <v>527725</v>
      </c>
      <c r="I40" s="31">
        <v>570537</v>
      </c>
      <c r="J40" s="31">
        <v>597322</v>
      </c>
      <c r="K40" s="31">
        <v>612292</v>
      </c>
      <c r="L40" s="31">
        <v>597172</v>
      </c>
      <c r="M40" s="31">
        <v>601428</v>
      </c>
      <c r="N40" s="31">
        <v>613848</v>
      </c>
      <c r="O40" s="31">
        <v>687108</v>
      </c>
      <c r="P40" s="19">
        <v>679923</v>
      </c>
      <c r="Q40" s="19">
        <v>699881</v>
      </c>
      <c r="R40" s="19">
        <v>722768</v>
      </c>
      <c r="S40" s="19">
        <v>745012</v>
      </c>
      <c r="T40" s="32">
        <v>781354</v>
      </c>
      <c r="U40" s="32">
        <v>823481</v>
      </c>
      <c r="V40" s="32">
        <v>842523</v>
      </c>
      <c r="W40" s="32">
        <v>868178</v>
      </c>
      <c r="X40" s="32">
        <v>894493</v>
      </c>
      <c r="Y40" s="32">
        <v>933743</v>
      </c>
    </row>
    <row r="41" spans="2:25" ht="16.5" customHeight="1">
      <c r="B41" s="15" t="s">
        <v>10007</v>
      </c>
      <c r="C41" s="19">
        <v>171478</v>
      </c>
      <c r="D41" s="19">
        <v>243908</v>
      </c>
      <c r="E41" s="19">
        <v>357364</v>
      </c>
      <c r="F41" s="19">
        <v>342145</v>
      </c>
      <c r="G41" s="19">
        <v>377458</v>
      </c>
      <c r="H41" s="31">
        <v>432635</v>
      </c>
      <c r="I41" s="32">
        <v>527126</v>
      </c>
      <c r="J41" s="31">
        <v>635395</v>
      </c>
      <c r="K41" s="31">
        <v>703780</v>
      </c>
      <c r="L41" s="31">
        <v>788439</v>
      </c>
      <c r="M41" s="31">
        <v>792842</v>
      </c>
      <c r="N41" s="31">
        <v>830319</v>
      </c>
      <c r="O41" s="31">
        <v>859653</v>
      </c>
      <c r="P41" s="19">
        <v>914550</v>
      </c>
      <c r="Q41" s="19">
        <v>937618</v>
      </c>
      <c r="R41" s="19">
        <v>966932</v>
      </c>
      <c r="S41" s="19">
        <v>1000375</v>
      </c>
      <c r="T41" s="32">
        <v>1042555</v>
      </c>
      <c r="U41" s="32">
        <v>1059228</v>
      </c>
      <c r="V41" s="32">
        <v>1096299</v>
      </c>
      <c r="W41" s="32">
        <v>1147829</v>
      </c>
      <c r="X41" s="32">
        <v>1161832</v>
      </c>
      <c r="Y41" s="32">
        <v>1207358</v>
      </c>
    </row>
    <row r="42" spans="2:25" ht="16.5" customHeight="1">
      <c r="B42" s="15" t="s">
        <v>10008</v>
      </c>
      <c r="C42" s="19">
        <v>185125</v>
      </c>
      <c r="D42" s="19">
        <v>237935</v>
      </c>
      <c r="E42" s="19">
        <v>235277</v>
      </c>
      <c r="F42" s="19">
        <v>222115</v>
      </c>
      <c r="G42" s="19">
        <v>254036</v>
      </c>
      <c r="H42" s="31">
        <v>266541</v>
      </c>
      <c r="I42" s="31">
        <v>285960</v>
      </c>
      <c r="J42" s="31">
        <v>305972</v>
      </c>
      <c r="K42" s="31">
        <v>345254</v>
      </c>
      <c r="L42" s="31">
        <v>419452</v>
      </c>
      <c r="M42" s="31">
        <v>460068</v>
      </c>
      <c r="N42" s="31">
        <v>487690</v>
      </c>
      <c r="O42" s="31">
        <v>585053</v>
      </c>
      <c r="P42" s="19">
        <v>633290</v>
      </c>
      <c r="Q42" s="19">
        <v>671541</v>
      </c>
      <c r="R42" s="19">
        <v>698180</v>
      </c>
      <c r="S42" s="19">
        <v>737398</v>
      </c>
      <c r="T42" s="31">
        <v>772435</v>
      </c>
      <c r="U42" s="31">
        <v>791893</v>
      </c>
      <c r="V42" s="32">
        <v>826249</v>
      </c>
      <c r="W42" s="32">
        <v>860715</v>
      </c>
      <c r="X42" s="32">
        <v>883119</v>
      </c>
      <c r="Y42" s="32">
        <v>945997</v>
      </c>
    </row>
    <row r="43" spans="2:25" ht="16.5" customHeight="1">
      <c r="B43" s="15" t="s">
        <v>9999</v>
      </c>
      <c r="C43" s="19">
        <v>460534</v>
      </c>
      <c r="D43" s="19">
        <v>519374</v>
      </c>
      <c r="E43" s="19">
        <v>516147</v>
      </c>
      <c r="F43" s="19">
        <v>552299</v>
      </c>
      <c r="G43" s="19">
        <v>583237</v>
      </c>
      <c r="H43" s="31">
        <v>598491</v>
      </c>
      <c r="I43" s="31">
        <v>646513</v>
      </c>
      <c r="J43" s="31">
        <v>663965</v>
      </c>
      <c r="K43" s="31">
        <v>694159</v>
      </c>
      <c r="L43" s="31">
        <v>722737</v>
      </c>
      <c r="M43" s="31">
        <v>739394</v>
      </c>
      <c r="N43" s="31">
        <v>766112</v>
      </c>
      <c r="O43" s="31">
        <v>824766</v>
      </c>
      <c r="P43" s="19">
        <v>858871</v>
      </c>
      <c r="Q43" s="19">
        <v>896458</v>
      </c>
      <c r="R43" s="19">
        <v>906074</v>
      </c>
      <c r="S43" s="19">
        <v>954260</v>
      </c>
      <c r="T43" s="32">
        <v>981145</v>
      </c>
      <c r="U43" s="32">
        <v>1011695</v>
      </c>
      <c r="V43" s="32">
        <v>1061318</v>
      </c>
      <c r="W43" s="32">
        <v>1098317</v>
      </c>
      <c r="X43" s="32">
        <v>1120143</v>
      </c>
      <c r="Y43" s="32">
        <v>1174578</v>
      </c>
    </row>
    <row r="44" spans="2:25" ht="16.5" customHeight="1">
      <c r="B44" s="15" t="s">
        <v>10009</v>
      </c>
      <c r="C44" s="19">
        <v>9355</v>
      </c>
      <c r="D44" s="19" t="s">
        <v>9993</v>
      </c>
      <c r="E44" s="19">
        <v>13001</v>
      </c>
      <c r="F44" s="19">
        <v>109919</v>
      </c>
      <c r="G44" s="19">
        <v>135555</v>
      </c>
      <c r="H44" s="31">
        <v>136134</v>
      </c>
      <c r="I44" s="31">
        <v>179883</v>
      </c>
      <c r="J44" s="31">
        <v>172228</v>
      </c>
      <c r="K44" s="31">
        <v>177036</v>
      </c>
      <c r="L44" s="31">
        <v>215713</v>
      </c>
      <c r="M44" s="31">
        <v>227045</v>
      </c>
      <c r="N44" s="31">
        <v>233450</v>
      </c>
      <c r="O44" s="31">
        <v>363505</v>
      </c>
      <c r="P44" s="19">
        <v>403510</v>
      </c>
      <c r="Q44" s="19">
        <v>477292</v>
      </c>
      <c r="R44" s="19">
        <v>533551</v>
      </c>
      <c r="S44" s="19">
        <v>584030</v>
      </c>
      <c r="T44" s="32">
        <v>617985</v>
      </c>
      <c r="U44" s="32">
        <v>623739</v>
      </c>
      <c r="V44" s="32">
        <v>693337</v>
      </c>
      <c r="W44" s="32">
        <v>703841</v>
      </c>
      <c r="X44" s="32">
        <v>678766</v>
      </c>
      <c r="Y44" s="32">
        <v>718672</v>
      </c>
    </row>
    <row r="45" spans="2:25" ht="16.5" customHeight="1">
      <c r="B45" s="15" t="s">
        <v>9994</v>
      </c>
      <c r="C45" s="19">
        <v>282175</v>
      </c>
      <c r="D45" s="19">
        <v>343489</v>
      </c>
      <c r="E45" s="19">
        <v>356955</v>
      </c>
      <c r="F45" s="19">
        <v>333810</v>
      </c>
      <c r="G45" s="19">
        <v>365876</v>
      </c>
      <c r="H45" s="31">
        <v>403438</v>
      </c>
      <c r="I45" s="31">
        <v>440032</v>
      </c>
      <c r="J45" s="31">
        <v>464583</v>
      </c>
      <c r="K45" s="31">
        <v>511837</v>
      </c>
      <c r="L45" s="31">
        <v>563642</v>
      </c>
      <c r="M45" s="31">
        <v>590617</v>
      </c>
      <c r="N45" s="31">
        <v>644168</v>
      </c>
      <c r="O45" s="31">
        <v>713967</v>
      </c>
      <c r="P45" s="19">
        <v>752828</v>
      </c>
      <c r="Q45" s="19">
        <v>773184</v>
      </c>
      <c r="R45" s="19">
        <v>800522</v>
      </c>
      <c r="S45" s="19">
        <v>839882</v>
      </c>
      <c r="T45" s="32">
        <v>875248</v>
      </c>
      <c r="U45" s="32">
        <v>885267</v>
      </c>
      <c r="V45" s="32">
        <v>937511</v>
      </c>
      <c r="W45" s="32">
        <v>979549</v>
      </c>
      <c r="X45" s="32">
        <v>1016686</v>
      </c>
      <c r="Y45" s="32">
        <v>1058400</v>
      </c>
    </row>
    <row r="46" spans="2:25" ht="16.5" customHeight="1">
      <c r="B46" s="15" t="s">
        <v>9995</v>
      </c>
      <c r="C46" s="19">
        <v>96133</v>
      </c>
      <c r="D46" s="19">
        <v>114780</v>
      </c>
      <c r="E46" s="19">
        <v>139499</v>
      </c>
      <c r="F46" s="19">
        <v>116839</v>
      </c>
      <c r="G46" s="19">
        <v>136282</v>
      </c>
      <c r="H46" s="31">
        <v>136114</v>
      </c>
      <c r="I46" s="31">
        <v>169652</v>
      </c>
      <c r="J46" s="31">
        <v>164430</v>
      </c>
      <c r="K46" s="31">
        <v>190520</v>
      </c>
      <c r="L46" s="31">
        <v>215497</v>
      </c>
      <c r="M46" s="31">
        <v>241198</v>
      </c>
      <c r="N46" s="31">
        <v>281242</v>
      </c>
      <c r="O46" s="31">
        <v>354707</v>
      </c>
      <c r="P46" s="19">
        <v>408844</v>
      </c>
      <c r="Q46" s="19">
        <v>474005</v>
      </c>
      <c r="R46" s="19">
        <v>528491</v>
      </c>
      <c r="S46" s="19">
        <v>563082</v>
      </c>
      <c r="T46" s="32">
        <v>602081</v>
      </c>
      <c r="U46" s="32">
        <v>612157</v>
      </c>
      <c r="V46" s="32">
        <v>649390</v>
      </c>
      <c r="W46" s="32">
        <v>747000</v>
      </c>
      <c r="X46" s="32">
        <v>765890</v>
      </c>
      <c r="Y46" s="32">
        <v>824400</v>
      </c>
    </row>
    <row r="47" spans="2:25" ht="16.5" customHeight="1">
      <c r="B47" s="33" t="s">
        <v>9997</v>
      </c>
      <c r="C47" s="34"/>
      <c r="D47" s="34"/>
      <c r="E47" s="34"/>
      <c r="F47" s="34"/>
      <c r="G47" s="34"/>
      <c r="H47" s="34"/>
      <c r="I47" s="35"/>
      <c r="J47" s="36"/>
      <c r="K47" s="37"/>
      <c r="L47" s="38"/>
      <c r="M47" s="39"/>
      <c r="N47" s="39"/>
      <c r="O47" s="37"/>
      <c r="P47" s="34"/>
      <c r="Q47" s="34"/>
      <c r="R47" s="19"/>
      <c r="S47" s="34"/>
      <c r="T47" s="35"/>
      <c r="U47" s="35"/>
      <c r="V47" s="24"/>
      <c r="W47" s="24"/>
      <c r="X47" s="24"/>
    </row>
    <row r="48" spans="2:25" ht="16.5" customHeight="1">
      <c r="B48" s="15" t="s">
        <v>10006</v>
      </c>
      <c r="C48" s="19">
        <v>403531</v>
      </c>
      <c r="D48" s="19">
        <v>424610</v>
      </c>
      <c r="E48" s="19">
        <v>403774</v>
      </c>
      <c r="F48" s="19">
        <v>428067</v>
      </c>
      <c r="G48" s="19">
        <v>422799</v>
      </c>
      <c r="H48" s="31">
        <v>447840</v>
      </c>
      <c r="I48" s="31">
        <v>455435</v>
      </c>
      <c r="J48" s="31">
        <v>482833</v>
      </c>
      <c r="K48" s="31">
        <v>469883</v>
      </c>
      <c r="L48" s="31">
        <v>476888</v>
      </c>
      <c r="M48" s="31">
        <v>459510</v>
      </c>
      <c r="N48" s="31">
        <v>492775</v>
      </c>
      <c r="O48" s="31">
        <v>502574</v>
      </c>
      <c r="P48" s="19">
        <v>519441</v>
      </c>
      <c r="Q48" s="19">
        <v>538147</v>
      </c>
      <c r="R48" s="19">
        <v>519044</v>
      </c>
      <c r="S48" s="19">
        <v>534693</v>
      </c>
      <c r="T48" s="32">
        <v>559035</v>
      </c>
      <c r="U48" s="32">
        <v>566488</v>
      </c>
      <c r="V48" s="31">
        <v>584980</v>
      </c>
      <c r="W48" s="31">
        <v>591119</v>
      </c>
      <c r="X48" s="31">
        <v>595208</v>
      </c>
      <c r="Y48" s="32">
        <v>614848</v>
      </c>
    </row>
    <row r="49" spans="2:25" ht="16.5" customHeight="1">
      <c r="B49" s="15" t="s">
        <v>10007</v>
      </c>
      <c r="C49" s="19">
        <v>8482</v>
      </c>
      <c r="D49" s="19">
        <v>20901</v>
      </c>
      <c r="E49" s="19">
        <v>73073</v>
      </c>
      <c r="F49" s="19">
        <v>86116</v>
      </c>
      <c r="G49" s="19">
        <v>105047</v>
      </c>
      <c r="H49" s="31">
        <v>115289</v>
      </c>
      <c r="I49" s="32">
        <v>191985</v>
      </c>
      <c r="J49" s="31">
        <v>296250</v>
      </c>
      <c r="K49" s="31">
        <v>359727</v>
      </c>
      <c r="L49" s="31">
        <v>459349</v>
      </c>
      <c r="M49" s="31">
        <v>451751</v>
      </c>
      <c r="N49" s="31">
        <v>459446</v>
      </c>
      <c r="O49" s="31">
        <v>512202</v>
      </c>
      <c r="P49" s="19">
        <v>550369</v>
      </c>
      <c r="Q49" s="19">
        <v>585003</v>
      </c>
      <c r="R49" s="19">
        <v>582311</v>
      </c>
      <c r="S49" s="19">
        <v>601374</v>
      </c>
      <c r="T49" s="32">
        <v>633175</v>
      </c>
      <c r="U49" s="32">
        <v>650944</v>
      </c>
      <c r="V49" s="31">
        <v>643283</v>
      </c>
      <c r="W49" s="31">
        <v>657503</v>
      </c>
      <c r="X49" s="31">
        <v>665546</v>
      </c>
      <c r="Y49" s="31">
        <v>669958</v>
      </c>
    </row>
    <row r="50" spans="2:25" ht="16.5" customHeight="1">
      <c r="B50" s="15" t="s">
        <v>10008</v>
      </c>
      <c r="C50" s="19">
        <v>70316</v>
      </c>
      <c r="D50" s="19">
        <v>87355</v>
      </c>
      <c r="E50" s="19">
        <v>102146</v>
      </c>
      <c r="F50" s="19">
        <v>98461</v>
      </c>
      <c r="G50" s="19">
        <v>110008</v>
      </c>
      <c r="H50" s="31">
        <v>128247</v>
      </c>
      <c r="I50" s="31">
        <v>165716</v>
      </c>
      <c r="J50" s="31">
        <v>172860</v>
      </c>
      <c r="K50" s="31">
        <v>192882</v>
      </c>
      <c r="L50" s="31">
        <v>270993</v>
      </c>
      <c r="M50" s="31">
        <v>286310</v>
      </c>
      <c r="N50" s="31">
        <v>322734</v>
      </c>
      <c r="O50" s="31">
        <v>373227</v>
      </c>
      <c r="P50" s="19">
        <v>420916</v>
      </c>
      <c r="Q50" s="19">
        <v>437207</v>
      </c>
      <c r="R50" s="19">
        <v>448389</v>
      </c>
      <c r="S50" s="19">
        <v>457679</v>
      </c>
      <c r="T50" s="31">
        <v>481644</v>
      </c>
      <c r="U50" s="31">
        <v>510250</v>
      </c>
      <c r="V50" s="31">
        <v>523934</v>
      </c>
      <c r="W50" s="31">
        <v>526088</v>
      </c>
      <c r="X50" s="31">
        <v>529501</v>
      </c>
      <c r="Y50" s="31">
        <v>555108</v>
      </c>
    </row>
    <row r="51" spans="2:25" ht="16.5" customHeight="1">
      <c r="B51" s="15" t="s">
        <v>9999</v>
      </c>
      <c r="C51" s="19">
        <v>195232</v>
      </c>
      <c r="D51" s="19">
        <v>222945</v>
      </c>
      <c r="E51" s="19">
        <v>233259</v>
      </c>
      <c r="F51" s="19">
        <v>241458</v>
      </c>
      <c r="G51" s="19">
        <v>284465</v>
      </c>
      <c r="H51" s="31">
        <v>285103</v>
      </c>
      <c r="I51" s="31">
        <v>323755</v>
      </c>
      <c r="J51" s="31">
        <v>350379</v>
      </c>
      <c r="K51" s="31">
        <v>349953</v>
      </c>
      <c r="L51" s="31">
        <v>364965</v>
      </c>
      <c r="M51" s="31">
        <v>375537</v>
      </c>
      <c r="N51" s="31">
        <v>379079</v>
      </c>
      <c r="O51" s="31">
        <v>433842</v>
      </c>
      <c r="P51" s="19">
        <v>435028</v>
      </c>
      <c r="Q51" s="19">
        <v>500115</v>
      </c>
      <c r="R51" s="19">
        <v>493600</v>
      </c>
      <c r="S51" s="19">
        <v>522823</v>
      </c>
      <c r="T51" s="32">
        <v>533553</v>
      </c>
      <c r="U51" s="32">
        <v>569000</v>
      </c>
      <c r="V51" s="31">
        <v>583880</v>
      </c>
      <c r="W51" s="31">
        <v>602963</v>
      </c>
      <c r="X51" s="31">
        <v>616177</v>
      </c>
      <c r="Y51" s="31">
        <v>641517</v>
      </c>
    </row>
    <row r="52" spans="2:25" ht="16.5" customHeight="1">
      <c r="B52" s="15" t="s">
        <v>10009</v>
      </c>
      <c r="C52" s="19">
        <v>11499</v>
      </c>
      <c r="D52" s="19" t="s">
        <v>9993</v>
      </c>
      <c r="E52" s="19">
        <v>19567</v>
      </c>
      <c r="F52" s="19">
        <v>25044</v>
      </c>
      <c r="G52" s="19">
        <v>32658</v>
      </c>
      <c r="H52" s="31">
        <v>33104</v>
      </c>
      <c r="I52" s="31">
        <v>49994</v>
      </c>
      <c r="J52" s="31">
        <v>43941</v>
      </c>
      <c r="K52" s="31">
        <v>35174</v>
      </c>
      <c r="L52" s="31">
        <v>41403</v>
      </c>
      <c r="M52" s="31">
        <v>40777</v>
      </c>
      <c r="N52" s="31">
        <v>43792</v>
      </c>
      <c r="O52" s="31">
        <v>85493</v>
      </c>
      <c r="P52" s="19">
        <v>108396</v>
      </c>
      <c r="Q52" s="19">
        <v>156389</v>
      </c>
      <c r="R52" s="19">
        <v>187573</v>
      </c>
      <c r="S52" s="19">
        <v>207096</v>
      </c>
      <c r="T52" s="31">
        <v>222729</v>
      </c>
      <c r="U52" s="31">
        <v>248988</v>
      </c>
      <c r="V52" s="31">
        <v>264984</v>
      </c>
      <c r="W52" s="31">
        <v>289857</v>
      </c>
      <c r="X52" s="31">
        <v>300745</v>
      </c>
      <c r="Y52" s="31">
        <v>300308</v>
      </c>
    </row>
    <row r="53" spans="2:25" ht="16.5" customHeight="1">
      <c r="B53" s="15" t="s">
        <v>9994</v>
      </c>
      <c r="C53" s="19">
        <v>79090</v>
      </c>
      <c r="D53" s="19">
        <v>88387</v>
      </c>
      <c r="E53" s="19">
        <v>110873</v>
      </c>
      <c r="F53" s="19">
        <v>100123</v>
      </c>
      <c r="G53" s="19">
        <v>120304</v>
      </c>
      <c r="H53" s="31">
        <v>119789</v>
      </c>
      <c r="I53" s="31">
        <v>161660</v>
      </c>
      <c r="J53" s="31">
        <v>176447</v>
      </c>
      <c r="K53" s="31">
        <v>189027</v>
      </c>
      <c r="L53" s="31">
        <v>223796</v>
      </c>
      <c r="M53" s="31">
        <v>229717</v>
      </c>
      <c r="N53" s="31">
        <v>251253</v>
      </c>
      <c r="O53" s="31">
        <v>323532</v>
      </c>
      <c r="P53" s="19">
        <v>341821</v>
      </c>
      <c r="Q53" s="19">
        <v>405552</v>
      </c>
      <c r="R53" s="19">
        <v>405554</v>
      </c>
      <c r="S53" s="19">
        <v>422562</v>
      </c>
      <c r="T53" s="31">
        <v>421332</v>
      </c>
      <c r="U53" s="31">
        <v>459934</v>
      </c>
      <c r="V53" s="31">
        <v>488446</v>
      </c>
      <c r="W53" s="31">
        <v>496245</v>
      </c>
      <c r="X53" s="31">
        <v>520321</v>
      </c>
      <c r="Y53" s="31">
        <v>548370</v>
      </c>
    </row>
    <row r="54" spans="2:25" ht="16.5" customHeight="1" thickBot="1">
      <c r="B54" s="40" t="s">
        <v>9995</v>
      </c>
      <c r="C54" s="41">
        <v>3006</v>
      </c>
      <c r="D54" s="41">
        <v>11047</v>
      </c>
      <c r="E54" s="41">
        <v>17599</v>
      </c>
      <c r="F54" s="41">
        <v>8815</v>
      </c>
      <c r="G54" s="41">
        <v>11544</v>
      </c>
      <c r="H54" s="42">
        <v>8732</v>
      </c>
      <c r="I54" s="42">
        <v>19706</v>
      </c>
      <c r="J54" s="42">
        <v>16745</v>
      </c>
      <c r="K54" s="42">
        <v>21597</v>
      </c>
      <c r="L54" s="42">
        <v>27070</v>
      </c>
      <c r="M54" s="42">
        <v>33519</v>
      </c>
      <c r="N54" s="42">
        <v>34023</v>
      </c>
      <c r="O54" s="42">
        <v>53499</v>
      </c>
      <c r="P54" s="41">
        <v>58067</v>
      </c>
      <c r="Q54" s="41">
        <v>97605</v>
      </c>
      <c r="R54" s="41">
        <v>121992</v>
      </c>
      <c r="S54" s="41">
        <v>132068</v>
      </c>
      <c r="T54" s="42">
        <v>109657</v>
      </c>
      <c r="U54" s="42">
        <v>138648</v>
      </c>
      <c r="V54" s="42">
        <v>159230</v>
      </c>
      <c r="W54" s="42">
        <v>175735</v>
      </c>
      <c r="X54" s="42">
        <v>209715</v>
      </c>
      <c r="Y54" s="42">
        <v>219288</v>
      </c>
    </row>
    <row r="55" spans="2:25" ht="13.8" thickTop="1">
      <c r="B55" s="43" t="s">
        <v>10010</v>
      </c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</row>
    <row r="56" spans="2:25">
      <c r="B56" s="45" t="s">
        <v>10011</v>
      </c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</row>
    <row r="57" spans="2:25" ht="12.75" customHeight="1">
      <c r="B57" s="45" t="s">
        <v>10012</v>
      </c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</row>
    <row r="58" spans="2:25">
      <c r="B58" s="45" t="s">
        <v>10013</v>
      </c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</row>
    <row r="59" spans="2:25">
      <c r="B59" s="45" t="s">
        <v>10014</v>
      </c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</row>
    <row r="60" spans="2:25">
      <c r="B60" s="45" t="s">
        <v>10015</v>
      </c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</row>
    <row r="61" spans="2:25">
      <c r="B61" s="45" t="s">
        <v>10000</v>
      </c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</row>
    <row r="62" spans="2:25" ht="16.5" customHeight="1"/>
    <row r="63" spans="2:25" ht="16.5" customHeight="1">
      <c r="O63" s="46"/>
      <c r="T63" s="7"/>
    </row>
    <row r="64" spans="2:25" ht="16.5" customHeight="1">
      <c r="N64" s="46"/>
      <c r="O64" s="46"/>
      <c r="R64" s="7"/>
      <c r="S64" s="7"/>
      <c r="U64" s="46"/>
      <c r="V64" s="46"/>
      <c r="W64" s="46"/>
    </row>
    <row r="65" spans="14:24" ht="16.5" customHeight="1">
      <c r="N65" s="46"/>
      <c r="O65" s="46"/>
      <c r="R65" s="7"/>
      <c r="S65" s="7"/>
      <c r="U65" s="46"/>
      <c r="V65" s="46"/>
      <c r="W65" s="46"/>
    </row>
    <row r="66" spans="14:24" ht="16.5" customHeight="1">
      <c r="O66" s="46"/>
      <c r="S66" s="7"/>
      <c r="T66" s="7"/>
      <c r="U66" s="46"/>
      <c r="V66" s="46"/>
      <c r="W66" s="46"/>
      <c r="X66" s="46"/>
    </row>
    <row r="67" spans="14:24" ht="16.5" customHeight="1">
      <c r="P67" s="7"/>
      <c r="Q67" s="7"/>
      <c r="R67" s="7"/>
      <c r="S67" s="7"/>
      <c r="T67" s="7"/>
    </row>
    <row r="68" spans="14:24" ht="16.5" customHeight="1">
      <c r="P68" s="7"/>
      <c r="Q68" s="7"/>
      <c r="R68" s="7"/>
      <c r="S68" s="7"/>
      <c r="T68" s="7"/>
    </row>
    <row r="69" spans="14:24" ht="16.5" customHeight="1">
      <c r="P69" s="7"/>
      <c r="Q69" s="7"/>
      <c r="R69" s="7"/>
      <c r="S69" s="7"/>
      <c r="T69" s="7"/>
    </row>
    <row r="70" spans="14:24" ht="16.5" customHeight="1">
      <c r="P70" s="7"/>
      <c r="Q70" s="7"/>
      <c r="R70" s="7"/>
      <c r="S70" s="7"/>
      <c r="T70" s="7"/>
    </row>
    <row r="71" spans="14:24" ht="16.5" customHeight="1"/>
    <row r="72" spans="14:24" ht="16.5" customHeight="1">
      <c r="O72" s="46"/>
      <c r="T72" s="7"/>
    </row>
    <row r="73" spans="14:24" ht="16.5" customHeight="1">
      <c r="O73" s="46"/>
      <c r="T73" s="7"/>
    </row>
    <row r="74" spans="14:24" ht="16.5" customHeight="1">
      <c r="O74" s="46"/>
      <c r="T74" s="7"/>
    </row>
    <row r="75" spans="14:24" ht="16.5" customHeight="1"/>
    <row r="76" spans="14:24" ht="16.5" customHeight="1"/>
    <row r="77" spans="14:24" ht="16.5" customHeight="1"/>
    <row r="78" spans="14:24" ht="16.5" customHeight="1"/>
    <row r="79" spans="14:24" ht="16.5" customHeight="1"/>
    <row r="80" spans="14:24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</sheetData>
  <mergeCells count="2">
    <mergeCell ref="B3:B4"/>
    <mergeCell ref="C3:X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2B628-E7A9-4487-B28B-8CB16E378850}">
  <dimension ref="A1:W5049"/>
  <sheetViews>
    <sheetView topLeftCell="G1" zoomScale="140" zoomScaleNormal="140" workbookViewId="0">
      <selection activeCell="L73" sqref="L73"/>
    </sheetView>
  </sheetViews>
  <sheetFormatPr defaultRowHeight="11.4"/>
  <cols>
    <col min="1" max="2" width="15.88671875" style="2" customWidth="1"/>
    <col min="3" max="3" width="8.88671875" style="1"/>
    <col min="4" max="4" width="11.5546875" style="1" customWidth="1"/>
    <col min="5" max="5" width="16.21875" style="1" customWidth="1"/>
    <col min="6" max="9" width="8.88671875" style="1"/>
    <col min="10" max="10" width="9" style="1" bestFit="1" customWidth="1"/>
    <col min="11" max="11" width="8.88671875" style="1"/>
    <col min="12" max="12" width="9" style="1" bestFit="1" customWidth="1"/>
    <col min="13" max="13" width="9.88671875" style="1" bestFit="1" customWidth="1"/>
    <col min="14" max="15" width="11" style="1" bestFit="1" customWidth="1"/>
    <col min="16" max="16" width="9" style="1" bestFit="1" customWidth="1"/>
    <col min="17" max="17" width="11" style="1" bestFit="1" customWidth="1"/>
    <col min="18" max="18" width="11" style="1" customWidth="1"/>
    <col min="19" max="16384" width="8.88671875" style="1"/>
  </cols>
  <sheetData>
    <row r="1" spans="1:23" ht="12">
      <c r="A1" s="3" t="s">
        <v>0</v>
      </c>
      <c r="B1" s="3" t="s">
        <v>9983</v>
      </c>
      <c r="C1" s="3" t="s">
        <v>1</v>
      </c>
      <c r="D1" s="3" t="s">
        <v>2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10050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</row>
    <row r="2" spans="1:23">
      <c r="A2" s="2" t="s">
        <v>380</v>
      </c>
      <c r="B2" s="2">
        <f t="shared" ref="B2:B65" si="0">+YEAR(A2)</f>
        <v>2005</v>
      </c>
      <c r="C2" s="1" t="s">
        <v>119</v>
      </c>
      <c r="D2" s="1" t="s">
        <v>381</v>
      </c>
      <c r="E2" s="1" t="s">
        <v>382</v>
      </c>
      <c r="F2" s="1" t="s">
        <v>383</v>
      </c>
      <c r="G2" s="1" t="s">
        <v>120</v>
      </c>
      <c r="H2" s="1" t="s">
        <v>384</v>
      </c>
      <c r="I2" s="1" t="s">
        <v>385</v>
      </c>
      <c r="J2" s="1">
        <v>106</v>
      </c>
      <c r="K2" s="1" t="s">
        <v>28</v>
      </c>
      <c r="L2" s="1">
        <v>5678</v>
      </c>
      <c r="M2" s="1">
        <v>5896</v>
      </c>
      <c r="N2" s="1">
        <v>23744</v>
      </c>
      <c r="O2" s="1">
        <v>958.33</v>
      </c>
      <c r="P2" s="1">
        <v>237.44</v>
      </c>
      <c r="Q2" s="1">
        <v>24939.77</v>
      </c>
      <c r="R2" s="1">
        <f>+Q2/J2</f>
        <v>235.28084905660378</v>
      </c>
      <c r="S2" s="1" t="s">
        <v>29</v>
      </c>
      <c r="T2" s="1" t="s">
        <v>386</v>
      </c>
      <c r="U2" s="1" t="s">
        <v>387</v>
      </c>
      <c r="V2" s="1" t="s">
        <v>77</v>
      </c>
      <c r="W2" s="1" t="s">
        <v>388</v>
      </c>
    </row>
    <row r="3" spans="1:23">
      <c r="A3" s="2" t="s">
        <v>380</v>
      </c>
      <c r="B3" s="2">
        <f t="shared" si="0"/>
        <v>2005</v>
      </c>
      <c r="C3" s="1" t="s">
        <v>119</v>
      </c>
      <c r="D3" s="1" t="s">
        <v>381</v>
      </c>
      <c r="E3" s="1" t="s">
        <v>382</v>
      </c>
      <c r="F3" s="1" t="s">
        <v>383</v>
      </c>
      <c r="G3" s="1" t="s">
        <v>120</v>
      </c>
      <c r="H3" s="1" t="s">
        <v>384</v>
      </c>
      <c r="I3" s="1" t="s">
        <v>385</v>
      </c>
      <c r="J3" s="1">
        <v>152</v>
      </c>
      <c r="K3" s="1" t="s">
        <v>28</v>
      </c>
      <c r="L3" s="1">
        <v>7933</v>
      </c>
      <c r="M3" s="1">
        <v>8360</v>
      </c>
      <c r="N3" s="1">
        <v>34048</v>
      </c>
      <c r="O3" s="1">
        <v>1372.75</v>
      </c>
      <c r="P3" s="1">
        <v>340.48</v>
      </c>
      <c r="Q3" s="1">
        <v>35761.230000000003</v>
      </c>
      <c r="R3" s="1">
        <f t="shared" ref="R3:R66" si="1">+Q3/J3</f>
        <v>235.27125000000001</v>
      </c>
      <c r="S3" s="1" t="s">
        <v>29</v>
      </c>
      <c r="T3" s="1" t="s">
        <v>389</v>
      </c>
      <c r="U3" s="1" t="s">
        <v>387</v>
      </c>
      <c r="V3" s="1" t="s">
        <v>77</v>
      </c>
      <c r="W3" s="1" t="s">
        <v>390</v>
      </c>
    </row>
    <row r="4" spans="1:23">
      <c r="A4" s="2" t="s">
        <v>391</v>
      </c>
      <c r="B4" s="2">
        <f t="shared" si="0"/>
        <v>2005</v>
      </c>
      <c r="C4" s="1" t="s">
        <v>119</v>
      </c>
      <c r="D4" s="1" t="s">
        <v>381</v>
      </c>
      <c r="E4" s="1" t="s">
        <v>382</v>
      </c>
      <c r="F4" s="1" t="s">
        <v>383</v>
      </c>
      <c r="G4" s="1" t="s">
        <v>120</v>
      </c>
      <c r="H4" s="1" t="s">
        <v>392</v>
      </c>
      <c r="I4" s="1" t="s">
        <v>385</v>
      </c>
      <c r="J4" s="1">
        <v>65</v>
      </c>
      <c r="K4" s="1" t="s">
        <v>28</v>
      </c>
      <c r="L4" s="1">
        <v>5876.2</v>
      </c>
      <c r="M4" s="1">
        <v>6000.2</v>
      </c>
      <c r="N4" s="1">
        <v>14168.57</v>
      </c>
      <c r="O4" s="1">
        <v>183.93</v>
      </c>
      <c r="P4" s="1">
        <v>141.68</v>
      </c>
      <c r="Q4" s="1">
        <v>14494.18</v>
      </c>
      <c r="R4" s="1">
        <f t="shared" si="1"/>
        <v>222.98738461538463</v>
      </c>
      <c r="S4" s="1" t="s">
        <v>29</v>
      </c>
      <c r="T4" s="1" t="s">
        <v>393</v>
      </c>
      <c r="U4" s="1" t="s">
        <v>394</v>
      </c>
      <c r="V4" s="1" t="s">
        <v>77</v>
      </c>
      <c r="W4" s="1" t="s">
        <v>395</v>
      </c>
    </row>
    <row r="5" spans="1:23">
      <c r="A5" s="2" t="s">
        <v>391</v>
      </c>
      <c r="B5" s="2">
        <f t="shared" si="0"/>
        <v>2005</v>
      </c>
      <c r="C5" s="1" t="s">
        <v>119</v>
      </c>
      <c r="D5" s="1" t="s">
        <v>381</v>
      </c>
      <c r="E5" s="1" t="s">
        <v>382</v>
      </c>
      <c r="F5" s="1" t="s">
        <v>383</v>
      </c>
      <c r="G5" s="1" t="s">
        <v>120</v>
      </c>
      <c r="H5" s="1" t="s">
        <v>392</v>
      </c>
      <c r="I5" s="1" t="s">
        <v>396</v>
      </c>
      <c r="J5" s="1">
        <v>148</v>
      </c>
      <c r="K5" s="1" t="s">
        <v>28</v>
      </c>
      <c r="L5" s="1">
        <v>13482</v>
      </c>
      <c r="M5" s="1">
        <v>14000</v>
      </c>
      <c r="N5" s="1">
        <v>33152</v>
      </c>
      <c r="O5" s="1">
        <v>523.9</v>
      </c>
      <c r="P5" s="1">
        <v>331.52</v>
      </c>
      <c r="Q5" s="1">
        <v>34007.42</v>
      </c>
      <c r="R5" s="1">
        <f t="shared" si="1"/>
        <v>229.77986486486486</v>
      </c>
      <c r="S5" s="1" t="s">
        <v>29</v>
      </c>
      <c r="T5" s="1" t="s">
        <v>397</v>
      </c>
      <c r="U5" s="1" t="s">
        <v>387</v>
      </c>
      <c r="V5" s="1" t="s">
        <v>77</v>
      </c>
      <c r="W5" s="1" t="s">
        <v>398</v>
      </c>
    </row>
    <row r="6" spans="1:23">
      <c r="A6" s="2" t="s">
        <v>2441</v>
      </c>
      <c r="B6" s="2">
        <f t="shared" si="0"/>
        <v>2005</v>
      </c>
      <c r="C6" s="1" t="s">
        <v>2442</v>
      </c>
      <c r="D6" s="1" t="s">
        <v>381</v>
      </c>
      <c r="E6" s="1" t="s">
        <v>2443</v>
      </c>
      <c r="F6" s="1" t="s">
        <v>2444</v>
      </c>
      <c r="G6" s="1" t="s">
        <v>26</v>
      </c>
      <c r="H6" s="1" t="s">
        <v>2445</v>
      </c>
      <c r="I6" s="1" t="s">
        <v>2446</v>
      </c>
      <c r="J6" s="1">
        <v>4</v>
      </c>
      <c r="K6" s="1" t="s">
        <v>28</v>
      </c>
      <c r="L6" s="1">
        <v>380</v>
      </c>
      <c r="M6" s="1">
        <v>385.6</v>
      </c>
      <c r="N6" s="1">
        <v>1660</v>
      </c>
      <c r="O6" s="1">
        <v>68.75</v>
      </c>
      <c r="P6" s="1">
        <v>16.600000000000001</v>
      </c>
      <c r="Q6" s="1">
        <v>1745.35</v>
      </c>
      <c r="R6" s="1">
        <f t="shared" si="1"/>
        <v>436.33749999999998</v>
      </c>
      <c r="S6" s="1" t="s">
        <v>29</v>
      </c>
      <c r="T6" s="1" t="s">
        <v>2447</v>
      </c>
      <c r="U6" s="1" t="s">
        <v>2448</v>
      </c>
      <c r="V6" s="1" t="s">
        <v>73</v>
      </c>
      <c r="W6" s="1" t="s">
        <v>2449</v>
      </c>
    </row>
    <row r="7" spans="1:23">
      <c r="A7" s="2" t="s">
        <v>2888</v>
      </c>
      <c r="B7" s="2">
        <f t="shared" si="0"/>
        <v>2005</v>
      </c>
      <c r="C7" s="1" t="s">
        <v>43</v>
      </c>
      <c r="D7" s="1" t="s">
        <v>381</v>
      </c>
      <c r="E7" s="1" t="s">
        <v>2889</v>
      </c>
      <c r="F7" s="1" t="s">
        <v>2890</v>
      </c>
      <c r="G7" s="1" t="s">
        <v>2790</v>
      </c>
      <c r="H7" s="1" t="s">
        <v>2891</v>
      </c>
      <c r="I7" s="1" t="s">
        <v>2892</v>
      </c>
      <c r="J7" s="1">
        <v>1</v>
      </c>
      <c r="K7" s="1" t="s">
        <v>28</v>
      </c>
      <c r="L7" s="1">
        <v>100</v>
      </c>
      <c r="M7" s="1">
        <v>100</v>
      </c>
      <c r="N7" s="1">
        <v>70.61</v>
      </c>
      <c r="O7" s="1">
        <v>38.5</v>
      </c>
      <c r="P7" s="1">
        <v>0.6</v>
      </c>
      <c r="Q7" s="1">
        <v>116.63</v>
      </c>
      <c r="R7" s="1">
        <f t="shared" si="1"/>
        <v>116.63</v>
      </c>
      <c r="S7" s="1" t="s">
        <v>38</v>
      </c>
      <c r="T7" s="1" t="s">
        <v>2893</v>
      </c>
      <c r="U7" s="1" t="s">
        <v>394</v>
      </c>
      <c r="V7" s="1" t="s">
        <v>2894</v>
      </c>
      <c r="W7" s="1" t="s">
        <v>2895</v>
      </c>
    </row>
    <row r="8" spans="1:23">
      <c r="A8" s="2" t="s">
        <v>2971</v>
      </c>
      <c r="B8" s="2">
        <f t="shared" si="0"/>
        <v>2005</v>
      </c>
      <c r="C8" s="1" t="s">
        <v>68</v>
      </c>
      <c r="D8" s="1" t="s">
        <v>381</v>
      </c>
      <c r="E8" s="1" t="s">
        <v>2972</v>
      </c>
      <c r="F8" s="1" t="s">
        <v>2973</v>
      </c>
      <c r="G8" s="1" t="s">
        <v>55</v>
      </c>
      <c r="H8" s="1" t="s">
        <v>2891</v>
      </c>
      <c r="I8" s="1" t="s">
        <v>2974</v>
      </c>
      <c r="J8" s="1">
        <v>1</v>
      </c>
      <c r="K8" s="1" t="s">
        <v>28</v>
      </c>
      <c r="L8" s="1">
        <v>97</v>
      </c>
      <c r="M8" s="1">
        <v>100</v>
      </c>
      <c r="N8" s="1">
        <v>236.63</v>
      </c>
      <c r="O8" s="1">
        <v>195</v>
      </c>
      <c r="P8" s="1">
        <v>1.8</v>
      </c>
      <c r="Q8" s="1">
        <v>495.34</v>
      </c>
      <c r="R8" s="1">
        <f t="shared" si="1"/>
        <v>495.34</v>
      </c>
      <c r="S8" s="1" t="s">
        <v>38</v>
      </c>
      <c r="T8" s="1" t="s">
        <v>2975</v>
      </c>
      <c r="U8" s="1" t="s">
        <v>394</v>
      </c>
      <c r="V8" s="1" t="s">
        <v>2976</v>
      </c>
      <c r="W8" s="1" t="s">
        <v>2977</v>
      </c>
    </row>
    <row r="9" spans="1:23">
      <c r="A9" s="2" t="s">
        <v>3288</v>
      </c>
      <c r="B9" s="2">
        <f t="shared" si="0"/>
        <v>2005</v>
      </c>
      <c r="C9" s="1" t="s">
        <v>23</v>
      </c>
      <c r="D9" s="1" t="s">
        <v>381</v>
      </c>
      <c r="E9" s="1" t="s">
        <v>3276</v>
      </c>
      <c r="F9" s="1" t="s">
        <v>3277</v>
      </c>
      <c r="G9" s="1" t="s">
        <v>120</v>
      </c>
      <c r="H9" s="1" t="s">
        <v>392</v>
      </c>
      <c r="I9" s="1" t="s">
        <v>3289</v>
      </c>
      <c r="J9" s="1">
        <v>78</v>
      </c>
      <c r="K9" s="1" t="s">
        <v>28</v>
      </c>
      <c r="L9" s="1">
        <v>4758</v>
      </c>
      <c r="M9" s="1">
        <v>4890.6000000000004</v>
      </c>
      <c r="N9" s="1">
        <v>14508</v>
      </c>
      <c r="Q9" s="1">
        <v>15053.08</v>
      </c>
      <c r="R9" s="1">
        <f t="shared" si="1"/>
        <v>192.98820512820512</v>
      </c>
      <c r="S9" s="1" t="s">
        <v>29</v>
      </c>
      <c r="U9" s="1" t="s">
        <v>3290</v>
      </c>
      <c r="V9" s="1" t="s">
        <v>3291</v>
      </c>
      <c r="W9" s="1" t="s">
        <v>3292</v>
      </c>
    </row>
    <row r="10" spans="1:23">
      <c r="A10" s="2" t="s">
        <v>3299</v>
      </c>
      <c r="B10" s="2">
        <f t="shared" si="0"/>
        <v>2005</v>
      </c>
      <c r="C10" s="1" t="s">
        <v>68</v>
      </c>
      <c r="D10" s="1" t="s">
        <v>381</v>
      </c>
      <c r="E10" s="1" t="s">
        <v>3276</v>
      </c>
      <c r="F10" s="1" t="s">
        <v>3277</v>
      </c>
      <c r="G10" s="1" t="s">
        <v>3294</v>
      </c>
      <c r="H10" s="1" t="s">
        <v>2891</v>
      </c>
      <c r="I10" s="1" t="s">
        <v>3300</v>
      </c>
      <c r="J10" s="1">
        <v>15</v>
      </c>
      <c r="K10" s="1" t="s">
        <v>28</v>
      </c>
      <c r="L10" s="1">
        <v>1815</v>
      </c>
      <c r="M10" s="1">
        <v>1815</v>
      </c>
      <c r="N10" s="1">
        <v>10100</v>
      </c>
      <c r="O10" s="1">
        <v>2445</v>
      </c>
      <c r="P10" s="1">
        <v>101</v>
      </c>
      <c r="Q10" s="1">
        <v>12646</v>
      </c>
      <c r="R10" s="1">
        <f t="shared" si="1"/>
        <v>843.06666666666672</v>
      </c>
      <c r="S10" s="1" t="s">
        <v>38</v>
      </c>
      <c r="T10" s="1" t="s">
        <v>2975</v>
      </c>
      <c r="U10" s="1" t="s">
        <v>3107</v>
      </c>
      <c r="V10" s="1" t="s">
        <v>65</v>
      </c>
      <c r="W10" s="1" t="s">
        <v>3301</v>
      </c>
    </row>
    <row r="11" spans="1:23">
      <c r="A11" s="2" t="s">
        <v>3408</v>
      </c>
      <c r="B11" s="2">
        <f t="shared" si="0"/>
        <v>2005</v>
      </c>
      <c r="C11" s="1" t="s">
        <v>119</v>
      </c>
      <c r="D11" s="1" t="s">
        <v>381</v>
      </c>
      <c r="E11" s="1" t="s">
        <v>382</v>
      </c>
      <c r="F11" s="1" t="s">
        <v>3409</v>
      </c>
      <c r="G11" s="1" t="s">
        <v>120</v>
      </c>
      <c r="H11" s="1" t="s">
        <v>3410</v>
      </c>
      <c r="I11" s="1" t="s">
        <v>3411</v>
      </c>
      <c r="J11" s="1">
        <v>297</v>
      </c>
      <c r="K11" s="1" t="s">
        <v>28</v>
      </c>
      <c r="L11" s="1">
        <v>18155.599999999999</v>
      </c>
      <c r="M11" s="1">
        <v>19000.599999999999</v>
      </c>
      <c r="N11" s="1">
        <v>65586.33</v>
      </c>
      <c r="O11" s="1">
        <v>2117.44</v>
      </c>
      <c r="P11" s="1">
        <v>655.86</v>
      </c>
      <c r="Q11" s="1">
        <v>68359.63</v>
      </c>
      <c r="R11" s="1">
        <f t="shared" si="1"/>
        <v>230.16710437710438</v>
      </c>
      <c r="S11" s="1" t="s">
        <v>29</v>
      </c>
      <c r="T11" s="1" t="s">
        <v>136</v>
      </c>
      <c r="U11" s="1" t="s">
        <v>394</v>
      </c>
      <c r="V11" s="1" t="s">
        <v>65</v>
      </c>
      <c r="W11" s="1" t="s">
        <v>3412</v>
      </c>
    </row>
    <row r="12" spans="1:23">
      <c r="A12" s="2" t="s">
        <v>3415</v>
      </c>
      <c r="B12" s="2">
        <f t="shared" si="0"/>
        <v>2005</v>
      </c>
      <c r="C12" s="1" t="s">
        <v>3416</v>
      </c>
      <c r="D12" s="1" t="s">
        <v>381</v>
      </c>
      <c r="E12" s="1" t="s">
        <v>3417</v>
      </c>
      <c r="F12" s="1" t="s">
        <v>3418</v>
      </c>
      <c r="G12" s="1" t="s">
        <v>36</v>
      </c>
      <c r="H12" s="1" t="s">
        <v>394</v>
      </c>
      <c r="I12" s="1" t="s">
        <v>3419</v>
      </c>
      <c r="J12" s="1">
        <v>14</v>
      </c>
      <c r="K12" s="1" t="s">
        <v>28</v>
      </c>
      <c r="L12" s="1">
        <v>320</v>
      </c>
      <c r="M12" s="1">
        <v>320</v>
      </c>
      <c r="N12" s="1">
        <v>1150</v>
      </c>
      <c r="O12" s="1">
        <v>0.17</v>
      </c>
      <c r="P12" s="1">
        <v>0.17</v>
      </c>
      <c r="Q12" s="1">
        <v>1150.3399999999999</v>
      </c>
      <c r="R12" s="1">
        <f t="shared" si="1"/>
        <v>82.167142857142849</v>
      </c>
      <c r="S12" s="1" t="s">
        <v>29</v>
      </c>
      <c r="U12" s="1" t="s">
        <v>394</v>
      </c>
      <c r="V12" s="1" t="s">
        <v>252</v>
      </c>
      <c r="W12" s="1" t="s">
        <v>3420</v>
      </c>
    </row>
    <row r="13" spans="1:23">
      <c r="A13" s="2" t="s">
        <v>3421</v>
      </c>
      <c r="B13" s="2">
        <f t="shared" si="0"/>
        <v>2005</v>
      </c>
      <c r="C13" s="1" t="s">
        <v>119</v>
      </c>
      <c r="D13" s="1" t="s">
        <v>381</v>
      </c>
      <c r="E13" s="1" t="s">
        <v>382</v>
      </c>
      <c r="F13" s="1" t="s">
        <v>3409</v>
      </c>
      <c r="G13" s="1" t="s">
        <v>120</v>
      </c>
      <c r="H13" s="1" t="s">
        <v>3410</v>
      </c>
      <c r="I13" s="1" t="s">
        <v>385</v>
      </c>
      <c r="J13" s="1">
        <v>216</v>
      </c>
      <c r="K13" s="1" t="s">
        <v>28</v>
      </c>
      <c r="L13" s="1">
        <v>13000</v>
      </c>
      <c r="M13" s="1">
        <v>13392</v>
      </c>
      <c r="N13" s="1">
        <v>48384</v>
      </c>
      <c r="O13" s="1">
        <v>1882.92</v>
      </c>
      <c r="P13" s="1">
        <v>483.84</v>
      </c>
      <c r="Q13" s="1">
        <v>50750.76</v>
      </c>
      <c r="R13" s="1">
        <f t="shared" si="1"/>
        <v>234.95722222222224</v>
      </c>
      <c r="S13" s="1" t="s">
        <v>29</v>
      </c>
      <c r="U13" s="1" t="s">
        <v>394</v>
      </c>
      <c r="V13" s="1" t="s">
        <v>77</v>
      </c>
      <c r="W13" s="1" t="s">
        <v>3422</v>
      </c>
    </row>
    <row r="14" spans="1:23">
      <c r="A14" s="2" t="s">
        <v>3423</v>
      </c>
      <c r="B14" s="2">
        <f t="shared" si="0"/>
        <v>2005</v>
      </c>
      <c r="C14" s="1" t="s">
        <v>119</v>
      </c>
      <c r="D14" s="1" t="s">
        <v>381</v>
      </c>
      <c r="E14" s="1" t="s">
        <v>382</v>
      </c>
      <c r="F14" s="1" t="s">
        <v>3409</v>
      </c>
      <c r="G14" s="1" t="s">
        <v>120</v>
      </c>
      <c r="H14" s="1" t="s">
        <v>3410</v>
      </c>
      <c r="I14" s="1" t="s">
        <v>3424</v>
      </c>
      <c r="J14" s="1">
        <v>6</v>
      </c>
      <c r="K14" s="1" t="s">
        <v>28</v>
      </c>
      <c r="L14" s="1">
        <v>270</v>
      </c>
      <c r="M14" s="1">
        <v>300</v>
      </c>
      <c r="N14" s="1">
        <v>1344</v>
      </c>
      <c r="O14" s="1">
        <v>51.73</v>
      </c>
      <c r="P14" s="1">
        <v>13.44</v>
      </c>
      <c r="Q14" s="1">
        <v>1409.17</v>
      </c>
      <c r="R14" s="1">
        <f t="shared" si="1"/>
        <v>234.86166666666668</v>
      </c>
      <c r="S14" s="1" t="s">
        <v>29</v>
      </c>
      <c r="U14" s="1" t="s">
        <v>387</v>
      </c>
      <c r="V14" s="1" t="s">
        <v>77</v>
      </c>
      <c r="W14" s="1" t="s">
        <v>3425</v>
      </c>
    </row>
    <row r="15" spans="1:23">
      <c r="A15" s="2" t="s">
        <v>4159</v>
      </c>
      <c r="B15" s="2">
        <f t="shared" si="0"/>
        <v>2005</v>
      </c>
      <c r="C15" s="1" t="s">
        <v>68</v>
      </c>
      <c r="D15" s="1" t="s">
        <v>381</v>
      </c>
      <c r="E15" s="1" t="s">
        <v>4160</v>
      </c>
      <c r="F15" s="1" t="s">
        <v>4161</v>
      </c>
      <c r="G15" s="1" t="s">
        <v>120</v>
      </c>
      <c r="H15" s="1" t="s">
        <v>392</v>
      </c>
      <c r="I15" s="1" t="s">
        <v>4162</v>
      </c>
      <c r="J15" s="1">
        <v>72</v>
      </c>
      <c r="K15" s="1" t="s">
        <v>28</v>
      </c>
      <c r="L15" s="1">
        <v>5266.8</v>
      </c>
      <c r="M15" s="1">
        <v>5400</v>
      </c>
      <c r="N15" s="1">
        <v>18720</v>
      </c>
      <c r="O15" s="1">
        <v>1500</v>
      </c>
      <c r="P15" s="1">
        <v>187.2</v>
      </c>
      <c r="Q15" s="1">
        <v>20407.2</v>
      </c>
      <c r="R15" s="1">
        <f t="shared" si="1"/>
        <v>283.43333333333334</v>
      </c>
      <c r="S15" s="1" t="s">
        <v>29</v>
      </c>
      <c r="U15" s="1" t="s">
        <v>1443</v>
      </c>
      <c r="V15" s="1" t="s">
        <v>4163</v>
      </c>
      <c r="W15" s="1" t="s">
        <v>4164</v>
      </c>
    </row>
    <row r="16" spans="1:23">
      <c r="A16" s="2" t="s">
        <v>5179</v>
      </c>
      <c r="B16" s="2">
        <f t="shared" si="0"/>
        <v>2005</v>
      </c>
      <c r="C16" s="1" t="s">
        <v>53</v>
      </c>
      <c r="D16" s="1" t="s">
        <v>381</v>
      </c>
      <c r="E16" s="1">
        <v>1681670</v>
      </c>
      <c r="F16" s="1" t="s">
        <v>5180</v>
      </c>
      <c r="G16" s="1" t="s">
        <v>46</v>
      </c>
      <c r="H16" s="1" t="s">
        <v>3753</v>
      </c>
      <c r="I16" s="1" t="s">
        <v>5181</v>
      </c>
      <c r="J16" s="1">
        <v>1</v>
      </c>
      <c r="K16" s="1" t="s">
        <v>28</v>
      </c>
      <c r="L16" s="1">
        <v>41.93</v>
      </c>
      <c r="M16" s="1">
        <v>41.93</v>
      </c>
      <c r="N16" s="1">
        <v>28.16</v>
      </c>
      <c r="Q16" s="1">
        <v>40.92</v>
      </c>
      <c r="R16" s="1">
        <f t="shared" si="1"/>
        <v>40.92</v>
      </c>
      <c r="S16" s="1" t="s">
        <v>38</v>
      </c>
      <c r="T16" s="1" t="s">
        <v>5182</v>
      </c>
      <c r="U16" s="1" t="s">
        <v>122</v>
      </c>
      <c r="V16" s="1" t="s">
        <v>5183</v>
      </c>
      <c r="W16" s="1" t="s">
        <v>5184</v>
      </c>
    </row>
    <row r="17" spans="1:23">
      <c r="A17" s="2" t="s">
        <v>6572</v>
      </c>
      <c r="B17" s="2">
        <f t="shared" si="0"/>
        <v>2005</v>
      </c>
      <c r="C17" s="1" t="s">
        <v>23</v>
      </c>
      <c r="D17" s="1" t="s">
        <v>381</v>
      </c>
      <c r="E17" s="1" t="s">
        <v>6549</v>
      </c>
      <c r="F17" s="1" t="s">
        <v>4435</v>
      </c>
      <c r="G17" s="1" t="s">
        <v>120</v>
      </c>
      <c r="H17" s="1" t="s">
        <v>179</v>
      </c>
      <c r="I17" s="1" t="s">
        <v>3411</v>
      </c>
      <c r="J17" s="1">
        <v>50</v>
      </c>
      <c r="K17" s="1" t="s">
        <v>86</v>
      </c>
      <c r="L17" s="1">
        <v>3059</v>
      </c>
      <c r="M17" s="1">
        <v>3183</v>
      </c>
      <c r="N17" s="1">
        <v>9225</v>
      </c>
      <c r="O17" s="1">
        <v>840</v>
      </c>
      <c r="P17" s="1">
        <v>92.25</v>
      </c>
      <c r="Q17" s="1">
        <v>10157.25</v>
      </c>
      <c r="R17" s="1">
        <f t="shared" si="1"/>
        <v>203.14500000000001</v>
      </c>
      <c r="S17" s="1" t="s">
        <v>29</v>
      </c>
      <c r="U17" s="1" t="s">
        <v>4437</v>
      </c>
      <c r="V17" s="1" t="s">
        <v>6573</v>
      </c>
      <c r="W17" s="1" t="s">
        <v>6574</v>
      </c>
    </row>
    <row r="18" spans="1:23">
      <c r="A18" s="2" t="s">
        <v>6575</v>
      </c>
      <c r="B18" s="2">
        <f t="shared" si="0"/>
        <v>2005</v>
      </c>
      <c r="C18" s="1" t="s">
        <v>119</v>
      </c>
      <c r="D18" s="1" t="s">
        <v>381</v>
      </c>
      <c r="E18" s="1" t="s">
        <v>6514</v>
      </c>
      <c r="F18" s="1" t="s">
        <v>3984</v>
      </c>
      <c r="G18" s="1" t="s">
        <v>120</v>
      </c>
      <c r="H18" s="1" t="s">
        <v>6576</v>
      </c>
      <c r="I18" s="1" t="s">
        <v>6577</v>
      </c>
      <c r="J18" s="1">
        <v>280</v>
      </c>
      <c r="K18" s="1" t="s">
        <v>28</v>
      </c>
      <c r="L18" s="1">
        <v>19000</v>
      </c>
      <c r="M18" s="1">
        <v>20000</v>
      </c>
      <c r="N18" s="1">
        <v>69820</v>
      </c>
      <c r="O18" s="1">
        <v>1728.22</v>
      </c>
      <c r="P18" s="1">
        <v>349.1</v>
      </c>
      <c r="Q18" s="1">
        <v>71897.320000000007</v>
      </c>
      <c r="R18" s="1">
        <f t="shared" si="1"/>
        <v>256.77614285714287</v>
      </c>
      <c r="S18" s="1" t="s">
        <v>29</v>
      </c>
      <c r="U18" s="1" t="s">
        <v>3986</v>
      </c>
      <c r="V18" s="1" t="s">
        <v>65</v>
      </c>
      <c r="W18" s="1" t="s">
        <v>6578</v>
      </c>
    </row>
    <row r="19" spans="1:23">
      <c r="A19" s="2" t="s">
        <v>7124</v>
      </c>
      <c r="B19" s="2">
        <f t="shared" si="0"/>
        <v>2005</v>
      </c>
      <c r="C19" s="1" t="s">
        <v>2442</v>
      </c>
      <c r="D19" s="1" t="s">
        <v>381</v>
      </c>
      <c r="E19" s="1" t="s">
        <v>2443</v>
      </c>
      <c r="F19" s="1" t="s">
        <v>7113</v>
      </c>
      <c r="G19" s="1" t="s">
        <v>26</v>
      </c>
      <c r="H19" s="1" t="s">
        <v>7125</v>
      </c>
      <c r="I19" s="1" t="s">
        <v>7126</v>
      </c>
      <c r="J19" s="1">
        <v>10</v>
      </c>
      <c r="K19" s="1" t="s">
        <v>28</v>
      </c>
      <c r="L19" s="1">
        <v>950</v>
      </c>
      <c r="M19" s="1">
        <v>957.97</v>
      </c>
      <c r="N19" s="1">
        <v>4150</v>
      </c>
      <c r="O19" s="1">
        <v>148.49</v>
      </c>
      <c r="P19" s="1">
        <v>41.5</v>
      </c>
      <c r="Q19" s="1">
        <v>4339.99</v>
      </c>
      <c r="R19" s="1">
        <f t="shared" si="1"/>
        <v>433.99899999999997</v>
      </c>
      <c r="S19" s="1" t="s">
        <v>29</v>
      </c>
      <c r="U19" s="1" t="s">
        <v>2448</v>
      </c>
      <c r="V19" s="1" t="s">
        <v>7127</v>
      </c>
      <c r="W19" s="1" t="s">
        <v>7128</v>
      </c>
    </row>
    <row r="20" spans="1:23">
      <c r="A20" s="2" t="s">
        <v>7858</v>
      </c>
      <c r="B20" s="2">
        <f t="shared" si="0"/>
        <v>2005</v>
      </c>
      <c r="C20" s="1" t="s">
        <v>23</v>
      </c>
      <c r="D20" s="1" t="s">
        <v>381</v>
      </c>
      <c r="E20" s="1" t="s">
        <v>3276</v>
      </c>
      <c r="F20" s="1" t="s">
        <v>3277</v>
      </c>
      <c r="G20" s="1" t="s">
        <v>120</v>
      </c>
      <c r="H20" s="1" t="s">
        <v>7859</v>
      </c>
      <c r="I20" s="1" t="s">
        <v>3303</v>
      </c>
      <c r="J20" s="1">
        <v>34</v>
      </c>
      <c r="K20" s="1" t="s">
        <v>28</v>
      </c>
      <c r="L20" s="1">
        <v>2508.6</v>
      </c>
      <c r="M20" s="1">
        <v>2576.9499999999998</v>
      </c>
      <c r="N20" s="1">
        <v>11410.68</v>
      </c>
      <c r="O20" s="1">
        <v>699.78</v>
      </c>
      <c r="P20" s="1">
        <v>114.1</v>
      </c>
      <c r="Q20" s="1">
        <v>12224.56</v>
      </c>
      <c r="R20" s="1">
        <f t="shared" si="1"/>
        <v>359.54588235294113</v>
      </c>
      <c r="S20" s="1" t="s">
        <v>29</v>
      </c>
      <c r="U20" s="1" t="s">
        <v>3279</v>
      </c>
      <c r="V20" s="1" t="s">
        <v>65</v>
      </c>
      <c r="W20" s="1" t="s">
        <v>7860</v>
      </c>
    </row>
    <row r="21" spans="1:23">
      <c r="A21" s="2" t="s">
        <v>7920</v>
      </c>
      <c r="B21" s="2">
        <f t="shared" si="0"/>
        <v>2005</v>
      </c>
      <c r="C21" s="1" t="s">
        <v>2442</v>
      </c>
      <c r="D21" s="1" t="s">
        <v>381</v>
      </c>
      <c r="E21" s="1" t="s">
        <v>7921</v>
      </c>
      <c r="F21" s="1" t="s">
        <v>7922</v>
      </c>
      <c r="G21" s="1" t="s">
        <v>36</v>
      </c>
      <c r="H21" s="1" t="s">
        <v>7923</v>
      </c>
      <c r="I21" s="1" t="s">
        <v>7924</v>
      </c>
      <c r="J21" s="1">
        <v>1</v>
      </c>
      <c r="K21" s="1" t="s">
        <v>28</v>
      </c>
      <c r="L21" s="1">
        <v>50</v>
      </c>
      <c r="M21" s="1">
        <v>100</v>
      </c>
      <c r="N21" s="1">
        <v>50</v>
      </c>
      <c r="O21" s="1">
        <v>5.4</v>
      </c>
      <c r="P21" s="1">
        <v>0.5</v>
      </c>
      <c r="Q21" s="1">
        <v>55.9</v>
      </c>
      <c r="R21" s="1">
        <f t="shared" si="1"/>
        <v>55.9</v>
      </c>
      <c r="S21" s="1" t="s">
        <v>29</v>
      </c>
      <c r="U21" s="1" t="s">
        <v>394</v>
      </c>
      <c r="V21" s="1" t="s">
        <v>7925</v>
      </c>
      <c r="W21" s="1" t="s">
        <v>7926</v>
      </c>
    </row>
    <row r="22" spans="1:23">
      <c r="A22" s="2" t="s">
        <v>8124</v>
      </c>
      <c r="B22" s="2">
        <f t="shared" si="0"/>
        <v>2005</v>
      </c>
      <c r="C22" s="1" t="s">
        <v>119</v>
      </c>
      <c r="D22" s="1" t="s">
        <v>381</v>
      </c>
      <c r="E22" s="1" t="s">
        <v>3575</v>
      </c>
      <c r="F22" s="1" t="s">
        <v>3448</v>
      </c>
      <c r="G22" s="1" t="s">
        <v>120</v>
      </c>
      <c r="H22" s="1" t="s">
        <v>7881</v>
      </c>
      <c r="I22" s="1" t="s">
        <v>7882</v>
      </c>
      <c r="J22" s="1">
        <v>82</v>
      </c>
      <c r="K22" s="1" t="s">
        <v>28</v>
      </c>
      <c r="L22" s="1">
        <v>6725</v>
      </c>
      <c r="M22" s="1">
        <v>6800</v>
      </c>
      <c r="N22" s="1">
        <v>21377</v>
      </c>
      <c r="O22" s="1">
        <v>918.14</v>
      </c>
      <c r="P22" s="1">
        <v>213.77</v>
      </c>
      <c r="Q22" s="1">
        <v>22508.91</v>
      </c>
      <c r="R22" s="1">
        <f t="shared" si="1"/>
        <v>274.49890243902439</v>
      </c>
      <c r="S22" s="1" t="s">
        <v>29</v>
      </c>
      <c r="T22" s="1" t="s">
        <v>8125</v>
      </c>
      <c r="U22" s="1" t="s">
        <v>410</v>
      </c>
      <c r="V22" s="1" t="s">
        <v>77</v>
      </c>
      <c r="W22" s="1" t="s">
        <v>8126</v>
      </c>
    </row>
    <row r="23" spans="1:23">
      <c r="A23" s="2" t="s">
        <v>8129</v>
      </c>
      <c r="B23" s="2">
        <f t="shared" si="0"/>
        <v>2005</v>
      </c>
      <c r="C23" s="1" t="s">
        <v>119</v>
      </c>
      <c r="D23" s="1" t="s">
        <v>381</v>
      </c>
      <c r="E23" s="1" t="s">
        <v>3575</v>
      </c>
      <c r="F23" s="1" t="s">
        <v>3448</v>
      </c>
      <c r="G23" s="1" t="s">
        <v>120</v>
      </c>
      <c r="H23" s="1" t="s">
        <v>7881</v>
      </c>
      <c r="I23" s="1" t="s">
        <v>7882</v>
      </c>
      <c r="J23" s="1">
        <v>78</v>
      </c>
      <c r="K23" s="1" t="s">
        <v>28</v>
      </c>
      <c r="L23" s="1">
        <v>4758</v>
      </c>
      <c r="M23" s="1">
        <v>4800</v>
      </c>
      <c r="N23" s="1">
        <v>17650</v>
      </c>
      <c r="O23" s="1">
        <v>642.29999999999995</v>
      </c>
      <c r="P23" s="1">
        <v>78</v>
      </c>
      <c r="Q23" s="1">
        <v>18468.8</v>
      </c>
      <c r="R23" s="1">
        <f t="shared" si="1"/>
        <v>236.77948717948718</v>
      </c>
      <c r="S23" s="1" t="s">
        <v>29</v>
      </c>
      <c r="U23" s="1" t="s">
        <v>3749</v>
      </c>
      <c r="V23" s="1" t="s">
        <v>65</v>
      </c>
      <c r="W23" s="1" t="s">
        <v>8130</v>
      </c>
    </row>
    <row r="24" spans="1:23">
      <c r="A24" s="2" t="s">
        <v>2888</v>
      </c>
      <c r="B24" s="2">
        <f t="shared" si="0"/>
        <v>2005</v>
      </c>
      <c r="C24" s="1" t="s">
        <v>119</v>
      </c>
      <c r="D24" s="1" t="s">
        <v>381</v>
      </c>
      <c r="E24" s="1" t="s">
        <v>3575</v>
      </c>
      <c r="F24" s="1" t="s">
        <v>3448</v>
      </c>
      <c r="G24" s="1" t="s">
        <v>120</v>
      </c>
      <c r="H24" s="1" t="s">
        <v>7881</v>
      </c>
      <c r="I24" s="1" t="s">
        <v>7882</v>
      </c>
      <c r="J24" s="1">
        <v>78</v>
      </c>
      <c r="K24" s="1" t="s">
        <v>28</v>
      </c>
      <c r="L24" s="1">
        <v>5109</v>
      </c>
      <c r="M24" s="1">
        <v>5200</v>
      </c>
      <c r="N24" s="1">
        <v>18872</v>
      </c>
      <c r="O24" s="1">
        <v>1019.6</v>
      </c>
      <c r="P24" s="1">
        <v>188.72</v>
      </c>
      <c r="Q24" s="1">
        <v>20080.32</v>
      </c>
      <c r="R24" s="1">
        <f t="shared" si="1"/>
        <v>257.44</v>
      </c>
      <c r="S24" s="1" t="s">
        <v>29</v>
      </c>
      <c r="U24" s="1" t="s">
        <v>410</v>
      </c>
      <c r="V24" s="1" t="s">
        <v>65</v>
      </c>
      <c r="W24" s="1" t="s">
        <v>8131</v>
      </c>
    </row>
    <row r="25" spans="1:23">
      <c r="A25" s="2" t="s">
        <v>8132</v>
      </c>
      <c r="B25" s="2">
        <f t="shared" si="0"/>
        <v>2005</v>
      </c>
      <c r="C25" s="1" t="s">
        <v>119</v>
      </c>
      <c r="D25" s="1" t="s">
        <v>381</v>
      </c>
      <c r="E25" s="1" t="s">
        <v>3575</v>
      </c>
      <c r="F25" s="1" t="s">
        <v>3448</v>
      </c>
      <c r="G25" s="1" t="s">
        <v>120</v>
      </c>
      <c r="H25" s="1" t="s">
        <v>7881</v>
      </c>
      <c r="I25" s="1" t="s">
        <v>7882</v>
      </c>
      <c r="J25" s="1">
        <v>808</v>
      </c>
      <c r="K25" s="1" t="s">
        <v>28</v>
      </c>
      <c r="L25" s="1">
        <v>71845</v>
      </c>
      <c r="M25" s="1">
        <v>73461</v>
      </c>
      <c r="N25" s="1">
        <v>247742.8</v>
      </c>
      <c r="O25" s="1">
        <v>8400</v>
      </c>
      <c r="P25" s="1">
        <v>2477.4299999999998</v>
      </c>
      <c r="Q25" s="1">
        <v>258620.23</v>
      </c>
      <c r="R25" s="1">
        <f t="shared" si="1"/>
        <v>320.07454207920796</v>
      </c>
      <c r="S25" s="1" t="s">
        <v>29</v>
      </c>
      <c r="T25" s="1" t="s">
        <v>136</v>
      </c>
      <c r="U25" s="1" t="s">
        <v>410</v>
      </c>
      <c r="V25" s="1" t="s">
        <v>65</v>
      </c>
      <c r="W25" s="1" t="s">
        <v>8133</v>
      </c>
    </row>
    <row r="26" spans="1:23">
      <c r="A26" s="2" t="s">
        <v>8132</v>
      </c>
      <c r="B26" s="2">
        <f t="shared" si="0"/>
        <v>2005</v>
      </c>
      <c r="C26" s="1" t="s">
        <v>119</v>
      </c>
      <c r="D26" s="1" t="s">
        <v>381</v>
      </c>
      <c r="E26" s="1" t="s">
        <v>3575</v>
      </c>
      <c r="F26" s="1" t="s">
        <v>3448</v>
      </c>
      <c r="G26" s="1" t="s">
        <v>120</v>
      </c>
      <c r="H26" s="1" t="s">
        <v>7881</v>
      </c>
      <c r="I26" s="1" t="s">
        <v>7882</v>
      </c>
      <c r="J26" s="1">
        <v>408</v>
      </c>
      <c r="K26" s="1" t="s">
        <v>28</v>
      </c>
      <c r="L26" s="1">
        <v>35877</v>
      </c>
      <c r="M26" s="1">
        <v>36897</v>
      </c>
      <c r="N26" s="1">
        <v>127495</v>
      </c>
      <c r="O26" s="1">
        <v>6277</v>
      </c>
      <c r="P26" s="1">
        <v>1274.95</v>
      </c>
      <c r="Q26" s="1">
        <v>135046.95000000001</v>
      </c>
      <c r="R26" s="1">
        <f t="shared" si="1"/>
        <v>330.99742647058827</v>
      </c>
      <c r="S26" s="1" t="s">
        <v>29</v>
      </c>
      <c r="T26" s="1" t="s">
        <v>136</v>
      </c>
      <c r="U26" s="1" t="s">
        <v>410</v>
      </c>
      <c r="V26" s="1" t="s">
        <v>65</v>
      </c>
      <c r="W26" s="1" t="s">
        <v>8134</v>
      </c>
    </row>
    <row r="27" spans="1:23">
      <c r="A27" s="2" t="s">
        <v>8717</v>
      </c>
      <c r="B27" s="2">
        <f t="shared" si="0"/>
        <v>2005</v>
      </c>
      <c r="C27" s="1" t="s">
        <v>119</v>
      </c>
      <c r="D27" s="1" t="s">
        <v>381</v>
      </c>
      <c r="E27" s="1" t="s">
        <v>6514</v>
      </c>
      <c r="F27" s="1" t="s">
        <v>3984</v>
      </c>
      <c r="G27" s="1" t="s">
        <v>120</v>
      </c>
      <c r="H27" s="1" t="s">
        <v>8339</v>
      </c>
      <c r="I27" s="1" t="s">
        <v>8715</v>
      </c>
      <c r="J27" s="1">
        <v>312</v>
      </c>
      <c r="K27" s="1" t="s">
        <v>28</v>
      </c>
      <c r="L27" s="1">
        <v>20000</v>
      </c>
      <c r="M27" s="1">
        <v>21000</v>
      </c>
      <c r="N27" s="1">
        <v>61084</v>
      </c>
      <c r="O27" s="1">
        <v>1481.39</v>
      </c>
      <c r="P27" s="1">
        <v>305.42</v>
      </c>
      <c r="Q27" s="1">
        <v>62870.81</v>
      </c>
      <c r="R27" s="1">
        <f t="shared" si="1"/>
        <v>201.5090064102564</v>
      </c>
      <c r="S27" s="1" t="s">
        <v>29</v>
      </c>
      <c r="U27" s="1" t="s">
        <v>4156</v>
      </c>
      <c r="V27" s="1" t="s">
        <v>65</v>
      </c>
      <c r="W27" s="1" t="s">
        <v>8718</v>
      </c>
    </row>
    <row r="28" spans="1:23">
      <c r="A28" s="2" t="s">
        <v>8722</v>
      </c>
      <c r="B28" s="2">
        <f t="shared" si="0"/>
        <v>2005</v>
      </c>
      <c r="C28" s="1" t="s">
        <v>119</v>
      </c>
      <c r="D28" s="1" t="s">
        <v>381</v>
      </c>
      <c r="E28" s="1" t="s">
        <v>6514</v>
      </c>
      <c r="F28" s="1" t="s">
        <v>3984</v>
      </c>
      <c r="G28" s="1" t="s">
        <v>120</v>
      </c>
      <c r="H28" s="1" t="s">
        <v>8339</v>
      </c>
      <c r="I28" s="1" t="s">
        <v>8715</v>
      </c>
      <c r="J28" s="1">
        <v>77</v>
      </c>
      <c r="K28" s="1" t="s">
        <v>28</v>
      </c>
      <c r="L28" s="1">
        <v>5000</v>
      </c>
      <c r="M28" s="1">
        <v>5000</v>
      </c>
      <c r="N28" s="1">
        <v>13475</v>
      </c>
      <c r="O28" s="1">
        <v>447.14</v>
      </c>
      <c r="P28" s="1">
        <v>67.38</v>
      </c>
      <c r="Q28" s="1">
        <v>13989.52</v>
      </c>
      <c r="R28" s="1">
        <f t="shared" si="1"/>
        <v>181.68207792207792</v>
      </c>
      <c r="S28" s="1" t="s">
        <v>29</v>
      </c>
      <c r="U28" s="1" t="s">
        <v>4156</v>
      </c>
      <c r="V28" s="1" t="s">
        <v>77</v>
      </c>
      <c r="W28" s="1" t="s">
        <v>8723</v>
      </c>
    </row>
    <row r="29" spans="1:23">
      <c r="A29" s="2" t="s">
        <v>8736</v>
      </c>
      <c r="B29" s="2">
        <f t="shared" si="0"/>
        <v>2005</v>
      </c>
      <c r="C29" s="1" t="s">
        <v>119</v>
      </c>
      <c r="D29" s="1" t="s">
        <v>381</v>
      </c>
      <c r="E29" s="1" t="s">
        <v>6514</v>
      </c>
      <c r="F29" s="1" t="s">
        <v>3984</v>
      </c>
      <c r="G29" s="1" t="s">
        <v>120</v>
      </c>
      <c r="H29" s="1" t="s">
        <v>8339</v>
      </c>
      <c r="I29" s="1" t="s">
        <v>8715</v>
      </c>
      <c r="J29" s="1">
        <v>67</v>
      </c>
      <c r="K29" s="1" t="s">
        <v>28</v>
      </c>
      <c r="L29" s="1">
        <v>5829</v>
      </c>
      <c r="M29" s="1">
        <v>6030</v>
      </c>
      <c r="N29" s="1">
        <v>16013</v>
      </c>
      <c r="O29" s="1">
        <v>312.83</v>
      </c>
      <c r="P29" s="1">
        <v>80.069999999999993</v>
      </c>
      <c r="Q29" s="1">
        <v>16405.900000000001</v>
      </c>
      <c r="R29" s="1">
        <f t="shared" si="1"/>
        <v>244.86417910447764</v>
      </c>
      <c r="S29" s="1" t="s">
        <v>29</v>
      </c>
      <c r="U29" s="1" t="s">
        <v>3986</v>
      </c>
      <c r="V29" s="1" t="s">
        <v>65</v>
      </c>
      <c r="W29" s="1" t="s">
        <v>8737</v>
      </c>
    </row>
    <row r="30" spans="1:23">
      <c r="A30" s="2" t="s">
        <v>8738</v>
      </c>
      <c r="B30" s="2">
        <f t="shared" si="0"/>
        <v>2005</v>
      </c>
      <c r="C30" s="1" t="s">
        <v>119</v>
      </c>
      <c r="D30" s="1" t="s">
        <v>381</v>
      </c>
      <c r="E30" s="1" t="s">
        <v>6514</v>
      </c>
      <c r="F30" s="1" t="s">
        <v>3984</v>
      </c>
      <c r="G30" s="1" t="s">
        <v>120</v>
      </c>
      <c r="H30" s="1" t="s">
        <v>8339</v>
      </c>
      <c r="I30" s="1" t="s">
        <v>8715</v>
      </c>
      <c r="J30" s="1">
        <v>134</v>
      </c>
      <c r="K30" s="1" t="s">
        <v>28</v>
      </c>
      <c r="L30" s="1">
        <v>10946</v>
      </c>
      <c r="M30" s="1">
        <v>11000</v>
      </c>
      <c r="N30" s="1">
        <v>32026</v>
      </c>
      <c r="O30" s="1">
        <v>692.12</v>
      </c>
      <c r="P30" s="1">
        <v>160.13</v>
      </c>
      <c r="Q30" s="1">
        <v>32878.25</v>
      </c>
      <c r="R30" s="1">
        <f t="shared" si="1"/>
        <v>245.36007462686567</v>
      </c>
      <c r="S30" s="1" t="s">
        <v>29</v>
      </c>
      <c r="U30" s="1" t="s">
        <v>3986</v>
      </c>
      <c r="V30" s="1" t="s">
        <v>65</v>
      </c>
      <c r="W30" s="1" t="s">
        <v>8739</v>
      </c>
    </row>
    <row r="31" spans="1:23">
      <c r="A31" s="2" t="s">
        <v>8740</v>
      </c>
      <c r="B31" s="2">
        <f t="shared" si="0"/>
        <v>2005</v>
      </c>
      <c r="C31" s="1" t="s">
        <v>119</v>
      </c>
      <c r="D31" s="1" t="s">
        <v>381</v>
      </c>
      <c r="E31" s="1" t="s">
        <v>6514</v>
      </c>
      <c r="F31" s="1" t="s">
        <v>3984</v>
      </c>
      <c r="G31" s="1" t="s">
        <v>120</v>
      </c>
      <c r="H31" s="1" t="s">
        <v>8339</v>
      </c>
      <c r="I31" s="1" t="s">
        <v>8715</v>
      </c>
      <c r="J31" s="1">
        <v>35</v>
      </c>
      <c r="K31" s="1" t="s">
        <v>28</v>
      </c>
      <c r="L31" s="1">
        <v>2625</v>
      </c>
      <c r="M31" s="1">
        <v>2650</v>
      </c>
      <c r="N31" s="1">
        <v>8365</v>
      </c>
      <c r="O31" s="1">
        <v>211.15</v>
      </c>
      <c r="P31" s="1">
        <v>41.82</v>
      </c>
      <c r="Q31" s="1">
        <v>8617.9699999999993</v>
      </c>
      <c r="R31" s="1">
        <f t="shared" si="1"/>
        <v>246.22771428571426</v>
      </c>
      <c r="S31" s="1" t="s">
        <v>29</v>
      </c>
      <c r="U31" s="1" t="s">
        <v>3986</v>
      </c>
      <c r="V31" s="1" t="s">
        <v>65</v>
      </c>
      <c r="W31" s="1" t="s">
        <v>8741</v>
      </c>
    </row>
    <row r="32" spans="1:23">
      <c r="A32" s="2" t="s">
        <v>8736</v>
      </c>
      <c r="B32" s="2">
        <f t="shared" si="0"/>
        <v>2005</v>
      </c>
      <c r="C32" s="1" t="s">
        <v>119</v>
      </c>
      <c r="D32" s="1" t="s">
        <v>381</v>
      </c>
      <c r="E32" s="1" t="s">
        <v>6514</v>
      </c>
      <c r="F32" s="1" t="s">
        <v>3984</v>
      </c>
      <c r="G32" s="1" t="s">
        <v>120</v>
      </c>
      <c r="H32" s="1" t="s">
        <v>8339</v>
      </c>
      <c r="I32" s="1" t="s">
        <v>8715</v>
      </c>
      <c r="J32" s="1">
        <v>67</v>
      </c>
      <c r="K32" s="1" t="s">
        <v>28</v>
      </c>
      <c r="L32" s="1">
        <v>5829</v>
      </c>
      <c r="M32" s="1">
        <v>6030</v>
      </c>
      <c r="N32" s="1">
        <v>16013</v>
      </c>
      <c r="O32" s="1">
        <v>312.83</v>
      </c>
      <c r="P32" s="1">
        <v>80.069999999999993</v>
      </c>
      <c r="Q32" s="1">
        <v>16405.900000000001</v>
      </c>
      <c r="R32" s="1">
        <f t="shared" si="1"/>
        <v>244.86417910447764</v>
      </c>
      <c r="S32" s="1" t="s">
        <v>29</v>
      </c>
      <c r="U32" s="1" t="s">
        <v>3986</v>
      </c>
      <c r="V32" s="1" t="s">
        <v>65</v>
      </c>
      <c r="W32" s="1" t="s">
        <v>8737</v>
      </c>
    </row>
    <row r="33" spans="1:23">
      <c r="A33" s="2" t="s">
        <v>8738</v>
      </c>
      <c r="B33" s="2">
        <f t="shared" si="0"/>
        <v>2005</v>
      </c>
      <c r="C33" s="1" t="s">
        <v>119</v>
      </c>
      <c r="D33" s="1" t="s">
        <v>381</v>
      </c>
      <c r="E33" s="1" t="s">
        <v>6514</v>
      </c>
      <c r="F33" s="1" t="s">
        <v>3984</v>
      </c>
      <c r="G33" s="1" t="s">
        <v>120</v>
      </c>
      <c r="H33" s="1" t="s">
        <v>8339</v>
      </c>
      <c r="I33" s="1" t="s">
        <v>8715</v>
      </c>
      <c r="J33" s="1">
        <v>134</v>
      </c>
      <c r="K33" s="1" t="s">
        <v>28</v>
      </c>
      <c r="L33" s="1">
        <v>10946</v>
      </c>
      <c r="M33" s="1">
        <v>11000</v>
      </c>
      <c r="N33" s="1">
        <v>32026</v>
      </c>
      <c r="O33" s="1">
        <v>692.12</v>
      </c>
      <c r="P33" s="1">
        <v>160.13</v>
      </c>
      <c r="Q33" s="1">
        <v>32878.25</v>
      </c>
      <c r="R33" s="1">
        <f t="shared" si="1"/>
        <v>245.36007462686567</v>
      </c>
      <c r="S33" s="1" t="s">
        <v>29</v>
      </c>
      <c r="U33" s="1" t="s">
        <v>3986</v>
      </c>
      <c r="V33" s="1" t="s">
        <v>65</v>
      </c>
      <c r="W33" s="1" t="s">
        <v>8739</v>
      </c>
    </row>
    <row r="34" spans="1:23">
      <c r="A34" s="2" t="s">
        <v>8742</v>
      </c>
      <c r="B34" s="2">
        <f t="shared" si="0"/>
        <v>2005</v>
      </c>
      <c r="C34" s="1" t="s">
        <v>119</v>
      </c>
      <c r="D34" s="1" t="s">
        <v>381</v>
      </c>
      <c r="E34" s="1" t="s">
        <v>6514</v>
      </c>
      <c r="F34" s="1" t="s">
        <v>3984</v>
      </c>
      <c r="G34" s="1" t="s">
        <v>120</v>
      </c>
      <c r="H34" s="1" t="s">
        <v>8339</v>
      </c>
      <c r="I34" s="1" t="s">
        <v>8715</v>
      </c>
      <c r="J34" s="1">
        <v>300</v>
      </c>
      <c r="K34" s="1" t="s">
        <v>28</v>
      </c>
      <c r="L34" s="1">
        <v>22780</v>
      </c>
      <c r="M34" s="1">
        <v>23680</v>
      </c>
      <c r="N34" s="1">
        <v>49154</v>
      </c>
      <c r="O34" s="1">
        <v>1444.98</v>
      </c>
      <c r="Q34" s="1">
        <v>50844.75</v>
      </c>
      <c r="R34" s="1">
        <f t="shared" si="1"/>
        <v>169.48249999999999</v>
      </c>
      <c r="S34" s="1" t="s">
        <v>29</v>
      </c>
      <c r="U34" s="1" t="s">
        <v>3986</v>
      </c>
      <c r="V34" s="1" t="s">
        <v>65</v>
      </c>
      <c r="W34" s="1" t="s">
        <v>8743</v>
      </c>
    </row>
    <row r="35" spans="1:23">
      <c r="A35" s="2" t="s">
        <v>8744</v>
      </c>
      <c r="B35" s="2">
        <f t="shared" si="0"/>
        <v>2005</v>
      </c>
      <c r="C35" s="1" t="s">
        <v>119</v>
      </c>
      <c r="D35" s="1" t="s">
        <v>381</v>
      </c>
      <c r="E35" s="1" t="s">
        <v>6514</v>
      </c>
      <c r="F35" s="1" t="s">
        <v>3984</v>
      </c>
      <c r="G35" s="1" t="s">
        <v>120</v>
      </c>
      <c r="H35" s="1" t="s">
        <v>8339</v>
      </c>
      <c r="I35" s="1" t="s">
        <v>8715</v>
      </c>
      <c r="J35" s="1">
        <v>59</v>
      </c>
      <c r="K35" s="1" t="s">
        <v>28</v>
      </c>
      <c r="L35" s="1">
        <v>10000</v>
      </c>
      <c r="M35" s="1">
        <v>10000</v>
      </c>
      <c r="N35" s="1">
        <v>10938</v>
      </c>
      <c r="O35" s="1">
        <v>335.67</v>
      </c>
      <c r="P35" s="1">
        <v>54.69</v>
      </c>
      <c r="Q35" s="1">
        <v>11328.36</v>
      </c>
      <c r="R35" s="1">
        <f t="shared" si="1"/>
        <v>192.00610169491526</v>
      </c>
      <c r="S35" s="1" t="s">
        <v>29</v>
      </c>
      <c r="U35" s="1" t="s">
        <v>3986</v>
      </c>
      <c r="V35" s="1" t="s">
        <v>2357</v>
      </c>
      <c r="W35" s="1" t="s">
        <v>8745</v>
      </c>
    </row>
    <row r="36" spans="1:23">
      <c r="A36" s="2" t="s">
        <v>8740</v>
      </c>
      <c r="B36" s="2">
        <f t="shared" si="0"/>
        <v>2005</v>
      </c>
      <c r="C36" s="1" t="s">
        <v>119</v>
      </c>
      <c r="D36" s="1" t="s">
        <v>381</v>
      </c>
      <c r="E36" s="1" t="s">
        <v>6514</v>
      </c>
      <c r="F36" s="1" t="s">
        <v>3984</v>
      </c>
      <c r="G36" s="1" t="s">
        <v>120</v>
      </c>
      <c r="H36" s="1" t="s">
        <v>8339</v>
      </c>
      <c r="I36" s="1" t="s">
        <v>8715</v>
      </c>
      <c r="J36" s="1">
        <v>35</v>
      </c>
      <c r="K36" s="1" t="s">
        <v>28</v>
      </c>
      <c r="L36" s="1">
        <v>2625</v>
      </c>
      <c r="M36" s="1">
        <v>2650</v>
      </c>
      <c r="N36" s="1">
        <v>8365</v>
      </c>
      <c r="O36" s="1">
        <v>211.15</v>
      </c>
      <c r="P36" s="1">
        <v>41.82</v>
      </c>
      <c r="Q36" s="1">
        <v>8617.9699999999993</v>
      </c>
      <c r="R36" s="1">
        <f t="shared" si="1"/>
        <v>246.22771428571426</v>
      </c>
      <c r="S36" s="1" t="s">
        <v>29</v>
      </c>
      <c r="U36" s="1" t="s">
        <v>3986</v>
      </c>
      <c r="V36" s="1" t="s">
        <v>65</v>
      </c>
      <c r="W36" s="1" t="s">
        <v>8741</v>
      </c>
    </row>
    <row r="37" spans="1:23">
      <c r="A37" s="2" t="s">
        <v>8746</v>
      </c>
      <c r="B37" s="2">
        <f t="shared" si="0"/>
        <v>2005</v>
      </c>
      <c r="C37" s="1" t="s">
        <v>119</v>
      </c>
      <c r="D37" s="1" t="s">
        <v>381</v>
      </c>
      <c r="E37" s="1" t="s">
        <v>6514</v>
      </c>
      <c r="F37" s="1" t="s">
        <v>3984</v>
      </c>
      <c r="G37" s="1" t="s">
        <v>120</v>
      </c>
      <c r="H37" s="1" t="s">
        <v>8339</v>
      </c>
      <c r="I37" s="1" t="s">
        <v>8715</v>
      </c>
      <c r="J37" s="1">
        <v>280</v>
      </c>
      <c r="K37" s="1" t="s">
        <v>28</v>
      </c>
      <c r="L37" s="1">
        <v>22170</v>
      </c>
      <c r="M37" s="1">
        <v>23010</v>
      </c>
      <c r="N37" s="1">
        <v>52112</v>
      </c>
      <c r="O37" s="1">
        <v>1400</v>
      </c>
      <c r="P37" s="1">
        <v>0</v>
      </c>
      <c r="Q37" s="1">
        <v>53772.56</v>
      </c>
      <c r="R37" s="1">
        <f t="shared" si="1"/>
        <v>192.04485714285713</v>
      </c>
      <c r="S37" s="1" t="s">
        <v>29</v>
      </c>
      <c r="U37" s="1" t="s">
        <v>3986</v>
      </c>
      <c r="V37" s="1" t="s">
        <v>65</v>
      </c>
      <c r="W37" s="1" t="s">
        <v>8747</v>
      </c>
    </row>
    <row r="38" spans="1:23">
      <c r="A38" s="2" t="s">
        <v>8748</v>
      </c>
      <c r="B38" s="2">
        <f t="shared" si="0"/>
        <v>2005</v>
      </c>
      <c r="C38" s="1" t="s">
        <v>119</v>
      </c>
      <c r="D38" s="1" t="s">
        <v>381</v>
      </c>
      <c r="E38" s="1" t="s">
        <v>6514</v>
      </c>
      <c r="F38" s="1" t="s">
        <v>3984</v>
      </c>
      <c r="G38" s="1" t="s">
        <v>120</v>
      </c>
      <c r="H38" s="1" t="s">
        <v>8339</v>
      </c>
      <c r="I38" s="1" t="s">
        <v>8715</v>
      </c>
      <c r="J38" s="1">
        <v>166</v>
      </c>
      <c r="K38" s="1" t="s">
        <v>28</v>
      </c>
      <c r="L38" s="1">
        <v>11122</v>
      </c>
      <c r="M38" s="1">
        <v>11620</v>
      </c>
      <c r="N38" s="1">
        <v>29548</v>
      </c>
      <c r="O38" s="1">
        <v>763.57</v>
      </c>
      <c r="P38" s="1">
        <v>147.74</v>
      </c>
      <c r="Q38" s="1">
        <v>30459.31</v>
      </c>
      <c r="R38" s="1">
        <f t="shared" si="1"/>
        <v>183.48981927710844</v>
      </c>
      <c r="S38" s="1" t="s">
        <v>29</v>
      </c>
      <c r="T38" s="1" t="s">
        <v>136</v>
      </c>
      <c r="U38" s="1" t="s">
        <v>3986</v>
      </c>
      <c r="V38" s="1" t="s">
        <v>77</v>
      </c>
      <c r="W38" s="1" t="s">
        <v>8749</v>
      </c>
    </row>
    <row r="39" spans="1:23">
      <c r="A39" s="2" t="s">
        <v>8750</v>
      </c>
      <c r="B39" s="2">
        <f t="shared" si="0"/>
        <v>2005</v>
      </c>
      <c r="C39" s="1" t="s">
        <v>119</v>
      </c>
      <c r="D39" s="1" t="s">
        <v>381</v>
      </c>
      <c r="E39" s="1" t="s">
        <v>6514</v>
      </c>
      <c r="F39" s="1" t="s">
        <v>3984</v>
      </c>
      <c r="G39" s="1" t="s">
        <v>120</v>
      </c>
      <c r="H39" s="1" t="s">
        <v>8339</v>
      </c>
      <c r="I39" s="1" t="s">
        <v>8715</v>
      </c>
      <c r="J39" s="1">
        <v>75</v>
      </c>
      <c r="K39" s="1" t="s">
        <v>28</v>
      </c>
      <c r="L39" s="1">
        <v>6000</v>
      </c>
      <c r="M39" s="1">
        <v>6000</v>
      </c>
      <c r="N39" s="1">
        <v>13205</v>
      </c>
      <c r="O39" s="1">
        <v>375.04</v>
      </c>
      <c r="P39" s="1">
        <v>66.03</v>
      </c>
      <c r="Q39" s="1">
        <v>13646.07</v>
      </c>
      <c r="R39" s="1">
        <f t="shared" si="1"/>
        <v>181.94759999999999</v>
      </c>
      <c r="S39" s="1" t="s">
        <v>29</v>
      </c>
      <c r="U39" s="1" t="s">
        <v>3986</v>
      </c>
      <c r="V39" s="1" t="s">
        <v>65</v>
      </c>
      <c r="W39" s="1" t="s">
        <v>8751</v>
      </c>
    </row>
    <row r="40" spans="1:23">
      <c r="A40" s="2" t="s">
        <v>8752</v>
      </c>
      <c r="B40" s="2">
        <f t="shared" si="0"/>
        <v>2005</v>
      </c>
      <c r="C40" s="1" t="s">
        <v>119</v>
      </c>
      <c r="D40" s="1" t="s">
        <v>381</v>
      </c>
      <c r="E40" s="1" t="s">
        <v>6514</v>
      </c>
      <c r="F40" s="1" t="s">
        <v>3984</v>
      </c>
      <c r="G40" s="1" t="s">
        <v>120</v>
      </c>
      <c r="H40" s="1" t="s">
        <v>8339</v>
      </c>
      <c r="I40" s="1" t="s">
        <v>8715</v>
      </c>
      <c r="J40" s="1">
        <v>231</v>
      </c>
      <c r="K40" s="1" t="s">
        <v>28</v>
      </c>
      <c r="L40" s="1">
        <v>16170</v>
      </c>
      <c r="M40" s="1">
        <v>16863</v>
      </c>
      <c r="N40" s="1">
        <v>40425</v>
      </c>
      <c r="O40" s="1">
        <v>1055.7</v>
      </c>
      <c r="P40" s="1">
        <v>202.12</v>
      </c>
      <c r="Q40" s="1">
        <v>41682.82</v>
      </c>
      <c r="R40" s="1">
        <f t="shared" si="1"/>
        <v>180.44510822510821</v>
      </c>
      <c r="S40" s="1" t="s">
        <v>29</v>
      </c>
      <c r="U40" s="1" t="s">
        <v>3986</v>
      </c>
      <c r="V40" s="1" t="s">
        <v>65</v>
      </c>
      <c r="W40" s="1" t="s">
        <v>8753</v>
      </c>
    </row>
    <row r="41" spans="1:23">
      <c r="A41" s="2" t="s">
        <v>8754</v>
      </c>
      <c r="B41" s="2">
        <f t="shared" si="0"/>
        <v>2005</v>
      </c>
      <c r="C41" s="1" t="s">
        <v>119</v>
      </c>
      <c r="D41" s="1" t="s">
        <v>381</v>
      </c>
      <c r="E41" s="1" t="s">
        <v>6514</v>
      </c>
      <c r="F41" s="1" t="s">
        <v>3984</v>
      </c>
      <c r="G41" s="1" t="s">
        <v>120</v>
      </c>
      <c r="H41" s="1" t="s">
        <v>8339</v>
      </c>
      <c r="I41" s="1" t="s">
        <v>8715</v>
      </c>
      <c r="J41" s="1">
        <v>300</v>
      </c>
      <c r="K41" s="1" t="s">
        <v>28</v>
      </c>
      <c r="L41" s="1">
        <v>22780</v>
      </c>
      <c r="M41" s="1">
        <v>23680</v>
      </c>
      <c r="N41" s="1">
        <v>66798</v>
      </c>
      <c r="O41" s="1">
        <v>1713.21</v>
      </c>
      <c r="P41" s="1">
        <v>333.99</v>
      </c>
      <c r="Q41" s="1">
        <v>68845.2</v>
      </c>
      <c r="R41" s="1">
        <f t="shared" si="1"/>
        <v>229.48399999999998</v>
      </c>
      <c r="S41" s="1" t="s">
        <v>29</v>
      </c>
      <c r="T41" s="1" t="s">
        <v>136</v>
      </c>
      <c r="U41" s="1" t="s">
        <v>3986</v>
      </c>
      <c r="V41" s="1" t="s">
        <v>65</v>
      </c>
      <c r="W41" s="1" t="s">
        <v>8755</v>
      </c>
    </row>
    <row r="42" spans="1:23">
      <c r="A42" s="2" t="s">
        <v>8756</v>
      </c>
      <c r="B42" s="2">
        <f t="shared" si="0"/>
        <v>2005</v>
      </c>
      <c r="C42" s="1" t="s">
        <v>119</v>
      </c>
      <c r="D42" s="1" t="s">
        <v>381</v>
      </c>
      <c r="E42" s="1" t="s">
        <v>6514</v>
      </c>
      <c r="F42" s="1" t="s">
        <v>3984</v>
      </c>
      <c r="G42" s="1" t="s">
        <v>120</v>
      </c>
      <c r="H42" s="1" t="s">
        <v>8339</v>
      </c>
      <c r="I42" s="1" t="s">
        <v>8715</v>
      </c>
      <c r="J42" s="1">
        <v>231</v>
      </c>
      <c r="K42" s="1" t="s">
        <v>28</v>
      </c>
      <c r="L42" s="1">
        <v>16170</v>
      </c>
      <c r="M42" s="1">
        <v>16863</v>
      </c>
      <c r="N42" s="1">
        <v>51975</v>
      </c>
      <c r="O42" s="1">
        <v>1522.67</v>
      </c>
      <c r="P42" s="1">
        <v>259.87</v>
      </c>
      <c r="Q42" s="1">
        <v>53757.54</v>
      </c>
      <c r="R42" s="1">
        <f t="shared" si="1"/>
        <v>232.71662337662337</v>
      </c>
      <c r="S42" s="1" t="s">
        <v>29</v>
      </c>
      <c r="U42" s="1" t="s">
        <v>3986</v>
      </c>
      <c r="V42" s="1" t="s">
        <v>77</v>
      </c>
      <c r="W42" s="1" t="s">
        <v>8757</v>
      </c>
    </row>
    <row r="43" spans="1:23">
      <c r="A43" s="2" t="s">
        <v>8717</v>
      </c>
      <c r="B43" s="2">
        <f t="shared" si="0"/>
        <v>2005</v>
      </c>
      <c r="C43" s="1" t="s">
        <v>119</v>
      </c>
      <c r="D43" s="1" t="s">
        <v>381</v>
      </c>
      <c r="E43" s="1" t="s">
        <v>6514</v>
      </c>
      <c r="F43" s="1" t="s">
        <v>3984</v>
      </c>
      <c r="G43" s="1" t="s">
        <v>120</v>
      </c>
      <c r="H43" s="1" t="s">
        <v>8339</v>
      </c>
      <c r="I43" s="1" t="s">
        <v>8715</v>
      </c>
      <c r="J43" s="1">
        <v>312</v>
      </c>
      <c r="K43" s="1" t="s">
        <v>28</v>
      </c>
      <c r="L43" s="1">
        <v>20000</v>
      </c>
      <c r="M43" s="1">
        <v>21000</v>
      </c>
      <c r="N43" s="1">
        <v>61084</v>
      </c>
      <c r="O43" s="1">
        <v>1481.39</v>
      </c>
      <c r="P43" s="1">
        <v>305.42</v>
      </c>
      <c r="Q43" s="1">
        <v>62870.81</v>
      </c>
      <c r="R43" s="1">
        <f t="shared" si="1"/>
        <v>201.5090064102564</v>
      </c>
      <c r="S43" s="1" t="s">
        <v>29</v>
      </c>
      <c r="U43" s="1" t="s">
        <v>4156</v>
      </c>
      <c r="V43" s="1" t="s">
        <v>65</v>
      </c>
      <c r="W43" s="1" t="s">
        <v>8718</v>
      </c>
    </row>
    <row r="44" spans="1:23">
      <c r="A44" s="2" t="s">
        <v>8760</v>
      </c>
      <c r="B44" s="2">
        <f t="shared" si="0"/>
        <v>2005</v>
      </c>
      <c r="C44" s="1" t="s">
        <v>43</v>
      </c>
      <c r="D44" s="1" t="s">
        <v>381</v>
      </c>
      <c r="E44" s="1" t="s">
        <v>6549</v>
      </c>
      <c r="F44" s="1" t="s">
        <v>4435</v>
      </c>
      <c r="G44" s="1" t="s">
        <v>120</v>
      </c>
      <c r="H44" s="1" t="s">
        <v>7290</v>
      </c>
      <c r="I44" s="1" t="s">
        <v>3411</v>
      </c>
      <c r="J44" s="1">
        <v>123</v>
      </c>
      <c r="K44" s="1" t="s">
        <v>86</v>
      </c>
      <c r="L44" s="1">
        <v>6382.4</v>
      </c>
      <c r="M44" s="1">
        <v>7011</v>
      </c>
      <c r="N44" s="1">
        <v>20910</v>
      </c>
      <c r="O44" s="1">
        <v>1897</v>
      </c>
      <c r="P44" s="1">
        <v>209.1</v>
      </c>
      <c r="Q44" s="1">
        <v>23016.1</v>
      </c>
      <c r="R44" s="1">
        <f t="shared" si="1"/>
        <v>187.12276422764228</v>
      </c>
      <c r="S44" s="1" t="s">
        <v>29</v>
      </c>
      <c r="U44" s="1" t="s">
        <v>4437</v>
      </c>
      <c r="V44" s="1" t="s">
        <v>8761</v>
      </c>
      <c r="W44" s="1" t="s">
        <v>8762</v>
      </c>
    </row>
    <row r="45" spans="1:23">
      <c r="A45" s="2" t="s">
        <v>8763</v>
      </c>
      <c r="B45" s="2">
        <f t="shared" si="0"/>
        <v>2005</v>
      </c>
      <c r="C45" s="1" t="s">
        <v>43</v>
      </c>
      <c r="D45" s="1" t="s">
        <v>381</v>
      </c>
      <c r="E45" s="1" t="s">
        <v>6549</v>
      </c>
      <c r="F45" s="1" t="s">
        <v>4435</v>
      </c>
      <c r="G45" s="1" t="s">
        <v>120</v>
      </c>
      <c r="H45" s="1" t="s">
        <v>7290</v>
      </c>
      <c r="I45" s="1" t="s">
        <v>3411</v>
      </c>
      <c r="J45" s="1">
        <v>45</v>
      </c>
      <c r="K45" s="1" t="s">
        <v>86</v>
      </c>
      <c r="L45" s="1">
        <v>1050</v>
      </c>
      <c r="M45" s="1">
        <v>1098</v>
      </c>
      <c r="N45" s="1">
        <v>9225</v>
      </c>
      <c r="O45" s="1">
        <v>766</v>
      </c>
      <c r="P45" s="1">
        <v>92.25</v>
      </c>
      <c r="Q45" s="1">
        <v>10083.25</v>
      </c>
      <c r="R45" s="1">
        <f t="shared" si="1"/>
        <v>224.07222222222222</v>
      </c>
      <c r="S45" s="1" t="s">
        <v>29</v>
      </c>
      <c r="U45" s="1" t="s">
        <v>4437</v>
      </c>
      <c r="V45" s="1" t="s">
        <v>8761</v>
      </c>
      <c r="W45" s="1" t="s">
        <v>8764</v>
      </c>
    </row>
    <row r="46" spans="1:23">
      <c r="A46" s="2" t="s">
        <v>8771</v>
      </c>
      <c r="B46" s="2">
        <f t="shared" si="0"/>
        <v>2005</v>
      </c>
      <c r="C46" s="1" t="s">
        <v>119</v>
      </c>
      <c r="D46" s="1" t="s">
        <v>381</v>
      </c>
      <c r="E46" s="1" t="s">
        <v>6514</v>
      </c>
      <c r="F46" s="1" t="s">
        <v>3984</v>
      </c>
      <c r="G46" s="1" t="s">
        <v>120</v>
      </c>
      <c r="H46" s="1" t="s">
        <v>8714</v>
      </c>
      <c r="I46" s="1" t="s">
        <v>8765</v>
      </c>
      <c r="J46" s="1">
        <v>146</v>
      </c>
      <c r="K46" s="1" t="s">
        <v>28</v>
      </c>
      <c r="L46" s="1">
        <v>10512</v>
      </c>
      <c r="M46" s="1">
        <v>10950</v>
      </c>
      <c r="N46" s="1">
        <v>34310</v>
      </c>
      <c r="O46" s="1">
        <v>854.52</v>
      </c>
      <c r="P46" s="1">
        <v>171.55</v>
      </c>
      <c r="Q46" s="1">
        <v>35336.07</v>
      </c>
      <c r="R46" s="1">
        <f t="shared" si="1"/>
        <v>242.02787671232878</v>
      </c>
      <c r="S46" s="1" t="s">
        <v>29</v>
      </c>
      <c r="U46" s="1" t="s">
        <v>3986</v>
      </c>
      <c r="V46" s="1" t="s">
        <v>65</v>
      </c>
      <c r="W46" s="1" t="s">
        <v>8772</v>
      </c>
    </row>
    <row r="47" spans="1:23">
      <c r="A47" s="2" t="s">
        <v>8773</v>
      </c>
      <c r="B47" s="2">
        <f t="shared" si="0"/>
        <v>2005</v>
      </c>
      <c r="C47" s="1" t="s">
        <v>119</v>
      </c>
      <c r="D47" s="1" t="s">
        <v>381</v>
      </c>
      <c r="E47" s="1" t="s">
        <v>6514</v>
      </c>
      <c r="F47" s="1" t="s">
        <v>3984</v>
      </c>
      <c r="G47" s="1" t="s">
        <v>120</v>
      </c>
      <c r="H47" s="1" t="s">
        <v>8339</v>
      </c>
      <c r="I47" s="1" t="s">
        <v>6577</v>
      </c>
      <c r="J47" s="1">
        <v>134</v>
      </c>
      <c r="K47" s="1" t="s">
        <v>28</v>
      </c>
      <c r="L47" s="1">
        <v>10000</v>
      </c>
      <c r="M47" s="1">
        <v>10000</v>
      </c>
      <c r="N47" s="1">
        <v>35590</v>
      </c>
      <c r="O47" s="1">
        <v>1081.56</v>
      </c>
      <c r="P47" s="1">
        <v>134</v>
      </c>
      <c r="Q47" s="1">
        <v>36849.51</v>
      </c>
      <c r="R47" s="1">
        <f t="shared" si="1"/>
        <v>274.99634328358212</v>
      </c>
      <c r="S47" s="1" t="s">
        <v>29</v>
      </c>
      <c r="U47" s="1" t="s">
        <v>3986</v>
      </c>
      <c r="V47" s="1" t="s">
        <v>65</v>
      </c>
      <c r="W47" s="1" t="s">
        <v>8774</v>
      </c>
    </row>
    <row r="48" spans="1:23">
      <c r="A48" s="2" t="s">
        <v>8773</v>
      </c>
      <c r="B48" s="2">
        <f t="shared" si="0"/>
        <v>2005</v>
      </c>
      <c r="C48" s="1" t="s">
        <v>119</v>
      </c>
      <c r="D48" s="1" t="s">
        <v>381</v>
      </c>
      <c r="E48" s="1" t="s">
        <v>6514</v>
      </c>
      <c r="F48" s="1" t="s">
        <v>3984</v>
      </c>
      <c r="G48" s="1" t="s">
        <v>120</v>
      </c>
      <c r="H48" s="1" t="s">
        <v>8339</v>
      </c>
      <c r="I48" s="1" t="s">
        <v>6577</v>
      </c>
      <c r="J48" s="1">
        <v>40</v>
      </c>
      <c r="K48" s="1" t="s">
        <v>28</v>
      </c>
      <c r="L48" s="1">
        <v>2000</v>
      </c>
      <c r="M48" s="1">
        <v>2000</v>
      </c>
      <c r="N48" s="1">
        <v>8300</v>
      </c>
      <c r="O48" s="1">
        <v>147.49</v>
      </c>
      <c r="P48" s="1">
        <v>40</v>
      </c>
      <c r="Q48" s="1">
        <v>8488.99</v>
      </c>
      <c r="R48" s="1">
        <f t="shared" si="1"/>
        <v>212.22475</v>
      </c>
      <c r="S48" s="1" t="s">
        <v>29</v>
      </c>
      <c r="U48" s="1" t="s">
        <v>3986</v>
      </c>
      <c r="V48" s="1" t="s">
        <v>65</v>
      </c>
      <c r="W48" s="1" t="s">
        <v>8775</v>
      </c>
    </row>
    <row r="49" spans="1:23">
      <c r="A49" s="2" t="s">
        <v>8776</v>
      </c>
      <c r="B49" s="2">
        <f t="shared" si="0"/>
        <v>2005</v>
      </c>
      <c r="C49" s="1" t="s">
        <v>119</v>
      </c>
      <c r="D49" s="1" t="s">
        <v>381</v>
      </c>
      <c r="E49" s="1" t="s">
        <v>6514</v>
      </c>
      <c r="F49" s="1" t="s">
        <v>3984</v>
      </c>
      <c r="G49" s="1" t="s">
        <v>120</v>
      </c>
      <c r="H49" s="1" t="s">
        <v>8339</v>
      </c>
      <c r="I49" s="1" t="s">
        <v>6577</v>
      </c>
      <c r="J49" s="1">
        <v>462</v>
      </c>
      <c r="K49" s="1" t="s">
        <v>28</v>
      </c>
      <c r="L49" s="1">
        <v>32340</v>
      </c>
      <c r="M49" s="1">
        <v>33726</v>
      </c>
      <c r="N49" s="1">
        <v>77234</v>
      </c>
      <c r="O49" s="1">
        <v>2100</v>
      </c>
      <c r="P49" s="1">
        <v>386.17</v>
      </c>
      <c r="Q49" s="1">
        <v>79720.17</v>
      </c>
      <c r="R49" s="1">
        <f t="shared" si="1"/>
        <v>172.55448051948051</v>
      </c>
      <c r="S49" s="1" t="s">
        <v>29</v>
      </c>
      <c r="U49" s="1" t="s">
        <v>3986</v>
      </c>
      <c r="V49" s="1" t="s">
        <v>65</v>
      </c>
      <c r="W49" s="1" t="s">
        <v>8777</v>
      </c>
    </row>
    <row r="50" spans="1:23">
      <c r="A50" s="2" t="s">
        <v>8778</v>
      </c>
      <c r="B50" s="2">
        <f t="shared" si="0"/>
        <v>2005</v>
      </c>
      <c r="C50" s="1" t="s">
        <v>119</v>
      </c>
      <c r="D50" s="1" t="s">
        <v>381</v>
      </c>
      <c r="E50" s="1" t="s">
        <v>6514</v>
      </c>
      <c r="F50" s="1" t="s">
        <v>3984</v>
      </c>
      <c r="G50" s="1" t="s">
        <v>120</v>
      </c>
      <c r="H50" s="1" t="s">
        <v>8339</v>
      </c>
      <c r="I50" s="1" t="s">
        <v>6577</v>
      </c>
      <c r="J50" s="1">
        <v>134</v>
      </c>
      <c r="K50" s="1" t="s">
        <v>28</v>
      </c>
      <c r="L50" s="1">
        <v>11658</v>
      </c>
      <c r="M50" s="1">
        <v>12060</v>
      </c>
      <c r="N50" s="1">
        <v>35510</v>
      </c>
      <c r="O50" s="1">
        <v>1073.96</v>
      </c>
      <c r="P50" s="1">
        <v>134</v>
      </c>
      <c r="Q50" s="1">
        <v>36761.51</v>
      </c>
      <c r="R50" s="1">
        <f t="shared" si="1"/>
        <v>274.33962686567168</v>
      </c>
      <c r="S50" s="1" t="s">
        <v>29</v>
      </c>
      <c r="U50" s="1" t="s">
        <v>3986</v>
      </c>
      <c r="V50" s="1" t="s">
        <v>65</v>
      </c>
      <c r="W50" s="1" t="s">
        <v>8779</v>
      </c>
    </row>
    <row r="51" spans="1:23">
      <c r="A51" s="2" t="s">
        <v>8780</v>
      </c>
      <c r="B51" s="2">
        <f t="shared" si="0"/>
        <v>2005</v>
      </c>
      <c r="C51" s="1" t="s">
        <v>119</v>
      </c>
      <c r="D51" s="1" t="s">
        <v>381</v>
      </c>
      <c r="E51" s="1" t="s">
        <v>6514</v>
      </c>
      <c r="F51" s="1" t="s">
        <v>3984</v>
      </c>
      <c r="G51" s="1" t="s">
        <v>120</v>
      </c>
      <c r="H51" s="1" t="s">
        <v>8339</v>
      </c>
      <c r="I51" s="1" t="s">
        <v>8781</v>
      </c>
      <c r="J51" s="1">
        <v>67</v>
      </c>
      <c r="K51" s="1" t="s">
        <v>28</v>
      </c>
      <c r="L51" s="1">
        <v>10000</v>
      </c>
      <c r="M51" s="1">
        <v>10000</v>
      </c>
      <c r="N51" s="1">
        <v>14271</v>
      </c>
      <c r="O51" s="1">
        <v>327.45999999999998</v>
      </c>
      <c r="P51" s="1">
        <v>71.349999999999994</v>
      </c>
      <c r="Q51" s="1">
        <v>14669.81</v>
      </c>
      <c r="R51" s="1">
        <f t="shared" si="1"/>
        <v>218.95238805970149</v>
      </c>
      <c r="S51" s="1" t="s">
        <v>29</v>
      </c>
      <c r="U51" s="1" t="s">
        <v>3986</v>
      </c>
      <c r="V51" s="1" t="s">
        <v>2357</v>
      </c>
      <c r="W51" s="1" t="s">
        <v>8782</v>
      </c>
    </row>
    <row r="52" spans="1:23">
      <c r="A52" s="2" t="s">
        <v>8783</v>
      </c>
      <c r="B52" s="2">
        <f t="shared" si="0"/>
        <v>2005</v>
      </c>
      <c r="C52" s="1" t="s">
        <v>43</v>
      </c>
      <c r="D52" s="1" t="s">
        <v>381</v>
      </c>
      <c r="E52" s="1" t="s">
        <v>6549</v>
      </c>
      <c r="F52" s="1" t="s">
        <v>4435</v>
      </c>
      <c r="G52" s="1" t="s">
        <v>120</v>
      </c>
      <c r="H52" s="1" t="s">
        <v>7290</v>
      </c>
      <c r="I52" s="1" t="s">
        <v>8784</v>
      </c>
      <c r="J52" s="1">
        <v>42</v>
      </c>
      <c r="K52" s="1" t="s">
        <v>28</v>
      </c>
      <c r="L52" s="1">
        <v>2391</v>
      </c>
      <c r="M52" s="1">
        <v>2495</v>
      </c>
      <c r="N52" s="1">
        <v>8520.1200000000008</v>
      </c>
      <c r="O52" s="1">
        <v>686.43</v>
      </c>
      <c r="P52" s="1">
        <v>85.2</v>
      </c>
      <c r="Q52" s="1">
        <v>9291.75</v>
      </c>
      <c r="R52" s="1">
        <f t="shared" si="1"/>
        <v>221.23214285714286</v>
      </c>
      <c r="S52" s="1" t="s">
        <v>29</v>
      </c>
      <c r="U52" s="1" t="s">
        <v>387</v>
      </c>
      <c r="V52" s="1" t="s">
        <v>65</v>
      </c>
      <c r="W52" s="1" t="s">
        <v>8785</v>
      </c>
    </row>
    <row r="53" spans="1:23">
      <c r="A53" s="2" t="s">
        <v>8783</v>
      </c>
      <c r="B53" s="2">
        <f t="shared" si="0"/>
        <v>2005</v>
      </c>
      <c r="C53" s="1" t="s">
        <v>43</v>
      </c>
      <c r="D53" s="1" t="s">
        <v>381</v>
      </c>
      <c r="E53" s="1" t="s">
        <v>6549</v>
      </c>
      <c r="F53" s="1" t="s">
        <v>4435</v>
      </c>
      <c r="G53" s="1" t="s">
        <v>120</v>
      </c>
      <c r="H53" s="1" t="s">
        <v>7290</v>
      </c>
      <c r="I53" s="1" t="s">
        <v>8784</v>
      </c>
      <c r="J53" s="1">
        <v>42</v>
      </c>
      <c r="K53" s="1" t="s">
        <v>28</v>
      </c>
      <c r="L53" s="1">
        <v>2391</v>
      </c>
      <c r="M53" s="1">
        <v>2495</v>
      </c>
      <c r="N53" s="1">
        <v>8520.1200000000008</v>
      </c>
      <c r="O53" s="1">
        <v>686.43</v>
      </c>
      <c r="P53" s="1">
        <v>85.2</v>
      </c>
      <c r="Q53" s="1">
        <v>9291.75</v>
      </c>
      <c r="R53" s="1">
        <f t="shared" si="1"/>
        <v>221.23214285714286</v>
      </c>
      <c r="S53" s="1" t="s">
        <v>29</v>
      </c>
      <c r="U53" s="1" t="s">
        <v>387</v>
      </c>
      <c r="V53" s="1" t="s">
        <v>65</v>
      </c>
      <c r="W53" s="1" t="s">
        <v>8785</v>
      </c>
    </row>
    <row r="54" spans="1:23">
      <c r="A54" s="2" t="s">
        <v>8786</v>
      </c>
      <c r="B54" s="2">
        <f t="shared" si="0"/>
        <v>2005</v>
      </c>
      <c r="C54" s="1" t="s">
        <v>43</v>
      </c>
      <c r="D54" s="1" t="s">
        <v>381</v>
      </c>
      <c r="E54" s="1" t="s">
        <v>6549</v>
      </c>
      <c r="F54" s="1" t="s">
        <v>4435</v>
      </c>
      <c r="G54" s="1" t="s">
        <v>120</v>
      </c>
      <c r="H54" s="1" t="s">
        <v>7287</v>
      </c>
      <c r="I54" s="1" t="s">
        <v>8787</v>
      </c>
      <c r="J54" s="1">
        <v>202</v>
      </c>
      <c r="K54" s="1" t="s">
        <v>28</v>
      </c>
      <c r="L54" s="1">
        <v>12120</v>
      </c>
      <c r="M54" s="1">
        <v>12635.1</v>
      </c>
      <c r="N54" s="1">
        <v>47796</v>
      </c>
      <c r="O54" s="1">
        <v>4144.91</v>
      </c>
      <c r="P54" s="1">
        <v>478.15</v>
      </c>
      <c r="Q54" s="1">
        <v>52419.06</v>
      </c>
      <c r="R54" s="1">
        <f t="shared" si="1"/>
        <v>259.50029702970295</v>
      </c>
      <c r="S54" s="1" t="s">
        <v>29</v>
      </c>
      <c r="T54" s="1" t="s">
        <v>8788</v>
      </c>
      <c r="U54" s="1" t="s">
        <v>8789</v>
      </c>
      <c r="V54" s="1" t="s">
        <v>8790</v>
      </c>
      <c r="W54" s="1" t="s">
        <v>8791</v>
      </c>
    </row>
    <row r="55" spans="1:23">
      <c r="A55" s="2" t="s">
        <v>8792</v>
      </c>
      <c r="B55" s="2">
        <f t="shared" si="0"/>
        <v>2005</v>
      </c>
      <c r="C55" s="1" t="s">
        <v>43</v>
      </c>
      <c r="D55" s="1" t="s">
        <v>381</v>
      </c>
      <c r="E55" s="1" t="s">
        <v>6549</v>
      </c>
      <c r="F55" s="1" t="s">
        <v>4435</v>
      </c>
      <c r="G55" s="1" t="s">
        <v>120</v>
      </c>
      <c r="H55" s="1" t="s">
        <v>7290</v>
      </c>
      <c r="I55" s="1" t="s">
        <v>8787</v>
      </c>
      <c r="J55" s="1">
        <v>121</v>
      </c>
      <c r="K55" s="1" t="s">
        <v>28</v>
      </c>
      <c r="L55" s="1">
        <v>6967.5</v>
      </c>
      <c r="M55" s="1">
        <v>7261</v>
      </c>
      <c r="N55" s="1">
        <v>25885</v>
      </c>
      <c r="O55" s="1">
        <v>982.34</v>
      </c>
      <c r="P55" s="1">
        <v>258.85000000000002</v>
      </c>
      <c r="Q55" s="1">
        <v>27126.19</v>
      </c>
      <c r="R55" s="1">
        <f t="shared" si="1"/>
        <v>224.18338842975206</v>
      </c>
      <c r="S55" s="1" t="s">
        <v>29</v>
      </c>
      <c r="U55" s="1" t="s">
        <v>4437</v>
      </c>
      <c r="V55" s="1" t="s">
        <v>8761</v>
      </c>
      <c r="W55" s="1" t="s">
        <v>8793</v>
      </c>
    </row>
    <row r="56" spans="1:23">
      <c r="A56" s="2" t="s">
        <v>8794</v>
      </c>
      <c r="B56" s="2">
        <f t="shared" si="0"/>
        <v>2005</v>
      </c>
      <c r="C56" s="1" t="s">
        <v>43</v>
      </c>
      <c r="D56" s="1" t="s">
        <v>381</v>
      </c>
      <c r="E56" s="1" t="s">
        <v>6549</v>
      </c>
      <c r="F56" s="1" t="s">
        <v>4435</v>
      </c>
      <c r="G56" s="1" t="s">
        <v>120</v>
      </c>
      <c r="H56" s="1" t="s">
        <v>7287</v>
      </c>
      <c r="I56" s="1" t="s">
        <v>6581</v>
      </c>
      <c r="J56" s="1">
        <v>79</v>
      </c>
      <c r="K56" s="1" t="s">
        <v>28</v>
      </c>
      <c r="L56" s="1">
        <v>4262.05</v>
      </c>
      <c r="M56" s="1">
        <v>4416.1000000000004</v>
      </c>
      <c r="N56" s="1">
        <v>16037</v>
      </c>
      <c r="O56" s="1">
        <v>1552.23</v>
      </c>
      <c r="P56" s="1">
        <v>160.37</v>
      </c>
      <c r="Q56" s="1">
        <v>17749.599999999999</v>
      </c>
      <c r="R56" s="1">
        <f t="shared" si="1"/>
        <v>224.67848101265821</v>
      </c>
      <c r="S56" s="1" t="s">
        <v>29</v>
      </c>
      <c r="T56" s="1" t="s">
        <v>8795</v>
      </c>
      <c r="U56" s="1" t="s">
        <v>4437</v>
      </c>
      <c r="V56" s="1" t="s">
        <v>8796</v>
      </c>
      <c r="W56" s="1" t="s">
        <v>8797</v>
      </c>
    </row>
    <row r="57" spans="1:23">
      <c r="A57" s="2" t="s">
        <v>8786</v>
      </c>
      <c r="B57" s="2">
        <f t="shared" si="0"/>
        <v>2005</v>
      </c>
      <c r="C57" s="1" t="s">
        <v>119</v>
      </c>
      <c r="D57" s="1" t="s">
        <v>381</v>
      </c>
      <c r="E57" s="1" t="s">
        <v>6514</v>
      </c>
      <c r="F57" s="1" t="s">
        <v>3984</v>
      </c>
      <c r="G57" s="1" t="s">
        <v>120</v>
      </c>
      <c r="H57" s="1" t="s">
        <v>8339</v>
      </c>
      <c r="I57" s="1" t="s">
        <v>8798</v>
      </c>
      <c r="J57" s="1">
        <v>231</v>
      </c>
      <c r="K57" s="1" t="s">
        <v>28</v>
      </c>
      <c r="L57" s="1">
        <v>14000</v>
      </c>
      <c r="M57" s="1">
        <v>15000</v>
      </c>
      <c r="N57" s="1">
        <v>51975</v>
      </c>
      <c r="O57" s="1">
        <v>1562.6</v>
      </c>
      <c r="P57" s="1">
        <v>259.88</v>
      </c>
      <c r="Q57" s="1">
        <v>53797.48</v>
      </c>
      <c r="R57" s="1">
        <f t="shared" si="1"/>
        <v>232.88952380952384</v>
      </c>
      <c r="S57" s="1" t="s">
        <v>29</v>
      </c>
      <c r="T57" s="1" t="s">
        <v>8799</v>
      </c>
      <c r="U57" s="1" t="s">
        <v>3986</v>
      </c>
      <c r="V57" s="1" t="s">
        <v>77</v>
      </c>
      <c r="W57" s="1" t="s">
        <v>8753</v>
      </c>
    </row>
    <row r="58" spans="1:23">
      <c r="A58" s="2" t="s">
        <v>8778</v>
      </c>
      <c r="B58" s="2">
        <f t="shared" si="0"/>
        <v>2005</v>
      </c>
      <c r="C58" s="1" t="s">
        <v>3396</v>
      </c>
      <c r="D58" s="1" t="s">
        <v>381</v>
      </c>
      <c r="E58" s="1" t="s">
        <v>7153</v>
      </c>
      <c r="F58" s="1" t="s">
        <v>9353</v>
      </c>
      <c r="G58" s="1" t="s">
        <v>120</v>
      </c>
      <c r="H58" s="1" t="s">
        <v>7287</v>
      </c>
      <c r="I58" s="1" t="s">
        <v>7198</v>
      </c>
      <c r="J58" s="1">
        <v>274</v>
      </c>
      <c r="K58" s="1" t="s">
        <v>28</v>
      </c>
      <c r="L58" s="1">
        <v>23968</v>
      </c>
      <c r="M58" s="1">
        <v>24646</v>
      </c>
      <c r="N58" s="1">
        <v>91250</v>
      </c>
      <c r="O58" s="1">
        <v>2200</v>
      </c>
      <c r="P58" s="1">
        <v>912.5</v>
      </c>
      <c r="Q58" s="1">
        <v>94362.5</v>
      </c>
      <c r="R58" s="1">
        <f t="shared" si="1"/>
        <v>344.38868613138686</v>
      </c>
      <c r="S58" s="1" t="s">
        <v>29</v>
      </c>
      <c r="U58" s="1" t="s">
        <v>122</v>
      </c>
      <c r="V58" s="1" t="s">
        <v>31</v>
      </c>
      <c r="W58" s="1" t="s">
        <v>9354</v>
      </c>
    </row>
    <row r="59" spans="1:23">
      <c r="A59" s="2" t="s">
        <v>9355</v>
      </c>
      <c r="B59" s="2">
        <f t="shared" si="0"/>
        <v>2005</v>
      </c>
      <c r="C59" s="1" t="s">
        <v>34</v>
      </c>
      <c r="D59" s="1" t="s">
        <v>381</v>
      </c>
      <c r="E59" s="1" t="s">
        <v>7153</v>
      </c>
      <c r="F59" s="1" t="s">
        <v>9353</v>
      </c>
      <c r="G59" s="1" t="s">
        <v>120</v>
      </c>
      <c r="H59" s="1" t="s">
        <v>7287</v>
      </c>
      <c r="I59" s="1" t="s">
        <v>7198</v>
      </c>
      <c r="J59" s="1">
        <v>72</v>
      </c>
      <c r="K59" s="1" t="s">
        <v>28</v>
      </c>
      <c r="L59" s="1">
        <v>5880</v>
      </c>
      <c r="M59" s="1">
        <v>6034</v>
      </c>
      <c r="N59" s="1">
        <v>22459</v>
      </c>
      <c r="O59" s="1">
        <v>550</v>
      </c>
      <c r="P59" s="1">
        <v>224.59</v>
      </c>
      <c r="Q59" s="1">
        <v>23233.59</v>
      </c>
      <c r="R59" s="1">
        <f t="shared" si="1"/>
        <v>322.68875000000003</v>
      </c>
      <c r="S59" s="1" t="s">
        <v>29</v>
      </c>
      <c r="U59" s="1" t="s">
        <v>122</v>
      </c>
      <c r="V59" s="1" t="s">
        <v>31</v>
      </c>
      <c r="W59" s="1" t="s">
        <v>9356</v>
      </c>
    </row>
    <row r="60" spans="1:23">
      <c r="A60" s="2" t="s">
        <v>8778</v>
      </c>
      <c r="B60" s="2">
        <f t="shared" si="0"/>
        <v>2005</v>
      </c>
      <c r="C60" s="1" t="s">
        <v>3396</v>
      </c>
      <c r="D60" s="1" t="s">
        <v>381</v>
      </c>
      <c r="E60" s="1" t="s">
        <v>7153</v>
      </c>
      <c r="F60" s="1" t="s">
        <v>9353</v>
      </c>
      <c r="G60" s="1" t="s">
        <v>120</v>
      </c>
      <c r="H60" s="1" t="s">
        <v>7287</v>
      </c>
      <c r="I60" s="1" t="s">
        <v>7198</v>
      </c>
      <c r="J60" s="1">
        <v>59</v>
      </c>
      <c r="K60" s="1" t="s">
        <v>28</v>
      </c>
      <c r="L60" s="1">
        <v>4928</v>
      </c>
      <c r="M60" s="1">
        <v>5046</v>
      </c>
      <c r="N60" s="1">
        <v>18395</v>
      </c>
      <c r="O60" s="1">
        <v>462.38</v>
      </c>
      <c r="P60" s="1">
        <v>183.95</v>
      </c>
      <c r="Q60" s="1">
        <v>19041.330000000002</v>
      </c>
      <c r="R60" s="1">
        <f t="shared" si="1"/>
        <v>322.73440677966107</v>
      </c>
      <c r="S60" s="1" t="s">
        <v>29</v>
      </c>
      <c r="U60" s="1" t="s">
        <v>122</v>
      </c>
      <c r="V60" s="1" t="s">
        <v>31</v>
      </c>
      <c r="W60" s="1" t="s">
        <v>9357</v>
      </c>
    </row>
    <row r="61" spans="1:23">
      <c r="A61" s="2" t="s">
        <v>8129</v>
      </c>
      <c r="B61" s="2">
        <f t="shared" si="0"/>
        <v>2005</v>
      </c>
      <c r="C61" s="1" t="s">
        <v>3396</v>
      </c>
      <c r="D61" s="1" t="s">
        <v>381</v>
      </c>
      <c r="E61" s="1" t="s">
        <v>7153</v>
      </c>
      <c r="F61" s="1" t="s">
        <v>9353</v>
      </c>
      <c r="G61" s="1" t="s">
        <v>120</v>
      </c>
      <c r="H61" s="1" t="s">
        <v>7287</v>
      </c>
      <c r="I61" s="1" t="s">
        <v>7198</v>
      </c>
      <c r="J61" s="1">
        <v>207</v>
      </c>
      <c r="K61" s="1" t="s">
        <v>28</v>
      </c>
      <c r="L61" s="1">
        <v>19020</v>
      </c>
      <c r="M61" s="1">
        <v>19568</v>
      </c>
      <c r="N61" s="1">
        <v>75493</v>
      </c>
      <c r="O61" s="1">
        <v>1100</v>
      </c>
      <c r="P61" s="1">
        <v>754.93</v>
      </c>
      <c r="Q61" s="1">
        <v>77347.929999999993</v>
      </c>
      <c r="R61" s="1">
        <f t="shared" si="1"/>
        <v>373.66149758454105</v>
      </c>
      <c r="S61" s="1" t="s">
        <v>29</v>
      </c>
      <c r="U61" s="1" t="s">
        <v>122</v>
      </c>
      <c r="V61" s="1" t="s">
        <v>31</v>
      </c>
      <c r="W61" s="1" t="s">
        <v>9358</v>
      </c>
    </row>
    <row r="62" spans="1:23">
      <c r="A62" s="2" t="s">
        <v>8778</v>
      </c>
      <c r="B62" s="2">
        <f t="shared" si="0"/>
        <v>2005</v>
      </c>
      <c r="C62" s="1" t="s">
        <v>3396</v>
      </c>
      <c r="D62" s="1" t="s">
        <v>381</v>
      </c>
      <c r="E62" s="1" t="s">
        <v>7153</v>
      </c>
      <c r="F62" s="1" t="s">
        <v>9353</v>
      </c>
      <c r="G62" s="1" t="s">
        <v>120</v>
      </c>
      <c r="H62" s="1" t="s">
        <v>7287</v>
      </c>
      <c r="I62" s="1" t="s">
        <v>9359</v>
      </c>
      <c r="J62" s="1">
        <v>67</v>
      </c>
      <c r="K62" s="1" t="s">
        <v>28</v>
      </c>
      <c r="L62" s="1">
        <v>5896</v>
      </c>
      <c r="M62" s="1">
        <v>6030</v>
      </c>
      <c r="N62" s="1">
        <v>21788</v>
      </c>
      <c r="O62" s="1">
        <v>550</v>
      </c>
      <c r="P62" s="1">
        <v>217.88</v>
      </c>
      <c r="Q62" s="1">
        <v>22555.88</v>
      </c>
      <c r="R62" s="1">
        <f t="shared" si="1"/>
        <v>336.65492537313435</v>
      </c>
      <c r="S62" s="1" t="s">
        <v>29</v>
      </c>
      <c r="U62" s="1" t="s">
        <v>122</v>
      </c>
      <c r="V62" s="1" t="s">
        <v>9360</v>
      </c>
      <c r="W62" s="1" t="s">
        <v>9361</v>
      </c>
    </row>
    <row r="63" spans="1:23">
      <c r="A63" s="2" t="s">
        <v>9362</v>
      </c>
      <c r="B63" s="2">
        <f t="shared" si="0"/>
        <v>2005</v>
      </c>
      <c r="C63" s="1" t="s">
        <v>3396</v>
      </c>
      <c r="D63" s="1" t="s">
        <v>381</v>
      </c>
      <c r="E63" s="1" t="s">
        <v>7153</v>
      </c>
      <c r="F63" s="1" t="s">
        <v>9353</v>
      </c>
      <c r="G63" s="1" t="s">
        <v>120</v>
      </c>
      <c r="H63" s="1" t="s">
        <v>7287</v>
      </c>
      <c r="I63" s="1" t="s">
        <v>9359</v>
      </c>
      <c r="J63" s="1">
        <v>68</v>
      </c>
      <c r="K63" s="1" t="s">
        <v>28</v>
      </c>
      <c r="L63" s="1">
        <v>5888</v>
      </c>
      <c r="M63" s="1">
        <v>6044</v>
      </c>
      <c r="N63" s="1">
        <v>22308</v>
      </c>
      <c r="O63" s="1">
        <v>550</v>
      </c>
      <c r="P63" s="1">
        <v>223.08</v>
      </c>
      <c r="Q63" s="1">
        <v>23081.08</v>
      </c>
      <c r="R63" s="1">
        <f t="shared" si="1"/>
        <v>339.42764705882354</v>
      </c>
      <c r="S63" s="1" t="s">
        <v>29</v>
      </c>
      <c r="U63" s="1" t="s">
        <v>122</v>
      </c>
      <c r="V63" s="1" t="s">
        <v>31</v>
      </c>
      <c r="W63" s="1" t="s">
        <v>9363</v>
      </c>
    </row>
    <row r="64" spans="1:23">
      <c r="A64" s="2" t="s">
        <v>9364</v>
      </c>
      <c r="B64" s="2">
        <f t="shared" si="0"/>
        <v>2005</v>
      </c>
      <c r="C64" s="1" t="s">
        <v>3396</v>
      </c>
      <c r="D64" s="1" t="s">
        <v>381</v>
      </c>
      <c r="E64" s="1" t="s">
        <v>7153</v>
      </c>
      <c r="F64" s="1" t="s">
        <v>9353</v>
      </c>
      <c r="G64" s="1" t="s">
        <v>120</v>
      </c>
      <c r="H64" s="1" t="s">
        <v>7287</v>
      </c>
      <c r="I64" s="1" t="s">
        <v>9365</v>
      </c>
      <c r="J64" s="1">
        <v>201</v>
      </c>
      <c r="K64" s="1" t="s">
        <v>28</v>
      </c>
      <c r="L64" s="1">
        <v>18894</v>
      </c>
      <c r="M64" s="1">
        <v>19497</v>
      </c>
      <c r="N64" s="1">
        <v>82289</v>
      </c>
      <c r="O64" s="1">
        <v>1650</v>
      </c>
      <c r="P64" s="1">
        <v>822.89</v>
      </c>
      <c r="Q64" s="1">
        <v>84761.89</v>
      </c>
      <c r="R64" s="1">
        <f t="shared" si="1"/>
        <v>421.70094527363182</v>
      </c>
      <c r="S64" s="1" t="s">
        <v>29</v>
      </c>
      <c r="U64" s="1" t="s">
        <v>122</v>
      </c>
      <c r="V64" s="1" t="s">
        <v>9366</v>
      </c>
      <c r="W64" s="1" t="s">
        <v>9367</v>
      </c>
    </row>
    <row r="65" spans="1:23">
      <c r="A65" s="2" t="s">
        <v>8776</v>
      </c>
      <c r="B65" s="2">
        <f t="shared" si="0"/>
        <v>2005</v>
      </c>
      <c r="C65" s="1" t="s">
        <v>119</v>
      </c>
      <c r="D65" s="1" t="s">
        <v>381</v>
      </c>
      <c r="E65" s="1" t="s">
        <v>3575</v>
      </c>
      <c r="F65" s="1" t="s">
        <v>9836</v>
      </c>
      <c r="G65" s="1" t="s">
        <v>120</v>
      </c>
      <c r="H65" s="1" t="s">
        <v>7881</v>
      </c>
      <c r="I65" s="1" t="s">
        <v>7882</v>
      </c>
      <c r="J65" s="1">
        <v>299</v>
      </c>
      <c r="K65" s="1" t="s">
        <v>28</v>
      </c>
      <c r="L65" s="1">
        <v>20754</v>
      </c>
      <c r="M65" s="1">
        <v>21704</v>
      </c>
      <c r="N65" s="1">
        <v>74116</v>
      </c>
      <c r="O65" s="1">
        <v>3440.42</v>
      </c>
      <c r="P65" s="1">
        <v>741.16</v>
      </c>
      <c r="Q65" s="1">
        <v>78297.58</v>
      </c>
      <c r="R65" s="1">
        <f t="shared" si="1"/>
        <v>261.86481605351173</v>
      </c>
      <c r="S65" s="1" t="s">
        <v>29</v>
      </c>
      <c r="U65" s="1" t="s">
        <v>410</v>
      </c>
      <c r="V65" s="1" t="s">
        <v>65</v>
      </c>
      <c r="W65" s="1" t="s">
        <v>9837</v>
      </c>
    </row>
    <row r="66" spans="1:23">
      <c r="A66" s="2" t="s">
        <v>4159</v>
      </c>
      <c r="B66" s="2">
        <f t="shared" ref="B66:B129" si="2">+YEAR(A66)</f>
        <v>2005</v>
      </c>
      <c r="C66" s="1" t="s">
        <v>2442</v>
      </c>
      <c r="D66" s="1" t="s">
        <v>381</v>
      </c>
      <c r="E66" s="1" t="s">
        <v>2443</v>
      </c>
      <c r="F66" s="1" t="s">
        <v>7113</v>
      </c>
      <c r="G66" s="1" t="s">
        <v>26</v>
      </c>
      <c r="H66" s="1" t="s">
        <v>9842</v>
      </c>
      <c r="I66" s="1" t="s">
        <v>7126</v>
      </c>
      <c r="J66" s="1">
        <v>5</v>
      </c>
      <c r="K66" s="1" t="s">
        <v>28</v>
      </c>
      <c r="L66" s="1">
        <v>431.87</v>
      </c>
      <c r="M66" s="1">
        <v>435</v>
      </c>
      <c r="N66" s="1">
        <v>2175</v>
      </c>
      <c r="O66" s="1">
        <v>207.14</v>
      </c>
      <c r="P66" s="1">
        <v>5</v>
      </c>
      <c r="Q66" s="1">
        <v>2403.89</v>
      </c>
      <c r="R66" s="1">
        <f t="shared" si="1"/>
        <v>480.77799999999996</v>
      </c>
      <c r="S66" s="1" t="s">
        <v>29</v>
      </c>
      <c r="U66" s="1" t="s">
        <v>2448</v>
      </c>
      <c r="V66" s="1" t="s">
        <v>9843</v>
      </c>
      <c r="W66" s="1" t="s">
        <v>9844</v>
      </c>
    </row>
    <row r="67" spans="1:23">
      <c r="A67" s="2" t="s">
        <v>9880</v>
      </c>
      <c r="B67" s="2">
        <f t="shared" si="2"/>
        <v>2005</v>
      </c>
      <c r="C67" s="1" t="s">
        <v>43</v>
      </c>
      <c r="D67" s="1" t="s">
        <v>381</v>
      </c>
      <c r="E67" s="1" t="s">
        <v>7153</v>
      </c>
      <c r="F67" s="1" t="s">
        <v>25</v>
      </c>
      <c r="G67" s="1" t="s">
        <v>120</v>
      </c>
      <c r="H67" s="1" t="s">
        <v>7290</v>
      </c>
      <c r="I67" s="1" t="s">
        <v>8765</v>
      </c>
      <c r="J67" s="1">
        <v>323</v>
      </c>
      <c r="K67" s="1" t="s">
        <v>28</v>
      </c>
      <c r="L67" s="1">
        <v>23374</v>
      </c>
      <c r="M67" s="1">
        <v>24203</v>
      </c>
      <c r="N67" s="1">
        <v>69883</v>
      </c>
      <c r="O67" s="1">
        <v>2200</v>
      </c>
      <c r="P67" s="1">
        <v>698.83</v>
      </c>
      <c r="Q67" s="1">
        <v>72781.83</v>
      </c>
      <c r="R67" s="1">
        <f t="shared" ref="R67:R130" si="3">+Q67/J67</f>
        <v>225.33074303405573</v>
      </c>
      <c r="S67" s="1" t="s">
        <v>29</v>
      </c>
      <c r="T67" s="1" t="s">
        <v>136</v>
      </c>
      <c r="U67" s="1" t="s">
        <v>559</v>
      </c>
      <c r="V67" s="1" t="s">
        <v>31</v>
      </c>
      <c r="W67" s="1" t="s">
        <v>9881</v>
      </c>
    </row>
    <row r="68" spans="1:23">
      <c r="A68" s="2" t="s">
        <v>9882</v>
      </c>
      <c r="B68" s="2">
        <f t="shared" si="2"/>
        <v>2005</v>
      </c>
      <c r="C68" s="1" t="s">
        <v>34</v>
      </c>
      <c r="D68" s="1" t="s">
        <v>381</v>
      </c>
      <c r="E68" s="1" t="s">
        <v>7153</v>
      </c>
      <c r="F68" s="1" t="s">
        <v>25</v>
      </c>
      <c r="G68" s="1" t="s">
        <v>120</v>
      </c>
      <c r="H68" s="1" t="s">
        <v>7290</v>
      </c>
      <c r="I68" s="1" t="s">
        <v>8765</v>
      </c>
      <c r="J68" s="1">
        <v>67</v>
      </c>
      <c r="K68" s="1" t="s">
        <v>28</v>
      </c>
      <c r="L68" s="1">
        <v>6298</v>
      </c>
      <c r="M68" s="1">
        <v>6499</v>
      </c>
      <c r="N68" s="1">
        <v>22981</v>
      </c>
      <c r="O68" s="1">
        <v>954.99</v>
      </c>
      <c r="P68" s="1">
        <v>229.81</v>
      </c>
      <c r="Q68" s="1">
        <v>24165.8</v>
      </c>
      <c r="R68" s="1">
        <f t="shared" si="3"/>
        <v>360.6835820895522</v>
      </c>
      <c r="S68" s="1" t="s">
        <v>29</v>
      </c>
      <c r="T68" s="1" t="s">
        <v>136</v>
      </c>
      <c r="U68" s="1" t="s">
        <v>122</v>
      </c>
      <c r="V68" s="1" t="s">
        <v>31</v>
      </c>
      <c r="W68" s="1" t="s">
        <v>9883</v>
      </c>
    </row>
    <row r="69" spans="1:23">
      <c r="A69" s="2" t="s">
        <v>9886</v>
      </c>
      <c r="B69" s="2">
        <f t="shared" si="2"/>
        <v>2005</v>
      </c>
      <c r="C69" s="1" t="s">
        <v>34</v>
      </c>
      <c r="D69" s="1" t="s">
        <v>381</v>
      </c>
      <c r="E69" s="1" t="s">
        <v>7153</v>
      </c>
      <c r="F69" s="1" t="s">
        <v>25</v>
      </c>
      <c r="G69" s="1" t="s">
        <v>120</v>
      </c>
      <c r="H69" s="1" t="s">
        <v>7287</v>
      </c>
      <c r="I69" s="1" t="s">
        <v>7198</v>
      </c>
      <c r="J69" s="1">
        <v>20</v>
      </c>
      <c r="K69" s="1" t="s">
        <v>28</v>
      </c>
      <c r="L69" s="1">
        <v>1880</v>
      </c>
      <c r="M69" s="1">
        <v>1940</v>
      </c>
      <c r="N69" s="1">
        <v>7390</v>
      </c>
      <c r="O69" s="1">
        <v>212.29</v>
      </c>
      <c r="P69" s="1">
        <v>73.900000000000006</v>
      </c>
      <c r="Q69" s="1">
        <v>7676.19</v>
      </c>
      <c r="R69" s="1">
        <f t="shared" si="3"/>
        <v>383.80949999999996</v>
      </c>
      <c r="S69" s="1" t="s">
        <v>29</v>
      </c>
      <c r="T69" s="1" t="s">
        <v>9887</v>
      </c>
      <c r="U69" s="1" t="s">
        <v>122</v>
      </c>
      <c r="V69" s="1" t="s">
        <v>31</v>
      </c>
      <c r="W69" s="1" t="s">
        <v>9888</v>
      </c>
    </row>
    <row r="70" spans="1:23">
      <c r="A70" s="2" t="s">
        <v>9892</v>
      </c>
      <c r="B70" s="2">
        <f t="shared" si="2"/>
        <v>2005</v>
      </c>
      <c r="C70" s="1" t="s">
        <v>34</v>
      </c>
      <c r="D70" s="1" t="s">
        <v>381</v>
      </c>
      <c r="E70" s="1" t="s">
        <v>7153</v>
      </c>
      <c r="F70" s="1" t="s">
        <v>25</v>
      </c>
      <c r="G70" s="1" t="s">
        <v>120</v>
      </c>
      <c r="H70" s="1" t="s">
        <v>7287</v>
      </c>
      <c r="I70" s="1" t="s">
        <v>7198</v>
      </c>
      <c r="J70" s="1">
        <v>65</v>
      </c>
      <c r="K70" s="1" t="s">
        <v>28</v>
      </c>
      <c r="L70" s="1">
        <v>6110</v>
      </c>
      <c r="M70" s="1">
        <v>6305</v>
      </c>
      <c r="N70" s="1">
        <v>23335</v>
      </c>
      <c r="O70" s="1">
        <v>604.33000000000004</v>
      </c>
      <c r="P70" s="1">
        <v>233.35</v>
      </c>
      <c r="Q70" s="1">
        <v>24172.68</v>
      </c>
      <c r="R70" s="1">
        <f t="shared" si="3"/>
        <v>371.88738461538463</v>
      </c>
      <c r="S70" s="1" t="s">
        <v>29</v>
      </c>
      <c r="U70" s="1" t="s">
        <v>122</v>
      </c>
      <c r="V70" s="1" t="s">
        <v>9893</v>
      </c>
      <c r="W70" s="1" t="s">
        <v>9894</v>
      </c>
    </row>
    <row r="71" spans="1:23">
      <c r="A71" s="2" t="s">
        <v>9913</v>
      </c>
      <c r="B71" s="2">
        <f t="shared" si="2"/>
        <v>2005</v>
      </c>
      <c r="C71" s="1" t="s">
        <v>34</v>
      </c>
      <c r="D71" s="1" t="s">
        <v>381</v>
      </c>
      <c r="E71" s="1" t="s">
        <v>7153</v>
      </c>
      <c r="F71" s="1" t="s">
        <v>25</v>
      </c>
      <c r="G71" s="1" t="s">
        <v>120</v>
      </c>
      <c r="H71" s="1" t="s">
        <v>7290</v>
      </c>
      <c r="I71" s="1" t="s">
        <v>7198</v>
      </c>
      <c r="J71" s="1">
        <v>67</v>
      </c>
      <c r="K71" s="1" t="s">
        <v>28</v>
      </c>
      <c r="L71" s="1">
        <v>5896</v>
      </c>
      <c r="M71" s="1">
        <v>6030</v>
      </c>
      <c r="N71" s="1">
        <v>20113</v>
      </c>
      <c r="O71" s="1">
        <v>550</v>
      </c>
      <c r="P71" s="1">
        <v>201.13</v>
      </c>
      <c r="Q71" s="1">
        <v>20864.13</v>
      </c>
      <c r="R71" s="1">
        <f t="shared" si="3"/>
        <v>311.40492537313435</v>
      </c>
      <c r="S71" s="1" t="s">
        <v>29</v>
      </c>
      <c r="U71" s="1" t="s">
        <v>122</v>
      </c>
      <c r="V71" s="1" t="s">
        <v>140</v>
      </c>
      <c r="W71" s="1" t="s">
        <v>87</v>
      </c>
    </row>
    <row r="72" spans="1:23">
      <c r="A72" s="2" t="s">
        <v>9914</v>
      </c>
      <c r="B72" s="2">
        <f t="shared" si="2"/>
        <v>2005</v>
      </c>
      <c r="C72" s="1" t="s">
        <v>34</v>
      </c>
      <c r="D72" s="1" t="s">
        <v>381</v>
      </c>
      <c r="E72" s="1" t="s">
        <v>7153</v>
      </c>
      <c r="F72" s="1" t="s">
        <v>25</v>
      </c>
      <c r="G72" s="1" t="s">
        <v>120</v>
      </c>
      <c r="H72" s="1" t="s">
        <v>7287</v>
      </c>
      <c r="I72" s="1" t="s">
        <v>7198</v>
      </c>
      <c r="J72" s="1">
        <v>67</v>
      </c>
      <c r="K72" s="1" t="s">
        <v>28</v>
      </c>
      <c r="L72" s="1">
        <v>6298</v>
      </c>
      <c r="M72" s="1">
        <v>6499</v>
      </c>
      <c r="N72" s="1">
        <v>21922</v>
      </c>
      <c r="O72" s="1">
        <v>550</v>
      </c>
      <c r="P72" s="1">
        <v>219.22</v>
      </c>
      <c r="Q72" s="1">
        <v>22691.22</v>
      </c>
      <c r="R72" s="1">
        <f t="shared" si="3"/>
        <v>338.67492537313433</v>
      </c>
      <c r="S72" s="1" t="s">
        <v>29</v>
      </c>
      <c r="U72" s="1" t="s">
        <v>122</v>
      </c>
      <c r="V72" s="1" t="s">
        <v>31</v>
      </c>
      <c r="W72" s="1" t="s">
        <v>9915</v>
      </c>
    </row>
    <row r="73" spans="1:23">
      <c r="A73" s="2" t="s">
        <v>6572</v>
      </c>
      <c r="B73" s="2">
        <f t="shared" si="2"/>
        <v>2005</v>
      </c>
      <c r="C73" s="1" t="s">
        <v>34</v>
      </c>
      <c r="D73" s="1" t="s">
        <v>381</v>
      </c>
      <c r="E73" s="1" t="s">
        <v>7153</v>
      </c>
      <c r="F73" s="1" t="s">
        <v>25</v>
      </c>
      <c r="G73" s="1" t="s">
        <v>120</v>
      </c>
      <c r="H73" s="1" t="s">
        <v>7287</v>
      </c>
      <c r="I73" s="1" t="s">
        <v>7198</v>
      </c>
      <c r="J73" s="1">
        <v>6</v>
      </c>
      <c r="K73" s="1" t="s">
        <v>28</v>
      </c>
      <c r="L73" s="1">
        <v>534</v>
      </c>
      <c r="M73" s="1">
        <v>549</v>
      </c>
      <c r="N73" s="1">
        <v>1848</v>
      </c>
      <c r="O73" s="1">
        <v>50</v>
      </c>
      <c r="P73" s="1">
        <v>18.48</v>
      </c>
      <c r="Q73" s="1">
        <v>1916.48</v>
      </c>
      <c r="R73" s="1">
        <f t="shared" si="3"/>
        <v>319.41333333333336</v>
      </c>
      <c r="S73" s="1" t="s">
        <v>29</v>
      </c>
      <c r="U73" s="1" t="s">
        <v>122</v>
      </c>
      <c r="V73" s="1" t="s">
        <v>2976</v>
      </c>
      <c r="W73" s="1" t="s">
        <v>9916</v>
      </c>
    </row>
    <row r="74" spans="1:23">
      <c r="A74" s="2" t="s">
        <v>9917</v>
      </c>
      <c r="B74" s="2">
        <f t="shared" si="2"/>
        <v>2005</v>
      </c>
      <c r="C74" s="1" t="s">
        <v>34</v>
      </c>
      <c r="D74" s="1" t="s">
        <v>381</v>
      </c>
      <c r="E74" s="1" t="s">
        <v>7153</v>
      </c>
      <c r="F74" s="1" t="s">
        <v>25</v>
      </c>
      <c r="G74" s="1" t="s">
        <v>120</v>
      </c>
      <c r="H74" s="1" t="s">
        <v>7290</v>
      </c>
      <c r="I74" s="1" t="s">
        <v>7198</v>
      </c>
      <c r="J74" s="1">
        <v>134</v>
      </c>
      <c r="K74" s="1" t="s">
        <v>28</v>
      </c>
      <c r="L74" s="1">
        <v>12194</v>
      </c>
      <c r="M74" s="1">
        <v>12529</v>
      </c>
      <c r="N74" s="1">
        <v>40347</v>
      </c>
      <c r="Q74" s="1">
        <v>41850.47</v>
      </c>
      <c r="R74" s="1">
        <f t="shared" si="3"/>
        <v>312.31694029850746</v>
      </c>
      <c r="S74" s="1" t="s">
        <v>29</v>
      </c>
      <c r="U74" s="1" t="s">
        <v>122</v>
      </c>
      <c r="V74" s="1" t="s">
        <v>40</v>
      </c>
      <c r="W74" s="1" t="s">
        <v>9918</v>
      </c>
    </row>
    <row r="75" spans="1:23">
      <c r="A75" s="2" t="s">
        <v>9919</v>
      </c>
      <c r="B75" s="2">
        <f t="shared" si="2"/>
        <v>2005</v>
      </c>
      <c r="C75" s="1" t="s">
        <v>34</v>
      </c>
      <c r="D75" s="1" t="s">
        <v>381</v>
      </c>
      <c r="E75" s="1" t="s">
        <v>7153</v>
      </c>
      <c r="F75" s="1" t="s">
        <v>25</v>
      </c>
      <c r="G75" s="1" t="s">
        <v>120</v>
      </c>
      <c r="H75" s="1" t="s">
        <v>7287</v>
      </c>
      <c r="I75" s="1" t="s">
        <v>7198</v>
      </c>
      <c r="J75" s="1">
        <v>212</v>
      </c>
      <c r="K75" s="1" t="s">
        <v>28</v>
      </c>
      <c r="L75" s="1">
        <v>17888</v>
      </c>
      <c r="M75" s="1">
        <v>18398</v>
      </c>
      <c r="N75" s="1">
        <v>58323</v>
      </c>
      <c r="O75" s="1">
        <v>1650</v>
      </c>
      <c r="P75" s="1">
        <v>583.23</v>
      </c>
      <c r="Q75" s="1">
        <v>60556.23</v>
      </c>
      <c r="R75" s="1">
        <f t="shared" si="3"/>
        <v>285.64259433962263</v>
      </c>
      <c r="S75" s="1" t="s">
        <v>29</v>
      </c>
      <c r="U75" s="1" t="s">
        <v>122</v>
      </c>
      <c r="V75" s="1" t="s">
        <v>31</v>
      </c>
      <c r="W75" s="1" t="s">
        <v>9920</v>
      </c>
    </row>
    <row r="76" spans="1:23">
      <c r="A76" s="2" t="s">
        <v>9921</v>
      </c>
      <c r="B76" s="2">
        <f t="shared" si="2"/>
        <v>2005</v>
      </c>
      <c r="C76" s="1" t="s">
        <v>34</v>
      </c>
      <c r="D76" s="1" t="s">
        <v>381</v>
      </c>
      <c r="E76" s="1" t="s">
        <v>7153</v>
      </c>
      <c r="F76" s="1" t="s">
        <v>25</v>
      </c>
      <c r="G76" s="1" t="s">
        <v>120</v>
      </c>
      <c r="H76" s="1" t="s">
        <v>7287</v>
      </c>
      <c r="I76" s="1" t="s">
        <v>7198</v>
      </c>
      <c r="J76" s="1">
        <v>199</v>
      </c>
      <c r="K76" s="1" t="s">
        <v>28</v>
      </c>
      <c r="L76" s="1">
        <v>18287</v>
      </c>
      <c r="M76" s="1">
        <v>18782</v>
      </c>
      <c r="N76" s="1">
        <v>62783.61</v>
      </c>
      <c r="O76" s="1">
        <v>1615.42</v>
      </c>
      <c r="P76" s="1">
        <v>627.83000000000004</v>
      </c>
      <c r="Q76" s="1">
        <v>65026.86</v>
      </c>
      <c r="R76" s="1">
        <f t="shared" si="3"/>
        <v>326.76814070351759</v>
      </c>
      <c r="S76" s="1" t="s">
        <v>29</v>
      </c>
      <c r="U76" s="1" t="s">
        <v>122</v>
      </c>
      <c r="V76" s="1" t="s">
        <v>31</v>
      </c>
      <c r="W76" s="1" t="s">
        <v>9922</v>
      </c>
    </row>
    <row r="77" spans="1:23">
      <c r="A77" s="2" t="s">
        <v>9923</v>
      </c>
      <c r="B77" s="2">
        <f t="shared" si="2"/>
        <v>2005</v>
      </c>
      <c r="C77" s="1" t="s">
        <v>34</v>
      </c>
      <c r="D77" s="1" t="s">
        <v>381</v>
      </c>
      <c r="E77" s="1" t="s">
        <v>7153</v>
      </c>
      <c r="F77" s="1" t="s">
        <v>25</v>
      </c>
      <c r="G77" s="1" t="s">
        <v>120</v>
      </c>
      <c r="H77" s="1" t="s">
        <v>7287</v>
      </c>
      <c r="I77" s="1" t="s">
        <v>7198</v>
      </c>
      <c r="J77" s="1">
        <v>107</v>
      </c>
      <c r="K77" s="1" t="s">
        <v>28</v>
      </c>
      <c r="L77" s="1">
        <v>8836</v>
      </c>
      <c r="M77" s="1">
        <v>9077</v>
      </c>
      <c r="N77" s="1">
        <v>27648</v>
      </c>
      <c r="O77" s="1">
        <v>918.73</v>
      </c>
      <c r="P77" s="1">
        <v>107</v>
      </c>
      <c r="Q77" s="1">
        <v>28843.21</v>
      </c>
      <c r="R77" s="1">
        <f t="shared" si="3"/>
        <v>269.56271028037384</v>
      </c>
      <c r="S77" s="1" t="s">
        <v>29</v>
      </c>
      <c r="U77" s="1" t="s">
        <v>122</v>
      </c>
      <c r="V77" s="1" t="s">
        <v>31</v>
      </c>
      <c r="W77" s="1" t="s">
        <v>9924</v>
      </c>
    </row>
    <row r="78" spans="1:23">
      <c r="A78" s="2" t="s">
        <v>9925</v>
      </c>
      <c r="B78" s="2">
        <f t="shared" si="2"/>
        <v>2005</v>
      </c>
      <c r="C78" s="1" t="s">
        <v>34</v>
      </c>
      <c r="D78" s="1" t="s">
        <v>381</v>
      </c>
      <c r="E78" s="1" t="s">
        <v>7153</v>
      </c>
      <c r="F78" s="1" t="s">
        <v>25</v>
      </c>
      <c r="G78" s="1" t="s">
        <v>120</v>
      </c>
      <c r="H78" s="1" t="s">
        <v>7290</v>
      </c>
      <c r="I78" s="1" t="s">
        <v>7198</v>
      </c>
      <c r="J78" s="1">
        <v>287</v>
      </c>
      <c r="K78" s="1" t="s">
        <v>28</v>
      </c>
      <c r="L78" s="1">
        <v>23078</v>
      </c>
      <c r="M78" s="1">
        <v>23669</v>
      </c>
      <c r="N78" s="1">
        <v>77787</v>
      </c>
      <c r="O78" s="1">
        <v>2330.14</v>
      </c>
      <c r="P78" s="1">
        <v>777.87</v>
      </c>
      <c r="Q78" s="1">
        <v>80895.009999999995</v>
      </c>
      <c r="R78" s="1">
        <f t="shared" si="3"/>
        <v>281.86414634146342</v>
      </c>
      <c r="S78" s="1" t="s">
        <v>29</v>
      </c>
      <c r="U78" s="1" t="s">
        <v>122</v>
      </c>
      <c r="V78" s="1" t="s">
        <v>31</v>
      </c>
      <c r="W78" s="1" t="s">
        <v>9926</v>
      </c>
    </row>
    <row r="79" spans="1:23">
      <c r="A79" s="2" t="s">
        <v>9927</v>
      </c>
      <c r="B79" s="2">
        <f t="shared" si="2"/>
        <v>2005</v>
      </c>
      <c r="C79" s="1" t="s">
        <v>34</v>
      </c>
      <c r="D79" s="1" t="s">
        <v>381</v>
      </c>
      <c r="E79" s="1" t="s">
        <v>7153</v>
      </c>
      <c r="F79" s="1" t="s">
        <v>25</v>
      </c>
      <c r="G79" s="1" t="s">
        <v>120</v>
      </c>
      <c r="H79" s="1" t="s">
        <v>7290</v>
      </c>
      <c r="I79" s="1" t="s">
        <v>7198</v>
      </c>
      <c r="J79" s="1">
        <v>3</v>
      </c>
      <c r="K79" s="1" t="s">
        <v>28</v>
      </c>
      <c r="L79" s="1">
        <v>204</v>
      </c>
      <c r="M79" s="1">
        <v>213</v>
      </c>
      <c r="N79" s="1">
        <v>636</v>
      </c>
      <c r="O79" s="1">
        <v>31.79</v>
      </c>
      <c r="P79" s="1">
        <v>6.36</v>
      </c>
      <c r="Q79" s="1">
        <v>674.15</v>
      </c>
      <c r="R79" s="1">
        <f t="shared" si="3"/>
        <v>224.71666666666667</v>
      </c>
      <c r="S79" s="1" t="s">
        <v>29</v>
      </c>
      <c r="T79" s="1" t="s">
        <v>9928</v>
      </c>
      <c r="U79" s="1" t="s">
        <v>122</v>
      </c>
      <c r="V79" s="1" t="s">
        <v>7221</v>
      </c>
      <c r="W79" s="1" t="s">
        <v>9929</v>
      </c>
    </row>
    <row r="80" spans="1:23">
      <c r="A80" s="2" t="s">
        <v>9930</v>
      </c>
      <c r="B80" s="2">
        <f t="shared" si="2"/>
        <v>2005</v>
      </c>
      <c r="C80" s="1" t="s">
        <v>34</v>
      </c>
      <c r="D80" s="1" t="s">
        <v>381</v>
      </c>
      <c r="E80" s="1" t="s">
        <v>7153</v>
      </c>
      <c r="F80" s="1" t="s">
        <v>25</v>
      </c>
      <c r="G80" s="1" t="s">
        <v>120</v>
      </c>
      <c r="H80" s="1" t="s">
        <v>7290</v>
      </c>
      <c r="I80" s="1" t="s">
        <v>7198</v>
      </c>
      <c r="J80" s="1">
        <v>107</v>
      </c>
      <c r="K80" s="1" t="s">
        <v>28</v>
      </c>
      <c r="L80" s="1">
        <v>6100</v>
      </c>
      <c r="M80" s="1">
        <v>6543</v>
      </c>
      <c r="N80" s="1">
        <v>33192</v>
      </c>
      <c r="O80" s="1">
        <v>824.7</v>
      </c>
      <c r="P80" s="1">
        <v>331.92</v>
      </c>
      <c r="Q80" s="1">
        <v>34348.620000000003</v>
      </c>
      <c r="R80" s="1">
        <f t="shared" si="3"/>
        <v>321.01514018691591</v>
      </c>
      <c r="S80" s="1" t="s">
        <v>29</v>
      </c>
      <c r="U80" s="1" t="s">
        <v>122</v>
      </c>
      <c r="V80" s="1" t="s">
        <v>77</v>
      </c>
      <c r="W80" s="1" t="s">
        <v>9931</v>
      </c>
    </row>
    <row r="81" spans="1:23">
      <c r="A81" s="2" t="s">
        <v>9932</v>
      </c>
      <c r="B81" s="2">
        <f t="shared" si="2"/>
        <v>2005</v>
      </c>
      <c r="C81" s="1" t="s">
        <v>34</v>
      </c>
      <c r="D81" s="1" t="s">
        <v>381</v>
      </c>
      <c r="E81" s="1" t="s">
        <v>7153</v>
      </c>
      <c r="F81" s="1" t="s">
        <v>25</v>
      </c>
      <c r="G81" s="1" t="s">
        <v>120</v>
      </c>
      <c r="H81" s="1" t="s">
        <v>7287</v>
      </c>
      <c r="I81" s="1" t="s">
        <v>7198</v>
      </c>
      <c r="J81" s="1">
        <v>237</v>
      </c>
      <c r="K81" s="1" t="s">
        <v>28</v>
      </c>
      <c r="L81" s="1">
        <v>20500</v>
      </c>
      <c r="M81" s="1">
        <v>21148</v>
      </c>
      <c r="N81" s="1">
        <v>77743.350000000006</v>
      </c>
      <c r="O81" s="1">
        <v>2087.98</v>
      </c>
      <c r="P81" s="1">
        <v>777.43</v>
      </c>
      <c r="Q81" s="1">
        <v>80608.759999999995</v>
      </c>
      <c r="R81" s="1">
        <f t="shared" si="3"/>
        <v>340.12135021097043</v>
      </c>
      <c r="S81" s="1" t="s">
        <v>29</v>
      </c>
      <c r="U81" s="1" t="s">
        <v>122</v>
      </c>
      <c r="V81" s="1" t="s">
        <v>77</v>
      </c>
      <c r="W81" s="1" t="s">
        <v>9933</v>
      </c>
    </row>
    <row r="82" spans="1:23">
      <c r="A82" s="2" t="s">
        <v>9913</v>
      </c>
      <c r="B82" s="2">
        <f t="shared" si="2"/>
        <v>2005</v>
      </c>
      <c r="C82" s="1" t="s">
        <v>34</v>
      </c>
      <c r="D82" s="1" t="s">
        <v>381</v>
      </c>
      <c r="E82" s="1" t="s">
        <v>7153</v>
      </c>
      <c r="F82" s="1" t="s">
        <v>25</v>
      </c>
      <c r="G82" s="1" t="s">
        <v>120</v>
      </c>
      <c r="H82" s="1" t="s">
        <v>7290</v>
      </c>
      <c r="I82" s="1" t="s">
        <v>7198</v>
      </c>
      <c r="J82" s="1">
        <v>298</v>
      </c>
      <c r="K82" s="1" t="s">
        <v>28</v>
      </c>
      <c r="L82" s="1">
        <v>23586</v>
      </c>
      <c r="M82" s="1">
        <v>24249</v>
      </c>
      <c r="N82" s="1">
        <v>87900.76</v>
      </c>
      <c r="O82" s="1">
        <v>2200</v>
      </c>
      <c r="P82" s="1">
        <v>879</v>
      </c>
      <c r="Q82" s="1">
        <v>90979.76</v>
      </c>
      <c r="R82" s="1">
        <f t="shared" si="3"/>
        <v>305.30120805369125</v>
      </c>
      <c r="S82" s="1" t="s">
        <v>29</v>
      </c>
      <c r="U82" s="1" t="s">
        <v>122</v>
      </c>
      <c r="V82" s="1" t="s">
        <v>140</v>
      </c>
      <c r="W82" s="1" t="s">
        <v>87</v>
      </c>
    </row>
    <row r="83" spans="1:23">
      <c r="A83" s="2" t="s">
        <v>9934</v>
      </c>
      <c r="B83" s="2">
        <f t="shared" si="2"/>
        <v>2005</v>
      </c>
      <c r="C83" s="1" t="s">
        <v>34</v>
      </c>
      <c r="D83" s="1" t="s">
        <v>381</v>
      </c>
      <c r="E83" s="1" t="s">
        <v>7153</v>
      </c>
      <c r="F83" s="1" t="s">
        <v>25</v>
      </c>
      <c r="G83" s="1" t="s">
        <v>120</v>
      </c>
      <c r="H83" s="1" t="s">
        <v>7290</v>
      </c>
      <c r="I83" s="1" t="s">
        <v>7198</v>
      </c>
      <c r="J83" s="1">
        <v>311</v>
      </c>
      <c r="K83" s="1" t="s">
        <v>28</v>
      </c>
      <c r="L83" s="1">
        <v>19276</v>
      </c>
      <c r="M83" s="1">
        <v>20209</v>
      </c>
      <c r="N83" s="1">
        <v>48930</v>
      </c>
      <c r="O83" s="1">
        <v>2200</v>
      </c>
      <c r="P83" s="1">
        <v>489.3</v>
      </c>
      <c r="Q83" s="1">
        <v>51619.3</v>
      </c>
      <c r="R83" s="1">
        <f t="shared" si="3"/>
        <v>165.97845659163988</v>
      </c>
      <c r="S83" s="1" t="s">
        <v>29</v>
      </c>
      <c r="T83" s="1" t="s">
        <v>136</v>
      </c>
      <c r="U83" s="1" t="s">
        <v>122</v>
      </c>
      <c r="V83" s="1" t="s">
        <v>31</v>
      </c>
      <c r="W83" s="1" t="s">
        <v>9935</v>
      </c>
    </row>
    <row r="84" spans="1:23">
      <c r="A84" s="2" t="s">
        <v>8746</v>
      </c>
      <c r="B84" s="2">
        <f t="shared" si="2"/>
        <v>2005</v>
      </c>
      <c r="C84" s="1" t="s">
        <v>34</v>
      </c>
      <c r="D84" s="1" t="s">
        <v>381</v>
      </c>
      <c r="E84" s="1" t="s">
        <v>7153</v>
      </c>
      <c r="F84" s="1" t="s">
        <v>25</v>
      </c>
      <c r="G84" s="1" t="s">
        <v>120</v>
      </c>
      <c r="H84" s="1" t="s">
        <v>7290</v>
      </c>
      <c r="I84" s="1" t="s">
        <v>7198</v>
      </c>
      <c r="J84" s="1">
        <v>77</v>
      </c>
      <c r="K84" s="1" t="s">
        <v>28</v>
      </c>
      <c r="L84" s="1">
        <v>5236</v>
      </c>
      <c r="M84" s="1">
        <v>5467</v>
      </c>
      <c r="N84" s="1">
        <v>16404</v>
      </c>
      <c r="O84" s="1">
        <v>662.28</v>
      </c>
      <c r="P84" s="1">
        <v>0</v>
      </c>
      <c r="Q84" s="1">
        <v>17230.32</v>
      </c>
      <c r="R84" s="1">
        <f t="shared" si="3"/>
        <v>223.7703896103896</v>
      </c>
      <c r="S84" s="1" t="s">
        <v>29</v>
      </c>
      <c r="U84" s="1" t="s">
        <v>122</v>
      </c>
      <c r="V84" s="1" t="s">
        <v>9936</v>
      </c>
      <c r="W84" s="1" t="s">
        <v>9937</v>
      </c>
    </row>
    <row r="85" spans="1:23">
      <c r="A85" s="2" t="s">
        <v>9938</v>
      </c>
      <c r="B85" s="2">
        <f t="shared" si="2"/>
        <v>2005</v>
      </c>
      <c r="C85" s="1" t="s">
        <v>34</v>
      </c>
      <c r="D85" s="1" t="s">
        <v>381</v>
      </c>
      <c r="E85" s="1" t="s">
        <v>7153</v>
      </c>
      <c r="F85" s="1" t="s">
        <v>25</v>
      </c>
      <c r="G85" s="1" t="s">
        <v>120</v>
      </c>
      <c r="H85" s="1" t="s">
        <v>7287</v>
      </c>
      <c r="I85" s="1" t="s">
        <v>7198</v>
      </c>
      <c r="J85" s="1">
        <v>116</v>
      </c>
      <c r="K85" s="1" t="s">
        <v>28</v>
      </c>
      <c r="L85" s="1">
        <v>5818</v>
      </c>
      <c r="M85" s="1">
        <v>6000</v>
      </c>
      <c r="N85" s="1">
        <v>11020</v>
      </c>
      <c r="Q85" s="1">
        <v>11600.21</v>
      </c>
      <c r="R85" s="1">
        <f t="shared" si="3"/>
        <v>100.00181034482758</v>
      </c>
      <c r="S85" s="1" t="s">
        <v>29</v>
      </c>
      <c r="U85" s="1" t="s">
        <v>122</v>
      </c>
      <c r="V85" s="1" t="s">
        <v>40</v>
      </c>
      <c r="W85" s="1" t="s">
        <v>9939</v>
      </c>
    </row>
    <row r="86" spans="1:23">
      <c r="A86" s="2" t="s">
        <v>9917</v>
      </c>
      <c r="B86" s="2">
        <f t="shared" si="2"/>
        <v>2005</v>
      </c>
      <c r="C86" s="1" t="s">
        <v>34</v>
      </c>
      <c r="D86" s="1" t="s">
        <v>381</v>
      </c>
      <c r="E86" s="1" t="s">
        <v>7153</v>
      </c>
      <c r="F86" s="1" t="s">
        <v>25</v>
      </c>
      <c r="G86" s="1" t="s">
        <v>120</v>
      </c>
      <c r="H86" s="1" t="s">
        <v>7290</v>
      </c>
      <c r="I86" s="1" t="s">
        <v>7198</v>
      </c>
      <c r="J86" s="1">
        <v>73</v>
      </c>
      <c r="K86" s="1" t="s">
        <v>28</v>
      </c>
      <c r="L86" s="1">
        <v>6424</v>
      </c>
      <c r="M86" s="1">
        <v>6570</v>
      </c>
      <c r="N86" s="1">
        <v>18509.53</v>
      </c>
      <c r="Q86" s="1">
        <v>19315.68</v>
      </c>
      <c r="R86" s="1">
        <f t="shared" si="3"/>
        <v>264.59835616438357</v>
      </c>
      <c r="S86" s="1" t="s">
        <v>29</v>
      </c>
      <c r="U86" s="1" t="s">
        <v>122</v>
      </c>
      <c r="V86" s="1" t="s">
        <v>40</v>
      </c>
      <c r="W86" s="1" t="s">
        <v>9940</v>
      </c>
    </row>
    <row r="87" spans="1:23">
      <c r="A87" s="2" t="s">
        <v>9942</v>
      </c>
      <c r="B87" s="2">
        <f t="shared" si="2"/>
        <v>2005</v>
      </c>
      <c r="C87" s="1" t="s">
        <v>34</v>
      </c>
      <c r="D87" s="1" t="s">
        <v>381</v>
      </c>
      <c r="E87" s="1" t="s">
        <v>7153</v>
      </c>
      <c r="F87" s="1" t="s">
        <v>25</v>
      </c>
      <c r="G87" s="1" t="s">
        <v>120</v>
      </c>
      <c r="H87" s="1" t="s">
        <v>7290</v>
      </c>
      <c r="I87" s="1" t="s">
        <v>9359</v>
      </c>
      <c r="J87" s="1">
        <v>77</v>
      </c>
      <c r="K87" s="1" t="s">
        <v>28</v>
      </c>
      <c r="L87" s="1">
        <v>5236</v>
      </c>
      <c r="M87" s="1">
        <v>5467</v>
      </c>
      <c r="N87" s="1">
        <v>16404</v>
      </c>
      <c r="O87" s="1">
        <v>550</v>
      </c>
      <c r="P87" s="1">
        <v>164.04</v>
      </c>
      <c r="Q87" s="1">
        <v>17118.04</v>
      </c>
      <c r="R87" s="1">
        <f t="shared" si="3"/>
        <v>222.3122077922078</v>
      </c>
      <c r="S87" s="1" t="s">
        <v>29</v>
      </c>
      <c r="T87" s="1" t="s">
        <v>136</v>
      </c>
      <c r="U87" s="1" t="s">
        <v>122</v>
      </c>
      <c r="V87" s="1" t="s">
        <v>7221</v>
      </c>
      <c r="W87" s="1" t="s">
        <v>9943</v>
      </c>
    </row>
    <row r="88" spans="1:23">
      <c r="A88" s="2" t="s">
        <v>9944</v>
      </c>
      <c r="B88" s="2">
        <f t="shared" si="2"/>
        <v>2005</v>
      </c>
      <c r="C88" s="1" t="s">
        <v>34</v>
      </c>
      <c r="D88" s="1" t="s">
        <v>381</v>
      </c>
      <c r="E88" s="1" t="s">
        <v>7153</v>
      </c>
      <c r="F88" s="1" t="s">
        <v>25</v>
      </c>
      <c r="G88" s="1" t="s">
        <v>120</v>
      </c>
      <c r="H88" s="1" t="s">
        <v>7287</v>
      </c>
      <c r="I88" s="1" t="s">
        <v>9359</v>
      </c>
      <c r="J88" s="1">
        <v>84</v>
      </c>
      <c r="K88" s="1" t="s">
        <v>28</v>
      </c>
      <c r="L88" s="1">
        <v>5712</v>
      </c>
      <c r="M88" s="1">
        <v>5964</v>
      </c>
      <c r="N88" s="1">
        <v>17888</v>
      </c>
      <c r="O88" s="1">
        <v>674.3</v>
      </c>
      <c r="P88" s="1">
        <v>178.88</v>
      </c>
      <c r="Q88" s="1">
        <v>18741.18</v>
      </c>
      <c r="R88" s="1">
        <f t="shared" si="3"/>
        <v>223.1092857142857</v>
      </c>
      <c r="S88" s="1" t="s">
        <v>29</v>
      </c>
      <c r="U88" s="1" t="s">
        <v>122</v>
      </c>
      <c r="V88" s="1" t="s">
        <v>7221</v>
      </c>
      <c r="W88" s="1" t="s">
        <v>9945</v>
      </c>
    </row>
    <row r="89" spans="1:23">
      <c r="A89" s="2" t="s">
        <v>9946</v>
      </c>
      <c r="B89" s="2">
        <f t="shared" si="2"/>
        <v>2005</v>
      </c>
      <c r="C89" s="1" t="s">
        <v>34</v>
      </c>
      <c r="D89" s="1" t="s">
        <v>381</v>
      </c>
      <c r="E89" s="1" t="s">
        <v>7153</v>
      </c>
      <c r="F89" s="1" t="s">
        <v>25</v>
      </c>
      <c r="G89" s="1" t="s">
        <v>120</v>
      </c>
      <c r="H89" s="1" t="s">
        <v>7290</v>
      </c>
      <c r="I89" s="1" t="s">
        <v>9947</v>
      </c>
      <c r="J89" s="1">
        <v>268</v>
      </c>
      <c r="K89" s="1" t="s">
        <v>28</v>
      </c>
      <c r="L89" s="1">
        <v>24120</v>
      </c>
      <c r="M89" s="1">
        <v>24924</v>
      </c>
      <c r="N89" s="1">
        <v>101920</v>
      </c>
      <c r="O89" s="1">
        <v>2200</v>
      </c>
      <c r="P89" s="1">
        <v>1019.2</v>
      </c>
      <c r="Q89" s="1">
        <v>105139.2</v>
      </c>
      <c r="R89" s="1">
        <f t="shared" si="3"/>
        <v>392.31044776119404</v>
      </c>
      <c r="S89" s="1" t="s">
        <v>29</v>
      </c>
      <c r="U89" s="1" t="s">
        <v>122</v>
      </c>
      <c r="V89" s="1" t="s">
        <v>9948</v>
      </c>
      <c r="W89" s="1" t="s">
        <v>9949</v>
      </c>
    </row>
    <row r="90" spans="1:23">
      <c r="A90" s="2" t="s">
        <v>9946</v>
      </c>
      <c r="B90" s="2">
        <f t="shared" si="2"/>
        <v>2005</v>
      </c>
      <c r="C90" s="1" t="s">
        <v>34</v>
      </c>
      <c r="D90" s="1" t="s">
        <v>381</v>
      </c>
      <c r="E90" s="1" t="s">
        <v>7153</v>
      </c>
      <c r="F90" s="1" t="s">
        <v>25</v>
      </c>
      <c r="G90" s="1" t="s">
        <v>120</v>
      </c>
      <c r="H90" s="1" t="s">
        <v>7290</v>
      </c>
      <c r="I90" s="1" t="s">
        <v>9947</v>
      </c>
      <c r="J90" s="1">
        <v>268</v>
      </c>
      <c r="K90" s="1" t="s">
        <v>28</v>
      </c>
      <c r="L90" s="1">
        <v>24120</v>
      </c>
      <c r="M90" s="1">
        <v>24924</v>
      </c>
      <c r="N90" s="1">
        <v>101920</v>
      </c>
      <c r="O90" s="1">
        <v>2200</v>
      </c>
      <c r="P90" s="1">
        <v>1019.2</v>
      </c>
      <c r="Q90" s="1">
        <v>105139.2</v>
      </c>
      <c r="R90" s="1">
        <f t="shared" si="3"/>
        <v>392.31044776119404</v>
      </c>
      <c r="S90" s="1" t="s">
        <v>29</v>
      </c>
      <c r="U90" s="1" t="s">
        <v>122</v>
      </c>
      <c r="V90" s="1" t="s">
        <v>9948</v>
      </c>
      <c r="W90" s="1" t="s">
        <v>9949</v>
      </c>
    </row>
    <row r="91" spans="1:23">
      <c r="A91" s="2" t="s">
        <v>9886</v>
      </c>
      <c r="B91" s="2">
        <f t="shared" si="2"/>
        <v>2005</v>
      </c>
      <c r="C91" s="1" t="s">
        <v>34</v>
      </c>
      <c r="D91" s="1" t="s">
        <v>381</v>
      </c>
      <c r="E91" s="1" t="s">
        <v>7153</v>
      </c>
      <c r="F91" s="1" t="s">
        <v>25</v>
      </c>
      <c r="G91" s="1" t="s">
        <v>120</v>
      </c>
      <c r="H91" s="1" t="s">
        <v>7287</v>
      </c>
      <c r="I91" s="1" t="s">
        <v>9950</v>
      </c>
      <c r="J91" s="1">
        <v>76</v>
      </c>
      <c r="K91" s="1" t="s">
        <v>28</v>
      </c>
      <c r="L91" s="1">
        <v>6904</v>
      </c>
      <c r="M91" s="1">
        <v>7092</v>
      </c>
      <c r="N91" s="1">
        <v>26644</v>
      </c>
      <c r="O91" s="1">
        <v>861.5</v>
      </c>
      <c r="P91" s="1">
        <v>266.44</v>
      </c>
      <c r="Q91" s="1">
        <v>27771.94</v>
      </c>
      <c r="R91" s="1">
        <f t="shared" si="3"/>
        <v>365.42026315789474</v>
      </c>
      <c r="S91" s="1" t="s">
        <v>29</v>
      </c>
      <c r="T91" s="1" t="s">
        <v>9951</v>
      </c>
      <c r="U91" s="1" t="s">
        <v>122</v>
      </c>
      <c r="V91" s="1" t="s">
        <v>31</v>
      </c>
      <c r="W91" s="1" t="s">
        <v>9952</v>
      </c>
    </row>
    <row r="92" spans="1:23">
      <c r="A92" s="2" t="s">
        <v>399</v>
      </c>
      <c r="B92" s="2">
        <f t="shared" si="2"/>
        <v>2006</v>
      </c>
      <c r="C92" s="1" t="s">
        <v>23</v>
      </c>
      <c r="D92" s="1" t="s">
        <v>381</v>
      </c>
      <c r="E92" s="1" t="s">
        <v>400</v>
      </c>
      <c r="F92" s="1" t="s">
        <v>401</v>
      </c>
      <c r="G92" s="1" t="s">
        <v>120</v>
      </c>
      <c r="H92" s="1" t="s">
        <v>402</v>
      </c>
      <c r="I92" s="1" t="s">
        <v>403</v>
      </c>
      <c r="J92" s="1">
        <v>1</v>
      </c>
      <c r="K92" s="1" t="s">
        <v>28</v>
      </c>
      <c r="L92" s="1">
        <v>160</v>
      </c>
      <c r="M92" s="1">
        <v>200</v>
      </c>
      <c r="N92" s="1">
        <v>999.93</v>
      </c>
      <c r="O92" s="1">
        <v>89.19</v>
      </c>
      <c r="P92" s="1">
        <v>10</v>
      </c>
      <c r="Q92" s="1">
        <v>1099.1199999999999</v>
      </c>
      <c r="R92" s="1">
        <f t="shared" si="3"/>
        <v>1099.1199999999999</v>
      </c>
      <c r="S92" s="1" t="s">
        <v>29</v>
      </c>
      <c r="U92" s="1" t="s">
        <v>404</v>
      </c>
      <c r="V92" s="1" t="s">
        <v>405</v>
      </c>
      <c r="W92" s="1" t="s">
        <v>405</v>
      </c>
    </row>
    <row r="93" spans="1:23">
      <c r="A93" s="2" t="s">
        <v>3293</v>
      </c>
      <c r="B93" s="2">
        <f t="shared" si="2"/>
        <v>2006</v>
      </c>
      <c r="C93" s="1" t="s">
        <v>68</v>
      </c>
      <c r="D93" s="1" t="s">
        <v>381</v>
      </c>
      <c r="E93" s="1" t="s">
        <v>3276</v>
      </c>
      <c r="F93" s="1" t="s">
        <v>3277</v>
      </c>
      <c r="G93" s="1" t="s">
        <v>3294</v>
      </c>
      <c r="H93" s="1" t="s">
        <v>3295</v>
      </c>
      <c r="I93" s="1" t="s">
        <v>3296</v>
      </c>
      <c r="J93" s="1">
        <v>32</v>
      </c>
      <c r="K93" s="1" t="s">
        <v>28</v>
      </c>
      <c r="L93" s="1">
        <v>3416</v>
      </c>
      <c r="M93" s="1">
        <v>3804</v>
      </c>
      <c r="N93" s="1">
        <v>20880</v>
      </c>
      <c r="O93" s="1">
        <v>4940.59</v>
      </c>
      <c r="P93" s="1">
        <v>32</v>
      </c>
      <c r="Q93" s="1">
        <v>25989.360000000001</v>
      </c>
      <c r="R93" s="1">
        <f t="shared" si="3"/>
        <v>812.16750000000002</v>
      </c>
      <c r="S93" s="1" t="s">
        <v>38</v>
      </c>
      <c r="T93" s="1" t="s">
        <v>3297</v>
      </c>
      <c r="U93" s="1" t="s">
        <v>3107</v>
      </c>
      <c r="V93" s="1" t="s">
        <v>65</v>
      </c>
      <c r="W93" s="1" t="s">
        <v>3298</v>
      </c>
    </row>
    <row r="94" spans="1:23">
      <c r="A94" s="2" t="s">
        <v>3302</v>
      </c>
      <c r="B94" s="2">
        <f t="shared" si="2"/>
        <v>2006</v>
      </c>
      <c r="C94" s="1" t="s">
        <v>68</v>
      </c>
      <c r="D94" s="1" t="s">
        <v>381</v>
      </c>
      <c r="E94" s="1" t="s">
        <v>3276</v>
      </c>
      <c r="F94" s="1" t="s">
        <v>3277</v>
      </c>
      <c r="G94" s="1" t="s">
        <v>120</v>
      </c>
      <c r="H94" s="1" t="s">
        <v>3278</v>
      </c>
      <c r="I94" s="1" t="s">
        <v>3303</v>
      </c>
      <c r="J94" s="1">
        <v>128</v>
      </c>
      <c r="K94" s="1" t="s">
        <v>28</v>
      </c>
      <c r="L94" s="1">
        <v>8235.7000000000007</v>
      </c>
      <c r="M94" s="1">
        <v>8449.7000000000007</v>
      </c>
      <c r="N94" s="1">
        <v>32858.629999999997</v>
      </c>
      <c r="O94" s="1">
        <v>2293.21</v>
      </c>
      <c r="P94" s="1">
        <v>131.44</v>
      </c>
      <c r="Q94" s="1">
        <v>35283.279999999999</v>
      </c>
      <c r="R94" s="1">
        <f t="shared" si="3"/>
        <v>275.65062499999999</v>
      </c>
      <c r="S94" s="1" t="s">
        <v>29</v>
      </c>
      <c r="U94" s="1" t="s">
        <v>3279</v>
      </c>
      <c r="V94" s="1" t="s">
        <v>65</v>
      </c>
      <c r="W94" s="1" t="s">
        <v>3304</v>
      </c>
    </row>
    <row r="95" spans="1:23">
      <c r="A95" s="2" t="s">
        <v>3305</v>
      </c>
      <c r="B95" s="2">
        <f t="shared" si="2"/>
        <v>2006</v>
      </c>
      <c r="C95" s="1" t="s">
        <v>68</v>
      </c>
      <c r="D95" s="1" t="s">
        <v>381</v>
      </c>
      <c r="E95" s="1" t="s">
        <v>3276</v>
      </c>
      <c r="F95" s="1" t="s">
        <v>3277</v>
      </c>
      <c r="G95" s="1" t="s">
        <v>120</v>
      </c>
      <c r="H95" s="1" t="s">
        <v>392</v>
      </c>
      <c r="I95" s="1" t="s">
        <v>3306</v>
      </c>
      <c r="J95" s="1">
        <v>30</v>
      </c>
      <c r="K95" s="1" t="s">
        <v>28</v>
      </c>
      <c r="L95" s="1">
        <v>2298</v>
      </c>
      <c r="M95" s="1">
        <v>2358.5</v>
      </c>
      <c r="N95" s="1">
        <v>11719.5</v>
      </c>
      <c r="O95" s="1">
        <v>519.95000000000005</v>
      </c>
      <c r="P95" s="1">
        <v>58.6</v>
      </c>
      <c r="Q95" s="1">
        <v>12298.05</v>
      </c>
      <c r="R95" s="1">
        <f t="shared" si="3"/>
        <v>409.935</v>
      </c>
      <c r="S95" s="1" t="s">
        <v>29</v>
      </c>
      <c r="U95" s="1" t="s">
        <v>3279</v>
      </c>
      <c r="V95" s="1" t="s">
        <v>77</v>
      </c>
      <c r="W95" s="1" t="s">
        <v>3307</v>
      </c>
    </row>
    <row r="96" spans="1:23">
      <c r="A96" s="2" t="s">
        <v>3308</v>
      </c>
      <c r="B96" s="2">
        <f t="shared" si="2"/>
        <v>2006</v>
      </c>
      <c r="C96" s="1" t="s">
        <v>23</v>
      </c>
      <c r="D96" s="1" t="s">
        <v>381</v>
      </c>
      <c r="E96" s="1" t="s">
        <v>3276</v>
      </c>
      <c r="F96" s="1" t="s">
        <v>3277</v>
      </c>
      <c r="G96" s="1" t="s">
        <v>120</v>
      </c>
      <c r="H96" s="1" t="s">
        <v>392</v>
      </c>
      <c r="I96" s="1" t="s">
        <v>3306</v>
      </c>
      <c r="J96" s="1">
        <v>33</v>
      </c>
      <c r="K96" s="1" t="s">
        <v>28</v>
      </c>
      <c r="L96" s="1">
        <v>2354.5500000000002</v>
      </c>
      <c r="M96" s="1">
        <v>2413.9499999999998</v>
      </c>
      <c r="N96" s="1">
        <v>10995.37</v>
      </c>
      <c r="O96" s="1">
        <v>647.95000000000005</v>
      </c>
      <c r="P96" s="1">
        <v>58.28</v>
      </c>
      <c r="Q96" s="1">
        <v>11701.6</v>
      </c>
      <c r="R96" s="1">
        <f t="shared" si="3"/>
        <v>354.59393939393942</v>
      </c>
      <c r="S96" s="1" t="s">
        <v>29</v>
      </c>
      <c r="U96" s="1" t="s">
        <v>3279</v>
      </c>
      <c r="V96" s="1" t="s">
        <v>77</v>
      </c>
      <c r="W96" s="1" t="s">
        <v>3309</v>
      </c>
    </row>
    <row r="97" spans="1:23">
      <c r="A97" s="2" t="s">
        <v>3310</v>
      </c>
      <c r="B97" s="2">
        <f t="shared" si="2"/>
        <v>2006</v>
      </c>
      <c r="C97" s="1" t="s">
        <v>68</v>
      </c>
      <c r="D97" s="1" t="s">
        <v>381</v>
      </c>
      <c r="E97" s="1" t="s">
        <v>3276</v>
      </c>
      <c r="F97" s="1" t="s">
        <v>3277</v>
      </c>
      <c r="G97" s="1" t="s">
        <v>120</v>
      </c>
      <c r="H97" s="1" t="s">
        <v>3278</v>
      </c>
      <c r="I97" s="1" t="s">
        <v>3306</v>
      </c>
      <c r="J97" s="1">
        <v>10</v>
      </c>
      <c r="K97" s="1" t="s">
        <v>28</v>
      </c>
      <c r="L97" s="1">
        <v>858</v>
      </c>
      <c r="M97" s="1">
        <v>858</v>
      </c>
      <c r="N97" s="1">
        <v>3967.19</v>
      </c>
      <c r="O97" s="1">
        <v>191.08</v>
      </c>
      <c r="P97" s="1">
        <v>16.11</v>
      </c>
      <c r="Q97" s="1">
        <v>4174.38</v>
      </c>
      <c r="R97" s="1">
        <f t="shared" si="3"/>
        <v>417.43799999999999</v>
      </c>
      <c r="S97" s="1" t="s">
        <v>29</v>
      </c>
      <c r="U97" s="1" t="s">
        <v>3279</v>
      </c>
      <c r="V97" s="1" t="s">
        <v>40</v>
      </c>
      <c r="W97" s="1" t="s">
        <v>3311</v>
      </c>
    </row>
    <row r="98" spans="1:23">
      <c r="A98" s="2" t="s">
        <v>3312</v>
      </c>
      <c r="B98" s="2">
        <f t="shared" si="2"/>
        <v>2006</v>
      </c>
      <c r="C98" s="1" t="s">
        <v>68</v>
      </c>
      <c r="D98" s="1" t="s">
        <v>381</v>
      </c>
      <c r="E98" s="1" t="s">
        <v>3276</v>
      </c>
      <c r="F98" s="1" t="s">
        <v>3277</v>
      </c>
      <c r="G98" s="1" t="s">
        <v>62</v>
      </c>
      <c r="H98" s="1" t="s">
        <v>2891</v>
      </c>
      <c r="I98" s="1" t="s">
        <v>3313</v>
      </c>
      <c r="J98" s="1">
        <v>67</v>
      </c>
      <c r="K98" s="1" t="s">
        <v>28</v>
      </c>
      <c r="L98" s="1">
        <v>4690</v>
      </c>
      <c r="M98" s="1">
        <v>5105.3999999999996</v>
      </c>
      <c r="N98" s="1">
        <v>18358</v>
      </c>
      <c r="O98" s="1">
        <v>2395</v>
      </c>
      <c r="P98" s="1">
        <v>149.16</v>
      </c>
      <c r="Q98" s="1">
        <v>20902.16</v>
      </c>
      <c r="R98" s="1">
        <f t="shared" si="3"/>
        <v>311.97253731343284</v>
      </c>
      <c r="S98" s="1" t="s">
        <v>38</v>
      </c>
      <c r="T98" s="1" t="s">
        <v>3314</v>
      </c>
      <c r="U98" s="1" t="s">
        <v>3107</v>
      </c>
      <c r="V98" s="1" t="s">
        <v>3315</v>
      </c>
      <c r="W98" s="1" t="s">
        <v>3316</v>
      </c>
    </row>
    <row r="99" spans="1:23">
      <c r="A99" s="2" t="s">
        <v>3413</v>
      </c>
      <c r="B99" s="2">
        <f t="shared" si="2"/>
        <v>2006</v>
      </c>
      <c r="C99" s="1" t="s">
        <v>119</v>
      </c>
      <c r="D99" s="1" t="s">
        <v>381</v>
      </c>
      <c r="E99" s="1" t="s">
        <v>382</v>
      </c>
      <c r="F99" s="1" t="s">
        <v>3409</v>
      </c>
      <c r="G99" s="1" t="s">
        <v>120</v>
      </c>
      <c r="H99" s="1" t="s">
        <v>392</v>
      </c>
      <c r="I99" s="1" t="s">
        <v>3411</v>
      </c>
      <c r="J99" s="1">
        <v>74</v>
      </c>
      <c r="K99" s="1" t="s">
        <v>28</v>
      </c>
      <c r="L99" s="1">
        <v>4292</v>
      </c>
      <c r="M99" s="1">
        <v>4400</v>
      </c>
      <c r="N99" s="1">
        <v>16576</v>
      </c>
      <c r="O99" s="1">
        <v>1041.0999999999999</v>
      </c>
      <c r="P99" s="1">
        <v>165.76</v>
      </c>
      <c r="Q99" s="1">
        <v>17782.86</v>
      </c>
      <c r="R99" s="1">
        <f t="shared" si="3"/>
        <v>240.30891891891892</v>
      </c>
      <c r="S99" s="1" t="s">
        <v>29</v>
      </c>
      <c r="U99" s="1" t="s">
        <v>394</v>
      </c>
      <c r="V99" s="1" t="s">
        <v>65</v>
      </c>
      <c r="W99" s="1" t="s">
        <v>3414</v>
      </c>
    </row>
    <row r="100" spans="1:23">
      <c r="A100" s="2" t="s">
        <v>3426</v>
      </c>
      <c r="B100" s="2">
        <f t="shared" si="2"/>
        <v>2006</v>
      </c>
      <c r="C100" s="1" t="s">
        <v>3427</v>
      </c>
      <c r="D100" s="1" t="s">
        <v>381</v>
      </c>
      <c r="E100" s="1" t="s">
        <v>382</v>
      </c>
      <c r="F100" s="1" t="s">
        <v>3392</v>
      </c>
      <c r="G100" s="1" t="s">
        <v>26</v>
      </c>
      <c r="H100" s="1" t="s">
        <v>3428</v>
      </c>
      <c r="I100" s="1" t="s">
        <v>3429</v>
      </c>
      <c r="J100" s="1">
        <v>207</v>
      </c>
      <c r="K100" s="1" t="s">
        <v>28</v>
      </c>
      <c r="L100" s="1">
        <v>8695</v>
      </c>
      <c r="M100" s="1">
        <v>10231</v>
      </c>
      <c r="N100" s="1">
        <v>38939</v>
      </c>
      <c r="O100" s="1">
        <v>3292.54</v>
      </c>
      <c r="P100" s="1">
        <v>389.39</v>
      </c>
      <c r="Q100" s="1">
        <v>42620.93</v>
      </c>
      <c r="R100" s="1">
        <f t="shared" si="3"/>
        <v>205.89821256038647</v>
      </c>
      <c r="S100" s="1" t="s">
        <v>29</v>
      </c>
      <c r="U100" s="1" t="s">
        <v>2489</v>
      </c>
      <c r="W100" s="1" t="s">
        <v>73</v>
      </c>
    </row>
    <row r="101" spans="1:23">
      <c r="A101" s="2" t="s">
        <v>3426</v>
      </c>
      <c r="B101" s="2">
        <f t="shared" si="2"/>
        <v>2006</v>
      </c>
      <c r="C101" s="1" t="s">
        <v>3427</v>
      </c>
      <c r="D101" s="1" t="s">
        <v>381</v>
      </c>
      <c r="E101" s="1" t="s">
        <v>382</v>
      </c>
      <c r="F101" s="1" t="s">
        <v>3430</v>
      </c>
      <c r="G101" s="1" t="s">
        <v>26</v>
      </c>
      <c r="H101" s="1" t="s">
        <v>3428</v>
      </c>
      <c r="I101" s="1" t="s">
        <v>3429</v>
      </c>
      <c r="J101" s="1">
        <v>207</v>
      </c>
      <c r="K101" s="1" t="s">
        <v>28</v>
      </c>
      <c r="L101" s="1">
        <v>8695</v>
      </c>
      <c r="M101" s="1">
        <v>10231</v>
      </c>
      <c r="N101" s="1">
        <v>38939</v>
      </c>
      <c r="O101" s="1">
        <v>3292.54</v>
      </c>
      <c r="P101" s="1">
        <v>389.39</v>
      </c>
      <c r="Q101" s="1">
        <v>42620.93</v>
      </c>
      <c r="R101" s="1">
        <f t="shared" si="3"/>
        <v>205.89821256038647</v>
      </c>
      <c r="S101" s="1" t="s">
        <v>29</v>
      </c>
      <c r="U101" s="1" t="s">
        <v>2489</v>
      </c>
      <c r="V101" s="1" t="s">
        <v>73</v>
      </c>
      <c r="W101" s="1" t="s">
        <v>3431</v>
      </c>
    </row>
    <row r="102" spans="1:23">
      <c r="A102" s="2" t="s">
        <v>3432</v>
      </c>
      <c r="B102" s="2">
        <f t="shared" si="2"/>
        <v>2006</v>
      </c>
      <c r="C102" s="1" t="s">
        <v>3427</v>
      </c>
      <c r="D102" s="1" t="s">
        <v>381</v>
      </c>
      <c r="E102" s="1" t="s">
        <v>382</v>
      </c>
      <c r="F102" s="1" t="s">
        <v>3433</v>
      </c>
      <c r="G102" s="1" t="s">
        <v>26</v>
      </c>
      <c r="H102" s="1" t="s">
        <v>3428</v>
      </c>
      <c r="I102" s="1" t="s">
        <v>3429</v>
      </c>
      <c r="J102" s="1">
        <v>345</v>
      </c>
      <c r="K102" s="1" t="s">
        <v>28</v>
      </c>
      <c r="L102" s="1">
        <v>17811</v>
      </c>
      <c r="M102" s="1">
        <v>18845.7</v>
      </c>
      <c r="N102" s="1">
        <v>67282</v>
      </c>
      <c r="O102" s="1">
        <v>6318.59</v>
      </c>
      <c r="P102" s="1">
        <v>672.82</v>
      </c>
      <c r="Q102" s="1">
        <v>74273.41</v>
      </c>
      <c r="R102" s="1">
        <f t="shared" si="3"/>
        <v>215.28524637681161</v>
      </c>
      <c r="S102" s="1" t="s">
        <v>29</v>
      </c>
      <c r="U102" s="1" t="s">
        <v>2489</v>
      </c>
      <c r="V102" s="1" t="s">
        <v>73</v>
      </c>
      <c r="W102" s="1" t="s">
        <v>3434</v>
      </c>
    </row>
    <row r="103" spans="1:23">
      <c r="A103" s="2" t="s">
        <v>3435</v>
      </c>
      <c r="B103" s="2">
        <f t="shared" si="2"/>
        <v>2006</v>
      </c>
      <c r="C103" s="1" t="s">
        <v>3427</v>
      </c>
      <c r="D103" s="1" t="s">
        <v>381</v>
      </c>
      <c r="E103" s="1" t="s">
        <v>382</v>
      </c>
      <c r="F103" s="1" t="s">
        <v>3433</v>
      </c>
      <c r="G103" s="1" t="s">
        <v>26</v>
      </c>
      <c r="H103" s="1" t="s">
        <v>3428</v>
      </c>
      <c r="I103" s="1" t="s">
        <v>3429</v>
      </c>
      <c r="J103" s="1">
        <v>194</v>
      </c>
      <c r="K103" s="1" t="s">
        <v>28</v>
      </c>
      <c r="L103" s="1">
        <v>9500</v>
      </c>
      <c r="M103" s="1">
        <v>10424</v>
      </c>
      <c r="N103" s="1">
        <v>34532</v>
      </c>
      <c r="O103" s="1">
        <v>3168.04</v>
      </c>
      <c r="P103" s="1">
        <v>345.32</v>
      </c>
      <c r="Q103" s="1">
        <v>38045.360000000001</v>
      </c>
      <c r="R103" s="1">
        <f t="shared" si="3"/>
        <v>196.1101030927835</v>
      </c>
      <c r="S103" s="1" t="s">
        <v>29</v>
      </c>
      <c r="U103" s="1" t="s">
        <v>2489</v>
      </c>
      <c r="W103" s="1" t="s">
        <v>73</v>
      </c>
    </row>
    <row r="104" spans="1:23">
      <c r="A104" s="2" t="s">
        <v>3432</v>
      </c>
      <c r="B104" s="2">
        <f t="shared" si="2"/>
        <v>2006</v>
      </c>
      <c r="C104" s="1" t="s">
        <v>3427</v>
      </c>
      <c r="D104" s="1" t="s">
        <v>381</v>
      </c>
      <c r="E104" s="1" t="s">
        <v>382</v>
      </c>
      <c r="F104" s="1" t="s">
        <v>3430</v>
      </c>
      <c r="G104" s="1" t="s">
        <v>26</v>
      </c>
      <c r="H104" s="1" t="s">
        <v>3428</v>
      </c>
      <c r="I104" s="1" t="s">
        <v>3429</v>
      </c>
      <c r="J104" s="1">
        <v>345</v>
      </c>
      <c r="K104" s="1" t="s">
        <v>28</v>
      </c>
      <c r="L104" s="1">
        <v>17811</v>
      </c>
      <c r="M104" s="1">
        <v>18845.7</v>
      </c>
      <c r="N104" s="1">
        <v>67282</v>
      </c>
      <c r="O104" s="1">
        <v>6318.59</v>
      </c>
      <c r="P104" s="1">
        <v>672.82</v>
      </c>
      <c r="Q104" s="1">
        <v>74273.41</v>
      </c>
      <c r="R104" s="1">
        <f t="shared" si="3"/>
        <v>215.28524637681161</v>
      </c>
      <c r="S104" s="1" t="s">
        <v>29</v>
      </c>
      <c r="U104" s="1" t="s">
        <v>2489</v>
      </c>
      <c r="W104" s="1" t="s">
        <v>73</v>
      </c>
    </row>
    <row r="105" spans="1:23">
      <c r="A105" s="2" t="s">
        <v>3436</v>
      </c>
      <c r="B105" s="2">
        <f t="shared" si="2"/>
        <v>2006</v>
      </c>
      <c r="C105" s="1" t="s">
        <v>2442</v>
      </c>
      <c r="D105" s="1" t="s">
        <v>381</v>
      </c>
      <c r="E105" s="1" t="s">
        <v>382</v>
      </c>
      <c r="F105" s="1" t="s">
        <v>3430</v>
      </c>
      <c r="G105" s="1" t="s">
        <v>26</v>
      </c>
      <c r="H105" s="1" t="s">
        <v>392</v>
      </c>
      <c r="I105" s="1" t="s">
        <v>3429</v>
      </c>
      <c r="J105" s="1">
        <v>248</v>
      </c>
      <c r="K105" s="1" t="s">
        <v>28</v>
      </c>
      <c r="L105" s="1">
        <v>13479.65</v>
      </c>
      <c r="M105" s="1">
        <v>14223.65</v>
      </c>
      <c r="N105" s="1">
        <v>50181</v>
      </c>
      <c r="O105" s="1">
        <v>4440</v>
      </c>
      <c r="P105" s="1">
        <v>501.81</v>
      </c>
      <c r="Q105" s="1">
        <v>55122.81</v>
      </c>
      <c r="R105" s="1">
        <f t="shared" si="3"/>
        <v>222.2693951612903</v>
      </c>
      <c r="S105" s="1" t="s">
        <v>29</v>
      </c>
      <c r="U105" s="1" t="s">
        <v>2489</v>
      </c>
      <c r="V105" s="1" t="s">
        <v>73</v>
      </c>
      <c r="W105" s="1" t="s">
        <v>3437</v>
      </c>
    </row>
    <row r="106" spans="1:23">
      <c r="A106" s="2" t="s">
        <v>3435</v>
      </c>
      <c r="B106" s="2">
        <f t="shared" si="2"/>
        <v>2006</v>
      </c>
      <c r="C106" s="1" t="s">
        <v>3427</v>
      </c>
      <c r="D106" s="1" t="s">
        <v>381</v>
      </c>
      <c r="E106" s="1" t="s">
        <v>382</v>
      </c>
      <c r="F106" s="1" t="s">
        <v>3438</v>
      </c>
      <c r="G106" s="1" t="s">
        <v>26</v>
      </c>
      <c r="H106" s="1" t="s">
        <v>3428</v>
      </c>
      <c r="I106" s="1" t="s">
        <v>3429</v>
      </c>
      <c r="J106" s="1">
        <v>194</v>
      </c>
      <c r="K106" s="1" t="s">
        <v>28</v>
      </c>
      <c r="L106" s="1">
        <v>9500</v>
      </c>
      <c r="M106" s="1">
        <v>10424</v>
      </c>
      <c r="N106" s="1">
        <v>34532</v>
      </c>
      <c r="O106" s="1">
        <v>3168.04</v>
      </c>
      <c r="P106" s="1">
        <v>345.32</v>
      </c>
      <c r="Q106" s="1">
        <v>38045.360000000001</v>
      </c>
      <c r="R106" s="1">
        <f t="shared" si="3"/>
        <v>196.1101030927835</v>
      </c>
      <c r="S106" s="1" t="s">
        <v>29</v>
      </c>
      <c r="U106" s="1" t="s">
        <v>2489</v>
      </c>
      <c r="V106" s="1" t="s">
        <v>73</v>
      </c>
      <c r="W106" s="1" t="s">
        <v>3439</v>
      </c>
    </row>
    <row r="107" spans="1:23">
      <c r="A107" s="2" t="s">
        <v>3751</v>
      </c>
      <c r="B107" s="2">
        <f t="shared" si="2"/>
        <v>2006</v>
      </c>
      <c r="C107" s="1" t="s">
        <v>43</v>
      </c>
      <c r="D107" s="1" t="s">
        <v>381</v>
      </c>
      <c r="E107" s="1">
        <v>1195674</v>
      </c>
      <c r="F107" s="1" t="s">
        <v>3752</v>
      </c>
      <c r="G107" s="1" t="s">
        <v>46</v>
      </c>
      <c r="H107" s="1" t="s">
        <v>3753</v>
      </c>
      <c r="I107" s="1" t="s">
        <v>3754</v>
      </c>
      <c r="J107" s="1">
        <v>9</v>
      </c>
      <c r="K107" s="1" t="s">
        <v>28</v>
      </c>
      <c r="L107" s="1">
        <v>211</v>
      </c>
      <c r="M107" s="1">
        <v>231</v>
      </c>
      <c r="N107" s="1">
        <v>360</v>
      </c>
      <c r="O107" s="1">
        <v>296.47000000000003</v>
      </c>
      <c r="P107" s="1">
        <v>3.6</v>
      </c>
      <c r="Q107" s="1">
        <v>660.07</v>
      </c>
      <c r="R107" s="1">
        <f t="shared" si="3"/>
        <v>73.341111111111118</v>
      </c>
      <c r="S107" s="1" t="s">
        <v>38</v>
      </c>
      <c r="T107" s="1" t="s">
        <v>3755</v>
      </c>
      <c r="U107" s="1" t="s">
        <v>394</v>
      </c>
      <c r="V107" s="1" t="s">
        <v>252</v>
      </c>
      <c r="W107" s="1" t="s">
        <v>3756</v>
      </c>
    </row>
    <row r="108" spans="1:23">
      <c r="A108" s="2" t="s">
        <v>3757</v>
      </c>
      <c r="B108" s="2">
        <f t="shared" si="2"/>
        <v>2006</v>
      </c>
      <c r="C108" s="1" t="s">
        <v>3317</v>
      </c>
      <c r="D108" s="1" t="s">
        <v>381</v>
      </c>
      <c r="E108" s="1" t="s">
        <v>3276</v>
      </c>
      <c r="F108" s="1" t="s">
        <v>3758</v>
      </c>
      <c r="G108" s="1" t="s">
        <v>120</v>
      </c>
      <c r="H108" s="1" t="s">
        <v>392</v>
      </c>
      <c r="I108" s="1" t="s">
        <v>3306</v>
      </c>
      <c r="J108" s="1">
        <v>80</v>
      </c>
      <c r="K108" s="1" t="s">
        <v>28</v>
      </c>
      <c r="L108" s="1">
        <v>5962.2</v>
      </c>
      <c r="M108" s="1">
        <v>6123.15</v>
      </c>
      <c r="N108" s="1">
        <v>29579.55</v>
      </c>
      <c r="O108" s="1">
        <v>1655.11</v>
      </c>
      <c r="P108" s="1">
        <v>127.19</v>
      </c>
      <c r="Q108" s="1">
        <v>31361.85</v>
      </c>
      <c r="R108" s="1">
        <f t="shared" si="3"/>
        <v>392.02312499999999</v>
      </c>
      <c r="S108" s="1" t="s">
        <v>29</v>
      </c>
      <c r="U108" s="1" t="s">
        <v>3279</v>
      </c>
      <c r="V108" s="1" t="s">
        <v>77</v>
      </c>
      <c r="W108" s="1" t="s">
        <v>3759</v>
      </c>
    </row>
    <row r="109" spans="1:23">
      <c r="A109" s="2" t="s">
        <v>6579</v>
      </c>
      <c r="B109" s="2">
        <f t="shared" si="2"/>
        <v>2006</v>
      </c>
      <c r="C109" s="1" t="s">
        <v>68</v>
      </c>
      <c r="D109" s="1" t="s">
        <v>381</v>
      </c>
      <c r="E109" s="1" t="s">
        <v>6549</v>
      </c>
      <c r="F109" s="1" t="s">
        <v>4435</v>
      </c>
      <c r="G109" s="1" t="s">
        <v>26</v>
      </c>
      <c r="H109" s="1" t="s">
        <v>6580</v>
      </c>
      <c r="I109" s="1" t="s">
        <v>6581</v>
      </c>
      <c r="J109" s="1">
        <v>477</v>
      </c>
      <c r="K109" s="1" t="s">
        <v>28</v>
      </c>
      <c r="L109" s="1">
        <v>24225.9</v>
      </c>
      <c r="M109" s="1">
        <v>25363.35</v>
      </c>
      <c r="N109" s="1">
        <v>91524</v>
      </c>
      <c r="O109" s="1">
        <v>6500</v>
      </c>
      <c r="P109" s="1">
        <v>915.24</v>
      </c>
      <c r="Q109" s="1">
        <v>98939.24</v>
      </c>
      <c r="R109" s="1">
        <f t="shared" si="3"/>
        <v>207.41979035639415</v>
      </c>
      <c r="S109" s="1" t="s">
        <v>29</v>
      </c>
      <c r="U109" s="1" t="s">
        <v>4437</v>
      </c>
      <c r="V109" s="1" t="s">
        <v>6582</v>
      </c>
      <c r="W109" s="1" t="s">
        <v>6583</v>
      </c>
    </row>
    <row r="110" spans="1:23">
      <c r="A110" s="2" t="s">
        <v>6584</v>
      </c>
      <c r="B110" s="2">
        <f t="shared" si="2"/>
        <v>2006</v>
      </c>
      <c r="C110" s="1" t="s">
        <v>119</v>
      </c>
      <c r="D110" s="1" t="s">
        <v>381</v>
      </c>
      <c r="E110" s="1" t="s">
        <v>6514</v>
      </c>
      <c r="F110" s="1" t="s">
        <v>3984</v>
      </c>
      <c r="G110" s="1" t="s">
        <v>120</v>
      </c>
      <c r="H110" s="1" t="s">
        <v>6585</v>
      </c>
      <c r="I110" s="1" t="s">
        <v>6586</v>
      </c>
      <c r="J110" s="1">
        <v>156</v>
      </c>
      <c r="K110" s="1" t="s">
        <v>28</v>
      </c>
      <c r="L110" s="1">
        <v>8112</v>
      </c>
      <c r="M110" s="1">
        <v>8580</v>
      </c>
      <c r="N110" s="1">
        <v>26988</v>
      </c>
      <c r="O110" s="1">
        <v>814.27</v>
      </c>
      <c r="P110" s="1">
        <v>134.94</v>
      </c>
      <c r="Q110" s="1">
        <v>27937.21</v>
      </c>
      <c r="R110" s="1">
        <f t="shared" si="3"/>
        <v>179.08467948717947</v>
      </c>
      <c r="S110" s="1" t="s">
        <v>6587</v>
      </c>
      <c r="U110" s="1" t="s">
        <v>3986</v>
      </c>
      <c r="V110" s="1" t="s">
        <v>65</v>
      </c>
      <c r="W110" s="1" t="s">
        <v>6588</v>
      </c>
    </row>
    <row r="111" spans="1:23">
      <c r="A111" s="2" t="s">
        <v>6589</v>
      </c>
      <c r="B111" s="2">
        <f t="shared" si="2"/>
        <v>2006</v>
      </c>
      <c r="C111" s="1" t="s">
        <v>119</v>
      </c>
      <c r="D111" s="1" t="s">
        <v>381</v>
      </c>
      <c r="E111" s="1" t="s">
        <v>6514</v>
      </c>
      <c r="F111" s="1" t="s">
        <v>3984</v>
      </c>
      <c r="G111" s="1" t="s">
        <v>120</v>
      </c>
      <c r="H111" s="1" t="s">
        <v>6590</v>
      </c>
      <c r="I111" s="1" t="s">
        <v>6586</v>
      </c>
      <c r="J111" s="1">
        <v>154</v>
      </c>
      <c r="K111" s="1" t="s">
        <v>28</v>
      </c>
      <c r="L111" s="1">
        <v>10780</v>
      </c>
      <c r="M111" s="1">
        <v>11242</v>
      </c>
      <c r="N111" s="1">
        <v>35728</v>
      </c>
      <c r="O111" s="1">
        <v>998.5</v>
      </c>
      <c r="P111" s="1">
        <v>178.64</v>
      </c>
      <c r="Q111" s="1">
        <v>36905.14</v>
      </c>
      <c r="R111" s="1">
        <f t="shared" si="3"/>
        <v>239.64376623376623</v>
      </c>
      <c r="S111" s="1" t="s">
        <v>29</v>
      </c>
      <c r="U111" s="1" t="s">
        <v>3986</v>
      </c>
      <c r="V111" s="1" t="s">
        <v>65</v>
      </c>
      <c r="W111" s="1" t="s">
        <v>6591</v>
      </c>
    </row>
    <row r="112" spans="1:23">
      <c r="A112" s="2" t="s">
        <v>6592</v>
      </c>
      <c r="B112" s="2">
        <f t="shared" si="2"/>
        <v>2006</v>
      </c>
      <c r="C112" s="1" t="s">
        <v>119</v>
      </c>
      <c r="D112" s="1" t="s">
        <v>381</v>
      </c>
      <c r="E112" s="1" t="s">
        <v>6514</v>
      </c>
      <c r="F112" s="1" t="s">
        <v>3984</v>
      </c>
      <c r="G112" s="1" t="s">
        <v>120</v>
      </c>
      <c r="H112" s="1" t="s">
        <v>6593</v>
      </c>
      <c r="I112" s="1" t="s">
        <v>6594</v>
      </c>
      <c r="J112" s="1">
        <v>146</v>
      </c>
      <c r="K112" s="1" t="s">
        <v>28</v>
      </c>
      <c r="L112" s="1">
        <v>10512</v>
      </c>
      <c r="M112" s="1">
        <v>10950</v>
      </c>
      <c r="N112" s="1">
        <v>35624</v>
      </c>
      <c r="O112" s="1">
        <v>1063.3599999999999</v>
      </c>
      <c r="P112" s="1">
        <v>178.12</v>
      </c>
      <c r="Q112" s="1">
        <v>36865.480000000003</v>
      </c>
      <c r="R112" s="1">
        <f t="shared" si="3"/>
        <v>252.5032876712329</v>
      </c>
      <c r="S112" s="1" t="s">
        <v>29</v>
      </c>
      <c r="U112" s="1" t="s">
        <v>3986</v>
      </c>
      <c r="V112" s="1" t="s">
        <v>6595</v>
      </c>
      <c r="W112" s="1" t="s">
        <v>6596</v>
      </c>
    </row>
    <row r="113" spans="1:23">
      <c r="A113" s="2" t="s">
        <v>6597</v>
      </c>
      <c r="B113" s="2">
        <f t="shared" si="2"/>
        <v>2006</v>
      </c>
      <c r="C113" s="1" t="s">
        <v>3427</v>
      </c>
      <c r="D113" s="1" t="s">
        <v>381</v>
      </c>
      <c r="E113" s="1" t="s">
        <v>6549</v>
      </c>
      <c r="F113" s="1" t="s">
        <v>4435</v>
      </c>
      <c r="G113" s="1" t="s">
        <v>26</v>
      </c>
      <c r="H113" s="1" t="s">
        <v>6550</v>
      </c>
      <c r="I113" s="1" t="s">
        <v>6598</v>
      </c>
      <c r="J113" s="1">
        <v>182</v>
      </c>
      <c r="K113" s="1" t="s">
        <v>28</v>
      </c>
      <c r="L113" s="1">
        <v>8765.75</v>
      </c>
      <c r="M113" s="1">
        <v>9311.75</v>
      </c>
      <c r="N113" s="1">
        <v>33614</v>
      </c>
      <c r="O113" s="1">
        <v>1889.57</v>
      </c>
      <c r="P113" s="1">
        <v>336.14</v>
      </c>
      <c r="Q113" s="1">
        <v>35839.71</v>
      </c>
      <c r="R113" s="1">
        <f t="shared" si="3"/>
        <v>196.92148351648351</v>
      </c>
      <c r="S113" s="1" t="s">
        <v>29</v>
      </c>
      <c r="U113" s="1" t="s">
        <v>4437</v>
      </c>
      <c r="V113" s="1" t="s">
        <v>73</v>
      </c>
      <c r="W113" s="1" t="s">
        <v>6599</v>
      </c>
    </row>
    <row r="114" spans="1:23">
      <c r="A114" s="2" t="s">
        <v>6597</v>
      </c>
      <c r="B114" s="2">
        <f t="shared" si="2"/>
        <v>2006</v>
      </c>
      <c r="C114" s="1" t="s">
        <v>3427</v>
      </c>
      <c r="D114" s="1" t="s">
        <v>381</v>
      </c>
      <c r="E114" s="1" t="s">
        <v>6549</v>
      </c>
      <c r="F114" s="1" t="s">
        <v>4435</v>
      </c>
      <c r="G114" s="1" t="s">
        <v>26</v>
      </c>
      <c r="H114" s="1" t="s">
        <v>6550</v>
      </c>
      <c r="I114" s="1" t="s">
        <v>6598</v>
      </c>
      <c r="J114" s="1">
        <v>182</v>
      </c>
      <c r="K114" s="1" t="s">
        <v>28</v>
      </c>
      <c r="L114" s="1">
        <v>8765.75</v>
      </c>
      <c r="M114" s="1">
        <v>9311.75</v>
      </c>
      <c r="N114" s="1">
        <v>33614</v>
      </c>
      <c r="O114" s="1">
        <v>1889.57</v>
      </c>
      <c r="P114" s="1">
        <v>336.14</v>
      </c>
      <c r="Q114" s="1">
        <v>35839.71</v>
      </c>
      <c r="R114" s="1">
        <f t="shared" si="3"/>
        <v>196.92148351648351</v>
      </c>
      <c r="S114" s="1" t="s">
        <v>29</v>
      </c>
      <c r="U114" s="1" t="s">
        <v>4437</v>
      </c>
      <c r="W114" s="1" t="s">
        <v>73</v>
      </c>
    </row>
    <row r="115" spans="1:23">
      <c r="A115" s="2" t="s">
        <v>3432</v>
      </c>
      <c r="B115" s="2">
        <f t="shared" si="2"/>
        <v>2006</v>
      </c>
      <c r="C115" s="1" t="s">
        <v>3427</v>
      </c>
      <c r="D115" s="1" t="s">
        <v>381</v>
      </c>
      <c r="E115" s="1" t="s">
        <v>6549</v>
      </c>
      <c r="F115" s="1" t="s">
        <v>4435</v>
      </c>
      <c r="G115" s="1" t="s">
        <v>26</v>
      </c>
      <c r="H115" s="1" t="s">
        <v>6550</v>
      </c>
      <c r="I115" s="1" t="s">
        <v>6600</v>
      </c>
      <c r="J115" s="1">
        <v>261</v>
      </c>
      <c r="K115" s="1" t="s">
        <v>28</v>
      </c>
      <c r="L115" s="1">
        <v>11418.75</v>
      </c>
      <c r="M115" s="1">
        <v>12201.75</v>
      </c>
      <c r="N115" s="1">
        <v>45153</v>
      </c>
      <c r="O115" s="1">
        <v>4350</v>
      </c>
      <c r="P115" s="1">
        <v>451.53</v>
      </c>
      <c r="Q115" s="1">
        <v>49954.53</v>
      </c>
      <c r="R115" s="1">
        <f t="shared" si="3"/>
        <v>191.39666666666668</v>
      </c>
      <c r="S115" s="1" t="s">
        <v>29</v>
      </c>
      <c r="U115" s="1" t="s">
        <v>4437</v>
      </c>
      <c r="V115" s="1" t="s">
        <v>73</v>
      </c>
      <c r="W115" s="1" t="s">
        <v>6601</v>
      </c>
    </row>
    <row r="116" spans="1:23">
      <c r="A116" s="2" t="s">
        <v>3432</v>
      </c>
      <c r="B116" s="2">
        <f t="shared" si="2"/>
        <v>2006</v>
      </c>
      <c r="C116" s="1" t="s">
        <v>3427</v>
      </c>
      <c r="D116" s="1" t="s">
        <v>381</v>
      </c>
      <c r="E116" s="1" t="s">
        <v>6549</v>
      </c>
      <c r="F116" s="1" t="s">
        <v>4435</v>
      </c>
      <c r="G116" s="1" t="s">
        <v>26</v>
      </c>
      <c r="H116" s="1" t="s">
        <v>6550</v>
      </c>
      <c r="I116" s="1" t="s">
        <v>6600</v>
      </c>
      <c r="J116" s="1">
        <v>141</v>
      </c>
      <c r="K116" s="1" t="s">
        <v>28</v>
      </c>
      <c r="L116" s="1">
        <v>6295.65</v>
      </c>
      <c r="M116" s="1">
        <v>6718.65</v>
      </c>
      <c r="N116" s="1">
        <v>25098</v>
      </c>
      <c r="O116" s="1">
        <v>4350</v>
      </c>
      <c r="P116" s="1">
        <v>250.98</v>
      </c>
      <c r="Q116" s="1">
        <v>29698.98</v>
      </c>
      <c r="R116" s="1">
        <f t="shared" si="3"/>
        <v>210.63106382978722</v>
      </c>
      <c r="S116" s="1" t="s">
        <v>29</v>
      </c>
      <c r="U116" s="1" t="s">
        <v>4437</v>
      </c>
      <c r="V116" s="1" t="s">
        <v>73</v>
      </c>
      <c r="W116" s="1" t="s">
        <v>6602</v>
      </c>
    </row>
    <row r="117" spans="1:23">
      <c r="A117" s="2" t="s">
        <v>3432</v>
      </c>
      <c r="B117" s="2">
        <f t="shared" si="2"/>
        <v>2006</v>
      </c>
      <c r="C117" s="1" t="s">
        <v>3427</v>
      </c>
      <c r="D117" s="1" t="s">
        <v>381</v>
      </c>
      <c r="E117" s="1" t="s">
        <v>6549</v>
      </c>
      <c r="F117" s="1" t="s">
        <v>4435</v>
      </c>
      <c r="G117" s="1" t="s">
        <v>26</v>
      </c>
      <c r="H117" s="1" t="s">
        <v>6550</v>
      </c>
      <c r="I117" s="1" t="s">
        <v>6600</v>
      </c>
      <c r="J117" s="1">
        <v>261</v>
      </c>
      <c r="K117" s="1" t="s">
        <v>28</v>
      </c>
      <c r="L117" s="1">
        <v>11418.75</v>
      </c>
      <c r="M117" s="1">
        <v>12201.75</v>
      </c>
      <c r="N117" s="1">
        <v>45153</v>
      </c>
      <c r="O117" s="1">
        <v>4350</v>
      </c>
      <c r="P117" s="1">
        <v>451.53</v>
      </c>
      <c r="Q117" s="1">
        <v>49954.53</v>
      </c>
      <c r="R117" s="1">
        <f t="shared" si="3"/>
        <v>191.39666666666668</v>
      </c>
      <c r="S117" s="1" t="s">
        <v>29</v>
      </c>
      <c r="U117" s="1" t="s">
        <v>4437</v>
      </c>
      <c r="W117" s="1" t="s">
        <v>73</v>
      </c>
    </row>
    <row r="118" spans="1:23">
      <c r="A118" s="2" t="s">
        <v>3432</v>
      </c>
      <c r="B118" s="2">
        <f t="shared" si="2"/>
        <v>2006</v>
      </c>
      <c r="C118" s="1" t="s">
        <v>3427</v>
      </c>
      <c r="D118" s="1" t="s">
        <v>381</v>
      </c>
      <c r="E118" s="1" t="s">
        <v>6549</v>
      </c>
      <c r="F118" s="1" t="s">
        <v>4435</v>
      </c>
      <c r="G118" s="1" t="s">
        <v>26</v>
      </c>
      <c r="H118" s="1" t="s">
        <v>6550</v>
      </c>
      <c r="I118" s="1" t="s">
        <v>6600</v>
      </c>
      <c r="J118" s="1">
        <v>141</v>
      </c>
      <c r="K118" s="1" t="s">
        <v>28</v>
      </c>
      <c r="L118" s="1">
        <v>6295.65</v>
      </c>
      <c r="M118" s="1">
        <v>6718.65</v>
      </c>
      <c r="N118" s="1">
        <v>25098</v>
      </c>
      <c r="O118" s="1">
        <v>4350</v>
      </c>
      <c r="P118" s="1">
        <v>250.98</v>
      </c>
      <c r="Q118" s="1">
        <v>29698.98</v>
      </c>
      <c r="R118" s="1">
        <f t="shared" si="3"/>
        <v>210.63106382978722</v>
      </c>
      <c r="S118" s="1" t="s">
        <v>29</v>
      </c>
      <c r="U118" s="1" t="s">
        <v>4437</v>
      </c>
      <c r="W118" s="1" t="s">
        <v>73</v>
      </c>
    </row>
    <row r="119" spans="1:23">
      <c r="A119" s="2" t="s">
        <v>7129</v>
      </c>
      <c r="B119" s="2">
        <f t="shared" si="2"/>
        <v>2006</v>
      </c>
      <c r="C119" s="1" t="s">
        <v>2442</v>
      </c>
      <c r="D119" s="1" t="s">
        <v>381</v>
      </c>
      <c r="E119" s="1" t="s">
        <v>2443</v>
      </c>
      <c r="F119" s="1" t="s">
        <v>7113</v>
      </c>
      <c r="G119" s="1" t="s">
        <v>26</v>
      </c>
      <c r="H119" s="1" t="s">
        <v>2445</v>
      </c>
      <c r="I119" s="1" t="s">
        <v>7126</v>
      </c>
      <c r="J119" s="1">
        <v>7</v>
      </c>
      <c r="K119" s="1" t="s">
        <v>28</v>
      </c>
      <c r="L119" s="1">
        <v>665</v>
      </c>
      <c r="M119" s="1">
        <v>670</v>
      </c>
      <c r="N119" s="1">
        <v>3045</v>
      </c>
      <c r="O119" s="1">
        <v>191.03</v>
      </c>
      <c r="P119" s="1">
        <v>7</v>
      </c>
      <c r="Q119" s="1">
        <v>3266.48</v>
      </c>
      <c r="R119" s="1">
        <f t="shared" si="3"/>
        <v>466.64</v>
      </c>
      <c r="S119" s="1" t="s">
        <v>29</v>
      </c>
      <c r="U119" s="1" t="s">
        <v>394</v>
      </c>
      <c r="V119" s="1" t="s">
        <v>7130</v>
      </c>
      <c r="W119" s="1" t="s">
        <v>7130</v>
      </c>
    </row>
    <row r="120" spans="1:23">
      <c r="A120" s="2" t="s">
        <v>7131</v>
      </c>
      <c r="B120" s="2">
        <f t="shared" si="2"/>
        <v>2006</v>
      </c>
      <c r="C120" s="1" t="s">
        <v>3427</v>
      </c>
      <c r="D120" s="1" t="s">
        <v>381</v>
      </c>
      <c r="E120" s="1" t="s">
        <v>2443</v>
      </c>
      <c r="F120" s="1" t="s">
        <v>7113</v>
      </c>
      <c r="G120" s="1" t="s">
        <v>26</v>
      </c>
      <c r="H120" s="1" t="s">
        <v>2445</v>
      </c>
      <c r="I120" s="1" t="s">
        <v>7126</v>
      </c>
      <c r="J120" s="1">
        <v>5</v>
      </c>
      <c r="K120" s="1" t="s">
        <v>28</v>
      </c>
      <c r="L120" s="1">
        <v>475</v>
      </c>
      <c r="M120" s="1">
        <v>477.33</v>
      </c>
      <c r="N120" s="1">
        <v>2175</v>
      </c>
      <c r="O120" s="1">
        <v>113.38</v>
      </c>
      <c r="P120" s="1">
        <v>20.41</v>
      </c>
      <c r="Q120" s="1">
        <v>2308.79</v>
      </c>
      <c r="R120" s="1">
        <f t="shared" si="3"/>
        <v>461.75799999999998</v>
      </c>
      <c r="S120" s="1" t="s">
        <v>29</v>
      </c>
      <c r="U120" s="1" t="s">
        <v>2448</v>
      </c>
      <c r="V120" s="1" t="s">
        <v>7130</v>
      </c>
      <c r="W120" s="1" t="s">
        <v>7132</v>
      </c>
    </row>
    <row r="121" spans="1:23">
      <c r="A121" s="2" t="s">
        <v>7133</v>
      </c>
      <c r="B121" s="2">
        <f t="shared" si="2"/>
        <v>2006</v>
      </c>
      <c r="C121" s="1" t="s">
        <v>2442</v>
      </c>
      <c r="D121" s="1" t="s">
        <v>381</v>
      </c>
      <c r="E121" s="1" t="s">
        <v>2443</v>
      </c>
      <c r="F121" s="1" t="s">
        <v>7113</v>
      </c>
      <c r="G121" s="1" t="s">
        <v>26</v>
      </c>
      <c r="H121" s="1" t="s">
        <v>2445</v>
      </c>
      <c r="I121" s="1" t="s">
        <v>7134</v>
      </c>
      <c r="J121" s="1">
        <v>21</v>
      </c>
      <c r="K121" s="1" t="s">
        <v>28</v>
      </c>
      <c r="L121" s="1">
        <v>1291.5</v>
      </c>
      <c r="M121" s="1">
        <v>1333.5</v>
      </c>
      <c r="N121" s="1">
        <v>4662</v>
      </c>
      <c r="O121" s="1">
        <v>265.81</v>
      </c>
      <c r="P121" s="1">
        <v>46.62</v>
      </c>
      <c r="Q121" s="1">
        <v>4974.43</v>
      </c>
      <c r="R121" s="1">
        <f t="shared" si="3"/>
        <v>236.87761904761905</v>
      </c>
      <c r="S121" s="1" t="s">
        <v>29</v>
      </c>
      <c r="U121" s="1" t="s">
        <v>3082</v>
      </c>
      <c r="V121" s="1" t="s">
        <v>7135</v>
      </c>
      <c r="W121" s="1" t="s">
        <v>7135</v>
      </c>
    </row>
    <row r="122" spans="1:23">
      <c r="A122" s="2" t="s">
        <v>7179</v>
      </c>
      <c r="B122" s="2">
        <f t="shared" si="2"/>
        <v>2006</v>
      </c>
      <c r="C122" s="1" t="s">
        <v>68</v>
      </c>
      <c r="D122" s="1" t="s">
        <v>381</v>
      </c>
      <c r="E122" s="1" t="s">
        <v>4160</v>
      </c>
      <c r="F122" s="1" t="s">
        <v>7149</v>
      </c>
      <c r="G122" s="1" t="s">
        <v>120</v>
      </c>
      <c r="H122" s="1" t="s">
        <v>2670</v>
      </c>
      <c r="I122" s="1" t="s">
        <v>4162</v>
      </c>
      <c r="J122" s="1">
        <v>144</v>
      </c>
      <c r="K122" s="1" t="s">
        <v>28</v>
      </c>
      <c r="L122" s="1">
        <v>10533.6</v>
      </c>
      <c r="M122" s="1">
        <v>10800</v>
      </c>
      <c r="N122" s="1">
        <v>37440</v>
      </c>
      <c r="O122" s="1">
        <v>3121.96</v>
      </c>
      <c r="P122" s="1">
        <v>144</v>
      </c>
      <c r="Q122" s="1">
        <v>40936.36</v>
      </c>
      <c r="R122" s="1">
        <f t="shared" si="3"/>
        <v>284.28027777777777</v>
      </c>
      <c r="S122" s="1" t="s">
        <v>29</v>
      </c>
      <c r="U122" s="1" t="s">
        <v>1443</v>
      </c>
      <c r="V122" s="1" t="s">
        <v>65</v>
      </c>
      <c r="W122" s="1" t="s">
        <v>7180</v>
      </c>
    </row>
    <row r="123" spans="1:23">
      <c r="A123" s="2" t="s">
        <v>7181</v>
      </c>
      <c r="B123" s="2">
        <f t="shared" si="2"/>
        <v>2006</v>
      </c>
      <c r="C123" s="1" t="s">
        <v>68</v>
      </c>
      <c r="D123" s="1" t="s">
        <v>381</v>
      </c>
      <c r="E123" s="1" t="s">
        <v>4160</v>
      </c>
      <c r="F123" s="1" t="s">
        <v>7149</v>
      </c>
      <c r="G123" s="1" t="s">
        <v>120</v>
      </c>
      <c r="H123" s="1" t="s">
        <v>2670</v>
      </c>
      <c r="I123" s="1" t="s">
        <v>4162</v>
      </c>
      <c r="J123" s="1">
        <v>77</v>
      </c>
      <c r="K123" s="1" t="s">
        <v>28</v>
      </c>
      <c r="L123" s="1">
        <v>4827.8999999999996</v>
      </c>
      <c r="M123" s="1">
        <v>4947.25</v>
      </c>
      <c r="N123" s="1">
        <v>17710</v>
      </c>
      <c r="O123" s="1">
        <v>1422.27</v>
      </c>
      <c r="P123" s="1">
        <v>177.1</v>
      </c>
      <c r="Q123" s="1">
        <v>19309.37</v>
      </c>
      <c r="R123" s="1">
        <f t="shared" si="3"/>
        <v>250.77103896103895</v>
      </c>
      <c r="S123" s="1" t="s">
        <v>29</v>
      </c>
      <c r="U123" s="1" t="s">
        <v>1443</v>
      </c>
      <c r="V123" s="1" t="s">
        <v>4297</v>
      </c>
      <c r="W123" s="1" t="s">
        <v>7182</v>
      </c>
    </row>
    <row r="124" spans="1:23">
      <c r="A124" s="2" t="s">
        <v>7183</v>
      </c>
      <c r="B124" s="2">
        <f t="shared" si="2"/>
        <v>2006</v>
      </c>
      <c r="C124" s="1" t="s">
        <v>68</v>
      </c>
      <c r="D124" s="1" t="s">
        <v>381</v>
      </c>
      <c r="E124" s="1" t="s">
        <v>4160</v>
      </c>
      <c r="F124" s="1" t="s">
        <v>7149</v>
      </c>
      <c r="G124" s="1" t="s">
        <v>120</v>
      </c>
      <c r="H124" s="1" t="s">
        <v>2670</v>
      </c>
      <c r="I124" s="1" t="s">
        <v>4162</v>
      </c>
      <c r="J124" s="1">
        <v>149</v>
      </c>
      <c r="K124" s="1" t="s">
        <v>28</v>
      </c>
      <c r="L124" s="1">
        <v>10094.700000000001</v>
      </c>
      <c r="M124" s="1">
        <v>10347.25</v>
      </c>
      <c r="N124" s="1">
        <v>36430</v>
      </c>
      <c r="O124" s="1">
        <v>3000</v>
      </c>
      <c r="P124" s="1">
        <v>77</v>
      </c>
      <c r="Q124" s="1">
        <v>39794.300000000003</v>
      </c>
      <c r="R124" s="1">
        <f t="shared" si="3"/>
        <v>267.07583892617453</v>
      </c>
      <c r="S124" s="1" t="s">
        <v>29</v>
      </c>
      <c r="U124" s="1" t="s">
        <v>1443</v>
      </c>
      <c r="V124" s="1" t="s">
        <v>7184</v>
      </c>
      <c r="W124" s="1" t="s">
        <v>7185</v>
      </c>
    </row>
    <row r="125" spans="1:23">
      <c r="A125" s="2" t="s">
        <v>7186</v>
      </c>
      <c r="B125" s="2">
        <f t="shared" si="2"/>
        <v>2006</v>
      </c>
      <c r="C125" s="1" t="s">
        <v>68</v>
      </c>
      <c r="D125" s="1" t="s">
        <v>381</v>
      </c>
      <c r="E125" s="1" t="s">
        <v>4160</v>
      </c>
      <c r="F125" s="1" t="s">
        <v>7149</v>
      </c>
      <c r="G125" s="1" t="s">
        <v>120</v>
      </c>
      <c r="H125" s="1" t="s">
        <v>2670</v>
      </c>
      <c r="I125" s="1" t="s">
        <v>4162</v>
      </c>
      <c r="J125" s="1">
        <v>72</v>
      </c>
      <c r="K125" s="1" t="s">
        <v>28</v>
      </c>
      <c r="L125" s="1">
        <v>5266.8</v>
      </c>
      <c r="M125" s="1">
        <v>5400</v>
      </c>
      <c r="N125" s="1">
        <v>18720</v>
      </c>
      <c r="O125" s="1">
        <v>1600</v>
      </c>
      <c r="P125" s="1">
        <v>187.2</v>
      </c>
      <c r="Q125" s="1">
        <v>20507.2</v>
      </c>
      <c r="R125" s="1">
        <f t="shared" si="3"/>
        <v>284.82222222222225</v>
      </c>
      <c r="S125" s="1" t="s">
        <v>29</v>
      </c>
      <c r="U125" s="1" t="s">
        <v>1443</v>
      </c>
      <c r="V125" s="1" t="s">
        <v>4297</v>
      </c>
      <c r="W125" s="1" t="s">
        <v>7187</v>
      </c>
    </row>
    <row r="126" spans="1:23">
      <c r="A126" s="2" t="s">
        <v>7188</v>
      </c>
      <c r="B126" s="2">
        <f t="shared" si="2"/>
        <v>2006</v>
      </c>
      <c r="C126" s="1" t="s">
        <v>68</v>
      </c>
      <c r="D126" s="1" t="s">
        <v>381</v>
      </c>
      <c r="E126" s="1" t="s">
        <v>4160</v>
      </c>
      <c r="F126" s="1" t="s">
        <v>7149</v>
      </c>
      <c r="G126" s="1" t="s">
        <v>120</v>
      </c>
      <c r="H126" s="1" t="s">
        <v>2407</v>
      </c>
      <c r="I126" s="1" t="s">
        <v>4162</v>
      </c>
      <c r="J126" s="1">
        <v>148</v>
      </c>
      <c r="K126" s="1" t="s">
        <v>28</v>
      </c>
      <c r="L126" s="1">
        <v>10041.700000000001</v>
      </c>
      <c r="M126" s="1">
        <v>10314.299999999999</v>
      </c>
      <c r="N126" s="1">
        <v>36170</v>
      </c>
      <c r="O126" s="1">
        <v>3400</v>
      </c>
      <c r="P126" s="1">
        <v>361.7</v>
      </c>
      <c r="Q126" s="1">
        <v>39931.699999999997</v>
      </c>
      <c r="R126" s="1">
        <f t="shared" si="3"/>
        <v>269.80878378378378</v>
      </c>
      <c r="S126" s="1" t="s">
        <v>29</v>
      </c>
      <c r="U126" s="1" t="s">
        <v>1443</v>
      </c>
      <c r="V126" s="1" t="s">
        <v>77</v>
      </c>
      <c r="W126" s="1" t="s">
        <v>7189</v>
      </c>
    </row>
    <row r="127" spans="1:23">
      <c r="A127" s="2" t="s">
        <v>7190</v>
      </c>
      <c r="B127" s="2">
        <f t="shared" si="2"/>
        <v>2006</v>
      </c>
      <c r="C127" s="1" t="s">
        <v>68</v>
      </c>
      <c r="D127" s="1" t="s">
        <v>381</v>
      </c>
      <c r="E127" s="1" t="s">
        <v>4160</v>
      </c>
      <c r="F127" s="1" t="s">
        <v>7149</v>
      </c>
      <c r="G127" s="1" t="s">
        <v>120</v>
      </c>
      <c r="H127" s="1" t="s">
        <v>2407</v>
      </c>
      <c r="I127" s="1" t="s">
        <v>4162</v>
      </c>
      <c r="J127" s="1">
        <v>149</v>
      </c>
      <c r="K127" s="1" t="s">
        <v>28</v>
      </c>
      <c r="L127" s="1">
        <v>10114.700000000001</v>
      </c>
      <c r="M127" s="1">
        <v>10389.35</v>
      </c>
      <c r="N127" s="1">
        <v>36430</v>
      </c>
      <c r="O127" s="1">
        <v>3400</v>
      </c>
      <c r="P127" s="1">
        <v>364.3</v>
      </c>
      <c r="Q127" s="1">
        <v>40194.300000000003</v>
      </c>
      <c r="R127" s="1">
        <f t="shared" si="3"/>
        <v>269.76040268456376</v>
      </c>
      <c r="S127" s="1" t="s">
        <v>29</v>
      </c>
      <c r="U127" s="1" t="s">
        <v>1443</v>
      </c>
      <c r="V127" s="1" t="s">
        <v>77</v>
      </c>
      <c r="W127" s="1" t="s">
        <v>7191</v>
      </c>
    </row>
    <row r="128" spans="1:23">
      <c r="A128" s="2" t="s">
        <v>7192</v>
      </c>
      <c r="B128" s="2">
        <f t="shared" si="2"/>
        <v>2006</v>
      </c>
      <c r="C128" s="1" t="s">
        <v>7193</v>
      </c>
      <c r="D128" s="1" t="s">
        <v>381</v>
      </c>
      <c r="E128" s="1" t="s">
        <v>4160</v>
      </c>
      <c r="F128" s="1" t="s">
        <v>7149</v>
      </c>
      <c r="G128" s="1" t="s">
        <v>120</v>
      </c>
      <c r="H128" s="1" t="s">
        <v>2407</v>
      </c>
      <c r="I128" s="1" t="s">
        <v>4162</v>
      </c>
      <c r="J128" s="1">
        <v>72</v>
      </c>
      <c r="K128" s="1" t="s">
        <v>28</v>
      </c>
      <c r="L128" s="1">
        <v>5256</v>
      </c>
      <c r="M128" s="1">
        <v>5403.6</v>
      </c>
      <c r="N128" s="1">
        <v>18720</v>
      </c>
      <c r="O128" s="1">
        <v>1700</v>
      </c>
      <c r="P128" s="1">
        <v>187.2</v>
      </c>
      <c r="Q128" s="1">
        <v>20607.2</v>
      </c>
      <c r="R128" s="1">
        <f t="shared" si="3"/>
        <v>286.21111111111111</v>
      </c>
      <c r="S128" s="1" t="s">
        <v>29</v>
      </c>
      <c r="U128" s="1" t="s">
        <v>1443</v>
      </c>
      <c r="V128" s="1" t="s">
        <v>65</v>
      </c>
      <c r="W128" s="1" t="s">
        <v>7194</v>
      </c>
    </row>
    <row r="129" spans="1:23">
      <c r="A129" s="2" t="s">
        <v>3432</v>
      </c>
      <c r="B129" s="2">
        <f t="shared" si="2"/>
        <v>2006</v>
      </c>
      <c r="C129" s="1" t="s">
        <v>7193</v>
      </c>
      <c r="D129" s="1" t="s">
        <v>381</v>
      </c>
      <c r="E129" s="1" t="s">
        <v>4160</v>
      </c>
      <c r="F129" s="1" t="s">
        <v>7149</v>
      </c>
      <c r="G129" s="1" t="s">
        <v>120</v>
      </c>
      <c r="H129" s="1" t="s">
        <v>2407</v>
      </c>
      <c r="I129" s="1" t="s">
        <v>4162</v>
      </c>
      <c r="J129" s="1">
        <v>72</v>
      </c>
      <c r="K129" s="1" t="s">
        <v>28</v>
      </c>
      <c r="L129" s="1">
        <v>5256</v>
      </c>
      <c r="M129" s="1">
        <v>5403.6</v>
      </c>
      <c r="N129" s="1">
        <v>18720</v>
      </c>
      <c r="O129" s="1">
        <v>1700</v>
      </c>
      <c r="P129" s="1">
        <v>187.2</v>
      </c>
      <c r="Q129" s="1">
        <v>20607.2</v>
      </c>
      <c r="R129" s="1">
        <f t="shared" si="3"/>
        <v>286.21111111111111</v>
      </c>
      <c r="S129" s="1" t="s">
        <v>29</v>
      </c>
      <c r="U129" s="1" t="s">
        <v>1443</v>
      </c>
      <c r="V129" s="1" t="s">
        <v>65</v>
      </c>
      <c r="W129" s="1" t="s">
        <v>7195</v>
      </c>
    </row>
    <row r="130" spans="1:23">
      <c r="A130" s="2" t="s">
        <v>7192</v>
      </c>
      <c r="B130" s="2">
        <f t="shared" ref="B130:B193" si="4">+YEAR(A130)</f>
        <v>2006</v>
      </c>
      <c r="C130" s="1" t="s">
        <v>7193</v>
      </c>
      <c r="D130" s="1" t="s">
        <v>381</v>
      </c>
      <c r="E130" s="1" t="s">
        <v>4160</v>
      </c>
      <c r="F130" s="1" t="s">
        <v>7149</v>
      </c>
      <c r="G130" s="1" t="s">
        <v>120</v>
      </c>
      <c r="H130" s="1" t="s">
        <v>2407</v>
      </c>
      <c r="I130" s="1" t="s">
        <v>4162</v>
      </c>
      <c r="J130" s="1">
        <v>72</v>
      </c>
      <c r="K130" s="1" t="s">
        <v>28</v>
      </c>
      <c r="L130" s="1">
        <v>5256</v>
      </c>
      <c r="M130" s="1">
        <v>5403.6</v>
      </c>
      <c r="N130" s="1">
        <v>18720</v>
      </c>
      <c r="O130" s="1">
        <v>1700</v>
      </c>
      <c r="P130" s="1">
        <v>187.2</v>
      </c>
      <c r="Q130" s="1">
        <v>20607.2</v>
      </c>
      <c r="R130" s="1">
        <f t="shared" si="3"/>
        <v>286.21111111111111</v>
      </c>
      <c r="S130" s="1" t="s">
        <v>29</v>
      </c>
      <c r="U130" s="1" t="s">
        <v>1443</v>
      </c>
      <c r="W130" s="1" t="s">
        <v>65</v>
      </c>
    </row>
    <row r="131" spans="1:23">
      <c r="A131" s="2" t="s">
        <v>3432</v>
      </c>
      <c r="B131" s="2">
        <f t="shared" si="4"/>
        <v>2006</v>
      </c>
      <c r="C131" s="1" t="s">
        <v>7193</v>
      </c>
      <c r="D131" s="1" t="s">
        <v>381</v>
      </c>
      <c r="E131" s="1" t="s">
        <v>4160</v>
      </c>
      <c r="F131" s="1" t="s">
        <v>7149</v>
      </c>
      <c r="G131" s="1" t="s">
        <v>120</v>
      </c>
      <c r="H131" s="1" t="s">
        <v>2407</v>
      </c>
      <c r="I131" s="1" t="s">
        <v>4162</v>
      </c>
      <c r="J131" s="1">
        <v>72</v>
      </c>
      <c r="K131" s="1" t="s">
        <v>28</v>
      </c>
      <c r="L131" s="1">
        <v>5256</v>
      </c>
      <c r="M131" s="1">
        <v>5403.6</v>
      </c>
      <c r="N131" s="1">
        <v>18720</v>
      </c>
      <c r="O131" s="1">
        <v>1700</v>
      </c>
      <c r="P131" s="1">
        <v>187.2</v>
      </c>
      <c r="Q131" s="1">
        <v>20607.2</v>
      </c>
      <c r="R131" s="1">
        <f t="shared" ref="R131:R194" si="5">+Q131/J131</f>
        <v>286.21111111111111</v>
      </c>
      <c r="S131" s="1" t="s">
        <v>29</v>
      </c>
      <c r="U131" s="1" t="s">
        <v>1443</v>
      </c>
      <c r="W131" s="1" t="s">
        <v>65</v>
      </c>
    </row>
    <row r="132" spans="1:23">
      <c r="A132" s="2" t="s">
        <v>7196</v>
      </c>
      <c r="B132" s="2">
        <f t="shared" si="4"/>
        <v>2006</v>
      </c>
      <c r="C132" s="1" t="s">
        <v>34</v>
      </c>
      <c r="D132" s="1" t="s">
        <v>381</v>
      </c>
      <c r="E132" s="1" t="s">
        <v>7153</v>
      </c>
      <c r="F132" s="1" t="s">
        <v>25</v>
      </c>
      <c r="G132" s="1" t="s">
        <v>120</v>
      </c>
      <c r="H132" s="1" t="s">
        <v>7197</v>
      </c>
      <c r="I132" s="1" t="s">
        <v>7198</v>
      </c>
      <c r="J132" s="1">
        <v>51</v>
      </c>
      <c r="K132" s="1" t="s">
        <v>28</v>
      </c>
      <c r="L132" s="1">
        <v>4743</v>
      </c>
      <c r="M132" s="1">
        <v>4896</v>
      </c>
      <c r="N132" s="1">
        <v>12695</v>
      </c>
      <c r="O132" s="1">
        <v>399.24</v>
      </c>
      <c r="P132" s="1">
        <v>126.95</v>
      </c>
      <c r="Q132" s="1">
        <v>13221.19</v>
      </c>
      <c r="R132" s="1">
        <f t="shared" si="5"/>
        <v>259.23901960784315</v>
      </c>
      <c r="S132" s="1" t="s">
        <v>29</v>
      </c>
      <c r="U132" s="1" t="s">
        <v>122</v>
      </c>
      <c r="V132" s="1" t="s">
        <v>31</v>
      </c>
      <c r="W132" s="1" t="s">
        <v>7199</v>
      </c>
    </row>
    <row r="133" spans="1:23">
      <c r="A133" s="2" t="s">
        <v>7200</v>
      </c>
      <c r="B133" s="2">
        <f t="shared" si="4"/>
        <v>2006</v>
      </c>
      <c r="C133" s="1" t="s">
        <v>370</v>
      </c>
      <c r="D133" s="1" t="s">
        <v>381</v>
      </c>
      <c r="E133" s="1" t="s">
        <v>7201</v>
      </c>
      <c r="F133" s="1" t="s">
        <v>7202</v>
      </c>
      <c r="G133" s="1" t="s">
        <v>36</v>
      </c>
      <c r="H133" s="1" t="s">
        <v>7203</v>
      </c>
      <c r="I133" s="1" t="s">
        <v>7204</v>
      </c>
      <c r="J133" s="1">
        <v>12</v>
      </c>
      <c r="K133" s="1" t="s">
        <v>28</v>
      </c>
      <c r="L133" s="1">
        <v>780</v>
      </c>
      <c r="M133" s="1">
        <v>860</v>
      </c>
      <c r="N133" s="1">
        <v>1200</v>
      </c>
      <c r="O133" s="1">
        <v>8.42</v>
      </c>
      <c r="P133" s="1">
        <v>12</v>
      </c>
      <c r="Q133" s="1">
        <v>1220.42</v>
      </c>
      <c r="R133" s="1">
        <f t="shared" si="5"/>
        <v>101.70166666666667</v>
      </c>
      <c r="S133" s="1" t="s">
        <v>29</v>
      </c>
      <c r="U133" s="1" t="s">
        <v>2936</v>
      </c>
      <c r="V133" s="1" t="s">
        <v>7205</v>
      </c>
      <c r="W133" s="1" t="s">
        <v>7206</v>
      </c>
    </row>
    <row r="134" spans="1:23">
      <c r="A134" s="2" t="s">
        <v>7129</v>
      </c>
      <c r="B134" s="2">
        <f t="shared" si="4"/>
        <v>2006</v>
      </c>
      <c r="C134" s="1" t="s">
        <v>68</v>
      </c>
      <c r="D134" s="1" t="s">
        <v>381</v>
      </c>
      <c r="E134" s="1" t="s">
        <v>4160</v>
      </c>
      <c r="F134" s="1" t="s">
        <v>7149</v>
      </c>
      <c r="G134" s="1" t="s">
        <v>120</v>
      </c>
      <c r="H134" s="1" t="s">
        <v>2670</v>
      </c>
      <c r="I134" s="1" t="s">
        <v>7207</v>
      </c>
      <c r="J134" s="1">
        <v>77</v>
      </c>
      <c r="K134" s="1" t="s">
        <v>28</v>
      </c>
      <c r="L134" s="1">
        <v>4827.8999999999996</v>
      </c>
      <c r="M134" s="1">
        <v>4947.25</v>
      </c>
      <c r="N134" s="1">
        <v>17710</v>
      </c>
      <c r="O134" s="1">
        <v>1560.98</v>
      </c>
      <c r="P134" s="1">
        <v>77</v>
      </c>
      <c r="Q134" s="1">
        <v>19448.080000000002</v>
      </c>
      <c r="R134" s="1">
        <f t="shared" si="5"/>
        <v>252.57246753246756</v>
      </c>
      <c r="S134" s="1" t="s">
        <v>29</v>
      </c>
      <c r="U134" s="1" t="s">
        <v>7208</v>
      </c>
      <c r="V134" s="1" t="s">
        <v>4297</v>
      </c>
      <c r="W134" s="1" t="s">
        <v>7209</v>
      </c>
    </row>
    <row r="135" spans="1:23">
      <c r="A135" s="2" t="s">
        <v>7210</v>
      </c>
      <c r="B135" s="2">
        <f t="shared" si="4"/>
        <v>2006</v>
      </c>
      <c r="C135" s="1" t="s">
        <v>68</v>
      </c>
      <c r="D135" s="1" t="s">
        <v>381</v>
      </c>
      <c r="E135" s="1" t="s">
        <v>4160</v>
      </c>
      <c r="F135" s="1" t="s">
        <v>7149</v>
      </c>
      <c r="G135" s="1" t="s">
        <v>120</v>
      </c>
      <c r="H135" s="1" t="s">
        <v>2670</v>
      </c>
      <c r="I135" s="1" t="s">
        <v>7211</v>
      </c>
      <c r="J135" s="1">
        <v>149</v>
      </c>
      <c r="K135" s="1" t="s">
        <v>28</v>
      </c>
      <c r="L135" s="1">
        <v>10094.700000000001</v>
      </c>
      <c r="M135" s="1">
        <v>10347.25</v>
      </c>
      <c r="N135" s="1">
        <v>36430</v>
      </c>
      <c r="O135" s="1">
        <v>3200</v>
      </c>
      <c r="P135" s="1">
        <v>364.3</v>
      </c>
      <c r="Q135" s="1">
        <v>39994.300000000003</v>
      </c>
      <c r="R135" s="1">
        <f t="shared" si="5"/>
        <v>268.41812080536914</v>
      </c>
      <c r="S135" s="1" t="s">
        <v>29</v>
      </c>
      <c r="U135" s="1" t="s">
        <v>1443</v>
      </c>
      <c r="V135" s="1" t="s">
        <v>7184</v>
      </c>
      <c r="W135" s="1" t="s">
        <v>7212</v>
      </c>
    </row>
    <row r="136" spans="1:23">
      <c r="A136" s="2" t="s">
        <v>7213</v>
      </c>
      <c r="B136" s="2">
        <f t="shared" si="4"/>
        <v>2006</v>
      </c>
      <c r="C136" s="1" t="s">
        <v>34</v>
      </c>
      <c r="D136" s="1" t="s">
        <v>381</v>
      </c>
      <c r="E136" s="1" t="s">
        <v>7153</v>
      </c>
      <c r="F136" s="1" t="s">
        <v>25</v>
      </c>
      <c r="G136" s="1" t="s">
        <v>120</v>
      </c>
      <c r="H136" s="1" t="s">
        <v>218</v>
      </c>
      <c r="I136" s="1" t="s">
        <v>7214</v>
      </c>
      <c r="J136" s="1">
        <v>202</v>
      </c>
      <c r="K136" s="1" t="s">
        <v>28</v>
      </c>
      <c r="L136" s="1">
        <v>18580</v>
      </c>
      <c r="M136" s="1">
        <v>19118</v>
      </c>
      <c r="N136" s="1">
        <v>78266</v>
      </c>
      <c r="O136" s="1">
        <v>1595.6</v>
      </c>
      <c r="P136" s="1">
        <v>782.66</v>
      </c>
      <c r="Q136" s="1">
        <v>80644.259999999995</v>
      </c>
      <c r="R136" s="1">
        <f t="shared" si="5"/>
        <v>399.22900990099009</v>
      </c>
      <c r="S136" s="1" t="s">
        <v>29</v>
      </c>
      <c r="U136" s="1" t="s">
        <v>122</v>
      </c>
      <c r="V136" s="1" t="s">
        <v>31</v>
      </c>
      <c r="W136" s="1" t="s">
        <v>7215</v>
      </c>
    </row>
    <row r="137" spans="1:23">
      <c r="A137" s="2" t="s">
        <v>7190</v>
      </c>
      <c r="B137" s="2">
        <f t="shared" si="4"/>
        <v>2006</v>
      </c>
      <c r="C137" s="1" t="s">
        <v>34</v>
      </c>
      <c r="D137" s="1" t="s">
        <v>381</v>
      </c>
      <c r="E137" s="1" t="s">
        <v>7153</v>
      </c>
      <c r="F137" s="1" t="s">
        <v>25</v>
      </c>
      <c r="G137" s="1" t="s">
        <v>120</v>
      </c>
      <c r="H137" s="1" t="s">
        <v>218</v>
      </c>
      <c r="I137" s="1" t="s">
        <v>7214</v>
      </c>
      <c r="J137" s="1">
        <v>129</v>
      </c>
      <c r="K137" s="1" t="s">
        <v>28</v>
      </c>
      <c r="L137" s="1">
        <v>12126</v>
      </c>
      <c r="M137" s="1">
        <v>12513</v>
      </c>
      <c r="N137" s="1">
        <v>49697</v>
      </c>
      <c r="O137" s="1">
        <v>1000</v>
      </c>
      <c r="P137" s="1">
        <v>496.97</v>
      </c>
      <c r="Q137" s="1">
        <v>51193.97</v>
      </c>
      <c r="R137" s="1">
        <f t="shared" si="5"/>
        <v>396.85248062015506</v>
      </c>
      <c r="S137" s="1" t="s">
        <v>29</v>
      </c>
      <c r="U137" s="1" t="s">
        <v>122</v>
      </c>
      <c r="V137" s="1" t="s">
        <v>31</v>
      </c>
      <c r="W137" s="1" t="s">
        <v>7216</v>
      </c>
    </row>
    <row r="138" spans="1:23">
      <c r="A138" s="2" t="s">
        <v>7217</v>
      </c>
      <c r="B138" s="2">
        <f t="shared" si="4"/>
        <v>2006</v>
      </c>
      <c r="C138" s="1" t="s">
        <v>7218</v>
      </c>
      <c r="D138" s="1" t="s">
        <v>381</v>
      </c>
      <c r="E138" s="1" t="s">
        <v>7153</v>
      </c>
      <c r="F138" s="1" t="s">
        <v>25</v>
      </c>
      <c r="G138" s="1" t="s">
        <v>120</v>
      </c>
      <c r="H138" s="1" t="s">
        <v>218</v>
      </c>
      <c r="I138" s="1" t="s">
        <v>7214</v>
      </c>
      <c r="J138" s="1">
        <v>304</v>
      </c>
      <c r="K138" s="1" t="s">
        <v>28</v>
      </c>
      <c r="L138" s="1">
        <v>18362</v>
      </c>
      <c r="M138" s="1">
        <v>19274</v>
      </c>
      <c r="N138" s="1">
        <v>64748</v>
      </c>
      <c r="O138" s="1">
        <v>1400</v>
      </c>
      <c r="P138" s="1">
        <v>647.48</v>
      </c>
      <c r="Q138" s="1">
        <v>66795.48</v>
      </c>
      <c r="R138" s="1">
        <f t="shared" si="5"/>
        <v>219.72197368421052</v>
      </c>
      <c r="S138" s="1" t="s">
        <v>29</v>
      </c>
      <c r="U138" s="1" t="s">
        <v>122</v>
      </c>
      <c r="V138" s="1" t="s">
        <v>31</v>
      </c>
      <c r="W138" s="1" t="s">
        <v>7219</v>
      </c>
    </row>
    <row r="139" spans="1:23">
      <c r="A139" s="2" t="s">
        <v>7220</v>
      </c>
      <c r="B139" s="2">
        <f t="shared" si="4"/>
        <v>2006</v>
      </c>
      <c r="C139" s="1" t="s">
        <v>7218</v>
      </c>
      <c r="D139" s="1" t="s">
        <v>381</v>
      </c>
      <c r="E139" s="1" t="s">
        <v>7153</v>
      </c>
      <c r="F139" s="1" t="s">
        <v>25</v>
      </c>
      <c r="G139" s="1" t="s">
        <v>120</v>
      </c>
      <c r="H139" s="1" t="s">
        <v>218</v>
      </c>
      <c r="I139" s="1" t="s">
        <v>7214</v>
      </c>
      <c r="J139" s="1">
        <v>154</v>
      </c>
      <c r="K139" s="1" t="s">
        <v>28</v>
      </c>
      <c r="L139" s="1">
        <v>10472</v>
      </c>
      <c r="M139" s="1">
        <v>10934</v>
      </c>
      <c r="N139" s="1">
        <v>37040</v>
      </c>
      <c r="O139" s="1">
        <v>700</v>
      </c>
      <c r="P139" s="1">
        <v>370.4</v>
      </c>
      <c r="Q139" s="1">
        <v>38110.400000000001</v>
      </c>
      <c r="R139" s="1">
        <f t="shared" si="5"/>
        <v>247.47012987012988</v>
      </c>
      <c r="S139" s="1" t="s">
        <v>29</v>
      </c>
      <c r="U139" s="1" t="s">
        <v>122</v>
      </c>
      <c r="V139" s="1" t="s">
        <v>7221</v>
      </c>
      <c r="W139" s="1" t="s">
        <v>7222</v>
      </c>
    </row>
    <row r="140" spans="1:23">
      <c r="A140" s="2" t="s">
        <v>7217</v>
      </c>
      <c r="B140" s="2">
        <f t="shared" si="4"/>
        <v>2006</v>
      </c>
      <c r="C140" s="1" t="s">
        <v>7218</v>
      </c>
      <c r="D140" s="1" t="s">
        <v>381</v>
      </c>
      <c r="E140" s="1" t="s">
        <v>7153</v>
      </c>
      <c r="F140" s="1" t="s">
        <v>25</v>
      </c>
      <c r="G140" s="1" t="s">
        <v>120</v>
      </c>
      <c r="H140" s="1" t="s">
        <v>218</v>
      </c>
      <c r="I140" s="1" t="s">
        <v>7214</v>
      </c>
      <c r="J140" s="1">
        <v>304</v>
      </c>
      <c r="K140" s="1" t="s">
        <v>28</v>
      </c>
      <c r="L140" s="1">
        <v>18362</v>
      </c>
      <c r="M140" s="1">
        <v>19274</v>
      </c>
      <c r="N140" s="1">
        <v>64748</v>
      </c>
      <c r="O140" s="1">
        <v>1400</v>
      </c>
      <c r="P140" s="1">
        <v>647.48</v>
      </c>
      <c r="Q140" s="1">
        <v>66795.48</v>
      </c>
      <c r="R140" s="1">
        <f t="shared" si="5"/>
        <v>219.72197368421052</v>
      </c>
      <c r="S140" s="1" t="s">
        <v>29</v>
      </c>
      <c r="U140" s="1" t="s">
        <v>122</v>
      </c>
      <c r="W140" s="1" t="s">
        <v>31</v>
      </c>
    </row>
    <row r="141" spans="1:23">
      <c r="A141" s="2" t="s">
        <v>7220</v>
      </c>
      <c r="B141" s="2">
        <f t="shared" si="4"/>
        <v>2006</v>
      </c>
      <c r="C141" s="1" t="s">
        <v>7218</v>
      </c>
      <c r="D141" s="1" t="s">
        <v>381</v>
      </c>
      <c r="E141" s="1" t="s">
        <v>7153</v>
      </c>
      <c r="F141" s="1" t="s">
        <v>25</v>
      </c>
      <c r="G141" s="1" t="s">
        <v>120</v>
      </c>
      <c r="H141" s="1" t="s">
        <v>218</v>
      </c>
      <c r="I141" s="1" t="s">
        <v>7214</v>
      </c>
      <c r="J141" s="1">
        <v>154</v>
      </c>
      <c r="K141" s="1" t="s">
        <v>28</v>
      </c>
      <c r="L141" s="1">
        <v>10472</v>
      </c>
      <c r="M141" s="1">
        <v>10934</v>
      </c>
      <c r="N141" s="1">
        <v>37040</v>
      </c>
      <c r="O141" s="1">
        <v>700</v>
      </c>
      <c r="P141" s="1">
        <v>370.4</v>
      </c>
      <c r="Q141" s="1">
        <v>38110.400000000001</v>
      </c>
      <c r="R141" s="1">
        <f t="shared" si="5"/>
        <v>247.47012987012988</v>
      </c>
      <c r="S141" s="1" t="s">
        <v>29</v>
      </c>
      <c r="U141" s="1" t="s">
        <v>122</v>
      </c>
      <c r="W141" s="1" t="s">
        <v>7221</v>
      </c>
    </row>
    <row r="142" spans="1:23">
      <c r="A142" s="2" t="s">
        <v>7879</v>
      </c>
      <c r="B142" s="2">
        <f t="shared" si="4"/>
        <v>2006</v>
      </c>
      <c r="C142" s="1" t="s">
        <v>119</v>
      </c>
      <c r="D142" s="1" t="s">
        <v>381</v>
      </c>
      <c r="E142" s="1" t="s">
        <v>3575</v>
      </c>
      <c r="F142" s="1" t="s">
        <v>7880</v>
      </c>
      <c r="G142" s="1" t="s">
        <v>120</v>
      </c>
      <c r="H142" s="1" t="s">
        <v>7881</v>
      </c>
      <c r="I142" s="1" t="s">
        <v>7882</v>
      </c>
      <c r="J142" s="1">
        <v>82</v>
      </c>
      <c r="K142" s="1" t="s">
        <v>28</v>
      </c>
      <c r="L142" s="1">
        <v>4346</v>
      </c>
      <c r="M142" s="1">
        <v>4428</v>
      </c>
      <c r="N142" s="1">
        <v>16942</v>
      </c>
      <c r="O142" s="1">
        <v>700</v>
      </c>
      <c r="P142" s="1">
        <v>82</v>
      </c>
      <c r="Q142" s="1">
        <v>17811.419999999998</v>
      </c>
      <c r="R142" s="1">
        <f t="shared" si="5"/>
        <v>217.21243902439022</v>
      </c>
      <c r="S142" s="1" t="s">
        <v>29</v>
      </c>
      <c r="U142" s="1" t="s">
        <v>409</v>
      </c>
      <c r="V142" s="1" t="s">
        <v>7883</v>
      </c>
      <c r="W142" s="1" t="s">
        <v>7884</v>
      </c>
    </row>
    <row r="143" spans="1:23">
      <c r="A143" s="2" t="s">
        <v>7885</v>
      </c>
      <c r="B143" s="2">
        <f t="shared" si="4"/>
        <v>2006</v>
      </c>
      <c r="C143" s="1" t="s">
        <v>119</v>
      </c>
      <c r="D143" s="1" t="s">
        <v>381</v>
      </c>
      <c r="E143" s="1" t="s">
        <v>3575</v>
      </c>
      <c r="F143" s="1" t="s">
        <v>7880</v>
      </c>
      <c r="G143" s="1" t="s">
        <v>120</v>
      </c>
      <c r="H143" s="1" t="s">
        <v>7886</v>
      </c>
      <c r="I143" s="1" t="s">
        <v>7882</v>
      </c>
      <c r="J143" s="1">
        <v>96</v>
      </c>
      <c r="K143" s="1" t="s">
        <v>28</v>
      </c>
      <c r="L143" s="1">
        <v>8475</v>
      </c>
      <c r="M143" s="1">
        <v>8600</v>
      </c>
      <c r="N143" s="1">
        <v>34499</v>
      </c>
      <c r="O143" s="1">
        <v>1274.17</v>
      </c>
      <c r="P143" s="1">
        <v>344.99</v>
      </c>
      <c r="Q143" s="1">
        <v>36118.160000000003</v>
      </c>
      <c r="R143" s="1">
        <f t="shared" si="5"/>
        <v>376.23083333333335</v>
      </c>
      <c r="S143" s="1" t="s">
        <v>29</v>
      </c>
      <c r="U143" s="1" t="s">
        <v>394</v>
      </c>
      <c r="V143" s="1" t="s">
        <v>65</v>
      </c>
      <c r="W143" s="1" t="s">
        <v>7887</v>
      </c>
    </row>
    <row r="144" spans="1:23">
      <c r="A144" s="2" t="s">
        <v>7888</v>
      </c>
      <c r="B144" s="2">
        <f t="shared" si="4"/>
        <v>2006</v>
      </c>
      <c r="C144" s="1" t="s">
        <v>7889</v>
      </c>
      <c r="D144" s="1" t="s">
        <v>381</v>
      </c>
      <c r="E144" s="1" t="s">
        <v>3575</v>
      </c>
      <c r="F144" s="1" t="s">
        <v>7880</v>
      </c>
      <c r="G144" s="1" t="s">
        <v>120</v>
      </c>
      <c r="H144" s="1" t="s">
        <v>7890</v>
      </c>
      <c r="I144" s="1" t="s">
        <v>7882</v>
      </c>
      <c r="J144" s="1">
        <v>216</v>
      </c>
      <c r="K144" s="1" t="s">
        <v>28</v>
      </c>
      <c r="L144" s="1">
        <v>16719</v>
      </c>
      <c r="M144" s="1">
        <v>17113</v>
      </c>
      <c r="N144" s="1">
        <v>74876</v>
      </c>
      <c r="O144" s="1">
        <v>1935.54</v>
      </c>
      <c r="P144" s="1">
        <v>748.76</v>
      </c>
      <c r="Q144" s="1">
        <v>77560.3</v>
      </c>
      <c r="R144" s="1">
        <f t="shared" si="5"/>
        <v>359.075462962963</v>
      </c>
      <c r="S144" s="1" t="s">
        <v>29</v>
      </c>
      <c r="U144" s="1" t="s">
        <v>410</v>
      </c>
      <c r="W144" s="1" t="s">
        <v>77</v>
      </c>
    </row>
    <row r="145" spans="1:23">
      <c r="A145" s="2" t="s">
        <v>7892</v>
      </c>
      <c r="B145" s="2">
        <f t="shared" si="4"/>
        <v>2006</v>
      </c>
      <c r="C145" s="1" t="s">
        <v>7889</v>
      </c>
      <c r="D145" s="1" t="s">
        <v>381</v>
      </c>
      <c r="E145" s="1" t="s">
        <v>3575</v>
      </c>
      <c r="F145" s="1" t="s">
        <v>7880</v>
      </c>
      <c r="G145" s="1" t="s">
        <v>120</v>
      </c>
      <c r="H145" s="1" t="s">
        <v>7890</v>
      </c>
      <c r="I145" s="1" t="s">
        <v>7882</v>
      </c>
      <c r="J145" s="1">
        <v>150</v>
      </c>
      <c r="K145" s="1" t="s">
        <v>28</v>
      </c>
      <c r="L145" s="1">
        <v>10398</v>
      </c>
      <c r="M145" s="1">
        <v>10500</v>
      </c>
      <c r="N145" s="1">
        <v>41668</v>
      </c>
      <c r="O145" s="1">
        <v>1461.55</v>
      </c>
      <c r="P145" s="1">
        <v>416.68</v>
      </c>
      <c r="Q145" s="1">
        <v>43546.23</v>
      </c>
      <c r="R145" s="1">
        <f t="shared" si="5"/>
        <v>290.3082</v>
      </c>
      <c r="S145" s="1" t="s">
        <v>29</v>
      </c>
      <c r="U145" s="1" t="s">
        <v>410</v>
      </c>
      <c r="W145" s="1" t="s">
        <v>77</v>
      </c>
    </row>
    <row r="146" spans="1:23">
      <c r="A146" s="2" t="s">
        <v>7893</v>
      </c>
      <c r="B146" s="2">
        <f t="shared" si="4"/>
        <v>2006</v>
      </c>
      <c r="C146" s="1" t="s">
        <v>119</v>
      </c>
      <c r="D146" s="1" t="s">
        <v>381</v>
      </c>
      <c r="E146" s="1" t="s">
        <v>3575</v>
      </c>
      <c r="F146" s="1" t="s">
        <v>7880</v>
      </c>
      <c r="G146" s="1" t="s">
        <v>120</v>
      </c>
      <c r="H146" s="1" t="s">
        <v>7886</v>
      </c>
      <c r="I146" s="1" t="s">
        <v>7882</v>
      </c>
      <c r="J146" s="1">
        <v>241</v>
      </c>
      <c r="K146" s="1" t="s">
        <v>28</v>
      </c>
      <c r="L146" s="1">
        <v>13856</v>
      </c>
      <c r="M146" s="1">
        <v>14200</v>
      </c>
      <c r="N146" s="1">
        <v>59567</v>
      </c>
      <c r="O146" s="1">
        <v>1953.5</v>
      </c>
      <c r="P146" s="1">
        <v>595.66999999999996</v>
      </c>
      <c r="Q146" s="1">
        <v>62116.17</v>
      </c>
      <c r="R146" s="1">
        <f t="shared" si="5"/>
        <v>257.74344398340247</v>
      </c>
      <c r="S146" s="1" t="s">
        <v>29</v>
      </c>
      <c r="U146" s="1" t="s">
        <v>3749</v>
      </c>
      <c r="V146" s="1" t="s">
        <v>77</v>
      </c>
      <c r="W146" s="1" t="s">
        <v>7894</v>
      </c>
    </row>
    <row r="147" spans="1:23">
      <c r="A147" s="2" t="s">
        <v>7895</v>
      </c>
      <c r="B147" s="2">
        <f t="shared" si="4"/>
        <v>2006</v>
      </c>
      <c r="C147" s="1" t="s">
        <v>119</v>
      </c>
      <c r="D147" s="1" t="s">
        <v>381</v>
      </c>
      <c r="E147" s="1" t="s">
        <v>3575</v>
      </c>
      <c r="F147" s="1" t="s">
        <v>7880</v>
      </c>
      <c r="G147" s="1" t="s">
        <v>120</v>
      </c>
      <c r="H147" s="1" t="s">
        <v>7886</v>
      </c>
      <c r="I147" s="1" t="s">
        <v>7882</v>
      </c>
      <c r="J147" s="1">
        <v>134</v>
      </c>
      <c r="K147" s="1" t="s">
        <v>28</v>
      </c>
      <c r="L147" s="1">
        <v>12328</v>
      </c>
      <c r="M147" s="1">
        <v>12661</v>
      </c>
      <c r="N147" s="1">
        <v>57050</v>
      </c>
      <c r="O147" s="1">
        <v>1633.52</v>
      </c>
      <c r="P147" s="1">
        <v>570.5</v>
      </c>
      <c r="Q147" s="1">
        <v>59254.02</v>
      </c>
      <c r="R147" s="1">
        <f t="shared" si="5"/>
        <v>442.1941791044776</v>
      </c>
      <c r="S147" s="1" t="s">
        <v>29</v>
      </c>
      <c r="U147" s="1" t="s">
        <v>410</v>
      </c>
      <c r="V147" s="1" t="s">
        <v>65</v>
      </c>
      <c r="W147" s="1" t="s">
        <v>7896</v>
      </c>
    </row>
    <row r="148" spans="1:23">
      <c r="A148" s="2" t="s">
        <v>7897</v>
      </c>
      <c r="B148" s="2">
        <f t="shared" si="4"/>
        <v>2006</v>
      </c>
      <c r="C148" s="1" t="s">
        <v>119</v>
      </c>
      <c r="D148" s="1" t="s">
        <v>381</v>
      </c>
      <c r="E148" s="1" t="s">
        <v>3575</v>
      </c>
      <c r="F148" s="1" t="s">
        <v>7880</v>
      </c>
      <c r="G148" s="1" t="s">
        <v>120</v>
      </c>
      <c r="H148" s="1" t="s">
        <v>7886</v>
      </c>
      <c r="I148" s="1" t="s">
        <v>7882</v>
      </c>
      <c r="J148" s="1">
        <v>201</v>
      </c>
      <c r="K148" s="1" t="s">
        <v>28</v>
      </c>
      <c r="L148" s="1">
        <v>18492</v>
      </c>
      <c r="M148" s="1">
        <v>18994.5</v>
      </c>
      <c r="N148" s="1">
        <v>80801</v>
      </c>
      <c r="O148" s="1">
        <v>2182.36</v>
      </c>
      <c r="P148" s="1">
        <v>808.01</v>
      </c>
      <c r="Q148" s="1">
        <v>83791.37</v>
      </c>
      <c r="R148" s="1">
        <f t="shared" si="5"/>
        <v>416.87248756218901</v>
      </c>
      <c r="S148" s="1" t="s">
        <v>29</v>
      </c>
      <c r="U148" s="1" t="s">
        <v>7898</v>
      </c>
      <c r="V148" s="1" t="s">
        <v>77</v>
      </c>
      <c r="W148" s="1" t="s">
        <v>7899</v>
      </c>
    </row>
    <row r="149" spans="1:23">
      <c r="A149" s="2" t="s">
        <v>7900</v>
      </c>
      <c r="B149" s="2">
        <f t="shared" si="4"/>
        <v>2006</v>
      </c>
      <c r="C149" s="1" t="s">
        <v>119</v>
      </c>
      <c r="D149" s="1" t="s">
        <v>381</v>
      </c>
      <c r="E149" s="1" t="s">
        <v>3575</v>
      </c>
      <c r="F149" s="1" t="s">
        <v>7880</v>
      </c>
      <c r="G149" s="1" t="s">
        <v>120</v>
      </c>
      <c r="H149" s="1" t="s">
        <v>7886</v>
      </c>
      <c r="I149" s="1" t="s">
        <v>7882</v>
      </c>
      <c r="J149" s="1">
        <v>180</v>
      </c>
      <c r="K149" s="1" t="s">
        <v>28</v>
      </c>
      <c r="L149" s="1">
        <v>14916</v>
      </c>
      <c r="M149" s="1">
        <v>15309</v>
      </c>
      <c r="N149" s="1">
        <v>61469</v>
      </c>
      <c r="O149" s="1">
        <v>2109.5</v>
      </c>
      <c r="P149" s="1">
        <v>614.69000000000005</v>
      </c>
      <c r="Q149" s="1">
        <v>64193.19</v>
      </c>
      <c r="R149" s="1">
        <f t="shared" si="5"/>
        <v>356.62883333333332</v>
      </c>
      <c r="S149" s="1" t="s">
        <v>29</v>
      </c>
      <c r="U149" s="1" t="s">
        <v>394</v>
      </c>
      <c r="V149" s="1" t="s">
        <v>65</v>
      </c>
      <c r="W149" s="1" t="s">
        <v>7901</v>
      </c>
    </row>
    <row r="150" spans="1:23">
      <c r="A150" s="2" t="s">
        <v>7892</v>
      </c>
      <c r="B150" s="2">
        <f t="shared" si="4"/>
        <v>2006</v>
      </c>
      <c r="C150" s="1" t="s">
        <v>7889</v>
      </c>
      <c r="D150" s="1" t="s">
        <v>381</v>
      </c>
      <c r="E150" s="1" t="s">
        <v>3575</v>
      </c>
      <c r="F150" s="1" t="s">
        <v>7880</v>
      </c>
      <c r="G150" s="1" t="s">
        <v>120</v>
      </c>
      <c r="H150" s="1" t="s">
        <v>7890</v>
      </c>
      <c r="I150" s="1" t="s">
        <v>7882</v>
      </c>
      <c r="J150" s="1">
        <v>150</v>
      </c>
      <c r="K150" s="1" t="s">
        <v>28</v>
      </c>
      <c r="L150" s="1">
        <v>10398</v>
      </c>
      <c r="M150" s="1">
        <v>10500</v>
      </c>
      <c r="N150" s="1">
        <v>41668</v>
      </c>
      <c r="O150" s="1">
        <v>1461.55</v>
      </c>
      <c r="P150" s="1">
        <v>416.68</v>
      </c>
      <c r="Q150" s="1">
        <v>43546.23</v>
      </c>
      <c r="R150" s="1">
        <f t="shared" si="5"/>
        <v>290.3082</v>
      </c>
      <c r="S150" s="1" t="s">
        <v>29</v>
      </c>
      <c r="U150" s="1" t="s">
        <v>410</v>
      </c>
      <c r="V150" s="1" t="s">
        <v>77</v>
      </c>
      <c r="W150" s="1" t="s">
        <v>7902</v>
      </c>
    </row>
    <row r="151" spans="1:23">
      <c r="A151" s="2" t="s">
        <v>7903</v>
      </c>
      <c r="B151" s="2">
        <f t="shared" si="4"/>
        <v>2006</v>
      </c>
      <c r="C151" s="1" t="s">
        <v>119</v>
      </c>
      <c r="D151" s="1" t="s">
        <v>381</v>
      </c>
      <c r="E151" s="1" t="s">
        <v>3575</v>
      </c>
      <c r="F151" s="1" t="s">
        <v>7880</v>
      </c>
      <c r="G151" s="1" t="s">
        <v>120</v>
      </c>
      <c r="H151" s="1" t="s">
        <v>7890</v>
      </c>
      <c r="I151" s="1" t="s">
        <v>7882</v>
      </c>
      <c r="J151" s="1">
        <v>75</v>
      </c>
      <c r="K151" s="1" t="s">
        <v>28</v>
      </c>
      <c r="L151" s="1">
        <v>3975</v>
      </c>
      <c r="M151" s="1">
        <v>4000</v>
      </c>
      <c r="N151" s="1">
        <v>15250</v>
      </c>
      <c r="O151" s="1">
        <v>622.66</v>
      </c>
      <c r="P151" s="1">
        <v>152.5</v>
      </c>
      <c r="Q151" s="1">
        <v>16025.16</v>
      </c>
      <c r="R151" s="1">
        <f t="shared" si="5"/>
        <v>213.6688</v>
      </c>
      <c r="S151" s="1" t="s">
        <v>6587</v>
      </c>
      <c r="U151" s="1" t="s">
        <v>3749</v>
      </c>
      <c r="V151" s="1" t="s">
        <v>65</v>
      </c>
      <c r="W151" s="1" t="s">
        <v>65</v>
      </c>
    </row>
    <row r="152" spans="1:23">
      <c r="A152" s="2" t="s">
        <v>7904</v>
      </c>
      <c r="B152" s="2">
        <f t="shared" si="4"/>
        <v>2006</v>
      </c>
      <c r="C152" s="1" t="s">
        <v>119</v>
      </c>
      <c r="D152" s="1" t="s">
        <v>381</v>
      </c>
      <c r="E152" s="1" t="s">
        <v>3575</v>
      </c>
      <c r="F152" s="1" t="s">
        <v>7880</v>
      </c>
      <c r="G152" s="1" t="s">
        <v>120</v>
      </c>
      <c r="H152" s="1" t="s">
        <v>7886</v>
      </c>
      <c r="I152" s="1" t="s">
        <v>7882</v>
      </c>
      <c r="J152" s="1">
        <v>82</v>
      </c>
      <c r="K152" s="1" t="s">
        <v>28</v>
      </c>
      <c r="L152" s="1">
        <v>4428</v>
      </c>
      <c r="M152" s="1">
        <v>4592</v>
      </c>
      <c r="N152" s="1">
        <v>21378.5</v>
      </c>
      <c r="O152" s="1">
        <v>751.32</v>
      </c>
      <c r="P152" s="1">
        <v>213.79</v>
      </c>
      <c r="Q152" s="1">
        <v>22343.61</v>
      </c>
      <c r="R152" s="1">
        <f t="shared" si="5"/>
        <v>272.48304878048782</v>
      </c>
      <c r="S152" s="1" t="s">
        <v>29</v>
      </c>
      <c r="U152" s="1" t="s">
        <v>410</v>
      </c>
      <c r="V152" s="1" t="s">
        <v>77</v>
      </c>
      <c r="W152" s="1" t="s">
        <v>7905</v>
      </c>
    </row>
    <row r="153" spans="1:23">
      <c r="A153" s="2" t="s">
        <v>7906</v>
      </c>
      <c r="B153" s="2">
        <f t="shared" si="4"/>
        <v>2006</v>
      </c>
      <c r="C153" s="1" t="s">
        <v>119</v>
      </c>
      <c r="D153" s="1" t="s">
        <v>381</v>
      </c>
      <c r="E153" s="1" t="s">
        <v>3575</v>
      </c>
      <c r="F153" s="1" t="s">
        <v>7880</v>
      </c>
      <c r="G153" s="1" t="s">
        <v>120</v>
      </c>
      <c r="H153" s="1" t="s">
        <v>7890</v>
      </c>
      <c r="I153" s="1" t="s">
        <v>7882</v>
      </c>
      <c r="J153" s="1">
        <v>268</v>
      </c>
      <c r="K153" s="1" t="s">
        <v>28</v>
      </c>
      <c r="L153" s="1">
        <v>24153.5</v>
      </c>
      <c r="M153" s="1">
        <v>24790</v>
      </c>
      <c r="N153" s="1">
        <v>103348</v>
      </c>
      <c r="O153" s="1">
        <v>2800</v>
      </c>
      <c r="P153" s="1">
        <v>1033.48</v>
      </c>
      <c r="Q153" s="1">
        <v>107181.48</v>
      </c>
      <c r="R153" s="1">
        <f t="shared" si="5"/>
        <v>399.93089552238803</v>
      </c>
      <c r="S153" s="1" t="s">
        <v>29</v>
      </c>
      <c r="U153" s="1" t="s">
        <v>409</v>
      </c>
      <c r="V153" s="1" t="s">
        <v>7907</v>
      </c>
      <c r="W153" s="1" t="s">
        <v>7908</v>
      </c>
    </row>
    <row r="154" spans="1:23">
      <c r="A154" s="2" t="s">
        <v>7888</v>
      </c>
      <c r="B154" s="2">
        <f t="shared" si="4"/>
        <v>2006</v>
      </c>
      <c r="C154" s="1" t="s">
        <v>7889</v>
      </c>
      <c r="D154" s="1" t="s">
        <v>381</v>
      </c>
      <c r="E154" s="1" t="s">
        <v>3575</v>
      </c>
      <c r="F154" s="1" t="s">
        <v>7880</v>
      </c>
      <c r="G154" s="1" t="s">
        <v>120</v>
      </c>
      <c r="H154" s="1" t="s">
        <v>7890</v>
      </c>
      <c r="I154" s="1" t="s">
        <v>7882</v>
      </c>
      <c r="J154" s="1">
        <v>216</v>
      </c>
      <c r="K154" s="1" t="s">
        <v>28</v>
      </c>
      <c r="L154" s="1">
        <v>16719</v>
      </c>
      <c r="M154" s="1">
        <v>17113</v>
      </c>
      <c r="N154" s="1">
        <v>74876</v>
      </c>
      <c r="O154" s="1">
        <v>1935.54</v>
      </c>
      <c r="P154" s="1">
        <v>748.76</v>
      </c>
      <c r="Q154" s="1">
        <v>77560.3</v>
      </c>
      <c r="R154" s="1">
        <f t="shared" si="5"/>
        <v>359.075462962963</v>
      </c>
      <c r="S154" s="1" t="s">
        <v>29</v>
      </c>
      <c r="U154" s="1" t="s">
        <v>410</v>
      </c>
      <c r="V154" s="1" t="s">
        <v>77</v>
      </c>
      <c r="W154" s="1" t="s">
        <v>7910</v>
      </c>
    </row>
    <row r="155" spans="1:23">
      <c r="A155" s="2" t="s">
        <v>7913</v>
      </c>
      <c r="B155" s="2">
        <f t="shared" si="4"/>
        <v>2006</v>
      </c>
      <c r="C155" s="1" t="s">
        <v>7889</v>
      </c>
      <c r="D155" s="1" t="s">
        <v>381</v>
      </c>
      <c r="E155" s="1" t="s">
        <v>3575</v>
      </c>
      <c r="F155" s="1" t="s">
        <v>7880</v>
      </c>
      <c r="G155" s="1" t="s">
        <v>120</v>
      </c>
      <c r="H155" s="1" t="s">
        <v>7886</v>
      </c>
      <c r="I155" s="1" t="s">
        <v>7882</v>
      </c>
      <c r="J155" s="1">
        <v>95</v>
      </c>
      <c r="K155" s="1" t="s">
        <v>28</v>
      </c>
      <c r="L155" s="1">
        <v>8740</v>
      </c>
      <c r="M155" s="1">
        <v>8800</v>
      </c>
      <c r="N155" s="1">
        <v>37072</v>
      </c>
      <c r="O155" s="1">
        <v>1263.6500000000001</v>
      </c>
      <c r="P155" s="1">
        <v>370.72</v>
      </c>
      <c r="Q155" s="1">
        <v>38706.370000000003</v>
      </c>
      <c r="R155" s="1">
        <f t="shared" si="5"/>
        <v>407.43547368421054</v>
      </c>
      <c r="S155" s="1" t="s">
        <v>29</v>
      </c>
      <c r="U155" s="1" t="s">
        <v>410</v>
      </c>
      <c r="V155" s="1" t="s">
        <v>7914</v>
      </c>
      <c r="W155" s="1" t="s">
        <v>7915</v>
      </c>
    </row>
    <row r="156" spans="1:23">
      <c r="A156" s="2" t="s">
        <v>7916</v>
      </c>
      <c r="B156" s="2">
        <f t="shared" si="4"/>
        <v>2006</v>
      </c>
      <c r="C156" s="1" t="s">
        <v>7917</v>
      </c>
      <c r="D156" s="1" t="s">
        <v>381</v>
      </c>
      <c r="E156" s="1" t="s">
        <v>3575</v>
      </c>
      <c r="F156" s="1" t="s">
        <v>7880</v>
      </c>
      <c r="G156" s="1" t="s">
        <v>120</v>
      </c>
      <c r="H156" s="1" t="s">
        <v>7886</v>
      </c>
      <c r="I156" s="1" t="s">
        <v>7882</v>
      </c>
      <c r="J156" s="1">
        <v>67</v>
      </c>
      <c r="K156" s="1" t="s">
        <v>28</v>
      </c>
      <c r="L156" s="1">
        <v>6164</v>
      </c>
      <c r="M156" s="1">
        <v>6331.5</v>
      </c>
      <c r="N156" s="1">
        <v>28633.5</v>
      </c>
      <c r="O156" s="1">
        <v>700</v>
      </c>
      <c r="P156" s="1">
        <v>286.33999999999997</v>
      </c>
      <c r="Q156" s="1">
        <v>29619.84</v>
      </c>
      <c r="R156" s="1">
        <f t="shared" si="5"/>
        <v>442.08716417910449</v>
      </c>
      <c r="S156" s="1" t="s">
        <v>38</v>
      </c>
      <c r="U156" s="1" t="s">
        <v>409</v>
      </c>
      <c r="V156" s="1" t="s">
        <v>65</v>
      </c>
      <c r="W156" s="1" t="s">
        <v>7918</v>
      </c>
    </row>
    <row r="157" spans="1:23">
      <c r="A157" s="2" t="s">
        <v>7913</v>
      </c>
      <c r="B157" s="2">
        <f t="shared" si="4"/>
        <v>2006</v>
      </c>
      <c r="C157" s="1" t="s">
        <v>7889</v>
      </c>
      <c r="D157" s="1" t="s">
        <v>381</v>
      </c>
      <c r="E157" s="1" t="s">
        <v>3575</v>
      </c>
      <c r="F157" s="1" t="s">
        <v>7880</v>
      </c>
      <c r="G157" s="1" t="s">
        <v>120</v>
      </c>
      <c r="H157" s="1" t="s">
        <v>7886</v>
      </c>
      <c r="I157" s="1" t="s">
        <v>7882</v>
      </c>
      <c r="J157" s="1">
        <v>19</v>
      </c>
      <c r="K157" s="1" t="s">
        <v>28</v>
      </c>
      <c r="L157" s="1">
        <v>1748</v>
      </c>
      <c r="M157" s="1">
        <v>1800</v>
      </c>
      <c r="N157" s="1">
        <v>7508</v>
      </c>
      <c r="O157" s="1">
        <v>261.87</v>
      </c>
      <c r="P157" s="1">
        <v>75.08</v>
      </c>
      <c r="Q157" s="1">
        <v>7844.95</v>
      </c>
      <c r="R157" s="1">
        <f t="shared" si="5"/>
        <v>412.89210526315787</v>
      </c>
      <c r="S157" s="1" t="s">
        <v>29</v>
      </c>
      <c r="U157" s="1" t="s">
        <v>410</v>
      </c>
      <c r="V157" s="1" t="s">
        <v>7914</v>
      </c>
      <c r="W157" s="1" t="s">
        <v>7919</v>
      </c>
    </row>
    <row r="158" spans="1:23">
      <c r="A158" s="2" t="s">
        <v>7927</v>
      </c>
      <c r="B158" s="2">
        <f t="shared" si="4"/>
        <v>2006</v>
      </c>
      <c r="C158" s="1" t="s">
        <v>34</v>
      </c>
      <c r="D158" s="1" t="s">
        <v>381</v>
      </c>
      <c r="E158" s="1" t="s">
        <v>3575</v>
      </c>
      <c r="F158" s="1" t="s">
        <v>7880</v>
      </c>
      <c r="G158" s="1" t="s">
        <v>46</v>
      </c>
      <c r="H158" s="1" t="s">
        <v>7928</v>
      </c>
      <c r="I158" s="1" t="s">
        <v>7929</v>
      </c>
      <c r="J158" s="1">
        <v>39</v>
      </c>
      <c r="K158" s="1" t="s">
        <v>28</v>
      </c>
      <c r="L158" s="1">
        <v>4511.13</v>
      </c>
      <c r="M158" s="1">
        <v>4835</v>
      </c>
      <c r="N158" s="1">
        <v>35748.699999999997</v>
      </c>
      <c r="O158" s="1">
        <v>1597.19</v>
      </c>
      <c r="P158" s="1">
        <v>13</v>
      </c>
      <c r="Q158" s="1">
        <v>37703.370000000003</v>
      </c>
      <c r="R158" s="1">
        <f t="shared" si="5"/>
        <v>966.75307692307695</v>
      </c>
      <c r="S158" s="1" t="s">
        <v>38</v>
      </c>
      <c r="T158" s="1" t="s">
        <v>7930</v>
      </c>
      <c r="U158" s="1" t="s">
        <v>3400</v>
      </c>
      <c r="V158" s="1" t="s">
        <v>7931</v>
      </c>
      <c r="W158" s="1" t="s">
        <v>7932</v>
      </c>
    </row>
    <row r="159" spans="1:23">
      <c r="A159" s="2" t="s">
        <v>3426</v>
      </c>
      <c r="B159" s="2">
        <f t="shared" si="4"/>
        <v>2006</v>
      </c>
      <c r="C159" s="1" t="s">
        <v>3427</v>
      </c>
      <c r="D159" s="1" t="s">
        <v>381</v>
      </c>
      <c r="E159" s="1" t="s">
        <v>382</v>
      </c>
      <c r="F159" s="1" t="s">
        <v>3438</v>
      </c>
      <c r="G159" s="1" t="s">
        <v>26</v>
      </c>
      <c r="H159" s="1" t="s">
        <v>7859</v>
      </c>
      <c r="I159" s="1" t="s">
        <v>3429</v>
      </c>
      <c r="J159" s="1">
        <v>121</v>
      </c>
      <c r="K159" s="1" t="s">
        <v>28</v>
      </c>
      <c r="L159" s="1">
        <v>6292</v>
      </c>
      <c r="M159" s="1">
        <v>6655</v>
      </c>
      <c r="N159" s="1">
        <v>23837</v>
      </c>
      <c r="O159" s="1">
        <v>2960</v>
      </c>
      <c r="P159" s="1">
        <v>238.37</v>
      </c>
      <c r="Q159" s="1">
        <v>27035.37</v>
      </c>
      <c r="R159" s="1">
        <f t="shared" si="5"/>
        <v>223.43280991735537</v>
      </c>
      <c r="S159" s="1" t="s">
        <v>29</v>
      </c>
      <c r="U159" s="1" t="s">
        <v>2489</v>
      </c>
      <c r="V159" s="1" t="s">
        <v>7936</v>
      </c>
      <c r="W159" s="1" t="s">
        <v>7937</v>
      </c>
    </row>
    <row r="160" spans="1:23">
      <c r="A160" s="2" t="s">
        <v>7938</v>
      </c>
      <c r="B160" s="2">
        <f t="shared" si="4"/>
        <v>2006</v>
      </c>
      <c r="C160" s="1" t="s">
        <v>3427</v>
      </c>
      <c r="D160" s="1" t="s">
        <v>381</v>
      </c>
      <c r="E160" s="1" t="s">
        <v>382</v>
      </c>
      <c r="F160" s="1" t="s">
        <v>3392</v>
      </c>
      <c r="G160" s="1" t="s">
        <v>26</v>
      </c>
      <c r="H160" s="1" t="s">
        <v>7859</v>
      </c>
      <c r="I160" s="1" t="s">
        <v>3429</v>
      </c>
      <c r="J160" s="1">
        <v>291</v>
      </c>
      <c r="K160" s="1" t="s">
        <v>28</v>
      </c>
      <c r="L160" s="1">
        <v>15132</v>
      </c>
      <c r="M160" s="1">
        <v>16005</v>
      </c>
      <c r="N160" s="1">
        <v>54999</v>
      </c>
      <c r="O160" s="1">
        <v>2960</v>
      </c>
      <c r="P160" s="1">
        <v>549.99</v>
      </c>
      <c r="Q160" s="1">
        <v>58508.99</v>
      </c>
      <c r="R160" s="1">
        <f t="shared" si="5"/>
        <v>201.06182130584193</v>
      </c>
      <c r="S160" s="1" t="s">
        <v>29</v>
      </c>
      <c r="U160" s="1" t="s">
        <v>2489</v>
      </c>
      <c r="W160" s="1" t="s">
        <v>7936</v>
      </c>
    </row>
    <row r="161" spans="1:23">
      <c r="A161" s="2" t="s">
        <v>3426</v>
      </c>
      <c r="B161" s="2">
        <f t="shared" si="4"/>
        <v>2006</v>
      </c>
      <c r="C161" s="1" t="s">
        <v>3427</v>
      </c>
      <c r="D161" s="1" t="s">
        <v>381</v>
      </c>
      <c r="E161" s="1" t="s">
        <v>382</v>
      </c>
      <c r="F161" s="1" t="s">
        <v>3438</v>
      </c>
      <c r="G161" s="1" t="s">
        <v>26</v>
      </c>
      <c r="H161" s="1" t="s">
        <v>7859</v>
      </c>
      <c r="I161" s="1" t="s">
        <v>3429</v>
      </c>
      <c r="J161" s="1">
        <v>121</v>
      </c>
      <c r="K161" s="1" t="s">
        <v>28</v>
      </c>
      <c r="L161" s="1">
        <v>6292</v>
      </c>
      <c r="M161" s="1">
        <v>6655</v>
      </c>
      <c r="N161" s="1">
        <v>23837</v>
      </c>
      <c r="O161" s="1">
        <v>2960</v>
      </c>
      <c r="P161" s="1">
        <v>238.37</v>
      </c>
      <c r="Q161" s="1">
        <v>27035.37</v>
      </c>
      <c r="R161" s="1">
        <f t="shared" si="5"/>
        <v>223.43280991735537</v>
      </c>
      <c r="S161" s="1" t="s">
        <v>29</v>
      </c>
      <c r="U161" s="1" t="s">
        <v>2489</v>
      </c>
      <c r="W161" s="1" t="s">
        <v>7936</v>
      </c>
    </row>
    <row r="162" spans="1:23">
      <c r="A162" s="2" t="s">
        <v>7938</v>
      </c>
      <c r="B162" s="2">
        <f t="shared" si="4"/>
        <v>2006</v>
      </c>
      <c r="C162" s="1" t="s">
        <v>3427</v>
      </c>
      <c r="D162" s="1" t="s">
        <v>381</v>
      </c>
      <c r="E162" s="1" t="s">
        <v>382</v>
      </c>
      <c r="F162" s="1" t="s">
        <v>7868</v>
      </c>
      <c r="G162" s="1" t="s">
        <v>26</v>
      </c>
      <c r="H162" s="1" t="s">
        <v>7859</v>
      </c>
      <c r="I162" s="1" t="s">
        <v>3429</v>
      </c>
      <c r="J162" s="1">
        <v>291</v>
      </c>
      <c r="K162" s="1" t="s">
        <v>28</v>
      </c>
      <c r="L162" s="1">
        <v>15132</v>
      </c>
      <c r="M162" s="1">
        <v>16005</v>
      </c>
      <c r="N162" s="1">
        <v>54999</v>
      </c>
      <c r="O162" s="1">
        <v>2960</v>
      </c>
      <c r="P162" s="1">
        <v>549.99</v>
      </c>
      <c r="Q162" s="1">
        <v>58508.99</v>
      </c>
      <c r="R162" s="1">
        <f t="shared" si="5"/>
        <v>201.06182130584193</v>
      </c>
      <c r="S162" s="1" t="s">
        <v>29</v>
      </c>
      <c r="U162" s="1" t="s">
        <v>2489</v>
      </c>
      <c r="V162" s="1" t="s">
        <v>7936</v>
      </c>
      <c r="W162" s="1" t="s">
        <v>7941</v>
      </c>
    </row>
    <row r="163" spans="1:23">
      <c r="A163" s="2" t="s">
        <v>7938</v>
      </c>
      <c r="B163" s="2">
        <f t="shared" si="4"/>
        <v>2006</v>
      </c>
      <c r="C163" s="1" t="s">
        <v>3427</v>
      </c>
      <c r="D163" s="1" t="s">
        <v>381</v>
      </c>
      <c r="E163" s="1" t="s">
        <v>382</v>
      </c>
      <c r="F163" s="1" t="s">
        <v>3392</v>
      </c>
      <c r="G163" s="1" t="s">
        <v>26</v>
      </c>
      <c r="H163" s="1" t="s">
        <v>7859</v>
      </c>
      <c r="I163" s="1" t="s">
        <v>7942</v>
      </c>
      <c r="J163" s="1">
        <v>97</v>
      </c>
      <c r="K163" s="1" t="s">
        <v>28</v>
      </c>
      <c r="L163" s="1">
        <v>4331.05</v>
      </c>
      <c r="M163" s="1">
        <v>4622.05</v>
      </c>
      <c r="N163" s="1">
        <v>16975</v>
      </c>
      <c r="O163" s="1">
        <v>1480</v>
      </c>
      <c r="P163" s="1">
        <v>169.75</v>
      </c>
      <c r="Q163" s="1">
        <v>18624.75</v>
      </c>
      <c r="R163" s="1">
        <f t="shared" si="5"/>
        <v>192.00773195876289</v>
      </c>
      <c r="S163" s="1" t="s">
        <v>29</v>
      </c>
      <c r="U163" s="1" t="s">
        <v>2489</v>
      </c>
      <c r="V163" s="1" t="s">
        <v>3439</v>
      </c>
      <c r="W163" s="1" t="s">
        <v>7943</v>
      </c>
    </row>
    <row r="164" spans="1:23">
      <c r="A164" s="2" t="s">
        <v>7938</v>
      </c>
      <c r="B164" s="2">
        <f t="shared" si="4"/>
        <v>2006</v>
      </c>
      <c r="C164" s="1" t="s">
        <v>3427</v>
      </c>
      <c r="D164" s="1" t="s">
        <v>381</v>
      </c>
      <c r="E164" s="1" t="s">
        <v>382</v>
      </c>
      <c r="F164" s="1" t="s">
        <v>3392</v>
      </c>
      <c r="G164" s="1" t="s">
        <v>26</v>
      </c>
      <c r="H164" s="1" t="s">
        <v>7859</v>
      </c>
      <c r="I164" s="1" t="s">
        <v>7942</v>
      </c>
      <c r="J164" s="1">
        <v>97</v>
      </c>
      <c r="K164" s="1" t="s">
        <v>28</v>
      </c>
      <c r="L164" s="1">
        <v>4331.05</v>
      </c>
      <c r="M164" s="1">
        <v>4622.05</v>
      </c>
      <c r="N164" s="1">
        <v>16975</v>
      </c>
      <c r="O164" s="1">
        <v>1480</v>
      </c>
      <c r="P164" s="1">
        <v>169.75</v>
      </c>
      <c r="Q164" s="1">
        <v>18624.75</v>
      </c>
      <c r="R164" s="1">
        <f t="shared" si="5"/>
        <v>192.00773195876289</v>
      </c>
      <c r="S164" s="1" t="s">
        <v>29</v>
      </c>
      <c r="U164" s="1" t="s">
        <v>2489</v>
      </c>
      <c r="W164" s="1" t="s">
        <v>3439</v>
      </c>
    </row>
    <row r="165" spans="1:23">
      <c r="A165" s="2" t="s">
        <v>8120</v>
      </c>
      <c r="B165" s="2">
        <f t="shared" si="4"/>
        <v>2006</v>
      </c>
      <c r="C165" s="1" t="s">
        <v>119</v>
      </c>
      <c r="D165" s="1" t="s">
        <v>381</v>
      </c>
      <c r="E165" s="1" t="s">
        <v>3575</v>
      </c>
      <c r="F165" s="1" t="s">
        <v>3448</v>
      </c>
      <c r="G165" s="1" t="s">
        <v>120</v>
      </c>
      <c r="H165" s="1" t="s">
        <v>7886</v>
      </c>
      <c r="I165" s="1" t="s">
        <v>7882</v>
      </c>
      <c r="J165" s="1">
        <v>135</v>
      </c>
      <c r="K165" s="1" t="s">
        <v>28</v>
      </c>
      <c r="L165" s="1">
        <v>10353</v>
      </c>
      <c r="M165" s="1">
        <v>10651.5</v>
      </c>
      <c r="N165" s="1">
        <v>41815.75</v>
      </c>
      <c r="O165" s="1">
        <v>1358.72</v>
      </c>
      <c r="P165" s="1">
        <v>418.16</v>
      </c>
      <c r="Q165" s="1">
        <v>43592.63</v>
      </c>
      <c r="R165" s="1">
        <f t="shared" si="5"/>
        <v>322.90837037037033</v>
      </c>
      <c r="S165" s="1" t="s">
        <v>29</v>
      </c>
      <c r="U165" s="1" t="s">
        <v>3749</v>
      </c>
      <c r="V165" s="1" t="s">
        <v>65</v>
      </c>
      <c r="W165" s="1" t="s">
        <v>8121</v>
      </c>
    </row>
    <row r="166" spans="1:23">
      <c r="A166" s="2" t="s">
        <v>8122</v>
      </c>
      <c r="B166" s="2">
        <f t="shared" si="4"/>
        <v>2006</v>
      </c>
      <c r="C166" s="1" t="s">
        <v>119</v>
      </c>
      <c r="D166" s="1" t="s">
        <v>381</v>
      </c>
      <c r="E166" s="1" t="s">
        <v>3575</v>
      </c>
      <c r="F166" s="1" t="s">
        <v>3448</v>
      </c>
      <c r="G166" s="1" t="s">
        <v>120</v>
      </c>
      <c r="H166" s="1" t="s">
        <v>7886</v>
      </c>
      <c r="I166" s="1" t="s">
        <v>7882</v>
      </c>
      <c r="J166" s="1">
        <v>10</v>
      </c>
      <c r="K166" s="1" t="s">
        <v>28</v>
      </c>
      <c r="L166" s="1">
        <v>920</v>
      </c>
      <c r="M166" s="1">
        <v>945</v>
      </c>
      <c r="N166" s="1">
        <v>4250</v>
      </c>
      <c r="O166" s="1">
        <v>10</v>
      </c>
      <c r="P166" s="1">
        <v>42.5</v>
      </c>
      <c r="Q166" s="1">
        <v>4302.5</v>
      </c>
      <c r="R166" s="1">
        <f t="shared" si="5"/>
        <v>430.25</v>
      </c>
      <c r="S166" s="1" t="s">
        <v>29</v>
      </c>
      <c r="U166" s="1" t="s">
        <v>3749</v>
      </c>
      <c r="V166" s="1" t="s">
        <v>65</v>
      </c>
      <c r="W166" s="1" t="s">
        <v>8123</v>
      </c>
    </row>
    <row r="167" spans="1:23">
      <c r="A167" s="2" t="s">
        <v>8127</v>
      </c>
      <c r="B167" s="2">
        <f t="shared" si="4"/>
        <v>2006</v>
      </c>
      <c r="C167" s="1" t="s">
        <v>119</v>
      </c>
      <c r="D167" s="1" t="s">
        <v>381</v>
      </c>
      <c r="E167" s="1" t="s">
        <v>3575</v>
      </c>
      <c r="F167" s="1" t="s">
        <v>3448</v>
      </c>
      <c r="G167" s="1" t="s">
        <v>120</v>
      </c>
      <c r="H167" s="1" t="s">
        <v>7886</v>
      </c>
      <c r="I167" s="1" t="s">
        <v>7882</v>
      </c>
      <c r="J167" s="1">
        <v>398</v>
      </c>
      <c r="K167" s="1" t="s">
        <v>28</v>
      </c>
      <c r="L167" s="1">
        <v>23317</v>
      </c>
      <c r="M167" s="1">
        <v>23902.2</v>
      </c>
      <c r="N167" s="1">
        <v>86250.75</v>
      </c>
      <c r="O167" s="1">
        <v>3500</v>
      </c>
      <c r="P167" s="1">
        <v>862.51</v>
      </c>
      <c r="Q167" s="1">
        <v>90613.26</v>
      </c>
      <c r="R167" s="1">
        <f t="shared" si="5"/>
        <v>227.67150753768843</v>
      </c>
      <c r="S167" s="1" t="s">
        <v>29</v>
      </c>
      <c r="U167" s="1" t="s">
        <v>3749</v>
      </c>
      <c r="V167" s="1" t="s">
        <v>65</v>
      </c>
      <c r="W167" s="1" t="s">
        <v>8128</v>
      </c>
    </row>
    <row r="168" spans="1:23">
      <c r="A168" s="2" t="s">
        <v>7885</v>
      </c>
      <c r="B168" s="2">
        <f t="shared" si="4"/>
        <v>2006</v>
      </c>
      <c r="C168" s="1" t="s">
        <v>23</v>
      </c>
      <c r="D168" s="1" t="s">
        <v>381</v>
      </c>
      <c r="E168" s="1" t="s">
        <v>394</v>
      </c>
      <c r="F168" s="1" t="s">
        <v>8332</v>
      </c>
      <c r="G168" s="1" t="s">
        <v>120</v>
      </c>
      <c r="H168" s="1" t="s">
        <v>8333</v>
      </c>
      <c r="I168" s="1" t="s">
        <v>8334</v>
      </c>
      <c r="J168" s="1">
        <v>1</v>
      </c>
      <c r="K168" s="1" t="s">
        <v>28</v>
      </c>
      <c r="L168" s="1">
        <v>40</v>
      </c>
      <c r="M168" s="1">
        <v>42</v>
      </c>
      <c r="N168" s="1">
        <v>1375</v>
      </c>
      <c r="O168" s="1">
        <v>233.61</v>
      </c>
      <c r="P168" s="1">
        <v>13.75</v>
      </c>
      <c r="Q168" s="1">
        <v>1622.36</v>
      </c>
      <c r="R168" s="1">
        <f t="shared" si="5"/>
        <v>1622.36</v>
      </c>
      <c r="S168" s="1" t="s">
        <v>29</v>
      </c>
      <c r="U168" s="1" t="s">
        <v>8335</v>
      </c>
      <c r="V168" s="1" t="s">
        <v>8336</v>
      </c>
      <c r="W168" s="1" t="s">
        <v>8337</v>
      </c>
    </row>
    <row r="169" spans="1:23">
      <c r="A169" s="2" t="s">
        <v>7188</v>
      </c>
      <c r="B169" s="2">
        <f t="shared" si="4"/>
        <v>2006</v>
      </c>
      <c r="C169" s="1" t="s">
        <v>2442</v>
      </c>
      <c r="D169" s="1" t="s">
        <v>381</v>
      </c>
      <c r="E169" s="1" t="s">
        <v>382</v>
      </c>
      <c r="F169" s="1" t="s">
        <v>8585</v>
      </c>
      <c r="G169" s="1" t="s">
        <v>26</v>
      </c>
      <c r="H169" s="1" t="s">
        <v>8586</v>
      </c>
      <c r="I169" s="1" t="s">
        <v>3429</v>
      </c>
      <c r="J169" s="1">
        <v>453</v>
      </c>
      <c r="K169" s="1" t="s">
        <v>28</v>
      </c>
      <c r="L169" s="1">
        <v>27445.8</v>
      </c>
      <c r="M169" s="1">
        <v>28804.799999999999</v>
      </c>
      <c r="N169" s="1">
        <v>99618</v>
      </c>
      <c r="O169" s="1">
        <v>7500</v>
      </c>
      <c r="P169" s="1">
        <v>996.18</v>
      </c>
      <c r="Q169" s="1">
        <v>108114.18</v>
      </c>
      <c r="R169" s="1">
        <f t="shared" si="5"/>
        <v>238.6626490066225</v>
      </c>
      <c r="S169" s="1" t="s">
        <v>29</v>
      </c>
      <c r="U169" s="1" t="s">
        <v>2489</v>
      </c>
      <c r="V169" s="1" t="s">
        <v>8587</v>
      </c>
      <c r="W169" s="1" t="s">
        <v>8588</v>
      </c>
    </row>
    <row r="170" spans="1:23">
      <c r="A170" s="2" t="s">
        <v>7183</v>
      </c>
      <c r="B170" s="2">
        <f t="shared" si="4"/>
        <v>2006</v>
      </c>
      <c r="C170" s="1" t="s">
        <v>119</v>
      </c>
      <c r="D170" s="1" t="s">
        <v>381</v>
      </c>
      <c r="E170" s="1" t="s">
        <v>6514</v>
      </c>
      <c r="F170" s="1" t="s">
        <v>3984</v>
      </c>
      <c r="G170" s="1" t="s">
        <v>120</v>
      </c>
      <c r="H170" s="1" t="s">
        <v>8714</v>
      </c>
      <c r="I170" s="1" t="s">
        <v>8715</v>
      </c>
      <c r="J170" s="1">
        <v>146</v>
      </c>
      <c r="K170" s="1" t="s">
        <v>28</v>
      </c>
      <c r="L170" s="1">
        <v>10000</v>
      </c>
      <c r="M170" s="1">
        <v>10000</v>
      </c>
      <c r="N170" s="1">
        <v>34390</v>
      </c>
      <c r="O170" s="1">
        <v>1028.8900000000001</v>
      </c>
      <c r="P170" s="1">
        <v>146</v>
      </c>
      <c r="Q170" s="1">
        <v>35590.839999999997</v>
      </c>
      <c r="R170" s="1">
        <f t="shared" si="5"/>
        <v>243.77287671232875</v>
      </c>
      <c r="S170" s="1" t="s">
        <v>29</v>
      </c>
      <c r="U170" s="1" t="s">
        <v>3986</v>
      </c>
      <c r="V170" s="1" t="s">
        <v>77</v>
      </c>
      <c r="W170" s="1" t="s">
        <v>8716</v>
      </c>
    </row>
    <row r="171" spans="1:23">
      <c r="A171" s="2" t="s">
        <v>8719</v>
      </c>
      <c r="B171" s="2">
        <f t="shared" si="4"/>
        <v>2006</v>
      </c>
      <c r="C171" s="1" t="s">
        <v>119</v>
      </c>
      <c r="D171" s="1" t="s">
        <v>381</v>
      </c>
      <c r="E171" s="1" t="s">
        <v>6514</v>
      </c>
      <c r="F171" s="1" t="s">
        <v>3984</v>
      </c>
      <c r="G171" s="1" t="s">
        <v>120</v>
      </c>
      <c r="H171" s="1" t="s">
        <v>8714</v>
      </c>
      <c r="I171" s="1" t="s">
        <v>8715</v>
      </c>
      <c r="J171" s="1">
        <v>154</v>
      </c>
      <c r="K171" s="1" t="s">
        <v>28</v>
      </c>
      <c r="L171" s="1">
        <v>10780</v>
      </c>
      <c r="M171" s="1">
        <v>11242</v>
      </c>
      <c r="N171" s="1">
        <v>34650</v>
      </c>
      <c r="O171" s="1">
        <v>1030.95</v>
      </c>
      <c r="P171" s="1">
        <v>154</v>
      </c>
      <c r="Q171" s="1">
        <v>35854.199999999997</v>
      </c>
      <c r="R171" s="1">
        <f t="shared" si="5"/>
        <v>232.81948051948049</v>
      </c>
      <c r="S171" s="1" t="s">
        <v>29</v>
      </c>
      <c r="U171" s="1" t="s">
        <v>3986</v>
      </c>
      <c r="V171" s="1" t="s">
        <v>8720</v>
      </c>
      <c r="W171" s="1" t="s">
        <v>8721</v>
      </c>
    </row>
    <row r="172" spans="1:23">
      <c r="A172" s="2" t="s">
        <v>7900</v>
      </c>
      <c r="B172" s="2">
        <f t="shared" si="4"/>
        <v>2006</v>
      </c>
      <c r="C172" s="1" t="s">
        <v>119</v>
      </c>
      <c r="D172" s="1" t="s">
        <v>381</v>
      </c>
      <c r="E172" s="1" t="s">
        <v>6514</v>
      </c>
      <c r="F172" s="1" t="s">
        <v>3984</v>
      </c>
      <c r="G172" s="1" t="s">
        <v>120</v>
      </c>
      <c r="H172" s="1" t="s">
        <v>8339</v>
      </c>
      <c r="I172" s="1" t="s">
        <v>8715</v>
      </c>
      <c r="J172" s="1">
        <v>154</v>
      </c>
      <c r="K172" s="1" t="s">
        <v>28</v>
      </c>
      <c r="L172" s="1">
        <v>10000</v>
      </c>
      <c r="M172" s="1">
        <v>10000</v>
      </c>
      <c r="N172" s="1">
        <v>34650</v>
      </c>
      <c r="O172" s="1">
        <v>980.67</v>
      </c>
      <c r="P172" s="1">
        <v>173.25</v>
      </c>
      <c r="Q172" s="1">
        <v>35803.919999999998</v>
      </c>
      <c r="R172" s="1">
        <f t="shared" si="5"/>
        <v>232.49298701298702</v>
      </c>
      <c r="S172" s="1" t="s">
        <v>29</v>
      </c>
      <c r="U172" s="1" t="s">
        <v>3986</v>
      </c>
      <c r="V172" s="1" t="s">
        <v>65</v>
      </c>
      <c r="W172" s="1" t="s">
        <v>8724</v>
      </c>
    </row>
    <row r="173" spans="1:23">
      <c r="A173" s="2" t="s">
        <v>3413</v>
      </c>
      <c r="B173" s="2">
        <f t="shared" si="4"/>
        <v>2006</v>
      </c>
      <c r="C173" s="1" t="s">
        <v>119</v>
      </c>
      <c r="D173" s="1" t="s">
        <v>381</v>
      </c>
      <c r="E173" s="1" t="s">
        <v>6514</v>
      </c>
      <c r="F173" s="1" t="s">
        <v>3984</v>
      </c>
      <c r="G173" s="1" t="s">
        <v>120</v>
      </c>
      <c r="H173" s="1" t="s">
        <v>8339</v>
      </c>
      <c r="I173" s="1" t="s">
        <v>8715</v>
      </c>
      <c r="J173" s="1">
        <v>280</v>
      </c>
      <c r="K173" s="1" t="s">
        <v>28</v>
      </c>
      <c r="L173" s="1">
        <v>15282</v>
      </c>
      <c r="M173" s="1">
        <v>16590</v>
      </c>
      <c r="N173" s="1">
        <v>69900</v>
      </c>
      <c r="O173" s="1">
        <v>1929.49</v>
      </c>
      <c r="P173" s="1">
        <v>349.5</v>
      </c>
      <c r="Q173" s="1">
        <v>72178.990000000005</v>
      </c>
      <c r="R173" s="1">
        <f t="shared" si="5"/>
        <v>257.78210714285717</v>
      </c>
      <c r="S173" s="1" t="s">
        <v>29</v>
      </c>
      <c r="U173" s="1" t="s">
        <v>3986</v>
      </c>
      <c r="V173" s="1" t="s">
        <v>65</v>
      </c>
      <c r="W173" s="1" t="s">
        <v>8725</v>
      </c>
    </row>
    <row r="174" spans="1:23">
      <c r="A174" s="2" t="s">
        <v>8120</v>
      </c>
      <c r="B174" s="2">
        <f t="shared" si="4"/>
        <v>2006</v>
      </c>
      <c r="C174" s="1" t="s">
        <v>119</v>
      </c>
      <c r="D174" s="1" t="s">
        <v>381</v>
      </c>
      <c r="E174" s="1" t="s">
        <v>6514</v>
      </c>
      <c r="F174" s="1" t="s">
        <v>3984</v>
      </c>
      <c r="G174" s="1" t="s">
        <v>120</v>
      </c>
      <c r="H174" s="1" t="s">
        <v>8339</v>
      </c>
      <c r="I174" s="1" t="s">
        <v>8715</v>
      </c>
      <c r="J174" s="1">
        <v>154</v>
      </c>
      <c r="K174" s="1" t="s">
        <v>28</v>
      </c>
      <c r="L174" s="1">
        <v>10000</v>
      </c>
      <c r="M174" s="1">
        <v>10000</v>
      </c>
      <c r="N174" s="1">
        <v>34650</v>
      </c>
      <c r="O174" s="1">
        <v>885.72</v>
      </c>
      <c r="P174" s="1">
        <v>173.25</v>
      </c>
      <c r="Q174" s="1">
        <v>35708.97</v>
      </c>
      <c r="R174" s="1">
        <f t="shared" si="5"/>
        <v>231.87642857142859</v>
      </c>
      <c r="S174" s="1" t="s">
        <v>29</v>
      </c>
      <c r="U174" s="1" t="s">
        <v>3986</v>
      </c>
      <c r="V174" s="1" t="s">
        <v>65</v>
      </c>
      <c r="W174" s="1" t="s">
        <v>8726</v>
      </c>
    </row>
    <row r="175" spans="1:23">
      <c r="A175" s="2" t="s">
        <v>8727</v>
      </c>
      <c r="B175" s="2">
        <f t="shared" si="4"/>
        <v>2006</v>
      </c>
      <c r="C175" s="1" t="s">
        <v>7889</v>
      </c>
      <c r="D175" s="1" t="s">
        <v>381</v>
      </c>
      <c r="E175" s="1" t="s">
        <v>6514</v>
      </c>
      <c r="F175" s="1" t="s">
        <v>3984</v>
      </c>
      <c r="G175" s="1" t="s">
        <v>120</v>
      </c>
      <c r="H175" s="1" t="s">
        <v>8728</v>
      </c>
      <c r="I175" s="1" t="s">
        <v>8715</v>
      </c>
      <c r="J175" s="1">
        <v>146</v>
      </c>
      <c r="K175" s="1" t="s">
        <v>28</v>
      </c>
      <c r="L175" s="1">
        <v>10000</v>
      </c>
      <c r="M175" s="1">
        <v>10000</v>
      </c>
      <c r="N175" s="1">
        <v>34310</v>
      </c>
      <c r="O175" s="1">
        <v>977.9</v>
      </c>
      <c r="P175" s="1">
        <v>171.55</v>
      </c>
      <c r="Q175" s="1">
        <v>35459.449999999997</v>
      </c>
      <c r="R175" s="1">
        <f t="shared" si="5"/>
        <v>242.87294520547943</v>
      </c>
      <c r="S175" s="1" t="s">
        <v>29</v>
      </c>
      <c r="U175" s="1" t="s">
        <v>3986</v>
      </c>
      <c r="V175" s="1" t="s">
        <v>65</v>
      </c>
      <c r="W175" s="1" t="s">
        <v>8729</v>
      </c>
    </row>
    <row r="176" spans="1:23">
      <c r="A176" s="2" t="s">
        <v>8730</v>
      </c>
      <c r="B176" s="2">
        <f t="shared" si="4"/>
        <v>2006</v>
      </c>
      <c r="C176" s="1" t="s">
        <v>7917</v>
      </c>
      <c r="D176" s="1" t="s">
        <v>381</v>
      </c>
      <c r="E176" s="1" t="s">
        <v>6514</v>
      </c>
      <c r="F176" s="1" t="s">
        <v>3984</v>
      </c>
      <c r="G176" s="1" t="s">
        <v>120</v>
      </c>
      <c r="H176" s="1" t="s">
        <v>8339</v>
      </c>
      <c r="I176" s="1" t="s">
        <v>8715</v>
      </c>
      <c r="J176" s="1">
        <v>66</v>
      </c>
      <c r="K176" s="1" t="s">
        <v>28</v>
      </c>
      <c r="L176" s="1">
        <v>5742</v>
      </c>
      <c r="M176" s="1">
        <v>5940</v>
      </c>
      <c r="N176" s="1">
        <v>17490</v>
      </c>
      <c r="O176" s="1">
        <v>487.65</v>
      </c>
      <c r="P176" s="1">
        <v>87.45</v>
      </c>
      <c r="Q176" s="1">
        <v>18065.099999999999</v>
      </c>
      <c r="R176" s="1">
        <f t="shared" si="5"/>
        <v>273.71363636363634</v>
      </c>
      <c r="S176" s="1" t="s">
        <v>38</v>
      </c>
      <c r="U176" s="1" t="s">
        <v>3986</v>
      </c>
      <c r="V176" s="1" t="s">
        <v>65</v>
      </c>
      <c r="W176" s="1" t="s">
        <v>8731</v>
      </c>
    </row>
    <row r="177" spans="1:23">
      <c r="A177" s="2" t="s">
        <v>8732</v>
      </c>
      <c r="B177" s="2">
        <f t="shared" si="4"/>
        <v>2006</v>
      </c>
      <c r="C177" s="1" t="s">
        <v>7917</v>
      </c>
      <c r="D177" s="1" t="s">
        <v>381</v>
      </c>
      <c r="E177" s="1" t="s">
        <v>6514</v>
      </c>
      <c r="F177" s="1" t="s">
        <v>3984</v>
      </c>
      <c r="G177" s="1" t="s">
        <v>120</v>
      </c>
      <c r="H177" s="1" t="s">
        <v>8339</v>
      </c>
      <c r="I177" s="1" t="s">
        <v>8715</v>
      </c>
      <c r="J177" s="1">
        <v>434</v>
      </c>
      <c r="K177" s="1" t="s">
        <v>28</v>
      </c>
      <c r="L177" s="1">
        <v>32950</v>
      </c>
      <c r="M177" s="1">
        <v>34252</v>
      </c>
      <c r="N177" s="1">
        <v>104550</v>
      </c>
      <c r="O177" s="1">
        <v>2640</v>
      </c>
      <c r="P177" s="1">
        <v>522.75</v>
      </c>
      <c r="Q177" s="1">
        <v>107712.75</v>
      </c>
      <c r="R177" s="1">
        <f t="shared" si="5"/>
        <v>248.18605990783411</v>
      </c>
      <c r="S177" s="1" t="s">
        <v>38</v>
      </c>
      <c r="U177" s="1" t="s">
        <v>3986</v>
      </c>
      <c r="V177" s="1" t="s">
        <v>65</v>
      </c>
      <c r="W177" s="1" t="s">
        <v>8733</v>
      </c>
    </row>
    <row r="178" spans="1:23">
      <c r="A178" s="2" t="s">
        <v>8734</v>
      </c>
      <c r="B178" s="2">
        <f t="shared" si="4"/>
        <v>2006</v>
      </c>
      <c r="C178" s="1" t="s">
        <v>119</v>
      </c>
      <c r="D178" s="1" t="s">
        <v>381</v>
      </c>
      <c r="E178" s="1" t="s">
        <v>6514</v>
      </c>
      <c r="F178" s="1" t="s">
        <v>3984</v>
      </c>
      <c r="G178" s="1" t="s">
        <v>120</v>
      </c>
      <c r="H178" s="1" t="s">
        <v>8339</v>
      </c>
      <c r="I178" s="1" t="s">
        <v>8715</v>
      </c>
      <c r="J178" s="1">
        <v>403</v>
      </c>
      <c r="K178" s="1" t="s">
        <v>28</v>
      </c>
      <c r="L178" s="1">
        <v>29435</v>
      </c>
      <c r="M178" s="1">
        <v>30082</v>
      </c>
      <c r="N178" s="1">
        <v>86275</v>
      </c>
      <c r="O178" s="1">
        <v>2117.63</v>
      </c>
      <c r="P178" s="1">
        <v>431.38</v>
      </c>
      <c r="Q178" s="1">
        <v>88824.01</v>
      </c>
      <c r="R178" s="1">
        <f t="shared" si="5"/>
        <v>220.40697270471463</v>
      </c>
      <c r="S178" s="1" t="s">
        <v>29</v>
      </c>
      <c r="U178" s="1" t="s">
        <v>3986</v>
      </c>
      <c r="V178" s="1" t="s">
        <v>65</v>
      </c>
      <c r="W178" s="1" t="s">
        <v>8735</v>
      </c>
    </row>
    <row r="179" spans="1:23">
      <c r="A179" s="2" t="s">
        <v>8758</v>
      </c>
      <c r="B179" s="2">
        <f t="shared" si="4"/>
        <v>2006</v>
      </c>
      <c r="C179" s="1" t="s">
        <v>119</v>
      </c>
      <c r="D179" s="1" t="s">
        <v>381</v>
      </c>
      <c r="E179" s="1" t="s">
        <v>6514</v>
      </c>
      <c r="F179" s="1" t="s">
        <v>3984</v>
      </c>
      <c r="G179" s="1" t="s">
        <v>120</v>
      </c>
      <c r="H179" s="1" t="s">
        <v>8339</v>
      </c>
      <c r="I179" s="1" t="s">
        <v>8715</v>
      </c>
      <c r="J179" s="1">
        <v>498</v>
      </c>
      <c r="K179" s="1" t="s">
        <v>28</v>
      </c>
      <c r="L179" s="1">
        <v>33366</v>
      </c>
      <c r="M179" s="1">
        <v>34860</v>
      </c>
      <c r="N179" s="1">
        <v>93704</v>
      </c>
      <c r="O179" s="1">
        <v>2640</v>
      </c>
      <c r="P179" s="1">
        <v>468.52</v>
      </c>
      <c r="Q179" s="1">
        <v>96812.52</v>
      </c>
      <c r="R179" s="1">
        <f t="shared" si="5"/>
        <v>194.40265060240964</v>
      </c>
      <c r="S179" s="1" t="s">
        <v>29</v>
      </c>
      <c r="U179" s="1" t="s">
        <v>4156</v>
      </c>
      <c r="V179" s="1" t="s">
        <v>65</v>
      </c>
      <c r="W179" s="1" t="s">
        <v>8759</v>
      </c>
    </row>
    <row r="180" spans="1:23">
      <c r="A180" s="2" t="s">
        <v>7129</v>
      </c>
      <c r="B180" s="2">
        <f t="shared" si="4"/>
        <v>2006</v>
      </c>
      <c r="C180" s="1" t="s">
        <v>119</v>
      </c>
      <c r="D180" s="1" t="s">
        <v>381</v>
      </c>
      <c r="E180" s="1" t="s">
        <v>6514</v>
      </c>
      <c r="F180" s="1" t="s">
        <v>3984</v>
      </c>
      <c r="G180" s="1" t="s">
        <v>120</v>
      </c>
      <c r="H180" s="1" t="s">
        <v>8714</v>
      </c>
      <c r="I180" s="1" t="s">
        <v>8765</v>
      </c>
      <c r="J180" s="1">
        <v>146</v>
      </c>
      <c r="K180" s="1" t="s">
        <v>28</v>
      </c>
      <c r="L180" s="1">
        <v>10512</v>
      </c>
      <c r="M180" s="1">
        <v>10950</v>
      </c>
      <c r="N180" s="1">
        <v>34390</v>
      </c>
      <c r="O180" s="1">
        <v>880</v>
      </c>
      <c r="P180" s="1">
        <v>146</v>
      </c>
      <c r="Q180" s="1">
        <v>35441.949999999997</v>
      </c>
      <c r="R180" s="1">
        <f t="shared" si="5"/>
        <v>242.75308219178081</v>
      </c>
      <c r="S180" s="1" t="s">
        <v>29</v>
      </c>
      <c r="U180" s="1" t="s">
        <v>3986</v>
      </c>
      <c r="V180" s="1" t="s">
        <v>8766</v>
      </c>
      <c r="W180" s="1" t="s">
        <v>8767</v>
      </c>
    </row>
    <row r="181" spans="1:23">
      <c r="A181" s="2" t="s">
        <v>8768</v>
      </c>
      <c r="B181" s="2">
        <f t="shared" si="4"/>
        <v>2006</v>
      </c>
      <c r="C181" s="1" t="s">
        <v>119</v>
      </c>
      <c r="D181" s="1" t="s">
        <v>381</v>
      </c>
      <c r="E181" s="1" t="s">
        <v>6514</v>
      </c>
      <c r="F181" s="1" t="s">
        <v>3984</v>
      </c>
      <c r="G181" s="1" t="s">
        <v>120</v>
      </c>
      <c r="H181" s="1" t="s">
        <v>8714</v>
      </c>
      <c r="I181" s="1" t="s">
        <v>8765</v>
      </c>
      <c r="J181" s="1">
        <v>134</v>
      </c>
      <c r="K181" s="1" t="s">
        <v>28</v>
      </c>
      <c r="L181" s="1">
        <v>11658</v>
      </c>
      <c r="M181" s="1">
        <v>12060</v>
      </c>
      <c r="N181" s="1">
        <v>35590</v>
      </c>
      <c r="O181" s="1">
        <v>836.84</v>
      </c>
      <c r="P181" s="1">
        <v>134</v>
      </c>
      <c r="Q181" s="1">
        <v>36604.79</v>
      </c>
      <c r="R181" s="1">
        <f t="shared" si="5"/>
        <v>273.1700746268657</v>
      </c>
      <c r="S181" s="1" t="s">
        <v>29</v>
      </c>
      <c r="U181" s="1" t="s">
        <v>3986</v>
      </c>
      <c r="V181" s="1" t="s">
        <v>8769</v>
      </c>
      <c r="W181" s="1" t="s">
        <v>8770</v>
      </c>
    </row>
    <row r="182" spans="1:23">
      <c r="A182" s="2" t="s">
        <v>8800</v>
      </c>
      <c r="B182" s="2">
        <f t="shared" si="4"/>
        <v>2006</v>
      </c>
      <c r="C182" s="1" t="s">
        <v>68</v>
      </c>
      <c r="D182" s="1" t="s">
        <v>381</v>
      </c>
      <c r="E182" s="1" t="s">
        <v>6549</v>
      </c>
      <c r="F182" s="1" t="s">
        <v>4435</v>
      </c>
      <c r="G182" s="1" t="s">
        <v>120</v>
      </c>
      <c r="H182" s="1" t="s">
        <v>7287</v>
      </c>
      <c r="I182" s="1" t="s">
        <v>8801</v>
      </c>
      <c r="J182" s="1">
        <v>589</v>
      </c>
      <c r="K182" s="1" t="s">
        <v>28</v>
      </c>
      <c r="L182" s="1">
        <v>36916.6</v>
      </c>
      <c r="M182" s="1">
        <v>38383.599999999999</v>
      </c>
      <c r="N182" s="1">
        <v>125443</v>
      </c>
      <c r="O182" s="1">
        <v>10800</v>
      </c>
      <c r="P182" s="1">
        <v>84</v>
      </c>
      <c r="Q182" s="1">
        <v>137497.43</v>
      </c>
      <c r="R182" s="1">
        <f t="shared" si="5"/>
        <v>233.44215619694396</v>
      </c>
      <c r="S182" s="1" t="s">
        <v>29</v>
      </c>
      <c r="U182" s="1" t="s">
        <v>4437</v>
      </c>
      <c r="V182" s="1" t="s">
        <v>140</v>
      </c>
      <c r="W182" s="1" t="s">
        <v>8802</v>
      </c>
    </row>
    <row r="183" spans="1:23">
      <c r="A183" s="2" t="s">
        <v>8803</v>
      </c>
      <c r="B183" s="2">
        <f t="shared" si="4"/>
        <v>2006</v>
      </c>
      <c r="C183" s="1" t="s">
        <v>119</v>
      </c>
      <c r="D183" s="1" t="s">
        <v>381</v>
      </c>
      <c r="E183" s="1" t="s">
        <v>6514</v>
      </c>
      <c r="F183" s="1" t="s">
        <v>3984</v>
      </c>
      <c r="G183" s="1" t="s">
        <v>120</v>
      </c>
      <c r="H183" s="1" t="s">
        <v>8339</v>
      </c>
      <c r="I183" s="1" t="s">
        <v>6586</v>
      </c>
      <c r="J183" s="1">
        <v>154</v>
      </c>
      <c r="K183" s="1" t="s">
        <v>28</v>
      </c>
      <c r="L183" s="1">
        <v>10780</v>
      </c>
      <c r="M183" s="1">
        <v>11242</v>
      </c>
      <c r="N183" s="1">
        <v>35728</v>
      </c>
      <c r="O183" s="1">
        <v>893.28</v>
      </c>
      <c r="P183" s="1">
        <v>178.64</v>
      </c>
      <c r="Q183" s="1">
        <v>36799.919999999998</v>
      </c>
      <c r="R183" s="1">
        <f t="shared" si="5"/>
        <v>238.96051948051948</v>
      </c>
      <c r="S183" s="1" t="s">
        <v>29</v>
      </c>
      <c r="U183" s="1" t="s">
        <v>3986</v>
      </c>
      <c r="V183" s="1" t="s">
        <v>77</v>
      </c>
      <c r="W183" s="1" t="s">
        <v>8804</v>
      </c>
    </row>
    <row r="184" spans="1:23">
      <c r="A184" s="2" t="s">
        <v>8805</v>
      </c>
      <c r="B184" s="2">
        <f t="shared" si="4"/>
        <v>2006</v>
      </c>
      <c r="C184" s="1" t="s">
        <v>119</v>
      </c>
      <c r="D184" s="1" t="s">
        <v>381</v>
      </c>
      <c r="E184" s="1" t="s">
        <v>6514</v>
      </c>
      <c r="F184" s="1" t="s">
        <v>3984</v>
      </c>
      <c r="G184" s="1" t="s">
        <v>120</v>
      </c>
      <c r="H184" s="1" t="s">
        <v>8339</v>
      </c>
      <c r="I184" s="1" t="s">
        <v>6586</v>
      </c>
      <c r="J184" s="1">
        <v>292</v>
      </c>
      <c r="K184" s="1" t="s">
        <v>28</v>
      </c>
      <c r="L184" s="1">
        <v>23740</v>
      </c>
      <c r="M184" s="1">
        <v>24000</v>
      </c>
      <c r="N184" s="1">
        <v>74752</v>
      </c>
      <c r="O184" s="1">
        <v>1719.57</v>
      </c>
      <c r="P184" s="1">
        <v>373.76</v>
      </c>
      <c r="Q184" s="1">
        <v>76845.33</v>
      </c>
      <c r="R184" s="1">
        <f t="shared" si="5"/>
        <v>263.1689383561644</v>
      </c>
      <c r="S184" s="1" t="s">
        <v>29</v>
      </c>
      <c r="U184" s="1" t="s">
        <v>3986</v>
      </c>
      <c r="V184" s="1" t="s">
        <v>77</v>
      </c>
      <c r="W184" s="1" t="s">
        <v>8806</v>
      </c>
    </row>
    <row r="185" spans="1:23">
      <c r="A185" s="2" t="s">
        <v>8807</v>
      </c>
      <c r="B185" s="2">
        <f t="shared" si="4"/>
        <v>2006</v>
      </c>
      <c r="C185" s="1" t="s">
        <v>119</v>
      </c>
      <c r="D185" s="1" t="s">
        <v>381</v>
      </c>
      <c r="E185" s="1" t="s">
        <v>6514</v>
      </c>
      <c r="F185" s="1" t="s">
        <v>3984</v>
      </c>
      <c r="G185" s="1" t="s">
        <v>120</v>
      </c>
      <c r="H185" s="1" t="s">
        <v>8808</v>
      </c>
      <c r="I185" s="1" t="s">
        <v>6586</v>
      </c>
      <c r="J185" s="1">
        <v>134</v>
      </c>
      <c r="K185" s="1" t="s">
        <v>28</v>
      </c>
      <c r="L185" s="1">
        <v>11658</v>
      </c>
      <c r="M185" s="1">
        <v>12060</v>
      </c>
      <c r="N185" s="1">
        <v>36984</v>
      </c>
      <c r="O185" s="1">
        <v>897.19</v>
      </c>
      <c r="P185" s="1">
        <v>184.92</v>
      </c>
      <c r="Q185" s="1">
        <v>38066.11</v>
      </c>
      <c r="R185" s="1">
        <f t="shared" si="5"/>
        <v>284.07544776119403</v>
      </c>
      <c r="S185" s="1" t="s">
        <v>29</v>
      </c>
      <c r="U185" s="1" t="s">
        <v>3986</v>
      </c>
      <c r="V185" s="1" t="s">
        <v>65</v>
      </c>
      <c r="W185" s="1" t="s">
        <v>8809</v>
      </c>
    </row>
    <row r="186" spans="1:23">
      <c r="A186" s="2" t="s">
        <v>7188</v>
      </c>
      <c r="B186" s="2">
        <f t="shared" si="4"/>
        <v>2006</v>
      </c>
      <c r="C186" s="1" t="s">
        <v>119</v>
      </c>
      <c r="D186" s="1" t="s">
        <v>381</v>
      </c>
      <c r="E186" s="1" t="s">
        <v>6514</v>
      </c>
      <c r="F186" s="1" t="s">
        <v>3984</v>
      </c>
      <c r="G186" s="1" t="s">
        <v>120</v>
      </c>
      <c r="H186" s="1" t="s">
        <v>8810</v>
      </c>
      <c r="I186" s="1" t="s">
        <v>6586</v>
      </c>
      <c r="J186" s="1">
        <v>134</v>
      </c>
      <c r="K186" s="1" t="s">
        <v>28</v>
      </c>
      <c r="L186" s="1">
        <v>11000</v>
      </c>
      <c r="M186" s="1">
        <v>11500</v>
      </c>
      <c r="N186" s="1">
        <v>36984</v>
      </c>
      <c r="O186" s="1">
        <v>946.01</v>
      </c>
      <c r="P186" s="1">
        <v>184.92</v>
      </c>
      <c r="Q186" s="1">
        <v>38114.93</v>
      </c>
      <c r="R186" s="1">
        <f t="shared" si="5"/>
        <v>284.43977611940301</v>
      </c>
      <c r="S186" s="1" t="s">
        <v>29</v>
      </c>
      <c r="U186" s="1" t="s">
        <v>3986</v>
      </c>
      <c r="V186" s="1" t="s">
        <v>8811</v>
      </c>
      <c r="W186" s="1" t="s">
        <v>8812</v>
      </c>
    </row>
    <row r="187" spans="1:23">
      <c r="A187" s="2" t="s">
        <v>8813</v>
      </c>
      <c r="B187" s="2">
        <f t="shared" si="4"/>
        <v>2006</v>
      </c>
      <c r="C187" s="1" t="s">
        <v>119</v>
      </c>
      <c r="D187" s="1" t="s">
        <v>381</v>
      </c>
      <c r="E187" s="1" t="s">
        <v>6514</v>
      </c>
      <c r="F187" s="1" t="s">
        <v>3984</v>
      </c>
      <c r="G187" s="1" t="s">
        <v>120</v>
      </c>
      <c r="H187" s="1" t="s">
        <v>8808</v>
      </c>
      <c r="I187" s="1" t="s">
        <v>6586</v>
      </c>
      <c r="J187" s="1">
        <v>146</v>
      </c>
      <c r="K187" s="1" t="s">
        <v>28</v>
      </c>
      <c r="L187" s="1">
        <v>11972</v>
      </c>
      <c r="M187" s="1">
        <v>12410</v>
      </c>
      <c r="N187" s="1">
        <v>39128</v>
      </c>
      <c r="O187" s="1">
        <v>933.44</v>
      </c>
      <c r="P187" s="1">
        <v>195.64</v>
      </c>
      <c r="Q187" s="1">
        <v>40257.08</v>
      </c>
      <c r="R187" s="1">
        <f t="shared" si="5"/>
        <v>275.73342465753427</v>
      </c>
      <c r="S187" s="1" t="s">
        <v>29</v>
      </c>
      <c r="U187" s="1" t="s">
        <v>3986</v>
      </c>
      <c r="V187" s="1" t="s">
        <v>65</v>
      </c>
      <c r="W187" s="1" t="s">
        <v>8814</v>
      </c>
    </row>
    <row r="188" spans="1:23">
      <c r="A188" s="2" t="s">
        <v>3435</v>
      </c>
      <c r="B188" s="2">
        <f t="shared" si="4"/>
        <v>2006</v>
      </c>
      <c r="C188" s="1" t="s">
        <v>7889</v>
      </c>
      <c r="D188" s="1" t="s">
        <v>381</v>
      </c>
      <c r="E188" s="1" t="s">
        <v>6514</v>
      </c>
      <c r="F188" s="1" t="s">
        <v>3984</v>
      </c>
      <c r="G188" s="1" t="s">
        <v>120</v>
      </c>
      <c r="H188" s="1" t="s">
        <v>8669</v>
      </c>
      <c r="I188" s="1" t="s">
        <v>6586</v>
      </c>
      <c r="J188" s="1">
        <v>201</v>
      </c>
      <c r="K188" s="1" t="s">
        <v>28</v>
      </c>
      <c r="L188" s="1">
        <v>15000</v>
      </c>
      <c r="M188" s="1">
        <v>16000</v>
      </c>
      <c r="N188" s="1">
        <v>58893</v>
      </c>
      <c r="O188" s="1">
        <v>1306.5</v>
      </c>
      <c r="P188" s="1">
        <v>294.47000000000003</v>
      </c>
      <c r="Q188" s="1">
        <v>60493.97</v>
      </c>
      <c r="R188" s="1">
        <f t="shared" si="5"/>
        <v>300.96502487562191</v>
      </c>
      <c r="S188" s="1" t="s">
        <v>29</v>
      </c>
      <c r="U188" s="1" t="s">
        <v>3986</v>
      </c>
      <c r="V188" s="1" t="s">
        <v>77</v>
      </c>
      <c r="W188" s="1" t="s">
        <v>8815</v>
      </c>
    </row>
    <row r="189" spans="1:23">
      <c r="A189" s="2" t="s">
        <v>8816</v>
      </c>
      <c r="B189" s="2">
        <f t="shared" si="4"/>
        <v>2006</v>
      </c>
      <c r="C189" s="1" t="s">
        <v>7889</v>
      </c>
      <c r="D189" s="1" t="s">
        <v>381</v>
      </c>
      <c r="E189" s="1" t="s">
        <v>6514</v>
      </c>
      <c r="F189" s="1" t="s">
        <v>3984</v>
      </c>
      <c r="G189" s="1" t="s">
        <v>120</v>
      </c>
      <c r="H189" s="1" t="s">
        <v>8669</v>
      </c>
      <c r="I189" s="1" t="s">
        <v>6586</v>
      </c>
      <c r="J189" s="1">
        <v>154</v>
      </c>
      <c r="K189" s="1" t="s">
        <v>28</v>
      </c>
      <c r="L189" s="1">
        <v>10780</v>
      </c>
      <c r="M189" s="1">
        <v>11242</v>
      </c>
      <c r="N189" s="1">
        <v>35728</v>
      </c>
      <c r="O189" s="1">
        <v>1017.33</v>
      </c>
      <c r="P189" s="1">
        <v>178.64</v>
      </c>
      <c r="Q189" s="1">
        <v>36923.97</v>
      </c>
      <c r="R189" s="1">
        <f t="shared" si="5"/>
        <v>239.76603896103896</v>
      </c>
      <c r="S189" s="1" t="s">
        <v>29</v>
      </c>
      <c r="U189" s="1" t="s">
        <v>3986</v>
      </c>
      <c r="V189" s="1" t="s">
        <v>77</v>
      </c>
      <c r="W189" s="1" t="s">
        <v>8817</v>
      </c>
    </row>
    <row r="190" spans="1:23">
      <c r="A190" s="2" t="s">
        <v>8818</v>
      </c>
      <c r="B190" s="2">
        <f t="shared" si="4"/>
        <v>2006</v>
      </c>
      <c r="C190" s="1" t="s">
        <v>7889</v>
      </c>
      <c r="D190" s="1" t="s">
        <v>381</v>
      </c>
      <c r="E190" s="1" t="s">
        <v>6514</v>
      </c>
      <c r="F190" s="1" t="s">
        <v>3984</v>
      </c>
      <c r="G190" s="1" t="s">
        <v>120</v>
      </c>
      <c r="H190" s="1" t="s">
        <v>8669</v>
      </c>
      <c r="I190" s="1" t="s">
        <v>6586</v>
      </c>
      <c r="J190" s="1">
        <v>581</v>
      </c>
      <c r="K190" s="1" t="s">
        <v>28</v>
      </c>
      <c r="L190" s="1">
        <v>38927</v>
      </c>
      <c r="M190" s="1">
        <v>40670</v>
      </c>
      <c r="N190" s="1">
        <v>118023</v>
      </c>
      <c r="O190" s="1">
        <v>3080</v>
      </c>
      <c r="P190" s="1">
        <v>590.12</v>
      </c>
      <c r="Q190" s="1">
        <v>121693.12</v>
      </c>
      <c r="R190" s="1">
        <f t="shared" si="5"/>
        <v>209.45459552495697</v>
      </c>
      <c r="S190" s="1" t="s">
        <v>29</v>
      </c>
      <c r="U190" s="1" t="s">
        <v>3986</v>
      </c>
      <c r="V190" s="1" t="s">
        <v>77</v>
      </c>
      <c r="W190" s="1" t="s">
        <v>8819</v>
      </c>
    </row>
    <row r="191" spans="1:23">
      <c r="A191" s="2" t="s">
        <v>7220</v>
      </c>
      <c r="B191" s="2">
        <f t="shared" si="4"/>
        <v>2006</v>
      </c>
      <c r="C191" s="1" t="s">
        <v>7889</v>
      </c>
      <c r="D191" s="1" t="s">
        <v>381</v>
      </c>
      <c r="E191" s="1" t="s">
        <v>6514</v>
      </c>
      <c r="F191" s="1" t="s">
        <v>3984</v>
      </c>
      <c r="G191" s="1" t="s">
        <v>120</v>
      </c>
      <c r="H191" s="1" t="s">
        <v>8669</v>
      </c>
      <c r="I191" s="1" t="s">
        <v>6586</v>
      </c>
      <c r="J191" s="1">
        <v>505</v>
      </c>
      <c r="K191" s="1" t="s">
        <v>28</v>
      </c>
      <c r="L191" s="1">
        <v>40285</v>
      </c>
      <c r="M191" s="1">
        <v>41800</v>
      </c>
      <c r="N191" s="1">
        <v>133591</v>
      </c>
      <c r="O191" s="1">
        <v>3080</v>
      </c>
      <c r="P191" s="1">
        <v>667.96</v>
      </c>
      <c r="Q191" s="1">
        <v>137338.96</v>
      </c>
      <c r="R191" s="1">
        <f t="shared" si="5"/>
        <v>271.95833663366335</v>
      </c>
      <c r="S191" s="1" t="s">
        <v>29</v>
      </c>
      <c r="U191" s="1" t="s">
        <v>3986</v>
      </c>
      <c r="V191" s="1" t="s">
        <v>77</v>
      </c>
      <c r="W191" s="1" t="s">
        <v>8820</v>
      </c>
    </row>
    <row r="192" spans="1:23">
      <c r="A192" s="2" t="s">
        <v>8816</v>
      </c>
      <c r="B192" s="2">
        <f t="shared" si="4"/>
        <v>2006</v>
      </c>
      <c r="C192" s="1" t="s">
        <v>7889</v>
      </c>
      <c r="D192" s="1" t="s">
        <v>381</v>
      </c>
      <c r="E192" s="1" t="s">
        <v>6514</v>
      </c>
      <c r="F192" s="1" t="s">
        <v>3984</v>
      </c>
      <c r="G192" s="1" t="s">
        <v>120</v>
      </c>
      <c r="H192" s="1" t="s">
        <v>8669</v>
      </c>
      <c r="I192" s="1" t="s">
        <v>6586</v>
      </c>
      <c r="J192" s="1">
        <v>154</v>
      </c>
      <c r="K192" s="1" t="s">
        <v>28</v>
      </c>
      <c r="L192" s="1">
        <v>10780</v>
      </c>
      <c r="M192" s="1">
        <v>11242</v>
      </c>
      <c r="N192" s="1">
        <v>35728</v>
      </c>
      <c r="O192" s="1">
        <v>1017.33</v>
      </c>
      <c r="P192" s="1">
        <v>178.64</v>
      </c>
      <c r="Q192" s="1">
        <v>36923.97</v>
      </c>
      <c r="R192" s="1">
        <f t="shared" si="5"/>
        <v>239.76603896103896</v>
      </c>
      <c r="S192" s="1" t="s">
        <v>29</v>
      </c>
      <c r="U192" s="1" t="s">
        <v>3986</v>
      </c>
      <c r="W192" s="1" t="s">
        <v>77</v>
      </c>
    </row>
    <row r="193" spans="1:23">
      <c r="A193" s="2" t="s">
        <v>3435</v>
      </c>
      <c r="B193" s="2">
        <f t="shared" si="4"/>
        <v>2006</v>
      </c>
      <c r="C193" s="1" t="s">
        <v>7889</v>
      </c>
      <c r="D193" s="1" t="s">
        <v>381</v>
      </c>
      <c r="E193" s="1" t="s">
        <v>6514</v>
      </c>
      <c r="F193" s="1" t="s">
        <v>3984</v>
      </c>
      <c r="G193" s="1" t="s">
        <v>120</v>
      </c>
      <c r="H193" s="1" t="s">
        <v>8669</v>
      </c>
      <c r="I193" s="1" t="s">
        <v>6586</v>
      </c>
      <c r="J193" s="1">
        <v>201</v>
      </c>
      <c r="K193" s="1" t="s">
        <v>28</v>
      </c>
      <c r="L193" s="1">
        <v>15000</v>
      </c>
      <c r="M193" s="1">
        <v>16000</v>
      </c>
      <c r="N193" s="1">
        <v>58893</v>
      </c>
      <c r="O193" s="1">
        <v>1306.5</v>
      </c>
      <c r="P193" s="1">
        <v>294.47000000000003</v>
      </c>
      <c r="Q193" s="1">
        <v>60493.97</v>
      </c>
      <c r="R193" s="1">
        <f t="shared" si="5"/>
        <v>300.96502487562191</v>
      </c>
      <c r="S193" s="1" t="s">
        <v>29</v>
      </c>
      <c r="U193" s="1" t="s">
        <v>3986</v>
      </c>
      <c r="W193" s="1" t="s">
        <v>77</v>
      </c>
    </row>
    <row r="194" spans="1:23">
      <c r="A194" s="2" t="s">
        <v>8818</v>
      </c>
      <c r="B194" s="2">
        <f t="shared" ref="B194:B257" si="6">+YEAR(A194)</f>
        <v>2006</v>
      </c>
      <c r="C194" s="1" t="s">
        <v>7889</v>
      </c>
      <c r="D194" s="1" t="s">
        <v>381</v>
      </c>
      <c r="E194" s="1" t="s">
        <v>6514</v>
      </c>
      <c r="F194" s="1" t="s">
        <v>3984</v>
      </c>
      <c r="G194" s="1" t="s">
        <v>120</v>
      </c>
      <c r="H194" s="1" t="s">
        <v>8669</v>
      </c>
      <c r="I194" s="1" t="s">
        <v>6586</v>
      </c>
      <c r="J194" s="1">
        <v>581</v>
      </c>
      <c r="K194" s="1" t="s">
        <v>28</v>
      </c>
      <c r="L194" s="1">
        <v>38927</v>
      </c>
      <c r="M194" s="1">
        <v>40670</v>
      </c>
      <c r="N194" s="1">
        <v>118023</v>
      </c>
      <c r="O194" s="1">
        <v>3080</v>
      </c>
      <c r="P194" s="1">
        <v>590.12</v>
      </c>
      <c r="Q194" s="1">
        <v>121693.12</v>
      </c>
      <c r="R194" s="1">
        <f t="shared" si="5"/>
        <v>209.45459552495697</v>
      </c>
      <c r="S194" s="1" t="s">
        <v>29</v>
      </c>
      <c r="U194" s="1" t="s">
        <v>3986</v>
      </c>
      <c r="W194" s="1" t="s">
        <v>77</v>
      </c>
    </row>
    <row r="195" spans="1:23">
      <c r="A195" s="2" t="s">
        <v>7220</v>
      </c>
      <c r="B195" s="2">
        <f t="shared" si="6"/>
        <v>2006</v>
      </c>
      <c r="C195" s="1" t="s">
        <v>7889</v>
      </c>
      <c r="D195" s="1" t="s">
        <v>381</v>
      </c>
      <c r="E195" s="1" t="s">
        <v>6514</v>
      </c>
      <c r="F195" s="1" t="s">
        <v>3984</v>
      </c>
      <c r="G195" s="1" t="s">
        <v>120</v>
      </c>
      <c r="H195" s="1" t="s">
        <v>8669</v>
      </c>
      <c r="I195" s="1" t="s">
        <v>6586</v>
      </c>
      <c r="J195" s="1">
        <v>505</v>
      </c>
      <c r="K195" s="1" t="s">
        <v>28</v>
      </c>
      <c r="L195" s="1">
        <v>40285</v>
      </c>
      <c r="M195" s="1">
        <v>41800</v>
      </c>
      <c r="N195" s="1">
        <v>133591</v>
      </c>
      <c r="O195" s="1">
        <v>3080</v>
      </c>
      <c r="P195" s="1">
        <v>667.96</v>
      </c>
      <c r="Q195" s="1">
        <v>137338.96</v>
      </c>
      <c r="R195" s="1">
        <f t="shared" ref="R195:R258" si="7">+Q195/J195</f>
        <v>271.95833663366335</v>
      </c>
      <c r="S195" s="1" t="s">
        <v>29</v>
      </c>
      <c r="U195" s="1" t="s">
        <v>3986</v>
      </c>
      <c r="W195" s="1" t="s">
        <v>77</v>
      </c>
    </row>
    <row r="196" spans="1:23">
      <c r="A196" s="2" t="s">
        <v>8822</v>
      </c>
      <c r="B196" s="2">
        <f t="shared" si="6"/>
        <v>2006</v>
      </c>
      <c r="C196" s="1" t="s">
        <v>68</v>
      </c>
      <c r="D196" s="1" t="s">
        <v>381</v>
      </c>
      <c r="E196" s="1" t="s">
        <v>6549</v>
      </c>
      <c r="F196" s="1" t="s">
        <v>4435</v>
      </c>
      <c r="G196" s="1" t="s">
        <v>120</v>
      </c>
      <c r="H196" s="1" t="s">
        <v>8823</v>
      </c>
      <c r="I196" s="1" t="s">
        <v>8824</v>
      </c>
      <c r="J196" s="1">
        <v>65</v>
      </c>
      <c r="K196" s="1" t="s">
        <v>28</v>
      </c>
      <c r="L196" s="1">
        <v>3831.8</v>
      </c>
      <c r="M196" s="1">
        <v>4050</v>
      </c>
      <c r="N196" s="1">
        <v>14403.94</v>
      </c>
      <c r="O196" s="1">
        <v>1312.4</v>
      </c>
      <c r="P196" s="1">
        <v>144.04</v>
      </c>
      <c r="Q196" s="1">
        <v>15860.38</v>
      </c>
      <c r="R196" s="1">
        <f t="shared" si="7"/>
        <v>244.00584615384614</v>
      </c>
      <c r="S196" s="1" t="s">
        <v>29</v>
      </c>
      <c r="U196" s="1" t="s">
        <v>2489</v>
      </c>
      <c r="V196" s="1" t="s">
        <v>31</v>
      </c>
      <c r="W196" s="1" t="s">
        <v>8825</v>
      </c>
    </row>
    <row r="197" spans="1:23">
      <c r="A197" s="2" t="s">
        <v>8826</v>
      </c>
      <c r="B197" s="2">
        <f t="shared" si="6"/>
        <v>2006</v>
      </c>
      <c r="C197" s="1" t="s">
        <v>119</v>
      </c>
      <c r="D197" s="1" t="s">
        <v>381</v>
      </c>
      <c r="E197" s="1" t="s">
        <v>6514</v>
      </c>
      <c r="F197" s="1" t="s">
        <v>3984</v>
      </c>
      <c r="G197" s="1" t="s">
        <v>120</v>
      </c>
      <c r="H197" s="1" t="s">
        <v>8339</v>
      </c>
      <c r="I197" s="1" t="s">
        <v>8827</v>
      </c>
      <c r="J197" s="1">
        <v>426</v>
      </c>
      <c r="K197" s="1" t="s">
        <v>28</v>
      </c>
      <c r="L197" s="1">
        <v>34142</v>
      </c>
      <c r="M197" s="1">
        <v>35420</v>
      </c>
      <c r="N197" s="1">
        <v>114736</v>
      </c>
      <c r="O197" s="1">
        <v>2806.44</v>
      </c>
      <c r="P197" s="1">
        <v>573.67999999999995</v>
      </c>
      <c r="Q197" s="1">
        <v>118116.12</v>
      </c>
      <c r="R197" s="1">
        <f t="shared" si="7"/>
        <v>277.26788732394363</v>
      </c>
      <c r="S197" s="1" t="s">
        <v>29</v>
      </c>
      <c r="U197" s="1" t="s">
        <v>3986</v>
      </c>
      <c r="V197" s="1" t="s">
        <v>65</v>
      </c>
      <c r="W197" s="1" t="s">
        <v>8828</v>
      </c>
    </row>
    <row r="198" spans="1:23">
      <c r="A198" s="2" t="s">
        <v>399</v>
      </c>
      <c r="B198" s="2">
        <f t="shared" si="6"/>
        <v>2006</v>
      </c>
      <c r="C198" s="1" t="s">
        <v>119</v>
      </c>
      <c r="D198" s="1" t="s">
        <v>381</v>
      </c>
      <c r="E198" s="1" t="s">
        <v>6514</v>
      </c>
      <c r="F198" s="1" t="s">
        <v>3984</v>
      </c>
      <c r="G198" s="1" t="s">
        <v>120</v>
      </c>
      <c r="H198" s="1" t="s">
        <v>8339</v>
      </c>
      <c r="I198" s="1" t="s">
        <v>8829</v>
      </c>
      <c r="J198" s="1">
        <v>332</v>
      </c>
      <c r="K198" s="1" t="s">
        <v>28</v>
      </c>
      <c r="L198" s="1">
        <v>22244</v>
      </c>
      <c r="M198" s="1">
        <v>23240</v>
      </c>
      <c r="N198" s="1">
        <v>67396</v>
      </c>
      <c r="O198" s="1">
        <v>1922.67</v>
      </c>
      <c r="P198" s="1">
        <v>336.98</v>
      </c>
      <c r="Q198" s="1">
        <v>69655.649999999994</v>
      </c>
      <c r="R198" s="1">
        <f t="shared" si="7"/>
        <v>209.80617469879516</v>
      </c>
      <c r="S198" s="1" t="s">
        <v>29</v>
      </c>
      <c r="U198" s="1" t="s">
        <v>3986</v>
      </c>
      <c r="V198" s="1" t="s">
        <v>8830</v>
      </c>
      <c r="W198" s="1" t="s">
        <v>8831</v>
      </c>
    </row>
    <row r="199" spans="1:23">
      <c r="A199" s="2" t="s">
        <v>3436</v>
      </c>
      <c r="B199" s="2">
        <f t="shared" si="6"/>
        <v>2006</v>
      </c>
      <c r="C199" s="1" t="s">
        <v>2442</v>
      </c>
      <c r="D199" s="1" t="s">
        <v>381</v>
      </c>
      <c r="E199" s="1" t="s">
        <v>6549</v>
      </c>
      <c r="F199" s="1" t="s">
        <v>4435</v>
      </c>
      <c r="G199" s="1" t="s">
        <v>26</v>
      </c>
      <c r="H199" s="1" t="s">
        <v>8832</v>
      </c>
      <c r="I199" s="1" t="s">
        <v>3429</v>
      </c>
      <c r="J199" s="1">
        <v>226</v>
      </c>
      <c r="K199" s="1" t="s">
        <v>28</v>
      </c>
      <c r="L199" s="1">
        <v>12436.75</v>
      </c>
      <c r="M199" s="1">
        <v>13114.75</v>
      </c>
      <c r="N199" s="1">
        <v>46837</v>
      </c>
      <c r="O199" s="1">
        <v>3442.16</v>
      </c>
      <c r="P199" s="1">
        <v>468.37</v>
      </c>
      <c r="Q199" s="1">
        <v>50747.53</v>
      </c>
      <c r="R199" s="1">
        <f t="shared" si="7"/>
        <v>224.54659292035399</v>
      </c>
      <c r="S199" s="1" t="s">
        <v>29</v>
      </c>
      <c r="U199" s="1" t="s">
        <v>4437</v>
      </c>
      <c r="V199" s="1" t="s">
        <v>77</v>
      </c>
      <c r="W199" s="1" t="s">
        <v>8833</v>
      </c>
    </row>
    <row r="200" spans="1:23">
      <c r="A200" s="2" t="s">
        <v>6589</v>
      </c>
      <c r="B200" s="2">
        <f t="shared" si="6"/>
        <v>2006</v>
      </c>
      <c r="C200" s="1" t="s">
        <v>2442</v>
      </c>
      <c r="D200" s="1" t="s">
        <v>381</v>
      </c>
      <c r="E200" s="1" t="s">
        <v>6549</v>
      </c>
      <c r="F200" s="1" t="s">
        <v>4435</v>
      </c>
      <c r="G200" s="1" t="s">
        <v>26</v>
      </c>
      <c r="H200" s="1" t="s">
        <v>8832</v>
      </c>
      <c r="I200" s="1" t="s">
        <v>3429</v>
      </c>
      <c r="J200" s="1">
        <v>261</v>
      </c>
      <c r="K200" s="1" t="s">
        <v>28</v>
      </c>
      <c r="L200" s="1">
        <v>11653.65</v>
      </c>
      <c r="M200" s="1">
        <v>12436.65</v>
      </c>
      <c r="N200" s="1">
        <v>46458</v>
      </c>
      <c r="O200" s="1">
        <v>4350</v>
      </c>
      <c r="P200" s="1">
        <v>464.58</v>
      </c>
      <c r="Q200" s="1">
        <v>51272.58</v>
      </c>
      <c r="R200" s="1">
        <f t="shared" si="7"/>
        <v>196.44666666666669</v>
      </c>
      <c r="S200" s="1" t="s">
        <v>29</v>
      </c>
      <c r="U200" s="1" t="s">
        <v>4437</v>
      </c>
      <c r="V200" s="1" t="s">
        <v>73</v>
      </c>
      <c r="W200" s="1" t="s">
        <v>8834</v>
      </c>
    </row>
    <row r="201" spans="1:23">
      <c r="A201" s="2" t="s">
        <v>8835</v>
      </c>
      <c r="B201" s="2">
        <f t="shared" si="6"/>
        <v>2006</v>
      </c>
      <c r="C201" s="1" t="s">
        <v>7889</v>
      </c>
      <c r="D201" s="1" t="s">
        <v>381</v>
      </c>
      <c r="E201" s="1" t="s">
        <v>6514</v>
      </c>
      <c r="F201" s="1" t="s">
        <v>3984</v>
      </c>
      <c r="G201" s="1" t="s">
        <v>120</v>
      </c>
      <c r="H201" s="1" t="s">
        <v>8836</v>
      </c>
      <c r="I201" s="1" t="s">
        <v>8837</v>
      </c>
      <c r="J201" s="1">
        <v>146</v>
      </c>
      <c r="K201" s="1" t="s">
        <v>28</v>
      </c>
      <c r="L201" s="1">
        <v>10512</v>
      </c>
      <c r="M201" s="1">
        <v>10950</v>
      </c>
      <c r="N201" s="1">
        <v>35624</v>
      </c>
      <c r="O201" s="1">
        <v>1012.92</v>
      </c>
      <c r="P201" s="1">
        <v>178.12</v>
      </c>
      <c r="Q201" s="1">
        <v>36815.040000000001</v>
      </c>
      <c r="R201" s="1">
        <f t="shared" si="7"/>
        <v>252.15780821917809</v>
      </c>
      <c r="S201" s="1" t="s">
        <v>29</v>
      </c>
      <c r="U201" s="1" t="s">
        <v>3986</v>
      </c>
      <c r="V201" s="1" t="s">
        <v>8838</v>
      </c>
      <c r="W201" s="1" t="s">
        <v>8839</v>
      </c>
    </row>
    <row r="202" spans="1:23">
      <c r="A202" s="2" t="s">
        <v>8835</v>
      </c>
      <c r="B202" s="2">
        <f t="shared" si="6"/>
        <v>2006</v>
      </c>
      <c r="C202" s="1" t="s">
        <v>7889</v>
      </c>
      <c r="D202" s="1" t="s">
        <v>381</v>
      </c>
      <c r="E202" s="1" t="s">
        <v>6514</v>
      </c>
      <c r="F202" s="1" t="s">
        <v>3984</v>
      </c>
      <c r="G202" s="1" t="s">
        <v>120</v>
      </c>
      <c r="H202" s="1" t="s">
        <v>8836</v>
      </c>
      <c r="I202" s="1" t="s">
        <v>8837</v>
      </c>
      <c r="J202" s="1">
        <v>146</v>
      </c>
      <c r="K202" s="1" t="s">
        <v>28</v>
      </c>
      <c r="L202" s="1">
        <v>10512</v>
      </c>
      <c r="M202" s="1">
        <v>10950</v>
      </c>
      <c r="N202" s="1">
        <v>35624</v>
      </c>
      <c r="O202" s="1">
        <v>1012.92</v>
      </c>
      <c r="P202" s="1">
        <v>178.12</v>
      </c>
      <c r="Q202" s="1">
        <v>36815.040000000001</v>
      </c>
      <c r="R202" s="1">
        <f t="shared" si="7"/>
        <v>252.15780821917809</v>
      </c>
      <c r="S202" s="1" t="s">
        <v>29</v>
      </c>
      <c r="U202" s="1" t="s">
        <v>3986</v>
      </c>
      <c r="W202" s="1" t="s">
        <v>8838</v>
      </c>
    </row>
    <row r="203" spans="1:23">
      <c r="A203" s="2" t="s">
        <v>9838</v>
      </c>
      <c r="B203" s="2">
        <f t="shared" si="6"/>
        <v>2006</v>
      </c>
      <c r="C203" s="1" t="s">
        <v>2442</v>
      </c>
      <c r="D203" s="1" t="s">
        <v>381</v>
      </c>
      <c r="E203" s="1" t="s">
        <v>2443</v>
      </c>
      <c r="F203" s="1" t="s">
        <v>7113</v>
      </c>
      <c r="G203" s="1" t="s">
        <v>26</v>
      </c>
      <c r="H203" s="1" t="s">
        <v>9839</v>
      </c>
      <c r="I203" s="1" t="s">
        <v>7126</v>
      </c>
      <c r="J203" s="1">
        <v>8</v>
      </c>
      <c r="K203" s="1" t="s">
        <v>28</v>
      </c>
      <c r="L203" s="1">
        <v>760</v>
      </c>
      <c r="M203" s="1">
        <v>760</v>
      </c>
      <c r="N203" s="1">
        <v>3824</v>
      </c>
      <c r="O203" s="1">
        <v>167.08</v>
      </c>
      <c r="P203" s="1">
        <v>26.77</v>
      </c>
      <c r="Q203" s="1">
        <v>4017.85</v>
      </c>
      <c r="R203" s="1">
        <f t="shared" si="7"/>
        <v>502.23124999999999</v>
      </c>
      <c r="S203" s="1" t="s">
        <v>29</v>
      </c>
      <c r="U203" s="1" t="s">
        <v>2448</v>
      </c>
      <c r="V203" s="1" t="s">
        <v>9840</v>
      </c>
      <c r="W203" s="1" t="s">
        <v>9841</v>
      </c>
    </row>
    <row r="204" spans="1:23">
      <c r="A204" s="2" t="s">
        <v>9845</v>
      </c>
      <c r="B204" s="2">
        <f t="shared" si="6"/>
        <v>2006</v>
      </c>
      <c r="C204" s="1" t="s">
        <v>2442</v>
      </c>
      <c r="D204" s="1" t="s">
        <v>381</v>
      </c>
      <c r="E204" s="1" t="s">
        <v>2443</v>
      </c>
      <c r="F204" s="1" t="s">
        <v>7113</v>
      </c>
      <c r="G204" s="1" t="s">
        <v>26</v>
      </c>
      <c r="H204" s="1" t="s">
        <v>9839</v>
      </c>
      <c r="I204" s="1" t="s">
        <v>7134</v>
      </c>
      <c r="J204" s="1">
        <v>17</v>
      </c>
      <c r="K204" s="1" t="s">
        <v>28</v>
      </c>
      <c r="L204" s="1">
        <v>1045.5</v>
      </c>
      <c r="M204" s="1">
        <v>1079.5</v>
      </c>
      <c r="N204" s="1">
        <v>3859</v>
      </c>
      <c r="O204" s="1">
        <v>177.31</v>
      </c>
      <c r="P204" s="1">
        <v>27.01</v>
      </c>
      <c r="Q204" s="1">
        <v>4063.32</v>
      </c>
      <c r="R204" s="1">
        <f t="shared" si="7"/>
        <v>239.01882352941178</v>
      </c>
      <c r="S204" s="1" t="s">
        <v>29</v>
      </c>
      <c r="U204" s="1" t="s">
        <v>3082</v>
      </c>
      <c r="V204" s="1" t="s">
        <v>9846</v>
      </c>
      <c r="W204" s="1" t="s">
        <v>9847</v>
      </c>
    </row>
    <row r="205" spans="1:23">
      <c r="A205" s="2" t="s">
        <v>9838</v>
      </c>
      <c r="B205" s="2">
        <f t="shared" si="6"/>
        <v>2006</v>
      </c>
      <c r="C205" s="1" t="s">
        <v>2442</v>
      </c>
      <c r="D205" s="1" t="s">
        <v>381</v>
      </c>
      <c r="E205" s="1" t="s">
        <v>2443</v>
      </c>
      <c r="F205" s="1" t="s">
        <v>7113</v>
      </c>
      <c r="G205" s="1" t="s">
        <v>26</v>
      </c>
      <c r="H205" s="1" t="s">
        <v>9848</v>
      </c>
      <c r="I205" s="1" t="s">
        <v>7134</v>
      </c>
      <c r="J205" s="1">
        <v>30</v>
      </c>
      <c r="K205" s="1" t="s">
        <v>28</v>
      </c>
      <c r="L205" s="1">
        <v>1845</v>
      </c>
      <c r="M205" s="1">
        <v>1905</v>
      </c>
      <c r="N205" s="1">
        <v>6810</v>
      </c>
      <c r="O205" s="1">
        <v>294.52999999999997</v>
      </c>
      <c r="P205" s="1">
        <v>47.67</v>
      </c>
      <c r="Q205" s="1">
        <v>7152.2</v>
      </c>
      <c r="R205" s="1">
        <f t="shared" si="7"/>
        <v>238.40666666666667</v>
      </c>
      <c r="S205" s="1" t="s">
        <v>29</v>
      </c>
      <c r="U205" s="1" t="s">
        <v>3082</v>
      </c>
      <c r="V205" s="1" t="s">
        <v>9849</v>
      </c>
      <c r="W205" s="1" t="s">
        <v>9850</v>
      </c>
    </row>
    <row r="206" spans="1:23">
      <c r="A206" s="2" t="s">
        <v>9845</v>
      </c>
      <c r="B206" s="2">
        <f t="shared" si="6"/>
        <v>2006</v>
      </c>
      <c r="C206" s="1" t="s">
        <v>2442</v>
      </c>
      <c r="D206" s="1" t="s">
        <v>381</v>
      </c>
      <c r="E206" s="1" t="s">
        <v>2443</v>
      </c>
      <c r="F206" s="1" t="s">
        <v>7113</v>
      </c>
      <c r="G206" s="1" t="s">
        <v>26</v>
      </c>
      <c r="H206" s="1" t="s">
        <v>9839</v>
      </c>
      <c r="I206" s="1" t="s">
        <v>7134</v>
      </c>
      <c r="J206" s="1">
        <v>8</v>
      </c>
      <c r="K206" s="1" t="s">
        <v>28</v>
      </c>
      <c r="L206" s="1">
        <v>492</v>
      </c>
      <c r="M206" s="1">
        <v>508</v>
      </c>
      <c r="N206" s="1">
        <v>1816</v>
      </c>
      <c r="O206" s="1">
        <v>89.28</v>
      </c>
      <c r="P206" s="1">
        <v>12.71</v>
      </c>
      <c r="Q206" s="1">
        <v>1917.99</v>
      </c>
      <c r="R206" s="1">
        <f t="shared" si="7"/>
        <v>239.74875</v>
      </c>
      <c r="S206" s="1" t="s">
        <v>29</v>
      </c>
      <c r="U206" s="1" t="s">
        <v>3082</v>
      </c>
      <c r="V206" s="1" t="s">
        <v>9851</v>
      </c>
      <c r="W206" s="1" t="s">
        <v>9852</v>
      </c>
    </row>
    <row r="207" spans="1:23">
      <c r="A207" s="2" t="s">
        <v>9853</v>
      </c>
      <c r="B207" s="2">
        <f t="shared" si="6"/>
        <v>2006</v>
      </c>
      <c r="C207" s="1" t="s">
        <v>2442</v>
      </c>
      <c r="D207" s="1" t="s">
        <v>381</v>
      </c>
      <c r="E207" s="1" t="s">
        <v>2443</v>
      </c>
      <c r="F207" s="1" t="s">
        <v>7113</v>
      </c>
      <c r="G207" s="1" t="s">
        <v>26</v>
      </c>
      <c r="H207" s="1" t="s">
        <v>9848</v>
      </c>
      <c r="I207" s="1" t="s">
        <v>7134</v>
      </c>
      <c r="J207" s="1">
        <v>18</v>
      </c>
      <c r="K207" s="1" t="s">
        <v>28</v>
      </c>
      <c r="L207" s="1">
        <v>2056.1</v>
      </c>
      <c r="M207" s="1">
        <v>2120.1</v>
      </c>
      <c r="N207" s="1">
        <v>3991.68</v>
      </c>
      <c r="O207" s="1">
        <v>203.92</v>
      </c>
      <c r="P207" s="1">
        <v>27.94</v>
      </c>
      <c r="Q207" s="1">
        <v>4223.54</v>
      </c>
      <c r="R207" s="1">
        <f t="shared" si="7"/>
        <v>234.64111111111112</v>
      </c>
      <c r="S207" s="1" t="s">
        <v>6587</v>
      </c>
      <c r="U207" s="1" t="s">
        <v>9854</v>
      </c>
      <c r="V207" s="1" t="s">
        <v>9855</v>
      </c>
      <c r="W207" s="1" t="s">
        <v>9855</v>
      </c>
    </row>
    <row r="208" spans="1:23">
      <c r="A208" s="2" t="s">
        <v>9856</v>
      </c>
      <c r="B208" s="2">
        <f t="shared" si="6"/>
        <v>2006</v>
      </c>
      <c r="C208" s="1" t="s">
        <v>2442</v>
      </c>
      <c r="D208" s="1" t="s">
        <v>381</v>
      </c>
      <c r="E208" s="1" t="s">
        <v>2443</v>
      </c>
      <c r="F208" s="1" t="s">
        <v>7113</v>
      </c>
      <c r="G208" s="1" t="s">
        <v>26</v>
      </c>
      <c r="H208" s="1" t="s">
        <v>9839</v>
      </c>
      <c r="I208" s="1" t="s">
        <v>7134</v>
      </c>
      <c r="J208" s="1">
        <v>30</v>
      </c>
      <c r="K208" s="1" t="s">
        <v>28</v>
      </c>
      <c r="L208" s="1">
        <v>1845</v>
      </c>
      <c r="M208" s="1">
        <v>1905</v>
      </c>
      <c r="N208" s="1">
        <v>6810</v>
      </c>
      <c r="O208" s="1">
        <v>434.87</v>
      </c>
      <c r="P208" s="1">
        <v>47.67</v>
      </c>
      <c r="Q208" s="1">
        <v>7292.54</v>
      </c>
      <c r="R208" s="1">
        <f t="shared" si="7"/>
        <v>243.08466666666666</v>
      </c>
      <c r="S208" s="1" t="s">
        <v>29</v>
      </c>
      <c r="U208" s="1" t="s">
        <v>3082</v>
      </c>
      <c r="V208" s="1" t="s">
        <v>9857</v>
      </c>
      <c r="W208" s="1" t="s">
        <v>9858</v>
      </c>
    </row>
    <row r="209" spans="1:23">
      <c r="A209" s="2" t="s">
        <v>9859</v>
      </c>
      <c r="B209" s="2">
        <f t="shared" si="6"/>
        <v>2006</v>
      </c>
      <c r="C209" s="1" t="s">
        <v>2442</v>
      </c>
      <c r="D209" s="1" t="s">
        <v>381</v>
      </c>
      <c r="E209" s="1" t="s">
        <v>2443</v>
      </c>
      <c r="F209" s="1" t="s">
        <v>7113</v>
      </c>
      <c r="G209" s="1" t="s">
        <v>26</v>
      </c>
      <c r="H209" s="1" t="s">
        <v>9839</v>
      </c>
      <c r="I209" s="1" t="s">
        <v>9860</v>
      </c>
      <c r="J209" s="1">
        <v>15</v>
      </c>
      <c r="K209" s="1" t="s">
        <v>28</v>
      </c>
      <c r="L209" s="1">
        <v>922.5</v>
      </c>
      <c r="M209" s="1">
        <v>952.5</v>
      </c>
      <c r="N209" s="1">
        <v>3360</v>
      </c>
      <c r="O209" s="1">
        <v>191.61</v>
      </c>
      <c r="P209" s="1">
        <v>23.52</v>
      </c>
      <c r="Q209" s="1">
        <v>3575.13</v>
      </c>
      <c r="R209" s="1">
        <f t="shared" si="7"/>
        <v>238.34200000000001</v>
      </c>
      <c r="S209" s="1" t="s">
        <v>29</v>
      </c>
      <c r="U209" s="1" t="s">
        <v>3082</v>
      </c>
      <c r="V209" s="1" t="s">
        <v>4545</v>
      </c>
      <c r="W209" s="1" t="s">
        <v>9861</v>
      </c>
    </row>
    <row r="210" spans="1:23">
      <c r="A210" s="2" t="s">
        <v>9862</v>
      </c>
      <c r="B210" s="2">
        <f t="shared" si="6"/>
        <v>2006</v>
      </c>
      <c r="C210" s="1" t="s">
        <v>2442</v>
      </c>
      <c r="D210" s="1" t="s">
        <v>381</v>
      </c>
      <c r="E210" s="1" t="s">
        <v>2443</v>
      </c>
      <c r="F210" s="1" t="s">
        <v>7113</v>
      </c>
      <c r="G210" s="1" t="s">
        <v>26</v>
      </c>
      <c r="H210" s="1" t="s">
        <v>9863</v>
      </c>
      <c r="I210" s="1" t="s">
        <v>9864</v>
      </c>
      <c r="J210" s="1">
        <v>21</v>
      </c>
      <c r="K210" s="1" t="s">
        <v>28</v>
      </c>
      <c r="L210" s="1">
        <v>1294.83</v>
      </c>
      <c r="M210" s="1">
        <v>1334.17</v>
      </c>
      <c r="N210" s="1">
        <v>4656.96</v>
      </c>
      <c r="O210" s="1">
        <v>348.6</v>
      </c>
      <c r="P210" s="1">
        <v>32.6</v>
      </c>
      <c r="Q210" s="1">
        <v>5038.16</v>
      </c>
      <c r="R210" s="1">
        <f t="shared" si="7"/>
        <v>239.91238095238094</v>
      </c>
      <c r="S210" s="1" t="s">
        <v>29</v>
      </c>
      <c r="U210" s="1" t="s">
        <v>3082</v>
      </c>
      <c r="V210" s="1" t="s">
        <v>4545</v>
      </c>
      <c r="W210" s="1" t="s">
        <v>9865</v>
      </c>
    </row>
    <row r="211" spans="1:23">
      <c r="A211" s="2" t="s">
        <v>9884</v>
      </c>
      <c r="B211" s="2">
        <f t="shared" si="6"/>
        <v>2006</v>
      </c>
      <c r="C211" s="1" t="s">
        <v>34</v>
      </c>
      <c r="D211" s="1" t="s">
        <v>381</v>
      </c>
      <c r="E211" s="1" t="s">
        <v>7153</v>
      </c>
      <c r="F211" s="1" t="s">
        <v>25</v>
      </c>
      <c r="G211" s="1" t="s">
        <v>120</v>
      </c>
      <c r="H211" s="1" t="s">
        <v>7287</v>
      </c>
      <c r="I211" s="1" t="s">
        <v>7198</v>
      </c>
      <c r="J211" s="1">
        <v>337</v>
      </c>
      <c r="K211" s="1" t="s">
        <v>28</v>
      </c>
      <c r="L211" s="1">
        <v>30838</v>
      </c>
      <c r="M211" s="1">
        <v>31709</v>
      </c>
      <c r="N211" s="1">
        <v>117808</v>
      </c>
      <c r="O211" s="1">
        <v>2750</v>
      </c>
      <c r="P211" s="1">
        <v>337</v>
      </c>
      <c r="Q211" s="1">
        <v>121736.08</v>
      </c>
      <c r="R211" s="1">
        <f t="shared" si="7"/>
        <v>361.2346587537092</v>
      </c>
      <c r="S211" s="1" t="s">
        <v>29</v>
      </c>
      <c r="U211" s="1" t="s">
        <v>122</v>
      </c>
      <c r="V211" s="1" t="s">
        <v>31</v>
      </c>
      <c r="W211" s="1" t="s">
        <v>9885</v>
      </c>
    </row>
    <row r="212" spans="1:23">
      <c r="A212" s="2" t="s">
        <v>9889</v>
      </c>
      <c r="B212" s="2">
        <f t="shared" si="6"/>
        <v>2006</v>
      </c>
      <c r="C212" s="1" t="s">
        <v>34</v>
      </c>
      <c r="D212" s="1" t="s">
        <v>381</v>
      </c>
      <c r="E212" s="1" t="s">
        <v>7153</v>
      </c>
      <c r="F212" s="1" t="s">
        <v>25</v>
      </c>
      <c r="G212" s="1" t="s">
        <v>120</v>
      </c>
      <c r="H212" s="1" t="s">
        <v>7287</v>
      </c>
      <c r="I212" s="1" t="s">
        <v>7198</v>
      </c>
      <c r="J212" s="1">
        <v>197</v>
      </c>
      <c r="K212" s="1" t="s">
        <v>28</v>
      </c>
      <c r="L212" s="1">
        <v>18518</v>
      </c>
      <c r="M212" s="1">
        <v>19109</v>
      </c>
      <c r="N212" s="1">
        <v>74153</v>
      </c>
      <c r="O212" s="1">
        <v>1743.38</v>
      </c>
      <c r="P212" s="1">
        <v>197</v>
      </c>
      <c r="Q212" s="1">
        <v>76637.91</v>
      </c>
      <c r="R212" s="1">
        <f t="shared" si="7"/>
        <v>389.02492385786803</v>
      </c>
      <c r="S212" s="1" t="s">
        <v>29</v>
      </c>
      <c r="U212" s="1" t="s">
        <v>122</v>
      </c>
      <c r="V212" s="1" t="s">
        <v>31</v>
      </c>
      <c r="W212" s="1" t="s">
        <v>9890</v>
      </c>
    </row>
    <row r="213" spans="1:23">
      <c r="A213" s="2" t="s">
        <v>3293</v>
      </c>
      <c r="B213" s="2">
        <f t="shared" si="6"/>
        <v>2006</v>
      </c>
      <c r="C213" s="1" t="s">
        <v>34</v>
      </c>
      <c r="D213" s="1" t="s">
        <v>381</v>
      </c>
      <c r="E213" s="1" t="s">
        <v>7153</v>
      </c>
      <c r="F213" s="1" t="s">
        <v>25</v>
      </c>
      <c r="G213" s="1" t="s">
        <v>120</v>
      </c>
      <c r="H213" s="1" t="s">
        <v>7290</v>
      </c>
      <c r="I213" s="1" t="s">
        <v>7198</v>
      </c>
      <c r="J213" s="1">
        <v>54</v>
      </c>
      <c r="K213" s="1" t="s">
        <v>28</v>
      </c>
      <c r="L213" s="1">
        <v>3852</v>
      </c>
      <c r="M213" s="1">
        <v>4011</v>
      </c>
      <c r="N213" s="1">
        <v>13457</v>
      </c>
      <c r="O213" s="1">
        <v>327.83</v>
      </c>
      <c r="P213" s="1">
        <v>54</v>
      </c>
      <c r="Q213" s="1">
        <v>13919.4</v>
      </c>
      <c r="R213" s="1">
        <f t="shared" si="7"/>
        <v>257.76666666666665</v>
      </c>
      <c r="S213" s="1" t="s">
        <v>29</v>
      </c>
      <c r="U213" s="1" t="s">
        <v>122</v>
      </c>
      <c r="V213" s="1" t="s">
        <v>31</v>
      </c>
      <c r="W213" s="1" t="s">
        <v>9891</v>
      </c>
    </row>
    <row r="214" spans="1:23">
      <c r="A214" s="2" t="s">
        <v>9895</v>
      </c>
      <c r="B214" s="2">
        <f t="shared" si="6"/>
        <v>2006</v>
      </c>
      <c r="C214" s="1" t="s">
        <v>34</v>
      </c>
      <c r="D214" s="1" t="s">
        <v>381</v>
      </c>
      <c r="E214" s="1" t="s">
        <v>7153</v>
      </c>
      <c r="F214" s="1" t="s">
        <v>25</v>
      </c>
      <c r="G214" s="1" t="s">
        <v>120</v>
      </c>
      <c r="H214" s="1" t="s">
        <v>7287</v>
      </c>
      <c r="I214" s="1" t="s">
        <v>7198</v>
      </c>
      <c r="J214" s="1">
        <v>65</v>
      </c>
      <c r="K214" s="1" t="s">
        <v>28</v>
      </c>
      <c r="L214" s="1">
        <v>6110</v>
      </c>
      <c r="M214" s="1">
        <v>6305</v>
      </c>
      <c r="N214" s="1">
        <v>23415</v>
      </c>
      <c r="O214" s="1">
        <v>601.27</v>
      </c>
      <c r="P214" s="1">
        <v>234.15</v>
      </c>
      <c r="Q214" s="1">
        <v>24250.42</v>
      </c>
      <c r="R214" s="1">
        <f t="shared" si="7"/>
        <v>373.0833846153846</v>
      </c>
      <c r="S214" s="1" t="s">
        <v>29</v>
      </c>
      <c r="U214" s="1" t="s">
        <v>122</v>
      </c>
      <c r="V214" s="1" t="s">
        <v>9896</v>
      </c>
      <c r="W214" s="1" t="s">
        <v>9897</v>
      </c>
    </row>
    <row r="215" spans="1:23">
      <c r="A215" s="2" t="s">
        <v>9898</v>
      </c>
      <c r="B215" s="2">
        <f t="shared" si="6"/>
        <v>2006</v>
      </c>
      <c r="C215" s="1" t="s">
        <v>34</v>
      </c>
      <c r="D215" s="1" t="s">
        <v>381</v>
      </c>
      <c r="E215" s="1" t="s">
        <v>7153</v>
      </c>
      <c r="F215" s="1" t="s">
        <v>25</v>
      </c>
      <c r="G215" s="1" t="s">
        <v>120</v>
      </c>
      <c r="H215" s="1" t="s">
        <v>9899</v>
      </c>
      <c r="I215" s="1" t="s">
        <v>7198</v>
      </c>
      <c r="J215" s="1">
        <v>134</v>
      </c>
      <c r="K215" s="1" t="s">
        <v>28</v>
      </c>
      <c r="L215" s="1">
        <v>12596</v>
      </c>
      <c r="M215" s="1">
        <v>12998</v>
      </c>
      <c r="N215" s="1">
        <v>52206</v>
      </c>
      <c r="O215" s="1">
        <v>1100</v>
      </c>
      <c r="P215" s="1">
        <v>522.05999999999995</v>
      </c>
      <c r="Q215" s="1">
        <v>53828.06</v>
      </c>
      <c r="R215" s="1">
        <f t="shared" si="7"/>
        <v>401.70194029850745</v>
      </c>
      <c r="S215" s="1" t="s">
        <v>29</v>
      </c>
      <c r="U215" s="1" t="s">
        <v>122</v>
      </c>
      <c r="V215" s="1" t="s">
        <v>9900</v>
      </c>
      <c r="W215" s="1" t="s">
        <v>9901</v>
      </c>
    </row>
    <row r="216" spans="1:23">
      <c r="A216" s="2" t="s">
        <v>9902</v>
      </c>
      <c r="B216" s="2">
        <f t="shared" si="6"/>
        <v>2006</v>
      </c>
      <c r="C216" s="1" t="s">
        <v>34</v>
      </c>
      <c r="D216" s="1" t="s">
        <v>381</v>
      </c>
      <c r="E216" s="1" t="s">
        <v>7153</v>
      </c>
      <c r="F216" s="1" t="s">
        <v>25</v>
      </c>
      <c r="G216" s="1" t="s">
        <v>120</v>
      </c>
      <c r="H216" s="1" t="s">
        <v>7290</v>
      </c>
      <c r="I216" s="1" t="s">
        <v>7198</v>
      </c>
      <c r="J216" s="1">
        <v>426</v>
      </c>
      <c r="K216" s="1" t="s">
        <v>28</v>
      </c>
      <c r="L216" s="1">
        <v>34654</v>
      </c>
      <c r="M216" s="1">
        <v>35855</v>
      </c>
      <c r="N216" s="1">
        <v>128143</v>
      </c>
      <c r="O216" s="1">
        <v>3300</v>
      </c>
      <c r="P216" s="1">
        <v>1281.43</v>
      </c>
      <c r="Q216" s="1">
        <v>132724.43</v>
      </c>
      <c r="R216" s="1">
        <f t="shared" si="7"/>
        <v>311.55969483568072</v>
      </c>
      <c r="S216" s="1" t="s">
        <v>29</v>
      </c>
      <c r="U216" s="1" t="s">
        <v>122</v>
      </c>
      <c r="V216" s="1" t="s">
        <v>31</v>
      </c>
      <c r="W216" s="1" t="s">
        <v>9903</v>
      </c>
    </row>
    <row r="217" spans="1:23">
      <c r="A217" s="2" t="s">
        <v>9904</v>
      </c>
      <c r="B217" s="2">
        <f t="shared" si="6"/>
        <v>2006</v>
      </c>
      <c r="C217" s="1" t="s">
        <v>34</v>
      </c>
      <c r="D217" s="1" t="s">
        <v>381</v>
      </c>
      <c r="E217" s="1" t="s">
        <v>7153</v>
      </c>
      <c r="F217" s="1" t="s">
        <v>25</v>
      </c>
      <c r="G217" s="1" t="s">
        <v>120</v>
      </c>
      <c r="H217" s="1" t="s">
        <v>7290</v>
      </c>
      <c r="I217" s="1" t="s">
        <v>7198</v>
      </c>
      <c r="J217" s="1">
        <v>134</v>
      </c>
      <c r="K217" s="1" t="s">
        <v>28</v>
      </c>
      <c r="L217" s="1">
        <v>12596</v>
      </c>
      <c r="M217" s="1">
        <v>12998</v>
      </c>
      <c r="N217" s="1">
        <v>53546</v>
      </c>
      <c r="O217" s="1">
        <v>1141.19</v>
      </c>
      <c r="P217" s="1">
        <v>535.46</v>
      </c>
      <c r="Q217" s="1">
        <v>55222.65</v>
      </c>
      <c r="R217" s="1">
        <f t="shared" si="7"/>
        <v>412.10932835820898</v>
      </c>
      <c r="S217" s="1" t="s">
        <v>29</v>
      </c>
      <c r="U217" s="1" t="s">
        <v>122</v>
      </c>
      <c r="V217" s="1" t="s">
        <v>31</v>
      </c>
      <c r="W217" s="1" t="s">
        <v>9905</v>
      </c>
    </row>
    <row r="218" spans="1:23">
      <c r="A218" s="2" t="s">
        <v>9902</v>
      </c>
      <c r="B218" s="2">
        <f t="shared" si="6"/>
        <v>2006</v>
      </c>
      <c r="C218" s="1" t="s">
        <v>34</v>
      </c>
      <c r="D218" s="1" t="s">
        <v>381</v>
      </c>
      <c r="E218" s="1" t="s">
        <v>7153</v>
      </c>
      <c r="F218" s="1" t="s">
        <v>25</v>
      </c>
      <c r="G218" s="1" t="s">
        <v>120</v>
      </c>
      <c r="H218" s="1" t="s">
        <v>7290</v>
      </c>
      <c r="I218" s="1" t="s">
        <v>7198</v>
      </c>
      <c r="J218" s="1">
        <v>341</v>
      </c>
      <c r="K218" s="1" t="s">
        <v>28</v>
      </c>
      <c r="L218" s="1">
        <v>30614</v>
      </c>
      <c r="M218" s="1">
        <v>31397</v>
      </c>
      <c r="N218" s="1">
        <v>118969</v>
      </c>
      <c r="O218" s="1">
        <v>2614.46</v>
      </c>
      <c r="P218" s="1">
        <v>1189.69</v>
      </c>
      <c r="Q218" s="1">
        <v>122773.15</v>
      </c>
      <c r="R218" s="1">
        <f t="shared" si="7"/>
        <v>360.03856304985334</v>
      </c>
      <c r="S218" s="1" t="s">
        <v>29</v>
      </c>
      <c r="U218" s="1" t="s">
        <v>122</v>
      </c>
      <c r="V218" s="1" t="s">
        <v>31</v>
      </c>
      <c r="W218" s="1" t="s">
        <v>9906</v>
      </c>
    </row>
    <row r="219" spans="1:23">
      <c r="A219" s="2" t="s">
        <v>8727</v>
      </c>
      <c r="B219" s="2">
        <f t="shared" si="6"/>
        <v>2006</v>
      </c>
      <c r="C219" s="1" t="s">
        <v>7218</v>
      </c>
      <c r="D219" s="1" t="s">
        <v>381</v>
      </c>
      <c r="E219" s="1" t="s">
        <v>7153</v>
      </c>
      <c r="F219" s="1" t="s">
        <v>25</v>
      </c>
      <c r="G219" s="1" t="s">
        <v>120</v>
      </c>
      <c r="H219" s="1" t="s">
        <v>7290</v>
      </c>
      <c r="I219" s="1" t="s">
        <v>7198</v>
      </c>
      <c r="J219" s="1">
        <v>328</v>
      </c>
      <c r="K219" s="1" t="s">
        <v>28</v>
      </c>
      <c r="L219" s="1">
        <v>30424</v>
      </c>
      <c r="M219" s="1">
        <v>31340</v>
      </c>
      <c r="N219" s="1">
        <v>115996</v>
      </c>
      <c r="O219" s="1">
        <v>2621.97</v>
      </c>
      <c r="P219" s="1">
        <v>1159.96</v>
      </c>
      <c r="Q219" s="1">
        <v>119777.93</v>
      </c>
      <c r="R219" s="1">
        <f t="shared" si="7"/>
        <v>365.17661585365852</v>
      </c>
      <c r="S219" s="1" t="s">
        <v>29</v>
      </c>
      <c r="U219" s="1" t="s">
        <v>122</v>
      </c>
      <c r="V219" s="1" t="s">
        <v>31</v>
      </c>
      <c r="W219" s="1" t="s">
        <v>9907</v>
      </c>
    </row>
    <row r="220" spans="1:23">
      <c r="A220" s="2" t="s">
        <v>9908</v>
      </c>
      <c r="B220" s="2">
        <f t="shared" si="6"/>
        <v>2006</v>
      </c>
      <c r="C220" s="1" t="s">
        <v>34</v>
      </c>
      <c r="D220" s="1" t="s">
        <v>381</v>
      </c>
      <c r="E220" s="1" t="s">
        <v>7153</v>
      </c>
      <c r="F220" s="1" t="s">
        <v>25</v>
      </c>
      <c r="G220" s="1" t="s">
        <v>120</v>
      </c>
      <c r="H220" s="1" t="s">
        <v>7290</v>
      </c>
      <c r="I220" s="1" t="s">
        <v>7198</v>
      </c>
      <c r="J220" s="1">
        <v>134</v>
      </c>
      <c r="K220" s="1" t="s">
        <v>28</v>
      </c>
      <c r="L220" s="1">
        <v>12596</v>
      </c>
      <c r="M220" s="1">
        <v>12998</v>
      </c>
      <c r="N220" s="1">
        <v>53546</v>
      </c>
      <c r="O220" s="1">
        <v>1000</v>
      </c>
      <c r="P220" s="1">
        <v>535.46</v>
      </c>
      <c r="Q220" s="1">
        <v>55081.46</v>
      </c>
      <c r="R220" s="1">
        <f t="shared" si="7"/>
        <v>411.05567164179104</v>
      </c>
      <c r="S220" s="1" t="s">
        <v>29</v>
      </c>
      <c r="U220" s="1" t="s">
        <v>122</v>
      </c>
      <c r="V220" s="1" t="s">
        <v>31</v>
      </c>
      <c r="W220" s="1" t="s">
        <v>9909</v>
      </c>
    </row>
    <row r="221" spans="1:23">
      <c r="A221" s="2" t="s">
        <v>7916</v>
      </c>
      <c r="B221" s="2">
        <f t="shared" si="6"/>
        <v>2006</v>
      </c>
      <c r="C221" s="1" t="s">
        <v>34</v>
      </c>
      <c r="D221" s="1" t="s">
        <v>381</v>
      </c>
      <c r="E221" s="1" t="s">
        <v>7153</v>
      </c>
      <c r="F221" s="1" t="s">
        <v>25</v>
      </c>
      <c r="G221" s="1" t="s">
        <v>120</v>
      </c>
      <c r="H221" s="1" t="s">
        <v>7287</v>
      </c>
      <c r="I221" s="1" t="s">
        <v>7198</v>
      </c>
      <c r="J221" s="1">
        <v>48</v>
      </c>
      <c r="K221" s="1" t="s">
        <v>28</v>
      </c>
      <c r="L221" s="1">
        <v>3732</v>
      </c>
      <c r="M221" s="1">
        <v>3876</v>
      </c>
      <c r="N221" s="1">
        <v>13332</v>
      </c>
      <c r="O221" s="1">
        <v>303.17</v>
      </c>
      <c r="P221" s="1">
        <v>133.32</v>
      </c>
      <c r="Q221" s="1">
        <v>13768.49</v>
      </c>
      <c r="R221" s="1">
        <f t="shared" si="7"/>
        <v>286.84354166666668</v>
      </c>
      <c r="S221" s="1" t="s">
        <v>38</v>
      </c>
      <c r="U221" s="1" t="s">
        <v>122</v>
      </c>
      <c r="V221" s="1" t="s">
        <v>77</v>
      </c>
      <c r="W221" s="1" t="s">
        <v>9910</v>
      </c>
    </row>
    <row r="222" spans="1:23">
      <c r="A222" s="2" t="s">
        <v>9911</v>
      </c>
      <c r="B222" s="2">
        <f t="shared" si="6"/>
        <v>2006</v>
      </c>
      <c r="C222" s="1" t="s">
        <v>34</v>
      </c>
      <c r="D222" s="1" t="s">
        <v>381</v>
      </c>
      <c r="E222" s="1" t="s">
        <v>7153</v>
      </c>
      <c r="F222" s="1" t="s">
        <v>25</v>
      </c>
      <c r="G222" s="1" t="s">
        <v>120</v>
      </c>
      <c r="H222" s="1" t="s">
        <v>7290</v>
      </c>
      <c r="I222" s="1" t="s">
        <v>7198</v>
      </c>
      <c r="J222" s="1">
        <v>133</v>
      </c>
      <c r="K222" s="1" t="s">
        <v>28</v>
      </c>
      <c r="L222" s="1">
        <v>12094</v>
      </c>
      <c r="M222" s="1">
        <v>12425</v>
      </c>
      <c r="N222" s="1">
        <v>45911</v>
      </c>
      <c r="O222" s="1">
        <v>1088.08</v>
      </c>
      <c r="P222" s="1">
        <v>459.11</v>
      </c>
      <c r="Q222" s="1">
        <v>47458.19</v>
      </c>
      <c r="R222" s="1">
        <f t="shared" si="7"/>
        <v>356.82849624060151</v>
      </c>
      <c r="S222" s="1" t="s">
        <v>29</v>
      </c>
      <c r="U222" s="1" t="s">
        <v>122</v>
      </c>
      <c r="V222" s="1" t="s">
        <v>31</v>
      </c>
      <c r="W222" s="1" t="s">
        <v>9912</v>
      </c>
    </row>
    <row r="223" spans="1:23">
      <c r="A223" s="2" t="s">
        <v>8727</v>
      </c>
      <c r="B223" s="2">
        <f t="shared" si="6"/>
        <v>2006</v>
      </c>
      <c r="C223" s="1" t="s">
        <v>7218</v>
      </c>
      <c r="D223" s="1" t="s">
        <v>381</v>
      </c>
      <c r="E223" s="1" t="s">
        <v>7153</v>
      </c>
      <c r="F223" s="1" t="s">
        <v>25</v>
      </c>
      <c r="G223" s="1" t="s">
        <v>120</v>
      </c>
      <c r="H223" s="1" t="s">
        <v>7290</v>
      </c>
      <c r="I223" s="1" t="s">
        <v>9359</v>
      </c>
      <c r="J223" s="1">
        <v>42</v>
      </c>
      <c r="K223" s="1" t="s">
        <v>28</v>
      </c>
      <c r="L223" s="1">
        <v>3844</v>
      </c>
      <c r="M223" s="1">
        <v>3970</v>
      </c>
      <c r="N223" s="1">
        <v>16858</v>
      </c>
      <c r="O223" s="1">
        <v>343</v>
      </c>
      <c r="P223" s="1">
        <v>168.58</v>
      </c>
      <c r="Q223" s="1">
        <v>17369.580000000002</v>
      </c>
      <c r="R223" s="1">
        <f t="shared" si="7"/>
        <v>413.56142857142862</v>
      </c>
      <c r="S223" s="1" t="s">
        <v>29</v>
      </c>
      <c r="U223" s="1" t="s">
        <v>122</v>
      </c>
      <c r="V223" s="1" t="s">
        <v>31</v>
      </c>
      <c r="W223" s="1" t="s">
        <v>9941</v>
      </c>
    </row>
    <row r="224" spans="1:23">
      <c r="A224" s="2" t="s">
        <v>9953</v>
      </c>
      <c r="B224" s="2">
        <f t="shared" si="6"/>
        <v>2006</v>
      </c>
      <c r="C224" s="1" t="s">
        <v>34</v>
      </c>
      <c r="D224" s="1" t="s">
        <v>381</v>
      </c>
      <c r="E224" s="1" t="s">
        <v>7153</v>
      </c>
      <c r="F224" s="1" t="s">
        <v>25</v>
      </c>
      <c r="G224" s="1" t="s">
        <v>120</v>
      </c>
      <c r="H224" s="1" t="s">
        <v>7287</v>
      </c>
      <c r="I224" s="1" t="s">
        <v>9954</v>
      </c>
      <c r="J224" s="1">
        <v>355</v>
      </c>
      <c r="K224" s="1" t="s">
        <v>28</v>
      </c>
      <c r="L224" s="1">
        <v>30598</v>
      </c>
      <c r="M224" s="1">
        <v>31509</v>
      </c>
      <c r="N224" s="1">
        <v>127873</v>
      </c>
      <c r="O224" s="1">
        <v>2750</v>
      </c>
      <c r="P224" s="1">
        <v>355</v>
      </c>
      <c r="Q224" s="1">
        <v>131901.73000000001</v>
      </c>
      <c r="R224" s="1">
        <f t="shared" si="7"/>
        <v>371.55416901408455</v>
      </c>
      <c r="S224" s="1" t="s">
        <v>29</v>
      </c>
      <c r="U224" s="1" t="s">
        <v>122</v>
      </c>
      <c r="V224" s="1" t="s">
        <v>31</v>
      </c>
      <c r="W224" s="1" t="s">
        <v>9955</v>
      </c>
    </row>
    <row r="225" spans="1:23">
      <c r="A225" s="2" t="s">
        <v>8734</v>
      </c>
      <c r="B225" s="2">
        <f t="shared" si="6"/>
        <v>2006</v>
      </c>
      <c r="C225" s="1" t="s">
        <v>34</v>
      </c>
      <c r="D225" s="1" t="s">
        <v>381</v>
      </c>
      <c r="E225" s="1" t="s">
        <v>7153</v>
      </c>
      <c r="F225" s="1" t="s">
        <v>25</v>
      </c>
      <c r="G225" s="1" t="s">
        <v>120</v>
      </c>
      <c r="H225" s="1" t="s">
        <v>7290</v>
      </c>
      <c r="I225" s="1" t="s">
        <v>9956</v>
      </c>
      <c r="J225" s="1">
        <v>154</v>
      </c>
      <c r="K225" s="1" t="s">
        <v>28</v>
      </c>
      <c r="L225" s="1">
        <v>10472</v>
      </c>
      <c r="M225" s="1">
        <v>10934</v>
      </c>
      <c r="N225" s="1">
        <v>35266</v>
      </c>
      <c r="O225" s="1">
        <v>932.44</v>
      </c>
      <c r="P225" s="1">
        <v>352.66</v>
      </c>
      <c r="Q225" s="1">
        <v>36551.1</v>
      </c>
      <c r="R225" s="1">
        <f t="shared" si="7"/>
        <v>237.34480519480519</v>
      </c>
      <c r="S225" s="1" t="s">
        <v>29</v>
      </c>
      <c r="U225" s="1" t="s">
        <v>122</v>
      </c>
      <c r="V225" s="1" t="s">
        <v>7221</v>
      </c>
      <c r="W225" s="1" t="s">
        <v>9957</v>
      </c>
    </row>
    <row r="226" spans="1:23">
      <c r="A226" s="2" t="s">
        <v>9958</v>
      </c>
      <c r="B226" s="2">
        <f t="shared" si="6"/>
        <v>2006</v>
      </c>
      <c r="C226" s="1" t="s">
        <v>34</v>
      </c>
      <c r="D226" s="1" t="s">
        <v>381</v>
      </c>
      <c r="E226" s="1" t="s">
        <v>7153</v>
      </c>
      <c r="F226" s="1" t="s">
        <v>25</v>
      </c>
      <c r="G226" s="1" t="s">
        <v>120</v>
      </c>
      <c r="H226" s="1" t="s">
        <v>7290</v>
      </c>
      <c r="I226" s="1" t="s">
        <v>9956</v>
      </c>
      <c r="J226" s="1">
        <v>53</v>
      </c>
      <c r="K226" s="1" t="s">
        <v>28</v>
      </c>
      <c r="L226" s="1">
        <v>4910</v>
      </c>
      <c r="M226" s="1">
        <v>5057</v>
      </c>
      <c r="N226" s="1">
        <v>19823</v>
      </c>
      <c r="O226" s="1">
        <v>433.02</v>
      </c>
      <c r="P226" s="1">
        <v>198.23</v>
      </c>
      <c r="Q226" s="1">
        <v>20454.25</v>
      </c>
      <c r="R226" s="1">
        <f t="shared" si="7"/>
        <v>385.92924528301887</v>
      </c>
      <c r="S226" s="1" t="s">
        <v>29</v>
      </c>
      <c r="U226" s="1" t="s">
        <v>122</v>
      </c>
      <c r="V226" s="1" t="s">
        <v>31</v>
      </c>
      <c r="W226" s="1" t="s">
        <v>9959</v>
      </c>
    </row>
    <row r="227" spans="1:23">
      <c r="A227" s="2" t="s">
        <v>9960</v>
      </c>
      <c r="B227" s="2">
        <f t="shared" si="6"/>
        <v>2006</v>
      </c>
      <c r="C227" s="1" t="s">
        <v>34</v>
      </c>
      <c r="D227" s="1" t="s">
        <v>381</v>
      </c>
      <c r="E227" s="1" t="s">
        <v>7153</v>
      </c>
      <c r="F227" s="1" t="s">
        <v>25</v>
      </c>
      <c r="G227" s="1" t="s">
        <v>120</v>
      </c>
      <c r="H227" s="1" t="s">
        <v>7290</v>
      </c>
      <c r="I227" s="1" t="s">
        <v>9956</v>
      </c>
      <c r="J227" s="1">
        <v>260</v>
      </c>
      <c r="K227" s="1" t="s">
        <v>28</v>
      </c>
      <c r="L227" s="1">
        <v>24440</v>
      </c>
      <c r="M227" s="1">
        <v>25220</v>
      </c>
      <c r="N227" s="1">
        <v>93420</v>
      </c>
      <c r="O227" s="1">
        <v>2056.48</v>
      </c>
      <c r="P227" s="1">
        <v>934.2</v>
      </c>
      <c r="Q227" s="1">
        <v>96410.68</v>
      </c>
      <c r="R227" s="1">
        <f t="shared" si="7"/>
        <v>370.81030769230767</v>
      </c>
      <c r="S227" s="1" t="s">
        <v>29</v>
      </c>
      <c r="U227" s="1" t="s">
        <v>122</v>
      </c>
      <c r="V227" s="1" t="s">
        <v>31</v>
      </c>
      <c r="W227" s="1" t="s">
        <v>9961</v>
      </c>
    </row>
    <row r="228" spans="1:23">
      <c r="A228" s="2" t="s">
        <v>9960</v>
      </c>
      <c r="B228" s="2">
        <f t="shared" si="6"/>
        <v>2006</v>
      </c>
      <c r="C228" s="1" t="s">
        <v>34</v>
      </c>
      <c r="D228" s="1" t="s">
        <v>381</v>
      </c>
      <c r="E228" s="1" t="s">
        <v>7153</v>
      </c>
      <c r="F228" s="1" t="s">
        <v>25</v>
      </c>
      <c r="G228" s="1" t="s">
        <v>120</v>
      </c>
      <c r="H228" s="1" t="s">
        <v>7290</v>
      </c>
      <c r="I228" s="1" t="s">
        <v>9956</v>
      </c>
      <c r="J228" s="1">
        <v>263</v>
      </c>
      <c r="K228" s="1" t="s">
        <v>28</v>
      </c>
      <c r="L228" s="1">
        <v>24314</v>
      </c>
      <c r="M228" s="1">
        <v>25035</v>
      </c>
      <c r="N228" s="1">
        <v>92661</v>
      </c>
      <c r="O228" s="1">
        <v>2000</v>
      </c>
      <c r="P228" s="1">
        <v>926.61</v>
      </c>
      <c r="Q228" s="1">
        <v>95587.61</v>
      </c>
      <c r="R228" s="1">
        <f t="shared" si="7"/>
        <v>363.4509885931559</v>
      </c>
      <c r="S228" s="1" t="s">
        <v>29</v>
      </c>
      <c r="U228" s="1" t="s">
        <v>122</v>
      </c>
      <c r="V228" s="1" t="s">
        <v>31</v>
      </c>
      <c r="W228" s="1" t="s">
        <v>9962</v>
      </c>
    </row>
    <row r="229" spans="1:23">
      <c r="A229" s="2" t="s">
        <v>9963</v>
      </c>
      <c r="B229" s="2">
        <f t="shared" si="6"/>
        <v>2006</v>
      </c>
      <c r="C229" s="1" t="s">
        <v>2442</v>
      </c>
      <c r="D229" s="1" t="s">
        <v>381</v>
      </c>
      <c r="E229" s="1" t="s">
        <v>7153</v>
      </c>
      <c r="F229" s="1" t="s">
        <v>25</v>
      </c>
      <c r="G229" s="1" t="s">
        <v>26</v>
      </c>
      <c r="H229" s="1" t="s">
        <v>8586</v>
      </c>
      <c r="I229" s="1" t="s">
        <v>9964</v>
      </c>
      <c r="J229" s="1">
        <v>31</v>
      </c>
      <c r="K229" s="1" t="s">
        <v>28</v>
      </c>
      <c r="L229" s="1">
        <v>2820</v>
      </c>
      <c r="M229" s="1">
        <v>2914</v>
      </c>
      <c r="N229" s="1">
        <v>11319.96</v>
      </c>
      <c r="O229" s="1">
        <v>776.82</v>
      </c>
      <c r="P229" s="1">
        <v>113.2</v>
      </c>
      <c r="Q229" s="1">
        <v>12209.98</v>
      </c>
      <c r="R229" s="1">
        <f t="shared" si="7"/>
        <v>393.87032258064517</v>
      </c>
      <c r="S229" s="1" t="s">
        <v>29</v>
      </c>
      <c r="U229" s="1" t="s">
        <v>122</v>
      </c>
      <c r="V229" s="1" t="s">
        <v>65</v>
      </c>
      <c r="W229" s="1" t="s">
        <v>9965</v>
      </c>
    </row>
    <row r="230" spans="1:23">
      <c r="A230" s="2" t="s">
        <v>9963</v>
      </c>
      <c r="B230" s="2">
        <f t="shared" si="6"/>
        <v>2006</v>
      </c>
      <c r="C230" s="1" t="s">
        <v>2442</v>
      </c>
      <c r="D230" s="1" t="s">
        <v>381</v>
      </c>
      <c r="E230" s="1" t="s">
        <v>7153</v>
      </c>
      <c r="F230" s="1" t="s">
        <v>25</v>
      </c>
      <c r="G230" s="1" t="s">
        <v>26</v>
      </c>
      <c r="H230" s="1" t="s">
        <v>8586</v>
      </c>
      <c r="I230" s="1" t="s">
        <v>9964</v>
      </c>
      <c r="J230" s="1">
        <v>6</v>
      </c>
      <c r="K230" s="1" t="s">
        <v>28</v>
      </c>
      <c r="L230" s="1">
        <v>564</v>
      </c>
      <c r="M230" s="1">
        <v>564</v>
      </c>
      <c r="N230" s="1">
        <v>2190.96</v>
      </c>
      <c r="O230" s="1">
        <v>150.35</v>
      </c>
      <c r="P230" s="1">
        <v>21.91</v>
      </c>
      <c r="Q230" s="1">
        <v>2363.2199999999998</v>
      </c>
      <c r="R230" s="1">
        <f t="shared" si="7"/>
        <v>393.86999999999995</v>
      </c>
      <c r="S230" s="1" t="s">
        <v>29</v>
      </c>
      <c r="U230" s="1" t="s">
        <v>122</v>
      </c>
      <c r="V230" s="1" t="s">
        <v>65</v>
      </c>
      <c r="W230" s="1" t="s">
        <v>9966</v>
      </c>
    </row>
    <row r="231" spans="1:23">
      <c r="A231" s="2" t="s">
        <v>9856</v>
      </c>
      <c r="B231" s="2">
        <f t="shared" si="6"/>
        <v>2006</v>
      </c>
      <c r="C231" s="1" t="s">
        <v>2442</v>
      </c>
      <c r="D231" s="1" t="s">
        <v>381</v>
      </c>
      <c r="E231" s="1" t="s">
        <v>7153</v>
      </c>
      <c r="F231" s="1" t="s">
        <v>25</v>
      </c>
      <c r="G231" s="1" t="s">
        <v>26</v>
      </c>
      <c r="H231" s="1" t="s">
        <v>8586</v>
      </c>
      <c r="I231" s="1" t="s">
        <v>9964</v>
      </c>
      <c r="J231" s="1">
        <v>82</v>
      </c>
      <c r="K231" s="1" t="s">
        <v>28</v>
      </c>
      <c r="L231" s="1">
        <v>6150</v>
      </c>
      <c r="M231" s="1">
        <v>6150</v>
      </c>
      <c r="N231" s="1">
        <v>28703.279999999999</v>
      </c>
      <c r="O231" s="1">
        <v>1280</v>
      </c>
      <c r="P231" s="1">
        <v>287.02999999999997</v>
      </c>
      <c r="Q231" s="1">
        <v>30270.31</v>
      </c>
      <c r="R231" s="1">
        <f t="shared" si="7"/>
        <v>369.15012195121955</v>
      </c>
      <c r="S231" s="1" t="s">
        <v>29</v>
      </c>
      <c r="U231" s="1" t="s">
        <v>122</v>
      </c>
      <c r="V231" s="1" t="s">
        <v>9967</v>
      </c>
      <c r="W231" s="1" t="s">
        <v>9968</v>
      </c>
    </row>
    <row r="232" spans="1:23">
      <c r="A232" s="2" t="s">
        <v>9969</v>
      </c>
      <c r="B232" s="2">
        <f t="shared" si="6"/>
        <v>2006</v>
      </c>
      <c r="C232" s="1" t="s">
        <v>34</v>
      </c>
      <c r="D232" s="1" t="s">
        <v>381</v>
      </c>
      <c r="E232" s="1" t="s">
        <v>7153</v>
      </c>
      <c r="F232" s="1" t="s">
        <v>25</v>
      </c>
      <c r="G232" s="1" t="s">
        <v>120</v>
      </c>
      <c r="H232" s="1" t="s">
        <v>7290</v>
      </c>
      <c r="I232" s="1" t="s">
        <v>7214</v>
      </c>
      <c r="J232" s="1">
        <v>130</v>
      </c>
      <c r="K232" s="1" t="s">
        <v>28</v>
      </c>
      <c r="L232" s="1">
        <v>11812</v>
      </c>
      <c r="M232" s="1">
        <v>12134</v>
      </c>
      <c r="N232" s="1">
        <v>43718</v>
      </c>
      <c r="O232" s="1">
        <v>756.39</v>
      </c>
      <c r="P232" s="1">
        <v>437.18</v>
      </c>
      <c r="Q232" s="1">
        <v>44911.57</v>
      </c>
      <c r="R232" s="1">
        <f t="shared" si="7"/>
        <v>345.47361538461536</v>
      </c>
      <c r="S232" s="1" t="s">
        <v>29</v>
      </c>
      <c r="U232" s="1" t="s">
        <v>122</v>
      </c>
      <c r="V232" s="1" t="s">
        <v>31</v>
      </c>
      <c r="W232" s="1" t="s">
        <v>9970</v>
      </c>
    </row>
    <row r="233" spans="1:23">
      <c r="A233" s="2" t="s">
        <v>9971</v>
      </c>
      <c r="B233" s="2">
        <f t="shared" si="6"/>
        <v>2006</v>
      </c>
      <c r="C233" s="1" t="s">
        <v>34</v>
      </c>
      <c r="D233" s="1" t="s">
        <v>381</v>
      </c>
      <c r="E233" s="1" t="s">
        <v>7153</v>
      </c>
      <c r="F233" s="1" t="s">
        <v>25</v>
      </c>
      <c r="G233" s="1" t="s">
        <v>120</v>
      </c>
      <c r="H233" s="1" t="s">
        <v>7290</v>
      </c>
      <c r="I233" s="1" t="s">
        <v>7214</v>
      </c>
      <c r="J233" s="1">
        <v>197</v>
      </c>
      <c r="K233" s="1" t="s">
        <v>28</v>
      </c>
      <c r="L233" s="1">
        <v>18110</v>
      </c>
      <c r="M233" s="1">
        <v>18633</v>
      </c>
      <c r="N233" s="1">
        <v>72273</v>
      </c>
      <c r="O233" s="1">
        <v>1569.29</v>
      </c>
      <c r="P233" s="1">
        <v>722.73</v>
      </c>
      <c r="Q233" s="1">
        <v>74565.02</v>
      </c>
      <c r="R233" s="1">
        <f t="shared" si="7"/>
        <v>378.50263959390867</v>
      </c>
      <c r="S233" s="1" t="s">
        <v>6587</v>
      </c>
      <c r="U233" s="1" t="s">
        <v>122</v>
      </c>
      <c r="V233" s="1" t="s">
        <v>31</v>
      </c>
      <c r="W233" s="1" t="s">
        <v>9972</v>
      </c>
    </row>
    <row r="234" spans="1:23">
      <c r="A234" s="2" t="s">
        <v>9973</v>
      </c>
      <c r="B234" s="2">
        <f t="shared" si="6"/>
        <v>2006</v>
      </c>
      <c r="C234" s="1" t="s">
        <v>34</v>
      </c>
      <c r="D234" s="1" t="s">
        <v>381</v>
      </c>
      <c r="E234" s="1" t="s">
        <v>7153</v>
      </c>
      <c r="F234" s="1" t="s">
        <v>25</v>
      </c>
      <c r="G234" s="1" t="s">
        <v>120</v>
      </c>
      <c r="H234" s="1" t="s">
        <v>7290</v>
      </c>
      <c r="I234" s="1" t="s">
        <v>7214</v>
      </c>
      <c r="J234" s="1">
        <v>308</v>
      </c>
      <c r="K234" s="1" t="s">
        <v>28</v>
      </c>
      <c r="L234" s="1">
        <v>18634</v>
      </c>
      <c r="M234" s="1">
        <v>19558</v>
      </c>
      <c r="N234" s="1">
        <v>66146</v>
      </c>
      <c r="O234" s="1">
        <v>2000</v>
      </c>
      <c r="P234" s="1">
        <v>661.46</v>
      </c>
      <c r="Q234" s="1">
        <v>68807.460000000006</v>
      </c>
      <c r="R234" s="1">
        <f t="shared" si="7"/>
        <v>223.40084415584417</v>
      </c>
      <c r="S234" s="1" t="s">
        <v>6587</v>
      </c>
      <c r="U234" s="1" t="s">
        <v>122</v>
      </c>
      <c r="V234" s="1" t="s">
        <v>31</v>
      </c>
      <c r="W234" s="1" t="s">
        <v>9974</v>
      </c>
    </row>
    <row r="235" spans="1:23">
      <c r="A235" s="2" t="s">
        <v>9975</v>
      </c>
      <c r="B235" s="2">
        <f t="shared" si="6"/>
        <v>2006</v>
      </c>
      <c r="C235" s="1" t="s">
        <v>34</v>
      </c>
      <c r="D235" s="1" t="s">
        <v>381</v>
      </c>
      <c r="E235" s="1" t="s">
        <v>7153</v>
      </c>
      <c r="F235" s="1" t="s">
        <v>25</v>
      </c>
      <c r="G235" s="1" t="s">
        <v>120</v>
      </c>
      <c r="H235" s="1" t="s">
        <v>7290</v>
      </c>
      <c r="I235" s="1" t="s">
        <v>7214</v>
      </c>
      <c r="J235" s="1">
        <v>73</v>
      </c>
      <c r="K235" s="1" t="s">
        <v>28</v>
      </c>
      <c r="L235" s="1">
        <v>4964</v>
      </c>
      <c r="M235" s="1">
        <v>5138</v>
      </c>
      <c r="N235" s="1">
        <v>17082</v>
      </c>
      <c r="O235" s="1">
        <v>567.34</v>
      </c>
      <c r="P235" s="1">
        <v>170.82</v>
      </c>
      <c r="Q235" s="1">
        <v>17820.16</v>
      </c>
      <c r="R235" s="1">
        <f t="shared" si="7"/>
        <v>244.11178082191782</v>
      </c>
      <c r="S235" s="1" t="s">
        <v>6587</v>
      </c>
      <c r="U235" s="1" t="s">
        <v>122</v>
      </c>
      <c r="V235" s="1" t="s">
        <v>9976</v>
      </c>
      <c r="W235" s="1" t="s">
        <v>9977</v>
      </c>
    </row>
    <row r="236" spans="1:23">
      <c r="A236" s="2" t="s">
        <v>9978</v>
      </c>
      <c r="B236" s="2">
        <f t="shared" si="6"/>
        <v>2006</v>
      </c>
      <c r="C236" s="1" t="s">
        <v>34</v>
      </c>
      <c r="D236" s="1" t="s">
        <v>381</v>
      </c>
      <c r="E236" s="1" t="s">
        <v>7153</v>
      </c>
      <c r="F236" s="1" t="s">
        <v>25</v>
      </c>
      <c r="G236" s="1" t="s">
        <v>120</v>
      </c>
      <c r="H236" s="1" t="s">
        <v>7290</v>
      </c>
      <c r="I236" s="1" t="s">
        <v>9979</v>
      </c>
      <c r="J236" s="1">
        <v>208</v>
      </c>
      <c r="K236" s="1" t="s">
        <v>28</v>
      </c>
      <c r="L236" s="1">
        <v>18068</v>
      </c>
      <c r="M236" s="1">
        <v>18980</v>
      </c>
      <c r="N236" s="1">
        <v>73652</v>
      </c>
      <c r="O236" s="1">
        <v>1590.55</v>
      </c>
      <c r="P236" s="1">
        <v>736.52</v>
      </c>
      <c r="Q236" s="1">
        <v>75979.070000000007</v>
      </c>
      <c r="R236" s="1">
        <f t="shared" si="7"/>
        <v>365.28399038461544</v>
      </c>
      <c r="S236" s="1" t="s">
        <v>29</v>
      </c>
      <c r="U236" s="1" t="s">
        <v>122</v>
      </c>
      <c r="V236" s="1" t="s">
        <v>31</v>
      </c>
      <c r="W236" s="1" t="s">
        <v>9980</v>
      </c>
    </row>
    <row r="237" spans="1:23">
      <c r="A237" s="2" t="s">
        <v>9981</v>
      </c>
      <c r="B237" s="2">
        <f t="shared" si="6"/>
        <v>2006</v>
      </c>
      <c r="C237" s="1" t="s">
        <v>34</v>
      </c>
      <c r="D237" s="1" t="s">
        <v>381</v>
      </c>
      <c r="E237" s="1" t="s">
        <v>7153</v>
      </c>
      <c r="F237" s="1" t="s">
        <v>25</v>
      </c>
      <c r="G237" s="1" t="s">
        <v>120</v>
      </c>
      <c r="H237" s="1" t="s">
        <v>7290</v>
      </c>
      <c r="I237" s="1" t="s">
        <v>9982</v>
      </c>
      <c r="J237" s="1">
        <v>134</v>
      </c>
      <c r="K237" s="1" t="s">
        <v>28</v>
      </c>
      <c r="L237" s="1">
        <v>12596</v>
      </c>
      <c r="M237" s="1">
        <v>12998</v>
      </c>
      <c r="N237" s="1">
        <v>55610</v>
      </c>
      <c r="O237" s="1">
        <v>1438.59</v>
      </c>
      <c r="P237" s="1">
        <v>556.1</v>
      </c>
      <c r="Q237" s="1">
        <v>57604.69</v>
      </c>
      <c r="R237" s="1">
        <f t="shared" si="7"/>
        <v>429.88574626865676</v>
      </c>
      <c r="S237" s="1" t="s">
        <v>29</v>
      </c>
      <c r="U237" s="1" t="s">
        <v>122</v>
      </c>
      <c r="V237" s="1" t="s">
        <v>31</v>
      </c>
      <c r="W237" s="1" t="s">
        <v>9909</v>
      </c>
    </row>
    <row r="238" spans="1:23">
      <c r="A238" s="2" t="s">
        <v>2392</v>
      </c>
      <c r="B238" s="2">
        <f t="shared" si="6"/>
        <v>2007</v>
      </c>
      <c r="C238" s="1" t="s">
        <v>68</v>
      </c>
      <c r="D238" s="1" t="s">
        <v>24</v>
      </c>
      <c r="E238" s="1" t="s">
        <v>2393</v>
      </c>
      <c r="F238" s="1" t="s">
        <v>2394</v>
      </c>
      <c r="G238" s="1" t="s">
        <v>2395</v>
      </c>
      <c r="H238" s="1" t="s">
        <v>76</v>
      </c>
      <c r="J238" s="1">
        <v>1</v>
      </c>
      <c r="K238" s="1" t="s">
        <v>28</v>
      </c>
      <c r="L238" s="1">
        <v>300</v>
      </c>
      <c r="M238" s="1">
        <v>300</v>
      </c>
      <c r="N238" s="1">
        <v>205.14</v>
      </c>
      <c r="O238" s="1">
        <v>23.95</v>
      </c>
      <c r="P238" s="1">
        <v>1.5</v>
      </c>
      <c r="Q238" s="1">
        <v>239.95</v>
      </c>
      <c r="R238" s="1">
        <f t="shared" si="7"/>
        <v>239.95</v>
      </c>
      <c r="S238" s="1" t="s">
        <v>38</v>
      </c>
      <c r="T238" s="1" t="s">
        <v>2396</v>
      </c>
      <c r="V238" s="1" t="s">
        <v>2397</v>
      </c>
      <c r="W238" s="1" t="s">
        <v>2397</v>
      </c>
    </row>
    <row r="239" spans="1:23">
      <c r="A239" s="2" t="s">
        <v>2398</v>
      </c>
      <c r="B239" s="2">
        <f t="shared" si="6"/>
        <v>2007</v>
      </c>
      <c r="C239" s="1" t="s">
        <v>2399</v>
      </c>
      <c r="D239" s="1" t="s">
        <v>24</v>
      </c>
      <c r="E239" s="1" t="s">
        <v>2400</v>
      </c>
      <c r="F239" s="1" t="s">
        <v>2401</v>
      </c>
      <c r="G239" s="1" t="s">
        <v>1857</v>
      </c>
      <c r="H239" s="1" t="s">
        <v>2402</v>
      </c>
      <c r="J239" s="1">
        <v>336</v>
      </c>
      <c r="K239" s="1" t="s">
        <v>86</v>
      </c>
      <c r="L239" s="1">
        <v>17986</v>
      </c>
      <c r="M239" s="1">
        <v>19286</v>
      </c>
      <c r="N239" s="1">
        <v>76849</v>
      </c>
      <c r="O239" s="1">
        <v>7062.26</v>
      </c>
      <c r="P239" s="1">
        <v>135.25</v>
      </c>
      <c r="Q239" s="1">
        <v>84046.51</v>
      </c>
      <c r="R239" s="1">
        <f t="shared" si="7"/>
        <v>250.13842261904762</v>
      </c>
      <c r="S239" s="1" t="s">
        <v>29</v>
      </c>
      <c r="T239" s="1" t="s">
        <v>30</v>
      </c>
      <c r="U239" s="1" t="s">
        <v>2403</v>
      </c>
      <c r="V239" s="1" t="s">
        <v>2404</v>
      </c>
      <c r="W239" s="1" t="s">
        <v>2405</v>
      </c>
    </row>
    <row r="240" spans="1:23">
      <c r="A240" s="2" t="s">
        <v>2406</v>
      </c>
      <c r="B240" s="2">
        <f t="shared" si="6"/>
        <v>2007</v>
      </c>
      <c r="C240" s="1" t="s">
        <v>23</v>
      </c>
      <c r="D240" s="1" t="s">
        <v>24</v>
      </c>
      <c r="E240" s="1" t="s">
        <v>2400</v>
      </c>
      <c r="F240" s="1" t="s">
        <v>2401</v>
      </c>
      <c r="G240" s="1" t="s">
        <v>1857</v>
      </c>
      <c r="H240" s="1" t="s">
        <v>2407</v>
      </c>
      <c r="J240" s="1">
        <v>241</v>
      </c>
      <c r="K240" s="1" t="s">
        <v>86</v>
      </c>
      <c r="L240" s="1">
        <v>14627</v>
      </c>
      <c r="M240" s="1">
        <v>15591</v>
      </c>
      <c r="N240" s="1">
        <v>60841</v>
      </c>
      <c r="O240" s="1">
        <v>5535</v>
      </c>
      <c r="P240" s="1">
        <v>334.62</v>
      </c>
      <c r="Q240" s="1">
        <v>66710.62</v>
      </c>
      <c r="R240" s="1">
        <f t="shared" si="7"/>
        <v>276.8075518672199</v>
      </c>
      <c r="S240" s="1" t="s">
        <v>29</v>
      </c>
      <c r="T240" s="1" t="s">
        <v>30</v>
      </c>
      <c r="U240" s="1" t="s">
        <v>2403</v>
      </c>
      <c r="V240" s="1" t="s">
        <v>2357</v>
      </c>
      <c r="W240" s="1" t="s">
        <v>2408</v>
      </c>
    </row>
    <row r="241" spans="1:23">
      <c r="A241" s="2" t="s">
        <v>2409</v>
      </c>
      <c r="B241" s="2">
        <f t="shared" si="6"/>
        <v>2007</v>
      </c>
      <c r="C241" s="1" t="s">
        <v>2399</v>
      </c>
      <c r="D241" s="1" t="s">
        <v>24</v>
      </c>
      <c r="E241" s="1" t="s">
        <v>2400</v>
      </c>
      <c r="F241" s="1" t="s">
        <v>2401</v>
      </c>
      <c r="G241" s="1" t="s">
        <v>1857</v>
      </c>
      <c r="H241" s="1" t="s">
        <v>2410</v>
      </c>
      <c r="J241" s="1">
        <v>164</v>
      </c>
      <c r="K241" s="1" t="s">
        <v>86</v>
      </c>
      <c r="L241" s="1">
        <v>10084</v>
      </c>
      <c r="M241" s="1">
        <v>10684</v>
      </c>
      <c r="N241" s="1">
        <v>42826</v>
      </c>
      <c r="O241" s="1">
        <v>3400</v>
      </c>
      <c r="P241" s="1">
        <v>75.37</v>
      </c>
      <c r="Q241" s="1">
        <v>46301.37</v>
      </c>
      <c r="R241" s="1">
        <f t="shared" si="7"/>
        <v>282.32542682926828</v>
      </c>
      <c r="S241" s="1" t="s">
        <v>29</v>
      </c>
      <c r="T241" s="1" t="s">
        <v>30</v>
      </c>
      <c r="U241" s="1" t="s">
        <v>2403</v>
      </c>
      <c r="V241" s="1" t="s">
        <v>2411</v>
      </c>
      <c r="W241" s="1" t="s">
        <v>2412</v>
      </c>
    </row>
    <row r="242" spans="1:23">
      <c r="A242" s="2" t="s">
        <v>2630</v>
      </c>
      <c r="B242" s="2">
        <f t="shared" si="6"/>
        <v>2007</v>
      </c>
      <c r="C242" s="1" t="s">
        <v>2399</v>
      </c>
      <c r="D242" s="1" t="s">
        <v>24</v>
      </c>
      <c r="E242" s="1">
        <v>800341414</v>
      </c>
      <c r="F242" s="1" t="s">
        <v>2585</v>
      </c>
      <c r="G242" s="1" t="s">
        <v>26</v>
      </c>
      <c r="H242" s="1" t="s">
        <v>2631</v>
      </c>
      <c r="J242" s="1">
        <v>140</v>
      </c>
      <c r="K242" s="1" t="s">
        <v>28</v>
      </c>
      <c r="L242" s="1">
        <v>8869</v>
      </c>
      <c r="M242" s="1">
        <v>8869</v>
      </c>
      <c r="N242" s="1">
        <v>35014</v>
      </c>
      <c r="O242" s="1">
        <v>3100</v>
      </c>
      <c r="P242" s="1">
        <v>350.14</v>
      </c>
      <c r="Q242" s="1">
        <v>38464.14</v>
      </c>
      <c r="R242" s="1">
        <f t="shared" si="7"/>
        <v>274.74385714285717</v>
      </c>
      <c r="S242" s="1" t="s">
        <v>29</v>
      </c>
      <c r="T242" s="1" t="s">
        <v>30</v>
      </c>
      <c r="U242" s="1" t="s">
        <v>2587</v>
      </c>
      <c r="V242" s="1" t="s">
        <v>140</v>
      </c>
      <c r="W242" s="1" t="s">
        <v>2632</v>
      </c>
    </row>
    <row r="243" spans="1:23">
      <c r="A243" s="2" t="s">
        <v>2669</v>
      </c>
      <c r="B243" s="2">
        <f t="shared" si="6"/>
        <v>2007</v>
      </c>
      <c r="C243" s="1" t="s">
        <v>23</v>
      </c>
      <c r="D243" s="1" t="s">
        <v>24</v>
      </c>
      <c r="E243" s="1">
        <v>800341414</v>
      </c>
      <c r="F243" s="1" t="s">
        <v>2585</v>
      </c>
      <c r="G243" s="1" t="s">
        <v>26</v>
      </c>
      <c r="H243" s="1" t="s">
        <v>2670</v>
      </c>
      <c r="J243" s="1">
        <v>174</v>
      </c>
      <c r="K243" s="1" t="s">
        <v>28</v>
      </c>
      <c r="L243" s="1">
        <v>9791</v>
      </c>
      <c r="M243" s="1">
        <v>10211</v>
      </c>
      <c r="N243" s="1">
        <v>40042.800000000003</v>
      </c>
      <c r="O243" s="1">
        <v>3400</v>
      </c>
      <c r="P243" s="1">
        <v>400.42</v>
      </c>
      <c r="Q243" s="1">
        <v>43843.22</v>
      </c>
      <c r="R243" s="1">
        <f t="shared" si="7"/>
        <v>251.97252873563218</v>
      </c>
      <c r="S243" s="1" t="s">
        <v>29</v>
      </c>
      <c r="T243" s="1" t="s">
        <v>30</v>
      </c>
      <c r="U243" s="1" t="s">
        <v>2587</v>
      </c>
      <c r="V243" s="1" t="s">
        <v>140</v>
      </c>
      <c r="W243" s="1" t="s">
        <v>2671</v>
      </c>
    </row>
    <row r="244" spans="1:23">
      <c r="A244" s="2" t="s">
        <v>3074</v>
      </c>
      <c r="B244" s="2">
        <f t="shared" si="6"/>
        <v>2007</v>
      </c>
      <c r="C244" s="1" t="s">
        <v>23</v>
      </c>
      <c r="D244" s="1" t="s">
        <v>24</v>
      </c>
      <c r="E244" s="1">
        <v>800092465</v>
      </c>
      <c r="F244" s="1" t="s">
        <v>3075</v>
      </c>
      <c r="G244" s="1" t="s">
        <v>26</v>
      </c>
      <c r="H244" s="1" t="s">
        <v>3076</v>
      </c>
      <c r="J244" s="1">
        <v>5</v>
      </c>
      <c r="K244" s="1" t="s">
        <v>28</v>
      </c>
      <c r="L244" s="1">
        <v>418</v>
      </c>
      <c r="M244" s="1">
        <v>418</v>
      </c>
      <c r="N244" s="1">
        <v>2765</v>
      </c>
      <c r="O244" s="1">
        <v>258.08</v>
      </c>
      <c r="P244" s="1">
        <v>20.29</v>
      </c>
      <c r="Q244" s="1">
        <v>3043.37</v>
      </c>
      <c r="R244" s="1">
        <f t="shared" si="7"/>
        <v>608.67399999999998</v>
      </c>
      <c r="S244" s="1" t="s">
        <v>29</v>
      </c>
      <c r="T244" s="1" t="s">
        <v>30</v>
      </c>
      <c r="U244" s="1" t="s">
        <v>2448</v>
      </c>
      <c r="V244" s="1" t="s">
        <v>3077</v>
      </c>
      <c r="W244" s="1" t="s">
        <v>3078</v>
      </c>
    </row>
    <row r="245" spans="1:23">
      <c r="A245" s="2" t="s">
        <v>3080</v>
      </c>
      <c r="B245" s="2">
        <f t="shared" si="6"/>
        <v>2007</v>
      </c>
      <c r="C245" s="1" t="s">
        <v>2399</v>
      </c>
      <c r="D245" s="1" t="s">
        <v>24</v>
      </c>
      <c r="E245" s="1">
        <v>800092465</v>
      </c>
      <c r="F245" s="1" t="s">
        <v>3075</v>
      </c>
      <c r="G245" s="1" t="s">
        <v>26</v>
      </c>
      <c r="H245" s="1" t="s">
        <v>3081</v>
      </c>
      <c r="J245" s="1">
        <v>51</v>
      </c>
      <c r="K245" s="1" t="s">
        <v>28</v>
      </c>
      <c r="L245" s="1">
        <v>2943</v>
      </c>
      <c r="M245" s="1">
        <v>2989</v>
      </c>
      <c r="N245" s="1">
        <v>13005</v>
      </c>
      <c r="O245" s="1">
        <v>659.04</v>
      </c>
      <c r="P245" s="1">
        <v>91.06</v>
      </c>
      <c r="Q245" s="1">
        <v>13755.1</v>
      </c>
      <c r="R245" s="1">
        <f t="shared" si="7"/>
        <v>269.70784313725488</v>
      </c>
      <c r="S245" s="1" t="s">
        <v>29</v>
      </c>
      <c r="T245" s="1" t="s">
        <v>30</v>
      </c>
      <c r="U245" s="1" t="s">
        <v>3082</v>
      </c>
      <c r="V245" s="1" t="s">
        <v>3083</v>
      </c>
      <c r="W245" s="1" t="s">
        <v>3084</v>
      </c>
    </row>
    <row r="246" spans="1:23">
      <c r="A246" s="2" t="s">
        <v>3275</v>
      </c>
      <c r="B246" s="2">
        <f t="shared" si="6"/>
        <v>2007</v>
      </c>
      <c r="C246" s="1" t="s">
        <v>43</v>
      </c>
      <c r="D246" s="1" t="s">
        <v>24</v>
      </c>
      <c r="E246" s="1" t="s">
        <v>3276</v>
      </c>
      <c r="F246" s="1" t="s">
        <v>3277</v>
      </c>
      <c r="G246" s="1" t="s">
        <v>120</v>
      </c>
      <c r="H246" s="1" t="s">
        <v>3278</v>
      </c>
      <c r="J246" s="1">
        <v>38</v>
      </c>
      <c r="K246" s="1" t="s">
        <v>28</v>
      </c>
      <c r="L246" s="1">
        <v>3541</v>
      </c>
      <c r="M246" s="1">
        <v>4292</v>
      </c>
      <c r="N246" s="1">
        <v>16063.38</v>
      </c>
      <c r="O246" s="1">
        <v>987</v>
      </c>
      <c r="P246" s="1">
        <v>64</v>
      </c>
      <c r="Q246" s="1">
        <v>17114.68</v>
      </c>
      <c r="R246" s="1">
        <f t="shared" si="7"/>
        <v>450.38631578947371</v>
      </c>
      <c r="S246" s="1" t="s">
        <v>29</v>
      </c>
      <c r="T246" s="1" t="s">
        <v>30</v>
      </c>
      <c r="U246" s="1" t="s">
        <v>3279</v>
      </c>
      <c r="V246" s="1" t="s">
        <v>77</v>
      </c>
      <c r="W246" s="1" t="s">
        <v>3280</v>
      </c>
    </row>
    <row r="247" spans="1:23">
      <c r="A247" s="2" t="s">
        <v>3281</v>
      </c>
      <c r="B247" s="2">
        <f t="shared" si="6"/>
        <v>2007</v>
      </c>
      <c r="C247" s="1" t="s">
        <v>43</v>
      </c>
      <c r="D247" s="1" t="s">
        <v>24</v>
      </c>
      <c r="E247" s="1" t="s">
        <v>3276</v>
      </c>
      <c r="F247" s="1" t="s">
        <v>3277</v>
      </c>
      <c r="G247" s="1" t="s">
        <v>120</v>
      </c>
      <c r="H247" s="1" t="s">
        <v>3278</v>
      </c>
      <c r="J247" s="1">
        <v>104</v>
      </c>
      <c r="K247" s="1" t="s">
        <v>28</v>
      </c>
      <c r="L247" s="1">
        <v>8934</v>
      </c>
      <c r="M247" s="1">
        <v>9204</v>
      </c>
      <c r="N247" s="1">
        <v>46301</v>
      </c>
      <c r="O247" s="1">
        <v>2602.83</v>
      </c>
      <c r="P247" s="1">
        <v>200.67</v>
      </c>
      <c r="Q247" s="1">
        <v>48409.98</v>
      </c>
      <c r="R247" s="1">
        <f t="shared" si="7"/>
        <v>465.48057692307697</v>
      </c>
      <c r="S247" s="1" t="s">
        <v>29</v>
      </c>
      <c r="T247" s="1" t="s">
        <v>30</v>
      </c>
      <c r="U247" s="1" t="s">
        <v>3279</v>
      </c>
      <c r="V247" s="1" t="s">
        <v>3282</v>
      </c>
      <c r="W247" s="1" t="s">
        <v>3283</v>
      </c>
    </row>
    <row r="248" spans="1:23">
      <c r="A248" s="2" t="s">
        <v>3284</v>
      </c>
      <c r="B248" s="2">
        <f t="shared" si="6"/>
        <v>2007</v>
      </c>
      <c r="C248" s="1" t="s">
        <v>23</v>
      </c>
      <c r="D248" s="1" t="s">
        <v>24</v>
      </c>
      <c r="E248" s="1" t="s">
        <v>3276</v>
      </c>
      <c r="F248" s="1" t="s">
        <v>3277</v>
      </c>
      <c r="G248" s="1" t="s">
        <v>120</v>
      </c>
      <c r="H248" s="1" t="s">
        <v>3285</v>
      </c>
      <c r="J248" s="1">
        <v>15</v>
      </c>
      <c r="K248" s="1" t="s">
        <v>28</v>
      </c>
      <c r="L248" s="1">
        <v>947</v>
      </c>
      <c r="M248" s="1">
        <v>971</v>
      </c>
      <c r="N248" s="1">
        <v>3887.6</v>
      </c>
      <c r="O248" s="1">
        <v>236.14</v>
      </c>
      <c r="P248" s="1">
        <v>32.07</v>
      </c>
      <c r="Q248" s="1">
        <v>4155.8100000000004</v>
      </c>
      <c r="R248" s="1">
        <f t="shared" si="7"/>
        <v>277.05400000000003</v>
      </c>
      <c r="S248" s="1" t="s">
        <v>29</v>
      </c>
      <c r="T248" s="1" t="s">
        <v>30</v>
      </c>
      <c r="U248" s="1" t="s">
        <v>3279</v>
      </c>
      <c r="V248" s="1" t="s">
        <v>3286</v>
      </c>
      <c r="W248" s="1" t="s">
        <v>3287</v>
      </c>
    </row>
    <row r="249" spans="1:23">
      <c r="A249" s="2" t="s">
        <v>3284</v>
      </c>
      <c r="B249" s="2">
        <f t="shared" si="6"/>
        <v>2007</v>
      </c>
      <c r="C249" s="1" t="s">
        <v>3317</v>
      </c>
      <c r="D249" s="1" t="s">
        <v>381</v>
      </c>
      <c r="E249" s="1" t="s">
        <v>3276</v>
      </c>
      <c r="F249" s="1" t="s">
        <v>3277</v>
      </c>
      <c r="G249" s="1" t="s">
        <v>120</v>
      </c>
      <c r="H249" s="1" t="s">
        <v>3285</v>
      </c>
      <c r="I249" s="1" t="s">
        <v>3318</v>
      </c>
      <c r="J249" s="1">
        <v>15</v>
      </c>
      <c r="K249" s="1" t="s">
        <v>28</v>
      </c>
      <c r="L249" s="1">
        <v>946.5</v>
      </c>
      <c r="M249" s="1">
        <v>971.25</v>
      </c>
      <c r="N249" s="1">
        <v>3887.6</v>
      </c>
      <c r="O249" s="1">
        <v>236.14</v>
      </c>
      <c r="P249" s="1">
        <v>32.07</v>
      </c>
      <c r="Q249" s="1">
        <v>4155.8100000000004</v>
      </c>
      <c r="R249" s="1">
        <f t="shared" si="7"/>
        <v>277.05400000000003</v>
      </c>
      <c r="S249" s="1" t="s">
        <v>29</v>
      </c>
      <c r="U249" s="1" t="s">
        <v>3279</v>
      </c>
      <c r="W249" s="1" t="s">
        <v>3286</v>
      </c>
    </row>
    <row r="250" spans="1:23">
      <c r="A250" s="2" t="s">
        <v>2630</v>
      </c>
      <c r="B250" s="2">
        <f t="shared" si="6"/>
        <v>2007</v>
      </c>
      <c r="C250" s="1" t="s">
        <v>68</v>
      </c>
      <c r="D250" s="1" t="s">
        <v>24</v>
      </c>
      <c r="E250" s="1">
        <v>800143620</v>
      </c>
      <c r="F250" s="1" t="s">
        <v>3388</v>
      </c>
      <c r="G250" s="1" t="s">
        <v>120</v>
      </c>
      <c r="H250" s="1" t="s">
        <v>2407</v>
      </c>
      <c r="J250" s="1">
        <v>72</v>
      </c>
      <c r="K250" s="1" t="s">
        <v>28</v>
      </c>
      <c r="L250" s="1">
        <v>5051</v>
      </c>
      <c r="M250" s="1">
        <v>5198</v>
      </c>
      <c r="N250" s="1">
        <v>22056.12</v>
      </c>
      <c r="O250" s="1">
        <v>2050</v>
      </c>
      <c r="P250" s="1">
        <v>220.56</v>
      </c>
      <c r="Q250" s="1">
        <v>24326.68</v>
      </c>
      <c r="R250" s="1">
        <f t="shared" si="7"/>
        <v>337.87055555555554</v>
      </c>
      <c r="S250" s="1" t="s">
        <v>29</v>
      </c>
      <c r="T250" s="1" t="s">
        <v>30</v>
      </c>
      <c r="U250" s="1" t="s">
        <v>1443</v>
      </c>
      <c r="V250" s="1" t="s">
        <v>3389</v>
      </c>
      <c r="W250" s="1" t="s">
        <v>3390</v>
      </c>
    </row>
    <row r="251" spans="1:23">
      <c r="A251" s="2" t="s">
        <v>3391</v>
      </c>
      <c r="B251" s="2">
        <f t="shared" si="6"/>
        <v>2007</v>
      </c>
      <c r="C251" s="1" t="s">
        <v>2399</v>
      </c>
      <c r="D251" s="1" t="s">
        <v>24</v>
      </c>
      <c r="E251" s="1" t="s">
        <v>382</v>
      </c>
      <c r="F251" s="1" t="s">
        <v>3392</v>
      </c>
      <c r="G251" s="1" t="s">
        <v>26</v>
      </c>
      <c r="H251" s="1" t="s">
        <v>3393</v>
      </c>
      <c r="J251" s="1">
        <v>565</v>
      </c>
      <c r="K251" s="1" t="s">
        <v>28</v>
      </c>
      <c r="L251" s="1">
        <v>25756</v>
      </c>
      <c r="M251" s="1">
        <v>27451</v>
      </c>
      <c r="N251" s="1">
        <v>105328</v>
      </c>
      <c r="O251" s="1">
        <v>8700</v>
      </c>
      <c r="P251" s="1">
        <v>1053</v>
      </c>
      <c r="Q251" s="1">
        <v>115081.28</v>
      </c>
      <c r="R251" s="1">
        <f t="shared" si="7"/>
        <v>203.68368141592921</v>
      </c>
      <c r="S251" s="1" t="s">
        <v>29</v>
      </c>
      <c r="T251" s="1" t="s">
        <v>30</v>
      </c>
      <c r="U251" s="1" t="s">
        <v>2489</v>
      </c>
      <c r="V251" s="1" t="s">
        <v>252</v>
      </c>
      <c r="W251" s="1" t="s">
        <v>3394</v>
      </c>
    </row>
    <row r="252" spans="1:23">
      <c r="A252" s="2" t="s">
        <v>3484</v>
      </c>
      <c r="B252" s="2">
        <f t="shared" si="6"/>
        <v>2007</v>
      </c>
      <c r="C252" s="1" t="s">
        <v>68</v>
      </c>
      <c r="D252" s="1" t="s">
        <v>24</v>
      </c>
      <c r="E252" s="1" t="s">
        <v>3485</v>
      </c>
      <c r="F252" s="1" t="s">
        <v>2348</v>
      </c>
      <c r="G252" s="1" t="s">
        <v>46</v>
      </c>
      <c r="H252" s="1" t="s">
        <v>47</v>
      </c>
      <c r="J252" s="1">
        <v>14</v>
      </c>
      <c r="K252" s="1" t="s">
        <v>28</v>
      </c>
      <c r="L252" s="1">
        <v>2080</v>
      </c>
      <c r="M252" s="1">
        <v>2241</v>
      </c>
      <c r="N252" s="1">
        <v>17484</v>
      </c>
      <c r="O252" s="1">
        <v>1811.85</v>
      </c>
      <c r="P252" s="1">
        <v>174.84</v>
      </c>
      <c r="Q252" s="1">
        <v>19470.689999999999</v>
      </c>
      <c r="R252" s="1">
        <f t="shared" si="7"/>
        <v>1390.7635714285714</v>
      </c>
      <c r="S252" s="1" t="s">
        <v>38</v>
      </c>
      <c r="T252" s="1" t="s">
        <v>48</v>
      </c>
      <c r="U252" s="1" t="s">
        <v>2360</v>
      </c>
      <c r="V252" s="1" t="s">
        <v>2357</v>
      </c>
      <c r="W252" s="1" t="s">
        <v>3486</v>
      </c>
    </row>
    <row r="253" spans="1:23">
      <c r="A253" s="2" t="s">
        <v>3487</v>
      </c>
      <c r="B253" s="2">
        <f t="shared" si="6"/>
        <v>2007</v>
      </c>
      <c r="C253" s="1" t="s">
        <v>68</v>
      </c>
      <c r="D253" s="1" t="s">
        <v>24</v>
      </c>
      <c r="E253" s="1" t="s">
        <v>3485</v>
      </c>
      <c r="F253" s="1" t="s">
        <v>2348</v>
      </c>
      <c r="G253" s="1" t="s">
        <v>46</v>
      </c>
      <c r="H253" s="1" t="s">
        <v>37</v>
      </c>
      <c r="J253" s="1">
        <v>10</v>
      </c>
      <c r="K253" s="1" t="s">
        <v>28</v>
      </c>
      <c r="L253" s="1">
        <v>1653</v>
      </c>
      <c r="M253" s="1">
        <v>1653</v>
      </c>
      <c r="N253" s="1">
        <v>11285</v>
      </c>
      <c r="O253" s="1">
        <v>994.31</v>
      </c>
      <c r="P253" s="1">
        <v>112.85</v>
      </c>
      <c r="Q253" s="1">
        <v>12392.16</v>
      </c>
      <c r="R253" s="1">
        <f t="shared" si="7"/>
        <v>1239.2159999999999</v>
      </c>
      <c r="S253" s="1" t="s">
        <v>38</v>
      </c>
      <c r="T253" s="1" t="s">
        <v>3488</v>
      </c>
      <c r="U253" s="1" t="s">
        <v>3489</v>
      </c>
      <c r="V253" s="1" t="s">
        <v>3490</v>
      </c>
      <c r="W253" s="1" t="s">
        <v>3491</v>
      </c>
    </row>
    <row r="254" spans="1:23">
      <c r="A254" s="2" t="s">
        <v>3574</v>
      </c>
      <c r="B254" s="2">
        <f t="shared" si="6"/>
        <v>2007</v>
      </c>
      <c r="C254" s="1" t="s">
        <v>119</v>
      </c>
      <c r="D254" s="1" t="s">
        <v>24</v>
      </c>
      <c r="E254" s="1" t="s">
        <v>3575</v>
      </c>
      <c r="F254" s="1" t="s">
        <v>3448</v>
      </c>
      <c r="G254" s="1" t="s">
        <v>120</v>
      </c>
      <c r="H254" s="1" t="s">
        <v>3576</v>
      </c>
      <c r="J254" s="1">
        <v>227</v>
      </c>
      <c r="K254" s="1" t="s">
        <v>28</v>
      </c>
      <c r="L254" s="1">
        <v>15562</v>
      </c>
      <c r="M254" s="1">
        <v>16309</v>
      </c>
      <c r="N254" s="1">
        <v>73211.5</v>
      </c>
      <c r="O254" s="1">
        <v>2316.83</v>
      </c>
      <c r="P254" s="1">
        <v>732.12</v>
      </c>
      <c r="Q254" s="1">
        <v>76260.45</v>
      </c>
      <c r="R254" s="1">
        <f t="shared" si="7"/>
        <v>335.94911894273127</v>
      </c>
      <c r="S254" s="1" t="s">
        <v>29</v>
      </c>
      <c r="T254" s="1" t="s">
        <v>30</v>
      </c>
      <c r="U254" s="1" t="s">
        <v>410</v>
      </c>
      <c r="V254" s="1" t="s">
        <v>65</v>
      </c>
      <c r="W254" s="1" t="s">
        <v>3577</v>
      </c>
    </row>
    <row r="255" spans="1:23">
      <c r="A255" s="2" t="s">
        <v>3593</v>
      </c>
      <c r="B255" s="2">
        <f t="shared" si="6"/>
        <v>2007</v>
      </c>
      <c r="C255" s="1" t="s">
        <v>119</v>
      </c>
      <c r="D255" s="1" t="s">
        <v>24</v>
      </c>
      <c r="E255" s="1" t="s">
        <v>3575</v>
      </c>
      <c r="F255" s="1" t="s">
        <v>3448</v>
      </c>
      <c r="G255" s="1" t="s">
        <v>120</v>
      </c>
      <c r="H255" s="1" t="s">
        <v>3576</v>
      </c>
      <c r="J255" s="1">
        <v>201</v>
      </c>
      <c r="K255" s="1" t="s">
        <v>28</v>
      </c>
      <c r="L255" s="1">
        <v>18492</v>
      </c>
      <c r="M255" s="1">
        <v>18850</v>
      </c>
      <c r="N255" s="1">
        <v>92495</v>
      </c>
      <c r="O255" s="1">
        <v>2331</v>
      </c>
      <c r="P255" s="1">
        <v>924.95</v>
      </c>
      <c r="Q255" s="1">
        <v>95750.95</v>
      </c>
      <c r="R255" s="1">
        <f t="shared" si="7"/>
        <v>476.3728855721393</v>
      </c>
      <c r="S255" s="1" t="s">
        <v>29</v>
      </c>
      <c r="T255" s="1" t="s">
        <v>30</v>
      </c>
      <c r="U255" s="1" t="s">
        <v>410</v>
      </c>
      <c r="V255" s="1" t="s">
        <v>65</v>
      </c>
      <c r="W255" s="1" t="s">
        <v>3594</v>
      </c>
    </row>
    <row r="256" spans="1:23">
      <c r="A256" s="2" t="s">
        <v>3748</v>
      </c>
      <c r="B256" s="2">
        <f t="shared" si="6"/>
        <v>2007</v>
      </c>
      <c r="C256" s="1" t="s">
        <v>119</v>
      </c>
      <c r="D256" s="1" t="s">
        <v>24</v>
      </c>
      <c r="E256" s="1" t="s">
        <v>3575</v>
      </c>
      <c r="F256" s="1" t="s">
        <v>3448</v>
      </c>
      <c r="G256" s="1" t="s">
        <v>120</v>
      </c>
      <c r="H256" s="1" t="s">
        <v>3576</v>
      </c>
      <c r="J256" s="1">
        <v>77</v>
      </c>
      <c r="K256" s="1" t="s">
        <v>28</v>
      </c>
      <c r="L256" s="1">
        <v>5044</v>
      </c>
      <c r="M256" s="1">
        <v>5198</v>
      </c>
      <c r="N256" s="1">
        <v>17906</v>
      </c>
      <c r="O256" s="1">
        <v>700</v>
      </c>
      <c r="P256" s="1">
        <v>179.06</v>
      </c>
      <c r="Q256" s="1">
        <v>18785.060000000001</v>
      </c>
      <c r="R256" s="1">
        <f t="shared" si="7"/>
        <v>243.96181818181819</v>
      </c>
      <c r="S256" s="1" t="s">
        <v>29</v>
      </c>
      <c r="T256" s="1" t="s">
        <v>30</v>
      </c>
      <c r="U256" s="1" t="s">
        <v>3749</v>
      </c>
      <c r="V256" s="1" t="s">
        <v>77</v>
      </c>
      <c r="W256" s="1" t="s">
        <v>3750</v>
      </c>
    </row>
    <row r="257" spans="1:23">
      <c r="A257" s="2" t="s">
        <v>3983</v>
      </c>
      <c r="B257" s="2">
        <f t="shared" si="6"/>
        <v>2007</v>
      </c>
      <c r="C257" s="1" t="s">
        <v>119</v>
      </c>
      <c r="D257" s="1" t="s">
        <v>24</v>
      </c>
      <c r="E257" s="1">
        <v>800049942</v>
      </c>
      <c r="F257" s="1" t="s">
        <v>3984</v>
      </c>
      <c r="G257" s="1" t="s">
        <v>120</v>
      </c>
      <c r="H257" s="1" t="s">
        <v>3985</v>
      </c>
      <c r="J257" s="1">
        <v>581</v>
      </c>
      <c r="K257" s="1" t="s">
        <v>28</v>
      </c>
      <c r="L257" s="1">
        <v>31995</v>
      </c>
      <c r="M257" s="1">
        <v>33117</v>
      </c>
      <c r="N257" s="1">
        <v>124995.01</v>
      </c>
      <c r="O257" s="1">
        <v>3080</v>
      </c>
      <c r="P257" s="1">
        <v>624.98</v>
      </c>
      <c r="Q257" s="1">
        <v>128699.99</v>
      </c>
      <c r="R257" s="1">
        <f t="shared" si="7"/>
        <v>221.51461273666095</v>
      </c>
      <c r="S257" s="1" t="s">
        <v>29</v>
      </c>
      <c r="T257" s="1" t="s">
        <v>30</v>
      </c>
      <c r="U257" s="1" t="s">
        <v>3986</v>
      </c>
      <c r="V257" s="1" t="s">
        <v>3987</v>
      </c>
      <c r="W257" s="1" t="s">
        <v>3988</v>
      </c>
    </row>
    <row r="258" spans="1:23">
      <c r="A258" s="2" t="s">
        <v>3989</v>
      </c>
      <c r="B258" s="2">
        <f t="shared" ref="B258:B321" si="8">+YEAR(A258)</f>
        <v>2007</v>
      </c>
      <c r="C258" s="1" t="s">
        <v>119</v>
      </c>
      <c r="D258" s="1" t="s">
        <v>24</v>
      </c>
      <c r="E258" s="1">
        <v>800049942</v>
      </c>
      <c r="F258" s="1" t="s">
        <v>3984</v>
      </c>
      <c r="G258" s="1" t="s">
        <v>120</v>
      </c>
      <c r="H258" s="1" t="s">
        <v>3990</v>
      </c>
      <c r="J258" s="1">
        <v>335</v>
      </c>
      <c r="K258" s="1" t="s">
        <v>28</v>
      </c>
      <c r="L258" s="1">
        <v>27068</v>
      </c>
      <c r="M258" s="1">
        <v>27738</v>
      </c>
      <c r="N258" s="1">
        <v>108553</v>
      </c>
      <c r="O258" s="1">
        <v>2200</v>
      </c>
      <c r="P258" s="1">
        <v>542.77</v>
      </c>
      <c r="Q258" s="1">
        <v>111295.77</v>
      </c>
      <c r="R258" s="1">
        <f t="shared" si="7"/>
        <v>332.22617910447764</v>
      </c>
      <c r="S258" s="1" t="s">
        <v>29</v>
      </c>
      <c r="T258" s="1" t="s">
        <v>30</v>
      </c>
      <c r="U258" s="1" t="s">
        <v>3986</v>
      </c>
      <c r="V258" s="1" t="s">
        <v>77</v>
      </c>
      <c r="W258" s="1" t="s">
        <v>3991</v>
      </c>
    </row>
    <row r="259" spans="1:23">
      <c r="A259" s="2" t="s">
        <v>4098</v>
      </c>
      <c r="B259" s="2">
        <f t="shared" si="8"/>
        <v>2007</v>
      </c>
      <c r="C259" s="1" t="s">
        <v>3396</v>
      </c>
      <c r="D259" s="1" t="s">
        <v>24</v>
      </c>
      <c r="E259" s="1">
        <v>800141377</v>
      </c>
      <c r="F259" s="1" t="s">
        <v>25</v>
      </c>
      <c r="G259" s="1" t="s">
        <v>120</v>
      </c>
      <c r="H259" s="1" t="s">
        <v>129</v>
      </c>
      <c r="J259" s="1">
        <v>217</v>
      </c>
      <c r="K259" s="1" t="s">
        <v>28</v>
      </c>
      <c r="L259" s="1">
        <v>14130</v>
      </c>
      <c r="M259" s="1">
        <v>14564</v>
      </c>
      <c r="N259" s="1">
        <v>66900</v>
      </c>
      <c r="O259" s="1">
        <v>1050</v>
      </c>
      <c r="P259" s="1">
        <v>669</v>
      </c>
      <c r="Q259" s="1">
        <v>68619</v>
      </c>
      <c r="R259" s="1">
        <f t="shared" ref="R259:R322" si="9">+Q259/J259</f>
        <v>316.21658986175117</v>
      </c>
      <c r="S259" s="1" t="s">
        <v>29</v>
      </c>
      <c r="T259" s="1" t="s">
        <v>30</v>
      </c>
      <c r="U259" s="1" t="s">
        <v>122</v>
      </c>
      <c r="V259" s="1" t="s">
        <v>31</v>
      </c>
      <c r="W259" s="1" t="s">
        <v>4099</v>
      </c>
    </row>
    <row r="260" spans="1:23">
      <c r="A260" s="2" t="s">
        <v>4155</v>
      </c>
      <c r="B260" s="2">
        <f t="shared" si="8"/>
        <v>2007</v>
      </c>
      <c r="C260" s="1" t="s">
        <v>119</v>
      </c>
      <c r="D260" s="1" t="s">
        <v>24</v>
      </c>
      <c r="E260" s="1">
        <v>800049942</v>
      </c>
      <c r="F260" s="1" t="s">
        <v>3984</v>
      </c>
      <c r="G260" s="1" t="s">
        <v>120</v>
      </c>
      <c r="H260" s="1" t="s">
        <v>3985</v>
      </c>
      <c r="J260" s="1">
        <v>290</v>
      </c>
      <c r="K260" s="1" t="s">
        <v>28</v>
      </c>
      <c r="L260" s="1">
        <v>15000</v>
      </c>
      <c r="M260" s="1">
        <v>15000</v>
      </c>
      <c r="N260" s="1">
        <v>79861.009999999995</v>
      </c>
      <c r="O260" s="1">
        <v>1842.11</v>
      </c>
      <c r="P260" s="1">
        <v>399.31</v>
      </c>
      <c r="Q260" s="1">
        <v>82102.429999999993</v>
      </c>
      <c r="R260" s="1">
        <f t="shared" si="9"/>
        <v>283.11182758620686</v>
      </c>
      <c r="S260" s="1" t="s">
        <v>29</v>
      </c>
      <c r="T260" s="1" t="s">
        <v>30</v>
      </c>
      <c r="U260" s="1" t="s">
        <v>4156</v>
      </c>
      <c r="V260" s="1" t="s">
        <v>4157</v>
      </c>
      <c r="W260" s="1" t="s">
        <v>4158</v>
      </c>
    </row>
    <row r="261" spans="1:23">
      <c r="A261" s="2" t="s">
        <v>6507</v>
      </c>
      <c r="B261" s="2">
        <f t="shared" si="8"/>
        <v>2007</v>
      </c>
      <c r="C261" s="1" t="s">
        <v>4558</v>
      </c>
      <c r="D261" s="1" t="s">
        <v>24</v>
      </c>
      <c r="E261" s="1">
        <v>800089707</v>
      </c>
      <c r="F261" s="1" t="s">
        <v>4435</v>
      </c>
      <c r="G261" s="1" t="s">
        <v>26</v>
      </c>
      <c r="H261" s="1" t="s">
        <v>4837</v>
      </c>
      <c r="J261" s="1">
        <v>70</v>
      </c>
      <c r="K261" s="1" t="s">
        <v>28</v>
      </c>
      <c r="L261" s="1">
        <v>4379</v>
      </c>
      <c r="M261" s="1">
        <v>4379</v>
      </c>
      <c r="N261" s="1">
        <v>16282</v>
      </c>
      <c r="O261" s="1">
        <v>1557.5</v>
      </c>
      <c r="P261" s="1">
        <v>162.82</v>
      </c>
      <c r="Q261" s="1">
        <v>18002.32</v>
      </c>
      <c r="R261" s="1">
        <f t="shared" si="9"/>
        <v>257.17599999999999</v>
      </c>
      <c r="S261" s="1" t="s">
        <v>29</v>
      </c>
      <c r="T261" s="1" t="s">
        <v>30</v>
      </c>
      <c r="U261" s="1" t="s">
        <v>4437</v>
      </c>
      <c r="V261" s="1" t="s">
        <v>6508</v>
      </c>
      <c r="W261" s="1" t="s">
        <v>6509</v>
      </c>
    </row>
    <row r="262" spans="1:23">
      <c r="A262" s="2" t="s">
        <v>6510</v>
      </c>
      <c r="B262" s="2">
        <f t="shared" si="8"/>
        <v>2007</v>
      </c>
      <c r="C262" s="1" t="s">
        <v>4558</v>
      </c>
      <c r="D262" s="1" t="s">
        <v>24</v>
      </c>
      <c r="E262" s="1">
        <v>800089707</v>
      </c>
      <c r="F262" s="1" t="s">
        <v>4435</v>
      </c>
      <c r="G262" s="1" t="s">
        <v>26</v>
      </c>
      <c r="H262" s="1" t="s">
        <v>4837</v>
      </c>
      <c r="J262" s="1">
        <v>63</v>
      </c>
      <c r="K262" s="1" t="s">
        <v>28</v>
      </c>
      <c r="L262" s="1">
        <v>3993</v>
      </c>
      <c r="M262" s="1">
        <v>3993</v>
      </c>
      <c r="N262" s="1">
        <v>14915</v>
      </c>
      <c r="O262" s="1">
        <v>1500</v>
      </c>
      <c r="P262" s="1">
        <v>149.15</v>
      </c>
      <c r="Q262" s="1">
        <v>16564.150000000001</v>
      </c>
      <c r="R262" s="1">
        <f t="shared" si="9"/>
        <v>262.92301587301591</v>
      </c>
      <c r="S262" s="1" t="s">
        <v>29</v>
      </c>
      <c r="T262" s="1" t="s">
        <v>30</v>
      </c>
      <c r="U262" s="1" t="s">
        <v>4437</v>
      </c>
      <c r="V262" s="1" t="s">
        <v>6511</v>
      </c>
      <c r="W262" s="1" t="s">
        <v>6512</v>
      </c>
    </row>
    <row r="263" spans="1:23">
      <c r="A263" s="2" t="s">
        <v>6513</v>
      </c>
      <c r="B263" s="2">
        <f t="shared" si="8"/>
        <v>2007</v>
      </c>
      <c r="C263" s="1" t="s">
        <v>119</v>
      </c>
      <c r="D263" s="1" t="s">
        <v>24</v>
      </c>
      <c r="E263" s="1" t="s">
        <v>6514</v>
      </c>
      <c r="F263" s="1" t="s">
        <v>3984</v>
      </c>
      <c r="G263" s="1" t="s">
        <v>120</v>
      </c>
      <c r="H263" s="1" t="s">
        <v>3985</v>
      </c>
      <c r="J263" s="1">
        <v>332</v>
      </c>
      <c r="K263" s="1" t="s">
        <v>28</v>
      </c>
      <c r="L263" s="1">
        <v>18000</v>
      </c>
      <c r="M263" s="1">
        <v>18500</v>
      </c>
      <c r="N263" s="1">
        <v>67396</v>
      </c>
      <c r="O263" s="1">
        <v>1935.37</v>
      </c>
      <c r="P263" s="1">
        <v>336.98</v>
      </c>
      <c r="Q263" s="1">
        <v>69668.350000000006</v>
      </c>
      <c r="R263" s="1">
        <f t="shared" si="9"/>
        <v>209.84442771084341</v>
      </c>
      <c r="S263" s="1" t="s">
        <v>29</v>
      </c>
      <c r="T263" s="1" t="s">
        <v>30</v>
      </c>
      <c r="U263" s="1" t="s">
        <v>4156</v>
      </c>
      <c r="V263" s="1" t="s">
        <v>65</v>
      </c>
      <c r="W263" s="1" t="s">
        <v>6515</v>
      </c>
    </row>
    <row r="264" spans="1:23">
      <c r="A264" s="2" t="s">
        <v>6516</v>
      </c>
      <c r="B264" s="2">
        <f t="shared" si="8"/>
        <v>2007</v>
      </c>
      <c r="C264" s="1" t="s">
        <v>119</v>
      </c>
      <c r="D264" s="1" t="s">
        <v>24</v>
      </c>
      <c r="E264" s="1" t="s">
        <v>6514</v>
      </c>
      <c r="F264" s="1" t="s">
        <v>3984</v>
      </c>
      <c r="G264" s="1" t="s">
        <v>120</v>
      </c>
      <c r="H264" s="1" t="s">
        <v>3985</v>
      </c>
      <c r="J264" s="1">
        <v>332</v>
      </c>
      <c r="K264" s="1" t="s">
        <v>28</v>
      </c>
      <c r="L264" s="1">
        <v>25000</v>
      </c>
      <c r="M264" s="1">
        <v>25000</v>
      </c>
      <c r="N264" s="1">
        <v>67396</v>
      </c>
      <c r="O264" s="1">
        <v>1871.91</v>
      </c>
      <c r="P264" s="1">
        <v>336.98</v>
      </c>
      <c r="Q264" s="1">
        <v>69604.89</v>
      </c>
      <c r="R264" s="1">
        <f t="shared" si="9"/>
        <v>209.65328313253011</v>
      </c>
      <c r="S264" s="1" t="s">
        <v>29</v>
      </c>
      <c r="T264" s="1" t="s">
        <v>30</v>
      </c>
      <c r="U264" s="1" t="s">
        <v>3986</v>
      </c>
      <c r="V264" s="1" t="s">
        <v>65</v>
      </c>
      <c r="W264" s="1" t="s">
        <v>6517</v>
      </c>
    </row>
    <row r="265" spans="1:23">
      <c r="A265" s="2" t="s">
        <v>6518</v>
      </c>
      <c r="B265" s="2">
        <f t="shared" si="8"/>
        <v>2007</v>
      </c>
      <c r="C265" s="1" t="s">
        <v>119</v>
      </c>
      <c r="D265" s="1" t="s">
        <v>24</v>
      </c>
      <c r="E265" s="1" t="s">
        <v>6514</v>
      </c>
      <c r="F265" s="1" t="s">
        <v>3984</v>
      </c>
      <c r="G265" s="1" t="s">
        <v>120</v>
      </c>
      <c r="H265" s="1" t="s">
        <v>3985</v>
      </c>
      <c r="J265" s="1">
        <v>154</v>
      </c>
      <c r="K265" s="1" t="s">
        <v>28</v>
      </c>
      <c r="L265" s="1">
        <v>10780</v>
      </c>
      <c r="M265" s="1">
        <v>11242</v>
      </c>
      <c r="N265" s="1">
        <v>35728</v>
      </c>
      <c r="O265" s="1">
        <v>1090.2</v>
      </c>
      <c r="P265" s="1">
        <v>178.64</v>
      </c>
      <c r="Q265" s="1">
        <v>36996.839999999997</v>
      </c>
      <c r="R265" s="1">
        <f t="shared" si="9"/>
        <v>240.23922077922074</v>
      </c>
      <c r="S265" s="1" t="s">
        <v>29</v>
      </c>
      <c r="T265" s="1" t="s">
        <v>30</v>
      </c>
      <c r="U265" s="1" t="s">
        <v>3986</v>
      </c>
      <c r="V265" s="1" t="s">
        <v>2357</v>
      </c>
      <c r="W265" s="1" t="s">
        <v>6519</v>
      </c>
    </row>
    <row r="266" spans="1:23">
      <c r="A266" s="2" t="s">
        <v>6520</v>
      </c>
      <c r="B266" s="2">
        <f t="shared" si="8"/>
        <v>2007</v>
      </c>
      <c r="C266" s="1" t="s">
        <v>119</v>
      </c>
      <c r="D266" s="1" t="s">
        <v>24</v>
      </c>
      <c r="E266" s="1" t="s">
        <v>6514</v>
      </c>
      <c r="F266" s="1" t="s">
        <v>3984</v>
      </c>
      <c r="G266" s="1" t="s">
        <v>120</v>
      </c>
      <c r="H266" s="1" t="s">
        <v>3985</v>
      </c>
      <c r="J266" s="1">
        <v>52</v>
      </c>
      <c r="K266" s="1" t="s">
        <v>28</v>
      </c>
      <c r="L266" s="1">
        <v>4494</v>
      </c>
      <c r="M266" s="1">
        <v>4650</v>
      </c>
      <c r="N266" s="1">
        <v>14212</v>
      </c>
      <c r="O266" s="1">
        <v>440</v>
      </c>
      <c r="P266" s="1">
        <v>71.06</v>
      </c>
      <c r="Q266" s="1">
        <v>14723.06</v>
      </c>
      <c r="R266" s="1">
        <f t="shared" si="9"/>
        <v>283.1357692307692</v>
      </c>
      <c r="S266" s="1" t="s">
        <v>29</v>
      </c>
      <c r="T266" s="1" t="s">
        <v>30</v>
      </c>
      <c r="U266" s="1" t="s">
        <v>3986</v>
      </c>
      <c r="V266" s="1" t="s">
        <v>2357</v>
      </c>
      <c r="W266" s="1" t="s">
        <v>6521</v>
      </c>
    </row>
    <row r="267" spans="1:23">
      <c r="A267" s="2" t="s">
        <v>6522</v>
      </c>
      <c r="B267" s="2">
        <f t="shared" si="8"/>
        <v>2007</v>
      </c>
      <c r="C267" s="1" t="s">
        <v>119</v>
      </c>
      <c r="D267" s="1" t="s">
        <v>24</v>
      </c>
      <c r="E267" s="1" t="s">
        <v>6514</v>
      </c>
      <c r="F267" s="1" t="s">
        <v>3984</v>
      </c>
      <c r="G267" s="1" t="s">
        <v>120</v>
      </c>
      <c r="H267" s="1" t="s">
        <v>3985</v>
      </c>
      <c r="J267" s="1">
        <v>426</v>
      </c>
      <c r="K267" s="1" t="s">
        <v>28</v>
      </c>
      <c r="L267" s="1">
        <v>34142</v>
      </c>
      <c r="M267" s="1">
        <v>35420</v>
      </c>
      <c r="N267" s="1">
        <v>114094</v>
      </c>
      <c r="O267" s="1">
        <v>2640</v>
      </c>
      <c r="P267" s="1">
        <v>570.47</v>
      </c>
      <c r="Q267" s="1">
        <v>117304.47</v>
      </c>
      <c r="R267" s="1">
        <f t="shared" si="9"/>
        <v>275.36260563380284</v>
      </c>
      <c r="S267" s="1" t="s">
        <v>29</v>
      </c>
      <c r="T267" s="1" t="s">
        <v>30</v>
      </c>
      <c r="U267" s="1" t="s">
        <v>3986</v>
      </c>
      <c r="V267" s="1" t="s">
        <v>2357</v>
      </c>
      <c r="W267" s="1" t="s">
        <v>6523</v>
      </c>
    </row>
    <row r="268" spans="1:23">
      <c r="A268" s="2" t="s">
        <v>6524</v>
      </c>
      <c r="B268" s="2">
        <f t="shared" si="8"/>
        <v>2007</v>
      </c>
      <c r="C268" s="1" t="s">
        <v>119</v>
      </c>
      <c r="D268" s="1" t="s">
        <v>24</v>
      </c>
      <c r="E268" s="1" t="s">
        <v>6514</v>
      </c>
      <c r="F268" s="1" t="s">
        <v>3984</v>
      </c>
      <c r="G268" s="1" t="s">
        <v>120</v>
      </c>
      <c r="H268" s="1" t="s">
        <v>3985</v>
      </c>
      <c r="J268" s="1">
        <v>300</v>
      </c>
      <c r="K268" s="1" t="s">
        <v>28</v>
      </c>
      <c r="L268" s="1">
        <v>21292</v>
      </c>
      <c r="M268" s="1">
        <v>22192</v>
      </c>
      <c r="N268" s="1">
        <v>71352</v>
      </c>
      <c r="O268" s="1">
        <v>1476.61</v>
      </c>
      <c r="P268" s="1">
        <v>356.76</v>
      </c>
      <c r="Q268" s="1">
        <v>73185.37</v>
      </c>
      <c r="R268" s="1">
        <f t="shared" si="9"/>
        <v>243.95123333333331</v>
      </c>
      <c r="S268" s="1" t="s">
        <v>29</v>
      </c>
      <c r="T268" s="1" t="s">
        <v>30</v>
      </c>
      <c r="U268" s="1" t="s">
        <v>3986</v>
      </c>
      <c r="V268" s="1" t="s">
        <v>77</v>
      </c>
      <c r="W268" s="1" t="s">
        <v>6525</v>
      </c>
    </row>
    <row r="269" spans="1:23">
      <c r="A269" s="2" t="s">
        <v>6526</v>
      </c>
      <c r="B269" s="2">
        <f t="shared" si="8"/>
        <v>2007</v>
      </c>
      <c r="C269" s="1" t="s">
        <v>119</v>
      </c>
      <c r="D269" s="1" t="s">
        <v>24</v>
      </c>
      <c r="E269" s="1" t="s">
        <v>6514</v>
      </c>
      <c r="F269" s="1" t="s">
        <v>3984</v>
      </c>
      <c r="G269" s="1" t="s">
        <v>120</v>
      </c>
      <c r="H269" s="1" t="s">
        <v>6527</v>
      </c>
      <c r="J269" s="1">
        <v>563</v>
      </c>
      <c r="K269" s="1" t="s">
        <v>28</v>
      </c>
      <c r="L269" s="1">
        <v>38414</v>
      </c>
      <c r="M269" s="1">
        <v>40103</v>
      </c>
      <c r="N269" s="1">
        <v>121068</v>
      </c>
      <c r="O269" s="1">
        <v>3080</v>
      </c>
      <c r="P269" s="1">
        <v>605.34</v>
      </c>
      <c r="Q269" s="1">
        <v>124753.34</v>
      </c>
      <c r="R269" s="1">
        <f t="shared" si="9"/>
        <v>221.58674955595026</v>
      </c>
      <c r="S269" s="1" t="s">
        <v>29</v>
      </c>
      <c r="T269" s="1" t="s">
        <v>30</v>
      </c>
      <c r="U269" s="1" t="s">
        <v>3986</v>
      </c>
      <c r="V269" s="1" t="s">
        <v>77</v>
      </c>
      <c r="W269" s="1" t="s">
        <v>6528</v>
      </c>
    </row>
    <row r="270" spans="1:23">
      <c r="A270" s="2" t="s">
        <v>6529</v>
      </c>
      <c r="B270" s="2">
        <f t="shared" si="8"/>
        <v>2007</v>
      </c>
      <c r="C270" s="1" t="s">
        <v>119</v>
      </c>
      <c r="D270" s="1" t="s">
        <v>24</v>
      </c>
      <c r="E270" s="1" t="s">
        <v>6514</v>
      </c>
      <c r="F270" s="1" t="s">
        <v>3984</v>
      </c>
      <c r="G270" s="1" t="s">
        <v>120</v>
      </c>
      <c r="H270" s="1" t="s">
        <v>3985</v>
      </c>
      <c r="J270" s="1">
        <v>365</v>
      </c>
      <c r="K270" s="1" t="s">
        <v>28</v>
      </c>
      <c r="L270" s="1">
        <v>27740</v>
      </c>
      <c r="M270" s="1">
        <v>28835</v>
      </c>
      <c r="N270" s="1">
        <v>92644</v>
      </c>
      <c r="O270" s="1">
        <v>2152.3000000000002</v>
      </c>
      <c r="P270" s="1">
        <v>463.22</v>
      </c>
      <c r="Q270" s="1">
        <v>95259.520000000004</v>
      </c>
      <c r="R270" s="1">
        <f t="shared" si="9"/>
        <v>260.98498630136987</v>
      </c>
      <c r="S270" s="1" t="s">
        <v>29</v>
      </c>
      <c r="T270" s="1" t="s">
        <v>30</v>
      </c>
      <c r="U270" s="1" t="s">
        <v>3986</v>
      </c>
      <c r="V270" s="1" t="s">
        <v>6530</v>
      </c>
      <c r="W270" s="1" t="s">
        <v>6531</v>
      </c>
    </row>
    <row r="271" spans="1:23">
      <c r="A271" s="2" t="s">
        <v>6532</v>
      </c>
      <c r="B271" s="2">
        <f t="shared" si="8"/>
        <v>2007</v>
      </c>
      <c r="C271" s="1" t="s">
        <v>119</v>
      </c>
      <c r="D271" s="1" t="s">
        <v>24</v>
      </c>
      <c r="E271" s="1" t="s">
        <v>6514</v>
      </c>
      <c r="F271" s="1" t="s">
        <v>3984</v>
      </c>
      <c r="G271" s="1" t="s">
        <v>120</v>
      </c>
      <c r="H271" s="1" t="s">
        <v>3985</v>
      </c>
      <c r="J271" s="1">
        <v>201</v>
      </c>
      <c r="K271" s="1" t="s">
        <v>28</v>
      </c>
      <c r="L271" s="1">
        <v>17487</v>
      </c>
      <c r="M271" s="1">
        <v>18090</v>
      </c>
      <c r="N271" s="1">
        <v>58893</v>
      </c>
      <c r="O271" s="1">
        <v>1536.96</v>
      </c>
      <c r="P271" s="1">
        <v>294.47000000000003</v>
      </c>
      <c r="Q271" s="1">
        <v>60724.43</v>
      </c>
      <c r="R271" s="1">
        <f t="shared" si="9"/>
        <v>302.111592039801</v>
      </c>
      <c r="S271" s="1" t="s">
        <v>29</v>
      </c>
      <c r="T271" s="1" t="s">
        <v>30</v>
      </c>
      <c r="U271" s="1" t="s">
        <v>3986</v>
      </c>
      <c r="V271" s="1" t="s">
        <v>6533</v>
      </c>
      <c r="W271" s="1" t="s">
        <v>6534</v>
      </c>
    </row>
    <row r="272" spans="1:23">
      <c r="A272" s="2" t="s">
        <v>6535</v>
      </c>
      <c r="B272" s="2">
        <f t="shared" si="8"/>
        <v>2007</v>
      </c>
      <c r="C272" s="1" t="s">
        <v>119</v>
      </c>
      <c r="D272" s="1" t="s">
        <v>24</v>
      </c>
      <c r="E272" s="1" t="s">
        <v>6514</v>
      </c>
      <c r="F272" s="1" t="s">
        <v>3984</v>
      </c>
      <c r="G272" s="1" t="s">
        <v>120</v>
      </c>
      <c r="H272" s="1" t="s">
        <v>6536</v>
      </c>
      <c r="J272" s="1">
        <v>563</v>
      </c>
      <c r="K272" s="1" t="s">
        <v>28</v>
      </c>
      <c r="L272" s="1">
        <v>38414</v>
      </c>
      <c r="M272" s="1">
        <v>40103</v>
      </c>
      <c r="N272" s="1">
        <v>121068</v>
      </c>
      <c r="O272" s="1">
        <v>3080</v>
      </c>
      <c r="P272" s="1">
        <v>1211</v>
      </c>
      <c r="Q272" s="1">
        <v>125358.68</v>
      </c>
      <c r="R272" s="1">
        <f t="shared" si="9"/>
        <v>222.6619538188277</v>
      </c>
      <c r="S272" s="1" t="s">
        <v>29</v>
      </c>
      <c r="T272" s="1" t="s">
        <v>30</v>
      </c>
      <c r="U272" s="1" t="s">
        <v>3986</v>
      </c>
      <c r="V272" s="1" t="s">
        <v>77</v>
      </c>
      <c r="W272" s="1" t="s">
        <v>6537</v>
      </c>
    </row>
    <row r="273" spans="1:23">
      <c r="A273" s="2" t="s">
        <v>6538</v>
      </c>
      <c r="B273" s="2">
        <f t="shared" si="8"/>
        <v>2007</v>
      </c>
      <c r="C273" s="1" t="s">
        <v>119</v>
      </c>
      <c r="D273" s="1" t="s">
        <v>24</v>
      </c>
      <c r="E273" s="1" t="s">
        <v>6514</v>
      </c>
      <c r="F273" s="1" t="s">
        <v>3984</v>
      </c>
      <c r="G273" s="1" t="s">
        <v>120</v>
      </c>
      <c r="H273" s="1" t="s">
        <v>3985</v>
      </c>
      <c r="J273" s="1">
        <v>146</v>
      </c>
      <c r="K273" s="1" t="s">
        <v>28</v>
      </c>
      <c r="L273" s="1">
        <v>11972</v>
      </c>
      <c r="M273" s="1">
        <v>12410</v>
      </c>
      <c r="N273" s="1">
        <v>39128</v>
      </c>
      <c r="O273" s="1">
        <v>977.8</v>
      </c>
      <c r="P273" s="1">
        <v>391.28</v>
      </c>
      <c r="Q273" s="1">
        <v>40497.08</v>
      </c>
      <c r="R273" s="1">
        <f t="shared" si="9"/>
        <v>277.37726027397264</v>
      </c>
      <c r="S273" s="1" t="s">
        <v>29</v>
      </c>
      <c r="T273" s="1" t="s">
        <v>30</v>
      </c>
      <c r="U273" s="1" t="s">
        <v>3986</v>
      </c>
      <c r="V273" s="1" t="s">
        <v>65</v>
      </c>
      <c r="W273" s="1" t="s">
        <v>6539</v>
      </c>
    </row>
    <row r="274" spans="1:23">
      <c r="A274" s="2" t="s">
        <v>3487</v>
      </c>
      <c r="B274" s="2">
        <f t="shared" si="8"/>
        <v>2007</v>
      </c>
      <c r="C274" s="1" t="s">
        <v>119</v>
      </c>
      <c r="D274" s="1" t="s">
        <v>24</v>
      </c>
      <c r="E274" s="1" t="s">
        <v>6514</v>
      </c>
      <c r="F274" s="1" t="s">
        <v>3984</v>
      </c>
      <c r="G274" s="1" t="s">
        <v>120</v>
      </c>
      <c r="H274" s="1" t="s">
        <v>6540</v>
      </c>
      <c r="J274" s="1">
        <v>353</v>
      </c>
      <c r="K274" s="1" t="s">
        <v>28</v>
      </c>
      <c r="L274" s="1">
        <v>25952</v>
      </c>
      <c r="M274" s="1">
        <v>26658</v>
      </c>
      <c r="N274" s="1">
        <v>102262</v>
      </c>
      <c r="O274" s="1">
        <v>2189.06</v>
      </c>
      <c r="P274" s="1">
        <v>511.31</v>
      </c>
      <c r="Q274" s="1">
        <v>104962.37</v>
      </c>
      <c r="R274" s="1">
        <f t="shared" si="9"/>
        <v>297.3438243626062</v>
      </c>
      <c r="S274" s="1" t="s">
        <v>29</v>
      </c>
      <c r="T274" s="1" t="s">
        <v>30</v>
      </c>
      <c r="U274" s="1" t="s">
        <v>3986</v>
      </c>
      <c r="V274" s="1" t="s">
        <v>77</v>
      </c>
      <c r="W274" s="1" t="s">
        <v>6541</v>
      </c>
    </row>
    <row r="275" spans="1:23">
      <c r="A275" s="2" t="s">
        <v>6542</v>
      </c>
      <c r="B275" s="2">
        <f t="shared" si="8"/>
        <v>2007</v>
      </c>
      <c r="C275" s="1" t="s">
        <v>119</v>
      </c>
      <c r="D275" s="1" t="s">
        <v>24</v>
      </c>
      <c r="E275" s="1" t="s">
        <v>6514</v>
      </c>
      <c r="F275" s="1" t="s">
        <v>3984</v>
      </c>
      <c r="G275" s="1" t="s">
        <v>120</v>
      </c>
      <c r="H275" s="1" t="s">
        <v>3985</v>
      </c>
      <c r="J275" s="1">
        <v>507</v>
      </c>
      <c r="K275" s="1" t="s">
        <v>28</v>
      </c>
      <c r="L275" s="1">
        <v>34924</v>
      </c>
      <c r="M275" s="1">
        <v>35938</v>
      </c>
      <c r="N275" s="1">
        <v>140510</v>
      </c>
      <c r="O275" s="1">
        <v>3080</v>
      </c>
      <c r="P275" s="1">
        <v>702.55</v>
      </c>
      <c r="Q275" s="1">
        <v>144292.54999999999</v>
      </c>
      <c r="R275" s="1">
        <f t="shared" si="9"/>
        <v>284.60069033530567</v>
      </c>
      <c r="S275" s="1" t="s">
        <v>29</v>
      </c>
      <c r="T275" s="1" t="s">
        <v>30</v>
      </c>
      <c r="U275" s="1" t="s">
        <v>3986</v>
      </c>
      <c r="V275" s="1" t="s">
        <v>77</v>
      </c>
      <c r="W275" s="1" t="s">
        <v>6543</v>
      </c>
    </row>
    <row r="276" spans="1:23">
      <c r="A276" s="2" t="s">
        <v>6544</v>
      </c>
      <c r="B276" s="2">
        <f t="shared" si="8"/>
        <v>2007</v>
      </c>
      <c r="C276" s="1" t="s">
        <v>119</v>
      </c>
      <c r="D276" s="1" t="s">
        <v>24</v>
      </c>
      <c r="E276" s="1" t="s">
        <v>6514</v>
      </c>
      <c r="F276" s="1" t="s">
        <v>3984</v>
      </c>
      <c r="G276" s="1" t="s">
        <v>120</v>
      </c>
      <c r="H276" s="1" t="s">
        <v>3985</v>
      </c>
      <c r="J276" s="1">
        <v>154</v>
      </c>
      <c r="K276" s="1" t="s">
        <v>28</v>
      </c>
      <c r="L276" s="1">
        <v>10780</v>
      </c>
      <c r="M276" s="1">
        <v>11242</v>
      </c>
      <c r="N276" s="1">
        <v>35728</v>
      </c>
      <c r="O276" s="1">
        <v>875.38</v>
      </c>
      <c r="P276" s="1">
        <v>178.64</v>
      </c>
      <c r="Q276" s="1">
        <v>36782.019999999997</v>
      </c>
      <c r="R276" s="1">
        <f t="shared" si="9"/>
        <v>238.84428571428569</v>
      </c>
      <c r="S276" s="1" t="s">
        <v>29</v>
      </c>
      <c r="T276" s="1" t="s">
        <v>30</v>
      </c>
      <c r="U276" s="1" t="s">
        <v>3986</v>
      </c>
      <c r="V276" s="1" t="s">
        <v>77</v>
      </c>
      <c r="W276" s="1" t="s">
        <v>6545</v>
      </c>
    </row>
    <row r="277" spans="1:23">
      <c r="A277" s="2" t="s">
        <v>6546</v>
      </c>
      <c r="B277" s="2">
        <f t="shared" si="8"/>
        <v>2007</v>
      </c>
      <c r="C277" s="1" t="s">
        <v>119</v>
      </c>
      <c r="D277" s="1" t="s">
        <v>24</v>
      </c>
      <c r="E277" s="1" t="s">
        <v>6514</v>
      </c>
      <c r="F277" s="1" t="s">
        <v>3984</v>
      </c>
      <c r="G277" s="1" t="s">
        <v>120</v>
      </c>
      <c r="H277" s="1" t="s">
        <v>3985</v>
      </c>
      <c r="J277" s="1">
        <v>332</v>
      </c>
      <c r="K277" s="1" t="s">
        <v>28</v>
      </c>
      <c r="L277" s="1">
        <v>22244</v>
      </c>
      <c r="M277" s="1">
        <v>23240</v>
      </c>
      <c r="N277" s="1">
        <v>67476</v>
      </c>
      <c r="O277" s="1">
        <v>1334.7</v>
      </c>
      <c r="P277" s="1">
        <v>337.38</v>
      </c>
      <c r="Q277" s="1">
        <v>69148.08</v>
      </c>
      <c r="R277" s="1">
        <f t="shared" si="9"/>
        <v>208.27734939759037</v>
      </c>
      <c r="S277" s="1" t="s">
        <v>29</v>
      </c>
      <c r="T277" s="1" t="s">
        <v>30</v>
      </c>
      <c r="U277" s="1" t="s">
        <v>3986</v>
      </c>
      <c r="V277" s="1" t="s">
        <v>77</v>
      </c>
      <c r="W277" s="1" t="s">
        <v>6547</v>
      </c>
    </row>
    <row r="278" spans="1:23">
      <c r="A278" s="2" t="s">
        <v>6548</v>
      </c>
      <c r="B278" s="2">
        <f t="shared" si="8"/>
        <v>2007</v>
      </c>
      <c r="C278" s="1" t="s">
        <v>2399</v>
      </c>
      <c r="D278" s="1" t="s">
        <v>24</v>
      </c>
      <c r="E278" s="1" t="s">
        <v>6549</v>
      </c>
      <c r="F278" s="1" t="s">
        <v>4435</v>
      </c>
      <c r="G278" s="1" t="s">
        <v>26</v>
      </c>
      <c r="H278" s="1" t="s">
        <v>6550</v>
      </c>
      <c r="J278" s="1">
        <v>236</v>
      </c>
      <c r="K278" s="1" t="s">
        <v>28</v>
      </c>
      <c r="L278" s="1">
        <v>10916</v>
      </c>
      <c r="M278" s="1">
        <v>11624</v>
      </c>
      <c r="N278" s="1">
        <v>43258</v>
      </c>
      <c r="O278" s="1">
        <v>2449.52</v>
      </c>
      <c r="P278" s="1">
        <v>432.58</v>
      </c>
      <c r="Q278" s="1">
        <v>46140.1</v>
      </c>
      <c r="R278" s="1">
        <f t="shared" si="9"/>
        <v>195.50889830508473</v>
      </c>
      <c r="S278" s="1" t="s">
        <v>29</v>
      </c>
      <c r="T278" s="1" t="s">
        <v>30</v>
      </c>
      <c r="U278" s="1" t="s">
        <v>4437</v>
      </c>
      <c r="V278" s="1" t="s">
        <v>252</v>
      </c>
      <c r="W278" s="1" t="s">
        <v>6551</v>
      </c>
    </row>
    <row r="279" spans="1:23">
      <c r="A279" s="2" t="s">
        <v>6556</v>
      </c>
      <c r="B279" s="2">
        <f t="shared" si="8"/>
        <v>2007</v>
      </c>
      <c r="C279" s="1" t="s">
        <v>119</v>
      </c>
      <c r="D279" s="1" t="s">
        <v>24</v>
      </c>
      <c r="E279" s="1" t="s">
        <v>6514</v>
      </c>
      <c r="F279" s="1" t="s">
        <v>3984</v>
      </c>
      <c r="G279" s="1" t="s">
        <v>120</v>
      </c>
      <c r="H279" s="1" t="s">
        <v>6540</v>
      </c>
      <c r="J279" s="1">
        <v>498</v>
      </c>
      <c r="K279" s="1" t="s">
        <v>28</v>
      </c>
      <c r="L279" s="1">
        <v>24336</v>
      </c>
      <c r="M279" s="1">
        <v>25740</v>
      </c>
      <c r="N279" s="1">
        <v>101094</v>
      </c>
      <c r="O279" s="1">
        <v>2715.35</v>
      </c>
      <c r="P279" s="1">
        <v>505.47</v>
      </c>
      <c r="Q279" s="1">
        <v>104314.82</v>
      </c>
      <c r="R279" s="1">
        <f t="shared" si="9"/>
        <v>209.46751004016065</v>
      </c>
      <c r="S279" s="1" t="s">
        <v>29</v>
      </c>
      <c r="T279" s="1" t="s">
        <v>30</v>
      </c>
      <c r="U279" s="1" t="s">
        <v>3986</v>
      </c>
      <c r="V279" s="1" t="s">
        <v>77</v>
      </c>
      <c r="W279" s="1" t="s">
        <v>6557</v>
      </c>
    </row>
    <row r="280" spans="1:23">
      <c r="A280" s="2" t="s">
        <v>6558</v>
      </c>
      <c r="B280" s="2">
        <f t="shared" si="8"/>
        <v>2007</v>
      </c>
      <c r="C280" s="1" t="s">
        <v>119</v>
      </c>
      <c r="D280" s="1" t="s">
        <v>24</v>
      </c>
      <c r="E280" s="1" t="s">
        <v>6514</v>
      </c>
      <c r="F280" s="1" t="s">
        <v>3984</v>
      </c>
      <c r="G280" s="1" t="s">
        <v>120</v>
      </c>
      <c r="H280" s="1" t="s">
        <v>3985</v>
      </c>
      <c r="J280" s="1">
        <v>426</v>
      </c>
      <c r="K280" s="1" t="s">
        <v>28</v>
      </c>
      <c r="L280" s="1">
        <v>34142</v>
      </c>
      <c r="M280" s="1">
        <v>35420</v>
      </c>
      <c r="N280" s="1">
        <v>114094</v>
      </c>
      <c r="O280" s="1">
        <v>2706.27</v>
      </c>
      <c r="P280" s="1">
        <v>570.47</v>
      </c>
      <c r="Q280" s="1">
        <v>117370.74</v>
      </c>
      <c r="R280" s="1">
        <f t="shared" si="9"/>
        <v>275.51816901408449</v>
      </c>
      <c r="S280" s="1" t="s">
        <v>29</v>
      </c>
      <c r="T280" s="1" t="s">
        <v>30</v>
      </c>
      <c r="U280" s="1" t="s">
        <v>3986</v>
      </c>
      <c r="V280" s="1" t="s">
        <v>77</v>
      </c>
      <c r="W280" s="1" t="s">
        <v>6559</v>
      </c>
    </row>
    <row r="281" spans="1:23">
      <c r="A281" s="2" t="s">
        <v>6560</v>
      </c>
      <c r="B281" s="2">
        <f t="shared" si="8"/>
        <v>2007</v>
      </c>
      <c r="C281" s="1" t="s">
        <v>119</v>
      </c>
      <c r="D281" s="1" t="s">
        <v>24</v>
      </c>
      <c r="E281" s="1" t="s">
        <v>6514</v>
      </c>
      <c r="F281" s="1" t="s">
        <v>3984</v>
      </c>
      <c r="G281" s="1" t="s">
        <v>120</v>
      </c>
      <c r="H281" s="1" t="s">
        <v>3985</v>
      </c>
      <c r="J281" s="1">
        <v>213</v>
      </c>
      <c r="K281" s="1" t="s">
        <v>28</v>
      </c>
      <c r="L281" s="1">
        <v>13500</v>
      </c>
      <c r="M281" s="1">
        <v>14000</v>
      </c>
      <c r="N281" s="1">
        <v>37914</v>
      </c>
      <c r="O281" s="1">
        <v>1322.93</v>
      </c>
      <c r="P281" s="1">
        <v>189.57</v>
      </c>
      <c r="Q281" s="1">
        <v>39426.5</v>
      </c>
      <c r="R281" s="1">
        <f t="shared" si="9"/>
        <v>185.10093896713616</v>
      </c>
      <c r="S281" s="1" t="s">
        <v>29</v>
      </c>
      <c r="T281" s="1" t="s">
        <v>30</v>
      </c>
      <c r="U281" s="1" t="s">
        <v>3986</v>
      </c>
      <c r="V281" s="1" t="s">
        <v>77</v>
      </c>
      <c r="W281" s="1" t="s">
        <v>6561</v>
      </c>
    </row>
    <row r="282" spans="1:23">
      <c r="A282" s="2" t="s">
        <v>6562</v>
      </c>
      <c r="B282" s="2">
        <f t="shared" si="8"/>
        <v>2007</v>
      </c>
      <c r="C282" s="1" t="s">
        <v>119</v>
      </c>
      <c r="D282" s="1" t="s">
        <v>24</v>
      </c>
      <c r="E282" s="1" t="s">
        <v>6514</v>
      </c>
      <c r="F282" s="1" t="s">
        <v>3984</v>
      </c>
      <c r="G282" s="1" t="s">
        <v>120</v>
      </c>
      <c r="H282" s="1" t="s">
        <v>3985</v>
      </c>
      <c r="J282" s="1">
        <v>434</v>
      </c>
      <c r="K282" s="1" t="s">
        <v>28</v>
      </c>
      <c r="L282" s="1">
        <v>32950</v>
      </c>
      <c r="M282" s="1">
        <v>34252</v>
      </c>
      <c r="N282" s="1">
        <v>110694</v>
      </c>
      <c r="O282" s="1">
        <v>2640</v>
      </c>
      <c r="P282" s="1">
        <v>553.47</v>
      </c>
      <c r="Q282" s="1">
        <v>113887.47</v>
      </c>
      <c r="R282" s="1">
        <f t="shared" si="9"/>
        <v>262.41352534562213</v>
      </c>
      <c r="S282" s="1" t="s">
        <v>29</v>
      </c>
      <c r="T282" s="1" t="s">
        <v>30</v>
      </c>
      <c r="U282" s="1" t="s">
        <v>3986</v>
      </c>
      <c r="V282" s="1" t="s">
        <v>77</v>
      </c>
      <c r="W282" s="1" t="s">
        <v>6563</v>
      </c>
    </row>
    <row r="283" spans="1:23">
      <c r="A283" s="2" t="s">
        <v>6564</v>
      </c>
      <c r="B283" s="2">
        <f t="shared" si="8"/>
        <v>2007</v>
      </c>
      <c r="C283" s="1" t="s">
        <v>119</v>
      </c>
      <c r="D283" s="1" t="s">
        <v>24</v>
      </c>
      <c r="E283" s="1" t="s">
        <v>6514</v>
      </c>
      <c r="F283" s="1" t="s">
        <v>3984</v>
      </c>
      <c r="G283" s="1" t="s">
        <v>120</v>
      </c>
      <c r="H283" s="1" t="s">
        <v>6565</v>
      </c>
      <c r="J283" s="1">
        <v>517</v>
      </c>
      <c r="K283" s="1" t="s">
        <v>28</v>
      </c>
      <c r="L283" s="1">
        <v>34318</v>
      </c>
      <c r="M283" s="1">
        <v>35352</v>
      </c>
      <c r="N283" s="1">
        <v>134560</v>
      </c>
      <c r="O283" s="1">
        <v>3080</v>
      </c>
      <c r="P283" s="1">
        <v>1345.6</v>
      </c>
      <c r="Q283" s="1">
        <v>138985.60000000001</v>
      </c>
      <c r="R283" s="1">
        <f t="shared" si="9"/>
        <v>268.83094777562866</v>
      </c>
      <c r="S283" s="1" t="s">
        <v>29</v>
      </c>
      <c r="T283" s="1" t="s">
        <v>30</v>
      </c>
      <c r="U283" s="1" t="s">
        <v>4156</v>
      </c>
      <c r="V283" s="1" t="s">
        <v>65</v>
      </c>
      <c r="W283" s="1" t="s">
        <v>6566</v>
      </c>
    </row>
    <row r="284" spans="1:23">
      <c r="A284" s="2" t="s">
        <v>6567</v>
      </c>
      <c r="B284" s="2">
        <f t="shared" si="8"/>
        <v>2007</v>
      </c>
      <c r="C284" s="1" t="s">
        <v>2399</v>
      </c>
      <c r="D284" s="1" t="s">
        <v>24</v>
      </c>
      <c r="E284" s="1" t="s">
        <v>6549</v>
      </c>
      <c r="F284" s="1" t="s">
        <v>4435</v>
      </c>
      <c r="G284" s="1" t="s">
        <v>26</v>
      </c>
      <c r="H284" s="1" t="s">
        <v>6568</v>
      </c>
      <c r="J284" s="1">
        <v>55</v>
      </c>
      <c r="K284" s="1" t="s">
        <v>28</v>
      </c>
      <c r="L284" s="1">
        <v>3355</v>
      </c>
      <c r="M284" s="1">
        <v>3520</v>
      </c>
      <c r="N284" s="1">
        <v>12740</v>
      </c>
      <c r="O284" s="1">
        <v>2161.87</v>
      </c>
      <c r="P284" s="1">
        <v>127.4</v>
      </c>
      <c r="Q284" s="1">
        <v>15029.27</v>
      </c>
      <c r="R284" s="1">
        <f t="shared" si="9"/>
        <v>273.25945454545456</v>
      </c>
      <c r="S284" s="1" t="s">
        <v>29</v>
      </c>
      <c r="T284" s="1" t="s">
        <v>30</v>
      </c>
      <c r="U284" s="1" t="s">
        <v>4437</v>
      </c>
      <c r="V284" s="1" t="s">
        <v>2023</v>
      </c>
      <c r="W284" s="1" t="s">
        <v>6569</v>
      </c>
    </row>
    <row r="285" spans="1:23">
      <c r="A285" s="2" t="s">
        <v>6567</v>
      </c>
      <c r="B285" s="2">
        <f t="shared" si="8"/>
        <v>2007</v>
      </c>
      <c r="C285" s="1" t="s">
        <v>2399</v>
      </c>
      <c r="D285" s="1" t="s">
        <v>24</v>
      </c>
      <c r="E285" s="1" t="s">
        <v>6549</v>
      </c>
      <c r="F285" s="1" t="s">
        <v>4435</v>
      </c>
      <c r="G285" s="1" t="s">
        <v>26</v>
      </c>
      <c r="H285" s="1" t="s">
        <v>6568</v>
      </c>
      <c r="J285" s="1">
        <v>268</v>
      </c>
      <c r="K285" s="1" t="s">
        <v>28</v>
      </c>
      <c r="L285" s="1">
        <v>13786</v>
      </c>
      <c r="M285" s="1">
        <v>14590</v>
      </c>
      <c r="N285" s="1">
        <v>53694</v>
      </c>
      <c r="O285" s="1">
        <v>3160</v>
      </c>
      <c r="P285" s="1">
        <v>536.94000000000005</v>
      </c>
      <c r="Q285" s="1">
        <v>57390.94</v>
      </c>
      <c r="R285" s="1">
        <f t="shared" si="9"/>
        <v>214.14529850746268</v>
      </c>
      <c r="S285" s="1" t="s">
        <v>29</v>
      </c>
      <c r="T285" s="1" t="s">
        <v>30</v>
      </c>
      <c r="U285" s="1" t="s">
        <v>4437</v>
      </c>
      <c r="V285" s="1" t="s">
        <v>2023</v>
      </c>
      <c r="W285" s="1" t="s">
        <v>6570</v>
      </c>
    </row>
    <row r="286" spans="1:23">
      <c r="A286" s="2" t="s">
        <v>2630</v>
      </c>
      <c r="B286" s="2">
        <f t="shared" si="8"/>
        <v>2007</v>
      </c>
      <c r="C286" s="1" t="s">
        <v>4558</v>
      </c>
      <c r="D286" s="1" t="s">
        <v>24</v>
      </c>
      <c r="E286" s="1">
        <v>800089707</v>
      </c>
      <c r="F286" s="1" t="s">
        <v>4435</v>
      </c>
      <c r="G286" s="1" t="s">
        <v>26</v>
      </c>
      <c r="H286" s="1" t="s">
        <v>4837</v>
      </c>
      <c r="J286" s="1">
        <v>593</v>
      </c>
      <c r="K286" s="1" t="s">
        <v>28</v>
      </c>
      <c r="L286" s="1">
        <v>31971</v>
      </c>
      <c r="M286" s="1">
        <v>33750</v>
      </c>
      <c r="N286" s="1">
        <v>126549</v>
      </c>
      <c r="O286" s="1">
        <v>12000</v>
      </c>
      <c r="P286" s="1">
        <v>1265.49</v>
      </c>
      <c r="Q286" s="1">
        <v>139814.49</v>
      </c>
      <c r="R286" s="1">
        <f t="shared" si="9"/>
        <v>235.7748566610455</v>
      </c>
      <c r="S286" s="1" t="s">
        <v>29</v>
      </c>
      <c r="T286" s="1" t="s">
        <v>30</v>
      </c>
      <c r="U286" s="1" t="s">
        <v>4437</v>
      </c>
      <c r="V286" s="1" t="s">
        <v>140</v>
      </c>
      <c r="W286" s="1" t="s">
        <v>6571</v>
      </c>
    </row>
    <row r="287" spans="1:23">
      <c r="A287" s="2" t="s">
        <v>6546</v>
      </c>
      <c r="B287" s="2">
        <f t="shared" si="8"/>
        <v>2007</v>
      </c>
      <c r="C287" s="1" t="s">
        <v>119</v>
      </c>
      <c r="D287" s="1" t="s">
        <v>381</v>
      </c>
      <c r="E287" s="1" t="s">
        <v>6514</v>
      </c>
      <c r="F287" s="1" t="s">
        <v>3984</v>
      </c>
      <c r="G287" s="1" t="s">
        <v>120</v>
      </c>
      <c r="H287" s="1" t="s">
        <v>3985</v>
      </c>
      <c r="I287" s="1" t="s">
        <v>6586</v>
      </c>
      <c r="J287" s="1">
        <v>332</v>
      </c>
      <c r="K287" s="1" t="s">
        <v>28</v>
      </c>
      <c r="L287" s="1">
        <v>22244</v>
      </c>
      <c r="M287" s="1">
        <v>23240</v>
      </c>
      <c r="N287" s="1">
        <v>67476</v>
      </c>
      <c r="O287" s="1">
        <v>1334.7</v>
      </c>
      <c r="P287" s="1">
        <v>337.38</v>
      </c>
      <c r="Q287" s="1">
        <v>69148.08</v>
      </c>
      <c r="R287" s="1">
        <f t="shared" si="9"/>
        <v>208.27734939759037</v>
      </c>
      <c r="S287" s="1" t="s">
        <v>29</v>
      </c>
      <c r="U287" s="1" t="s">
        <v>3986</v>
      </c>
      <c r="V287" s="1" t="s">
        <v>77</v>
      </c>
      <c r="W287" s="1" t="s">
        <v>6547</v>
      </c>
    </row>
    <row r="288" spans="1:23">
      <c r="A288" s="2" t="s">
        <v>6548</v>
      </c>
      <c r="B288" s="2">
        <f t="shared" si="8"/>
        <v>2007</v>
      </c>
      <c r="C288" s="1" t="s">
        <v>2442</v>
      </c>
      <c r="D288" s="1" t="s">
        <v>381</v>
      </c>
      <c r="E288" s="1" t="s">
        <v>6549</v>
      </c>
      <c r="F288" s="1" t="s">
        <v>4435</v>
      </c>
      <c r="G288" s="1" t="s">
        <v>26</v>
      </c>
      <c r="H288" s="1" t="s">
        <v>6550</v>
      </c>
      <c r="I288" s="1" t="s">
        <v>3429</v>
      </c>
      <c r="J288" s="1">
        <v>236</v>
      </c>
      <c r="K288" s="1" t="s">
        <v>28</v>
      </c>
      <c r="L288" s="1">
        <v>10916.15</v>
      </c>
      <c r="M288" s="1">
        <v>11624.15</v>
      </c>
      <c r="N288" s="1">
        <v>43258</v>
      </c>
      <c r="O288" s="1">
        <v>2449.52</v>
      </c>
      <c r="P288" s="1">
        <v>432.58</v>
      </c>
      <c r="Q288" s="1">
        <v>46140.1</v>
      </c>
      <c r="R288" s="1">
        <f t="shared" si="9"/>
        <v>195.50889830508473</v>
      </c>
      <c r="S288" s="1" t="s">
        <v>29</v>
      </c>
      <c r="U288" s="1" t="s">
        <v>4437</v>
      </c>
      <c r="V288" s="1" t="s">
        <v>252</v>
      </c>
      <c r="W288" s="1" t="s">
        <v>6551</v>
      </c>
    </row>
    <row r="289" spans="1:23">
      <c r="A289" s="2" t="s">
        <v>6603</v>
      </c>
      <c r="B289" s="2">
        <f t="shared" si="8"/>
        <v>2007</v>
      </c>
      <c r="C289" s="1" t="s">
        <v>2399</v>
      </c>
      <c r="D289" s="1" t="s">
        <v>24</v>
      </c>
      <c r="E289" s="1">
        <v>800183975</v>
      </c>
      <c r="F289" s="1" t="s">
        <v>2401</v>
      </c>
      <c r="G289" s="1" t="s">
        <v>1857</v>
      </c>
      <c r="H289" s="1" t="s">
        <v>2402</v>
      </c>
      <c r="J289" s="1">
        <v>294</v>
      </c>
      <c r="K289" s="1" t="s">
        <v>86</v>
      </c>
      <c r="L289" s="1">
        <v>15386</v>
      </c>
      <c r="M289" s="1">
        <v>16464</v>
      </c>
      <c r="N289" s="1">
        <v>69874</v>
      </c>
      <c r="O289" s="1">
        <v>5100</v>
      </c>
      <c r="P289" s="1">
        <v>135.28</v>
      </c>
      <c r="Q289" s="1">
        <v>75109.279999999999</v>
      </c>
      <c r="R289" s="1">
        <f t="shared" si="9"/>
        <v>255.47374149659865</v>
      </c>
      <c r="S289" s="1" t="s">
        <v>29</v>
      </c>
      <c r="T289" s="1" t="s">
        <v>30</v>
      </c>
      <c r="U289" s="1" t="s">
        <v>2403</v>
      </c>
      <c r="V289" s="1" t="s">
        <v>6604</v>
      </c>
      <c r="W289" s="1" t="s">
        <v>6605</v>
      </c>
    </row>
    <row r="290" spans="1:23">
      <c r="A290" s="2" t="s">
        <v>6724</v>
      </c>
      <c r="B290" s="2">
        <f t="shared" si="8"/>
        <v>2007</v>
      </c>
      <c r="C290" s="1" t="s">
        <v>2399</v>
      </c>
      <c r="D290" s="1" t="s">
        <v>24</v>
      </c>
      <c r="E290" s="1">
        <v>800183975</v>
      </c>
      <c r="F290" s="1" t="s">
        <v>2401</v>
      </c>
      <c r="G290" s="1" t="s">
        <v>1857</v>
      </c>
      <c r="H290" s="1" t="s">
        <v>2402</v>
      </c>
      <c r="J290" s="1">
        <v>81</v>
      </c>
      <c r="K290" s="1" t="s">
        <v>86</v>
      </c>
      <c r="L290" s="1">
        <v>5589</v>
      </c>
      <c r="M290" s="1">
        <v>5913</v>
      </c>
      <c r="N290" s="1">
        <v>24462</v>
      </c>
      <c r="O290" s="1">
        <v>1873.82</v>
      </c>
      <c r="P290" s="1">
        <v>52.15</v>
      </c>
      <c r="Q290" s="1">
        <v>26387.97</v>
      </c>
      <c r="R290" s="1">
        <f t="shared" si="9"/>
        <v>325.7774074074074</v>
      </c>
      <c r="S290" s="1" t="s">
        <v>29</v>
      </c>
      <c r="T290" s="1" t="s">
        <v>30</v>
      </c>
      <c r="U290" s="1" t="s">
        <v>2403</v>
      </c>
      <c r="V290" s="1" t="s">
        <v>575</v>
      </c>
      <c r="W290" s="1" t="s">
        <v>6725</v>
      </c>
    </row>
    <row r="291" spans="1:23">
      <c r="A291" s="2" t="s">
        <v>7112</v>
      </c>
      <c r="B291" s="2">
        <f t="shared" si="8"/>
        <v>2007</v>
      </c>
      <c r="C291" s="1" t="s">
        <v>4978</v>
      </c>
      <c r="D291" s="1" t="s">
        <v>24</v>
      </c>
      <c r="E291" s="1" t="s">
        <v>2443</v>
      </c>
      <c r="F291" s="1" t="s">
        <v>7113</v>
      </c>
      <c r="G291" s="1" t="s">
        <v>26</v>
      </c>
      <c r="H291" s="1" t="s">
        <v>4613</v>
      </c>
      <c r="J291" s="1">
        <v>24</v>
      </c>
      <c r="K291" s="1" t="s">
        <v>28</v>
      </c>
      <c r="L291" s="1">
        <v>1385</v>
      </c>
      <c r="M291" s="1">
        <v>1406</v>
      </c>
      <c r="N291" s="1">
        <v>5784</v>
      </c>
      <c r="O291" s="1">
        <v>319.14</v>
      </c>
      <c r="P291" s="1">
        <v>40.49</v>
      </c>
      <c r="Q291" s="1">
        <v>6143.63</v>
      </c>
      <c r="R291" s="1">
        <f t="shared" si="9"/>
        <v>255.98458333333335</v>
      </c>
      <c r="S291" s="1" t="s">
        <v>29</v>
      </c>
      <c r="T291" s="1" t="s">
        <v>30</v>
      </c>
      <c r="U291" s="1" t="s">
        <v>3082</v>
      </c>
      <c r="V291" s="1" t="s">
        <v>4545</v>
      </c>
      <c r="W291" s="1" t="s">
        <v>7114</v>
      </c>
    </row>
    <row r="292" spans="1:23">
      <c r="A292" s="2" t="s">
        <v>7115</v>
      </c>
      <c r="B292" s="2">
        <f t="shared" si="8"/>
        <v>2007</v>
      </c>
      <c r="C292" s="1" t="s">
        <v>370</v>
      </c>
      <c r="D292" s="1" t="s">
        <v>24</v>
      </c>
      <c r="E292" s="1" t="s">
        <v>7116</v>
      </c>
      <c r="F292" s="1" t="s">
        <v>4076</v>
      </c>
      <c r="G292" s="1" t="s">
        <v>958</v>
      </c>
      <c r="H292" s="1" t="s">
        <v>7117</v>
      </c>
      <c r="J292" s="1">
        <v>5</v>
      </c>
      <c r="K292" s="1" t="s">
        <v>28</v>
      </c>
      <c r="L292" s="1">
        <v>140</v>
      </c>
      <c r="M292" s="1">
        <v>150</v>
      </c>
      <c r="N292" s="1">
        <v>500</v>
      </c>
      <c r="O292" s="1">
        <v>17.32</v>
      </c>
      <c r="P292" s="1">
        <v>5</v>
      </c>
      <c r="Q292" s="1">
        <v>522.32000000000005</v>
      </c>
      <c r="R292" s="1">
        <f t="shared" si="9"/>
        <v>104.46400000000001</v>
      </c>
      <c r="S292" s="1" t="s">
        <v>29</v>
      </c>
      <c r="T292" s="1" t="s">
        <v>30</v>
      </c>
      <c r="U292" s="1" t="s">
        <v>2936</v>
      </c>
      <c r="V292" s="1" t="s">
        <v>7118</v>
      </c>
      <c r="W292" s="1" t="s">
        <v>7118</v>
      </c>
    </row>
    <row r="293" spans="1:23">
      <c r="A293" s="2" t="s">
        <v>7119</v>
      </c>
      <c r="B293" s="2">
        <f t="shared" si="8"/>
        <v>2007</v>
      </c>
      <c r="C293" s="1" t="s">
        <v>3742</v>
      </c>
      <c r="D293" s="1" t="s">
        <v>24</v>
      </c>
      <c r="E293" s="1">
        <v>800380061</v>
      </c>
      <c r="F293" s="1" t="s">
        <v>2348</v>
      </c>
      <c r="G293" s="1" t="s">
        <v>46</v>
      </c>
      <c r="H293" s="1" t="s">
        <v>3753</v>
      </c>
      <c r="J293" s="1">
        <v>15</v>
      </c>
      <c r="K293" s="1" t="s">
        <v>28</v>
      </c>
      <c r="L293" s="1">
        <v>2319</v>
      </c>
      <c r="M293" s="1">
        <v>2455</v>
      </c>
      <c r="N293" s="1">
        <v>18695</v>
      </c>
      <c r="O293" s="1">
        <v>1327.3</v>
      </c>
      <c r="P293" s="1">
        <v>186.95</v>
      </c>
      <c r="Q293" s="1">
        <v>20209.25</v>
      </c>
      <c r="R293" s="1">
        <f t="shared" si="9"/>
        <v>1347.2833333333333</v>
      </c>
      <c r="S293" s="1" t="s">
        <v>38</v>
      </c>
      <c r="T293" s="1" t="s">
        <v>7120</v>
      </c>
      <c r="U293" s="1" t="s">
        <v>2360</v>
      </c>
      <c r="V293" s="1" t="s">
        <v>65</v>
      </c>
      <c r="W293" s="1" t="s">
        <v>7121</v>
      </c>
    </row>
    <row r="294" spans="1:23">
      <c r="A294" s="2" t="s">
        <v>7122</v>
      </c>
      <c r="B294" s="2">
        <f t="shared" si="8"/>
        <v>2007</v>
      </c>
      <c r="C294" s="1" t="s">
        <v>2399</v>
      </c>
      <c r="D294" s="1" t="s">
        <v>24</v>
      </c>
      <c r="E294" s="1" t="s">
        <v>2443</v>
      </c>
      <c r="F294" s="1" t="s">
        <v>7113</v>
      </c>
      <c r="G294" s="1" t="s">
        <v>26</v>
      </c>
      <c r="H294" s="1" t="s">
        <v>4613</v>
      </c>
      <c r="J294" s="1">
        <v>3</v>
      </c>
      <c r="K294" s="1" t="s">
        <v>28</v>
      </c>
      <c r="L294" s="1">
        <v>570</v>
      </c>
      <c r="M294" s="1">
        <v>570</v>
      </c>
      <c r="N294" s="1">
        <v>2868</v>
      </c>
      <c r="O294" s="1">
        <v>147.69999999999999</v>
      </c>
      <c r="P294" s="1">
        <v>28.68</v>
      </c>
      <c r="Q294" s="1">
        <v>3044.38</v>
      </c>
      <c r="R294" s="1">
        <f t="shared" si="9"/>
        <v>1014.7933333333334</v>
      </c>
      <c r="S294" s="1" t="s">
        <v>29</v>
      </c>
      <c r="T294" s="1" t="s">
        <v>30</v>
      </c>
      <c r="U294" s="1" t="s">
        <v>2448</v>
      </c>
      <c r="V294" s="1" t="s">
        <v>575</v>
      </c>
      <c r="W294" s="1" t="s">
        <v>7123</v>
      </c>
    </row>
    <row r="295" spans="1:23">
      <c r="A295" s="2" t="s">
        <v>7148</v>
      </c>
      <c r="B295" s="2">
        <f t="shared" si="8"/>
        <v>2007</v>
      </c>
      <c r="C295" s="1" t="s">
        <v>68</v>
      </c>
      <c r="D295" s="1" t="s">
        <v>24</v>
      </c>
      <c r="E295" s="1" t="s">
        <v>4160</v>
      </c>
      <c r="F295" s="1" t="s">
        <v>7149</v>
      </c>
      <c r="G295" s="1" t="s">
        <v>120</v>
      </c>
      <c r="H295" s="1" t="s">
        <v>2407</v>
      </c>
      <c r="J295" s="1">
        <v>77</v>
      </c>
      <c r="K295" s="1" t="s">
        <v>28</v>
      </c>
      <c r="L295" s="1">
        <v>4881</v>
      </c>
      <c r="M295" s="1">
        <v>5000</v>
      </c>
      <c r="N295" s="1">
        <v>20857.37</v>
      </c>
      <c r="O295" s="1">
        <v>4100</v>
      </c>
      <c r="P295" s="1">
        <v>445.65</v>
      </c>
      <c r="Q295" s="1">
        <v>25403.02</v>
      </c>
      <c r="R295" s="1">
        <f t="shared" si="9"/>
        <v>329.90935064935064</v>
      </c>
      <c r="S295" s="1" t="s">
        <v>29</v>
      </c>
      <c r="T295" s="1" t="s">
        <v>30</v>
      </c>
      <c r="V295" s="1" t="s">
        <v>7150</v>
      </c>
      <c r="W295" s="1" t="s">
        <v>7151</v>
      </c>
    </row>
    <row r="296" spans="1:23">
      <c r="A296" s="2" t="s">
        <v>7152</v>
      </c>
      <c r="B296" s="2">
        <f t="shared" si="8"/>
        <v>2007</v>
      </c>
      <c r="C296" s="1" t="s">
        <v>34</v>
      </c>
      <c r="D296" s="1" t="s">
        <v>24</v>
      </c>
      <c r="E296" s="1" t="s">
        <v>7153</v>
      </c>
      <c r="F296" s="1" t="s">
        <v>25</v>
      </c>
      <c r="G296" s="1" t="s">
        <v>120</v>
      </c>
      <c r="H296" s="1" t="s">
        <v>218</v>
      </c>
      <c r="J296" s="1">
        <v>221</v>
      </c>
      <c r="K296" s="1" t="s">
        <v>28</v>
      </c>
      <c r="L296" s="1">
        <v>16703</v>
      </c>
      <c r="M296" s="1">
        <v>17299</v>
      </c>
      <c r="N296" s="1">
        <v>65850</v>
      </c>
      <c r="O296" s="1">
        <v>1054.1300000000001</v>
      </c>
      <c r="P296" s="1">
        <v>658.5</v>
      </c>
      <c r="Q296" s="1">
        <v>67562.63</v>
      </c>
      <c r="R296" s="1">
        <f t="shared" si="9"/>
        <v>305.71325791855207</v>
      </c>
      <c r="S296" s="1" t="s">
        <v>29</v>
      </c>
      <c r="T296" s="1" t="s">
        <v>30</v>
      </c>
      <c r="U296" s="1" t="s">
        <v>122</v>
      </c>
      <c r="V296" s="1" t="s">
        <v>31</v>
      </c>
      <c r="W296" s="1" t="s">
        <v>7154</v>
      </c>
    </row>
    <row r="297" spans="1:23">
      <c r="A297" s="2" t="s">
        <v>6516</v>
      </c>
      <c r="B297" s="2">
        <f t="shared" si="8"/>
        <v>2007</v>
      </c>
      <c r="C297" s="1" t="s">
        <v>34</v>
      </c>
      <c r="D297" s="1" t="s">
        <v>24</v>
      </c>
      <c r="E297" s="1" t="s">
        <v>7153</v>
      </c>
      <c r="F297" s="1" t="s">
        <v>25</v>
      </c>
      <c r="G297" s="1" t="s">
        <v>120</v>
      </c>
      <c r="H297" s="1" t="s">
        <v>218</v>
      </c>
      <c r="J297" s="1">
        <v>67</v>
      </c>
      <c r="K297" s="1" t="s">
        <v>28</v>
      </c>
      <c r="L297" s="1">
        <v>5896</v>
      </c>
      <c r="M297" s="1">
        <v>6030</v>
      </c>
      <c r="N297" s="1">
        <v>23450</v>
      </c>
      <c r="O297" s="1">
        <v>462.38</v>
      </c>
      <c r="P297" s="1">
        <v>234.5</v>
      </c>
      <c r="Q297" s="1">
        <v>24146.880000000001</v>
      </c>
      <c r="R297" s="1">
        <f t="shared" si="9"/>
        <v>360.40119402985079</v>
      </c>
      <c r="S297" s="1" t="s">
        <v>29</v>
      </c>
      <c r="T297" s="1" t="s">
        <v>30</v>
      </c>
      <c r="U297" s="1" t="s">
        <v>122</v>
      </c>
      <c r="V297" s="1" t="s">
        <v>7155</v>
      </c>
      <c r="W297" s="1" t="s">
        <v>7156</v>
      </c>
    </row>
    <row r="298" spans="1:23">
      <c r="A298" s="2" t="s">
        <v>6522</v>
      </c>
      <c r="B298" s="2">
        <f t="shared" si="8"/>
        <v>2007</v>
      </c>
      <c r="C298" s="1" t="s">
        <v>34</v>
      </c>
      <c r="D298" s="1" t="s">
        <v>24</v>
      </c>
      <c r="E298" s="1" t="s">
        <v>7153</v>
      </c>
      <c r="F298" s="1" t="s">
        <v>25</v>
      </c>
      <c r="G298" s="1" t="s">
        <v>120</v>
      </c>
      <c r="H298" s="1" t="s">
        <v>218</v>
      </c>
      <c r="J298" s="1">
        <v>154</v>
      </c>
      <c r="K298" s="1" t="s">
        <v>28</v>
      </c>
      <c r="L298" s="1">
        <v>10472</v>
      </c>
      <c r="M298" s="1">
        <v>10934</v>
      </c>
      <c r="N298" s="1">
        <v>37040</v>
      </c>
      <c r="O298" s="1">
        <v>646.82000000000005</v>
      </c>
      <c r="P298" s="1">
        <v>370.4</v>
      </c>
      <c r="Q298" s="1">
        <v>38057.22</v>
      </c>
      <c r="R298" s="1">
        <f t="shared" si="9"/>
        <v>247.12480519480519</v>
      </c>
      <c r="S298" s="1" t="s">
        <v>29</v>
      </c>
      <c r="T298" s="1" t="s">
        <v>30</v>
      </c>
      <c r="U298" s="1" t="s">
        <v>122</v>
      </c>
      <c r="V298" s="1" t="s">
        <v>31</v>
      </c>
      <c r="W298" s="1" t="s">
        <v>7157</v>
      </c>
    </row>
    <row r="299" spans="1:23">
      <c r="A299" s="2" t="s">
        <v>7158</v>
      </c>
      <c r="B299" s="2">
        <f t="shared" si="8"/>
        <v>2007</v>
      </c>
      <c r="C299" s="1" t="s">
        <v>34</v>
      </c>
      <c r="D299" s="1" t="s">
        <v>24</v>
      </c>
      <c r="E299" s="1" t="s">
        <v>7153</v>
      </c>
      <c r="F299" s="1" t="s">
        <v>25</v>
      </c>
      <c r="G299" s="1" t="s">
        <v>120</v>
      </c>
      <c r="H299" s="1" t="s">
        <v>218</v>
      </c>
      <c r="J299" s="1">
        <v>134</v>
      </c>
      <c r="K299" s="1" t="s">
        <v>28</v>
      </c>
      <c r="L299" s="1">
        <v>12194</v>
      </c>
      <c r="M299" s="1">
        <v>12529</v>
      </c>
      <c r="N299" s="1">
        <v>52005</v>
      </c>
      <c r="O299" s="1">
        <v>727.17</v>
      </c>
      <c r="P299" s="1">
        <v>520.04999999999995</v>
      </c>
      <c r="Q299" s="1">
        <v>53252.22</v>
      </c>
      <c r="R299" s="1">
        <f t="shared" si="9"/>
        <v>397.40462686567167</v>
      </c>
      <c r="S299" s="1" t="s">
        <v>29</v>
      </c>
      <c r="T299" s="1" t="s">
        <v>30</v>
      </c>
      <c r="U299" s="1" t="s">
        <v>122</v>
      </c>
      <c r="V299" s="1" t="s">
        <v>31</v>
      </c>
      <c r="W299" s="1" t="s">
        <v>7159</v>
      </c>
    </row>
    <row r="300" spans="1:23">
      <c r="A300" s="2" t="s">
        <v>7160</v>
      </c>
      <c r="B300" s="2">
        <f t="shared" si="8"/>
        <v>2007</v>
      </c>
      <c r="C300" s="1" t="s">
        <v>3396</v>
      </c>
      <c r="D300" s="1" t="s">
        <v>24</v>
      </c>
      <c r="E300" s="1" t="s">
        <v>7153</v>
      </c>
      <c r="F300" s="1" t="s">
        <v>25</v>
      </c>
      <c r="G300" s="1" t="s">
        <v>120</v>
      </c>
      <c r="H300" s="1" t="s">
        <v>218</v>
      </c>
      <c r="J300" s="1">
        <v>292</v>
      </c>
      <c r="K300" s="1" t="s">
        <v>28</v>
      </c>
      <c r="L300" s="1">
        <v>18223</v>
      </c>
      <c r="M300" s="1">
        <v>18874</v>
      </c>
      <c r="N300" s="1">
        <v>82105</v>
      </c>
      <c r="O300" s="1">
        <v>1400</v>
      </c>
      <c r="P300" s="1">
        <v>821</v>
      </c>
      <c r="Q300" s="1">
        <v>84326.05</v>
      </c>
      <c r="R300" s="1">
        <f t="shared" si="9"/>
        <v>288.78784246575344</v>
      </c>
      <c r="S300" s="1" t="s">
        <v>29</v>
      </c>
      <c r="T300" s="1" t="s">
        <v>30</v>
      </c>
      <c r="U300" s="1" t="s">
        <v>122</v>
      </c>
      <c r="V300" s="1" t="s">
        <v>31</v>
      </c>
      <c r="W300" s="1" t="s">
        <v>7161</v>
      </c>
    </row>
    <row r="301" spans="1:23">
      <c r="A301" s="2" t="s">
        <v>7162</v>
      </c>
      <c r="B301" s="2">
        <f t="shared" si="8"/>
        <v>2007</v>
      </c>
      <c r="C301" s="1" t="s">
        <v>3396</v>
      </c>
      <c r="D301" s="1" t="s">
        <v>24</v>
      </c>
      <c r="E301" s="1" t="s">
        <v>7153</v>
      </c>
      <c r="F301" s="1" t="s">
        <v>25</v>
      </c>
      <c r="G301" s="1" t="s">
        <v>120</v>
      </c>
      <c r="H301" s="1" t="s">
        <v>129</v>
      </c>
      <c r="J301" s="1">
        <v>304</v>
      </c>
      <c r="K301" s="1" t="s">
        <v>28</v>
      </c>
      <c r="L301" s="1">
        <v>18422</v>
      </c>
      <c r="M301" s="1">
        <v>18422</v>
      </c>
      <c r="N301" s="1">
        <v>74280</v>
      </c>
      <c r="O301" s="1">
        <v>1400</v>
      </c>
      <c r="P301" s="1">
        <v>742.8</v>
      </c>
      <c r="Q301" s="1">
        <v>76422.8</v>
      </c>
      <c r="R301" s="1">
        <f t="shared" si="9"/>
        <v>251.39078947368421</v>
      </c>
      <c r="S301" s="1" t="s">
        <v>29</v>
      </c>
      <c r="T301" s="1" t="s">
        <v>30</v>
      </c>
      <c r="U301" s="1" t="s">
        <v>122</v>
      </c>
      <c r="V301" s="1" t="s">
        <v>31</v>
      </c>
      <c r="W301" s="1" t="s">
        <v>7163</v>
      </c>
    </row>
    <row r="302" spans="1:23">
      <c r="A302" s="2" t="s">
        <v>7164</v>
      </c>
      <c r="B302" s="2">
        <f t="shared" si="8"/>
        <v>2007</v>
      </c>
      <c r="C302" s="1" t="s">
        <v>3396</v>
      </c>
      <c r="D302" s="1" t="s">
        <v>24</v>
      </c>
      <c r="E302" s="1" t="s">
        <v>7153</v>
      </c>
      <c r="F302" s="1" t="s">
        <v>25</v>
      </c>
      <c r="G302" s="1" t="s">
        <v>120</v>
      </c>
      <c r="H302" s="1" t="s">
        <v>129</v>
      </c>
      <c r="J302" s="1">
        <v>137</v>
      </c>
      <c r="K302" s="1" t="s">
        <v>28</v>
      </c>
      <c r="L302" s="1">
        <v>12038</v>
      </c>
      <c r="M302" s="1">
        <v>12449</v>
      </c>
      <c r="N302" s="1">
        <v>51095</v>
      </c>
      <c r="O302" s="1">
        <v>700</v>
      </c>
      <c r="P302" s="1">
        <v>510.95</v>
      </c>
      <c r="Q302" s="1">
        <v>52305.95</v>
      </c>
      <c r="R302" s="1">
        <f t="shared" si="9"/>
        <v>381.79525547445252</v>
      </c>
      <c r="S302" s="1" t="s">
        <v>29</v>
      </c>
      <c r="T302" s="1" t="s">
        <v>30</v>
      </c>
      <c r="U302" s="1" t="s">
        <v>122</v>
      </c>
      <c r="V302" s="1" t="s">
        <v>140</v>
      </c>
      <c r="W302" s="1" t="s">
        <v>7165</v>
      </c>
    </row>
    <row r="303" spans="1:23">
      <c r="A303" s="2" t="s">
        <v>7169</v>
      </c>
      <c r="B303" s="2">
        <f t="shared" si="8"/>
        <v>2007</v>
      </c>
      <c r="C303" s="1" t="s">
        <v>34</v>
      </c>
      <c r="D303" s="1" t="s">
        <v>24</v>
      </c>
      <c r="E303" s="1" t="s">
        <v>7153</v>
      </c>
      <c r="F303" s="1" t="s">
        <v>25</v>
      </c>
      <c r="G303" s="1" t="s">
        <v>120</v>
      </c>
      <c r="H303" s="1" t="s">
        <v>7170</v>
      </c>
      <c r="J303" s="1">
        <v>67</v>
      </c>
      <c r="K303" s="1" t="s">
        <v>28</v>
      </c>
      <c r="L303" s="1">
        <v>6231</v>
      </c>
      <c r="M303" s="1">
        <v>6365</v>
      </c>
      <c r="N303" s="1">
        <v>28890</v>
      </c>
      <c r="O303" s="1">
        <v>456.3</v>
      </c>
      <c r="P303" s="1">
        <v>288.89999999999998</v>
      </c>
      <c r="Q303" s="1">
        <v>29635.200000000001</v>
      </c>
      <c r="R303" s="1">
        <f t="shared" si="9"/>
        <v>442.3164179104478</v>
      </c>
      <c r="S303" s="1" t="s">
        <v>29</v>
      </c>
      <c r="T303" s="1" t="s">
        <v>30</v>
      </c>
      <c r="U303" s="1" t="s">
        <v>122</v>
      </c>
      <c r="V303" s="1" t="s">
        <v>7171</v>
      </c>
      <c r="W303" s="1" t="s">
        <v>7172</v>
      </c>
    </row>
    <row r="304" spans="1:23">
      <c r="A304" s="2" t="s">
        <v>6560</v>
      </c>
      <c r="B304" s="2">
        <f t="shared" si="8"/>
        <v>2007</v>
      </c>
      <c r="C304" s="1" t="s">
        <v>34</v>
      </c>
      <c r="D304" s="1" t="s">
        <v>24</v>
      </c>
      <c r="E304" s="1" t="s">
        <v>7153</v>
      </c>
      <c r="F304" s="1" t="s">
        <v>25</v>
      </c>
      <c r="G304" s="1" t="s">
        <v>120</v>
      </c>
      <c r="H304" s="1" t="s">
        <v>218</v>
      </c>
      <c r="J304" s="1">
        <v>227</v>
      </c>
      <c r="K304" s="1" t="s">
        <v>28</v>
      </c>
      <c r="L304" s="1">
        <v>14042</v>
      </c>
      <c r="M304" s="1">
        <v>14723</v>
      </c>
      <c r="N304" s="1">
        <v>48886</v>
      </c>
      <c r="O304" s="1">
        <v>1050</v>
      </c>
      <c r="P304" s="1">
        <v>488.86</v>
      </c>
      <c r="Q304" s="1">
        <v>50424.86</v>
      </c>
      <c r="R304" s="1">
        <f t="shared" si="9"/>
        <v>222.13594713656389</v>
      </c>
      <c r="S304" s="1" t="s">
        <v>29</v>
      </c>
      <c r="T304" s="1" t="s">
        <v>30</v>
      </c>
      <c r="U304" s="1" t="s">
        <v>122</v>
      </c>
      <c r="V304" s="1" t="s">
        <v>31</v>
      </c>
      <c r="W304" s="1" t="s">
        <v>7173</v>
      </c>
    </row>
    <row r="305" spans="1:23">
      <c r="A305" s="2" t="s">
        <v>7174</v>
      </c>
      <c r="B305" s="2">
        <f t="shared" si="8"/>
        <v>2007</v>
      </c>
      <c r="C305" s="1" t="s">
        <v>34</v>
      </c>
      <c r="D305" s="1" t="s">
        <v>24</v>
      </c>
      <c r="E305" s="1" t="s">
        <v>7153</v>
      </c>
      <c r="F305" s="1" t="s">
        <v>25</v>
      </c>
      <c r="G305" s="1" t="s">
        <v>120</v>
      </c>
      <c r="H305" s="1" t="s">
        <v>7175</v>
      </c>
      <c r="J305" s="1">
        <v>67</v>
      </c>
      <c r="K305" s="1" t="s">
        <v>28</v>
      </c>
      <c r="L305" s="1">
        <v>6298</v>
      </c>
      <c r="M305" s="1">
        <v>6499</v>
      </c>
      <c r="N305" s="1">
        <v>28475</v>
      </c>
      <c r="O305" s="1">
        <v>325.93</v>
      </c>
      <c r="P305" s="1">
        <v>284.75</v>
      </c>
      <c r="Q305" s="1">
        <v>29085.68</v>
      </c>
      <c r="R305" s="1">
        <f t="shared" si="9"/>
        <v>434.11462686567165</v>
      </c>
      <c r="S305" s="1" t="s">
        <v>29</v>
      </c>
      <c r="T305" s="1" t="s">
        <v>30</v>
      </c>
      <c r="U305" s="1" t="s">
        <v>122</v>
      </c>
      <c r="V305" s="1" t="s">
        <v>7176</v>
      </c>
      <c r="W305" s="1" t="s">
        <v>7177</v>
      </c>
    </row>
    <row r="306" spans="1:23">
      <c r="A306" s="2" t="s">
        <v>7119</v>
      </c>
      <c r="B306" s="2">
        <f t="shared" si="8"/>
        <v>2007</v>
      </c>
      <c r="C306" s="1" t="s">
        <v>23</v>
      </c>
      <c r="D306" s="1" t="s">
        <v>24</v>
      </c>
      <c r="E306" s="1">
        <v>800091299</v>
      </c>
      <c r="F306" s="1" t="s">
        <v>3277</v>
      </c>
      <c r="G306" s="1" t="s">
        <v>120</v>
      </c>
      <c r="H306" s="1" t="s">
        <v>3278</v>
      </c>
      <c r="J306" s="1">
        <v>68</v>
      </c>
      <c r="K306" s="1" t="s">
        <v>28</v>
      </c>
      <c r="L306" s="1">
        <v>3465</v>
      </c>
      <c r="M306" s="1">
        <v>3646</v>
      </c>
      <c r="N306" s="1">
        <v>25703.68</v>
      </c>
      <c r="O306" s="1">
        <v>1731.87</v>
      </c>
      <c r="P306" s="1">
        <v>70.099999999999994</v>
      </c>
      <c r="Q306" s="1">
        <v>27505.65</v>
      </c>
      <c r="R306" s="1">
        <f t="shared" si="9"/>
        <v>404.49485294117648</v>
      </c>
      <c r="S306" s="1" t="s">
        <v>29</v>
      </c>
      <c r="T306" s="1" t="s">
        <v>30</v>
      </c>
      <c r="U306" s="1" t="s">
        <v>3279</v>
      </c>
      <c r="V306" s="1" t="s">
        <v>77</v>
      </c>
      <c r="W306" s="1" t="s">
        <v>7178</v>
      </c>
    </row>
    <row r="307" spans="1:23">
      <c r="A307" s="2" t="s">
        <v>3487</v>
      </c>
      <c r="B307" s="2">
        <f t="shared" si="8"/>
        <v>2007</v>
      </c>
      <c r="C307" s="1" t="s">
        <v>2399</v>
      </c>
      <c r="D307" s="1" t="s">
        <v>24</v>
      </c>
      <c r="E307" s="1" t="s">
        <v>2400</v>
      </c>
      <c r="F307" s="1" t="s">
        <v>2401</v>
      </c>
      <c r="G307" s="1" t="s">
        <v>1857</v>
      </c>
      <c r="H307" s="1" t="s">
        <v>7665</v>
      </c>
      <c r="J307" s="1">
        <v>220</v>
      </c>
      <c r="K307" s="1" t="s">
        <v>86</v>
      </c>
      <c r="L307" s="1">
        <v>13920</v>
      </c>
      <c r="M307" s="1">
        <v>14800</v>
      </c>
      <c r="N307" s="1">
        <v>58185</v>
      </c>
      <c r="O307" s="1">
        <v>6800</v>
      </c>
      <c r="P307" s="1">
        <v>290.92</v>
      </c>
      <c r="Q307" s="1">
        <v>65275.92</v>
      </c>
      <c r="R307" s="1">
        <f t="shared" si="9"/>
        <v>296.70872727272729</v>
      </c>
      <c r="S307" s="1" t="s">
        <v>29</v>
      </c>
      <c r="T307" s="1" t="s">
        <v>30</v>
      </c>
      <c r="U307" s="1" t="s">
        <v>2403</v>
      </c>
      <c r="V307" s="1" t="s">
        <v>7666</v>
      </c>
      <c r="W307" s="1" t="s">
        <v>7667</v>
      </c>
    </row>
    <row r="308" spans="1:23">
      <c r="A308" s="2" t="s">
        <v>7668</v>
      </c>
      <c r="B308" s="2">
        <f t="shared" si="8"/>
        <v>2007</v>
      </c>
      <c r="C308" s="1" t="s">
        <v>2399</v>
      </c>
      <c r="D308" s="1" t="s">
        <v>24</v>
      </c>
      <c r="E308" s="1" t="s">
        <v>2400</v>
      </c>
      <c r="F308" s="1" t="s">
        <v>2401</v>
      </c>
      <c r="G308" s="1" t="s">
        <v>1857</v>
      </c>
      <c r="H308" s="1" t="s">
        <v>7665</v>
      </c>
      <c r="J308" s="1">
        <v>210</v>
      </c>
      <c r="K308" s="1" t="s">
        <v>86</v>
      </c>
      <c r="L308" s="1">
        <v>9709</v>
      </c>
      <c r="M308" s="1">
        <v>10656</v>
      </c>
      <c r="N308" s="1">
        <v>45420</v>
      </c>
      <c r="O308" s="1">
        <v>4685.13</v>
      </c>
      <c r="P308" s="1">
        <v>249.81</v>
      </c>
      <c r="Q308" s="1">
        <v>50354.94</v>
      </c>
      <c r="R308" s="1">
        <f t="shared" si="9"/>
        <v>239.78542857142858</v>
      </c>
      <c r="S308" s="1" t="s">
        <v>29</v>
      </c>
      <c r="T308" s="1" t="s">
        <v>30</v>
      </c>
      <c r="U308" s="1" t="s">
        <v>2403</v>
      </c>
      <c r="V308" s="1" t="s">
        <v>7666</v>
      </c>
      <c r="W308" s="1" t="s">
        <v>7669</v>
      </c>
    </row>
    <row r="309" spans="1:23">
      <c r="A309" s="2" t="s">
        <v>7681</v>
      </c>
      <c r="B309" s="2">
        <f t="shared" si="8"/>
        <v>2007</v>
      </c>
      <c r="C309" s="1" t="s">
        <v>2399</v>
      </c>
      <c r="D309" s="1" t="s">
        <v>24</v>
      </c>
      <c r="E309" s="1">
        <v>800341414</v>
      </c>
      <c r="F309" s="1" t="s">
        <v>2585</v>
      </c>
      <c r="G309" s="1" t="s">
        <v>26</v>
      </c>
      <c r="H309" s="1" t="s">
        <v>7682</v>
      </c>
      <c r="J309" s="1">
        <v>207</v>
      </c>
      <c r="K309" s="1" t="s">
        <v>28</v>
      </c>
      <c r="L309" s="1">
        <v>10712</v>
      </c>
      <c r="M309" s="1">
        <v>11327</v>
      </c>
      <c r="N309" s="1">
        <v>45463.5</v>
      </c>
      <c r="O309" s="1">
        <v>4650</v>
      </c>
      <c r="P309" s="1">
        <v>454.64</v>
      </c>
      <c r="Q309" s="1">
        <v>50568.14</v>
      </c>
      <c r="R309" s="1">
        <f t="shared" si="9"/>
        <v>244.29053140096619</v>
      </c>
      <c r="S309" s="1" t="s">
        <v>29</v>
      </c>
      <c r="T309" s="1" t="s">
        <v>30</v>
      </c>
      <c r="U309" s="1" t="s">
        <v>2587</v>
      </c>
      <c r="V309" s="1" t="s">
        <v>7683</v>
      </c>
      <c r="W309" s="1" t="s">
        <v>7683</v>
      </c>
    </row>
    <row r="310" spans="1:23">
      <c r="A310" s="2" t="s">
        <v>7119</v>
      </c>
      <c r="B310" s="2">
        <f t="shared" si="8"/>
        <v>2007</v>
      </c>
      <c r="C310" s="1" t="s">
        <v>2399</v>
      </c>
      <c r="D310" s="1" t="s">
        <v>24</v>
      </c>
      <c r="E310" s="1">
        <v>800341414</v>
      </c>
      <c r="F310" s="1" t="s">
        <v>2585</v>
      </c>
      <c r="G310" s="1" t="s">
        <v>26</v>
      </c>
      <c r="H310" s="1" t="s">
        <v>7686</v>
      </c>
      <c r="J310" s="1">
        <v>381</v>
      </c>
      <c r="K310" s="1" t="s">
        <v>28</v>
      </c>
      <c r="L310" s="1">
        <v>21773</v>
      </c>
      <c r="M310" s="1">
        <v>21773</v>
      </c>
      <c r="N310" s="1">
        <v>86104.7</v>
      </c>
      <c r="O310" s="1">
        <v>7750</v>
      </c>
      <c r="P310" s="1">
        <v>861.05</v>
      </c>
      <c r="Q310" s="1">
        <v>94715.75</v>
      </c>
      <c r="R310" s="1">
        <f t="shared" si="9"/>
        <v>248.5977690288714</v>
      </c>
      <c r="S310" s="1" t="s">
        <v>29</v>
      </c>
      <c r="T310" s="1" t="s">
        <v>30</v>
      </c>
      <c r="U310" s="1" t="s">
        <v>2587</v>
      </c>
      <c r="V310" s="1" t="s">
        <v>7687</v>
      </c>
      <c r="W310" s="1" t="s">
        <v>2588</v>
      </c>
    </row>
    <row r="311" spans="1:23">
      <c r="A311" s="2" t="s">
        <v>7834</v>
      </c>
      <c r="B311" s="2">
        <f t="shared" si="8"/>
        <v>2007</v>
      </c>
      <c r="C311" s="1" t="s">
        <v>273</v>
      </c>
      <c r="D311" s="1" t="s">
        <v>24</v>
      </c>
      <c r="E311" s="1" t="s">
        <v>7835</v>
      </c>
      <c r="F311" s="1" t="s">
        <v>7836</v>
      </c>
      <c r="G311" s="1" t="s">
        <v>36</v>
      </c>
      <c r="H311" s="1" t="s">
        <v>7837</v>
      </c>
      <c r="J311" s="1">
        <v>10</v>
      </c>
      <c r="K311" s="1" t="s">
        <v>28</v>
      </c>
      <c r="L311" s="1">
        <v>1207</v>
      </c>
      <c r="M311" s="1">
        <v>1259</v>
      </c>
      <c r="N311" s="1">
        <v>6000</v>
      </c>
      <c r="O311" s="1">
        <v>1057.3399999999999</v>
      </c>
      <c r="P311" s="1">
        <v>60</v>
      </c>
      <c r="Q311" s="1">
        <v>7117.34</v>
      </c>
      <c r="R311" s="1">
        <f t="shared" si="9"/>
        <v>711.73400000000004</v>
      </c>
      <c r="S311" s="1" t="s">
        <v>29</v>
      </c>
      <c r="T311" s="1" t="s">
        <v>30</v>
      </c>
      <c r="U311" s="1" t="s">
        <v>7838</v>
      </c>
      <c r="V311" s="1" t="s">
        <v>7839</v>
      </c>
      <c r="W311" s="1" t="s">
        <v>7840</v>
      </c>
    </row>
    <row r="312" spans="1:23">
      <c r="A312" s="2" t="s">
        <v>7852</v>
      </c>
      <c r="B312" s="2">
        <f t="shared" si="8"/>
        <v>2007</v>
      </c>
      <c r="C312" s="1" t="s">
        <v>43</v>
      </c>
      <c r="D312" s="1" t="s">
        <v>24</v>
      </c>
      <c r="E312" s="1" t="s">
        <v>3276</v>
      </c>
      <c r="F312" s="1" t="s">
        <v>3277</v>
      </c>
      <c r="G312" s="1" t="s">
        <v>120</v>
      </c>
      <c r="H312" s="1" t="s">
        <v>7853</v>
      </c>
      <c r="J312" s="1">
        <v>53</v>
      </c>
      <c r="K312" s="1" t="s">
        <v>28</v>
      </c>
      <c r="L312" s="1">
        <v>4031</v>
      </c>
      <c r="M312" s="1">
        <v>4147</v>
      </c>
      <c r="N312" s="1">
        <v>18811.560000000001</v>
      </c>
      <c r="O312" s="1">
        <v>1169.76</v>
      </c>
      <c r="P312" s="1">
        <v>37.6</v>
      </c>
      <c r="Q312" s="1">
        <v>20018.919999999998</v>
      </c>
      <c r="R312" s="1">
        <f t="shared" si="9"/>
        <v>377.71547169811316</v>
      </c>
      <c r="S312" s="1" t="s">
        <v>29</v>
      </c>
      <c r="T312" s="1" t="s">
        <v>30</v>
      </c>
      <c r="U312" s="1" t="s">
        <v>3279</v>
      </c>
      <c r="V312" s="1" t="s">
        <v>7854</v>
      </c>
      <c r="W312" s="1" t="s">
        <v>7855</v>
      </c>
    </row>
    <row r="313" spans="1:23">
      <c r="A313" s="2" t="s">
        <v>6513</v>
      </c>
      <c r="B313" s="2">
        <f t="shared" si="8"/>
        <v>2007</v>
      </c>
      <c r="C313" s="1" t="s">
        <v>43</v>
      </c>
      <c r="D313" s="1" t="s">
        <v>24</v>
      </c>
      <c r="E313" s="1" t="s">
        <v>3276</v>
      </c>
      <c r="F313" s="1" t="s">
        <v>3277</v>
      </c>
      <c r="G313" s="1" t="s">
        <v>120</v>
      </c>
      <c r="H313" s="1" t="s">
        <v>7853</v>
      </c>
      <c r="J313" s="1">
        <v>57</v>
      </c>
      <c r="K313" s="1" t="s">
        <v>28</v>
      </c>
      <c r="L313" s="1">
        <v>3948</v>
      </c>
      <c r="M313" s="1">
        <v>4057</v>
      </c>
      <c r="N313" s="1">
        <v>19113.509999999998</v>
      </c>
      <c r="O313" s="1">
        <v>1299.08</v>
      </c>
      <c r="P313" s="1">
        <v>34.49</v>
      </c>
      <c r="Q313" s="1">
        <v>20447.080000000002</v>
      </c>
      <c r="R313" s="1">
        <f t="shared" si="9"/>
        <v>358.72070175438597</v>
      </c>
      <c r="S313" s="1" t="s">
        <v>29</v>
      </c>
      <c r="T313" s="1" t="s">
        <v>30</v>
      </c>
      <c r="U313" s="1" t="s">
        <v>3279</v>
      </c>
      <c r="V313" s="1" t="s">
        <v>7856</v>
      </c>
      <c r="W313" s="1" t="s">
        <v>7857</v>
      </c>
    </row>
    <row r="314" spans="1:23">
      <c r="A314" s="2" t="s">
        <v>7861</v>
      </c>
      <c r="B314" s="2">
        <f t="shared" si="8"/>
        <v>2007</v>
      </c>
      <c r="C314" s="1" t="s">
        <v>2399</v>
      </c>
      <c r="D314" s="1" t="s">
        <v>24</v>
      </c>
      <c r="E314" s="1" t="s">
        <v>382</v>
      </c>
      <c r="F314" s="1" t="s">
        <v>3392</v>
      </c>
      <c r="G314" s="1" t="s">
        <v>26</v>
      </c>
      <c r="H314" s="1" t="s">
        <v>7862</v>
      </c>
      <c r="J314" s="1">
        <v>68</v>
      </c>
      <c r="K314" s="1" t="s">
        <v>28</v>
      </c>
      <c r="L314" s="1">
        <v>3536</v>
      </c>
      <c r="M314" s="1">
        <v>3740</v>
      </c>
      <c r="N314" s="1">
        <v>13396</v>
      </c>
      <c r="O314" s="1">
        <v>1135.43</v>
      </c>
      <c r="P314" s="1">
        <v>133.96</v>
      </c>
      <c r="Q314" s="1">
        <v>14665.39</v>
      </c>
      <c r="R314" s="1">
        <f t="shared" si="9"/>
        <v>215.66749999999999</v>
      </c>
      <c r="S314" s="1" t="s">
        <v>29</v>
      </c>
      <c r="T314" s="1" t="s">
        <v>30</v>
      </c>
      <c r="U314" s="1" t="s">
        <v>2489</v>
      </c>
      <c r="V314" s="1" t="s">
        <v>7863</v>
      </c>
      <c r="W314" s="1" t="s">
        <v>7864</v>
      </c>
    </row>
    <row r="315" spans="1:23">
      <c r="A315" s="2" t="s">
        <v>7865</v>
      </c>
      <c r="B315" s="2">
        <f t="shared" si="8"/>
        <v>2007</v>
      </c>
      <c r="C315" s="1" t="s">
        <v>2399</v>
      </c>
      <c r="D315" s="1" t="s">
        <v>24</v>
      </c>
      <c r="E315" s="1" t="s">
        <v>382</v>
      </c>
      <c r="F315" s="1" t="s">
        <v>3392</v>
      </c>
      <c r="G315" s="1" t="s">
        <v>26</v>
      </c>
      <c r="H315" s="1" t="s">
        <v>7862</v>
      </c>
      <c r="J315" s="1">
        <v>539</v>
      </c>
      <c r="K315" s="1" t="s">
        <v>28</v>
      </c>
      <c r="L315" s="1">
        <v>30941.599999999999</v>
      </c>
      <c r="M315" s="1">
        <v>30942</v>
      </c>
      <c r="N315" s="1">
        <v>114609</v>
      </c>
      <c r="O315" s="1">
        <v>8700</v>
      </c>
      <c r="P315" s="1">
        <v>1146.0899999999999</v>
      </c>
      <c r="Q315" s="1">
        <v>124455.09</v>
      </c>
      <c r="R315" s="1">
        <f t="shared" si="9"/>
        <v>230.8999814471243</v>
      </c>
      <c r="S315" s="1" t="s">
        <v>29</v>
      </c>
      <c r="T315" s="1" t="s">
        <v>30</v>
      </c>
      <c r="U315" s="1" t="s">
        <v>2489</v>
      </c>
      <c r="V315" s="1" t="s">
        <v>73</v>
      </c>
      <c r="W315" s="1" t="s">
        <v>7866</v>
      </c>
    </row>
    <row r="316" spans="1:23">
      <c r="A316" s="2" t="s">
        <v>7867</v>
      </c>
      <c r="B316" s="2">
        <f t="shared" si="8"/>
        <v>2007</v>
      </c>
      <c r="C316" s="1" t="s">
        <v>23</v>
      </c>
      <c r="D316" s="1" t="s">
        <v>24</v>
      </c>
      <c r="E316" s="1" t="s">
        <v>382</v>
      </c>
      <c r="F316" s="1" t="s">
        <v>7868</v>
      </c>
      <c r="G316" s="1" t="s">
        <v>26</v>
      </c>
      <c r="H316" s="1" t="s">
        <v>7869</v>
      </c>
      <c r="J316" s="1">
        <v>485</v>
      </c>
      <c r="K316" s="1" t="s">
        <v>28</v>
      </c>
      <c r="L316" s="1">
        <v>21655</v>
      </c>
      <c r="M316" s="1">
        <v>23110</v>
      </c>
      <c r="N316" s="1">
        <v>86330</v>
      </c>
      <c r="O316" s="1">
        <v>5750</v>
      </c>
      <c r="P316" s="1">
        <v>863.3</v>
      </c>
      <c r="Q316" s="1">
        <v>92943.3</v>
      </c>
      <c r="R316" s="1">
        <f t="shared" si="9"/>
        <v>191.63567010309279</v>
      </c>
      <c r="S316" s="1" t="s">
        <v>29</v>
      </c>
      <c r="T316" s="1" t="s">
        <v>30</v>
      </c>
      <c r="U316" s="1" t="s">
        <v>2489</v>
      </c>
      <c r="V316" s="1" t="s">
        <v>2357</v>
      </c>
      <c r="W316" s="1" t="s">
        <v>7870</v>
      </c>
    </row>
    <row r="317" spans="1:23">
      <c r="A317" s="2" t="s">
        <v>7871</v>
      </c>
      <c r="B317" s="2">
        <f t="shared" si="8"/>
        <v>2007</v>
      </c>
      <c r="C317" s="1" t="s">
        <v>2399</v>
      </c>
      <c r="D317" s="1" t="s">
        <v>24</v>
      </c>
      <c r="E317" s="1" t="s">
        <v>382</v>
      </c>
      <c r="F317" s="1" t="s">
        <v>3392</v>
      </c>
      <c r="G317" s="1" t="s">
        <v>26</v>
      </c>
      <c r="H317" s="1" t="s">
        <v>7872</v>
      </c>
      <c r="J317" s="1">
        <v>211</v>
      </c>
      <c r="K317" s="1" t="s">
        <v>28</v>
      </c>
      <c r="L317" s="1">
        <v>9421</v>
      </c>
      <c r="M317" s="1">
        <v>10054</v>
      </c>
      <c r="N317" s="1">
        <v>37558</v>
      </c>
      <c r="O317" s="1">
        <v>3204.98</v>
      </c>
      <c r="P317" s="1">
        <v>375.58</v>
      </c>
      <c r="Q317" s="1">
        <v>41138.559999999998</v>
      </c>
      <c r="R317" s="1">
        <f t="shared" si="9"/>
        <v>194.96947867298576</v>
      </c>
      <c r="S317" s="1" t="s">
        <v>29</v>
      </c>
      <c r="T317" s="1" t="s">
        <v>30</v>
      </c>
      <c r="U317" s="1" t="s">
        <v>2489</v>
      </c>
      <c r="V317" s="1" t="s">
        <v>7873</v>
      </c>
      <c r="W317" s="1" t="s">
        <v>7874</v>
      </c>
    </row>
    <row r="318" spans="1:23">
      <c r="A318" s="2" t="s">
        <v>7875</v>
      </c>
      <c r="B318" s="2">
        <f t="shared" si="8"/>
        <v>2007</v>
      </c>
      <c r="C318" s="1" t="s">
        <v>2399</v>
      </c>
      <c r="D318" s="1" t="s">
        <v>24</v>
      </c>
      <c r="E318" s="1" t="s">
        <v>382</v>
      </c>
      <c r="F318" s="1" t="s">
        <v>3438</v>
      </c>
      <c r="G318" s="1" t="s">
        <v>26</v>
      </c>
      <c r="H318" s="1" t="s">
        <v>7862</v>
      </c>
      <c r="J318" s="1">
        <v>65</v>
      </c>
      <c r="K318" s="1" t="s">
        <v>28</v>
      </c>
      <c r="L318" s="1">
        <v>2902</v>
      </c>
      <c r="M318" s="1">
        <v>3097</v>
      </c>
      <c r="N318" s="1">
        <v>11570</v>
      </c>
      <c r="O318" s="1">
        <v>700</v>
      </c>
      <c r="P318" s="1">
        <v>115.7</v>
      </c>
      <c r="Q318" s="1">
        <v>12385.7</v>
      </c>
      <c r="R318" s="1">
        <f t="shared" si="9"/>
        <v>190.54923076923077</v>
      </c>
      <c r="S318" s="1" t="s">
        <v>29</v>
      </c>
      <c r="T318" s="1" t="s">
        <v>30</v>
      </c>
      <c r="U318" s="1" t="s">
        <v>2489</v>
      </c>
      <c r="V318" s="1" t="s">
        <v>7876</v>
      </c>
      <c r="W318" s="1" t="s">
        <v>7877</v>
      </c>
    </row>
    <row r="319" spans="1:23">
      <c r="A319" s="2" t="s">
        <v>6567</v>
      </c>
      <c r="B319" s="2">
        <f t="shared" si="8"/>
        <v>2007</v>
      </c>
      <c r="C319" s="1" t="s">
        <v>2399</v>
      </c>
      <c r="D319" s="1" t="s">
        <v>24</v>
      </c>
      <c r="E319" s="1" t="s">
        <v>382</v>
      </c>
      <c r="F319" s="1" t="s">
        <v>3392</v>
      </c>
      <c r="G319" s="1" t="s">
        <v>26</v>
      </c>
      <c r="H319" s="1" t="s">
        <v>7872</v>
      </c>
      <c r="J319" s="1">
        <v>453</v>
      </c>
      <c r="K319" s="1" t="s">
        <v>28</v>
      </c>
      <c r="L319" s="1">
        <v>27446</v>
      </c>
      <c r="M319" s="1">
        <v>28805</v>
      </c>
      <c r="N319" s="1">
        <v>104364</v>
      </c>
      <c r="O319" s="1">
        <v>8700</v>
      </c>
      <c r="P319" s="1">
        <v>1043.6400000000001</v>
      </c>
      <c r="Q319" s="1">
        <v>114107.64</v>
      </c>
      <c r="R319" s="1">
        <f t="shared" si="9"/>
        <v>251.89324503311258</v>
      </c>
      <c r="S319" s="1" t="s">
        <v>29</v>
      </c>
      <c r="T319" s="1" t="s">
        <v>30</v>
      </c>
      <c r="U319" s="1" t="s">
        <v>2489</v>
      </c>
      <c r="V319" s="1" t="s">
        <v>575</v>
      </c>
      <c r="W319" s="1" t="s">
        <v>7878</v>
      </c>
    </row>
    <row r="320" spans="1:23">
      <c r="A320" s="2" t="s">
        <v>7875</v>
      </c>
      <c r="B320" s="2">
        <f t="shared" si="8"/>
        <v>2007</v>
      </c>
      <c r="C320" s="1" t="s">
        <v>119</v>
      </c>
      <c r="D320" s="1" t="s">
        <v>381</v>
      </c>
      <c r="E320" s="1" t="s">
        <v>3575</v>
      </c>
      <c r="F320" s="1" t="s">
        <v>7880</v>
      </c>
      <c r="G320" s="1" t="s">
        <v>120</v>
      </c>
      <c r="H320" s="1" t="s">
        <v>7890</v>
      </c>
      <c r="I320" s="1" t="s">
        <v>7882</v>
      </c>
      <c r="J320" s="1">
        <v>82</v>
      </c>
      <c r="K320" s="1" t="s">
        <v>28</v>
      </c>
      <c r="L320" s="1">
        <v>4346</v>
      </c>
      <c r="M320" s="1">
        <v>4400</v>
      </c>
      <c r="N320" s="1">
        <v>17951.5</v>
      </c>
      <c r="O320" s="1">
        <v>515.01</v>
      </c>
      <c r="P320" s="1">
        <v>179.52</v>
      </c>
      <c r="Q320" s="1">
        <v>18646.03</v>
      </c>
      <c r="R320" s="1">
        <f t="shared" si="9"/>
        <v>227.39060975609755</v>
      </c>
      <c r="S320" s="1" t="s">
        <v>29</v>
      </c>
      <c r="U320" s="1" t="s">
        <v>3749</v>
      </c>
      <c r="V320" s="1" t="s">
        <v>77</v>
      </c>
      <c r="W320" s="1" t="s">
        <v>7891</v>
      </c>
    </row>
    <row r="321" spans="1:23">
      <c r="A321" s="2" t="s">
        <v>7834</v>
      </c>
      <c r="B321" s="2">
        <f t="shared" si="8"/>
        <v>2007</v>
      </c>
      <c r="C321" s="1" t="s">
        <v>119</v>
      </c>
      <c r="D321" s="1" t="s">
        <v>381</v>
      </c>
      <c r="E321" s="1" t="s">
        <v>3575</v>
      </c>
      <c r="F321" s="1" t="s">
        <v>7880</v>
      </c>
      <c r="G321" s="1" t="s">
        <v>120</v>
      </c>
      <c r="H321" s="1" t="s">
        <v>7890</v>
      </c>
      <c r="I321" s="1" t="s">
        <v>7882</v>
      </c>
      <c r="J321" s="1">
        <v>226</v>
      </c>
      <c r="K321" s="1" t="s">
        <v>28</v>
      </c>
      <c r="L321" s="1">
        <v>15171.5</v>
      </c>
      <c r="M321" s="1">
        <v>15300</v>
      </c>
      <c r="N321" s="1">
        <v>64874.5</v>
      </c>
      <c r="O321" s="1">
        <v>1878.02</v>
      </c>
      <c r="P321" s="1">
        <v>648.75</v>
      </c>
      <c r="Q321" s="1">
        <v>67401.27</v>
      </c>
      <c r="R321" s="1">
        <f t="shared" si="9"/>
        <v>298.23570796460177</v>
      </c>
      <c r="S321" s="1" t="s">
        <v>29</v>
      </c>
      <c r="U321" s="1" t="s">
        <v>3749</v>
      </c>
      <c r="V321" s="1" t="s">
        <v>77</v>
      </c>
      <c r="W321" s="1" t="s">
        <v>7909</v>
      </c>
    </row>
    <row r="322" spans="1:23">
      <c r="A322" s="2" t="s">
        <v>3748</v>
      </c>
      <c r="B322" s="2">
        <f t="shared" ref="B322:B385" si="10">+YEAR(A322)</f>
        <v>2007</v>
      </c>
      <c r="C322" s="1" t="s">
        <v>7889</v>
      </c>
      <c r="D322" s="1" t="s">
        <v>381</v>
      </c>
      <c r="E322" s="1" t="s">
        <v>3575</v>
      </c>
      <c r="F322" s="1" t="s">
        <v>7880</v>
      </c>
      <c r="G322" s="1" t="s">
        <v>120</v>
      </c>
      <c r="H322" s="1" t="s">
        <v>7886</v>
      </c>
      <c r="I322" s="1" t="s">
        <v>7882</v>
      </c>
      <c r="J322" s="1">
        <v>77</v>
      </c>
      <c r="K322" s="1" t="s">
        <v>28</v>
      </c>
      <c r="L322" s="1">
        <v>5043.5</v>
      </c>
      <c r="M322" s="1">
        <v>5197.5</v>
      </c>
      <c r="N322" s="1">
        <v>17906</v>
      </c>
      <c r="O322" s="1">
        <v>700</v>
      </c>
      <c r="P322" s="1">
        <v>179.06</v>
      </c>
      <c r="Q322" s="1">
        <v>18785.060000000001</v>
      </c>
      <c r="R322" s="1">
        <f t="shared" si="9"/>
        <v>243.96181818181819</v>
      </c>
      <c r="S322" s="1" t="s">
        <v>29</v>
      </c>
      <c r="U322" s="1" t="s">
        <v>3749</v>
      </c>
      <c r="W322" s="1" t="s">
        <v>77</v>
      </c>
    </row>
    <row r="323" spans="1:23">
      <c r="A323" s="2" t="s">
        <v>7911</v>
      </c>
      <c r="B323" s="2">
        <f t="shared" si="10"/>
        <v>2007</v>
      </c>
      <c r="C323" s="1" t="s">
        <v>119</v>
      </c>
      <c r="D323" s="1" t="s">
        <v>381</v>
      </c>
      <c r="E323" s="1" t="s">
        <v>3575</v>
      </c>
      <c r="F323" s="1" t="s">
        <v>7880</v>
      </c>
      <c r="G323" s="1" t="s">
        <v>120</v>
      </c>
      <c r="H323" s="1" t="s">
        <v>7886</v>
      </c>
      <c r="I323" s="1" t="s">
        <v>7882</v>
      </c>
      <c r="J323" s="1">
        <v>227</v>
      </c>
      <c r="K323" s="1" t="s">
        <v>28</v>
      </c>
      <c r="L323" s="1">
        <v>14739</v>
      </c>
      <c r="M323" s="1">
        <v>15169.6</v>
      </c>
      <c r="N323" s="1">
        <v>59047</v>
      </c>
      <c r="O323" s="1">
        <v>2100</v>
      </c>
      <c r="P323" s="1">
        <v>590.47</v>
      </c>
      <c r="Q323" s="1">
        <v>61737.47</v>
      </c>
      <c r="R323" s="1">
        <f t="shared" ref="R323:R386" si="11">+Q323/J323</f>
        <v>271.97123348017624</v>
      </c>
      <c r="S323" s="1" t="s">
        <v>29</v>
      </c>
      <c r="U323" s="1" t="s">
        <v>7898</v>
      </c>
      <c r="V323" s="1" t="s">
        <v>77</v>
      </c>
      <c r="W323" s="1" t="s">
        <v>7912</v>
      </c>
    </row>
    <row r="324" spans="1:23">
      <c r="A324" s="2" t="s">
        <v>7834</v>
      </c>
      <c r="B324" s="2">
        <f t="shared" si="10"/>
        <v>2007</v>
      </c>
      <c r="C324" s="1" t="s">
        <v>7933</v>
      </c>
      <c r="D324" s="1" t="s">
        <v>381</v>
      </c>
      <c r="E324" s="1" t="s">
        <v>7835</v>
      </c>
      <c r="F324" s="1" t="s">
        <v>7934</v>
      </c>
      <c r="G324" s="1" t="s">
        <v>36</v>
      </c>
      <c r="H324" s="1" t="s">
        <v>7837</v>
      </c>
      <c r="I324" s="1" t="s">
        <v>7935</v>
      </c>
      <c r="J324" s="1">
        <v>10</v>
      </c>
      <c r="K324" s="1" t="s">
        <v>28</v>
      </c>
      <c r="L324" s="1">
        <v>1207</v>
      </c>
      <c r="M324" s="1">
        <v>1259</v>
      </c>
      <c r="N324" s="1">
        <v>6000</v>
      </c>
      <c r="O324" s="1">
        <v>1057.3399999999999</v>
      </c>
      <c r="P324" s="1">
        <v>60</v>
      </c>
      <c r="Q324" s="1">
        <v>7117.34</v>
      </c>
      <c r="R324" s="1">
        <f t="shared" si="11"/>
        <v>711.73400000000004</v>
      </c>
      <c r="S324" s="1" t="s">
        <v>29</v>
      </c>
      <c r="U324" s="1" t="s">
        <v>7838</v>
      </c>
      <c r="V324" s="1" t="s">
        <v>7839</v>
      </c>
      <c r="W324" s="1" t="s">
        <v>7840</v>
      </c>
    </row>
    <row r="325" spans="1:23">
      <c r="A325" s="2" t="s">
        <v>7871</v>
      </c>
      <c r="B325" s="2">
        <f t="shared" si="10"/>
        <v>2007</v>
      </c>
      <c r="C325" s="1" t="s">
        <v>2442</v>
      </c>
      <c r="D325" s="1" t="s">
        <v>381</v>
      </c>
      <c r="E325" s="1" t="s">
        <v>382</v>
      </c>
      <c r="F325" s="1" t="s">
        <v>7939</v>
      </c>
      <c r="G325" s="1" t="s">
        <v>26</v>
      </c>
      <c r="H325" s="1" t="s">
        <v>7940</v>
      </c>
      <c r="I325" s="1" t="s">
        <v>3429</v>
      </c>
      <c r="J325" s="1">
        <v>211</v>
      </c>
      <c r="K325" s="1" t="s">
        <v>28</v>
      </c>
      <c r="L325" s="1">
        <v>9421.15</v>
      </c>
      <c r="M325" s="1">
        <v>10054.15</v>
      </c>
      <c r="N325" s="1">
        <v>37558</v>
      </c>
      <c r="O325" s="1">
        <v>3204.98</v>
      </c>
      <c r="P325" s="1">
        <v>375.58</v>
      </c>
      <c r="Q325" s="1">
        <v>41138.559999999998</v>
      </c>
      <c r="R325" s="1">
        <f t="shared" si="11"/>
        <v>194.96947867298576</v>
      </c>
      <c r="S325" s="1" t="s">
        <v>29</v>
      </c>
      <c r="U325" s="1" t="s">
        <v>2489</v>
      </c>
      <c r="V325" s="1" t="s">
        <v>7873</v>
      </c>
      <c r="W325" s="1" t="s">
        <v>7874</v>
      </c>
    </row>
    <row r="326" spans="1:23">
      <c r="A326" s="2" t="s">
        <v>7861</v>
      </c>
      <c r="B326" s="2">
        <f t="shared" si="10"/>
        <v>2007</v>
      </c>
      <c r="C326" s="1" t="s">
        <v>2442</v>
      </c>
      <c r="D326" s="1" t="s">
        <v>381</v>
      </c>
      <c r="E326" s="1" t="s">
        <v>382</v>
      </c>
      <c r="F326" s="1" t="s">
        <v>7868</v>
      </c>
      <c r="G326" s="1" t="s">
        <v>26</v>
      </c>
      <c r="H326" s="1" t="s">
        <v>7862</v>
      </c>
      <c r="I326" s="1" t="s">
        <v>7942</v>
      </c>
      <c r="J326" s="1">
        <v>68</v>
      </c>
      <c r="K326" s="1" t="s">
        <v>28</v>
      </c>
      <c r="L326" s="1">
        <v>3536</v>
      </c>
      <c r="M326" s="1">
        <v>3740</v>
      </c>
      <c r="N326" s="1">
        <v>13396</v>
      </c>
      <c r="O326" s="1">
        <v>1135.43</v>
      </c>
      <c r="P326" s="1">
        <v>133.96</v>
      </c>
      <c r="Q326" s="1">
        <v>14665.39</v>
      </c>
      <c r="R326" s="1">
        <f t="shared" si="11"/>
        <v>215.66749999999999</v>
      </c>
      <c r="S326" s="1" t="s">
        <v>29</v>
      </c>
      <c r="U326" s="1" t="s">
        <v>2489</v>
      </c>
      <c r="V326" s="1" t="s">
        <v>7863</v>
      </c>
      <c r="W326" s="1" t="s">
        <v>7864</v>
      </c>
    </row>
    <row r="327" spans="1:23">
      <c r="A327" s="2" t="s">
        <v>7875</v>
      </c>
      <c r="B327" s="2">
        <f t="shared" si="10"/>
        <v>2007</v>
      </c>
      <c r="C327" s="1" t="s">
        <v>2442</v>
      </c>
      <c r="D327" s="1" t="s">
        <v>381</v>
      </c>
      <c r="E327" s="1" t="s">
        <v>382</v>
      </c>
      <c r="F327" s="1" t="s">
        <v>3392</v>
      </c>
      <c r="G327" s="1" t="s">
        <v>26</v>
      </c>
      <c r="H327" s="1" t="s">
        <v>7862</v>
      </c>
      <c r="I327" s="1" t="s">
        <v>7942</v>
      </c>
      <c r="J327" s="1">
        <v>65</v>
      </c>
      <c r="K327" s="1" t="s">
        <v>28</v>
      </c>
      <c r="L327" s="1">
        <v>2902.25</v>
      </c>
      <c r="M327" s="1">
        <v>3097.25</v>
      </c>
      <c r="N327" s="1">
        <v>11570</v>
      </c>
      <c r="O327" s="1">
        <v>700</v>
      </c>
      <c r="P327" s="1">
        <v>115.7</v>
      </c>
      <c r="Q327" s="1">
        <v>12385.7</v>
      </c>
      <c r="R327" s="1">
        <f t="shared" si="11"/>
        <v>190.54923076923077</v>
      </c>
      <c r="S327" s="1" t="s">
        <v>29</v>
      </c>
      <c r="U327" s="1" t="s">
        <v>2489</v>
      </c>
      <c r="V327" s="1" t="s">
        <v>7876</v>
      </c>
      <c r="W327" s="1" t="s">
        <v>7877</v>
      </c>
    </row>
    <row r="328" spans="1:23">
      <c r="A328" s="2" t="s">
        <v>6524</v>
      </c>
      <c r="B328" s="2">
        <f t="shared" si="10"/>
        <v>2007</v>
      </c>
      <c r="C328" s="1" t="s">
        <v>119</v>
      </c>
      <c r="D328" s="1" t="s">
        <v>24</v>
      </c>
      <c r="E328" s="1" t="s">
        <v>3575</v>
      </c>
      <c r="F328" s="1" t="s">
        <v>3448</v>
      </c>
      <c r="G328" s="1" t="s">
        <v>120</v>
      </c>
      <c r="H328" s="1" t="s">
        <v>7952</v>
      </c>
      <c r="J328" s="1">
        <v>67</v>
      </c>
      <c r="K328" s="1" t="s">
        <v>28</v>
      </c>
      <c r="L328" s="1">
        <v>6164</v>
      </c>
      <c r="M328" s="1">
        <v>6250</v>
      </c>
      <c r="N328" s="1">
        <v>26750</v>
      </c>
      <c r="O328" s="1">
        <v>1185.1099999999999</v>
      </c>
      <c r="P328" s="1">
        <v>267.5</v>
      </c>
      <c r="Q328" s="1">
        <v>28202.61</v>
      </c>
      <c r="R328" s="1">
        <f t="shared" si="11"/>
        <v>420.93447761194028</v>
      </c>
      <c r="S328" s="1" t="s">
        <v>29</v>
      </c>
      <c r="T328" s="1" t="s">
        <v>30</v>
      </c>
      <c r="U328" s="1" t="s">
        <v>410</v>
      </c>
      <c r="V328" s="1" t="s">
        <v>65</v>
      </c>
      <c r="W328" s="1" t="s">
        <v>7953</v>
      </c>
    </row>
    <row r="329" spans="1:23">
      <c r="A329" s="2" t="s">
        <v>6558</v>
      </c>
      <c r="B329" s="2">
        <f t="shared" si="10"/>
        <v>2007</v>
      </c>
      <c r="C329" s="1" t="s">
        <v>119</v>
      </c>
      <c r="D329" s="1" t="s">
        <v>24</v>
      </c>
      <c r="E329" s="1" t="s">
        <v>3575</v>
      </c>
      <c r="F329" s="1" t="s">
        <v>3448</v>
      </c>
      <c r="G329" s="1" t="s">
        <v>120</v>
      </c>
      <c r="H329" s="1" t="s">
        <v>7890</v>
      </c>
      <c r="J329" s="1">
        <v>78</v>
      </c>
      <c r="K329" s="1" t="s">
        <v>28</v>
      </c>
      <c r="L329" s="1">
        <v>4134</v>
      </c>
      <c r="M329" s="1">
        <v>4200</v>
      </c>
      <c r="N329" s="1">
        <v>15154</v>
      </c>
      <c r="O329" s="1">
        <v>564.19000000000005</v>
      </c>
      <c r="P329" s="1">
        <v>151.54</v>
      </c>
      <c r="Q329" s="1">
        <v>15869.73</v>
      </c>
      <c r="R329" s="1">
        <f t="shared" si="11"/>
        <v>203.45807692307693</v>
      </c>
      <c r="S329" s="1" t="s">
        <v>29</v>
      </c>
      <c r="T329" s="1" t="s">
        <v>30</v>
      </c>
      <c r="U329" s="1" t="s">
        <v>3749</v>
      </c>
      <c r="V329" s="1" t="s">
        <v>77</v>
      </c>
      <c r="W329" s="1" t="s">
        <v>7954</v>
      </c>
    </row>
    <row r="330" spans="1:23">
      <c r="A330" s="2" t="s">
        <v>7955</v>
      </c>
      <c r="B330" s="2">
        <f t="shared" si="10"/>
        <v>2007</v>
      </c>
      <c r="C330" s="1" t="s">
        <v>119</v>
      </c>
      <c r="D330" s="1" t="s">
        <v>24</v>
      </c>
      <c r="E330" s="1" t="s">
        <v>3575</v>
      </c>
      <c r="F330" s="1" t="s">
        <v>3448</v>
      </c>
      <c r="G330" s="1" t="s">
        <v>120</v>
      </c>
      <c r="H330" s="1" t="s">
        <v>7890</v>
      </c>
      <c r="J330" s="1">
        <v>82</v>
      </c>
      <c r="K330" s="1" t="s">
        <v>28</v>
      </c>
      <c r="L330" s="1">
        <v>4346</v>
      </c>
      <c r="M330" s="1">
        <v>4428</v>
      </c>
      <c r="N330" s="1">
        <v>19074.16</v>
      </c>
      <c r="O330" s="1">
        <v>700</v>
      </c>
      <c r="P330" s="1">
        <v>190.74</v>
      </c>
      <c r="Q330" s="1">
        <v>19964.900000000001</v>
      </c>
      <c r="R330" s="1">
        <f t="shared" si="11"/>
        <v>243.47439024390246</v>
      </c>
      <c r="S330" s="1" t="s">
        <v>29</v>
      </c>
      <c r="T330" s="1" t="s">
        <v>30</v>
      </c>
      <c r="U330" s="1" t="s">
        <v>3749</v>
      </c>
      <c r="V330" s="1" t="s">
        <v>7956</v>
      </c>
      <c r="W330" s="1" t="s">
        <v>7957</v>
      </c>
    </row>
    <row r="331" spans="1:23">
      <c r="A331" s="2" t="s">
        <v>2406</v>
      </c>
      <c r="B331" s="2">
        <f t="shared" si="10"/>
        <v>2007</v>
      </c>
      <c r="C331" s="1" t="s">
        <v>119</v>
      </c>
      <c r="D331" s="1" t="s">
        <v>24</v>
      </c>
      <c r="E331" s="1" t="s">
        <v>3575</v>
      </c>
      <c r="F331" s="1" t="s">
        <v>3448</v>
      </c>
      <c r="G331" s="1" t="s">
        <v>120</v>
      </c>
      <c r="H331" s="1" t="s">
        <v>7890</v>
      </c>
      <c r="J331" s="1">
        <v>309</v>
      </c>
      <c r="K331" s="1" t="s">
        <v>28</v>
      </c>
      <c r="L331" s="1">
        <v>19870</v>
      </c>
      <c r="M331" s="1">
        <v>20213</v>
      </c>
      <c r="N331" s="1">
        <v>85495</v>
      </c>
      <c r="O331" s="1">
        <v>2763.68</v>
      </c>
      <c r="P331" s="1">
        <v>854.95</v>
      </c>
      <c r="Q331" s="1">
        <v>89113.63</v>
      </c>
      <c r="R331" s="1">
        <f t="shared" si="11"/>
        <v>288.39362459546925</v>
      </c>
      <c r="S331" s="1" t="s">
        <v>29</v>
      </c>
      <c r="T331" s="1" t="s">
        <v>30</v>
      </c>
      <c r="U331" s="1" t="s">
        <v>410</v>
      </c>
      <c r="V331" s="1" t="s">
        <v>2357</v>
      </c>
      <c r="W331" s="1" t="s">
        <v>7974</v>
      </c>
    </row>
    <row r="332" spans="1:23">
      <c r="A332" s="2" t="s">
        <v>8025</v>
      </c>
      <c r="B332" s="2">
        <f t="shared" si="10"/>
        <v>2007</v>
      </c>
      <c r="C332" s="1" t="s">
        <v>119</v>
      </c>
      <c r="D332" s="1" t="s">
        <v>24</v>
      </c>
      <c r="E332" s="1" t="s">
        <v>3575</v>
      </c>
      <c r="F332" s="1" t="s">
        <v>3448</v>
      </c>
      <c r="G332" s="1" t="s">
        <v>120</v>
      </c>
      <c r="H332" s="1" t="s">
        <v>7890</v>
      </c>
      <c r="J332" s="1">
        <v>184</v>
      </c>
      <c r="K332" s="1" t="s">
        <v>28</v>
      </c>
      <c r="L332" s="1">
        <v>8373</v>
      </c>
      <c r="M332" s="1">
        <v>8500</v>
      </c>
      <c r="N332" s="1">
        <v>32496</v>
      </c>
      <c r="O332" s="1">
        <v>895.79</v>
      </c>
      <c r="P332" s="1">
        <v>324.95999999999998</v>
      </c>
      <c r="Q332" s="1">
        <v>33716.75</v>
      </c>
      <c r="R332" s="1">
        <f t="shared" si="11"/>
        <v>183.24320652173913</v>
      </c>
      <c r="S332" s="1" t="s">
        <v>29</v>
      </c>
      <c r="T332" s="1" t="s">
        <v>30</v>
      </c>
      <c r="U332" s="1" t="s">
        <v>410</v>
      </c>
      <c r="V332" s="1" t="s">
        <v>2357</v>
      </c>
      <c r="W332" s="1" t="s">
        <v>8026</v>
      </c>
    </row>
    <row r="333" spans="1:23">
      <c r="A333" s="2" t="s">
        <v>7112</v>
      </c>
      <c r="B333" s="2">
        <f t="shared" si="10"/>
        <v>2007</v>
      </c>
      <c r="C333" s="1" t="s">
        <v>119</v>
      </c>
      <c r="D333" s="1" t="s">
        <v>24</v>
      </c>
      <c r="E333" s="1" t="s">
        <v>3575</v>
      </c>
      <c r="F333" s="1" t="s">
        <v>3448</v>
      </c>
      <c r="G333" s="1" t="s">
        <v>120</v>
      </c>
      <c r="H333" s="1" t="s">
        <v>7890</v>
      </c>
      <c r="J333" s="1">
        <v>211</v>
      </c>
      <c r="K333" s="1" t="s">
        <v>28</v>
      </c>
      <c r="L333" s="1">
        <v>16869</v>
      </c>
      <c r="M333" s="1">
        <v>17325</v>
      </c>
      <c r="N333" s="1">
        <v>74834.960000000006</v>
      </c>
      <c r="O333" s="1">
        <v>2526.87</v>
      </c>
      <c r="P333" s="1">
        <v>748.35</v>
      </c>
      <c r="Q333" s="1">
        <v>78110.179999999993</v>
      </c>
      <c r="R333" s="1">
        <f t="shared" si="11"/>
        <v>370.19042654028431</v>
      </c>
      <c r="S333" s="1" t="s">
        <v>29</v>
      </c>
      <c r="T333" s="1" t="s">
        <v>30</v>
      </c>
      <c r="U333" s="1" t="s">
        <v>410</v>
      </c>
      <c r="V333" s="1" t="s">
        <v>65</v>
      </c>
      <c r="W333" s="1" t="s">
        <v>8040</v>
      </c>
    </row>
    <row r="334" spans="1:23">
      <c r="A334" s="2" t="s">
        <v>8041</v>
      </c>
      <c r="B334" s="2">
        <f t="shared" si="10"/>
        <v>2007</v>
      </c>
      <c r="C334" s="1" t="s">
        <v>119</v>
      </c>
      <c r="D334" s="1" t="s">
        <v>24</v>
      </c>
      <c r="E334" s="1" t="s">
        <v>3575</v>
      </c>
      <c r="F334" s="1" t="s">
        <v>3448</v>
      </c>
      <c r="G334" s="1" t="s">
        <v>120</v>
      </c>
      <c r="H334" s="1" t="s">
        <v>7890</v>
      </c>
      <c r="J334" s="1">
        <v>201</v>
      </c>
      <c r="K334" s="1" t="s">
        <v>28</v>
      </c>
      <c r="L334" s="1">
        <v>18492</v>
      </c>
      <c r="M334" s="1">
        <v>18700</v>
      </c>
      <c r="N334" s="1">
        <v>87840.05</v>
      </c>
      <c r="O334" s="1">
        <v>2566.69</v>
      </c>
      <c r="P334" s="1">
        <v>878.4</v>
      </c>
      <c r="Q334" s="1">
        <v>91285.14</v>
      </c>
      <c r="R334" s="1">
        <f t="shared" si="11"/>
        <v>454.15492537313435</v>
      </c>
      <c r="S334" s="1" t="s">
        <v>29</v>
      </c>
      <c r="T334" s="1" t="s">
        <v>30</v>
      </c>
      <c r="U334" s="1" t="s">
        <v>409</v>
      </c>
      <c r="V334" s="1" t="s">
        <v>2357</v>
      </c>
      <c r="W334" s="1" t="s">
        <v>8042</v>
      </c>
    </row>
    <row r="335" spans="1:23">
      <c r="A335" s="2" t="s">
        <v>3983</v>
      </c>
      <c r="B335" s="2">
        <f t="shared" si="10"/>
        <v>2007</v>
      </c>
      <c r="C335" s="1" t="s">
        <v>119</v>
      </c>
      <c r="D335" s="1" t="s">
        <v>24</v>
      </c>
      <c r="E335" s="1">
        <v>3496643</v>
      </c>
      <c r="F335" s="1" t="s">
        <v>3448</v>
      </c>
      <c r="G335" s="1" t="s">
        <v>120</v>
      </c>
      <c r="H335" s="1" t="s">
        <v>7890</v>
      </c>
      <c r="J335" s="1">
        <v>385</v>
      </c>
      <c r="K335" s="1" t="s">
        <v>28</v>
      </c>
      <c r="L335" s="1">
        <v>24561</v>
      </c>
      <c r="M335" s="1">
        <v>25249</v>
      </c>
      <c r="N335" s="1">
        <v>106336.4</v>
      </c>
      <c r="O335" s="1">
        <v>3500</v>
      </c>
      <c r="P335" s="1">
        <v>1063.3599999999999</v>
      </c>
      <c r="Q335" s="1">
        <v>110899.76</v>
      </c>
      <c r="R335" s="1">
        <f t="shared" si="11"/>
        <v>288.05132467532468</v>
      </c>
      <c r="S335" s="1" t="s">
        <v>29</v>
      </c>
      <c r="T335" s="1" t="s">
        <v>30</v>
      </c>
      <c r="U335" s="1" t="s">
        <v>410</v>
      </c>
      <c r="V335" s="1" t="s">
        <v>3467</v>
      </c>
      <c r="W335" s="1" t="s">
        <v>8043</v>
      </c>
    </row>
    <row r="336" spans="1:23">
      <c r="A336" s="2" t="s">
        <v>8048</v>
      </c>
      <c r="B336" s="2">
        <f t="shared" si="10"/>
        <v>2007</v>
      </c>
      <c r="C336" s="1" t="s">
        <v>119</v>
      </c>
      <c r="D336" s="1" t="s">
        <v>24</v>
      </c>
      <c r="E336" s="1">
        <v>3496643</v>
      </c>
      <c r="F336" s="1" t="s">
        <v>3448</v>
      </c>
      <c r="G336" s="1" t="s">
        <v>120</v>
      </c>
      <c r="H336" s="1" t="s">
        <v>7890</v>
      </c>
      <c r="J336" s="1">
        <v>268</v>
      </c>
      <c r="K336" s="1" t="s">
        <v>28</v>
      </c>
      <c r="L336" s="1">
        <v>24650</v>
      </c>
      <c r="M336" s="1">
        <v>25000</v>
      </c>
      <c r="N336" s="1">
        <v>122140</v>
      </c>
      <c r="O336" s="1">
        <v>3117.08</v>
      </c>
      <c r="P336" s="1">
        <v>1221.4000000000001</v>
      </c>
      <c r="Q336" s="1">
        <v>126478.48</v>
      </c>
      <c r="R336" s="1">
        <f t="shared" si="11"/>
        <v>471.93462686567165</v>
      </c>
      <c r="S336" s="1" t="s">
        <v>29</v>
      </c>
      <c r="T336" s="1" t="s">
        <v>30</v>
      </c>
      <c r="U336" s="1" t="s">
        <v>410</v>
      </c>
      <c r="V336" s="1" t="s">
        <v>8049</v>
      </c>
      <c r="W336" s="1" t="s">
        <v>8050</v>
      </c>
    </row>
    <row r="337" spans="1:23">
      <c r="A337" s="2" t="s">
        <v>8112</v>
      </c>
      <c r="B337" s="2">
        <f t="shared" si="10"/>
        <v>2007</v>
      </c>
      <c r="C337" s="1" t="s">
        <v>119</v>
      </c>
      <c r="D337" s="1" t="s">
        <v>24</v>
      </c>
      <c r="E337" s="1" t="s">
        <v>3575</v>
      </c>
      <c r="F337" s="1" t="s">
        <v>3448</v>
      </c>
      <c r="G337" s="1" t="s">
        <v>120</v>
      </c>
      <c r="H337" s="1" t="s">
        <v>7952</v>
      </c>
      <c r="J337" s="1">
        <v>292</v>
      </c>
      <c r="K337" s="1" t="s">
        <v>28</v>
      </c>
      <c r="L337" s="1">
        <v>15244</v>
      </c>
      <c r="M337" s="1">
        <v>15805</v>
      </c>
      <c r="N337" s="1">
        <v>61317</v>
      </c>
      <c r="O337" s="1">
        <v>2100</v>
      </c>
      <c r="P337" s="1">
        <v>613.16999999999996</v>
      </c>
      <c r="Q337" s="1">
        <v>64030.17</v>
      </c>
      <c r="R337" s="1">
        <f t="shared" si="11"/>
        <v>219.28140410958903</v>
      </c>
      <c r="S337" s="1" t="s">
        <v>29</v>
      </c>
      <c r="T337" s="1" t="s">
        <v>30</v>
      </c>
      <c r="V337" s="1" t="s">
        <v>65</v>
      </c>
      <c r="W337" s="1" t="s">
        <v>8113</v>
      </c>
    </row>
    <row r="338" spans="1:23">
      <c r="A338" s="2" t="s">
        <v>7911</v>
      </c>
      <c r="B338" s="2">
        <f t="shared" si="10"/>
        <v>2007</v>
      </c>
      <c r="C338" s="1" t="s">
        <v>119</v>
      </c>
      <c r="D338" s="1" t="s">
        <v>24</v>
      </c>
      <c r="E338" s="1" t="s">
        <v>3575</v>
      </c>
      <c r="F338" s="1" t="s">
        <v>3448</v>
      </c>
      <c r="G338" s="1" t="s">
        <v>120</v>
      </c>
      <c r="H338" s="1" t="s">
        <v>7972</v>
      </c>
      <c r="J338" s="1">
        <v>227</v>
      </c>
      <c r="K338" s="1" t="s">
        <v>28</v>
      </c>
      <c r="L338" s="1">
        <v>14739</v>
      </c>
      <c r="M338" s="1">
        <v>15170</v>
      </c>
      <c r="N338" s="1">
        <v>59047</v>
      </c>
      <c r="O338" s="1">
        <v>2100</v>
      </c>
      <c r="P338" s="1">
        <v>590.47</v>
      </c>
      <c r="Q338" s="1">
        <v>61737.47</v>
      </c>
      <c r="R338" s="1">
        <f t="shared" si="11"/>
        <v>271.97123348017624</v>
      </c>
      <c r="S338" s="1" t="s">
        <v>29</v>
      </c>
      <c r="T338" s="1" t="s">
        <v>30</v>
      </c>
      <c r="U338" s="1" t="s">
        <v>7898</v>
      </c>
      <c r="V338" s="1" t="s">
        <v>77</v>
      </c>
      <c r="W338" s="1" t="s">
        <v>7912</v>
      </c>
    </row>
    <row r="339" spans="1:23">
      <c r="A339" s="2" t="s">
        <v>8114</v>
      </c>
      <c r="B339" s="2">
        <f t="shared" si="10"/>
        <v>2007</v>
      </c>
      <c r="C339" s="1" t="s">
        <v>119</v>
      </c>
      <c r="D339" s="1" t="s">
        <v>24</v>
      </c>
      <c r="E339" s="1" t="s">
        <v>3575</v>
      </c>
      <c r="F339" s="1" t="s">
        <v>3448</v>
      </c>
      <c r="G339" s="1" t="s">
        <v>120</v>
      </c>
      <c r="H339" s="1" t="s">
        <v>7952</v>
      </c>
      <c r="J339" s="1">
        <v>82</v>
      </c>
      <c r="K339" s="1" t="s">
        <v>28</v>
      </c>
      <c r="L339" s="1">
        <v>4346</v>
      </c>
      <c r="M339" s="1">
        <v>4500</v>
      </c>
      <c r="N339" s="1">
        <v>18914.5</v>
      </c>
      <c r="O339" s="1">
        <v>654.80999999999995</v>
      </c>
      <c r="P339" s="1">
        <v>189.15</v>
      </c>
      <c r="Q339" s="1">
        <v>19758.46</v>
      </c>
      <c r="R339" s="1">
        <f t="shared" si="11"/>
        <v>240.95682926829267</v>
      </c>
      <c r="S339" s="1" t="s">
        <v>29</v>
      </c>
      <c r="T339" s="1" t="s">
        <v>30</v>
      </c>
      <c r="U339" s="1" t="s">
        <v>3749</v>
      </c>
      <c r="V339" s="1" t="s">
        <v>65</v>
      </c>
      <c r="W339" s="1" t="s">
        <v>8115</v>
      </c>
    </row>
    <row r="340" spans="1:23">
      <c r="A340" s="2" t="s">
        <v>8116</v>
      </c>
      <c r="B340" s="2">
        <f t="shared" si="10"/>
        <v>2007</v>
      </c>
      <c r="C340" s="1" t="s">
        <v>119</v>
      </c>
      <c r="D340" s="1" t="s">
        <v>24</v>
      </c>
      <c r="E340" s="1" t="s">
        <v>3575</v>
      </c>
      <c r="F340" s="1" t="s">
        <v>3448</v>
      </c>
      <c r="G340" s="1" t="s">
        <v>120</v>
      </c>
      <c r="H340" s="1" t="s">
        <v>7952</v>
      </c>
      <c r="J340" s="1">
        <v>77</v>
      </c>
      <c r="K340" s="1" t="s">
        <v>28</v>
      </c>
      <c r="L340" s="1">
        <v>5044</v>
      </c>
      <c r="M340" s="1">
        <v>5300</v>
      </c>
      <c r="N340" s="1">
        <v>19835</v>
      </c>
      <c r="O340" s="1">
        <v>680.91</v>
      </c>
      <c r="P340" s="1">
        <v>198.35</v>
      </c>
      <c r="Q340" s="1">
        <v>20714.259999999998</v>
      </c>
      <c r="R340" s="1">
        <f t="shared" si="11"/>
        <v>269.01636363636362</v>
      </c>
      <c r="S340" s="1" t="s">
        <v>29</v>
      </c>
      <c r="T340" s="1" t="s">
        <v>30</v>
      </c>
      <c r="U340" s="1" t="s">
        <v>3749</v>
      </c>
      <c r="V340" s="1" t="s">
        <v>65</v>
      </c>
      <c r="W340" s="1" t="s">
        <v>8117</v>
      </c>
    </row>
    <row r="341" spans="1:23">
      <c r="A341" s="2" t="s">
        <v>7875</v>
      </c>
      <c r="B341" s="2">
        <f t="shared" si="10"/>
        <v>2007</v>
      </c>
      <c r="C341" s="1" t="s">
        <v>119</v>
      </c>
      <c r="D341" s="1" t="s">
        <v>24</v>
      </c>
      <c r="E341" s="1" t="s">
        <v>3575</v>
      </c>
      <c r="F341" s="1" t="s">
        <v>3448</v>
      </c>
      <c r="G341" s="1" t="s">
        <v>120</v>
      </c>
      <c r="H341" s="1" t="s">
        <v>7890</v>
      </c>
      <c r="J341" s="1">
        <v>82</v>
      </c>
      <c r="K341" s="1" t="s">
        <v>28</v>
      </c>
      <c r="L341" s="1">
        <v>4346</v>
      </c>
      <c r="M341" s="1">
        <v>4400</v>
      </c>
      <c r="N341" s="1">
        <v>17951.5</v>
      </c>
      <c r="O341" s="1">
        <v>515.01</v>
      </c>
      <c r="P341" s="1">
        <v>179.52</v>
      </c>
      <c r="Q341" s="1">
        <v>18646.03</v>
      </c>
      <c r="R341" s="1">
        <f t="shared" si="11"/>
        <v>227.39060975609755</v>
      </c>
      <c r="S341" s="1" t="s">
        <v>29</v>
      </c>
      <c r="T341" s="1" t="s">
        <v>30</v>
      </c>
      <c r="U341" s="1" t="s">
        <v>3749</v>
      </c>
      <c r="V341" s="1" t="s">
        <v>77</v>
      </c>
      <c r="W341" s="1" t="s">
        <v>7891</v>
      </c>
    </row>
    <row r="342" spans="1:23">
      <c r="A342" s="2" t="s">
        <v>7852</v>
      </c>
      <c r="B342" s="2">
        <f t="shared" si="10"/>
        <v>2007</v>
      </c>
      <c r="C342" s="1" t="s">
        <v>119</v>
      </c>
      <c r="D342" s="1" t="s">
        <v>24</v>
      </c>
      <c r="E342" s="1" t="s">
        <v>3575</v>
      </c>
      <c r="F342" s="1" t="s">
        <v>3448</v>
      </c>
      <c r="G342" s="1" t="s">
        <v>120</v>
      </c>
      <c r="H342" s="1" t="s">
        <v>7890</v>
      </c>
      <c r="J342" s="1">
        <v>226</v>
      </c>
      <c r="K342" s="1" t="s">
        <v>28</v>
      </c>
      <c r="L342" s="1">
        <v>15051</v>
      </c>
      <c r="M342" s="1">
        <v>15557</v>
      </c>
      <c r="N342" s="1">
        <v>57493</v>
      </c>
      <c r="O342" s="1">
        <v>2295.1999999999998</v>
      </c>
      <c r="P342" s="1">
        <v>574.92999999999995</v>
      </c>
      <c r="Q342" s="1">
        <v>60363.13</v>
      </c>
      <c r="R342" s="1">
        <f t="shared" si="11"/>
        <v>267.09349557522125</v>
      </c>
      <c r="S342" s="1" t="s">
        <v>29</v>
      </c>
      <c r="T342" s="1" t="s">
        <v>30</v>
      </c>
      <c r="U342" s="1" t="s">
        <v>3749</v>
      </c>
      <c r="V342" s="1" t="s">
        <v>77</v>
      </c>
      <c r="W342" s="1" t="s">
        <v>8118</v>
      </c>
    </row>
    <row r="343" spans="1:23">
      <c r="A343" s="2" t="s">
        <v>7834</v>
      </c>
      <c r="B343" s="2">
        <f t="shared" si="10"/>
        <v>2007</v>
      </c>
      <c r="C343" s="1" t="s">
        <v>119</v>
      </c>
      <c r="D343" s="1" t="s">
        <v>24</v>
      </c>
      <c r="E343" s="1" t="s">
        <v>3575</v>
      </c>
      <c r="F343" s="1" t="s">
        <v>3448</v>
      </c>
      <c r="G343" s="1" t="s">
        <v>120</v>
      </c>
      <c r="H343" s="1" t="s">
        <v>7890</v>
      </c>
      <c r="J343" s="1">
        <v>226</v>
      </c>
      <c r="K343" s="1" t="s">
        <v>28</v>
      </c>
      <c r="L343" s="1">
        <v>15172</v>
      </c>
      <c r="M343" s="1">
        <v>15300</v>
      </c>
      <c r="N343" s="1">
        <v>64874.5</v>
      </c>
      <c r="O343" s="1">
        <v>1878.02</v>
      </c>
      <c r="P343" s="1">
        <v>648.75</v>
      </c>
      <c r="Q343" s="1">
        <v>67401.27</v>
      </c>
      <c r="R343" s="1">
        <f t="shared" si="11"/>
        <v>298.23570796460177</v>
      </c>
      <c r="S343" s="1" t="s">
        <v>29</v>
      </c>
      <c r="T343" s="1" t="s">
        <v>30</v>
      </c>
      <c r="U343" s="1" t="s">
        <v>3749</v>
      </c>
      <c r="V343" s="1" t="s">
        <v>77</v>
      </c>
      <c r="W343" s="1" t="s">
        <v>7909</v>
      </c>
    </row>
    <row r="344" spans="1:23">
      <c r="A344" s="2" t="s">
        <v>7852</v>
      </c>
      <c r="B344" s="2">
        <f t="shared" si="10"/>
        <v>2007</v>
      </c>
      <c r="C344" s="1" t="s">
        <v>119</v>
      </c>
      <c r="D344" s="1" t="s">
        <v>24</v>
      </c>
      <c r="E344" s="1" t="s">
        <v>3575</v>
      </c>
      <c r="F344" s="1" t="s">
        <v>3448</v>
      </c>
      <c r="G344" s="1" t="s">
        <v>120</v>
      </c>
      <c r="H344" s="1" t="s">
        <v>7890</v>
      </c>
      <c r="J344" s="1">
        <v>278</v>
      </c>
      <c r="K344" s="1" t="s">
        <v>28</v>
      </c>
      <c r="L344" s="1">
        <v>23574</v>
      </c>
      <c r="M344" s="1">
        <v>23800</v>
      </c>
      <c r="N344" s="1">
        <v>109437.4</v>
      </c>
      <c r="O344" s="1">
        <v>3017.03</v>
      </c>
      <c r="P344" s="1">
        <v>1094.3699999999999</v>
      </c>
      <c r="Q344" s="1">
        <v>113548.8</v>
      </c>
      <c r="R344" s="1">
        <f t="shared" si="11"/>
        <v>408.44892086330935</v>
      </c>
      <c r="S344" s="1" t="s">
        <v>29</v>
      </c>
      <c r="T344" s="1" t="s">
        <v>30</v>
      </c>
      <c r="U344" s="1" t="s">
        <v>3749</v>
      </c>
      <c r="V344" s="1" t="s">
        <v>77</v>
      </c>
      <c r="W344" s="1" t="s">
        <v>8119</v>
      </c>
    </row>
    <row r="345" spans="1:23">
      <c r="A345" s="2" t="s">
        <v>8338</v>
      </c>
      <c r="B345" s="2">
        <f t="shared" si="10"/>
        <v>2007</v>
      </c>
      <c r="C345" s="1" t="s">
        <v>119</v>
      </c>
      <c r="D345" s="1" t="s">
        <v>24</v>
      </c>
      <c r="E345" s="1">
        <v>800049942</v>
      </c>
      <c r="F345" s="1" t="s">
        <v>3984</v>
      </c>
      <c r="G345" s="1" t="s">
        <v>120</v>
      </c>
      <c r="H345" s="1" t="s">
        <v>8339</v>
      </c>
      <c r="J345" s="1">
        <v>219</v>
      </c>
      <c r="K345" s="1" t="s">
        <v>28</v>
      </c>
      <c r="L345" s="1">
        <v>11017</v>
      </c>
      <c r="M345" s="1">
        <v>11017</v>
      </c>
      <c r="N345" s="1">
        <v>58254</v>
      </c>
      <c r="O345" s="1">
        <v>1399.31</v>
      </c>
      <c r="P345" s="1">
        <v>291.27</v>
      </c>
      <c r="Q345" s="1">
        <v>59944.58</v>
      </c>
      <c r="R345" s="1">
        <f t="shared" si="11"/>
        <v>273.71954337899547</v>
      </c>
      <c r="S345" s="1" t="s">
        <v>29</v>
      </c>
      <c r="T345" s="1" t="s">
        <v>30</v>
      </c>
      <c r="U345" s="1" t="s">
        <v>4156</v>
      </c>
      <c r="V345" s="1" t="s">
        <v>8340</v>
      </c>
      <c r="W345" s="1" t="s">
        <v>8341</v>
      </c>
    </row>
    <row r="346" spans="1:23">
      <c r="A346" s="2" t="s">
        <v>8342</v>
      </c>
      <c r="B346" s="2">
        <f t="shared" si="10"/>
        <v>2007</v>
      </c>
      <c r="C346" s="1" t="s">
        <v>119</v>
      </c>
      <c r="D346" s="1" t="s">
        <v>24</v>
      </c>
      <c r="E346" s="1">
        <v>800049942</v>
      </c>
      <c r="F346" s="1" t="s">
        <v>3984</v>
      </c>
      <c r="G346" s="1" t="s">
        <v>120</v>
      </c>
      <c r="H346" s="1" t="s">
        <v>8343</v>
      </c>
      <c r="J346" s="1">
        <v>581</v>
      </c>
      <c r="K346" s="1" t="s">
        <v>28</v>
      </c>
      <c r="L346" s="1">
        <v>31955</v>
      </c>
      <c r="M346" s="1">
        <v>33117</v>
      </c>
      <c r="N346" s="1">
        <v>124995</v>
      </c>
      <c r="O346" s="1">
        <v>3080</v>
      </c>
      <c r="P346" s="1">
        <v>437.48</v>
      </c>
      <c r="Q346" s="1">
        <v>128512.48</v>
      </c>
      <c r="R346" s="1">
        <f t="shared" si="11"/>
        <v>221.1918760757315</v>
      </c>
      <c r="S346" s="1" t="s">
        <v>29</v>
      </c>
      <c r="T346" s="1" t="s">
        <v>30</v>
      </c>
      <c r="U346" s="1" t="s">
        <v>3986</v>
      </c>
      <c r="V346" s="1" t="s">
        <v>65</v>
      </c>
      <c r="W346" s="1" t="s">
        <v>8344</v>
      </c>
    </row>
    <row r="347" spans="1:23">
      <c r="A347" s="2" t="s">
        <v>8345</v>
      </c>
      <c r="B347" s="2">
        <f t="shared" si="10"/>
        <v>2007</v>
      </c>
      <c r="C347" s="1" t="s">
        <v>119</v>
      </c>
      <c r="D347" s="1" t="s">
        <v>24</v>
      </c>
      <c r="E347" s="1">
        <v>800049942</v>
      </c>
      <c r="F347" s="1" t="s">
        <v>3984</v>
      </c>
      <c r="G347" s="1" t="s">
        <v>120</v>
      </c>
      <c r="H347" s="1" t="s">
        <v>8339</v>
      </c>
      <c r="J347" s="1">
        <v>581</v>
      </c>
      <c r="K347" s="1" t="s">
        <v>28</v>
      </c>
      <c r="L347" s="1">
        <v>31955</v>
      </c>
      <c r="M347" s="1">
        <v>33117</v>
      </c>
      <c r="N347" s="1">
        <v>124995</v>
      </c>
      <c r="O347" s="1">
        <v>3080</v>
      </c>
      <c r="P347" s="1">
        <v>624.98</v>
      </c>
      <c r="Q347" s="1">
        <v>128699.98</v>
      </c>
      <c r="R347" s="1">
        <f t="shared" si="11"/>
        <v>221.51459552495697</v>
      </c>
      <c r="S347" s="1" t="s">
        <v>29</v>
      </c>
      <c r="T347" s="1" t="s">
        <v>30</v>
      </c>
      <c r="U347" s="1" t="s">
        <v>8346</v>
      </c>
      <c r="V347" s="1" t="s">
        <v>6825</v>
      </c>
      <c r="W347" s="1" t="s">
        <v>8347</v>
      </c>
    </row>
    <row r="348" spans="1:23">
      <c r="A348" s="2" t="s">
        <v>8366</v>
      </c>
      <c r="B348" s="2">
        <f t="shared" si="10"/>
        <v>2007</v>
      </c>
      <c r="C348" s="1" t="s">
        <v>3396</v>
      </c>
      <c r="D348" s="1" t="s">
        <v>24</v>
      </c>
      <c r="E348" s="1">
        <v>800141377</v>
      </c>
      <c r="F348" s="1" t="s">
        <v>25</v>
      </c>
      <c r="G348" s="1" t="s">
        <v>120</v>
      </c>
      <c r="H348" s="1" t="s">
        <v>7260</v>
      </c>
      <c r="J348" s="1">
        <v>220</v>
      </c>
      <c r="K348" s="1" t="s">
        <v>28</v>
      </c>
      <c r="L348" s="1">
        <v>13200</v>
      </c>
      <c r="M348" s="1">
        <v>13710</v>
      </c>
      <c r="N348" s="1">
        <v>56220</v>
      </c>
      <c r="O348" s="1">
        <v>1050</v>
      </c>
      <c r="P348" s="1">
        <v>562.20000000000005</v>
      </c>
      <c r="Q348" s="1">
        <v>57832.2</v>
      </c>
      <c r="R348" s="1">
        <f t="shared" si="11"/>
        <v>262.87363636363636</v>
      </c>
      <c r="S348" s="1" t="s">
        <v>29</v>
      </c>
      <c r="T348" s="1" t="s">
        <v>30</v>
      </c>
      <c r="U348" s="1" t="s">
        <v>122</v>
      </c>
      <c r="V348" s="1" t="s">
        <v>8367</v>
      </c>
      <c r="W348" s="1" t="s">
        <v>8368</v>
      </c>
    </row>
    <row r="349" spans="1:23">
      <c r="A349" s="2" t="s">
        <v>8369</v>
      </c>
      <c r="B349" s="2">
        <f t="shared" si="10"/>
        <v>2007</v>
      </c>
      <c r="C349" s="1" t="s">
        <v>3396</v>
      </c>
      <c r="D349" s="1" t="s">
        <v>24</v>
      </c>
      <c r="E349" s="1">
        <v>800141377</v>
      </c>
      <c r="F349" s="1" t="s">
        <v>25</v>
      </c>
      <c r="G349" s="1" t="s">
        <v>120</v>
      </c>
      <c r="H349" s="1" t="s">
        <v>7424</v>
      </c>
      <c r="J349" s="1">
        <v>150</v>
      </c>
      <c r="K349" s="1" t="s">
        <v>28</v>
      </c>
      <c r="L349" s="1">
        <v>10557</v>
      </c>
      <c r="M349" s="1">
        <v>10857</v>
      </c>
      <c r="N349" s="1">
        <v>43680</v>
      </c>
      <c r="O349" s="1">
        <v>742.8</v>
      </c>
      <c r="P349" s="1">
        <v>436.8</v>
      </c>
      <c r="Q349" s="1">
        <v>44859.6</v>
      </c>
      <c r="R349" s="1">
        <f t="shared" si="11"/>
        <v>299.06399999999996</v>
      </c>
      <c r="S349" s="1" t="s">
        <v>29</v>
      </c>
      <c r="T349" s="1" t="s">
        <v>30</v>
      </c>
      <c r="U349" s="1" t="s">
        <v>122</v>
      </c>
      <c r="V349" s="1" t="s">
        <v>31</v>
      </c>
      <c r="W349" s="1" t="s">
        <v>8370</v>
      </c>
    </row>
    <row r="350" spans="1:23">
      <c r="A350" s="2" t="s">
        <v>8342</v>
      </c>
      <c r="B350" s="2">
        <f t="shared" si="10"/>
        <v>2007</v>
      </c>
      <c r="C350" s="1" t="s">
        <v>3396</v>
      </c>
      <c r="D350" s="1" t="s">
        <v>24</v>
      </c>
      <c r="E350" s="1">
        <v>800141377</v>
      </c>
      <c r="F350" s="1" t="s">
        <v>25</v>
      </c>
      <c r="G350" s="1" t="s">
        <v>120</v>
      </c>
      <c r="H350" s="1" t="s">
        <v>7290</v>
      </c>
      <c r="J350" s="1">
        <v>67</v>
      </c>
      <c r="K350" s="1" t="s">
        <v>28</v>
      </c>
      <c r="L350" s="1">
        <v>6164</v>
      </c>
      <c r="M350" s="1">
        <v>6298</v>
      </c>
      <c r="N350" s="1">
        <v>34585</v>
      </c>
      <c r="O350" s="1">
        <v>350</v>
      </c>
      <c r="P350" s="1">
        <v>345.85</v>
      </c>
      <c r="Q350" s="1">
        <v>35280.85</v>
      </c>
      <c r="R350" s="1">
        <f t="shared" si="11"/>
        <v>526.57985074626868</v>
      </c>
      <c r="S350" s="1" t="s">
        <v>29</v>
      </c>
      <c r="T350" s="1" t="s">
        <v>30</v>
      </c>
      <c r="U350" s="1" t="s">
        <v>122</v>
      </c>
      <c r="V350" s="1" t="s">
        <v>8371</v>
      </c>
      <c r="W350" s="1" t="s">
        <v>8372</v>
      </c>
    </row>
    <row r="351" spans="1:23">
      <c r="A351" s="2" t="s">
        <v>8373</v>
      </c>
      <c r="B351" s="2">
        <f t="shared" si="10"/>
        <v>2007</v>
      </c>
      <c r="C351" s="1" t="s">
        <v>3396</v>
      </c>
      <c r="D351" s="1" t="s">
        <v>24</v>
      </c>
      <c r="E351" s="1">
        <v>800141377</v>
      </c>
      <c r="F351" s="1" t="s">
        <v>25</v>
      </c>
      <c r="G351" s="1" t="s">
        <v>120</v>
      </c>
      <c r="H351" s="1" t="s">
        <v>7290</v>
      </c>
      <c r="J351" s="1">
        <v>201</v>
      </c>
      <c r="K351" s="1" t="s">
        <v>28</v>
      </c>
      <c r="L351" s="1">
        <v>17621</v>
      </c>
      <c r="M351" s="1">
        <v>18023</v>
      </c>
      <c r="N351" s="1">
        <v>81150</v>
      </c>
      <c r="O351" s="1">
        <v>1094.55</v>
      </c>
      <c r="P351" s="1">
        <v>811.5</v>
      </c>
      <c r="Q351" s="1">
        <v>83056.05</v>
      </c>
      <c r="R351" s="1">
        <f t="shared" si="11"/>
        <v>413.21417910447764</v>
      </c>
      <c r="S351" s="1" t="s">
        <v>29</v>
      </c>
      <c r="T351" s="1" t="s">
        <v>30</v>
      </c>
      <c r="U351" s="1" t="s">
        <v>122</v>
      </c>
      <c r="V351" s="1" t="s">
        <v>31</v>
      </c>
      <c r="W351" s="1" t="s">
        <v>8374</v>
      </c>
    </row>
    <row r="352" spans="1:23">
      <c r="A352" s="2" t="s">
        <v>8405</v>
      </c>
      <c r="B352" s="2">
        <f t="shared" si="10"/>
        <v>2007</v>
      </c>
      <c r="C352" s="1" t="s">
        <v>119</v>
      </c>
      <c r="D352" s="1" t="s">
        <v>24</v>
      </c>
      <c r="E352" s="1">
        <v>800049942</v>
      </c>
      <c r="F352" s="1" t="s">
        <v>3984</v>
      </c>
      <c r="G352" s="1" t="s">
        <v>120</v>
      </c>
      <c r="H352" s="1" t="s">
        <v>8339</v>
      </c>
      <c r="J352" s="1">
        <v>300</v>
      </c>
      <c r="K352" s="1" t="s">
        <v>28</v>
      </c>
      <c r="L352" s="1">
        <v>16489</v>
      </c>
      <c r="M352" s="1">
        <v>16906</v>
      </c>
      <c r="N352" s="1">
        <v>78414</v>
      </c>
      <c r="O352" s="1">
        <v>1836.14</v>
      </c>
      <c r="P352" s="1">
        <v>392.07</v>
      </c>
      <c r="Q352" s="1">
        <v>80642.210000000006</v>
      </c>
      <c r="R352" s="1">
        <f t="shared" si="11"/>
        <v>268.80736666666667</v>
      </c>
      <c r="S352" s="1" t="s">
        <v>29</v>
      </c>
      <c r="T352" s="1" t="s">
        <v>30</v>
      </c>
      <c r="U352" s="1" t="s">
        <v>4156</v>
      </c>
      <c r="V352" s="1" t="s">
        <v>65</v>
      </c>
      <c r="W352" s="1" t="s">
        <v>8406</v>
      </c>
    </row>
    <row r="353" spans="1:23">
      <c r="A353" s="2" t="s">
        <v>8407</v>
      </c>
      <c r="B353" s="2">
        <f t="shared" si="10"/>
        <v>2007</v>
      </c>
      <c r="C353" s="1" t="s">
        <v>119</v>
      </c>
      <c r="D353" s="1" t="s">
        <v>24</v>
      </c>
      <c r="E353" s="1">
        <v>800049942</v>
      </c>
      <c r="F353" s="1" t="s">
        <v>3984</v>
      </c>
      <c r="G353" s="1" t="s">
        <v>120</v>
      </c>
      <c r="H353" s="1" t="s">
        <v>8339</v>
      </c>
      <c r="J353" s="1">
        <v>365</v>
      </c>
      <c r="K353" s="1" t="s">
        <v>28</v>
      </c>
      <c r="L353" s="1">
        <v>30000</v>
      </c>
      <c r="M353" s="1">
        <v>30000</v>
      </c>
      <c r="N353" s="1">
        <v>100156</v>
      </c>
      <c r="O353" s="1">
        <v>2145.0500000000002</v>
      </c>
      <c r="P353" s="1">
        <v>500.78</v>
      </c>
      <c r="Q353" s="1">
        <v>102801.83</v>
      </c>
      <c r="R353" s="1">
        <f t="shared" si="11"/>
        <v>281.6488493150685</v>
      </c>
      <c r="S353" s="1" t="s">
        <v>29</v>
      </c>
      <c r="T353" s="1" t="s">
        <v>30</v>
      </c>
      <c r="U353" s="1" t="s">
        <v>4156</v>
      </c>
      <c r="V353" s="1" t="s">
        <v>6825</v>
      </c>
      <c r="W353" s="1" t="s">
        <v>8408</v>
      </c>
    </row>
    <row r="354" spans="1:23">
      <c r="A354" s="2" t="s">
        <v>8658</v>
      </c>
      <c r="B354" s="2">
        <f t="shared" si="10"/>
        <v>2007</v>
      </c>
      <c r="C354" s="1" t="s">
        <v>2399</v>
      </c>
      <c r="D354" s="1" t="s">
        <v>24</v>
      </c>
      <c r="E354" s="1" t="s">
        <v>6549</v>
      </c>
      <c r="F354" s="1" t="s">
        <v>4435</v>
      </c>
      <c r="G354" s="1" t="s">
        <v>26</v>
      </c>
      <c r="H354" s="1" t="s">
        <v>8659</v>
      </c>
      <c r="J354" s="1">
        <v>74</v>
      </c>
      <c r="K354" s="1" t="s">
        <v>28</v>
      </c>
      <c r="L354" s="1">
        <v>4443</v>
      </c>
      <c r="M354" s="1">
        <v>4665</v>
      </c>
      <c r="N354" s="1">
        <v>17445</v>
      </c>
      <c r="O354" s="1">
        <v>1450</v>
      </c>
      <c r="P354" s="1">
        <v>174.45</v>
      </c>
      <c r="Q354" s="1">
        <v>19069.45</v>
      </c>
      <c r="R354" s="1">
        <f t="shared" si="11"/>
        <v>257.69527027027027</v>
      </c>
      <c r="S354" s="1" t="s">
        <v>29</v>
      </c>
      <c r="T354" s="1" t="s">
        <v>30</v>
      </c>
      <c r="U354" s="1" t="s">
        <v>4437</v>
      </c>
      <c r="V354" s="1" t="s">
        <v>73</v>
      </c>
      <c r="W354" s="1" t="s">
        <v>8660</v>
      </c>
    </row>
    <row r="355" spans="1:23">
      <c r="A355" s="2" t="s">
        <v>8661</v>
      </c>
      <c r="B355" s="2">
        <f t="shared" si="10"/>
        <v>2007</v>
      </c>
      <c r="C355" s="1" t="s">
        <v>2399</v>
      </c>
      <c r="D355" s="1" t="s">
        <v>24</v>
      </c>
      <c r="E355" s="1" t="s">
        <v>6549</v>
      </c>
      <c r="F355" s="1" t="s">
        <v>4435</v>
      </c>
      <c r="G355" s="1" t="s">
        <v>26</v>
      </c>
      <c r="H355" s="1" t="s">
        <v>8659</v>
      </c>
      <c r="J355" s="1">
        <v>180</v>
      </c>
      <c r="K355" s="1" t="s">
        <v>28</v>
      </c>
      <c r="L355" s="1">
        <v>10850</v>
      </c>
      <c r="M355" s="1">
        <v>10850</v>
      </c>
      <c r="N355" s="1">
        <v>40770</v>
      </c>
      <c r="O355" s="1">
        <v>1450</v>
      </c>
      <c r="P355" s="1">
        <v>408</v>
      </c>
      <c r="Q355" s="1">
        <v>42627.7</v>
      </c>
      <c r="R355" s="1">
        <f t="shared" si="11"/>
        <v>236.82055555555553</v>
      </c>
      <c r="S355" s="1" t="s">
        <v>29</v>
      </c>
      <c r="T355" s="1" t="s">
        <v>30</v>
      </c>
      <c r="U355" s="1" t="s">
        <v>4437</v>
      </c>
      <c r="V355" s="1" t="s">
        <v>73</v>
      </c>
      <c r="W355" s="1" t="s">
        <v>8662</v>
      </c>
    </row>
    <row r="356" spans="1:23">
      <c r="A356" s="2" t="s">
        <v>8663</v>
      </c>
      <c r="B356" s="2">
        <f t="shared" si="10"/>
        <v>2007</v>
      </c>
      <c r="C356" s="1" t="s">
        <v>119</v>
      </c>
      <c r="D356" s="1" t="s">
        <v>24</v>
      </c>
      <c r="E356" s="1" t="s">
        <v>6514</v>
      </c>
      <c r="F356" s="1" t="s">
        <v>3984</v>
      </c>
      <c r="G356" s="1" t="s">
        <v>120</v>
      </c>
      <c r="H356" s="1" t="s">
        <v>8664</v>
      </c>
      <c r="J356" s="1">
        <v>73</v>
      </c>
      <c r="K356" s="1" t="s">
        <v>28</v>
      </c>
      <c r="L356" s="1">
        <v>7000</v>
      </c>
      <c r="M356" s="1">
        <v>7000</v>
      </c>
      <c r="N356" s="1">
        <v>20878</v>
      </c>
      <c r="O356" s="1">
        <v>501.86</v>
      </c>
      <c r="P356" s="1">
        <v>208.78</v>
      </c>
      <c r="Q356" s="1">
        <v>21588.639999999999</v>
      </c>
      <c r="R356" s="1">
        <f t="shared" si="11"/>
        <v>295.73479452054795</v>
      </c>
      <c r="S356" s="1" t="s">
        <v>29</v>
      </c>
      <c r="T356" s="1" t="s">
        <v>30</v>
      </c>
      <c r="U356" s="1" t="s">
        <v>4156</v>
      </c>
      <c r="V356" s="1" t="s">
        <v>77</v>
      </c>
      <c r="W356" s="1" t="s">
        <v>8665</v>
      </c>
    </row>
    <row r="357" spans="1:23">
      <c r="A357" s="2" t="s">
        <v>8666</v>
      </c>
      <c r="B357" s="2">
        <f t="shared" si="10"/>
        <v>2007</v>
      </c>
      <c r="C357" s="1" t="s">
        <v>119</v>
      </c>
      <c r="D357" s="1" t="s">
        <v>24</v>
      </c>
      <c r="E357" s="1" t="s">
        <v>6514</v>
      </c>
      <c r="F357" s="1" t="s">
        <v>3984</v>
      </c>
      <c r="G357" s="1" t="s">
        <v>120</v>
      </c>
      <c r="H357" s="1" t="s">
        <v>8667</v>
      </c>
      <c r="J357" s="1">
        <v>280</v>
      </c>
      <c r="K357" s="1" t="s">
        <v>28</v>
      </c>
      <c r="L357" s="1">
        <v>23630</v>
      </c>
      <c r="M357" s="1">
        <v>24470</v>
      </c>
      <c r="N357" s="1">
        <v>78390</v>
      </c>
      <c r="O357" s="1">
        <v>1749.5</v>
      </c>
      <c r="P357" s="1">
        <v>391.95</v>
      </c>
      <c r="Q357" s="1">
        <v>80531.45</v>
      </c>
      <c r="R357" s="1">
        <f t="shared" si="11"/>
        <v>287.61232142857142</v>
      </c>
      <c r="S357" s="1" t="s">
        <v>6587</v>
      </c>
      <c r="T357" s="1" t="s">
        <v>30</v>
      </c>
      <c r="U357" s="1" t="s">
        <v>3986</v>
      </c>
      <c r="V357" s="1" t="s">
        <v>65</v>
      </c>
      <c r="W357" s="1" t="s">
        <v>65</v>
      </c>
    </row>
    <row r="358" spans="1:23">
      <c r="A358" s="2" t="s">
        <v>8668</v>
      </c>
      <c r="B358" s="2">
        <f t="shared" si="10"/>
        <v>2007</v>
      </c>
      <c r="C358" s="1" t="s">
        <v>119</v>
      </c>
      <c r="D358" s="1" t="s">
        <v>24</v>
      </c>
      <c r="E358" s="1" t="s">
        <v>6514</v>
      </c>
      <c r="F358" s="1" t="s">
        <v>3984</v>
      </c>
      <c r="G358" s="1" t="s">
        <v>120</v>
      </c>
      <c r="H358" s="1" t="s">
        <v>8669</v>
      </c>
      <c r="J358" s="1">
        <v>420</v>
      </c>
      <c r="K358" s="1" t="s">
        <v>28</v>
      </c>
      <c r="L358" s="1">
        <v>33255</v>
      </c>
      <c r="M358" s="1">
        <v>34515</v>
      </c>
      <c r="N358" s="1">
        <v>112409</v>
      </c>
      <c r="O358" s="1">
        <v>2640</v>
      </c>
      <c r="P358" s="1">
        <v>1124.0899999999999</v>
      </c>
      <c r="Q358" s="1">
        <v>116173.09</v>
      </c>
      <c r="R358" s="1">
        <f t="shared" si="11"/>
        <v>276.6025952380952</v>
      </c>
      <c r="S358" s="1" t="s">
        <v>29</v>
      </c>
      <c r="T358" s="1" t="s">
        <v>30</v>
      </c>
      <c r="U358" s="1" t="s">
        <v>3986</v>
      </c>
      <c r="V358" s="1" t="s">
        <v>65</v>
      </c>
      <c r="W358" s="1" t="s">
        <v>8670</v>
      </c>
    </row>
    <row r="359" spans="1:23">
      <c r="A359" s="2" t="s">
        <v>8671</v>
      </c>
      <c r="B359" s="2">
        <f t="shared" si="10"/>
        <v>2007</v>
      </c>
      <c r="C359" s="1" t="s">
        <v>119</v>
      </c>
      <c r="D359" s="1" t="s">
        <v>24</v>
      </c>
      <c r="E359" s="1" t="s">
        <v>6514</v>
      </c>
      <c r="F359" s="1" t="s">
        <v>3984</v>
      </c>
      <c r="G359" s="1" t="s">
        <v>120</v>
      </c>
      <c r="H359" s="1" t="s">
        <v>8669</v>
      </c>
      <c r="J359" s="1">
        <v>332</v>
      </c>
      <c r="K359" s="1" t="s">
        <v>28</v>
      </c>
      <c r="L359" s="1">
        <v>18260</v>
      </c>
      <c r="M359" s="1">
        <v>18924</v>
      </c>
      <c r="N359" s="1">
        <v>70716</v>
      </c>
      <c r="O359" s="1">
        <v>1913.06</v>
      </c>
      <c r="P359" s="1">
        <v>707.16</v>
      </c>
      <c r="Q359" s="1">
        <v>73336.22</v>
      </c>
      <c r="R359" s="1">
        <f t="shared" si="11"/>
        <v>220.89222891566266</v>
      </c>
      <c r="S359" s="1" t="s">
        <v>29</v>
      </c>
      <c r="T359" s="1" t="s">
        <v>30</v>
      </c>
      <c r="U359" s="1" t="s">
        <v>3986</v>
      </c>
      <c r="V359" s="1" t="s">
        <v>77</v>
      </c>
      <c r="W359" s="1" t="s">
        <v>8672</v>
      </c>
    </row>
    <row r="360" spans="1:23">
      <c r="A360" s="2" t="s">
        <v>8671</v>
      </c>
      <c r="B360" s="2">
        <f t="shared" si="10"/>
        <v>2007</v>
      </c>
      <c r="C360" s="1" t="s">
        <v>2399</v>
      </c>
      <c r="D360" s="1" t="s">
        <v>24</v>
      </c>
      <c r="E360" s="1" t="s">
        <v>8673</v>
      </c>
      <c r="F360" s="1" t="s">
        <v>8674</v>
      </c>
      <c r="G360" s="1" t="s">
        <v>26</v>
      </c>
      <c r="H360" s="1" t="s">
        <v>8675</v>
      </c>
      <c r="J360" s="1">
        <v>140</v>
      </c>
      <c r="K360" s="1" t="s">
        <v>28</v>
      </c>
      <c r="L360" s="1">
        <v>8869</v>
      </c>
      <c r="M360" s="1">
        <v>8869</v>
      </c>
      <c r="N360" s="1">
        <v>33670</v>
      </c>
      <c r="O360" s="1">
        <v>3100</v>
      </c>
      <c r="P360" s="1">
        <v>336.7</v>
      </c>
      <c r="Q360" s="1">
        <v>37106.699999999997</v>
      </c>
      <c r="R360" s="1">
        <f t="shared" si="11"/>
        <v>265.04785714285714</v>
      </c>
      <c r="S360" s="1" t="s">
        <v>29</v>
      </c>
      <c r="T360" s="1" t="s">
        <v>30</v>
      </c>
      <c r="U360" s="1" t="s">
        <v>2489</v>
      </c>
      <c r="V360" s="1" t="s">
        <v>8676</v>
      </c>
      <c r="W360" s="1" t="s">
        <v>8677</v>
      </c>
    </row>
    <row r="361" spans="1:23">
      <c r="A361" s="2" t="s">
        <v>8678</v>
      </c>
      <c r="B361" s="2">
        <f t="shared" si="10"/>
        <v>2007</v>
      </c>
      <c r="C361" s="1" t="s">
        <v>4558</v>
      </c>
      <c r="D361" s="1" t="s">
        <v>24</v>
      </c>
      <c r="E361" s="1">
        <v>800089707</v>
      </c>
      <c r="F361" s="1" t="s">
        <v>4435</v>
      </c>
      <c r="G361" s="1" t="s">
        <v>26</v>
      </c>
      <c r="H361" s="1" t="s">
        <v>8679</v>
      </c>
      <c r="J361" s="1">
        <v>106</v>
      </c>
      <c r="K361" s="1" t="s">
        <v>28</v>
      </c>
      <c r="L361" s="1">
        <v>4150</v>
      </c>
      <c r="M361" s="1">
        <v>4150</v>
      </c>
      <c r="N361" s="1">
        <v>19504</v>
      </c>
      <c r="O361" s="1">
        <v>3046.49</v>
      </c>
      <c r="P361" s="1">
        <v>195.04</v>
      </c>
      <c r="Q361" s="1">
        <v>22745.53</v>
      </c>
      <c r="R361" s="1">
        <f t="shared" si="11"/>
        <v>214.5804716981132</v>
      </c>
      <c r="S361" s="1" t="s">
        <v>29</v>
      </c>
      <c r="T361" s="1" t="s">
        <v>30</v>
      </c>
      <c r="U361" s="1" t="s">
        <v>4437</v>
      </c>
      <c r="V361" s="1" t="s">
        <v>8680</v>
      </c>
      <c r="W361" s="1" t="s">
        <v>8681</v>
      </c>
    </row>
    <row r="362" spans="1:23">
      <c r="A362" s="2" t="s">
        <v>2669</v>
      </c>
      <c r="B362" s="2">
        <f t="shared" si="10"/>
        <v>2007</v>
      </c>
      <c r="C362" s="1" t="s">
        <v>4558</v>
      </c>
      <c r="D362" s="1" t="s">
        <v>24</v>
      </c>
      <c r="E362" s="1">
        <v>800089707</v>
      </c>
      <c r="F362" s="1" t="s">
        <v>4435</v>
      </c>
      <c r="G362" s="1" t="s">
        <v>26</v>
      </c>
      <c r="H362" s="1" t="s">
        <v>8679</v>
      </c>
      <c r="J362" s="1">
        <v>199</v>
      </c>
      <c r="K362" s="1" t="s">
        <v>28</v>
      </c>
      <c r="L362" s="1">
        <v>8580</v>
      </c>
      <c r="M362" s="1">
        <v>8580</v>
      </c>
      <c r="N362" s="1">
        <v>39618</v>
      </c>
      <c r="O362" s="1">
        <v>6150</v>
      </c>
      <c r="P362" s="1">
        <v>396.18</v>
      </c>
      <c r="Q362" s="1">
        <v>46164.18</v>
      </c>
      <c r="R362" s="1">
        <f t="shared" si="11"/>
        <v>231.98080402010049</v>
      </c>
      <c r="S362" s="1" t="s">
        <v>29</v>
      </c>
      <c r="T362" s="1" t="s">
        <v>30</v>
      </c>
      <c r="U362" s="1" t="s">
        <v>4437</v>
      </c>
      <c r="V362" s="1" t="s">
        <v>8682</v>
      </c>
      <c r="W362" s="1" t="s">
        <v>8683</v>
      </c>
    </row>
    <row r="363" spans="1:23">
      <c r="A363" s="2" t="s">
        <v>8407</v>
      </c>
      <c r="B363" s="2">
        <f t="shared" si="10"/>
        <v>2007</v>
      </c>
      <c r="C363" s="1" t="s">
        <v>4558</v>
      </c>
      <c r="D363" s="1" t="s">
        <v>24</v>
      </c>
      <c r="E363" s="1">
        <v>800089707</v>
      </c>
      <c r="F363" s="1" t="s">
        <v>4435</v>
      </c>
      <c r="G363" s="1" t="s">
        <v>26</v>
      </c>
      <c r="H363" s="1" t="s">
        <v>8679</v>
      </c>
      <c r="J363" s="1">
        <v>52</v>
      </c>
      <c r="K363" s="1" t="s">
        <v>28</v>
      </c>
      <c r="L363" s="1">
        <v>3000</v>
      </c>
      <c r="M363" s="1">
        <v>3000</v>
      </c>
      <c r="N363" s="1">
        <v>9568</v>
      </c>
      <c r="O363" s="1">
        <v>825.94</v>
      </c>
      <c r="P363" s="1">
        <v>95.68</v>
      </c>
      <c r="Q363" s="1">
        <v>10489.62</v>
      </c>
      <c r="R363" s="1">
        <f t="shared" si="11"/>
        <v>201.72346153846155</v>
      </c>
      <c r="S363" s="1" t="s">
        <v>29</v>
      </c>
      <c r="T363" s="1" t="s">
        <v>30</v>
      </c>
      <c r="U363" s="1" t="s">
        <v>4437</v>
      </c>
      <c r="V363" s="1" t="s">
        <v>8684</v>
      </c>
      <c r="W363" s="1" t="s">
        <v>8685</v>
      </c>
    </row>
    <row r="364" spans="1:23">
      <c r="A364" s="2" t="s">
        <v>8686</v>
      </c>
      <c r="B364" s="2">
        <f t="shared" si="10"/>
        <v>2007</v>
      </c>
      <c r="C364" s="1" t="s">
        <v>4558</v>
      </c>
      <c r="D364" s="1" t="s">
        <v>24</v>
      </c>
      <c r="E364" s="1">
        <v>800089707</v>
      </c>
      <c r="F364" s="1" t="s">
        <v>4435</v>
      </c>
      <c r="G364" s="1" t="s">
        <v>26</v>
      </c>
      <c r="H364" s="1" t="s">
        <v>8679</v>
      </c>
      <c r="J364" s="1">
        <v>2000</v>
      </c>
      <c r="K364" s="1" t="s">
        <v>28</v>
      </c>
      <c r="L364" s="1">
        <v>9500</v>
      </c>
      <c r="M364" s="1">
        <v>9500</v>
      </c>
      <c r="N364" s="1">
        <v>36300</v>
      </c>
      <c r="O364" s="1">
        <v>3075</v>
      </c>
      <c r="P364" s="1">
        <v>363</v>
      </c>
      <c r="Q364" s="1">
        <v>39738</v>
      </c>
      <c r="R364" s="1">
        <f t="shared" si="11"/>
        <v>19.869</v>
      </c>
      <c r="S364" s="1" t="s">
        <v>29</v>
      </c>
      <c r="T364" s="1" t="s">
        <v>30</v>
      </c>
      <c r="U364" s="1" t="s">
        <v>4437</v>
      </c>
      <c r="V364" s="1" t="s">
        <v>8687</v>
      </c>
      <c r="W364" s="1" t="s">
        <v>8688</v>
      </c>
    </row>
    <row r="365" spans="1:23">
      <c r="A365" s="2" t="s">
        <v>8686</v>
      </c>
      <c r="B365" s="2">
        <f t="shared" si="10"/>
        <v>2007</v>
      </c>
      <c r="C365" s="1" t="s">
        <v>4558</v>
      </c>
      <c r="D365" s="1" t="s">
        <v>24</v>
      </c>
      <c r="E365" s="1">
        <v>800089707</v>
      </c>
      <c r="F365" s="1" t="s">
        <v>4435</v>
      </c>
      <c r="G365" s="1" t="s">
        <v>26</v>
      </c>
      <c r="H365" s="1" t="s">
        <v>8679</v>
      </c>
      <c r="J365" s="1">
        <v>75</v>
      </c>
      <c r="K365" s="1" t="s">
        <v>28</v>
      </c>
      <c r="L365" s="1">
        <v>3000</v>
      </c>
      <c r="M365" s="1">
        <v>3000</v>
      </c>
      <c r="N365" s="1">
        <v>15225</v>
      </c>
      <c r="O365" s="1">
        <v>1537.5</v>
      </c>
      <c r="P365" s="1">
        <v>152.25</v>
      </c>
      <c r="Q365" s="1">
        <v>16914.75</v>
      </c>
      <c r="R365" s="1">
        <f t="shared" si="11"/>
        <v>225.53</v>
      </c>
      <c r="S365" s="1" t="s">
        <v>29</v>
      </c>
      <c r="T365" s="1" t="s">
        <v>30</v>
      </c>
      <c r="U365" s="1" t="s">
        <v>4437</v>
      </c>
      <c r="V365" s="1" t="s">
        <v>8689</v>
      </c>
      <c r="W365" s="1" t="s">
        <v>8690</v>
      </c>
    </row>
    <row r="366" spans="1:23">
      <c r="A366" s="2" t="s">
        <v>8691</v>
      </c>
      <c r="B366" s="2">
        <f t="shared" si="10"/>
        <v>2007</v>
      </c>
      <c r="C366" s="1" t="s">
        <v>4558</v>
      </c>
      <c r="D366" s="1" t="s">
        <v>24</v>
      </c>
      <c r="E366" s="1">
        <v>800089707</v>
      </c>
      <c r="F366" s="1" t="s">
        <v>4435</v>
      </c>
      <c r="G366" s="1" t="s">
        <v>26</v>
      </c>
      <c r="H366" s="1" t="s">
        <v>8679</v>
      </c>
      <c r="J366" s="1">
        <v>247</v>
      </c>
      <c r="K366" s="1" t="s">
        <v>28</v>
      </c>
      <c r="L366" s="1">
        <v>10604</v>
      </c>
      <c r="M366" s="1">
        <v>10604</v>
      </c>
      <c r="N366" s="1">
        <v>53029</v>
      </c>
      <c r="O366" s="1">
        <v>1520</v>
      </c>
      <c r="P366" s="1">
        <v>530.29</v>
      </c>
      <c r="Q366" s="1">
        <v>55079.29</v>
      </c>
      <c r="R366" s="1">
        <f t="shared" si="11"/>
        <v>222.99307692307693</v>
      </c>
      <c r="S366" s="1" t="s">
        <v>29</v>
      </c>
      <c r="T366" s="1" t="s">
        <v>30</v>
      </c>
      <c r="U366" s="1" t="s">
        <v>4437</v>
      </c>
      <c r="V366" s="1" t="s">
        <v>2023</v>
      </c>
      <c r="W366" s="1" t="s">
        <v>8692</v>
      </c>
    </row>
    <row r="367" spans="1:23">
      <c r="A367" s="2" t="s">
        <v>8693</v>
      </c>
      <c r="B367" s="2">
        <f t="shared" si="10"/>
        <v>2007</v>
      </c>
      <c r="C367" s="1" t="s">
        <v>119</v>
      </c>
      <c r="D367" s="1" t="s">
        <v>24</v>
      </c>
      <c r="E367" s="1" t="s">
        <v>6514</v>
      </c>
      <c r="F367" s="1" t="s">
        <v>3984</v>
      </c>
      <c r="G367" s="1" t="s">
        <v>120</v>
      </c>
      <c r="H367" s="1" t="s">
        <v>8410</v>
      </c>
      <c r="J367" s="1">
        <v>72</v>
      </c>
      <c r="K367" s="1" t="s">
        <v>28</v>
      </c>
      <c r="L367" s="1">
        <v>5904</v>
      </c>
      <c r="M367" s="1">
        <v>6120</v>
      </c>
      <c r="N367" s="1">
        <v>19296</v>
      </c>
      <c r="O367" s="1">
        <v>435.61</v>
      </c>
      <c r="P367" s="1">
        <v>96.48</v>
      </c>
      <c r="Q367" s="1">
        <v>19828.09</v>
      </c>
      <c r="R367" s="1">
        <f t="shared" si="11"/>
        <v>275.39013888888888</v>
      </c>
      <c r="S367" s="1" t="s">
        <v>29</v>
      </c>
      <c r="T367" s="1" t="s">
        <v>30</v>
      </c>
      <c r="U367" s="1" t="s">
        <v>3986</v>
      </c>
      <c r="V367" s="1" t="s">
        <v>65</v>
      </c>
      <c r="W367" s="1" t="s">
        <v>8694</v>
      </c>
    </row>
    <row r="368" spans="1:23">
      <c r="A368" s="2" t="s">
        <v>8695</v>
      </c>
      <c r="B368" s="2">
        <f t="shared" si="10"/>
        <v>2007</v>
      </c>
      <c r="C368" s="1" t="s">
        <v>2399</v>
      </c>
      <c r="D368" s="1" t="s">
        <v>24</v>
      </c>
      <c r="E368" s="1" t="s">
        <v>8673</v>
      </c>
      <c r="F368" s="1" t="s">
        <v>8674</v>
      </c>
      <c r="G368" s="1" t="s">
        <v>26</v>
      </c>
      <c r="H368" s="1" t="s">
        <v>8679</v>
      </c>
      <c r="J368" s="1">
        <v>170</v>
      </c>
      <c r="K368" s="1" t="s">
        <v>28</v>
      </c>
      <c r="L368" s="1">
        <v>8867</v>
      </c>
      <c r="M368" s="1">
        <v>9321</v>
      </c>
      <c r="N368" s="1">
        <v>34030</v>
      </c>
      <c r="O368" s="1">
        <v>2919.01</v>
      </c>
      <c r="P368" s="1">
        <v>340.3</v>
      </c>
      <c r="Q368" s="1">
        <v>37289.31</v>
      </c>
      <c r="R368" s="1">
        <f t="shared" si="11"/>
        <v>219.34888235294116</v>
      </c>
      <c r="S368" s="1" t="s">
        <v>29</v>
      </c>
      <c r="T368" s="1" t="s">
        <v>30</v>
      </c>
      <c r="U368" s="1" t="s">
        <v>2587</v>
      </c>
      <c r="V368" s="1" t="s">
        <v>140</v>
      </c>
      <c r="W368" s="1" t="s">
        <v>8696</v>
      </c>
    </row>
    <row r="369" spans="1:23">
      <c r="A369" s="2" t="s">
        <v>8697</v>
      </c>
      <c r="B369" s="2">
        <f t="shared" si="10"/>
        <v>2007</v>
      </c>
      <c r="C369" s="1" t="s">
        <v>119</v>
      </c>
      <c r="D369" s="1" t="s">
        <v>24</v>
      </c>
      <c r="E369" s="1" t="s">
        <v>6514</v>
      </c>
      <c r="F369" s="1" t="s">
        <v>3984</v>
      </c>
      <c r="G369" s="1" t="s">
        <v>120</v>
      </c>
      <c r="H369" s="1" t="s">
        <v>8339</v>
      </c>
      <c r="J369" s="1">
        <v>154</v>
      </c>
      <c r="K369" s="1" t="s">
        <v>28</v>
      </c>
      <c r="L369" s="1">
        <v>10780</v>
      </c>
      <c r="M369" s="1">
        <v>11242</v>
      </c>
      <c r="N369" s="1">
        <v>35728</v>
      </c>
      <c r="O369" s="1">
        <v>875.38</v>
      </c>
      <c r="P369" s="1">
        <v>178.64</v>
      </c>
      <c r="Q369" s="1">
        <v>36782.019999999997</v>
      </c>
      <c r="R369" s="1">
        <f t="shared" si="11"/>
        <v>238.84428571428569</v>
      </c>
      <c r="S369" s="1" t="s">
        <v>29</v>
      </c>
      <c r="T369" s="1" t="s">
        <v>30</v>
      </c>
      <c r="U369" s="1" t="s">
        <v>3986</v>
      </c>
      <c r="V369" s="1" t="s">
        <v>77</v>
      </c>
      <c r="W369" s="1" t="s">
        <v>8698</v>
      </c>
    </row>
    <row r="370" spans="1:23">
      <c r="A370" s="2" t="s">
        <v>8699</v>
      </c>
      <c r="B370" s="2">
        <f t="shared" si="10"/>
        <v>2007</v>
      </c>
      <c r="C370" s="1" t="s">
        <v>119</v>
      </c>
      <c r="D370" s="1" t="s">
        <v>24</v>
      </c>
      <c r="E370" s="1" t="s">
        <v>6514</v>
      </c>
      <c r="F370" s="1" t="s">
        <v>3984</v>
      </c>
      <c r="G370" s="1" t="s">
        <v>120</v>
      </c>
      <c r="H370" s="1" t="s">
        <v>8339</v>
      </c>
      <c r="J370" s="1">
        <v>146</v>
      </c>
      <c r="K370" s="1" t="s">
        <v>28</v>
      </c>
      <c r="L370" s="1">
        <v>11972</v>
      </c>
      <c r="M370" s="1">
        <v>12410</v>
      </c>
      <c r="N370" s="1">
        <v>39128</v>
      </c>
      <c r="O370" s="1">
        <v>1172.23</v>
      </c>
      <c r="P370" s="1">
        <v>195.64</v>
      </c>
      <c r="Q370" s="1">
        <v>40495.870000000003</v>
      </c>
      <c r="R370" s="1">
        <f t="shared" si="11"/>
        <v>277.36897260273975</v>
      </c>
      <c r="S370" s="1" t="s">
        <v>29</v>
      </c>
      <c r="T370" s="1" t="s">
        <v>30</v>
      </c>
      <c r="U370" s="1" t="s">
        <v>3986</v>
      </c>
      <c r="V370" s="1" t="s">
        <v>77</v>
      </c>
      <c r="W370" s="1" t="s">
        <v>8700</v>
      </c>
    </row>
    <row r="371" spans="1:23">
      <c r="A371" s="2" t="s">
        <v>8701</v>
      </c>
      <c r="B371" s="2">
        <f t="shared" si="10"/>
        <v>2007</v>
      </c>
      <c r="C371" s="1" t="s">
        <v>119</v>
      </c>
      <c r="D371" s="1" t="s">
        <v>24</v>
      </c>
      <c r="E371" s="1" t="s">
        <v>6514</v>
      </c>
      <c r="F371" s="1" t="s">
        <v>3984</v>
      </c>
      <c r="G371" s="1" t="s">
        <v>120</v>
      </c>
      <c r="H371" s="1" t="s">
        <v>8339</v>
      </c>
      <c r="J371" s="1">
        <v>440</v>
      </c>
      <c r="K371" s="1" t="s">
        <v>28</v>
      </c>
      <c r="L371" s="1">
        <v>36000</v>
      </c>
      <c r="M371" s="1">
        <v>37000</v>
      </c>
      <c r="N371" s="1">
        <v>116047</v>
      </c>
      <c r="O371" s="1">
        <v>2850.55</v>
      </c>
      <c r="P371" s="1">
        <v>580.24</v>
      </c>
      <c r="Q371" s="1">
        <v>119477.79</v>
      </c>
      <c r="R371" s="1">
        <f t="shared" si="11"/>
        <v>271.54043181818179</v>
      </c>
      <c r="S371" s="1" t="s">
        <v>29</v>
      </c>
      <c r="T371" s="1" t="s">
        <v>30</v>
      </c>
      <c r="U371" s="1" t="s">
        <v>3986</v>
      </c>
      <c r="V371" s="1" t="s">
        <v>77</v>
      </c>
      <c r="W371" s="1" t="s">
        <v>8702</v>
      </c>
    </row>
    <row r="372" spans="1:23">
      <c r="A372" s="2" t="s">
        <v>8703</v>
      </c>
      <c r="B372" s="2">
        <f t="shared" si="10"/>
        <v>2007</v>
      </c>
      <c r="C372" s="1" t="s">
        <v>119</v>
      </c>
      <c r="D372" s="1" t="s">
        <v>24</v>
      </c>
      <c r="E372" s="1" t="s">
        <v>6514</v>
      </c>
      <c r="F372" s="1" t="s">
        <v>3984</v>
      </c>
      <c r="G372" s="1" t="s">
        <v>120</v>
      </c>
      <c r="H372" s="1" t="s">
        <v>8410</v>
      </c>
      <c r="J372" s="1">
        <v>332</v>
      </c>
      <c r="K372" s="1" t="s">
        <v>28</v>
      </c>
      <c r="L372" s="1">
        <v>22244</v>
      </c>
      <c r="M372" s="1">
        <v>23240</v>
      </c>
      <c r="N372" s="1">
        <v>67396</v>
      </c>
      <c r="O372" s="1">
        <v>1948.12</v>
      </c>
      <c r="P372" s="1">
        <v>336.98</v>
      </c>
      <c r="Q372" s="1">
        <v>69681.100000000006</v>
      </c>
      <c r="R372" s="1">
        <f t="shared" si="11"/>
        <v>209.88283132530123</v>
      </c>
      <c r="S372" s="1" t="s">
        <v>29</v>
      </c>
      <c r="T372" s="1" t="s">
        <v>30</v>
      </c>
      <c r="U372" s="1" t="s">
        <v>3986</v>
      </c>
      <c r="V372" s="1" t="s">
        <v>65</v>
      </c>
      <c r="W372" s="1" t="s">
        <v>8704</v>
      </c>
    </row>
    <row r="373" spans="1:23">
      <c r="A373" s="2" t="s">
        <v>8705</v>
      </c>
      <c r="B373" s="2">
        <f t="shared" si="10"/>
        <v>2007</v>
      </c>
      <c r="C373" s="1" t="s">
        <v>119</v>
      </c>
      <c r="D373" s="1" t="s">
        <v>24</v>
      </c>
      <c r="E373" s="1" t="s">
        <v>6514</v>
      </c>
      <c r="F373" s="1" t="s">
        <v>3984</v>
      </c>
      <c r="G373" s="1" t="s">
        <v>120</v>
      </c>
      <c r="H373" s="1" t="s">
        <v>8669</v>
      </c>
      <c r="J373" s="1">
        <v>332</v>
      </c>
      <c r="K373" s="1" t="s">
        <v>28</v>
      </c>
      <c r="L373" s="1">
        <v>17000</v>
      </c>
      <c r="M373" s="1">
        <v>18000</v>
      </c>
      <c r="N373" s="1">
        <v>71380</v>
      </c>
      <c r="O373" s="1">
        <v>1900.41</v>
      </c>
      <c r="P373" s="1">
        <v>713.8</v>
      </c>
      <c r="Q373" s="1">
        <v>73994.210000000006</v>
      </c>
      <c r="R373" s="1">
        <f t="shared" si="11"/>
        <v>222.87412650602411</v>
      </c>
      <c r="S373" s="1" t="s">
        <v>29</v>
      </c>
      <c r="T373" s="1" t="s">
        <v>30</v>
      </c>
      <c r="U373" s="1" t="s">
        <v>4156</v>
      </c>
      <c r="V373" s="1" t="s">
        <v>77</v>
      </c>
      <c r="W373" s="1" t="s">
        <v>8706</v>
      </c>
    </row>
    <row r="374" spans="1:23">
      <c r="A374" s="2" t="s">
        <v>7865</v>
      </c>
      <c r="B374" s="2">
        <f t="shared" si="10"/>
        <v>2007</v>
      </c>
      <c r="C374" s="1" t="s">
        <v>2399</v>
      </c>
      <c r="D374" s="1" t="s">
        <v>24</v>
      </c>
      <c r="E374" s="1" t="s">
        <v>6549</v>
      </c>
      <c r="F374" s="1" t="s">
        <v>4435</v>
      </c>
      <c r="G374" s="1" t="s">
        <v>26</v>
      </c>
      <c r="H374" s="1" t="s">
        <v>8707</v>
      </c>
      <c r="J374" s="1">
        <v>112</v>
      </c>
      <c r="K374" s="1" t="s">
        <v>28</v>
      </c>
      <c r="L374" s="1">
        <v>5000.8</v>
      </c>
      <c r="M374" s="1">
        <v>5337</v>
      </c>
      <c r="N374" s="1">
        <v>20608</v>
      </c>
      <c r="O374" s="1">
        <v>3100</v>
      </c>
      <c r="P374" s="1">
        <v>206.08</v>
      </c>
      <c r="Q374" s="1">
        <v>23914.080000000002</v>
      </c>
      <c r="R374" s="1">
        <f t="shared" si="11"/>
        <v>213.51857142857145</v>
      </c>
      <c r="S374" s="1" t="s">
        <v>29</v>
      </c>
      <c r="T374" s="1" t="s">
        <v>30</v>
      </c>
      <c r="U374" s="1" t="s">
        <v>4437</v>
      </c>
      <c r="V374" s="1" t="s">
        <v>8708</v>
      </c>
      <c r="W374" s="1" t="s">
        <v>8709</v>
      </c>
    </row>
    <row r="375" spans="1:23">
      <c r="A375" s="2" t="s">
        <v>7865</v>
      </c>
      <c r="B375" s="2">
        <f t="shared" si="10"/>
        <v>2007</v>
      </c>
      <c r="C375" s="1" t="s">
        <v>2399</v>
      </c>
      <c r="D375" s="1" t="s">
        <v>24</v>
      </c>
      <c r="E375" s="1" t="s">
        <v>6549</v>
      </c>
      <c r="F375" s="1" t="s">
        <v>4435</v>
      </c>
      <c r="G375" s="1" t="s">
        <v>26</v>
      </c>
      <c r="H375" s="1" t="s">
        <v>8707</v>
      </c>
      <c r="J375" s="1">
        <v>236</v>
      </c>
      <c r="K375" s="1" t="s">
        <v>28</v>
      </c>
      <c r="L375" s="1">
        <v>11176.85</v>
      </c>
      <c r="M375" s="1">
        <v>11885</v>
      </c>
      <c r="N375" s="1">
        <v>45077</v>
      </c>
      <c r="O375" s="1">
        <v>3456.03</v>
      </c>
      <c r="P375" s="1">
        <v>450.77</v>
      </c>
      <c r="Q375" s="1">
        <v>48983.8</v>
      </c>
      <c r="R375" s="1">
        <f t="shared" si="11"/>
        <v>207.55847457627121</v>
      </c>
      <c r="S375" s="1" t="s">
        <v>29</v>
      </c>
      <c r="T375" s="1" t="s">
        <v>30</v>
      </c>
      <c r="U375" s="1" t="s">
        <v>4437</v>
      </c>
      <c r="V375" s="1" t="s">
        <v>252</v>
      </c>
      <c r="W375" s="1" t="s">
        <v>8710</v>
      </c>
    </row>
    <row r="376" spans="1:23">
      <c r="A376" s="2" t="s">
        <v>8661</v>
      </c>
      <c r="B376" s="2">
        <f t="shared" si="10"/>
        <v>2007</v>
      </c>
      <c r="C376" s="1" t="s">
        <v>2399</v>
      </c>
      <c r="D376" s="1" t="s">
        <v>24</v>
      </c>
      <c r="E376" s="1" t="s">
        <v>6549</v>
      </c>
      <c r="F376" s="1" t="s">
        <v>4435</v>
      </c>
      <c r="G376" s="1" t="s">
        <v>26</v>
      </c>
      <c r="H376" s="1" t="s">
        <v>8659</v>
      </c>
      <c r="J376" s="1">
        <v>230</v>
      </c>
      <c r="K376" s="1" t="s">
        <v>28</v>
      </c>
      <c r="L376" s="1">
        <v>11647</v>
      </c>
      <c r="M376" s="1">
        <v>12337</v>
      </c>
      <c r="N376" s="1">
        <v>45825</v>
      </c>
      <c r="O376" s="1">
        <v>4350</v>
      </c>
      <c r="P376" s="1">
        <v>458</v>
      </c>
      <c r="Q376" s="1">
        <v>50633.25</v>
      </c>
      <c r="R376" s="1">
        <f t="shared" si="11"/>
        <v>220.14456521739132</v>
      </c>
      <c r="S376" s="1" t="s">
        <v>29</v>
      </c>
      <c r="T376" s="1" t="s">
        <v>30</v>
      </c>
      <c r="U376" s="1" t="s">
        <v>4437</v>
      </c>
      <c r="V376" s="1" t="s">
        <v>73</v>
      </c>
      <c r="W376" s="1" t="s">
        <v>8711</v>
      </c>
    </row>
    <row r="377" spans="1:23">
      <c r="A377" s="2" t="s">
        <v>7119</v>
      </c>
      <c r="B377" s="2">
        <f t="shared" si="10"/>
        <v>2007</v>
      </c>
      <c r="C377" s="1" t="s">
        <v>4558</v>
      </c>
      <c r="D377" s="1" t="s">
        <v>24</v>
      </c>
      <c r="E377" s="1">
        <v>800089707</v>
      </c>
      <c r="F377" s="1" t="s">
        <v>4435</v>
      </c>
      <c r="G377" s="1" t="s">
        <v>26</v>
      </c>
      <c r="H377" s="1" t="s">
        <v>8679</v>
      </c>
      <c r="J377" s="1">
        <v>98</v>
      </c>
      <c r="K377" s="1" t="s">
        <v>28</v>
      </c>
      <c r="L377" s="1">
        <v>5390</v>
      </c>
      <c r="M377" s="1">
        <v>5390</v>
      </c>
      <c r="N377" s="1">
        <v>19894</v>
      </c>
      <c r="O377" s="1">
        <v>1557.5</v>
      </c>
      <c r="P377" s="1">
        <v>198.94</v>
      </c>
      <c r="Q377" s="1">
        <v>21650.44</v>
      </c>
      <c r="R377" s="1">
        <f t="shared" si="11"/>
        <v>220.92285714285714</v>
      </c>
      <c r="S377" s="1" t="s">
        <v>29</v>
      </c>
      <c r="T377" s="1" t="s">
        <v>30</v>
      </c>
      <c r="U377" s="1" t="s">
        <v>4437</v>
      </c>
      <c r="V377" s="1" t="s">
        <v>8712</v>
      </c>
      <c r="W377" s="1" t="s">
        <v>8713</v>
      </c>
    </row>
    <row r="378" spans="1:23">
      <c r="A378" s="2" t="s">
        <v>8697</v>
      </c>
      <c r="B378" s="2">
        <f t="shared" si="10"/>
        <v>2007</v>
      </c>
      <c r="C378" s="1" t="s">
        <v>7889</v>
      </c>
      <c r="D378" s="1" t="s">
        <v>381</v>
      </c>
      <c r="E378" s="1" t="s">
        <v>6514</v>
      </c>
      <c r="F378" s="1" t="s">
        <v>3984</v>
      </c>
      <c r="G378" s="1" t="s">
        <v>120</v>
      </c>
      <c r="H378" s="1" t="s">
        <v>8339</v>
      </c>
      <c r="I378" s="1" t="s">
        <v>6586</v>
      </c>
      <c r="J378" s="1">
        <v>154</v>
      </c>
      <c r="K378" s="1" t="s">
        <v>28</v>
      </c>
      <c r="L378" s="1">
        <v>10780</v>
      </c>
      <c r="M378" s="1">
        <v>11242</v>
      </c>
      <c r="N378" s="1">
        <v>35728</v>
      </c>
      <c r="O378" s="1">
        <v>875.38</v>
      </c>
      <c r="P378" s="1">
        <v>178.64</v>
      </c>
      <c r="Q378" s="1">
        <v>36782.019999999997</v>
      </c>
      <c r="R378" s="1">
        <f t="shared" si="11"/>
        <v>238.84428571428569</v>
      </c>
      <c r="S378" s="1" t="s">
        <v>29</v>
      </c>
      <c r="U378" s="1" t="s">
        <v>3986</v>
      </c>
      <c r="W378" s="1" t="s">
        <v>77</v>
      </c>
    </row>
    <row r="379" spans="1:23">
      <c r="A379" s="2" t="s">
        <v>8699</v>
      </c>
      <c r="B379" s="2">
        <f t="shared" si="10"/>
        <v>2007</v>
      </c>
      <c r="C379" s="1" t="s">
        <v>119</v>
      </c>
      <c r="D379" s="1" t="s">
        <v>381</v>
      </c>
      <c r="E379" s="1" t="s">
        <v>6514</v>
      </c>
      <c r="F379" s="1" t="s">
        <v>3984</v>
      </c>
      <c r="G379" s="1" t="s">
        <v>120</v>
      </c>
      <c r="H379" s="1" t="s">
        <v>8339</v>
      </c>
      <c r="I379" s="1" t="s">
        <v>6586</v>
      </c>
      <c r="J379" s="1">
        <v>146</v>
      </c>
      <c r="K379" s="1" t="s">
        <v>28</v>
      </c>
      <c r="L379" s="1">
        <v>11972</v>
      </c>
      <c r="M379" s="1">
        <v>12410</v>
      </c>
      <c r="N379" s="1">
        <v>39128</v>
      </c>
      <c r="O379" s="1">
        <v>1172.23</v>
      </c>
      <c r="P379" s="1">
        <v>195.64</v>
      </c>
      <c r="Q379" s="1">
        <v>40495.870000000003</v>
      </c>
      <c r="R379" s="1">
        <f t="shared" si="11"/>
        <v>277.36897260273975</v>
      </c>
      <c r="S379" s="1" t="s">
        <v>29</v>
      </c>
      <c r="U379" s="1" t="s">
        <v>3986</v>
      </c>
      <c r="V379" s="1" t="s">
        <v>77</v>
      </c>
      <c r="W379" s="1" t="s">
        <v>8700</v>
      </c>
    </row>
    <row r="380" spans="1:23">
      <c r="A380" s="2" t="s">
        <v>8701</v>
      </c>
      <c r="B380" s="2">
        <f t="shared" si="10"/>
        <v>2007</v>
      </c>
      <c r="C380" s="1" t="s">
        <v>119</v>
      </c>
      <c r="D380" s="1" t="s">
        <v>381</v>
      </c>
      <c r="E380" s="1" t="s">
        <v>6514</v>
      </c>
      <c r="F380" s="1" t="s">
        <v>3984</v>
      </c>
      <c r="G380" s="1" t="s">
        <v>120</v>
      </c>
      <c r="H380" s="1" t="s">
        <v>8339</v>
      </c>
      <c r="I380" s="1" t="s">
        <v>6586</v>
      </c>
      <c r="J380" s="1">
        <v>440</v>
      </c>
      <c r="K380" s="1" t="s">
        <v>28</v>
      </c>
      <c r="L380" s="1">
        <v>36000</v>
      </c>
      <c r="M380" s="1">
        <v>37000</v>
      </c>
      <c r="N380" s="1">
        <v>116047</v>
      </c>
      <c r="O380" s="1">
        <v>2850.55</v>
      </c>
      <c r="P380" s="1">
        <v>580.24</v>
      </c>
      <c r="Q380" s="1">
        <v>119477.79</v>
      </c>
      <c r="R380" s="1">
        <f t="shared" si="11"/>
        <v>271.54043181818179</v>
      </c>
      <c r="S380" s="1" t="s">
        <v>29</v>
      </c>
      <c r="U380" s="1" t="s">
        <v>3986</v>
      </c>
      <c r="V380" s="1" t="s">
        <v>77</v>
      </c>
      <c r="W380" s="1" t="s">
        <v>8821</v>
      </c>
    </row>
    <row r="381" spans="1:23">
      <c r="A381" s="2" t="s">
        <v>9866</v>
      </c>
      <c r="B381" s="2">
        <f t="shared" si="10"/>
        <v>2007</v>
      </c>
      <c r="C381" s="1" t="s">
        <v>34</v>
      </c>
      <c r="D381" s="1" t="s">
        <v>24</v>
      </c>
      <c r="E381" s="1" t="s">
        <v>7153</v>
      </c>
      <c r="F381" s="1" t="s">
        <v>25</v>
      </c>
      <c r="G381" s="1" t="s">
        <v>120</v>
      </c>
      <c r="H381" s="1" t="s">
        <v>9867</v>
      </c>
      <c r="J381" s="1">
        <v>67</v>
      </c>
      <c r="K381" s="1" t="s">
        <v>28</v>
      </c>
      <c r="L381" s="1">
        <v>6231</v>
      </c>
      <c r="M381" s="1">
        <v>6365</v>
      </c>
      <c r="N381" s="1">
        <v>28890</v>
      </c>
      <c r="O381" s="1">
        <v>415.04</v>
      </c>
      <c r="P381" s="1">
        <v>288.89999999999998</v>
      </c>
      <c r="Q381" s="1">
        <v>29593.94</v>
      </c>
      <c r="R381" s="1">
        <f t="shared" si="11"/>
        <v>441.70059701492534</v>
      </c>
      <c r="S381" s="1" t="s">
        <v>6587</v>
      </c>
      <c r="T381" s="1" t="s">
        <v>30</v>
      </c>
      <c r="U381" s="1" t="s">
        <v>122</v>
      </c>
      <c r="V381" s="1" t="s">
        <v>9868</v>
      </c>
      <c r="W381" s="1" t="s">
        <v>394</v>
      </c>
    </row>
    <row r="382" spans="1:23">
      <c r="A382" s="2" t="s">
        <v>7867</v>
      </c>
      <c r="B382" s="2">
        <f t="shared" si="10"/>
        <v>2007</v>
      </c>
      <c r="C382" s="1" t="s">
        <v>34</v>
      </c>
      <c r="D382" s="1" t="s">
        <v>24</v>
      </c>
      <c r="E382" s="1" t="s">
        <v>7153</v>
      </c>
      <c r="F382" s="1" t="s">
        <v>25</v>
      </c>
      <c r="G382" s="1" t="s">
        <v>120</v>
      </c>
      <c r="H382" s="1" t="s">
        <v>9869</v>
      </c>
      <c r="J382" s="1">
        <v>144</v>
      </c>
      <c r="K382" s="1" t="s">
        <v>28</v>
      </c>
      <c r="L382" s="1">
        <v>11748</v>
      </c>
      <c r="M382" s="1">
        <v>12032</v>
      </c>
      <c r="N382" s="1">
        <v>46322</v>
      </c>
      <c r="O382" s="1">
        <v>676.84</v>
      </c>
      <c r="P382" s="1">
        <v>463.22</v>
      </c>
      <c r="Q382" s="1">
        <v>47462.06</v>
      </c>
      <c r="R382" s="1">
        <f t="shared" si="11"/>
        <v>329.59763888888887</v>
      </c>
      <c r="S382" s="1" t="s">
        <v>29</v>
      </c>
      <c r="T382" s="1" t="s">
        <v>30</v>
      </c>
      <c r="U382" s="1" t="s">
        <v>122</v>
      </c>
      <c r="V382" s="1" t="s">
        <v>31</v>
      </c>
      <c r="W382" s="1" t="s">
        <v>9870</v>
      </c>
    </row>
    <row r="383" spans="1:23">
      <c r="A383" s="2" t="s">
        <v>9871</v>
      </c>
      <c r="B383" s="2">
        <f t="shared" si="10"/>
        <v>2007</v>
      </c>
      <c r="C383" s="1" t="s">
        <v>3396</v>
      </c>
      <c r="D383" s="1" t="s">
        <v>24</v>
      </c>
      <c r="E383" s="1" t="s">
        <v>7153</v>
      </c>
      <c r="F383" s="1" t="s">
        <v>25</v>
      </c>
      <c r="G383" s="1" t="s">
        <v>120</v>
      </c>
      <c r="H383" s="1" t="s">
        <v>9872</v>
      </c>
      <c r="J383" s="1">
        <v>145</v>
      </c>
      <c r="K383" s="1" t="s">
        <v>28</v>
      </c>
      <c r="L383" s="1">
        <v>12081</v>
      </c>
      <c r="M383" s="1">
        <v>12449</v>
      </c>
      <c r="N383" s="1">
        <v>50058</v>
      </c>
      <c r="O383" s="1">
        <v>585.29999999999995</v>
      </c>
      <c r="P383" s="1">
        <v>500.58</v>
      </c>
      <c r="Q383" s="1">
        <v>51143.88</v>
      </c>
      <c r="R383" s="1">
        <f t="shared" si="11"/>
        <v>352.71641379310341</v>
      </c>
      <c r="S383" s="1" t="s">
        <v>29</v>
      </c>
      <c r="T383" s="1" t="s">
        <v>30</v>
      </c>
      <c r="U383" s="1" t="s">
        <v>122</v>
      </c>
      <c r="V383" s="1" t="s">
        <v>9873</v>
      </c>
      <c r="W383" s="1" t="s">
        <v>9874</v>
      </c>
    </row>
    <row r="384" spans="1:23">
      <c r="A384" s="2" t="s">
        <v>9875</v>
      </c>
      <c r="B384" s="2">
        <f t="shared" si="10"/>
        <v>2007</v>
      </c>
      <c r="C384" s="1" t="s">
        <v>3396</v>
      </c>
      <c r="D384" s="1" t="s">
        <v>24</v>
      </c>
      <c r="E384" s="1" t="s">
        <v>7153</v>
      </c>
      <c r="F384" s="1" t="s">
        <v>25</v>
      </c>
      <c r="G384" s="1" t="s">
        <v>120</v>
      </c>
      <c r="H384" s="1" t="s">
        <v>7424</v>
      </c>
      <c r="J384" s="1">
        <v>75</v>
      </c>
      <c r="K384" s="1" t="s">
        <v>28</v>
      </c>
      <c r="L384" s="1">
        <v>5250</v>
      </c>
      <c r="M384" s="1">
        <v>5400</v>
      </c>
      <c r="N384" s="1">
        <v>21980</v>
      </c>
      <c r="O384" s="1">
        <v>364.83</v>
      </c>
      <c r="P384" s="1">
        <v>219.8</v>
      </c>
      <c r="Q384" s="1">
        <v>22564.63</v>
      </c>
      <c r="R384" s="1">
        <f t="shared" si="11"/>
        <v>300.86173333333335</v>
      </c>
      <c r="S384" s="1" t="s">
        <v>29</v>
      </c>
      <c r="T384" s="1" t="s">
        <v>30</v>
      </c>
      <c r="U384" s="1" t="s">
        <v>122</v>
      </c>
      <c r="V384" s="1" t="s">
        <v>9876</v>
      </c>
      <c r="W384" s="1" t="s">
        <v>247</v>
      </c>
    </row>
    <row r="385" spans="1:23">
      <c r="A385" s="2" t="s">
        <v>8697</v>
      </c>
      <c r="B385" s="2">
        <f t="shared" si="10"/>
        <v>2007</v>
      </c>
      <c r="C385" s="1" t="s">
        <v>34</v>
      </c>
      <c r="D385" s="1" t="s">
        <v>24</v>
      </c>
      <c r="E385" s="1" t="s">
        <v>7153</v>
      </c>
      <c r="F385" s="1" t="s">
        <v>25</v>
      </c>
      <c r="G385" s="1" t="s">
        <v>120</v>
      </c>
      <c r="H385" s="1" t="s">
        <v>7424</v>
      </c>
      <c r="J385" s="1">
        <v>225</v>
      </c>
      <c r="K385" s="1" t="s">
        <v>28</v>
      </c>
      <c r="L385" s="1">
        <v>11925</v>
      </c>
      <c r="M385" s="1">
        <v>12375</v>
      </c>
      <c r="N385" s="1">
        <v>52955</v>
      </c>
      <c r="O385" s="1">
        <v>974.94</v>
      </c>
      <c r="P385" s="1">
        <v>529.54999999999995</v>
      </c>
      <c r="Q385" s="1">
        <v>54459.49</v>
      </c>
      <c r="R385" s="1">
        <f t="shared" si="11"/>
        <v>242.04217777777777</v>
      </c>
      <c r="S385" s="1" t="s">
        <v>29</v>
      </c>
      <c r="T385" s="1" t="s">
        <v>30</v>
      </c>
      <c r="U385" s="1" t="s">
        <v>122</v>
      </c>
      <c r="V385" s="1" t="s">
        <v>7351</v>
      </c>
      <c r="W385" s="1" t="s">
        <v>9877</v>
      </c>
    </row>
    <row r="386" spans="1:23">
      <c r="A386" s="2" t="s">
        <v>9878</v>
      </c>
      <c r="B386" s="2">
        <f t="shared" ref="B386:B449" si="12">+YEAR(A386)</f>
        <v>2007</v>
      </c>
      <c r="C386" s="1" t="s">
        <v>34</v>
      </c>
      <c r="D386" s="1" t="s">
        <v>24</v>
      </c>
      <c r="E386" s="1" t="s">
        <v>7153</v>
      </c>
      <c r="F386" s="1" t="s">
        <v>25</v>
      </c>
      <c r="G386" s="1" t="s">
        <v>120</v>
      </c>
      <c r="H386" s="1" t="s">
        <v>7424</v>
      </c>
      <c r="J386" s="1">
        <v>231</v>
      </c>
      <c r="K386" s="1" t="s">
        <v>28</v>
      </c>
      <c r="L386" s="1">
        <v>15708</v>
      </c>
      <c r="M386" s="1">
        <v>16401</v>
      </c>
      <c r="N386" s="1">
        <v>55520</v>
      </c>
      <c r="O386" s="1">
        <v>988.81</v>
      </c>
      <c r="P386" s="1">
        <v>555.20000000000005</v>
      </c>
      <c r="Q386" s="1">
        <v>57064.01</v>
      </c>
      <c r="R386" s="1">
        <f t="shared" si="11"/>
        <v>247.03034632034633</v>
      </c>
      <c r="S386" s="1" t="s">
        <v>29</v>
      </c>
      <c r="T386" s="1" t="s">
        <v>30</v>
      </c>
      <c r="U386" s="1" t="s">
        <v>122</v>
      </c>
      <c r="V386" s="1" t="s">
        <v>7380</v>
      </c>
      <c r="W386" s="1" t="s">
        <v>9879</v>
      </c>
    </row>
    <row r="387" spans="1:23">
      <c r="A387" s="2" t="s">
        <v>8697</v>
      </c>
      <c r="B387" s="2">
        <f t="shared" si="12"/>
        <v>2007</v>
      </c>
      <c r="C387" s="1" t="s">
        <v>7218</v>
      </c>
      <c r="D387" s="1" t="s">
        <v>381</v>
      </c>
      <c r="E387" s="1" t="s">
        <v>7153</v>
      </c>
      <c r="F387" s="1" t="s">
        <v>25</v>
      </c>
      <c r="G387" s="1" t="s">
        <v>120</v>
      </c>
      <c r="H387" s="1" t="s">
        <v>7290</v>
      </c>
      <c r="I387" s="1" t="s">
        <v>7214</v>
      </c>
      <c r="J387" s="1">
        <v>225</v>
      </c>
      <c r="K387" s="1" t="s">
        <v>28</v>
      </c>
      <c r="L387" s="1">
        <v>11925</v>
      </c>
      <c r="M387" s="1">
        <v>12375</v>
      </c>
      <c r="N387" s="1">
        <v>52955</v>
      </c>
      <c r="O387" s="1">
        <v>974.94</v>
      </c>
      <c r="P387" s="1">
        <v>529.54999999999995</v>
      </c>
      <c r="Q387" s="1">
        <v>54459.49</v>
      </c>
      <c r="R387" s="1">
        <f t="shared" ref="R387:R450" si="13">+Q387/J387</f>
        <v>242.04217777777777</v>
      </c>
      <c r="S387" s="1" t="s">
        <v>29</v>
      </c>
      <c r="U387" s="1" t="s">
        <v>122</v>
      </c>
      <c r="W387" s="1" t="s">
        <v>7351</v>
      </c>
    </row>
    <row r="388" spans="1:23">
      <c r="A388" s="2" t="s">
        <v>7169</v>
      </c>
      <c r="B388" s="2">
        <f t="shared" si="12"/>
        <v>2007</v>
      </c>
      <c r="C388" s="1" t="s">
        <v>7218</v>
      </c>
      <c r="D388" s="1" t="s">
        <v>381</v>
      </c>
      <c r="E388" s="1" t="s">
        <v>7153</v>
      </c>
      <c r="F388" s="1" t="s">
        <v>25</v>
      </c>
      <c r="G388" s="1" t="s">
        <v>120</v>
      </c>
      <c r="H388" s="1" t="s">
        <v>7287</v>
      </c>
      <c r="I388" s="1" t="s">
        <v>8837</v>
      </c>
      <c r="J388" s="1">
        <v>67</v>
      </c>
      <c r="K388" s="1" t="s">
        <v>28</v>
      </c>
      <c r="L388" s="1">
        <v>6231</v>
      </c>
      <c r="M388" s="1">
        <v>6365</v>
      </c>
      <c r="N388" s="1">
        <v>28890</v>
      </c>
      <c r="O388" s="1">
        <v>456.3</v>
      </c>
      <c r="P388" s="1">
        <v>288.89999999999998</v>
      </c>
      <c r="Q388" s="1">
        <v>29635.200000000001</v>
      </c>
      <c r="R388" s="1">
        <f t="shared" si="13"/>
        <v>442.3164179104478</v>
      </c>
      <c r="S388" s="1" t="s">
        <v>29</v>
      </c>
      <c r="U388" s="1" t="s">
        <v>122</v>
      </c>
      <c r="W388" s="1" t="s">
        <v>7171</v>
      </c>
    </row>
    <row r="389" spans="1:23">
      <c r="A389" s="2" t="s">
        <v>42</v>
      </c>
      <c r="B389" s="2">
        <f t="shared" si="12"/>
        <v>2008</v>
      </c>
      <c r="C389" s="1" t="s">
        <v>43</v>
      </c>
      <c r="D389" s="1" t="s">
        <v>24</v>
      </c>
      <c r="E389" s="1" t="s">
        <v>44</v>
      </c>
      <c r="F389" s="1" t="s">
        <v>45</v>
      </c>
      <c r="G389" s="1" t="s">
        <v>46</v>
      </c>
      <c r="H389" s="1" t="s">
        <v>47</v>
      </c>
      <c r="J389" s="1">
        <v>1</v>
      </c>
      <c r="K389" s="1" t="s">
        <v>28</v>
      </c>
      <c r="L389" s="1">
        <v>9</v>
      </c>
      <c r="M389" s="1">
        <v>9</v>
      </c>
      <c r="N389" s="1">
        <v>83.61</v>
      </c>
      <c r="O389" s="1">
        <v>10.93</v>
      </c>
      <c r="P389" s="1">
        <v>0.84</v>
      </c>
      <c r="Q389" s="1">
        <v>95.38</v>
      </c>
      <c r="R389" s="1">
        <f t="shared" si="13"/>
        <v>95.38</v>
      </c>
      <c r="S389" s="1" t="s">
        <v>38</v>
      </c>
      <c r="T389" s="1" t="s">
        <v>48</v>
      </c>
      <c r="U389" s="1" t="s">
        <v>49</v>
      </c>
      <c r="V389" s="1" t="s">
        <v>50</v>
      </c>
      <c r="W389" s="1" t="s">
        <v>51</v>
      </c>
    </row>
    <row r="390" spans="1:23">
      <c r="A390" s="2" t="s">
        <v>178</v>
      </c>
      <c r="B390" s="2">
        <f t="shared" si="12"/>
        <v>2008</v>
      </c>
      <c r="C390" s="1" t="s">
        <v>34</v>
      </c>
      <c r="D390" s="1" t="s">
        <v>24</v>
      </c>
      <c r="E390" s="1">
        <v>80014137</v>
      </c>
      <c r="F390" s="1" t="s">
        <v>25</v>
      </c>
      <c r="G390" s="1" t="s">
        <v>120</v>
      </c>
      <c r="H390" s="1" t="s">
        <v>179</v>
      </c>
      <c r="J390" s="1">
        <v>73</v>
      </c>
      <c r="K390" s="1" t="s">
        <v>28</v>
      </c>
      <c r="L390" s="1">
        <v>5475</v>
      </c>
      <c r="M390" s="1">
        <v>5621</v>
      </c>
      <c r="N390" s="1">
        <v>23506</v>
      </c>
      <c r="O390" s="1">
        <v>358.33</v>
      </c>
      <c r="P390" s="1">
        <v>235.06</v>
      </c>
      <c r="Q390" s="1">
        <v>24099.39</v>
      </c>
      <c r="R390" s="1">
        <f t="shared" si="13"/>
        <v>330.12863013698632</v>
      </c>
      <c r="S390" s="1" t="s">
        <v>29</v>
      </c>
      <c r="T390" s="1" t="s">
        <v>30</v>
      </c>
      <c r="U390" s="1" t="s">
        <v>122</v>
      </c>
      <c r="V390" s="1" t="s">
        <v>65</v>
      </c>
      <c r="W390" s="1" t="s">
        <v>180</v>
      </c>
    </row>
    <row r="391" spans="1:23">
      <c r="A391" s="2" t="s">
        <v>242</v>
      </c>
      <c r="B391" s="2">
        <f t="shared" si="12"/>
        <v>2008</v>
      </c>
      <c r="C391" s="1" t="s">
        <v>34</v>
      </c>
      <c r="D391" s="1" t="s">
        <v>24</v>
      </c>
      <c r="E391" s="1">
        <v>80014137</v>
      </c>
      <c r="F391" s="1" t="s">
        <v>25</v>
      </c>
      <c r="G391" s="1" t="s">
        <v>120</v>
      </c>
      <c r="H391" s="1" t="s">
        <v>129</v>
      </c>
      <c r="J391" s="1">
        <v>292</v>
      </c>
      <c r="K391" s="1" t="s">
        <v>28</v>
      </c>
      <c r="L391" s="1">
        <v>21614</v>
      </c>
      <c r="M391" s="1">
        <v>22198</v>
      </c>
      <c r="N391" s="1">
        <v>95190</v>
      </c>
      <c r="O391" s="1">
        <v>1400</v>
      </c>
      <c r="P391" s="1">
        <v>951.9</v>
      </c>
      <c r="Q391" s="1">
        <v>97541.9</v>
      </c>
      <c r="R391" s="1">
        <f t="shared" si="13"/>
        <v>334.04760273972602</v>
      </c>
      <c r="S391" s="1" t="s">
        <v>29</v>
      </c>
      <c r="T391" s="1" t="s">
        <v>30</v>
      </c>
      <c r="U391" s="1" t="s">
        <v>122</v>
      </c>
      <c r="V391" s="1" t="s">
        <v>31</v>
      </c>
      <c r="W391" s="1" t="s">
        <v>243</v>
      </c>
    </row>
    <row r="392" spans="1:23">
      <c r="A392" s="2" t="s">
        <v>246</v>
      </c>
      <c r="B392" s="2">
        <f t="shared" si="12"/>
        <v>2008</v>
      </c>
      <c r="C392" s="1" t="s">
        <v>34</v>
      </c>
      <c r="D392" s="1" t="s">
        <v>24</v>
      </c>
      <c r="E392" s="1">
        <v>80014137</v>
      </c>
      <c r="F392" s="1" t="s">
        <v>25</v>
      </c>
      <c r="G392" s="1" t="s">
        <v>120</v>
      </c>
      <c r="H392" s="1" t="s">
        <v>129</v>
      </c>
      <c r="J392" s="1">
        <v>75</v>
      </c>
      <c r="K392" s="1" t="s">
        <v>28</v>
      </c>
      <c r="L392" s="1">
        <v>5250</v>
      </c>
      <c r="M392" s="1">
        <v>5400</v>
      </c>
      <c r="N392" s="1">
        <v>23325</v>
      </c>
      <c r="O392" s="1">
        <v>448.69</v>
      </c>
      <c r="P392" s="1">
        <v>233.25</v>
      </c>
      <c r="Q392" s="1">
        <v>24006.94</v>
      </c>
      <c r="R392" s="1">
        <f t="shared" si="13"/>
        <v>320.09253333333334</v>
      </c>
      <c r="S392" s="1" t="s">
        <v>29</v>
      </c>
      <c r="T392" s="1" t="s">
        <v>30</v>
      </c>
      <c r="U392" s="1" t="s">
        <v>122</v>
      </c>
      <c r="V392" s="1" t="s">
        <v>247</v>
      </c>
      <c r="W392" s="1" t="s">
        <v>247</v>
      </c>
    </row>
    <row r="393" spans="1:23">
      <c r="A393" s="2" t="s">
        <v>256</v>
      </c>
      <c r="B393" s="2">
        <f t="shared" si="12"/>
        <v>2008</v>
      </c>
      <c r="C393" s="1" t="s">
        <v>34</v>
      </c>
      <c r="D393" s="1" t="s">
        <v>24</v>
      </c>
      <c r="E393" s="1">
        <v>80014137</v>
      </c>
      <c r="F393" s="1" t="s">
        <v>25</v>
      </c>
      <c r="G393" s="1" t="s">
        <v>120</v>
      </c>
      <c r="H393" s="1" t="s">
        <v>129</v>
      </c>
      <c r="J393" s="1">
        <v>142</v>
      </c>
      <c r="K393" s="1" t="s">
        <v>28</v>
      </c>
      <c r="L393" s="1">
        <v>10377</v>
      </c>
      <c r="M393" s="1">
        <v>10661</v>
      </c>
      <c r="N393" s="1">
        <v>43100</v>
      </c>
      <c r="O393" s="1">
        <v>554.74</v>
      </c>
      <c r="P393" s="1">
        <v>431</v>
      </c>
      <c r="Q393" s="1">
        <v>44085.74</v>
      </c>
      <c r="R393" s="1">
        <f t="shared" si="13"/>
        <v>310.46295774647888</v>
      </c>
      <c r="S393" s="1" t="s">
        <v>29</v>
      </c>
      <c r="T393" s="1" t="s">
        <v>30</v>
      </c>
      <c r="U393" s="1" t="s">
        <v>122</v>
      </c>
      <c r="V393" s="1" t="s">
        <v>65</v>
      </c>
      <c r="W393" s="1" t="s">
        <v>257</v>
      </c>
    </row>
    <row r="394" spans="1:23">
      <c r="A394" s="2" t="s">
        <v>264</v>
      </c>
      <c r="B394" s="2">
        <f t="shared" si="12"/>
        <v>2008</v>
      </c>
      <c r="C394" s="1" t="s">
        <v>34</v>
      </c>
      <c r="D394" s="1" t="s">
        <v>24</v>
      </c>
      <c r="E394" s="1">
        <v>80014137</v>
      </c>
      <c r="F394" s="1" t="s">
        <v>25</v>
      </c>
      <c r="G394" s="1" t="s">
        <v>120</v>
      </c>
      <c r="H394" s="1" t="s">
        <v>129</v>
      </c>
      <c r="J394" s="1">
        <v>211</v>
      </c>
      <c r="K394" s="1" t="s">
        <v>28</v>
      </c>
      <c r="L394" s="1">
        <v>15906</v>
      </c>
      <c r="M394" s="1">
        <v>16328</v>
      </c>
      <c r="N394" s="1">
        <v>75049</v>
      </c>
      <c r="O394" s="1">
        <v>1070.76</v>
      </c>
      <c r="P394" s="1">
        <v>750.49</v>
      </c>
      <c r="Q394" s="1">
        <v>76870.25</v>
      </c>
      <c r="R394" s="1">
        <f t="shared" si="13"/>
        <v>364.31398104265401</v>
      </c>
      <c r="S394" s="1" t="s">
        <v>29</v>
      </c>
      <c r="T394" s="1" t="s">
        <v>30</v>
      </c>
      <c r="U394" s="1" t="s">
        <v>122</v>
      </c>
      <c r="V394" s="1" t="s">
        <v>31</v>
      </c>
      <c r="W394" s="1" t="s">
        <v>265</v>
      </c>
    </row>
    <row r="395" spans="1:23">
      <c r="A395" s="2" t="s">
        <v>272</v>
      </c>
      <c r="B395" s="2">
        <f t="shared" si="12"/>
        <v>2008</v>
      </c>
      <c r="C395" s="1" t="s">
        <v>273</v>
      </c>
      <c r="D395" s="1" t="s">
        <v>24</v>
      </c>
      <c r="E395" s="1">
        <v>80014137</v>
      </c>
      <c r="F395" s="1" t="s">
        <v>25</v>
      </c>
      <c r="G395" s="1" t="s">
        <v>120</v>
      </c>
      <c r="J395" s="1">
        <v>150</v>
      </c>
      <c r="K395" s="1" t="s">
        <v>28</v>
      </c>
      <c r="L395" s="1">
        <v>10500</v>
      </c>
      <c r="M395" s="1">
        <v>10800</v>
      </c>
      <c r="N395" s="1">
        <v>50930</v>
      </c>
      <c r="O395" s="1">
        <v>821.36</v>
      </c>
      <c r="P395" s="1">
        <v>509.3</v>
      </c>
      <c r="Q395" s="1">
        <v>52260.66</v>
      </c>
      <c r="R395" s="1">
        <f t="shared" si="13"/>
        <v>348.40440000000001</v>
      </c>
      <c r="S395" s="1" t="s">
        <v>29</v>
      </c>
      <c r="T395" s="1" t="s">
        <v>30</v>
      </c>
      <c r="U395" s="1" t="s">
        <v>122</v>
      </c>
      <c r="V395" s="1" t="s">
        <v>274</v>
      </c>
      <c r="W395" s="1" t="s">
        <v>274</v>
      </c>
    </row>
    <row r="396" spans="1:23">
      <c r="A396" s="2" t="s">
        <v>277</v>
      </c>
      <c r="B396" s="2">
        <f t="shared" si="12"/>
        <v>2008</v>
      </c>
      <c r="C396" s="1" t="s">
        <v>273</v>
      </c>
      <c r="D396" s="1" t="s">
        <v>24</v>
      </c>
      <c r="E396" s="1">
        <v>80014137</v>
      </c>
      <c r="F396" s="1" t="s">
        <v>25</v>
      </c>
      <c r="G396" s="1" t="s">
        <v>120</v>
      </c>
      <c r="J396" s="1">
        <v>67</v>
      </c>
      <c r="K396" s="1" t="s">
        <v>28</v>
      </c>
      <c r="L396" s="1">
        <v>6030</v>
      </c>
      <c r="M396" s="1">
        <v>6064</v>
      </c>
      <c r="N396" s="1">
        <v>30820</v>
      </c>
      <c r="O396" s="1">
        <v>479.17</v>
      </c>
      <c r="P396" s="1">
        <v>308.2</v>
      </c>
      <c r="Q396" s="1">
        <v>31607.37</v>
      </c>
      <c r="R396" s="1">
        <f t="shared" si="13"/>
        <v>471.7517910447761</v>
      </c>
      <c r="S396" s="1" t="s">
        <v>29</v>
      </c>
      <c r="T396" s="1" t="s">
        <v>30</v>
      </c>
      <c r="U396" s="1" t="s">
        <v>122</v>
      </c>
      <c r="V396" s="1" t="s">
        <v>278</v>
      </c>
      <c r="W396" s="1" t="s">
        <v>279</v>
      </c>
    </row>
    <row r="397" spans="1:23">
      <c r="A397" s="2" t="s">
        <v>285</v>
      </c>
      <c r="B397" s="2">
        <f t="shared" si="12"/>
        <v>2008</v>
      </c>
      <c r="C397" s="1" t="s">
        <v>273</v>
      </c>
      <c r="D397" s="1" t="s">
        <v>24</v>
      </c>
      <c r="E397" s="1">
        <v>80014137</v>
      </c>
      <c r="F397" s="1" t="s">
        <v>25</v>
      </c>
      <c r="G397" s="1" t="s">
        <v>120</v>
      </c>
      <c r="H397" s="1" t="s">
        <v>29</v>
      </c>
      <c r="J397" s="1">
        <v>300</v>
      </c>
      <c r="K397" s="1" t="s">
        <v>28</v>
      </c>
      <c r="L397" s="1">
        <v>19800</v>
      </c>
      <c r="M397" s="1">
        <v>20400</v>
      </c>
      <c r="N397" s="1">
        <v>85880</v>
      </c>
      <c r="O397" s="1">
        <v>1400</v>
      </c>
      <c r="P397" s="1">
        <v>858.8</v>
      </c>
      <c r="Q397" s="1">
        <v>88138.8</v>
      </c>
      <c r="R397" s="1">
        <f t="shared" si="13"/>
        <v>293.79599999999999</v>
      </c>
      <c r="S397" s="1" t="s">
        <v>29</v>
      </c>
      <c r="T397" s="1" t="s">
        <v>286</v>
      </c>
      <c r="U397" s="1" t="s">
        <v>122</v>
      </c>
      <c r="V397" s="1" t="s">
        <v>77</v>
      </c>
      <c r="W397" s="1" t="s">
        <v>287</v>
      </c>
    </row>
    <row r="398" spans="1:23">
      <c r="A398" s="2" t="s">
        <v>288</v>
      </c>
      <c r="B398" s="2">
        <f t="shared" si="12"/>
        <v>2008</v>
      </c>
      <c r="C398" s="1" t="s">
        <v>273</v>
      </c>
      <c r="D398" s="1" t="s">
        <v>24</v>
      </c>
      <c r="E398" s="1">
        <v>80014137</v>
      </c>
      <c r="F398" s="1" t="s">
        <v>25</v>
      </c>
      <c r="G398" s="1" t="s">
        <v>120</v>
      </c>
      <c r="J398" s="1">
        <v>100</v>
      </c>
      <c r="K398" s="1" t="s">
        <v>28</v>
      </c>
      <c r="L398" s="1">
        <v>4200</v>
      </c>
      <c r="M398" s="1">
        <v>4300</v>
      </c>
      <c r="N398" s="1">
        <v>27100</v>
      </c>
      <c r="O398" s="1">
        <v>399.33</v>
      </c>
      <c r="P398" s="1">
        <v>271</v>
      </c>
      <c r="Q398" s="1">
        <v>27770.33</v>
      </c>
      <c r="R398" s="1">
        <f t="shared" si="13"/>
        <v>277.70330000000001</v>
      </c>
      <c r="S398" s="1" t="s">
        <v>29</v>
      </c>
      <c r="T398" s="1" t="s">
        <v>30</v>
      </c>
      <c r="U398" s="1" t="s">
        <v>122</v>
      </c>
      <c r="V398" s="1" t="s">
        <v>31</v>
      </c>
      <c r="W398" s="1" t="s">
        <v>289</v>
      </c>
    </row>
    <row r="399" spans="1:23">
      <c r="A399" s="2" t="s">
        <v>2377</v>
      </c>
      <c r="B399" s="2">
        <f t="shared" si="12"/>
        <v>2008</v>
      </c>
      <c r="C399" s="1" t="s">
        <v>68</v>
      </c>
      <c r="D399" s="1" t="s">
        <v>24</v>
      </c>
      <c r="E399" s="1">
        <v>80038006</v>
      </c>
      <c r="F399" s="1" t="s">
        <v>2348</v>
      </c>
      <c r="G399" s="1" t="s">
        <v>46</v>
      </c>
      <c r="H399" s="1" t="s">
        <v>2378</v>
      </c>
      <c r="J399" s="1">
        <v>2</v>
      </c>
      <c r="K399" s="1" t="s">
        <v>28</v>
      </c>
      <c r="L399" s="1">
        <v>249</v>
      </c>
      <c r="M399" s="1">
        <v>280</v>
      </c>
      <c r="N399" s="1">
        <v>1544</v>
      </c>
      <c r="O399" s="1">
        <v>196.41</v>
      </c>
      <c r="P399" s="1">
        <v>8.44</v>
      </c>
      <c r="Q399" s="1">
        <v>1748.85</v>
      </c>
      <c r="R399" s="1">
        <f t="shared" si="13"/>
        <v>874.42499999999995</v>
      </c>
      <c r="S399" s="1" t="s">
        <v>38</v>
      </c>
      <c r="T399" s="1" t="s">
        <v>2379</v>
      </c>
      <c r="U399" s="1" t="s">
        <v>2360</v>
      </c>
      <c r="V399" s="1" t="s">
        <v>2380</v>
      </c>
      <c r="W399" s="1" t="s">
        <v>2381</v>
      </c>
    </row>
    <row r="400" spans="1:23">
      <c r="A400" s="2" t="s">
        <v>2384</v>
      </c>
      <c r="B400" s="2">
        <f t="shared" si="12"/>
        <v>2008</v>
      </c>
      <c r="C400" s="1" t="s">
        <v>2385</v>
      </c>
      <c r="D400" s="1" t="s">
        <v>24</v>
      </c>
      <c r="E400" s="1">
        <v>80037469</v>
      </c>
      <c r="F400" s="1" t="s">
        <v>2386</v>
      </c>
      <c r="G400" s="1" t="s">
        <v>36</v>
      </c>
      <c r="H400" s="1" t="s">
        <v>2387</v>
      </c>
      <c r="J400" s="1">
        <v>1</v>
      </c>
      <c r="K400" s="1" t="s">
        <v>28</v>
      </c>
      <c r="L400" s="1">
        <v>158</v>
      </c>
      <c r="M400" s="1">
        <v>158</v>
      </c>
      <c r="N400" s="1">
        <v>330</v>
      </c>
      <c r="O400" s="1">
        <v>1.89</v>
      </c>
      <c r="P400" s="1">
        <v>3.3</v>
      </c>
      <c r="Q400" s="1">
        <v>335.19</v>
      </c>
      <c r="R400" s="1">
        <f t="shared" si="13"/>
        <v>335.19</v>
      </c>
      <c r="S400" s="1" t="s">
        <v>38</v>
      </c>
      <c r="T400" s="1" t="s">
        <v>2388</v>
      </c>
      <c r="U400" s="1" t="s">
        <v>2389</v>
      </c>
      <c r="V400" s="1" t="s">
        <v>2390</v>
      </c>
      <c r="W400" s="1" t="s">
        <v>2391</v>
      </c>
    </row>
    <row r="401" spans="1:23">
      <c r="A401" s="2" t="s">
        <v>2413</v>
      </c>
      <c r="B401" s="2">
        <f t="shared" si="12"/>
        <v>2008</v>
      </c>
      <c r="C401" s="1" t="s">
        <v>43</v>
      </c>
      <c r="D401" s="1" t="s">
        <v>24</v>
      </c>
      <c r="E401" s="1">
        <v>80038006</v>
      </c>
      <c r="F401" s="1" t="s">
        <v>2348</v>
      </c>
      <c r="G401" s="1" t="s">
        <v>46</v>
      </c>
      <c r="H401" s="1" t="s">
        <v>56</v>
      </c>
      <c r="J401" s="1">
        <v>34</v>
      </c>
      <c r="K401" s="1" t="s">
        <v>28</v>
      </c>
      <c r="L401" s="1">
        <v>5307</v>
      </c>
      <c r="M401" s="1">
        <v>5615</v>
      </c>
      <c r="N401" s="1">
        <v>42418</v>
      </c>
      <c r="O401" s="1">
        <v>5355.11</v>
      </c>
      <c r="P401" s="1">
        <v>235.17</v>
      </c>
      <c r="Q401" s="1">
        <v>48008.28</v>
      </c>
      <c r="R401" s="1">
        <f t="shared" si="13"/>
        <v>1412.0082352941176</v>
      </c>
      <c r="S401" s="1" t="s">
        <v>38</v>
      </c>
      <c r="T401" s="1" t="s">
        <v>2414</v>
      </c>
      <c r="U401" s="1" t="s">
        <v>2356</v>
      </c>
      <c r="V401" s="1" t="s">
        <v>2357</v>
      </c>
      <c r="W401" s="1" t="s">
        <v>2415</v>
      </c>
    </row>
    <row r="402" spans="1:23">
      <c r="A402" s="2" t="s">
        <v>2584</v>
      </c>
      <c r="B402" s="2">
        <f t="shared" si="12"/>
        <v>2008</v>
      </c>
      <c r="C402" s="1" t="s">
        <v>2399</v>
      </c>
      <c r="D402" s="1" t="s">
        <v>24</v>
      </c>
      <c r="E402" s="1">
        <v>80034141</v>
      </c>
      <c r="F402" s="1" t="s">
        <v>2585</v>
      </c>
      <c r="G402" s="1" t="s">
        <v>26</v>
      </c>
      <c r="H402" s="1" t="s">
        <v>2586</v>
      </c>
      <c r="J402" s="1">
        <v>60</v>
      </c>
      <c r="K402" s="1" t="s">
        <v>28</v>
      </c>
      <c r="L402" s="1">
        <v>3805</v>
      </c>
      <c r="M402" s="1">
        <v>4000</v>
      </c>
      <c r="N402" s="1">
        <v>14636</v>
      </c>
      <c r="O402" s="1">
        <v>1259.1199999999999</v>
      </c>
      <c r="P402" s="1">
        <v>146.36000000000001</v>
      </c>
      <c r="Q402" s="1">
        <v>16041.48</v>
      </c>
      <c r="R402" s="1">
        <f t="shared" si="13"/>
        <v>267.358</v>
      </c>
      <c r="S402" s="1" t="s">
        <v>29</v>
      </c>
      <c r="T402" s="1" t="s">
        <v>30</v>
      </c>
      <c r="U402" s="1" t="s">
        <v>2587</v>
      </c>
      <c r="V402" s="1" t="s">
        <v>140</v>
      </c>
      <c r="W402" s="1" t="s">
        <v>2588</v>
      </c>
    </row>
    <row r="403" spans="1:23">
      <c r="A403" s="2" t="s">
        <v>2775</v>
      </c>
      <c r="B403" s="2">
        <f t="shared" si="12"/>
        <v>2008</v>
      </c>
      <c r="C403" s="1" t="s">
        <v>2399</v>
      </c>
      <c r="D403" s="1" t="s">
        <v>24</v>
      </c>
      <c r="E403" s="1">
        <v>80018397</v>
      </c>
      <c r="F403" s="1" t="s">
        <v>2401</v>
      </c>
      <c r="G403" s="1" t="s">
        <v>1857</v>
      </c>
      <c r="H403" s="1" t="s">
        <v>2776</v>
      </c>
      <c r="J403" s="1">
        <v>450</v>
      </c>
      <c r="K403" s="1" t="s">
        <v>86</v>
      </c>
      <c r="L403" s="1">
        <v>24750</v>
      </c>
      <c r="M403" s="1">
        <v>26550</v>
      </c>
      <c r="N403" s="1">
        <v>108890</v>
      </c>
      <c r="O403" s="1">
        <v>7278.69</v>
      </c>
      <c r="P403" s="1">
        <v>191.65</v>
      </c>
      <c r="Q403" s="1">
        <v>116360.34</v>
      </c>
      <c r="R403" s="1">
        <f t="shared" si="13"/>
        <v>258.57853333333333</v>
      </c>
      <c r="S403" s="1" t="s">
        <v>29</v>
      </c>
      <c r="T403" s="1" t="s">
        <v>30</v>
      </c>
      <c r="U403" s="1" t="s">
        <v>2403</v>
      </c>
      <c r="V403" s="1" t="s">
        <v>140</v>
      </c>
      <c r="W403" s="1" t="s">
        <v>2777</v>
      </c>
    </row>
    <row r="404" spans="1:23">
      <c r="A404" s="2" t="s">
        <v>2816</v>
      </c>
      <c r="B404" s="2">
        <f t="shared" si="12"/>
        <v>2008</v>
      </c>
      <c r="C404" s="1" t="s">
        <v>2399</v>
      </c>
      <c r="D404" s="1" t="s">
        <v>24</v>
      </c>
      <c r="E404" s="1">
        <v>80018397</v>
      </c>
      <c r="F404" s="1" t="s">
        <v>2401</v>
      </c>
      <c r="G404" s="1" t="s">
        <v>1857</v>
      </c>
      <c r="H404" s="1" t="s">
        <v>2817</v>
      </c>
      <c r="J404" s="1">
        <v>208</v>
      </c>
      <c r="K404" s="1" t="s">
        <v>86</v>
      </c>
      <c r="L404" s="1">
        <v>10082</v>
      </c>
      <c r="M404" s="1">
        <v>10808</v>
      </c>
      <c r="N404" s="1">
        <v>47118</v>
      </c>
      <c r="O404" s="1">
        <v>3238.17</v>
      </c>
      <c r="P404" s="1">
        <v>82.92</v>
      </c>
      <c r="Q404" s="1">
        <v>50439.09</v>
      </c>
      <c r="R404" s="1">
        <f t="shared" si="13"/>
        <v>242.49562499999999</v>
      </c>
      <c r="S404" s="1" t="s">
        <v>29</v>
      </c>
      <c r="T404" s="1" t="s">
        <v>30</v>
      </c>
      <c r="U404" s="1" t="s">
        <v>2403</v>
      </c>
      <c r="V404" s="1" t="s">
        <v>140</v>
      </c>
      <c r="W404" s="1" t="s">
        <v>2818</v>
      </c>
    </row>
    <row r="405" spans="1:23">
      <c r="A405" s="2" t="s">
        <v>2829</v>
      </c>
      <c r="B405" s="2">
        <f t="shared" si="12"/>
        <v>2008</v>
      </c>
      <c r="C405" s="1" t="s">
        <v>2399</v>
      </c>
      <c r="D405" s="1" t="s">
        <v>24</v>
      </c>
      <c r="E405" s="1">
        <v>80018397</v>
      </c>
      <c r="F405" s="1" t="s">
        <v>2401</v>
      </c>
      <c r="G405" s="1" t="s">
        <v>1857</v>
      </c>
      <c r="H405" s="1" t="s">
        <v>2402</v>
      </c>
      <c r="J405" s="1">
        <v>140</v>
      </c>
      <c r="K405" s="1" t="s">
        <v>86</v>
      </c>
      <c r="L405" s="1">
        <v>9660</v>
      </c>
      <c r="M405" s="1">
        <v>10220</v>
      </c>
      <c r="N405" s="1">
        <v>42000</v>
      </c>
      <c r="O405" s="1">
        <v>3700</v>
      </c>
      <c r="P405" s="1">
        <v>81.31</v>
      </c>
      <c r="Q405" s="1">
        <v>45781.31</v>
      </c>
      <c r="R405" s="1">
        <f t="shared" si="13"/>
        <v>327.00935714285714</v>
      </c>
      <c r="S405" s="1" t="s">
        <v>29</v>
      </c>
      <c r="T405" s="1" t="s">
        <v>30</v>
      </c>
      <c r="U405" s="1" t="s">
        <v>2403</v>
      </c>
      <c r="V405" s="1" t="s">
        <v>2830</v>
      </c>
      <c r="W405" s="1" t="s">
        <v>2831</v>
      </c>
    </row>
    <row r="406" spans="1:23">
      <c r="A406" s="2" t="s">
        <v>2837</v>
      </c>
      <c r="B406" s="2">
        <f t="shared" si="12"/>
        <v>2008</v>
      </c>
      <c r="C406" s="1" t="s">
        <v>2442</v>
      </c>
      <c r="D406" s="1" t="s">
        <v>24</v>
      </c>
      <c r="E406" s="1">
        <v>80018397</v>
      </c>
      <c r="F406" s="1" t="s">
        <v>2401</v>
      </c>
      <c r="G406" s="1" t="s">
        <v>1857</v>
      </c>
      <c r="H406" s="1" t="s">
        <v>2838</v>
      </c>
      <c r="J406" s="1">
        <v>174</v>
      </c>
      <c r="K406" s="1" t="s">
        <v>86</v>
      </c>
      <c r="L406" s="1">
        <v>10030</v>
      </c>
      <c r="M406" s="1">
        <v>10726</v>
      </c>
      <c r="N406" s="1">
        <v>47464</v>
      </c>
      <c r="O406" s="1">
        <v>4460</v>
      </c>
      <c r="P406" s="1">
        <v>92.52</v>
      </c>
      <c r="Q406" s="1">
        <v>52016.52</v>
      </c>
      <c r="R406" s="1">
        <f t="shared" si="13"/>
        <v>298.94551724137926</v>
      </c>
      <c r="S406" s="1" t="s">
        <v>29</v>
      </c>
      <c r="T406" s="1" t="s">
        <v>30</v>
      </c>
      <c r="U406" s="1" t="s">
        <v>2403</v>
      </c>
      <c r="V406" s="1" t="s">
        <v>2839</v>
      </c>
      <c r="W406" s="1" t="s">
        <v>2840</v>
      </c>
    </row>
    <row r="407" spans="1:23">
      <c r="A407" s="2" t="s">
        <v>2851</v>
      </c>
      <c r="B407" s="2">
        <f t="shared" si="12"/>
        <v>2008</v>
      </c>
      <c r="C407" s="1" t="s">
        <v>2399</v>
      </c>
      <c r="D407" s="1" t="s">
        <v>24</v>
      </c>
      <c r="E407" s="1">
        <v>80018397</v>
      </c>
      <c r="F407" s="1" t="s">
        <v>2401</v>
      </c>
      <c r="G407" s="1" t="s">
        <v>1857</v>
      </c>
      <c r="H407" s="1" t="s">
        <v>2410</v>
      </c>
      <c r="J407" s="1">
        <v>234</v>
      </c>
      <c r="K407" s="1" t="s">
        <v>86</v>
      </c>
      <c r="L407" s="1">
        <v>16146</v>
      </c>
      <c r="M407" s="1">
        <v>17082</v>
      </c>
      <c r="N407" s="1">
        <v>75533</v>
      </c>
      <c r="O407" s="1">
        <v>5963.79</v>
      </c>
      <c r="P407" s="1">
        <v>146.22999999999999</v>
      </c>
      <c r="Q407" s="1">
        <v>81643.02</v>
      </c>
      <c r="R407" s="1">
        <f t="shared" si="13"/>
        <v>348.90179487179489</v>
      </c>
      <c r="S407" s="1" t="s">
        <v>29</v>
      </c>
      <c r="T407" s="1" t="s">
        <v>30</v>
      </c>
      <c r="U407" s="1" t="s">
        <v>2403</v>
      </c>
      <c r="V407" s="1" t="s">
        <v>140</v>
      </c>
      <c r="W407" s="1" t="s">
        <v>2852</v>
      </c>
    </row>
    <row r="408" spans="1:23">
      <c r="A408" s="2" t="s">
        <v>2871</v>
      </c>
      <c r="B408" s="2">
        <f t="shared" si="12"/>
        <v>2008</v>
      </c>
      <c r="C408" s="1" t="s">
        <v>2399</v>
      </c>
      <c r="D408" s="1" t="s">
        <v>24</v>
      </c>
      <c r="E408" s="1">
        <v>80018397</v>
      </c>
      <c r="F408" s="1" t="s">
        <v>2401</v>
      </c>
      <c r="G408" s="1" t="s">
        <v>1857</v>
      </c>
      <c r="H408" s="1" t="s">
        <v>2817</v>
      </c>
      <c r="J408" s="1">
        <v>279</v>
      </c>
      <c r="K408" s="1" t="s">
        <v>86</v>
      </c>
      <c r="L408" s="1">
        <v>16425</v>
      </c>
      <c r="M408" s="1">
        <v>17539</v>
      </c>
      <c r="N408" s="1">
        <v>72239</v>
      </c>
      <c r="O408" s="1">
        <v>5725.95</v>
      </c>
      <c r="P408" s="1">
        <v>140.83000000000001</v>
      </c>
      <c r="Q408" s="1">
        <v>78105.78</v>
      </c>
      <c r="R408" s="1">
        <f t="shared" si="13"/>
        <v>279.94903225806451</v>
      </c>
      <c r="S408" s="1" t="s">
        <v>29</v>
      </c>
      <c r="T408" s="1" t="s">
        <v>30</v>
      </c>
      <c r="U408" s="1" t="s">
        <v>2403</v>
      </c>
      <c r="V408" s="1" t="s">
        <v>2795</v>
      </c>
      <c r="W408" s="1" t="s">
        <v>2872</v>
      </c>
    </row>
    <row r="409" spans="1:23">
      <c r="A409" s="2" t="s">
        <v>3055</v>
      </c>
      <c r="B409" s="2">
        <f t="shared" si="12"/>
        <v>2008</v>
      </c>
      <c r="C409" s="1" t="s">
        <v>34</v>
      </c>
      <c r="D409" s="1" t="s">
        <v>24</v>
      </c>
      <c r="E409" s="1">
        <v>80044139</v>
      </c>
      <c r="F409" s="1" t="s">
        <v>3056</v>
      </c>
      <c r="G409" s="1" t="s">
        <v>36</v>
      </c>
      <c r="H409" s="1" t="s">
        <v>2641</v>
      </c>
      <c r="J409" s="1">
        <v>1</v>
      </c>
      <c r="K409" s="1" t="s">
        <v>28</v>
      </c>
      <c r="L409" s="1">
        <v>120</v>
      </c>
      <c r="M409" s="1">
        <v>147</v>
      </c>
      <c r="N409" s="1">
        <v>190</v>
      </c>
      <c r="O409" s="1">
        <v>43.45</v>
      </c>
      <c r="P409" s="1">
        <v>1.9</v>
      </c>
      <c r="Q409" s="1">
        <v>235.35</v>
      </c>
      <c r="R409" s="1">
        <f t="shared" si="13"/>
        <v>235.35</v>
      </c>
      <c r="S409" s="1" t="s">
        <v>38</v>
      </c>
      <c r="T409" s="1" t="s">
        <v>3057</v>
      </c>
      <c r="V409" s="1" t="s">
        <v>2350</v>
      </c>
      <c r="W409" s="1" t="s">
        <v>3058</v>
      </c>
    </row>
    <row r="410" spans="1:23">
      <c r="A410" s="2" t="s">
        <v>3395</v>
      </c>
      <c r="B410" s="2">
        <f t="shared" si="12"/>
        <v>2008</v>
      </c>
      <c r="C410" s="1" t="s">
        <v>3396</v>
      </c>
      <c r="D410" s="1" t="s">
        <v>24</v>
      </c>
      <c r="E410" s="1">
        <v>80035236</v>
      </c>
      <c r="F410" s="1" t="s">
        <v>3397</v>
      </c>
      <c r="G410" s="1" t="s">
        <v>46</v>
      </c>
      <c r="H410" s="1" t="s">
        <v>3398</v>
      </c>
      <c r="J410" s="1">
        <v>1</v>
      </c>
      <c r="K410" s="1" t="s">
        <v>28</v>
      </c>
      <c r="L410" s="1">
        <v>247</v>
      </c>
      <c r="M410" s="1">
        <v>247</v>
      </c>
      <c r="N410" s="1">
        <v>759.38</v>
      </c>
      <c r="O410" s="1">
        <v>201.12</v>
      </c>
      <c r="P410" s="1">
        <v>13.62</v>
      </c>
      <c r="Q410" s="1">
        <v>974.12</v>
      </c>
      <c r="R410" s="1">
        <f t="shared" si="13"/>
        <v>974.12</v>
      </c>
      <c r="S410" s="1" t="s">
        <v>38</v>
      </c>
      <c r="T410" s="1" t="s">
        <v>3399</v>
      </c>
      <c r="U410" s="1" t="s">
        <v>3400</v>
      </c>
      <c r="V410" s="1" t="s">
        <v>3401</v>
      </c>
      <c r="W410" s="1" t="s">
        <v>3402</v>
      </c>
    </row>
    <row r="411" spans="1:23">
      <c r="A411" s="2" t="s">
        <v>3403</v>
      </c>
      <c r="B411" s="2">
        <f t="shared" si="12"/>
        <v>2008</v>
      </c>
      <c r="C411" s="1" t="s">
        <v>34</v>
      </c>
      <c r="D411" s="1" t="s">
        <v>24</v>
      </c>
      <c r="E411" s="1">
        <v>52915816</v>
      </c>
      <c r="F411" s="1" t="s">
        <v>3404</v>
      </c>
      <c r="G411" s="1" t="s">
        <v>2395</v>
      </c>
      <c r="H411" s="1" t="s">
        <v>76</v>
      </c>
      <c r="J411" s="1">
        <v>1</v>
      </c>
      <c r="K411" s="1" t="s">
        <v>28</v>
      </c>
      <c r="L411" s="1">
        <v>5</v>
      </c>
      <c r="M411" s="1">
        <v>5</v>
      </c>
      <c r="N411" s="1">
        <v>89.29</v>
      </c>
      <c r="O411" s="1">
        <v>12.27</v>
      </c>
      <c r="P411" s="1">
        <v>0.6</v>
      </c>
      <c r="Q411" s="1">
        <v>108.45</v>
      </c>
      <c r="R411" s="1">
        <f t="shared" si="13"/>
        <v>108.45</v>
      </c>
      <c r="S411" s="1" t="s">
        <v>38</v>
      </c>
      <c r="T411" s="1" t="s">
        <v>2396</v>
      </c>
      <c r="U411" s="1" t="s">
        <v>3405</v>
      </c>
      <c r="V411" s="1" t="s">
        <v>3406</v>
      </c>
      <c r="W411" s="1" t="s">
        <v>3407</v>
      </c>
    </row>
    <row r="412" spans="1:23">
      <c r="A412" s="2" t="s">
        <v>3500</v>
      </c>
      <c r="B412" s="2">
        <f t="shared" si="12"/>
        <v>2008</v>
      </c>
      <c r="C412" s="1" t="s">
        <v>119</v>
      </c>
      <c r="D412" s="1" t="s">
        <v>24</v>
      </c>
      <c r="E412" s="1">
        <v>3496643</v>
      </c>
      <c r="F412" s="1" t="s">
        <v>3448</v>
      </c>
      <c r="G412" s="1" t="s">
        <v>120</v>
      </c>
      <c r="H412" s="1" t="s">
        <v>3501</v>
      </c>
      <c r="J412" s="1">
        <v>318</v>
      </c>
      <c r="K412" s="1" t="s">
        <v>28</v>
      </c>
      <c r="L412" s="1">
        <v>17634</v>
      </c>
      <c r="M412" s="1">
        <v>18055</v>
      </c>
      <c r="N412" s="1">
        <v>89064</v>
      </c>
      <c r="O412" s="1">
        <v>2937.27</v>
      </c>
      <c r="P412" s="1">
        <v>890.64</v>
      </c>
      <c r="Q412" s="1">
        <v>92891.91</v>
      </c>
      <c r="R412" s="1">
        <f t="shared" si="13"/>
        <v>292.1129245283019</v>
      </c>
      <c r="S412" s="1" t="s">
        <v>29</v>
      </c>
      <c r="T412" s="1" t="s">
        <v>30</v>
      </c>
      <c r="U412" s="1" t="s">
        <v>410</v>
      </c>
      <c r="V412" s="1" t="s">
        <v>65</v>
      </c>
      <c r="W412" s="1" t="s">
        <v>3502</v>
      </c>
    </row>
    <row r="413" spans="1:23">
      <c r="A413" s="2" t="s">
        <v>3540</v>
      </c>
      <c r="B413" s="2">
        <f t="shared" si="12"/>
        <v>2008</v>
      </c>
      <c r="C413" s="1" t="s">
        <v>34</v>
      </c>
      <c r="D413" s="1" t="s">
        <v>24</v>
      </c>
      <c r="E413" s="1">
        <v>80022511</v>
      </c>
      <c r="F413" s="1" t="s">
        <v>3541</v>
      </c>
      <c r="G413" s="1" t="s">
        <v>958</v>
      </c>
      <c r="H413" s="1" t="s">
        <v>2641</v>
      </c>
      <c r="J413" s="1">
        <v>3</v>
      </c>
      <c r="K413" s="1" t="s">
        <v>28</v>
      </c>
      <c r="L413" s="1">
        <v>487</v>
      </c>
      <c r="M413" s="1">
        <v>487</v>
      </c>
      <c r="N413" s="1">
        <v>1392</v>
      </c>
      <c r="O413" s="1">
        <v>788.39</v>
      </c>
      <c r="P413" s="1">
        <v>13.92</v>
      </c>
      <c r="Q413" s="1">
        <v>2194.31</v>
      </c>
      <c r="R413" s="1">
        <f t="shared" si="13"/>
        <v>731.43666666666661</v>
      </c>
      <c r="S413" s="1" t="s">
        <v>38</v>
      </c>
      <c r="T413" s="1" t="s">
        <v>3542</v>
      </c>
      <c r="U413" s="1" t="s">
        <v>64</v>
      </c>
      <c r="V413" s="1" t="s">
        <v>3543</v>
      </c>
      <c r="W413" s="1" t="s">
        <v>3543</v>
      </c>
    </row>
    <row r="414" spans="1:23">
      <c r="A414" s="2" t="s">
        <v>3621</v>
      </c>
      <c r="B414" s="2">
        <f t="shared" si="12"/>
        <v>2008</v>
      </c>
      <c r="C414" s="1" t="s">
        <v>119</v>
      </c>
      <c r="D414" s="1" t="s">
        <v>24</v>
      </c>
      <c r="E414" s="1">
        <v>3496643</v>
      </c>
      <c r="F414" s="1" t="s">
        <v>3448</v>
      </c>
      <c r="G414" s="1" t="s">
        <v>120</v>
      </c>
      <c r="J414" s="1">
        <v>82</v>
      </c>
      <c r="K414" s="1" t="s">
        <v>28</v>
      </c>
      <c r="L414" s="1">
        <v>4428</v>
      </c>
      <c r="M414" s="1">
        <v>4500</v>
      </c>
      <c r="N414" s="1">
        <v>23634</v>
      </c>
      <c r="O414" s="1">
        <v>884.15</v>
      </c>
      <c r="P414" s="1">
        <v>236.34</v>
      </c>
      <c r="Q414" s="1">
        <v>24754.49</v>
      </c>
      <c r="R414" s="1">
        <f t="shared" si="13"/>
        <v>301.88402439024389</v>
      </c>
      <c r="S414" s="1" t="s">
        <v>29</v>
      </c>
      <c r="T414" s="1" t="s">
        <v>30</v>
      </c>
      <c r="U414" s="1" t="s">
        <v>410</v>
      </c>
      <c r="V414" s="1" t="s">
        <v>65</v>
      </c>
      <c r="W414" s="1" t="s">
        <v>3622</v>
      </c>
    </row>
    <row r="415" spans="1:23">
      <c r="A415" s="2" t="s">
        <v>4021</v>
      </c>
      <c r="B415" s="2">
        <f t="shared" si="12"/>
        <v>2008</v>
      </c>
      <c r="C415" s="1" t="s">
        <v>68</v>
      </c>
      <c r="D415" s="1" t="s">
        <v>24</v>
      </c>
      <c r="E415" s="1">
        <v>80014362</v>
      </c>
      <c r="F415" s="1" t="s">
        <v>3388</v>
      </c>
      <c r="G415" s="1" t="s">
        <v>120</v>
      </c>
      <c r="H415" s="1" t="s">
        <v>27</v>
      </c>
      <c r="J415" s="1">
        <v>154</v>
      </c>
      <c r="K415" s="1" t="s">
        <v>28</v>
      </c>
      <c r="L415" s="1">
        <v>9117</v>
      </c>
      <c r="M415" s="1">
        <v>9371</v>
      </c>
      <c r="N415" s="1">
        <v>48202</v>
      </c>
      <c r="O415" s="1">
        <v>5500</v>
      </c>
      <c r="P415" s="1">
        <v>482.02</v>
      </c>
      <c r="Q415" s="1">
        <v>52016.99</v>
      </c>
      <c r="R415" s="1">
        <f t="shared" si="13"/>
        <v>337.77266233766233</v>
      </c>
      <c r="S415" s="1" t="s">
        <v>29</v>
      </c>
      <c r="T415" s="1" t="s">
        <v>30</v>
      </c>
      <c r="U415" s="1" t="s">
        <v>3994</v>
      </c>
      <c r="V415" s="1" t="s">
        <v>4022</v>
      </c>
      <c r="W415" s="1" t="s">
        <v>4023</v>
      </c>
    </row>
    <row r="416" spans="1:23">
      <c r="A416" s="2" t="s">
        <v>3395</v>
      </c>
      <c r="B416" s="2">
        <f t="shared" si="12"/>
        <v>2008</v>
      </c>
      <c r="C416" s="1" t="s">
        <v>68</v>
      </c>
      <c r="D416" s="1" t="s">
        <v>24</v>
      </c>
      <c r="E416" s="1">
        <v>80014362</v>
      </c>
      <c r="F416" s="1" t="s">
        <v>3388</v>
      </c>
      <c r="G416" s="1" t="s">
        <v>120</v>
      </c>
      <c r="H416" s="1" t="s">
        <v>4102</v>
      </c>
      <c r="J416" s="1">
        <v>144</v>
      </c>
      <c r="K416" s="1" t="s">
        <v>28</v>
      </c>
      <c r="L416" s="1">
        <v>10102</v>
      </c>
      <c r="M416" s="1">
        <v>10397</v>
      </c>
      <c r="N416" s="1">
        <v>42818.400000000001</v>
      </c>
      <c r="O416" s="1">
        <v>5068.1400000000003</v>
      </c>
      <c r="P416" s="1">
        <v>418.06</v>
      </c>
      <c r="Q416" s="1">
        <v>47293.1</v>
      </c>
      <c r="R416" s="1">
        <f t="shared" si="13"/>
        <v>328.42430555555552</v>
      </c>
      <c r="S416" s="1" t="s">
        <v>29</v>
      </c>
      <c r="T416" s="1" t="s">
        <v>30</v>
      </c>
      <c r="U416" s="1" t="s">
        <v>1443</v>
      </c>
      <c r="V416" s="1" t="s">
        <v>4103</v>
      </c>
      <c r="W416" s="1" t="s">
        <v>4103</v>
      </c>
    </row>
    <row r="417" spans="1:23">
      <c r="A417" s="2" t="s">
        <v>42</v>
      </c>
      <c r="B417" s="2">
        <f t="shared" si="12"/>
        <v>2008</v>
      </c>
      <c r="C417" s="1" t="s">
        <v>68</v>
      </c>
      <c r="D417" s="1" t="s">
        <v>24</v>
      </c>
      <c r="E417" s="1">
        <v>80014362</v>
      </c>
      <c r="F417" s="1" t="s">
        <v>3388</v>
      </c>
      <c r="G417" s="1" t="s">
        <v>120</v>
      </c>
      <c r="H417" s="1" t="s">
        <v>2407</v>
      </c>
      <c r="J417" s="1">
        <v>12</v>
      </c>
      <c r="K417" s="1" t="s">
        <v>28</v>
      </c>
      <c r="L417" s="1">
        <v>842</v>
      </c>
      <c r="M417" s="1">
        <v>866</v>
      </c>
      <c r="N417" s="1">
        <v>3786.3</v>
      </c>
      <c r="O417" s="1">
        <v>324.99</v>
      </c>
      <c r="P417" s="1">
        <v>37.86</v>
      </c>
      <c r="Q417" s="1">
        <v>4149.1499999999996</v>
      </c>
      <c r="R417" s="1">
        <f t="shared" si="13"/>
        <v>345.76249999999999</v>
      </c>
      <c r="S417" s="1" t="s">
        <v>29</v>
      </c>
      <c r="T417" s="1" t="s">
        <v>30</v>
      </c>
      <c r="U417" s="1" t="s">
        <v>1443</v>
      </c>
      <c r="V417" s="1" t="s">
        <v>31</v>
      </c>
      <c r="W417" s="1" t="s">
        <v>4121</v>
      </c>
    </row>
    <row r="418" spans="1:23">
      <c r="A418" s="2" t="s">
        <v>42</v>
      </c>
      <c r="B418" s="2">
        <f t="shared" si="12"/>
        <v>2008</v>
      </c>
      <c r="C418" s="1" t="s">
        <v>68</v>
      </c>
      <c r="D418" s="1" t="s">
        <v>24</v>
      </c>
      <c r="E418" s="1">
        <v>80014362</v>
      </c>
      <c r="F418" s="1" t="s">
        <v>3388</v>
      </c>
      <c r="G418" s="1" t="s">
        <v>120</v>
      </c>
      <c r="H418" s="1" t="s">
        <v>2407</v>
      </c>
      <c r="J418" s="1">
        <v>137</v>
      </c>
      <c r="K418" s="1" t="s">
        <v>28</v>
      </c>
      <c r="L418" s="1">
        <v>8767</v>
      </c>
      <c r="M418" s="1">
        <v>9017</v>
      </c>
      <c r="N418" s="1">
        <v>40414.6</v>
      </c>
      <c r="O418" s="1">
        <v>3703.9</v>
      </c>
      <c r="P418" s="1">
        <v>404.15</v>
      </c>
      <c r="Q418" s="1">
        <v>44522.65</v>
      </c>
      <c r="R418" s="1">
        <f t="shared" si="13"/>
        <v>324.98284671532849</v>
      </c>
      <c r="S418" s="1" t="s">
        <v>29</v>
      </c>
      <c r="T418" s="1" t="s">
        <v>30</v>
      </c>
      <c r="U418" s="1" t="s">
        <v>1443</v>
      </c>
      <c r="V418" s="1" t="s">
        <v>31</v>
      </c>
      <c r="W418" s="1" t="s">
        <v>4123</v>
      </c>
    </row>
    <row r="419" spans="1:23">
      <c r="A419" s="2" t="s">
        <v>4134</v>
      </c>
      <c r="B419" s="2">
        <f t="shared" si="12"/>
        <v>2008</v>
      </c>
      <c r="C419" s="1" t="s">
        <v>68</v>
      </c>
      <c r="D419" s="1" t="s">
        <v>24</v>
      </c>
      <c r="E419" s="1">
        <v>80014362</v>
      </c>
      <c r="F419" s="1" t="s">
        <v>3388</v>
      </c>
      <c r="G419" s="1" t="s">
        <v>120</v>
      </c>
      <c r="H419" s="1" t="s">
        <v>27</v>
      </c>
      <c r="J419" s="1">
        <v>149</v>
      </c>
      <c r="K419" s="1" t="s">
        <v>28</v>
      </c>
      <c r="L419" s="1">
        <v>9609.2000000000007</v>
      </c>
      <c r="M419" s="1">
        <v>9883.85</v>
      </c>
      <c r="N419" s="1">
        <v>46668.74</v>
      </c>
      <c r="O419" s="1">
        <v>5500</v>
      </c>
      <c r="P419" s="1">
        <v>466.69</v>
      </c>
      <c r="Q419" s="1">
        <v>52635.43</v>
      </c>
      <c r="R419" s="1">
        <f t="shared" si="13"/>
        <v>353.25791946308726</v>
      </c>
      <c r="S419" s="1" t="s">
        <v>29</v>
      </c>
      <c r="T419" s="1" t="s">
        <v>30</v>
      </c>
      <c r="U419" s="1" t="s">
        <v>1443</v>
      </c>
      <c r="V419" s="1" t="s">
        <v>4135</v>
      </c>
      <c r="W419" s="1" t="s">
        <v>4006</v>
      </c>
    </row>
    <row r="420" spans="1:23">
      <c r="A420" s="2" t="s">
        <v>4138</v>
      </c>
      <c r="B420" s="2">
        <f t="shared" si="12"/>
        <v>2008</v>
      </c>
      <c r="C420" s="1" t="s">
        <v>68</v>
      </c>
      <c r="D420" s="1" t="s">
        <v>24</v>
      </c>
      <c r="E420" s="1">
        <v>80014362</v>
      </c>
      <c r="F420" s="1" t="s">
        <v>3388</v>
      </c>
      <c r="G420" s="1" t="s">
        <v>120</v>
      </c>
      <c r="H420" s="1" t="s">
        <v>4102</v>
      </c>
      <c r="J420" s="1">
        <v>154</v>
      </c>
      <c r="K420" s="1" t="s">
        <v>28</v>
      </c>
      <c r="L420" s="1">
        <v>9117</v>
      </c>
      <c r="M420" s="1">
        <v>9371</v>
      </c>
      <c r="N420" s="1">
        <v>48202</v>
      </c>
      <c r="O420" s="1">
        <v>5500</v>
      </c>
      <c r="P420" s="1">
        <v>482.02</v>
      </c>
      <c r="Q420" s="1">
        <v>54184.02</v>
      </c>
      <c r="R420" s="1">
        <f t="shared" si="13"/>
        <v>351.84428571428572</v>
      </c>
      <c r="S420" s="1" t="s">
        <v>29</v>
      </c>
      <c r="T420" s="1" t="s">
        <v>30</v>
      </c>
      <c r="U420" s="1" t="s">
        <v>1443</v>
      </c>
      <c r="V420" s="1" t="s">
        <v>4139</v>
      </c>
      <c r="W420" s="1" t="s">
        <v>4139</v>
      </c>
    </row>
    <row r="421" spans="1:23">
      <c r="A421" s="2" t="s">
        <v>4547</v>
      </c>
      <c r="B421" s="2">
        <f t="shared" si="12"/>
        <v>2008</v>
      </c>
      <c r="C421" s="1" t="s">
        <v>2442</v>
      </c>
      <c r="D421" s="1" t="s">
        <v>24</v>
      </c>
      <c r="E421" s="1">
        <v>80009246</v>
      </c>
      <c r="F421" s="1" t="s">
        <v>3075</v>
      </c>
      <c r="G421" s="1" t="s">
        <v>26</v>
      </c>
      <c r="H421" s="1" t="s">
        <v>4548</v>
      </c>
      <c r="J421" s="1">
        <v>80</v>
      </c>
      <c r="K421" s="1" t="s">
        <v>28</v>
      </c>
      <c r="L421" s="1">
        <v>4616</v>
      </c>
      <c r="M421" s="1">
        <v>4688</v>
      </c>
      <c r="N421" s="1">
        <v>21520</v>
      </c>
      <c r="O421" s="1">
        <v>1450</v>
      </c>
      <c r="P421" s="1">
        <v>53.8</v>
      </c>
      <c r="Q421" s="1">
        <v>23023.8</v>
      </c>
      <c r="R421" s="1">
        <f t="shared" si="13"/>
        <v>287.79750000000001</v>
      </c>
      <c r="S421" s="1" t="s">
        <v>29</v>
      </c>
      <c r="T421" s="1" t="s">
        <v>30</v>
      </c>
      <c r="U421" s="1" t="s">
        <v>3082</v>
      </c>
      <c r="V421" s="1" t="s">
        <v>4549</v>
      </c>
      <c r="W421" s="1" t="s">
        <v>4549</v>
      </c>
    </row>
    <row r="422" spans="1:23">
      <c r="A422" s="2" t="s">
        <v>4551</v>
      </c>
      <c r="B422" s="2">
        <f t="shared" si="12"/>
        <v>2008</v>
      </c>
      <c r="C422" s="1" t="s">
        <v>2399</v>
      </c>
      <c r="D422" s="1" t="s">
        <v>24</v>
      </c>
      <c r="E422" s="1">
        <v>80009246</v>
      </c>
      <c r="F422" s="1" t="s">
        <v>3075</v>
      </c>
      <c r="G422" s="1" t="s">
        <v>26</v>
      </c>
      <c r="H422" s="1" t="s">
        <v>3076</v>
      </c>
      <c r="J422" s="1">
        <v>87</v>
      </c>
      <c r="K422" s="1" t="s">
        <v>28</v>
      </c>
      <c r="L422" s="1">
        <v>5020</v>
      </c>
      <c r="M422" s="1">
        <v>5098</v>
      </c>
      <c r="N422" s="1">
        <v>22881</v>
      </c>
      <c r="O422" s="1">
        <v>1300</v>
      </c>
      <c r="P422" s="1">
        <v>57.2</v>
      </c>
      <c r="Q422" s="1">
        <v>24238.2</v>
      </c>
      <c r="R422" s="1">
        <f t="shared" si="13"/>
        <v>278.60000000000002</v>
      </c>
      <c r="S422" s="1" t="s">
        <v>29</v>
      </c>
      <c r="T422" s="1" t="s">
        <v>30</v>
      </c>
      <c r="U422" s="1" t="s">
        <v>3082</v>
      </c>
      <c r="V422" s="1" t="s">
        <v>4552</v>
      </c>
      <c r="W422" s="1" t="s">
        <v>4553</v>
      </c>
    </row>
    <row r="423" spans="1:23">
      <c r="A423" s="2" t="s">
        <v>4589</v>
      </c>
      <c r="B423" s="2">
        <f t="shared" si="12"/>
        <v>2008</v>
      </c>
      <c r="C423" s="1" t="s">
        <v>2442</v>
      </c>
      <c r="D423" s="1" t="s">
        <v>24</v>
      </c>
      <c r="E423" s="1">
        <v>80009246</v>
      </c>
      <c r="F423" s="1" t="s">
        <v>3075</v>
      </c>
      <c r="G423" s="1" t="s">
        <v>26</v>
      </c>
      <c r="H423" s="1" t="s">
        <v>4548</v>
      </c>
      <c r="J423" s="1">
        <v>8</v>
      </c>
      <c r="K423" s="1" t="s">
        <v>28</v>
      </c>
      <c r="L423" s="1">
        <v>668</v>
      </c>
      <c r="M423" s="1">
        <v>668</v>
      </c>
      <c r="N423" s="1">
        <v>5600</v>
      </c>
      <c r="O423" s="1">
        <v>283.31</v>
      </c>
      <c r="P423" s="1">
        <v>14</v>
      </c>
      <c r="Q423" s="1">
        <v>5897.31</v>
      </c>
      <c r="R423" s="1">
        <f t="shared" si="13"/>
        <v>737.16375000000005</v>
      </c>
      <c r="S423" s="1" t="s">
        <v>29</v>
      </c>
      <c r="T423" s="1" t="s">
        <v>30</v>
      </c>
      <c r="U423" s="1" t="s">
        <v>2448</v>
      </c>
      <c r="V423" s="1" t="s">
        <v>140</v>
      </c>
      <c r="W423" s="1" t="s">
        <v>4590</v>
      </c>
    </row>
    <row r="424" spans="1:23">
      <c r="A424" s="2" t="s">
        <v>4612</v>
      </c>
      <c r="B424" s="2">
        <f t="shared" si="12"/>
        <v>2008</v>
      </c>
      <c r="C424" s="1" t="s">
        <v>2399</v>
      </c>
      <c r="D424" s="1" t="s">
        <v>24</v>
      </c>
      <c r="E424" s="1">
        <v>80009246</v>
      </c>
      <c r="F424" s="1" t="s">
        <v>3075</v>
      </c>
      <c r="G424" s="1" t="s">
        <v>26</v>
      </c>
      <c r="H424" s="1" t="s">
        <v>4613</v>
      </c>
      <c r="J424" s="1">
        <v>80</v>
      </c>
      <c r="K424" s="1" t="s">
        <v>28</v>
      </c>
      <c r="L424" s="1">
        <v>4616</v>
      </c>
      <c r="M424" s="1">
        <v>4688</v>
      </c>
      <c r="N424" s="1">
        <v>21040</v>
      </c>
      <c r="O424" s="1">
        <v>1300</v>
      </c>
      <c r="P424" s="1">
        <v>52.6</v>
      </c>
      <c r="Q424" s="1">
        <v>22392.6</v>
      </c>
      <c r="R424" s="1">
        <f t="shared" si="13"/>
        <v>279.90749999999997</v>
      </c>
      <c r="S424" s="1" t="s">
        <v>29</v>
      </c>
      <c r="T424" s="1" t="s">
        <v>30</v>
      </c>
      <c r="U424" s="1" t="s">
        <v>3082</v>
      </c>
      <c r="V424" s="1" t="s">
        <v>4614</v>
      </c>
      <c r="W424" s="1" t="s">
        <v>4615</v>
      </c>
    </row>
    <row r="425" spans="1:23">
      <c r="A425" s="2" t="s">
        <v>4618</v>
      </c>
      <c r="B425" s="2">
        <f t="shared" si="12"/>
        <v>2008</v>
      </c>
      <c r="C425" s="1" t="s">
        <v>68</v>
      </c>
      <c r="D425" s="1" t="s">
        <v>24</v>
      </c>
      <c r="E425" s="1">
        <v>80009129</v>
      </c>
      <c r="F425" s="1" t="s">
        <v>3277</v>
      </c>
      <c r="G425" s="1" t="s">
        <v>120</v>
      </c>
      <c r="H425" s="1" t="s">
        <v>27</v>
      </c>
      <c r="J425" s="1">
        <v>72</v>
      </c>
      <c r="K425" s="1" t="s">
        <v>28</v>
      </c>
      <c r="L425" s="1">
        <v>3783</v>
      </c>
      <c r="M425" s="1">
        <v>4067</v>
      </c>
      <c r="N425" s="1">
        <v>22569.81</v>
      </c>
      <c r="O425" s="1">
        <v>2035.32</v>
      </c>
      <c r="P425" s="1">
        <v>225.7</v>
      </c>
      <c r="Q425" s="1">
        <v>24492.28</v>
      </c>
      <c r="R425" s="1">
        <f t="shared" si="13"/>
        <v>340.17055555555555</v>
      </c>
      <c r="S425" s="1" t="s">
        <v>29</v>
      </c>
      <c r="T425" s="1" t="s">
        <v>30</v>
      </c>
      <c r="V425" s="1" t="s">
        <v>40</v>
      </c>
      <c r="W425" s="1" t="s">
        <v>4619</v>
      </c>
    </row>
    <row r="426" spans="1:23">
      <c r="A426" s="2" t="s">
        <v>4658</v>
      </c>
      <c r="B426" s="2">
        <f t="shared" si="12"/>
        <v>2008</v>
      </c>
      <c r="C426" s="1" t="s">
        <v>2399</v>
      </c>
      <c r="D426" s="1" t="s">
        <v>24</v>
      </c>
      <c r="E426" s="1">
        <v>80009246</v>
      </c>
      <c r="F426" s="1" t="s">
        <v>3075</v>
      </c>
      <c r="G426" s="1" t="s">
        <v>26</v>
      </c>
      <c r="H426" s="1" t="s">
        <v>4613</v>
      </c>
      <c r="J426" s="1">
        <v>48</v>
      </c>
      <c r="K426" s="1" t="s">
        <v>28</v>
      </c>
      <c r="L426" s="1">
        <v>2770</v>
      </c>
      <c r="M426" s="1">
        <v>2813</v>
      </c>
      <c r="N426" s="1">
        <v>12336</v>
      </c>
      <c r="O426" s="1">
        <v>763.6</v>
      </c>
      <c r="P426" s="1">
        <v>79.349999999999994</v>
      </c>
      <c r="Q426" s="1">
        <v>13178.95</v>
      </c>
      <c r="R426" s="1">
        <f t="shared" si="13"/>
        <v>274.56145833333335</v>
      </c>
      <c r="S426" s="1" t="s">
        <v>29</v>
      </c>
      <c r="T426" s="1" t="s">
        <v>30</v>
      </c>
      <c r="U426" s="1" t="s">
        <v>3082</v>
      </c>
      <c r="V426" s="1" t="s">
        <v>4659</v>
      </c>
      <c r="W426" s="1" t="s">
        <v>4660</v>
      </c>
    </row>
    <row r="427" spans="1:23">
      <c r="A427" s="2" t="s">
        <v>4722</v>
      </c>
      <c r="B427" s="2">
        <f t="shared" si="12"/>
        <v>2008</v>
      </c>
      <c r="C427" s="1" t="s">
        <v>2442</v>
      </c>
      <c r="D427" s="1" t="s">
        <v>24</v>
      </c>
      <c r="E427" s="1">
        <v>80009246</v>
      </c>
      <c r="F427" s="1" t="s">
        <v>3075</v>
      </c>
      <c r="G427" s="1" t="s">
        <v>26</v>
      </c>
      <c r="H427" s="1" t="s">
        <v>4498</v>
      </c>
      <c r="J427" s="1">
        <v>20</v>
      </c>
      <c r="K427" s="1" t="s">
        <v>28</v>
      </c>
      <c r="L427" s="1">
        <v>1174</v>
      </c>
      <c r="M427" s="1">
        <v>1195</v>
      </c>
      <c r="N427" s="1">
        <v>6200</v>
      </c>
      <c r="O427" s="1">
        <v>391.29</v>
      </c>
      <c r="P427" s="1">
        <v>15.5</v>
      </c>
      <c r="Q427" s="1">
        <v>6606.79</v>
      </c>
      <c r="R427" s="1">
        <f t="shared" si="13"/>
        <v>330.33949999999999</v>
      </c>
      <c r="S427" s="1" t="s">
        <v>29</v>
      </c>
      <c r="T427" s="1" t="s">
        <v>30</v>
      </c>
      <c r="U427" s="1" t="s">
        <v>3082</v>
      </c>
      <c r="V427" s="1" t="s">
        <v>4723</v>
      </c>
      <c r="W427" s="1" t="s">
        <v>4724</v>
      </c>
    </row>
    <row r="428" spans="1:23">
      <c r="A428" s="2" t="s">
        <v>4725</v>
      </c>
      <c r="B428" s="2">
        <f t="shared" si="12"/>
        <v>2008</v>
      </c>
      <c r="C428" s="1" t="s">
        <v>2442</v>
      </c>
      <c r="D428" s="1" t="s">
        <v>24</v>
      </c>
      <c r="E428" s="1">
        <v>80009246</v>
      </c>
      <c r="F428" s="1" t="s">
        <v>3075</v>
      </c>
      <c r="G428" s="1" t="s">
        <v>26</v>
      </c>
      <c r="H428" s="1" t="s">
        <v>4498</v>
      </c>
      <c r="J428" s="1">
        <v>80</v>
      </c>
      <c r="K428" s="1" t="s">
        <v>28</v>
      </c>
      <c r="L428" s="1">
        <v>4616</v>
      </c>
      <c r="M428" s="1">
        <v>4688</v>
      </c>
      <c r="N428" s="1">
        <v>24800</v>
      </c>
      <c r="O428" s="1">
        <v>1600</v>
      </c>
      <c r="P428" s="1">
        <v>62</v>
      </c>
      <c r="Q428" s="1">
        <v>26462</v>
      </c>
      <c r="R428" s="1">
        <f t="shared" si="13"/>
        <v>330.77499999999998</v>
      </c>
      <c r="S428" s="1" t="s">
        <v>29</v>
      </c>
      <c r="T428" s="1" t="s">
        <v>30</v>
      </c>
      <c r="U428" s="1" t="s">
        <v>3082</v>
      </c>
      <c r="V428" s="1" t="s">
        <v>4726</v>
      </c>
      <c r="W428" s="1" t="s">
        <v>4727</v>
      </c>
    </row>
    <row r="429" spans="1:23">
      <c r="A429" s="2" t="s">
        <v>4752</v>
      </c>
      <c r="B429" s="2">
        <f t="shared" si="12"/>
        <v>2008</v>
      </c>
      <c r="C429" s="1" t="s">
        <v>2442</v>
      </c>
      <c r="D429" s="1" t="s">
        <v>24</v>
      </c>
      <c r="E429" s="1">
        <v>80009246</v>
      </c>
      <c r="F429" s="1" t="s">
        <v>3075</v>
      </c>
      <c r="G429" s="1" t="s">
        <v>26</v>
      </c>
      <c r="H429" s="1" t="s">
        <v>4498</v>
      </c>
      <c r="J429" s="1">
        <v>42</v>
      </c>
      <c r="K429" s="1" t="s">
        <v>28</v>
      </c>
      <c r="L429" s="1">
        <v>2423</v>
      </c>
      <c r="M429" s="1">
        <v>2461</v>
      </c>
      <c r="N429" s="1">
        <v>13020</v>
      </c>
      <c r="O429" s="1">
        <v>727.74</v>
      </c>
      <c r="P429" s="1">
        <v>32.549999999999997</v>
      </c>
      <c r="Q429" s="1">
        <v>13780.29</v>
      </c>
      <c r="R429" s="1">
        <f t="shared" si="13"/>
        <v>328.10214285714289</v>
      </c>
      <c r="S429" s="1" t="s">
        <v>29</v>
      </c>
      <c r="T429" s="1" t="s">
        <v>30</v>
      </c>
      <c r="U429" s="1" t="s">
        <v>3082</v>
      </c>
      <c r="V429" s="1" t="s">
        <v>4753</v>
      </c>
      <c r="W429" s="1" t="s">
        <v>4754</v>
      </c>
    </row>
    <row r="430" spans="1:23">
      <c r="A430" s="2" t="s">
        <v>4756</v>
      </c>
      <c r="B430" s="2">
        <f t="shared" si="12"/>
        <v>2008</v>
      </c>
      <c r="C430" s="1" t="s">
        <v>2442</v>
      </c>
      <c r="D430" s="1" t="s">
        <v>24</v>
      </c>
      <c r="E430" s="1">
        <v>80009246</v>
      </c>
      <c r="F430" s="1" t="s">
        <v>3075</v>
      </c>
      <c r="G430" s="1" t="s">
        <v>26</v>
      </c>
      <c r="H430" s="1" t="s">
        <v>4498</v>
      </c>
      <c r="J430" s="1">
        <v>38</v>
      </c>
      <c r="K430" s="1" t="s">
        <v>28</v>
      </c>
      <c r="L430" s="1">
        <v>2243</v>
      </c>
      <c r="M430" s="1">
        <v>2299</v>
      </c>
      <c r="N430" s="1">
        <v>11780</v>
      </c>
      <c r="O430" s="1">
        <v>745.63</v>
      </c>
      <c r="P430" s="1">
        <v>29.45</v>
      </c>
      <c r="Q430" s="1">
        <v>12555.08</v>
      </c>
      <c r="R430" s="1">
        <f t="shared" si="13"/>
        <v>330.39684210526315</v>
      </c>
      <c r="S430" s="1" t="s">
        <v>29</v>
      </c>
      <c r="T430" s="1" t="s">
        <v>30</v>
      </c>
      <c r="U430" s="1" t="s">
        <v>3082</v>
      </c>
      <c r="V430" s="1" t="s">
        <v>4753</v>
      </c>
      <c r="W430" s="1" t="s">
        <v>4754</v>
      </c>
    </row>
    <row r="431" spans="1:23">
      <c r="A431" s="2" t="s">
        <v>4770</v>
      </c>
      <c r="B431" s="2">
        <f t="shared" si="12"/>
        <v>2008</v>
      </c>
      <c r="C431" s="1" t="s">
        <v>2442</v>
      </c>
      <c r="D431" s="1" t="s">
        <v>24</v>
      </c>
      <c r="E431" s="1">
        <v>80009246</v>
      </c>
      <c r="F431" s="1" t="s">
        <v>3075</v>
      </c>
      <c r="G431" s="1" t="s">
        <v>26</v>
      </c>
      <c r="H431" s="1" t="s">
        <v>4498</v>
      </c>
      <c r="J431" s="1">
        <v>45</v>
      </c>
      <c r="K431" s="1" t="s">
        <v>28</v>
      </c>
      <c r="L431" s="1">
        <v>2597</v>
      </c>
      <c r="M431" s="1">
        <v>2637</v>
      </c>
      <c r="N431" s="1">
        <v>13242</v>
      </c>
      <c r="O431" s="1">
        <v>658.87</v>
      </c>
      <c r="P431" s="1">
        <v>33.1</v>
      </c>
      <c r="Q431" s="1">
        <v>13933.97</v>
      </c>
      <c r="R431" s="1">
        <f t="shared" si="13"/>
        <v>309.64377777777776</v>
      </c>
      <c r="S431" s="1" t="s">
        <v>29</v>
      </c>
      <c r="T431" s="1" t="s">
        <v>30</v>
      </c>
      <c r="U431" s="1" t="s">
        <v>3082</v>
      </c>
      <c r="V431" s="1" t="s">
        <v>4771</v>
      </c>
      <c r="W431" s="1" t="s">
        <v>4772</v>
      </c>
    </row>
    <row r="432" spans="1:23">
      <c r="A432" s="2" t="s">
        <v>4808</v>
      </c>
      <c r="B432" s="2">
        <f t="shared" si="12"/>
        <v>2008</v>
      </c>
      <c r="C432" s="1" t="s">
        <v>4558</v>
      </c>
      <c r="D432" s="1" t="s">
        <v>24</v>
      </c>
      <c r="E432" s="1">
        <v>80008970</v>
      </c>
      <c r="F432" s="1" t="s">
        <v>4435</v>
      </c>
      <c r="G432" s="1" t="s">
        <v>26</v>
      </c>
      <c r="J432" s="1">
        <v>414</v>
      </c>
      <c r="K432" s="1" t="s">
        <v>86</v>
      </c>
      <c r="L432" s="1">
        <v>19874</v>
      </c>
      <c r="M432" s="1">
        <v>21425</v>
      </c>
      <c r="N432" s="1">
        <v>87597</v>
      </c>
      <c r="O432" s="1">
        <v>6450</v>
      </c>
      <c r="P432" s="1">
        <v>265.36</v>
      </c>
      <c r="Q432" s="1">
        <v>94312.36</v>
      </c>
      <c r="R432" s="1">
        <f t="shared" si="13"/>
        <v>227.80763285024156</v>
      </c>
      <c r="S432" s="1" t="s">
        <v>29</v>
      </c>
      <c r="T432" s="1" t="s">
        <v>30</v>
      </c>
      <c r="U432" s="1" t="s">
        <v>4437</v>
      </c>
      <c r="V432" s="1" t="s">
        <v>140</v>
      </c>
      <c r="W432" s="1" t="s">
        <v>4809</v>
      </c>
    </row>
    <row r="433" spans="1:23">
      <c r="A433" s="2" t="s">
        <v>4725</v>
      </c>
      <c r="B433" s="2">
        <f t="shared" si="12"/>
        <v>2008</v>
      </c>
      <c r="C433" s="1" t="s">
        <v>4558</v>
      </c>
      <c r="D433" s="1" t="s">
        <v>24</v>
      </c>
      <c r="E433" s="1">
        <v>80008970</v>
      </c>
      <c r="F433" s="1" t="s">
        <v>4435</v>
      </c>
      <c r="G433" s="1" t="s">
        <v>26</v>
      </c>
      <c r="J433" s="1">
        <v>184</v>
      </c>
      <c r="K433" s="1" t="s">
        <v>28</v>
      </c>
      <c r="L433" s="1">
        <v>9568</v>
      </c>
      <c r="M433" s="1">
        <v>10120</v>
      </c>
      <c r="N433" s="1">
        <v>45972.4</v>
      </c>
      <c r="O433" s="1">
        <v>3992.38</v>
      </c>
      <c r="P433" s="1">
        <v>139.26</v>
      </c>
      <c r="Q433" s="1">
        <v>50104.04</v>
      </c>
      <c r="R433" s="1">
        <f t="shared" si="13"/>
        <v>272.30456521739131</v>
      </c>
      <c r="S433" s="1" t="s">
        <v>29</v>
      </c>
      <c r="T433" s="1" t="s">
        <v>30</v>
      </c>
      <c r="U433" s="1" t="s">
        <v>4437</v>
      </c>
      <c r="V433" s="1" t="s">
        <v>140</v>
      </c>
      <c r="W433" s="1" t="s">
        <v>4829</v>
      </c>
    </row>
    <row r="434" spans="1:23">
      <c r="A434" s="2" t="s">
        <v>4836</v>
      </c>
      <c r="B434" s="2">
        <f t="shared" si="12"/>
        <v>2008</v>
      </c>
      <c r="C434" s="1" t="s">
        <v>4558</v>
      </c>
      <c r="D434" s="1" t="s">
        <v>24</v>
      </c>
      <c r="E434" s="1">
        <v>80008970</v>
      </c>
      <c r="F434" s="1" t="s">
        <v>4435</v>
      </c>
      <c r="G434" s="1" t="s">
        <v>26</v>
      </c>
      <c r="H434" s="1" t="s">
        <v>4837</v>
      </c>
      <c r="J434" s="1">
        <v>135</v>
      </c>
      <c r="K434" s="1" t="s">
        <v>28</v>
      </c>
      <c r="L434" s="1">
        <v>6885</v>
      </c>
      <c r="M434" s="1">
        <v>7241</v>
      </c>
      <c r="N434" s="1">
        <v>28004.75</v>
      </c>
      <c r="O434" s="1">
        <v>2759.74</v>
      </c>
      <c r="P434" s="1">
        <v>280.04000000000002</v>
      </c>
      <c r="Q434" s="1">
        <v>31044.53</v>
      </c>
      <c r="R434" s="1">
        <f t="shared" si="13"/>
        <v>229.95948148148148</v>
      </c>
      <c r="S434" s="1" t="s">
        <v>29</v>
      </c>
      <c r="T434" s="1" t="s">
        <v>30</v>
      </c>
      <c r="U434" s="1" t="s">
        <v>4437</v>
      </c>
      <c r="V434" s="1" t="s">
        <v>73</v>
      </c>
      <c r="W434" s="1" t="s">
        <v>4838</v>
      </c>
    </row>
    <row r="435" spans="1:23">
      <c r="A435" s="2" t="s">
        <v>242</v>
      </c>
      <c r="B435" s="2">
        <f t="shared" si="12"/>
        <v>2008</v>
      </c>
      <c r="C435" s="1" t="s">
        <v>4558</v>
      </c>
      <c r="D435" s="1" t="s">
        <v>24</v>
      </c>
      <c r="E435" s="1">
        <v>80008970</v>
      </c>
      <c r="F435" s="1" t="s">
        <v>4435</v>
      </c>
      <c r="G435" s="1" t="s">
        <v>26</v>
      </c>
      <c r="H435" s="1" t="s">
        <v>4842</v>
      </c>
      <c r="J435" s="1">
        <v>62</v>
      </c>
      <c r="K435" s="1" t="s">
        <v>28</v>
      </c>
      <c r="L435" s="1">
        <v>2354</v>
      </c>
      <c r="M435" s="1">
        <v>2354</v>
      </c>
      <c r="N435" s="1">
        <v>11408</v>
      </c>
      <c r="O435" s="1">
        <v>830.8</v>
      </c>
      <c r="P435" s="1">
        <v>114.08</v>
      </c>
      <c r="Q435" s="1">
        <v>12352.88</v>
      </c>
      <c r="R435" s="1">
        <f t="shared" si="13"/>
        <v>199.23999999999998</v>
      </c>
      <c r="S435" s="1" t="s">
        <v>29</v>
      </c>
      <c r="T435" s="1" t="s">
        <v>30</v>
      </c>
      <c r="U435" s="1" t="s">
        <v>4437</v>
      </c>
      <c r="V435" s="1" t="s">
        <v>73</v>
      </c>
      <c r="W435" s="1" t="s">
        <v>4843</v>
      </c>
    </row>
    <row r="436" spans="1:23">
      <c r="A436" s="2" t="s">
        <v>242</v>
      </c>
      <c r="B436" s="2">
        <f t="shared" si="12"/>
        <v>2008</v>
      </c>
      <c r="C436" s="1" t="s">
        <v>4558</v>
      </c>
      <c r="D436" s="1" t="s">
        <v>24</v>
      </c>
      <c r="E436" s="1">
        <v>80008970</v>
      </c>
      <c r="F436" s="1" t="s">
        <v>4435</v>
      </c>
      <c r="G436" s="1" t="s">
        <v>26</v>
      </c>
      <c r="H436" s="1" t="s">
        <v>4837</v>
      </c>
      <c r="J436" s="1">
        <v>30</v>
      </c>
      <c r="K436" s="1" t="s">
        <v>28</v>
      </c>
      <c r="L436" s="1">
        <v>1947</v>
      </c>
      <c r="M436" s="1">
        <v>1947</v>
      </c>
      <c r="N436" s="1">
        <v>7050</v>
      </c>
      <c r="O436" s="1">
        <v>600</v>
      </c>
      <c r="P436" s="1">
        <v>70.5</v>
      </c>
      <c r="Q436" s="1">
        <v>7720.5</v>
      </c>
      <c r="R436" s="1">
        <f t="shared" si="13"/>
        <v>257.35000000000002</v>
      </c>
      <c r="S436" s="1" t="s">
        <v>29</v>
      </c>
      <c r="T436" s="1" t="s">
        <v>30</v>
      </c>
      <c r="U436" s="1" t="s">
        <v>4437</v>
      </c>
      <c r="V436" s="1" t="s">
        <v>73</v>
      </c>
      <c r="W436" s="1" t="s">
        <v>4844</v>
      </c>
    </row>
    <row r="437" spans="1:23">
      <c r="A437" s="2" t="s">
        <v>242</v>
      </c>
      <c r="B437" s="2">
        <f t="shared" si="12"/>
        <v>2008</v>
      </c>
      <c r="C437" s="1" t="s">
        <v>4558</v>
      </c>
      <c r="D437" s="1" t="s">
        <v>24</v>
      </c>
      <c r="E437" s="1">
        <v>80008970</v>
      </c>
      <c r="F437" s="1" t="s">
        <v>4435</v>
      </c>
      <c r="G437" s="1" t="s">
        <v>26</v>
      </c>
      <c r="H437" s="1" t="s">
        <v>4837</v>
      </c>
      <c r="J437" s="1">
        <v>32</v>
      </c>
      <c r="K437" s="1" t="s">
        <v>28</v>
      </c>
      <c r="L437" s="1">
        <v>1947</v>
      </c>
      <c r="M437" s="1">
        <v>1947</v>
      </c>
      <c r="N437" s="1">
        <v>7520</v>
      </c>
      <c r="O437" s="1">
        <v>600</v>
      </c>
      <c r="P437" s="1">
        <v>75.2</v>
      </c>
      <c r="Q437" s="1">
        <v>8195.2000000000007</v>
      </c>
      <c r="R437" s="1">
        <f t="shared" si="13"/>
        <v>256.10000000000002</v>
      </c>
      <c r="S437" s="1" t="s">
        <v>29</v>
      </c>
      <c r="T437" s="1" t="s">
        <v>30</v>
      </c>
      <c r="U437" s="1" t="s">
        <v>4437</v>
      </c>
      <c r="V437" s="1" t="s">
        <v>73</v>
      </c>
      <c r="W437" s="1" t="s">
        <v>4845</v>
      </c>
    </row>
    <row r="438" spans="1:23">
      <c r="A438" s="2" t="s">
        <v>242</v>
      </c>
      <c r="B438" s="2">
        <f t="shared" si="12"/>
        <v>2008</v>
      </c>
      <c r="C438" s="1" t="s">
        <v>4558</v>
      </c>
      <c r="D438" s="1" t="s">
        <v>24</v>
      </c>
      <c r="E438" s="1">
        <v>80008970</v>
      </c>
      <c r="F438" s="1" t="s">
        <v>4435</v>
      </c>
      <c r="G438" s="1" t="s">
        <v>26</v>
      </c>
      <c r="H438" s="1" t="s">
        <v>4837</v>
      </c>
      <c r="J438" s="1">
        <v>10</v>
      </c>
      <c r="K438" s="1" t="s">
        <v>28</v>
      </c>
      <c r="L438" s="1">
        <v>1753</v>
      </c>
      <c r="M438" s="1">
        <v>1753</v>
      </c>
      <c r="N438" s="1">
        <v>2350</v>
      </c>
      <c r="O438" s="1">
        <v>300</v>
      </c>
      <c r="P438" s="1">
        <v>23.5</v>
      </c>
      <c r="Q438" s="1">
        <v>2673.5</v>
      </c>
      <c r="R438" s="1">
        <f t="shared" si="13"/>
        <v>267.35000000000002</v>
      </c>
      <c r="S438" s="1" t="s">
        <v>29</v>
      </c>
      <c r="T438" s="1" t="s">
        <v>30</v>
      </c>
      <c r="U438" s="1" t="s">
        <v>4437</v>
      </c>
      <c r="V438" s="1" t="s">
        <v>73</v>
      </c>
      <c r="W438" s="1" t="s">
        <v>4846</v>
      </c>
    </row>
    <row r="439" spans="1:23">
      <c r="A439" s="2" t="s">
        <v>4847</v>
      </c>
      <c r="B439" s="2">
        <f t="shared" si="12"/>
        <v>2008</v>
      </c>
      <c r="C439" s="1" t="s">
        <v>4558</v>
      </c>
      <c r="D439" s="1" t="s">
        <v>24</v>
      </c>
      <c r="E439" s="1">
        <v>80008970</v>
      </c>
      <c r="F439" s="1" t="s">
        <v>4435</v>
      </c>
      <c r="G439" s="1" t="s">
        <v>26</v>
      </c>
      <c r="H439" s="1" t="s">
        <v>4837</v>
      </c>
      <c r="J439" s="1">
        <v>107</v>
      </c>
      <c r="K439" s="1" t="s">
        <v>28</v>
      </c>
      <c r="L439" s="1">
        <v>7162</v>
      </c>
      <c r="M439" s="1">
        <v>7162</v>
      </c>
      <c r="N439" s="1">
        <v>19153</v>
      </c>
      <c r="O439" s="1">
        <v>1500</v>
      </c>
      <c r="P439" s="1">
        <v>191.53</v>
      </c>
      <c r="Q439" s="1">
        <v>20844.53</v>
      </c>
      <c r="R439" s="1">
        <f t="shared" si="13"/>
        <v>194.80869158878502</v>
      </c>
      <c r="S439" s="1" t="s">
        <v>29</v>
      </c>
      <c r="T439" s="1" t="s">
        <v>30</v>
      </c>
      <c r="U439" s="1" t="s">
        <v>4437</v>
      </c>
      <c r="V439" s="1" t="s">
        <v>73</v>
      </c>
      <c r="W439" s="1" t="s">
        <v>4848</v>
      </c>
    </row>
    <row r="440" spans="1:23">
      <c r="A440" s="2" t="s">
        <v>4849</v>
      </c>
      <c r="B440" s="2">
        <f t="shared" si="12"/>
        <v>2008</v>
      </c>
      <c r="C440" s="1" t="s">
        <v>4558</v>
      </c>
      <c r="D440" s="1" t="s">
        <v>24</v>
      </c>
      <c r="E440" s="1">
        <v>80008970</v>
      </c>
      <c r="F440" s="1" t="s">
        <v>4435</v>
      </c>
      <c r="G440" s="1" t="s">
        <v>26</v>
      </c>
      <c r="H440" s="1" t="s">
        <v>4850</v>
      </c>
      <c r="J440" s="1">
        <v>99</v>
      </c>
      <c r="K440" s="1" t="s">
        <v>28</v>
      </c>
      <c r="L440" s="1">
        <v>4741</v>
      </c>
      <c r="M440" s="1">
        <v>4741</v>
      </c>
      <c r="N440" s="1">
        <v>18216</v>
      </c>
      <c r="O440" s="1">
        <v>746.24</v>
      </c>
      <c r="P440" s="1">
        <v>182.16</v>
      </c>
      <c r="Q440" s="1">
        <v>19144.400000000001</v>
      </c>
      <c r="R440" s="1">
        <f t="shared" si="13"/>
        <v>193.37777777777779</v>
      </c>
      <c r="S440" s="1" t="s">
        <v>29</v>
      </c>
      <c r="T440" s="1" t="s">
        <v>30</v>
      </c>
      <c r="U440" s="1" t="s">
        <v>4437</v>
      </c>
      <c r="V440" s="1" t="s">
        <v>73</v>
      </c>
      <c r="W440" s="1" t="s">
        <v>4851</v>
      </c>
    </row>
    <row r="441" spans="1:23">
      <c r="A441" s="2" t="s">
        <v>242</v>
      </c>
      <c r="B441" s="2">
        <f t="shared" si="12"/>
        <v>2008</v>
      </c>
      <c r="C441" s="1" t="s">
        <v>4558</v>
      </c>
      <c r="D441" s="1" t="s">
        <v>24</v>
      </c>
      <c r="E441" s="1">
        <v>80008970</v>
      </c>
      <c r="F441" s="1" t="s">
        <v>4435</v>
      </c>
      <c r="G441" s="1" t="s">
        <v>26</v>
      </c>
      <c r="H441" s="1" t="s">
        <v>4842</v>
      </c>
      <c r="J441" s="1">
        <v>50</v>
      </c>
      <c r="K441" s="1" t="s">
        <v>28</v>
      </c>
      <c r="L441" s="1">
        <v>2914</v>
      </c>
      <c r="M441" s="1">
        <v>2914</v>
      </c>
      <c r="N441" s="1">
        <v>9200</v>
      </c>
      <c r="O441" s="1">
        <v>669.2</v>
      </c>
      <c r="P441" s="1">
        <v>92</v>
      </c>
      <c r="Q441" s="1">
        <v>9961.2000000000007</v>
      </c>
      <c r="R441" s="1">
        <f t="shared" si="13"/>
        <v>199.22400000000002</v>
      </c>
      <c r="S441" s="1" t="s">
        <v>29</v>
      </c>
      <c r="T441" s="1" t="s">
        <v>30</v>
      </c>
      <c r="U441" s="1" t="s">
        <v>4437</v>
      </c>
      <c r="V441" s="1" t="s">
        <v>73</v>
      </c>
      <c r="W441" s="1" t="s">
        <v>4855</v>
      </c>
    </row>
    <row r="442" spans="1:23">
      <c r="A442" s="2" t="s">
        <v>4849</v>
      </c>
      <c r="B442" s="2">
        <f t="shared" si="12"/>
        <v>2008</v>
      </c>
      <c r="C442" s="1" t="s">
        <v>4558</v>
      </c>
      <c r="D442" s="1" t="s">
        <v>24</v>
      </c>
      <c r="E442" s="1">
        <v>80008970</v>
      </c>
      <c r="F442" s="1" t="s">
        <v>4435</v>
      </c>
      <c r="G442" s="1" t="s">
        <v>26</v>
      </c>
      <c r="H442" s="1" t="s">
        <v>4850</v>
      </c>
      <c r="J442" s="1">
        <v>100</v>
      </c>
      <c r="K442" s="1" t="s">
        <v>28</v>
      </c>
      <c r="L442" s="1">
        <v>4741</v>
      </c>
      <c r="M442" s="1">
        <v>4741</v>
      </c>
      <c r="N442" s="1">
        <v>18400</v>
      </c>
      <c r="O442" s="1">
        <v>753.76</v>
      </c>
      <c r="P442" s="1">
        <v>184</v>
      </c>
      <c r="Q442" s="1">
        <v>19337.759999999998</v>
      </c>
      <c r="R442" s="1">
        <f t="shared" si="13"/>
        <v>193.37759999999997</v>
      </c>
      <c r="S442" s="1" t="s">
        <v>29</v>
      </c>
      <c r="T442" s="1" t="s">
        <v>30</v>
      </c>
      <c r="U442" s="1" t="s">
        <v>4437</v>
      </c>
      <c r="V442" s="1" t="s">
        <v>73</v>
      </c>
      <c r="W442" s="1" t="s">
        <v>4857</v>
      </c>
    </row>
    <row r="443" spans="1:23">
      <c r="A443" s="2" t="s">
        <v>4860</v>
      </c>
      <c r="B443" s="2">
        <f t="shared" si="12"/>
        <v>2008</v>
      </c>
      <c r="C443" s="1" t="s">
        <v>4558</v>
      </c>
      <c r="D443" s="1" t="s">
        <v>24</v>
      </c>
      <c r="E443" s="1">
        <v>80008970</v>
      </c>
      <c r="F443" s="1" t="s">
        <v>4435</v>
      </c>
      <c r="G443" s="1" t="s">
        <v>26</v>
      </c>
      <c r="H443" s="1" t="s">
        <v>4837</v>
      </c>
      <c r="J443" s="1">
        <v>87</v>
      </c>
      <c r="K443" s="1" t="s">
        <v>28</v>
      </c>
      <c r="L443" s="1">
        <v>4616</v>
      </c>
      <c r="M443" s="1">
        <v>4616</v>
      </c>
      <c r="N443" s="1">
        <v>16686.95</v>
      </c>
      <c r="O443" s="1">
        <v>997.35</v>
      </c>
      <c r="P443" s="1">
        <v>166.87</v>
      </c>
      <c r="Q443" s="1">
        <v>17851.169999999998</v>
      </c>
      <c r="R443" s="1">
        <f t="shared" si="13"/>
        <v>205.18586206896549</v>
      </c>
      <c r="S443" s="1" t="s">
        <v>29</v>
      </c>
      <c r="T443" s="1" t="s">
        <v>30</v>
      </c>
      <c r="U443" s="1" t="s">
        <v>4437</v>
      </c>
      <c r="V443" s="1" t="s">
        <v>4861</v>
      </c>
      <c r="W443" s="1" t="s">
        <v>4862</v>
      </c>
    </row>
    <row r="444" spans="1:23">
      <c r="A444" s="2" t="s">
        <v>4860</v>
      </c>
      <c r="B444" s="2">
        <f t="shared" si="12"/>
        <v>2008</v>
      </c>
      <c r="C444" s="1" t="s">
        <v>4558</v>
      </c>
      <c r="D444" s="1" t="s">
        <v>24</v>
      </c>
      <c r="E444" s="1">
        <v>80008970</v>
      </c>
      <c r="F444" s="1" t="s">
        <v>4435</v>
      </c>
      <c r="G444" s="1" t="s">
        <v>26</v>
      </c>
      <c r="H444" s="1" t="s">
        <v>4842</v>
      </c>
      <c r="J444" s="1">
        <v>96</v>
      </c>
      <c r="K444" s="1" t="s">
        <v>28</v>
      </c>
      <c r="L444" s="1">
        <v>5063</v>
      </c>
      <c r="M444" s="1">
        <v>5063</v>
      </c>
      <c r="N444" s="1">
        <v>23462.400000000001</v>
      </c>
      <c r="O444" s="1">
        <v>1250</v>
      </c>
      <c r="P444" s="1">
        <v>234.62</v>
      </c>
      <c r="Q444" s="1">
        <v>24947.02</v>
      </c>
      <c r="R444" s="1">
        <f t="shared" si="13"/>
        <v>259.86479166666669</v>
      </c>
      <c r="S444" s="1" t="s">
        <v>29</v>
      </c>
      <c r="T444" s="1" t="s">
        <v>30</v>
      </c>
      <c r="U444" s="1" t="s">
        <v>4437</v>
      </c>
      <c r="V444" s="1" t="s">
        <v>4863</v>
      </c>
      <c r="W444" s="1" t="s">
        <v>4864</v>
      </c>
    </row>
    <row r="445" spans="1:23">
      <c r="A445" s="2" t="s">
        <v>4860</v>
      </c>
      <c r="B445" s="2">
        <f t="shared" si="12"/>
        <v>2008</v>
      </c>
      <c r="C445" s="1" t="s">
        <v>4558</v>
      </c>
      <c r="D445" s="1" t="s">
        <v>24</v>
      </c>
      <c r="E445" s="1">
        <v>80008970</v>
      </c>
      <c r="F445" s="1" t="s">
        <v>4435</v>
      </c>
      <c r="G445" s="1" t="s">
        <v>26</v>
      </c>
      <c r="H445" s="1" t="s">
        <v>4842</v>
      </c>
      <c r="J445" s="1">
        <v>57</v>
      </c>
      <c r="K445" s="1" t="s">
        <v>28</v>
      </c>
      <c r="L445" s="1">
        <v>3000</v>
      </c>
      <c r="M445" s="1">
        <v>3000</v>
      </c>
      <c r="N445" s="1">
        <v>14111.7</v>
      </c>
      <c r="O445" s="1">
        <v>1019.32</v>
      </c>
      <c r="P445" s="1">
        <v>141.12</v>
      </c>
      <c r="Q445" s="1">
        <v>15272.14</v>
      </c>
      <c r="R445" s="1">
        <f t="shared" si="13"/>
        <v>267.93228070175439</v>
      </c>
      <c r="S445" s="1" t="s">
        <v>29</v>
      </c>
      <c r="T445" s="1" t="s">
        <v>30</v>
      </c>
      <c r="U445" s="1" t="s">
        <v>4437</v>
      </c>
      <c r="V445" s="1" t="s">
        <v>4865</v>
      </c>
      <c r="W445" s="1" t="s">
        <v>4866</v>
      </c>
    </row>
    <row r="446" spans="1:23">
      <c r="A446" s="2" t="s">
        <v>4867</v>
      </c>
      <c r="B446" s="2">
        <f t="shared" si="12"/>
        <v>2008</v>
      </c>
      <c r="C446" s="1" t="s">
        <v>4558</v>
      </c>
      <c r="D446" s="1" t="s">
        <v>24</v>
      </c>
      <c r="E446" s="1">
        <v>80008970</v>
      </c>
      <c r="F446" s="1" t="s">
        <v>4435</v>
      </c>
      <c r="G446" s="1" t="s">
        <v>26</v>
      </c>
      <c r="H446" s="1" t="s">
        <v>4786</v>
      </c>
      <c r="J446" s="1">
        <v>246</v>
      </c>
      <c r="K446" s="1" t="s">
        <v>86</v>
      </c>
      <c r="L446" s="1">
        <v>13472</v>
      </c>
      <c r="M446" s="1">
        <v>14210</v>
      </c>
      <c r="N446" s="1">
        <v>58512.78</v>
      </c>
      <c r="O446" s="1">
        <v>5902.5</v>
      </c>
      <c r="P446" s="1">
        <v>177.25</v>
      </c>
      <c r="Q446" s="1">
        <v>64592.53</v>
      </c>
      <c r="R446" s="1">
        <f t="shared" si="13"/>
        <v>262.57126016260162</v>
      </c>
      <c r="S446" s="1" t="s">
        <v>29</v>
      </c>
      <c r="T446" s="1" t="s">
        <v>30</v>
      </c>
      <c r="U446" s="1" t="s">
        <v>4437</v>
      </c>
      <c r="V446" s="1" t="s">
        <v>140</v>
      </c>
      <c r="W446" s="1" t="s">
        <v>4868</v>
      </c>
    </row>
    <row r="447" spans="1:23">
      <c r="A447" s="2" t="s">
        <v>4871</v>
      </c>
      <c r="B447" s="2">
        <f t="shared" si="12"/>
        <v>2008</v>
      </c>
      <c r="C447" s="1" t="s">
        <v>4558</v>
      </c>
      <c r="D447" s="1" t="s">
        <v>24</v>
      </c>
      <c r="E447" s="1">
        <v>80008970</v>
      </c>
      <c r="F447" s="1" t="s">
        <v>4435</v>
      </c>
      <c r="G447" s="1" t="s">
        <v>120</v>
      </c>
      <c r="J447" s="1">
        <v>87</v>
      </c>
      <c r="K447" s="1" t="s">
        <v>86</v>
      </c>
      <c r="L447" s="1">
        <v>4524</v>
      </c>
      <c r="M447" s="1">
        <v>4785</v>
      </c>
      <c r="N447" s="1">
        <v>19687.23</v>
      </c>
      <c r="O447" s="1">
        <v>1990</v>
      </c>
      <c r="P447" s="1">
        <v>59.64</v>
      </c>
      <c r="Q447" s="1">
        <v>21736.87</v>
      </c>
      <c r="R447" s="1">
        <f t="shared" si="13"/>
        <v>249.84908045977011</v>
      </c>
      <c r="S447" s="1" t="s">
        <v>29</v>
      </c>
      <c r="T447" s="1" t="s">
        <v>30</v>
      </c>
      <c r="U447" s="1" t="s">
        <v>4437</v>
      </c>
      <c r="V447" s="1" t="s">
        <v>4872</v>
      </c>
      <c r="W447" s="1" t="s">
        <v>4872</v>
      </c>
    </row>
    <row r="448" spans="1:23">
      <c r="A448" s="2" t="s">
        <v>4873</v>
      </c>
      <c r="B448" s="2">
        <f t="shared" si="12"/>
        <v>2008</v>
      </c>
      <c r="C448" s="1" t="s">
        <v>4558</v>
      </c>
      <c r="D448" s="1" t="s">
        <v>24</v>
      </c>
      <c r="E448" s="1">
        <v>80008970</v>
      </c>
      <c r="F448" s="1" t="s">
        <v>4435</v>
      </c>
      <c r="G448" s="1" t="s">
        <v>26</v>
      </c>
      <c r="H448" s="1" t="s">
        <v>4842</v>
      </c>
      <c r="J448" s="1">
        <v>380</v>
      </c>
      <c r="K448" s="1" t="s">
        <v>28</v>
      </c>
      <c r="L448" s="1">
        <v>16200</v>
      </c>
      <c r="M448" s="1">
        <v>17220</v>
      </c>
      <c r="N448" s="1">
        <v>80049.25</v>
      </c>
      <c r="O448" s="1">
        <v>7319.7</v>
      </c>
      <c r="P448" s="1">
        <v>800.49</v>
      </c>
      <c r="Q448" s="1">
        <v>88169.44</v>
      </c>
      <c r="R448" s="1">
        <f t="shared" si="13"/>
        <v>232.02484210526316</v>
      </c>
      <c r="S448" s="1" t="s">
        <v>29</v>
      </c>
      <c r="T448" s="1" t="s">
        <v>30</v>
      </c>
      <c r="U448" s="1" t="s">
        <v>4437</v>
      </c>
      <c r="V448" s="1" t="s">
        <v>2023</v>
      </c>
      <c r="W448" s="1" t="s">
        <v>4874</v>
      </c>
    </row>
    <row r="449" spans="1:23">
      <c r="A449" s="2" t="s">
        <v>4876</v>
      </c>
      <c r="B449" s="2">
        <f t="shared" si="12"/>
        <v>2008</v>
      </c>
      <c r="C449" s="1" t="s">
        <v>4558</v>
      </c>
      <c r="D449" s="1" t="s">
        <v>24</v>
      </c>
      <c r="E449" s="1">
        <v>80008970</v>
      </c>
      <c r="F449" s="1" t="s">
        <v>4435</v>
      </c>
      <c r="G449" s="1" t="s">
        <v>26</v>
      </c>
      <c r="J449" s="1">
        <v>156</v>
      </c>
      <c r="K449" s="1" t="s">
        <v>86</v>
      </c>
      <c r="L449" s="1">
        <v>8112</v>
      </c>
      <c r="M449" s="1">
        <v>8380</v>
      </c>
      <c r="N449" s="1">
        <v>34788</v>
      </c>
      <c r="O449" s="1">
        <v>2823.13</v>
      </c>
      <c r="P449" s="1">
        <v>105.39</v>
      </c>
      <c r="Q449" s="1">
        <v>37716.519999999997</v>
      </c>
      <c r="R449" s="1">
        <f t="shared" si="13"/>
        <v>241.77256410256408</v>
      </c>
      <c r="S449" s="1" t="s">
        <v>29</v>
      </c>
      <c r="T449" s="1" t="s">
        <v>30</v>
      </c>
      <c r="U449" s="1" t="s">
        <v>4437</v>
      </c>
      <c r="V449" s="1" t="s">
        <v>140</v>
      </c>
      <c r="W449" s="1" t="s">
        <v>4877</v>
      </c>
    </row>
    <row r="450" spans="1:23">
      <c r="A450" s="2" t="s">
        <v>4878</v>
      </c>
      <c r="B450" s="2">
        <f t="shared" ref="B450:B513" si="14">+YEAR(A450)</f>
        <v>2008</v>
      </c>
      <c r="C450" s="1" t="s">
        <v>23</v>
      </c>
      <c r="D450" s="1" t="s">
        <v>24</v>
      </c>
      <c r="E450" s="1">
        <v>80008970</v>
      </c>
      <c r="F450" s="1" t="s">
        <v>4435</v>
      </c>
      <c r="G450" s="1" t="s">
        <v>26</v>
      </c>
      <c r="H450" s="1" t="s">
        <v>4879</v>
      </c>
      <c r="J450" s="1">
        <v>2</v>
      </c>
      <c r="K450" s="1" t="s">
        <v>86</v>
      </c>
      <c r="L450" s="1">
        <v>89</v>
      </c>
      <c r="M450" s="1">
        <v>95</v>
      </c>
      <c r="N450" s="1">
        <v>404</v>
      </c>
      <c r="O450" s="1">
        <v>121.81</v>
      </c>
      <c r="P450" s="1">
        <v>4.04</v>
      </c>
      <c r="Q450" s="1">
        <v>529.85</v>
      </c>
      <c r="R450" s="1">
        <f t="shared" si="13"/>
        <v>264.92500000000001</v>
      </c>
      <c r="S450" s="1" t="s">
        <v>29</v>
      </c>
      <c r="T450" s="1" t="s">
        <v>30</v>
      </c>
      <c r="U450" s="1" t="s">
        <v>4437</v>
      </c>
      <c r="V450" s="1" t="s">
        <v>77</v>
      </c>
      <c r="W450" s="1" t="s">
        <v>4880</v>
      </c>
    </row>
    <row r="451" spans="1:23">
      <c r="A451" s="2" t="s">
        <v>4547</v>
      </c>
      <c r="B451" s="2">
        <f t="shared" si="14"/>
        <v>2008</v>
      </c>
      <c r="C451" s="1" t="s">
        <v>4558</v>
      </c>
      <c r="D451" s="1" t="s">
        <v>24</v>
      </c>
      <c r="E451" s="1">
        <v>80008970</v>
      </c>
      <c r="F451" s="1" t="s">
        <v>4435</v>
      </c>
      <c r="G451" s="1" t="s">
        <v>26</v>
      </c>
      <c r="J451" s="1">
        <v>120</v>
      </c>
      <c r="K451" s="1" t="s">
        <v>86</v>
      </c>
      <c r="L451" s="1">
        <v>5358</v>
      </c>
      <c r="M451" s="1">
        <v>5718</v>
      </c>
      <c r="N451" s="1">
        <v>24240</v>
      </c>
      <c r="O451" s="1">
        <v>2126.41</v>
      </c>
      <c r="P451" s="1">
        <v>73.44</v>
      </c>
      <c r="Q451" s="1">
        <v>26439.85</v>
      </c>
      <c r="R451" s="1">
        <f t="shared" ref="R451:R514" si="15">+Q451/J451</f>
        <v>220.33208333333332</v>
      </c>
      <c r="S451" s="1" t="s">
        <v>29</v>
      </c>
      <c r="T451" s="1" t="s">
        <v>30</v>
      </c>
      <c r="U451" s="1" t="s">
        <v>4437</v>
      </c>
      <c r="V451" s="1" t="s">
        <v>4883</v>
      </c>
      <c r="W451" s="1" t="s">
        <v>4883</v>
      </c>
    </row>
    <row r="452" spans="1:23">
      <c r="A452" s="2" t="s">
        <v>4886</v>
      </c>
      <c r="B452" s="2">
        <f t="shared" si="14"/>
        <v>2008</v>
      </c>
      <c r="C452" s="1" t="s">
        <v>4558</v>
      </c>
      <c r="D452" s="1" t="s">
        <v>24</v>
      </c>
      <c r="E452" s="1">
        <v>80008970</v>
      </c>
      <c r="F452" s="1" t="s">
        <v>4435</v>
      </c>
      <c r="G452" s="1" t="s">
        <v>26</v>
      </c>
      <c r="H452" s="1" t="s">
        <v>4786</v>
      </c>
      <c r="J452" s="1">
        <v>276</v>
      </c>
      <c r="K452" s="1" t="s">
        <v>86</v>
      </c>
      <c r="L452" s="1">
        <v>16292</v>
      </c>
      <c r="M452" s="1">
        <v>17120</v>
      </c>
      <c r="N452" s="1">
        <v>70074</v>
      </c>
      <c r="O452" s="1">
        <v>6488</v>
      </c>
      <c r="P452" s="1">
        <v>212.27</v>
      </c>
      <c r="Q452" s="1">
        <v>76774.27</v>
      </c>
      <c r="R452" s="1">
        <f t="shared" si="15"/>
        <v>278.16764492753623</v>
      </c>
      <c r="S452" s="1" t="s">
        <v>29</v>
      </c>
      <c r="T452" s="1" t="s">
        <v>30</v>
      </c>
      <c r="U452" s="1" t="s">
        <v>4437</v>
      </c>
      <c r="V452" s="1" t="s">
        <v>4887</v>
      </c>
      <c r="W452" s="1" t="s">
        <v>4888</v>
      </c>
    </row>
    <row r="453" spans="1:23">
      <c r="A453" s="2" t="s">
        <v>4889</v>
      </c>
      <c r="B453" s="2">
        <f t="shared" si="14"/>
        <v>2008</v>
      </c>
      <c r="C453" s="1" t="s">
        <v>4558</v>
      </c>
      <c r="D453" s="1" t="s">
        <v>24</v>
      </c>
      <c r="E453" s="1">
        <v>80008970</v>
      </c>
      <c r="F453" s="1" t="s">
        <v>4435</v>
      </c>
      <c r="G453" s="1" t="s">
        <v>26</v>
      </c>
      <c r="J453" s="1">
        <v>87</v>
      </c>
      <c r="K453" s="1" t="s">
        <v>86</v>
      </c>
      <c r="L453" s="1">
        <v>4944</v>
      </c>
      <c r="M453" s="1">
        <v>5255</v>
      </c>
      <c r="N453" s="1">
        <v>19401</v>
      </c>
      <c r="O453" s="1">
        <v>1800</v>
      </c>
      <c r="P453" s="1">
        <v>58.77</v>
      </c>
      <c r="Q453" s="1">
        <v>21259.77</v>
      </c>
      <c r="R453" s="1">
        <f t="shared" si="15"/>
        <v>244.36517241379312</v>
      </c>
      <c r="S453" s="1" t="s">
        <v>29</v>
      </c>
      <c r="T453" s="1" t="s">
        <v>30</v>
      </c>
      <c r="U453" s="1" t="s">
        <v>4437</v>
      </c>
      <c r="V453" s="1" t="s">
        <v>140</v>
      </c>
      <c r="W453" s="1" t="s">
        <v>4890</v>
      </c>
    </row>
    <row r="454" spans="1:23">
      <c r="A454" s="2" t="s">
        <v>4891</v>
      </c>
      <c r="B454" s="2">
        <f t="shared" si="14"/>
        <v>2008</v>
      </c>
      <c r="C454" s="1" t="s">
        <v>4558</v>
      </c>
      <c r="D454" s="1" t="s">
        <v>24</v>
      </c>
      <c r="E454" s="1">
        <v>80008970</v>
      </c>
      <c r="F454" s="1" t="s">
        <v>4435</v>
      </c>
      <c r="G454" s="1" t="s">
        <v>26</v>
      </c>
      <c r="H454" s="1" t="s">
        <v>4842</v>
      </c>
      <c r="J454" s="1">
        <v>395</v>
      </c>
      <c r="K454" s="1" t="s">
        <v>28</v>
      </c>
      <c r="L454" s="1">
        <v>25000</v>
      </c>
      <c r="M454" s="1">
        <v>25000</v>
      </c>
      <c r="N454" s="1">
        <v>86653</v>
      </c>
      <c r="O454" s="1">
        <v>7593.7</v>
      </c>
      <c r="P454" s="1">
        <v>866.53</v>
      </c>
      <c r="Q454" s="1">
        <v>95113.23</v>
      </c>
      <c r="R454" s="1">
        <f t="shared" si="15"/>
        <v>240.79298734177215</v>
      </c>
      <c r="S454" s="1" t="s">
        <v>29</v>
      </c>
      <c r="T454" s="1" t="s">
        <v>30</v>
      </c>
      <c r="U454" s="1" t="s">
        <v>4437</v>
      </c>
      <c r="V454" s="1" t="s">
        <v>4892</v>
      </c>
      <c r="W454" s="1" t="s">
        <v>4893</v>
      </c>
    </row>
    <row r="455" spans="1:23">
      <c r="A455" s="2" t="s">
        <v>4960</v>
      </c>
      <c r="B455" s="2">
        <f t="shared" si="14"/>
        <v>2008</v>
      </c>
      <c r="C455" s="1" t="s">
        <v>4558</v>
      </c>
      <c r="D455" s="1" t="s">
        <v>24</v>
      </c>
      <c r="E455" s="1">
        <v>80008970</v>
      </c>
      <c r="F455" s="1" t="s">
        <v>4435</v>
      </c>
      <c r="G455" s="1" t="s">
        <v>26</v>
      </c>
      <c r="J455" s="1">
        <v>117</v>
      </c>
      <c r="K455" s="1" t="s">
        <v>86</v>
      </c>
      <c r="L455" s="1">
        <v>7190</v>
      </c>
      <c r="M455" s="1">
        <v>7541</v>
      </c>
      <c r="N455" s="1">
        <v>30888</v>
      </c>
      <c r="O455" s="1">
        <v>2709.59</v>
      </c>
      <c r="P455" s="1">
        <v>93.56</v>
      </c>
      <c r="Q455" s="1">
        <v>33691.15</v>
      </c>
      <c r="R455" s="1">
        <f t="shared" si="15"/>
        <v>287.95854700854704</v>
      </c>
      <c r="S455" s="1" t="s">
        <v>29</v>
      </c>
      <c r="T455" s="1" t="s">
        <v>30</v>
      </c>
      <c r="V455" s="1" t="s">
        <v>140</v>
      </c>
      <c r="W455" s="1" t="s">
        <v>4961</v>
      </c>
    </row>
    <row r="456" spans="1:23">
      <c r="A456" s="2" t="s">
        <v>4998</v>
      </c>
      <c r="B456" s="2">
        <f t="shared" si="14"/>
        <v>2008</v>
      </c>
      <c r="C456" s="1" t="s">
        <v>2442</v>
      </c>
      <c r="D456" s="1" t="s">
        <v>24</v>
      </c>
      <c r="E456" s="1">
        <v>80011762</v>
      </c>
      <c r="F456" s="1" t="s">
        <v>4928</v>
      </c>
      <c r="G456" s="1" t="s">
        <v>26</v>
      </c>
      <c r="H456" s="1" t="s">
        <v>4929</v>
      </c>
      <c r="J456" s="1">
        <v>40</v>
      </c>
      <c r="K456" s="1" t="s">
        <v>28</v>
      </c>
      <c r="L456" s="1">
        <v>1873</v>
      </c>
      <c r="M456" s="1">
        <v>2596</v>
      </c>
      <c r="N456" s="1">
        <v>10256.4</v>
      </c>
      <c r="O456" s="1">
        <v>568.95000000000005</v>
      </c>
      <c r="P456" s="1">
        <v>102.56</v>
      </c>
      <c r="Q456" s="1">
        <v>10927.91</v>
      </c>
      <c r="R456" s="1">
        <f t="shared" si="15"/>
        <v>273.19774999999998</v>
      </c>
      <c r="S456" s="1" t="s">
        <v>29</v>
      </c>
      <c r="T456" s="1" t="s">
        <v>30</v>
      </c>
      <c r="U456" s="1" t="s">
        <v>4930</v>
      </c>
      <c r="V456" s="1" t="s">
        <v>4999</v>
      </c>
      <c r="W456" s="1" t="s">
        <v>5000</v>
      </c>
    </row>
    <row r="457" spans="1:23">
      <c r="A457" s="2" t="s">
        <v>4960</v>
      </c>
      <c r="B457" s="2">
        <f t="shared" si="14"/>
        <v>2008</v>
      </c>
      <c r="C457" s="1" t="s">
        <v>43</v>
      </c>
      <c r="D457" s="1" t="s">
        <v>24</v>
      </c>
      <c r="E457" s="1">
        <v>80009129</v>
      </c>
      <c r="F457" s="1" t="s">
        <v>3277</v>
      </c>
      <c r="G457" s="1" t="s">
        <v>120</v>
      </c>
      <c r="H457" s="1" t="s">
        <v>5067</v>
      </c>
      <c r="J457" s="1">
        <v>58</v>
      </c>
      <c r="K457" s="1" t="s">
        <v>28</v>
      </c>
      <c r="L457" s="1">
        <v>4825</v>
      </c>
      <c r="M457" s="1">
        <v>5023</v>
      </c>
      <c r="N457" s="1">
        <v>28564.799999999999</v>
      </c>
      <c r="O457" s="1">
        <v>2145.8200000000002</v>
      </c>
      <c r="P457" s="1">
        <v>360.81</v>
      </c>
      <c r="Q457" s="1">
        <v>30642.959999999999</v>
      </c>
      <c r="R457" s="1">
        <f t="shared" si="15"/>
        <v>528.32689655172408</v>
      </c>
      <c r="S457" s="1" t="s">
        <v>29</v>
      </c>
      <c r="T457" s="1" t="s">
        <v>30</v>
      </c>
      <c r="U457" s="1" t="s">
        <v>3279</v>
      </c>
      <c r="V457" s="1" t="s">
        <v>5068</v>
      </c>
      <c r="W457" s="1" t="s">
        <v>5069</v>
      </c>
    </row>
    <row r="458" spans="1:23">
      <c r="A458" s="2" t="s">
        <v>5079</v>
      </c>
      <c r="B458" s="2">
        <f t="shared" si="14"/>
        <v>2008</v>
      </c>
      <c r="C458" s="1" t="s">
        <v>43</v>
      </c>
      <c r="D458" s="1" t="s">
        <v>24</v>
      </c>
      <c r="E458" s="1">
        <v>80009129</v>
      </c>
      <c r="F458" s="1" t="s">
        <v>3277</v>
      </c>
      <c r="G458" s="1" t="s">
        <v>120</v>
      </c>
      <c r="H458" s="1" t="s">
        <v>27</v>
      </c>
      <c r="J458" s="1">
        <v>60</v>
      </c>
      <c r="K458" s="1" t="s">
        <v>28</v>
      </c>
      <c r="L458" s="1">
        <v>3786</v>
      </c>
      <c r="M458" s="1">
        <v>3885</v>
      </c>
      <c r="N458" s="1">
        <v>19792.8</v>
      </c>
      <c r="O458" s="1">
        <v>1714.19</v>
      </c>
      <c r="P458" s="1">
        <v>61.15</v>
      </c>
      <c r="Q458" s="1">
        <v>21568.14</v>
      </c>
      <c r="R458" s="1">
        <f t="shared" si="15"/>
        <v>359.46899999999999</v>
      </c>
      <c r="S458" s="1" t="s">
        <v>29</v>
      </c>
      <c r="T458" s="1" t="s">
        <v>30</v>
      </c>
      <c r="U458" s="1" t="s">
        <v>3279</v>
      </c>
      <c r="V458" s="1" t="s">
        <v>3291</v>
      </c>
      <c r="W458" s="1" t="s">
        <v>5080</v>
      </c>
    </row>
    <row r="459" spans="1:23">
      <c r="A459" s="2" t="s">
        <v>4998</v>
      </c>
      <c r="B459" s="2">
        <f t="shared" si="14"/>
        <v>2008</v>
      </c>
      <c r="C459" s="1" t="s">
        <v>43</v>
      </c>
      <c r="D459" s="1" t="s">
        <v>24</v>
      </c>
      <c r="E459" s="1">
        <v>80009129</v>
      </c>
      <c r="F459" s="1" t="s">
        <v>3277</v>
      </c>
      <c r="G459" s="1" t="s">
        <v>120</v>
      </c>
      <c r="H459" s="1" t="s">
        <v>27</v>
      </c>
      <c r="J459" s="1">
        <v>16</v>
      </c>
      <c r="K459" s="1" t="s">
        <v>28</v>
      </c>
      <c r="L459" s="1">
        <v>1374</v>
      </c>
      <c r="M459" s="1">
        <v>1416</v>
      </c>
      <c r="N459" s="1">
        <v>6941.44</v>
      </c>
      <c r="O459" s="1">
        <v>650.19000000000005</v>
      </c>
      <c r="P459" s="1">
        <v>21.44</v>
      </c>
      <c r="Q459" s="1">
        <v>7613.07</v>
      </c>
      <c r="R459" s="1">
        <f t="shared" si="15"/>
        <v>475.81687499999998</v>
      </c>
      <c r="S459" s="1" t="s">
        <v>29</v>
      </c>
      <c r="T459" s="1" t="s">
        <v>30</v>
      </c>
      <c r="U459" s="1" t="s">
        <v>3279</v>
      </c>
      <c r="V459" s="1" t="s">
        <v>3291</v>
      </c>
      <c r="W459" s="1" t="s">
        <v>5081</v>
      </c>
    </row>
    <row r="460" spans="1:23">
      <c r="A460" s="2" t="s">
        <v>5085</v>
      </c>
      <c r="B460" s="2">
        <f t="shared" si="14"/>
        <v>2008</v>
      </c>
      <c r="C460" s="1" t="s">
        <v>43</v>
      </c>
      <c r="D460" s="1" t="s">
        <v>24</v>
      </c>
      <c r="E460" s="1">
        <v>80009129</v>
      </c>
      <c r="F460" s="1" t="s">
        <v>3277</v>
      </c>
      <c r="G460" s="1" t="s">
        <v>120</v>
      </c>
      <c r="H460" s="1" t="s">
        <v>27</v>
      </c>
      <c r="J460" s="1">
        <v>133</v>
      </c>
      <c r="K460" s="1" t="s">
        <v>28</v>
      </c>
      <c r="L460" s="1">
        <v>11425</v>
      </c>
      <c r="M460" s="1">
        <v>11771</v>
      </c>
      <c r="N460" s="1">
        <v>65584.960000000006</v>
      </c>
      <c r="O460" s="1">
        <v>5400</v>
      </c>
      <c r="P460" s="1">
        <v>202.61</v>
      </c>
      <c r="Q460" s="1">
        <v>71187.570000000007</v>
      </c>
      <c r="R460" s="1">
        <f t="shared" si="15"/>
        <v>535.24488721804516</v>
      </c>
      <c r="S460" s="1" t="s">
        <v>29</v>
      </c>
      <c r="T460" s="1" t="s">
        <v>30</v>
      </c>
      <c r="U460" s="1" t="s">
        <v>3279</v>
      </c>
      <c r="V460" s="1" t="s">
        <v>3291</v>
      </c>
      <c r="W460" s="1" t="s">
        <v>5086</v>
      </c>
    </row>
    <row r="461" spans="1:23">
      <c r="A461" s="2" t="s">
        <v>5087</v>
      </c>
      <c r="B461" s="2">
        <f t="shared" si="14"/>
        <v>2008</v>
      </c>
      <c r="C461" s="1" t="s">
        <v>43</v>
      </c>
      <c r="D461" s="1" t="s">
        <v>24</v>
      </c>
      <c r="E461" s="1">
        <v>80009129</v>
      </c>
      <c r="F461" s="1" t="s">
        <v>3277</v>
      </c>
      <c r="G461" s="1" t="s">
        <v>120</v>
      </c>
      <c r="H461" s="1" t="s">
        <v>5088</v>
      </c>
      <c r="J461" s="1">
        <v>51</v>
      </c>
      <c r="K461" s="1" t="s">
        <v>28</v>
      </c>
      <c r="L461" s="1">
        <v>3811</v>
      </c>
      <c r="M461" s="1">
        <v>3920</v>
      </c>
      <c r="N461" s="1">
        <v>20340.310000000001</v>
      </c>
      <c r="O461" s="1">
        <v>1892.33</v>
      </c>
      <c r="P461" s="1">
        <v>63.79</v>
      </c>
      <c r="Q461" s="1">
        <v>22296.43</v>
      </c>
      <c r="R461" s="1">
        <f t="shared" si="15"/>
        <v>437.18490196078432</v>
      </c>
      <c r="S461" s="1" t="s">
        <v>29</v>
      </c>
      <c r="T461" s="1" t="s">
        <v>30</v>
      </c>
      <c r="U461" s="1" t="s">
        <v>3279</v>
      </c>
      <c r="V461" s="1" t="s">
        <v>77</v>
      </c>
      <c r="W461" s="1" t="s">
        <v>5089</v>
      </c>
    </row>
    <row r="462" spans="1:23">
      <c r="A462" s="2" t="s">
        <v>5095</v>
      </c>
      <c r="B462" s="2">
        <f t="shared" si="14"/>
        <v>2008</v>
      </c>
      <c r="C462" s="1" t="s">
        <v>43</v>
      </c>
      <c r="D462" s="1" t="s">
        <v>24</v>
      </c>
      <c r="E462" s="1">
        <v>80009129</v>
      </c>
      <c r="F462" s="1" t="s">
        <v>3277</v>
      </c>
      <c r="G462" s="1" t="s">
        <v>120</v>
      </c>
      <c r="H462" s="1" t="s">
        <v>5067</v>
      </c>
      <c r="J462" s="1">
        <v>72</v>
      </c>
      <c r="K462" s="1" t="s">
        <v>28</v>
      </c>
      <c r="L462" s="1">
        <v>5273</v>
      </c>
      <c r="M462" s="1">
        <v>5422</v>
      </c>
      <c r="N462" s="1">
        <v>26983.599999999999</v>
      </c>
      <c r="O462" s="1">
        <v>2690</v>
      </c>
      <c r="P462" s="1">
        <v>84.63</v>
      </c>
      <c r="Q462" s="1">
        <v>29353.48</v>
      </c>
      <c r="R462" s="1">
        <f t="shared" si="15"/>
        <v>407.6872222222222</v>
      </c>
      <c r="S462" s="1" t="s">
        <v>29</v>
      </c>
      <c r="T462" s="1" t="s">
        <v>30</v>
      </c>
      <c r="U462" s="1" t="s">
        <v>3279</v>
      </c>
      <c r="V462" s="1" t="s">
        <v>3291</v>
      </c>
      <c r="W462" s="1" t="s">
        <v>5096</v>
      </c>
    </row>
    <row r="463" spans="1:23">
      <c r="A463" s="2" t="s">
        <v>4836</v>
      </c>
      <c r="B463" s="2">
        <f t="shared" si="14"/>
        <v>2008</v>
      </c>
      <c r="C463" s="1" t="s">
        <v>43</v>
      </c>
      <c r="D463" s="1" t="s">
        <v>24</v>
      </c>
      <c r="E463" s="1">
        <v>80009129</v>
      </c>
      <c r="F463" s="1" t="s">
        <v>3277</v>
      </c>
      <c r="G463" s="1" t="s">
        <v>120</v>
      </c>
      <c r="H463" s="1" t="s">
        <v>3278</v>
      </c>
      <c r="J463" s="1">
        <v>63</v>
      </c>
      <c r="K463" s="1" t="s">
        <v>28</v>
      </c>
      <c r="L463" s="1">
        <v>4728</v>
      </c>
      <c r="M463" s="1">
        <v>4863</v>
      </c>
      <c r="N463" s="1">
        <v>23490.1</v>
      </c>
      <c r="O463" s="1">
        <v>1679.79</v>
      </c>
      <c r="P463" s="1">
        <v>93.96</v>
      </c>
      <c r="Q463" s="1">
        <v>24911.5</v>
      </c>
      <c r="R463" s="1">
        <f t="shared" si="15"/>
        <v>395.42063492063494</v>
      </c>
      <c r="S463" s="1" t="s">
        <v>29</v>
      </c>
      <c r="T463" s="1" t="s">
        <v>30</v>
      </c>
      <c r="U463" s="1" t="s">
        <v>3279</v>
      </c>
      <c r="V463" s="1" t="s">
        <v>31</v>
      </c>
      <c r="W463" s="1" t="s">
        <v>5097</v>
      </c>
    </row>
    <row r="464" spans="1:23">
      <c r="A464" s="2" t="s">
        <v>5098</v>
      </c>
      <c r="B464" s="2">
        <f t="shared" si="14"/>
        <v>2008</v>
      </c>
      <c r="C464" s="1" t="s">
        <v>43</v>
      </c>
      <c r="D464" s="1" t="s">
        <v>24</v>
      </c>
      <c r="E464" s="1">
        <v>80009129</v>
      </c>
      <c r="F464" s="1" t="s">
        <v>3277</v>
      </c>
      <c r="G464" s="1" t="s">
        <v>120</v>
      </c>
      <c r="H464" s="1" t="s">
        <v>27</v>
      </c>
      <c r="J464" s="1">
        <v>143</v>
      </c>
      <c r="K464" s="1" t="s">
        <v>28</v>
      </c>
      <c r="L464" s="1">
        <v>10323</v>
      </c>
      <c r="M464" s="1">
        <v>10613</v>
      </c>
      <c r="N464" s="1">
        <v>52823.62</v>
      </c>
      <c r="O464" s="1">
        <v>5400</v>
      </c>
      <c r="P464" s="1">
        <v>294.60000000000002</v>
      </c>
      <c r="Q464" s="1">
        <v>58518.22</v>
      </c>
      <c r="R464" s="1">
        <f t="shared" si="15"/>
        <v>409.21832167832167</v>
      </c>
      <c r="S464" s="1" t="s">
        <v>29</v>
      </c>
      <c r="T464" s="1" t="s">
        <v>30</v>
      </c>
      <c r="U464" s="1" t="s">
        <v>3279</v>
      </c>
      <c r="V464" s="1" t="s">
        <v>77</v>
      </c>
      <c r="W464" s="1" t="s">
        <v>5099</v>
      </c>
    </row>
    <row r="465" spans="1:23">
      <c r="A465" s="2" t="s">
        <v>5100</v>
      </c>
      <c r="B465" s="2">
        <f t="shared" si="14"/>
        <v>2008</v>
      </c>
      <c r="C465" s="1" t="s">
        <v>43</v>
      </c>
      <c r="D465" s="1" t="s">
        <v>24</v>
      </c>
      <c r="E465" s="1">
        <v>80009129</v>
      </c>
      <c r="F465" s="1" t="s">
        <v>3277</v>
      </c>
      <c r="G465" s="1" t="s">
        <v>120</v>
      </c>
      <c r="H465" s="1" t="s">
        <v>5101</v>
      </c>
      <c r="J465" s="1">
        <v>132</v>
      </c>
      <c r="K465" s="1" t="s">
        <v>28</v>
      </c>
      <c r="L465" s="1">
        <v>11134</v>
      </c>
      <c r="M465" s="1">
        <v>11468</v>
      </c>
      <c r="N465" s="1">
        <v>59877.51</v>
      </c>
      <c r="O465" s="1">
        <v>5300</v>
      </c>
      <c r="P465" s="1">
        <v>155.94999999999999</v>
      </c>
      <c r="Q465" s="1">
        <v>65333.46</v>
      </c>
      <c r="R465" s="1">
        <f t="shared" si="15"/>
        <v>494.95045454545453</v>
      </c>
      <c r="S465" s="1" t="s">
        <v>29</v>
      </c>
      <c r="T465" s="1" t="s">
        <v>30</v>
      </c>
      <c r="U465" s="1" t="s">
        <v>3279</v>
      </c>
      <c r="V465" s="1" t="s">
        <v>5102</v>
      </c>
      <c r="W465" s="1" t="s">
        <v>5103</v>
      </c>
    </row>
    <row r="466" spans="1:23">
      <c r="A466" s="2" t="s">
        <v>5104</v>
      </c>
      <c r="B466" s="2">
        <f t="shared" si="14"/>
        <v>2008</v>
      </c>
      <c r="C466" s="1" t="s">
        <v>43</v>
      </c>
      <c r="D466" s="1" t="s">
        <v>24</v>
      </c>
      <c r="E466" s="1">
        <v>80009129</v>
      </c>
      <c r="F466" s="1" t="s">
        <v>3277</v>
      </c>
      <c r="G466" s="1" t="s">
        <v>120</v>
      </c>
      <c r="H466" s="1" t="s">
        <v>27</v>
      </c>
      <c r="J466" s="1">
        <v>69</v>
      </c>
      <c r="K466" s="1" t="s">
        <v>28</v>
      </c>
      <c r="L466" s="1">
        <v>5927</v>
      </c>
      <c r="M466" s="1">
        <v>6091</v>
      </c>
      <c r="N466" s="1">
        <v>35460.92</v>
      </c>
      <c r="O466" s="1">
        <v>2700</v>
      </c>
      <c r="P466" s="1">
        <v>109.55</v>
      </c>
      <c r="Q466" s="1">
        <v>38270.47</v>
      </c>
      <c r="R466" s="1">
        <f t="shared" si="15"/>
        <v>554.64449275362324</v>
      </c>
      <c r="S466" s="1" t="s">
        <v>29</v>
      </c>
      <c r="T466" s="1" t="s">
        <v>30</v>
      </c>
      <c r="U466" s="1" t="s">
        <v>3279</v>
      </c>
      <c r="V466" s="1" t="s">
        <v>3291</v>
      </c>
      <c r="W466" s="1" t="s">
        <v>5086</v>
      </c>
    </row>
    <row r="467" spans="1:23">
      <c r="A467" s="2" t="s">
        <v>5105</v>
      </c>
      <c r="B467" s="2">
        <f t="shared" si="14"/>
        <v>2008</v>
      </c>
      <c r="C467" s="1" t="s">
        <v>43</v>
      </c>
      <c r="D467" s="1" t="s">
        <v>24</v>
      </c>
      <c r="E467" s="1">
        <v>80009129</v>
      </c>
      <c r="F467" s="1" t="s">
        <v>3277</v>
      </c>
      <c r="G467" s="1" t="s">
        <v>120</v>
      </c>
      <c r="H467" s="1" t="s">
        <v>5101</v>
      </c>
      <c r="J467" s="1">
        <v>77</v>
      </c>
      <c r="K467" s="1" t="s">
        <v>28</v>
      </c>
      <c r="L467" s="1">
        <v>3602</v>
      </c>
      <c r="M467" s="1">
        <v>3716.02</v>
      </c>
      <c r="N467" s="1">
        <v>23712.15</v>
      </c>
      <c r="O467" s="1">
        <v>2585.4699999999998</v>
      </c>
      <c r="P467" s="1">
        <v>76.08</v>
      </c>
      <c r="Q467" s="1">
        <v>26018.02</v>
      </c>
      <c r="R467" s="1">
        <f t="shared" si="15"/>
        <v>337.89636363636362</v>
      </c>
      <c r="S467" s="1" t="s">
        <v>29</v>
      </c>
      <c r="T467" s="1" t="s">
        <v>30</v>
      </c>
      <c r="U467" s="1" t="s">
        <v>3279</v>
      </c>
      <c r="V467" s="1" t="s">
        <v>5106</v>
      </c>
      <c r="W467" s="1" t="s">
        <v>5106</v>
      </c>
    </row>
    <row r="468" spans="1:23">
      <c r="A468" s="2" t="s">
        <v>6612</v>
      </c>
      <c r="B468" s="2">
        <f t="shared" si="14"/>
        <v>2008</v>
      </c>
      <c r="C468" s="1" t="s">
        <v>119</v>
      </c>
      <c r="D468" s="1" t="s">
        <v>24</v>
      </c>
      <c r="E468" s="1">
        <v>80004994</v>
      </c>
      <c r="F468" s="1" t="s">
        <v>3984</v>
      </c>
      <c r="G468" s="1" t="s">
        <v>120</v>
      </c>
      <c r="H468" s="1" t="s">
        <v>6606</v>
      </c>
      <c r="J468" s="1">
        <v>332</v>
      </c>
      <c r="K468" s="1" t="s">
        <v>28</v>
      </c>
      <c r="L468" s="1">
        <v>19256</v>
      </c>
      <c r="M468" s="1">
        <v>19920</v>
      </c>
      <c r="N468" s="1">
        <v>71194.399999999994</v>
      </c>
      <c r="O468" s="1">
        <v>1760</v>
      </c>
      <c r="P468" s="1">
        <v>355.97</v>
      </c>
      <c r="Q468" s="1">
        <v>73310.37</v>
      </c>
      <c r="R468" s="1">
        <f t="shared" si="15"/>
        <v>220.8143674698795</v>
      </c>
      <c r="S468" s="1" t="s">
        <v>29</v>
      </c>
      <c r="T468" s="1" t="s">
        <v>30</v>
      </c>
      <c r="U468" s="1" t="s">
        <v>4156</v>
      </c>
      <c r="V468" s="1" t="s">
        <v>65</v>
      </c>
      <c r="W468" s="1" t="s">
        <v>6613</v>
      </c>
    </row>
    <row r="469" spans="1:23">
      <c r="A469" s="2" t="s">
        <v>4021</v>
      </c>
      <c r="B469" s="2">
        <f t="shared" si="14"/>
        <v>2008</v>
      </c>
      <c r="C469" s="1" t="s">
        <v>119</v>
      </c>
      <c r="D469" s="1" t="s">
        <v>24</v>
      </c>
      <c r="E469" s="1">
        <v>80004994</v>
      </c>
      <c r="F469" s="1" t="s">
        <v>3984</v>
      </c>
      <c r="G469" s="1" t="s">
        <v>120</v>
      </c>
      <c r="H469" s="1" t="s">
        <v>6606</v>
      </c>
      <c r="J469" s="1">
        <v>274</v>
      </c>
      <c r="K469" s="1" t="s">
        <v>28</v>
      </c>
      <c r="L469" s="1">
        <v>22944</v>
      </c>
      <c r="M469" s="1">
        <v>23492</v>
      </c>
      <c r="N469" s="1">
        <v>104131</v>
      </c>
      <c r="O469" s="1">
        <v>1760</v>
      </c>
      <c r="P469" s="1">
        <v>520.66</v>
      </c>
      <c r="Q469" s="1">
        <v>106411.66</v>
      </c>
      <c r="R469" s="1">
        <f t="shared" si="15"/>
        <v>388.36372262773722</v>
      </c>
      <c r="S469" s="1" t="s">
        <v>29</v>
      </c>
      <c r="T469" s="1" t="s">
        <v>30</v>
      </c>
      <c r="U469" s="1" t="s">
        <v>4156</v>
      </c>
      <c r="V469" s="1" t="s">
        <v>77</v>
      </c>
      <c r="W469" s="1" t="s">
        <v>6616</v>
      </c>
    </row>
    <row r="470" spans="1:23">
      <c r="A470" s="2" t="s">
        <v>6619</v>
      </c>
      <c r="B470" s="2">
        <f t="shared" si="14"/>
        <v>2008</v>
      </c>
      <c r="C470" s="1" t="s">
        <v>119</v>
      </c>
      <c r="D470" s="1" t="s">
        <v>24</v>
      </c>
      <c r="E470" s="1">
        <v>80004994</v>
      </c>
      <c r="F470" s="1" t="s">
        <v>3984</v>
      </c>
      <c r="G470" s="1" t="s">
        <v>120</v>
      </c>
      <c r="H470" s="1" t="s">
        <v>6606</v>
      </c>
      <c r="J470" s="1">
        <v>415</v>
      </c>
      <c r="K470" s="1" t="s">
        <v>28</v>
      </c>
      <c r="L470" s="1">
        <v>22825</v>
      </c>
      <c r="M470" s="1">
        <v>23655</v>
      </c>
      <c r="N470" s="1">
        <v>97605</v>
      </c>
      <c r="O470" s="1">
        <v>2200</v>
      </c>
      <c r="P470" s="1">
        <v>488.03</v>
      </c>
      <c r="Q470" s="1">
        <v>100293.03</v>
      </c>
      <c r="R470" s="1">
        <f t="shared" si="15"/>
        <v>241.66995180722893</v>
      </c>
      <c r="S470" s="1" t="s">
        <v>29</v>
      </c>
      <c r="T470" s="1" t="s">
        <v>30</v>
      </c>
      <c r="U470" s="1" t="s">
        <v>4156</v>
      </c>
      <c r="V470" s="1" t="s">
        <v>6620</v>
      </c>
      <c r="W470" s="1" t="s">
        <v>6620</v>
      </c>
    </row>
    <row r="471" spans="1:23">
      <c r="A471" s="2" t="s">
        <v>42</v>
      </c>
      <c r="B471" s="2">
        <f t="shared" si="14"/>
        <v>2008</v>
      </c>
      <c r="C471" s="1" t="s">
        <v>119</v>
      </c>
      <c r="D471" s="1" t="s">
        <v>24</v>
      </c>
      <c r="E471" s="1">
        <v>80004994</v>
      </c>
      <c r="F471" s="1" t="s">
        <v>3984</v>
      </c>
      <c r="G471" s="1" t="s">
        <v>120</v>
      </c>
      <c r="H471" s="1" t="s">
        <v>3990</v>
      </c>
      <c r="J471" s="1">
        <v>8</v>
      </c>
      <c r="K471" s="1" t="s">
        <v>28</v>
      </c>
      <c r="L471" s="1">
        <v>5000</v>
      </c>
      <c r="M471" s="1">
        <v>5000</v>
      </c>
      <c r="N471" s="1">
        <v>2056</v>
      </c>
      <c r="O471" s="1">
        <v>46.34</v>
      </c>
      <c r="P471" s="1">
        <v>10.28</v>
      </c>
      <c r="Q471" s="1">
        <v>2112.62</v>
      </c>
      <c r="R471" s="1">
        <f t="shared" si="15"/>
        <v>264.07749999999999</v>
      </c>
      <c r="S471" s="1" t="s">
        <v>29</v>
      </c>
      <c r="T471" s="1" t="s">
        <v>30</v>
      </c>
      <c r="U471" s="1" t="s">
        <v>4156</v>
      </c>
      <c r="V471" s="1" t="s">
        <v>77</v>
      </c>
      <c r="W471" s="1" t="s">
        <v>6621</v>
      </c>
    </row>
    <row r="472" spans="1:23">
      <c r="A472" s="2" t="s">
        <v>6622</v>
      </c>
      <c r="B472" s="2">
        <f t="shared" si="14"/>
        <v>2008</v>
      </c>
      <c r="C472" s="1" t="s">
        <v>119</v>
      </c>
      <c r="D472" s="1" t="s">
        <v>24</v>
      </c>
      <c r="E472" s="1">
        <v>80004994</v>
      </c>
      <c r="F472" s="1" t="s">
        <v>3984</v>
      </c>
      <c r="G472" s="1" t="s">
        <v>120</v>
      </c>
      <c r="H472" s="1" t="s">
        <v>6606</v>
      </c>
      <c r="J472" s="1">
        <v>77</v>
      </c>
      <c r="K472" s="1" t="s">
        <v>28</v>
      </c>
      <c r="L472" s="1">
        <v>8081</v>
      </c>
      <c r="M472" s="1">
        <v>9855</v>
      </c>
      <c r="N472" s="1">
        <v>19125.95</v>
      </c>
      <c r="O472" s="1">
        <v>459.31</v>
      </c>
      <c r="P472" s="1">
        <v>95.63</v>
      </c>
      <c r="Q472" s="1">
        <v>19680.89</v>
      </c>
      <c r="R472" s="1">
        <f t="shared" si="15"/>
        <v>255.59597402597402</v>
      </c>
      <c r="S472" s="1" t="s">
        <v>29</v>
      </c>
      <c r="T472" s="1" t="s">
        <v>30</v>
      </c>
      <c r="U472" s="1" t="s">
        <v>4156</v>
      </c>
      <c r="V472" s="1" t="s">
        <v>65</v>
      </c>
      <c r="W472" s="1" t="s">
        <v>6623</v>
      </c>
    </row>
    <row r="473" spans="1:23">
      <c r="A473" s="2" t="s">
        <v>6624</v>
      </c>
      <c r="B473" s="2">
        <f t="shared" si="14"/>
        <v>2008</v>
      </c>
      <c r="C473" s="1" t="s">
        <v>119</v>
      </c>
      <c r="D473" s="1" t="s">
        <v>24</v>
      </c>
      <c r="E473" s="1">
        <v>80004994</v>
      </c>
      <c r="F473" s="1" t="s">
        <v>3984</v>
      </c>
      <c r="G473" s="1" t="s">
        <v>120</v>
      </c>
      <c r="H473" s="1" t="s">
        <v>6606</v>
      </c>
      <c r="J473" s="1">
        <v>332</v>
      </c>
      <c r="K473" s="1" t="s">
        <v>28</v>
      </c>
      <c r="L473" s="1">
        <v>18260</v>
      </c>
      <c r="M473" s="1">
        <v>18924</v>
      </c>
      <c r="N473" s="1">
        <v>83744</v>
      </c>
      <c r="O473" s="1">
        <v>1760</v>
      </c>
      <c r="P473" s="1">
        <v>418.72</v>
      </c>
      <c r="Q473" s="1">
        <v>85922.72</v>
      </c>
      <c r="R473" s="1">
        <f t="shared" si="15"/>
        <v>258.80337349397593</v>
      </c>
      <c r="S473" s="1" t="s">
        <v>29</v>
      </c>
      <c r="T473" s="1" t="s">
        <v>30</v>
      </c>
      <c r="V473" s="1" t="s">
        <v>6625</v>
      </c>
      <c r="W473" s="1" t="s">
        <v>6626</v>
      </c>
    </row>
    <row r="474" spans="1:23">
      <c r="A474" s="2" t="s">
        <v>6677</v>
      </c>
      <c r="B474" s="2">
        <f t="shared" si="14"/>
        <v>2008</v>
      </c>
      <c r="C474" s="1" t="s">
        <v>119</v>
      </c>
      <c r="D474" s="1" t="s">
        <v>24</v>
      </c>
      <c r="E474" s="1">
        <v>80004994</v>
      </c>
      <c r="F474" s="1" t="s">
        <v>3984</v>
      </c>
      <c r="G474" s="1" t="s">
        <v>120</v>
      </c>
      <c r="H474" s="1" t="s">
        <v>6606</v>
      </c>
      <c r="J474" s="1">
        <v>83</v>
      </c>
      <c r="K474" s="1" t="s">
        <v>28</v>
      </c>
      <c r="L474" s="1">
        <v>4814</v>
      </c>
      <c r="M474" s="1">
        <v>4980</v>
      </c>
      <c r="N474" s="1">
        <v>17778.599999999999</v>
      </c>
      <c r="O474" s="1">
        <v>502.52</v>
      </c>
      <c r="P474" s="1">
        <v>88.89</v>
      </c>
      <c r="Q474" s="1">
        <v>18370.009999999998</v>
      </c>
      <c r="R474" s="1">
        <f t="shared" si="15"/>
        <v>221.32542168674698</v>
      </c>
      <c r="S474" s="1" t="s">
        <v>29</v>
      </c>
      <c r="T474" s="1" t="s">
        <v>30</v>
      </c>
      <c r="U474" s="1" t="s">
        <v>3986</v>
      </c>
      <c r="V474" s="1" t="s">
        <v>65</v>
      </c>
      <c r="W474" s="1" t="s">
        <v>6678</v>
      </c>
    </row>
    <row r="475" spans="1:23">
      <c r="A475" s="2" t="s">
        <v>6689</v>
      </c>
      <c r="B475" s="2">
        <f t="shared" si="14"/>
        <v>2008</v>
      </c>
      <c r="C475" s="1" t="s">
        <v>119</v>
      </c>
      <c r="D475" s="1" t="s">
        <v>24</v>
      </c>
      <c r="E475" s="1">
        <v>80004994</v>
      </c>
      <c r="F475" s="1" t="s">
        <v>3984</v>
      </c>
      <c r="G475" s="1" t="s">
        <v>120</v>
      </c>
      <c r="H475" s="1" t="s">
        <v>6606</v>
      </c>
      <c r="J475" s="1">
        <v>296</v>
      </c>
      <c r="K475" s="1" t="s">
        <v>28</v>
      </c>
      <c r="L475" s="1">
        <v>19524</v>
      </c>
      <c r="M475" s="1">
        <v>20116</v>
      </c>
      <c r="N475" s="1">
        <v>85369</v>
      </c>
      <c r="O475" s="1">
        <v>1760</v>
      </c>
      <c r="P475" s="1">
        <v>426.85</v>
      </c>
      <c r="Q475" s="1">
        <v>87555.85</v>
      </c>
      <c r="R475" s="1">
        <f t="shared" si="15"/>
        <v>295.79679054054054</v>
      </c>
      <c r="S475" s="1" t="s">
        <v>29</v>
      </c>
      <c r="T475" s="1" t="s">
        <v>30</v>
      </c>
      <c r="U475" s="1" t="s">
        <v>3986</v>
      </c>
      <c r="V475" s="1" t="s">
        <v>65</v>
      </c>
      <c r="W475" s="1" t="s">
        <v>6690</v>
      </c>
    </row>
    <row r="476" spans="1:23">
      <c r="A476" s="2" t="s">
        <v>6712</v>
      </c>
      <c r="B476" s="2">
        <f t="shared" si="14"/>
        <v>2008</v>
      </c>
      <c r="C476" s="1" t="s">
        <v>119</v>
      </c>
      <c r="D476" s="1" t="s">
        <v>24</v>
      </c>
      <c r="E476" s="1">
        <v>80004994</v>
      </c>
      <c r="F476" s="1" t="s">
        <v>3984</v>
      </c>
      <c r="G476" s="1" t="s">
        <v>120</v>
      </c>
      <c r="H476" s="1" t="s">
        <v>6606</v>
      </c>
      <c r="J476" s="1">
        <v>390</v>
      </c>
      <c r="K476" s="1" t="s">
        <v>28</v>
      </c>
      <c r="L476" s="1">
        <v>21450</v>
      </c>
      <c r="M476" s="1">
        <v>22230</v>
      </c>
      <c r="N476" s="1">
        <v>90090</v>
      </c>
      <c r="O476" s="1">
        <v>2070.63</v>
      </c>
      <c r="P476" s="1">
        <v>450.45</v>
      </c>
      <c r="Q476" s="1">
        <v>92611.08</v>
      </c>
      <c r="R476" s="1">
        <f t="shared" si="15"/>
        <v>237.4643076923077</v>
      </c>
      <c r="S476" s="1" t="s">
        <v>29</v>
      </c>
      <c r="T476" s="1" t="s">
        <v>30</v>
      </c>
      <c r="U476" s="1" t="s">
        <v>3986</v>
      </c>
      <c r="V476" s="1" t="s">
        <v>77</v>
      </c>
      <c r="W476" s="1" t="s">
        <v>6713</v>
      </c>
    </row>
    <row r="477" spans="1:23">
      <c r="A477" s="2" t="s">
        <v>6740</v>
      </c>
      <c r="B477" s="2">
        <f t="shared" si="14"/>
        <v>2008</v>
      </c>
      <c r="C477" s="1" t="s">
        <v>119</v>
      </c>
      <c r="D477" s="1" t="s">
        <v>24</v>
      </c>
      <c r="E477" s="1">
        <v>80004994</v>
      </c>
      <c r="F477" s="1" t="s">
        <v>3984</v>
      </c>
      <c r="G477" s="1" t="s">
        <v>120</v>
      </c>
      <c r="H477" s="1" t="s">
        <v>3990</v>
      </c>
      <c r="J477" s="1">
        <v>332</v>
      </c>
      <c r="K477" s="1" t="s">
        <v>28</v>
      </c>
      <c r="L477" s="1">
        <v>18260</v>
      </c>
      <c r="M477" s="1">
        <v>18924</v>
      </c>
      <c r="N477" s="1">
        <v>74368</v>
      </c>
      <c r="O477" s="1">
        <v>1736.12</v>
      </c>
      <c r="P477" s="1">
        <v>371.83</v>
      </c>
      <c r="Q477" s="1">
        <v>76475.95</v>
      </c>
      <c r="R477" s="1">
        <f t="shared" si="15"/>
        <v>230.3492469879518</v>
      </c>
      <c r="S477" s="1" t="s">
        <v>29</v>
      </c>
      <c r="T477" s="1" t="s">
        <v>30</v>
      </c>
      <c r="U477" s="1" t="s">
        <v>3986</v>
      </c>
      <c r="V477" s="1" t="s">
        <v>65</v>
      </c>
      <c r="W477" s="1" t="s">
        <v>6741</v>
      </c>
    </row>
    <row r="478" spans="1:23">
      <c r="A478" s="2" t="s">
        <v>6747</v>
      </c>
      <c r="B478" s="2">
        <f t="shared" si="14"/>
        <v>2008</v>
      </c>
      <c r="C478" s="1" t="s">
        <v>119</v>
      </c>
      <c r="D478" s="1" t="s">
        <v>24</v>
      </c>
      <c r="E478" s="1">
        <v>80004994</v>
      </c>
      <c r="F478" s="1" t="s">
        <v>3984</v>
      </c>
      <c r="G478" s="1" t="s">
        <v>120</v>
      </c>
      <c r="H478" s="1" t="s">
        <v>3990</v>
      </c>
      <c r="J478" s="1">
        <v>469</v>
      </c>
      <c r="K478" s="1" t="s">
        <v>28</v>
      </c>
      <c r="L478" s="1">
        <v>38860</v>
      </c>
      <c r="M478" s="1">
        <v>39798</v>
      </c>
      <c r="N478" s="1">
        <v>158401</v>
      </c>
      <c r="O478" s="1">
        <v>3080</v>
      </c>
      <c r="P478" s="1">
        <v>792.01</v>
      </c>
      <c r="Q478" s="1">
        <v>162273.01</v>
      </c>
      <c r="R478" s="1">
        <f t="shared" si="15"/>
        <v>345.99788912579959</v>
      </c>
      <c r="S478" s="1" t="s">
        <v>29</v>
      </c>
      <c r="T478" s="1" t="s">
        <v>30</v>
      </c>
      <c r="U478" s="1" t="s">
        <v>3986</v>
      </c>
      <c r="V478" s="1" t="s">
        <v>65</v>
      </c>
      <c r="W478" s="1" t="s">
        <v>6748</v>
      </c>
    </row>
    <row r="479" spans="1:23">
      <c r="A479" s="2" t="s">
        <v>6768</v>
      </c>
      <c r="B479" s="2">
        <f t="shared" si="14"/>
        <v>2008</v>
      </c>
      <c r="C479" s="1" t="s">
        <v>119</v>
      </c>
      <c r="D479" s="1" t="s">
        <v>24</v>
      </c>
      <c r="E479" s="1">
        <v>80004994</v>
      </c>
      <c r="F479" s="1" t="s">
        <v>3984</v>
      </c>
      <c r="G479" s="1" t="s">
        <v>120</v>
      </c>
      <c r="H479" s="1" t="s">
        <v>6606</v>
      </c>
      <c r="J479" s="1">
        <v>286</v>
      </c>
      <c r="K479" s="1" t="s">
        <v>28</v>
      </c>
      <c r="L479" s="1">
        <v>21664</v>
      </c>
      <c r="M479" s="1">
        <v>22236</v>
      </c>
      <c r="N479" s="1">
        <v>96125</v>
      </c>
      <c r="O479" s="1">
        <v>1760</v>
      </c>
      <c r="P479" s="1">
        <v>480.63</v>
      </c>
      <c r="Q479" s="1">
        <v>98365.63</v>
      </c>
      <c r="R479" s="1">
        <f t="shared" si="15"/>
        <v>343.93576923076927</v>
      </c>
      <c r="S479" s="1" t="s">
        <v>29</v>
      </c>
      <c r="T479" s="1" t="s">
        <v>30</v>
      </c>
      <c r="U479" s="1" t="s">
        <v>3986</v>
      </c>
      <c r="V479" s="1" t="s">
        <v>65</v>
      </c>
      <c r="W479" s="1" t="s">
        <v>6769</v>
      </c>
    </row>
    <row r="480" spans="1:23">
      <c r="A480" s="2" t="s">
        <v>6801</v>
      </c>
      <c r="B480" s="2">
        <f t="shared" si="14"/>
        <v>2008</v>
      </c>
      <c r="C480" s="1" t="s">
        <v>119</v>
      </c>
      <c r="D480" s="1" t="s">
        <v>24</v>
      </c>
      <c r="E480" s="1">
        <v>80004994</v>
      </c>
      <c r="F480" s="1" t="s">
        <v>3984</v>
      </c>
      <c r="G480" s="1" t="s">
        <v>120</v>
      </c>
      <c r="H480" s="1" t="s">
        <v>6606</v>
      </c>
      <c r="J480" s="1">
        <v>201</v>
      </c>
      <c r="K480" s="1" t="s">
        <v>28</v>
      </c>
      <c r="L480" s="1">
        <v>14000</v>
      </c>
      <c r="M480" s="1">
        <v>14000</v>
      </c>
      <c r="N480" s="1">
        <v>65606.399999999994</v>
      </c>
      <c r="O480" s="1">
        <v>1438.44</v>
      </c>
      <c r="P480" s="1">
        <v>328.03</v>
      </c>
      <c r="Q480" s="1">
        <v>67372.87</v>
      </c>
      <c r="R480" s="1">
        <f t="shared" si="15"/>
        <v>335.18840796019896</v>
      </c>
      <c r="S480" s="1" t="s">
        <v>29</v>
      </c>
      <c r="T480" s="1" t="s">
        <v>30</v>
      </c>
      <c r="U480" s="1" t="s">
        <v>3986</v>
      </c>
      <c r="V480" s="1" t="s">
        <v>65</v>
      </c>
      <c r="W480" s="1" t="s">
        <v>6802</v>
      </c>
    </row>
    <row r="481" spans="1:23">
      <c r="A481" s="2" t="s">
        <v>6805</v>
      </c>
      <c r="B481" s="2">
        <f t="shared" si="14"/>
        <v>2008</v>
      </c>
      <c r="C481" s="1" t="s">
        <v>119</v>
      </c>
      <c r="D481" s="1" t="s">
        <v>24</v>
      </c>
      <c r="E481" s="1">
        <v>80004994</v>
      </c>
      <c r="F481" s="1" t="s">
        <v>3984</v>
      </c>
      <c r="G481" s="1" t="s">
        <v>120</v>
      </c>
      <c r="H481" s="1" t="s">
        <v>6606</v>
      </c>
      <c r="J481" s="1">
        <v>212</v>
      </c>
      <c r="K481" s="1" t="s">
        <v>28</v>
      </c>
      <c r="L481" s="1">
        <v>15378</v>
      </c>
      <c r="M481" s="1">
        <v>15802</v>
      </c>
      <c r="N481" s="1">
        <v>70372</v>
      </c>
      <c r="O481" s="1">
        <v>1320</v>
      </c>
      <c r="P481" s="1">
        <v>351.86</v>
      </c>
      <c r="Q481" s="1">
        <v>72043.86</v>
      </c>
      <c r="R481" s="1">
        <f t="shared" si="15"/>
        <v>339.8295283018868</v>
      </c>
      <c r="S481" s="1" t="s">
        <v>29</v>
      </c>
      <c r="T481" s="1" t="s">
        <v>30</v>
      </c>
      <c r="U481" s="1" t="s">
        <v>3986</v>
      </c>
      <c r="V481" s="1" t="s">
        <v>65</v>
      </c>
      <c r="W481" s="1" t="s">
        <v>6806</v>
      </c>
    </row>
    <row r="482" spans="1:23">
      <c r="A482" s="2" t="s">
        <v>6812</v>
      </c>
      <c r="B482" s="2">
        <f t="shared" si="14"/>
        <v>2008</v>
      </c>
      <c r="C482" s="1" t="s">
        <v>119</v>
      </c>
      <c r="D482" s="1" t="s">
        <v>24</v>
      </c>
      <c r="E482" s="1">
        <v>80004994</v>
      </c>
      <c r="F482" s="1" t="s">
        <v>3984</v>
      </c>
      <c r="G482" s="1" t="s">
        <v>120</v>
      </c>
      <c r="H482" s="1" t="s">
        <v>6606</v>
      </c>
      <c r="J482" s="1">
        <v>312</v>
      </c>
      <c r="K482" s="1" t="s">
        <v>28</v>
      </c>
      <c r="L482" s="1">
        <v>18096</v>
      </c>
      <c r="M482" s="1">
        <v>18720</v>
      </c>
      <c r="N482" s="1">
        <v>66848</v>
      </c>
      <c r="O482" s="1">
        <v>1760</v>
      </c>
      <c r="P482" s="1">
        <v>334.24</v>
      </c>
      <c r="Q482" s="1">
        <v>68942.240000000005</v>
      </c>
      <c r="R482" s="1">
        <f t="shared" si="15"/>
        <v>220.96871794871797</v>
      </c>
      <c r="S482" s="1" t="s">
        <v>29</v>
      </c>
      <c r="T482" s="1" t="s">
        <v>30</v>
      </c>
      <c r="U482" s="1" t="s">
        <v>3986</v>
      </c>
      <c r="V482" s="1" t="s">
        <v>65</v>
      </c>
      <c r="W482" s="1" t="s">
        <v>6813</v>
      </c>
    </row>
    <row r="483" spans="1:23">
      <c r="A483" s="2" t="s">
        <v>242</v>
      </c>
      <c r="B483" s="2">
        <f t="shared" si="14"/>
        <v>2008</v>
      </c>
      <c r="C483" s="1" t="s">
        <v>119</v>
      </c>
      <c r="D483" s="1" t="s">
        <v>24</v>
      </c>
      <c r="E483" s="1">
        <v>80004994</v>
      </c>
      <c r="F483" s="1" t="s">
        <v>3984</v>
      </c>
      <c r="G483" s="1" t="s">
        <v>120</v>
      </c>
      <c r="H483" s="1" t="s">
        <v>3990</v>
      </c>
      <c r="J483" s="1">
        <v>219</v>
      </c>
      <c r="K483" s="1" t="s">
        <v>28</v>
      </c>
      <c r="L483" s="1">
        <v>15768</v>
      </c>
      <c r="M483" s="1">
        <v>16206</v>
      </c>
      <c r="N483" s="1">
        <v>62634</v>
      </c>
      <c r="O483" s="1">
        <v>1545.75</v>
      </c>
      <c r="P483" s="1">
        <v>313.17</v>
      </c>
      <c r="Q483" s="1">
        <v>64492.92</v>
      </c>
      <c r="R483" s="1">
        <f t="shared" si="15"/>
        <v>294.4882191780822</v>
      </c>
      <c r="S483" s="1" t="s">
        <v>29</v>
      </c>
      <c r="T483" s="1" t="s">
        <v>30</v>
      </c>
      <c r="U483" s="1" t="s">
        <v>3986</v>
      </c>
      <c r="V483" s="1" t="s">
        <v>77</v>
      </c>
      <c r="W483" s="1" t="s">
        <v>6816</v>
      </c>
    </row>
    <row r="484" spans="1:23">
      <c r="A484" s="2" t="s">
        <v>2829</v>
      </c>
      <c r="B484" s="2">
        <f t="shared" si="14"/>
        <v>2008</v>
      </c>
      <c r="C484" s="1" t="s">
        <v>119</v>
      </c>
      <c r="D484" s="1" t="s">
        <v>24</v>
      </c>
      <c r="E484" s="1">
        <v>80004994</v>
      </c>
      <c r="F484" s="1" t="s">
        <v>3984</v>
      </c>
      <c r="G484" s="1" t="s">
        <v>120</v>
      </c>
      <c r="H484" s="1" t="s">
        <v>6824</v>
      </c>
      <c r="J484" s="1">
        <v>499</v>
      </c>
      <c r="K484" s="1" t="s">
        <v>28</v>
      </c>
      <c r="L484" s="1">
        <v>36758</v>
      </c>
      <c r="M484" s="1">
        <v>37756</v>
      </c>
      <c r="N484" s="1">
        <v>147002</v>
      </c>
      <c r="O484" s="1">
        <v>3080</v>
      </c>
      <c r="P484" s="1">
        <v>735.01</v>
      </c>
      <c r="Q484" s="1">
        <v>150817.01</v>
      </c>
      <c r="R484" s="1">
        <f t="shared" si="15"/>
        <v>302.23849699398801</v>
      </c>
      <c r="S484" s="1" t="s">
        <v>29</v>
      </c>
      <c r="T484" s="1" t="s">
        <v>30</v>
      </c>
      <c r="U484" s="1" t="s">
        <v>3986</v>
      </c>
      <c r="V484" s="1" t="s">
        <v>6825</v>
      </c>
      <c r="W484" s="1" t="s">
        <v>6826</v>
      </c>
    </row>
    <row r="485" spans="1:23">
      <c r="A485" s="2" t="s">
        <v>6827</v>
      </c>
      <c r="B485" s="2">
        <f t="shared" si="14"/>
        <v>2008</v>
      </c>
      <c r="C485" s="1" t="s">
        <v>119</v>
      </c>
      <c r="D485" s="1" t="s">
        <v>24</v>
      </c>
      <c r="E485" s="1">
        <v>80004994</v>
      </c>
      <c r="F485" s="1" t="s">
        <v>3984</v>
      </c>
      <c r="G485" s="1" t="s">
        <v>120</v>
      </c>
      <c r="H485" s="1" t="s">
        <v>6824</v>
      </c>
      <c r="J485" s="1">
        <v>417</v>
      </c>
      <c r="K485" s="1" t="s">
        <v>28</v>
      </c>
      <c r="L485" s="1">
        <v>29721</v>
      </c>
      <c r="M485" s="1">
        <v>30555</v>
      </c>
      <c r="N485" s="1">
        <v>119120</v>
      </c>
      <c r="O485" s="1">
        <v>2640</v>
      </c>
      <c r="P485" s="1">
        <v>595.6</v>
      </c>
      <c r="Q485" s="1">
        <v>122355.6</v>
      </c>
      <c r="R485" s="1">
        <f t="shared" si="15"/>
        <v>293.41870503597124</v>
      </c>
      <c r="S485" s="1" t="s">
        <v>29</v>
      </c>
      <c r="T485" s="1" t="s">
        <v>30</v>
      </c>
      <c r="U485" s="1" t="s">
        <v>3986</v>
      </c>
      <c r="V485" s="1" t="s">
        <v>6825</v>
      </c>
      <c r="W485" s="1" t="s">
        <v>6828</v>
      </c>
    </row>
    <row r="486" spans="1:23">
      <c r="A486" s="2" t="s">
        <v>6829</v>
      </c>
      <c r="B486" s="2">
        <f t="shared" si="14"/>
        <v>2008</v>
      </c>
      <c r="C486" s="1" t="s">
        <v>119</v>
      </c>
      <c r="D486" s="1" t="s">
        <v>24</v>
      </c>
      <c r="E486" s="1">
        <v>80004994</v>
      </c>
      <c r="F486" s="1" t="s">
        <v>3984</v>
      </c>
      <c r="G486" s="1" t="s">
        <v>120</v>
      </c>
      <c r="J486" s="1">
        <v>581</v>
      </c>
      <c r="K486" s="1" t="s">
        <v>28</v>
      </c>
      <c r="L486" s="1">
        <v>31995</v>
      </c>
      <c r="M486" s="1">
        <v>33117</v>
      </c>
      <c r="N486" s="1">
        <v>124995</v>
      </c>
      <c r="O486" s="1">
        <v>3080</v>
      </c>
      <c r="P486" s="1">
        <v>624.98</v>
      </c>
      <c r="Q486" s="1">
        <v>128699.98</v>
      </c>
      <c r="R486" s="1">
        <f t="shared" si="15"/>
        <v>221.51459552495697</v>
      </c>
      <c r="S486" s="1" t="s">
        <v>29</v>
      </c>
      <c r="T486" s="1" t="s">
        <v>30</v>
      </c>
      <c r="U486" s="1" t="s">
        <v>3986</v>
      </c>
      <c r="V486" s="1" t="s">
        <v>6825</v>
      </c>
      <c r="W486" s="1" t="s">
        <v>6830</v>
      </c>
    </row>
    <row r="487" spans="1:23">
      <c r="A487" s="2" t="s">
        <v>6833</v>
      </c>
      <c r="B487" s="2">
        <f t="shared" si="14"/>
        <v>2008</v>
      </c>
      <c r="C487" s="1" t="s">
        <v>119</v>
      </c>
      <c r="D487" s="1" t="s">
        <v>24</v>
      </c>
      <c r="E487" s="1">
        <v>80004994</v>
      </c>
      <c r="F487" s="1" t="s">
        <v>3984</v>
      </c>
      <c r="G487" s="1" t="s">
        <v>120</v>
      </c>
      <c r="H487" s="1" t="s">
        <v>3990</v>
      </c>
      <c r="J487" s="1">
        <v>581</v>
      </c>
      <c r="K487" s="1" t="s">
        <v>28</v>
      </c>
      <c r="L487" s="1">
        <v>31955</v>
      </c>
      <c r="M487" s="1">
        <v>33117</v>
      </c>
      <c r="N487" s="1">
        <v>127319</v>
      </c>
      <c r="O487" s="1">
        <v>3080</v>
      </c>
      <c r="P487" s="1">
        <v>636.6</v>
      </c>
      <c r="Q487" s="1">
        <v>131035.6</v>
      </c>
      <c r="R487" s="1">
        <f t="shared" si="15"/>
        <v>225.53459552495698</v>
      </c>
      <c r="S487" s="1" t="s">
        <v>29</v>
      </c>
      <c r="T487" s="1" t="s">
        <v>30</v>
      </c>
      <c r="U487" s="1" t="s">
        <v>3986</v>
      </c>
      <c r="V487" s="1" t="s">
        <v>65</v>
      </c>
      <c r="W487" s="1" t="s">
        <v>6834</v>
      </c>
    </row>
    <row r="488" spans="1:23">
      <c r="A488" s="2" t="s">
        <v>6747</v>
      </c>
      <c r="B488" s="2">
        <f t="shared" si="14"/>
        <v>2008</v>
      </c>
      <c r="C488" s="1" t="s">
        <v>119</v>
      </c>
      <c r="D488" s="1" t="s">
        <v>24</v>
      </c>
      <c r="E488" s="1">
        <v>80004994</v>
      </c>
      <c r="F488" s="1" t="s">
        <v>3984</v>
      </c>
      <c r="G488" s="1" t="s">
        <v>120</v>
      </c>
      <c r="H488" s="1" t="s">
        <v>3990</v>
      </c>
      <c r="J488" s="1">
        <v>231</v>
      </c>
      <c r="K488" s="1" t="s">
        <v>28</v>
      </c>
      <c r="L488" s="1">
        <v>28000</v>
      </c>
      <c r="M488" s="1">
        <v>28500</v>
      </c>
      <c r="N488" s="1">
        <v>67172</v>
      </c>
      <c r="O488" s="1">
        <v>1434.72</v>
      </c>
      <c r="P488" s="1">
        <v>335.86</v>
      </c>
      <c r="Q488" s="1">
        <v>68942.58</v>
      </c>
      <c r="R488" s="1">
        <f t="shared" si="15"/>
        <v>298.45272727272726</v>
      </c>
      <c r="S488" s="1" t="s">
        <v>29</v>
      </c>
      <c r="T488" s="1" t="s">
        <v>30</v>
      </c>
      <c r="U488" s="1" t="s">
        <v>3986</v>
      </c>
      <c r="V488" s="1" t="s">
        <v>65</v>
      </c>
      <c r="W488" s="1" t="s">
        <v>6839</v>
      </c>
    </row>
    <row r="489" spans="1:23">
      <c r="A489" s="2" t="s">
        <v>6842</v>
      </c>
      <c r="B489" s="2">
        <f t="shared" si="14"/>
        <v>2008</v>
      </c>
      <c r="C489" s="1" t="s">
        <v>68</v>
      </c>
      <c r="D489" s="1" t="s">
        <v>24</v>
      </c>
      <c r="E489" s="1">
        <v>80028247</v>
      </c>
      <c r="F489" s="1" t="s">
        <v>6843</v>
      </c>
      <c r="G489" s="1" t="s">
        <v>958</v>
      </c>
      <c r="H489" s="1" t="s">
        <v>6844</v>
      </c>
      <c r="J489" s="1">
        <v>2</v>
      </c>
      <c r="K489" s="1" t="s">
        <v>28</v>
      </c>
      <c r="L489" s="1">
        <v>100</v>
      </c>
      <c r="M489" s="1">
        <v>100</v>
      </c>
      <c r="N489" s="1">
        <v>1000</v>
      </c>
      <c r="O489" s="1">
        <v>52.2</v>
      </c>
      <c r="P489" s="1">
        <v>10</v>
      </c>
      <c r="Q489" s="1">
        <v>1062.2</v>
      </c>
      <c r="R489" s="1">
        <f t="shared" si="15"/>
        <v>531.1</v>
      </c>
      <c r="S489" s="1" t="s">
        <v>38</v>
      </c>
      <c r="T489" s="1" t="s">
        <v>6845</v>
      </c>
      <c r="V489" s="1" t="s">
        <v>6846</v>
      </c>
      <c r="W489" s="1" t="s">
        <v>6846</v>
      </c>
    </row>
    <row r="490" spans="1:23">
      <c r="A490" s="2" t="s">
        <v>6862</v>
      </c>
      <c r="B490" s="2">
        <f t="shared" si="14"/>
        <v>2008</v>
      </c>
      <c r="C490" s="1" t="s">
        <v>119</v>
      </c>
      <c r="D490" s="1" t="s">
        <v>24</v>
      </c>
      <c r="E490" s="1">
        <v>80004994</v>
      </c>
      <c r="F490" s="1" t="s">
        <v>3984</v>
      </c>
      <c r="G490" s="1" t="s">
        <v>120</v>
      </c>
      <c r="H490" s="1" t="s">
        <v>6606</v>
      </c>
      <c r="J490" s="1">
        <v>335</v>
      </c>
      <c r="K490" s="1" t="s">
        <v>28</v>
      </c>
      <c r="L490" s="1">
        <v>24254</v>
      </c>
      <c r="M490" s="1">
        <v>24924</v>
      </c>
      <c r="N490" s="1">
        <v>104399</v>
      </c>
      <c r="O490" s="1">
        <v>2302.06</v>
      </c>
      <c r="P490" s="1">
        <v>522</v>
      </c>
      <c r="Q490" s="1">
        <v>107223.06</v>
      </c>
      <c r="R490" s="1">
        <f t="shared" si="15"/>
        <v>320.06883582089552</v>
      </c>
      <c r="S490" s="1" t="s">
        <v>29</v>
      </c>
      <c r="T490" s="1" t="s">
        <v>30</v>
      </c>
      <c r="U490" s="1" t="s">
        <v>3986</v>
      </c>
      <c r="V490" s="1" t="s">
        <v>77</v>
      </c>
      <c r="W490" s="1" t="s">
        <v>6863</v>
      </c>
    </row>
    <row r="491" spans="1:23">
      <c r="A491" s="2" t="s">
        <v>6866</v>
      </c>
      <c r="B491" s="2">
        <f t="shared" si="14"/>
        <v>2008</v>
      </c>
      <c r="C491" s="1" t="s">
        <v>119</v>
      </c>
      <c r="D491" s="1" t="s">
        <v>24</v>
      </c>
      <c r="E491" s="1">
        <v>80004994</v>
      </c>
      <c r="F491" s="1" t="s">
        <v>3984</v>
      </c>
      <c r="G491" s="1" t="s">
        <v>120</v>
      </c>
      <c r="H491" s="1" t="s">
        <v>6606</v>
      </c>
      <c r="J491" s="1">
        <v>308</v>
      </c>
      <c r="K491" s="1" t="s">
        <v>28</v>
      </c>
      <c r="L491" s="1">
        <v>19404</v>
      </c>
      <c r="M491" s="1">
        <v>20020</v>
      </c>
      <c r="N491" s="1">
        <v>86320</v>
      </c>
      <c r="O491" s="1">
        <v>1760</v>
      </c>
      <c r="P491" s="1">
        <v>432</v>
      </c>
      <c r="Q491" s="1">
        <v>88512</v>
      </c>
      <c r="R491" s="1">
        <f t="shared" si="15"/>
        <v>287.3766233766234</v>
      </c>
      <c r="S491" s="1" t="s">
        <v>29</v>
      </c>
      <c r="T491" s="1" t="s">
        <v>30</v>
      </c>
      <c r="U491" s="1" t="s">
        <v>3986</v>
      </c>
      <c r="V491" s="1" t="s">
        <v>6867</v>
      </c>
      <c r="W491" s="1" t="s">
        <v>6867</v>
      </c>
    </row>
    <row r="492" spans="1:23">
      <c r="A492" s="2" t="s">
        <v>6868</v>
      </c>
      <c r="B492" s="2">
        <f t="shared" si="14"/>
        <v>2008</v>
      </c>
      <c r="C492" s="1" t="s">
        <v>119</v>
      </c>
      <c r="D492" s="1" t="s">
        <v>24</v>
      </c>
      <c r="E492" s="1">
        <v>80004994</v>
      </c>
      <c r="F492" s="1" t="s">
        <v>3984</v>
      </c>
      <c r="G492" s="1" t="s">
        <v>120</v>
      </c>
      <c r="H492" s="1" t="s">
        <v>6606</v>
      </c>
      <c r="J492" s="1">
        <v>268</v>
      </c>
      <c r="K492" s="1" t="s">
        <v>28</v>
      </c>
      <c r="L492" s="1">
        <v>20368</v>
      </c>
      <c r="M492" s="1">
        <v>20904</v>
      </c>
      <c r="N492" s="1">
        <v>89860</v>
      </c>
      <c r="O492" s="1">
        <v>1760</v>
      </c>
      <c r="P492" s="1">
        <v>449.3</v>
      </c>
      <c r="Q492" s="1">
        <v>92069.3</v>
      </c>
      <c r="R492" s="1">
        <f t="shared" si="15"/>
        <v>343.54216417910447</v>
      </c>
      <c r="S492" s="1" t="s">
        <v>29</v>
      </c>
      <c r="T492" s="1" t="s">
        <v>30</v>
      </c>
      <c r="U492" s="1" t="s">
        <v>3986</v>
      </c>
      <c r="V492" s="1" t="s">
        <v>77</v>
      </c>
      <c r="W492" s="1" t="s">
        <v>6869</v>
      </c>
    </row>
    <row r="493" spans="1:23">
      <c r="A493" s="2" t="s">
        <v>6874</v>
      </c>
      <c r="B493" s="2">
        <f t="shared" si="14"/>
        <v>2008</v>
      </c>
      <c r="C493" s="1" t="s">
        <v>119</v>
      </c>
      <c r="D493" s="1" t="s">
        <v>24</v>
      </c>
      <c r="E493" s="1">
        <v>80004994</v>
      </c>
      <c r="F493" s="1" t="s">
        <v>3984</v>
      </c>
      <c r="G493" s="1" t="s">
        <v>120</v>
      </c>
      <c r="H493" s="1" t="s">
        <v>6606</v>
      </c>
      <c r="J493" s="1">
        <v>367</v>
      </c>
      <c r="K493" s="1" t="s">
        <v>28</v>
      </c>
      <c r="L493" s="1">
        <v>26818</v>
      </c>
      <c r="M493" s="1">
        <v>27552</v>
      </c>
      <c r="N493" s="1">
        <v>115671</v>
      </c>
      <c r="O493" s="1">
        <v>2200</v>
      </c>
      <c r="P493" s="1">
        <v>578.36</v>
      </c>
      <c r="Q493" s="1">
        <v>118449.36</v>
      </c>
      <c r="R493" s="1">
        <f t="shared" si="15"/>
        <v>322.75029972752043</v>
      </c>
      <c r="S493" s="1" t="s">
        <v>29</v>
      </c>
      <c r="T493" s="1" t="s">
        <v>30</v>
      </c>
      <c r="U493" s="1" t="s">
        <v>3986</v>
      </c>
      <c r="V493" s="1" t="s">
        <v>77</v>
      </c>
      <c r="W493" s="1" t="s">
        <v>6875</v>
      </c>
    </row>
    <row r="494" spans="1:23">
      <c r="A494" s="2" t="s">
        <v>4878</v>
      </c>
      <c r="B494" s="2">
        <f t="shared" si="14"/>
        <v>2008</v>
      </c>
      <c r="C494" s="1" t="s">
        <v>119</v>
      </c>
      <c r="D494" s="1" t="s">
        <v>24</v>
      </c>
      <c r="E494" s="1">
        <v>80004994</v>
      </c>
      <c r="F494" s="1" t="s">
        <v>3984</v>
      </c>
      <c r="G494" s="1" t="s">
        <v>120</v>
      </c>
      <c r="H494" s="1" t="s">
        <v>6606</v>
      </c>
      <c r="J494" s="1">
        <v>292</v>
      </c>
      <c r="K494" s="1" t="s">
        <v>28</v>
      </c>
      <c r="L494" s="1">
        <v>21024</v>
      </c>
      <c r="M494" s="1">
        <v>21608</v>
      </c>
      <c r="N494" s="1">
        <v>91184</v>
      </c>
      <c r="O494" s="1">
        <v>1760</v>
      </c>
      <c r="P494" s="1">
        <v>455.92</v>
      </c>
      <c r="Q494" s="1">
        <v>93399.92</v>
      </c>
      <c r="R494" s="1">
        <f t="shared" si="15"/>
        <v>319.86273972602737</v>
      </c>
      <c r="S494" s="1" t="s">
        <v>29</v>
      </c>
      <c r="T494" s="1" t="s">
        <v>30</v>
      </c>
      <c r="U494" s="1" t="s">
        <v>3986</v>
      </c>
      <c r="V494" s="1" t="s">
        <v>77</v>
      </c>
      <c r="W494" s="1" t="s">
        <v>6876</v>
      </c>
    </row>
    <row r="495" spans="1:23">
      <c r="A495" s="2" t="s">
        <v>6879</v>
      </c>
      <c r="B495" s="2">
        <f t="shared" si="14"/>
        <v>2008</v>
      </c>
      <c r="C495" s="1" t="s">
        <v>119</v>
      </c>
      <c r="D495" s="1" t="s">
        <v>24</v>
      </c>
      <c r="E495" s="1">
        <v>80004994</v>
      </c>
      <c r="F495" s="1" t="s">
        <v>3984</v>
      </c>
      <c r="G495" s="1" t="s">
        <v>120</v>
      </c>
      <c r="H495" s="1" t="s">
        <v>6880</v>
      </c>
      <c r="J495" s="1">
        <v>332</v>
      </c>
      <c r="K495" s="1" t="s">
        <v>28</v>
      </c>
      <c r="L495" s="1">
        <v>18260</v>
      </c>
      <c r="M495" s="1">
        <v>18924</v>
      </c>
      <c r="N495" s="1">
        <v>80424</v>
      </c>
      <c r="O495" s="1">
        <v>1760</v>
      </c>
      <c r="P495" s="1">
        <v>402.12</v>
      </c>
      <c r="Q495" s="1">
        <v>82586.12</v>
      </c>
      <c r="R495" s="1">
        <f t="shared" si="15"/>
        <v>248.75337349397589</v>
      </c>
      <c r="S495" s="1" t="s">
        <v>29</v>
      </c>
      <c r="T495" s="1" t="s">
        <v>30</v>
      </c>
      <c r="U495" s="1" t="s">
        <v>3986</v>
      </c>
      <c r="V495" s="1" t="s">
        <v>77</v>
      </c>
      <c r="W495" s="1" t="s">
        <v>6881</v>
      </c>
    </row>
    <row r="496" spans="1:23">
      <c r="A496" s="2" t="s">
        <v>5098</v>
      </c>
      <c r="B496" s="2">
        <f t="shared" si="14"/>
        <v>2008</v>
      </c>
      <c r="C496" s="1" t="s">
        <v>119</v>
      </c>
      <c r="D496" s="1" t="s">
        <v>24</v>
      </c>
      <c r="E496" s="1">
        <v>80004994</v>
      </c>
      <c r="F496" s="1" t="s">
        <v>3984</v>
      </c>
      <c r="G496" s="1" t="s">
        <v>120</v>
      </c>
      <c r="H496" s="1" t="s">
        <v>6606</v>
      </c>
      <c r="J496" s="1">
        <v>332</v>
      </c>
      <c r="K496" s="1" t="s">
        <v>28</v>
      </c>
      <c r="L496" s="1">
        <v>18260</v>
      </c>
      <c r="M496" s="1">
        <v>18924</v>
      </c>
      <c r="N496" s="1">
        <v>80424</v>
      </c>
      <c r="O496" s="1">
        <v>1760</v>
      </c>
      <c r="P496" s="1">
        <v>402.12</v>
      </c>
      <c r="Q496" s="1">
        <v>82586.12</v>
      </c>
      <c r="R496" s="1">
        <f t="shared" si="15"/>
        <v>248.75337349397589</v>
      </c>
      <c r="S496" s="1" t="s">
        <v>29</v>
      </c>
      <c r="T496" s="1" t="s">
        <v>30</v>
      </c>
      <c r="U496" s="1" t="s">
        <v>3986</v>
      </c>
      <c r="V496" s="1" t="s">
        <v>65</v>
      </c>
      <c r="W496" s="1" t="s">
        <v>6885</v>
      </c>
    </row>
    <row r="497" spans="1:23">
      <c r="A497" s="2" t="s">
        <v>6886</v>
      </c>
      <c r="B497" s="2">
        <f t="shared" si="14"/>
        <v>2008</v>
      </c>
      <c r="C497" s="1" t="s">
        <v>119</v>
      </c>
      <c r="D497" s="1" t="s">
        <v>24</v>
      </c>
      <c r="E497" s="1">
        <v>80004994</v>
      </c>
      <c r="F497" s="1" t="s">
        <v>3984</v>
      </c>
      <c r="G497" s="1" t="s">
        <v>120</v>
      </c>
      <c r="H497" s="1" t="s">
        <v>6606</v>
      </c>
      <c r="J497" s="1">
        <v>280</v>
      </c>
      <c r="K497" s="1" t="s">
        <v>28</v>
      </c>
      <c r="L497" s="1">
        <v>20696</v>
      </c>
      <c r="M497" s="1">
        <v>21256</v>
      </c>
      <c r="N497" s="1">
        <v>91982</v>
      </c>
      <c r="O497" s="1">
        <v>1760</v>
      </c>
      <c r="P497" s="1">
        <v>459.91</v>
      </c>
      <c r="Q497" s="1">
        <v>94201.91</v>
      </c>
      <c r="R497" s="1">
        <f t="shared" si="15"/>
        <v>336.43539285714286</v>
      </c>
      <c r="S497" s="1" t="s">
        <v>29</v>
      </c>
      <c r="T497" s="1" t="s">
        <v>30</v>
      </c>
      <c r="U497" s="1" t="s">
        <v>3986</v>
      </c>
      <c r="V497" s="1" t="s">
        <v>65</v>
      </c>
      <c r="W497" s="1" t="s">
        <v>6887</v>
      </c>
    </row>
    <row r="498" spans="1:23">
      <c r="A498" s="2" t="s">
        <v>6689</v>
      </c>
      <c r="B498" s="2">
        <f t="shared" si="14"/>
        <v>2008</v>
      </c>
      <c r="C498" s="1" t="s">
        <v>119</v>
      </c>
      <c r="D498" s="1" t="s">
        <v>24</v>
      </c>
      <c r="E498" s="1">
        <v>80004994</v>
      </c>
      <c r="F498" s="1" t="s">
        <v>3984</v>
      </c>
      <c r="G498" s="1" t="s">
        <v>120</v>
      </c>
      <c r="H498" s="1" t="s">
        <v>6606</v>
      </c>
      <c r="J498" s="1">
        <v>134</v>
      </c>
      <c r="K498" s="1" t="s">
        <v>28</v>
      </c>
      <c r="L498" s="1">
        <v>8000</v>
      </c>
      <c r="M498" s="1">
        <v>8000</v>
      </c>
      <c r="N498" s="1">
        <v>51054</v>
      </c>
      <c r="O498" s="1">
        <v>1102.1199999999999</v>
      </c>
      <c r="P498" s="1">
        <v>255.27</v>
      </c>
      <c r="Q498" s="1">
        <v>52411.39</v>
      </c>
      <c r="R498" s="1">
        <f t="shared" si="15"/>
        <v>391.129776119403</v>
      </c>
      <c r="S498" s="1" t="s">
        <v>29</v>
      </c>
      <c r="T498" s="1" t="s">
        <v>30</v>
      </c>
      <c r="U498" s="1" t="s">
        <v>3986</v>
      </c>
      <c r="V498" s="1" t="s">
        <v>65</v>
      </c>
      <c r="W498" s="1" t="s">
        <v>6890</v>
      </c>
    </row>
    <row r="499" spans="1:23">
      <c r="A499" s="2" t="s">
        <v>6768</v>
      </c>
      <c r="B499" s="2">
        <f t="shared" si="14"/>
        <v>2008</v>
      </c>
      <c r="C499" s="1" t="s">
        <v>119</v>
      </c>
      <c r="D499" s="1" t="s">
        <v>24</v>
      </c>
      <c r="E499" s="1">
        <v>80004994</v>
      </c>
      <c r="F499" s="1" t="s">
        <v>3984</v>
      </c>
      <c r="G499" s="1" t="s">
        <v>120</v>
      </c>
      <c r="H499" s="1" t="s">
        <v>6606</v>
      </c>
      <c r="J499" s="1">
        <v>81</v>
      </c>
      <c r="K499" s="1" t="s">
        <v>28</v>
      </c>
      <c r="L499" s="1">
        <v>1687</v>
      </c>
      <c r="M499" s="1">
        <v>2317</v>
      </c>
      <c r="N499" s="1">
        <v>19682</v>
      </c>
      <c r="O499" s="1">
        <v>508.52</v>
      </c>
      <c r="P499" s="1">
        <v>98.41</v>
      </c>
      <c r="Q499" s="1">
        <v>20288.93</v>
      </c>
      <c r="R499" s="1">
        <f t="shared" si="15"/>
        <v>250.48061728395061</v>
      </c>
      <c r="S499" s="1" t="s">
        <v>29</v>
      </c>
      <c r="T499" s="1" t="s">
        <v>30</v>
      </c>
      <c r="U499" s="1" t="s">
        <v>3986</v>
      </c>
      <c r="V499" s="1" t="s">
        <v>65</v>
      </c>
      <c r="W499" s="1" t="s">
        <v>6891</v>
      </c>
    </row>
    <row r="500" spans="1:23">
      <c r="A500" s="2" t="s">
        <v>6893</v>
      </c>
      <c r="B500" s="2">
        <f t="shared" si="14"/>
        <v>2008</v>
      </c>
      <c r="C500" s="1" t="s">
        <v>119</v>
      </c>
      <c r="D500" s="1" t="s">
        <v>24</v>
      </c>
      <c r="E500" s="1">
        <v>80004994</v>
      </c>
      <c r="F500" s="1" t="s">
        <v>3984</v>
      </c>
      <c r="G500" s="1" t="s">
        <v>120</v>
      </c>
      <c r="H500" s="1" t="s">
        <v>6606</v>
      </c>
      <c r="J500" s="1">
        <v>316</v>
      </c>
      <c r="K500" s="1" t="s">
        <v>28</v>
      </c>
      <c r="L500" s="1">
        <v>18612</v>
      </c>
      <c r="M500" s="1">
        <v>19244</v>
      </c>
      <c r="N500" s="1">
        <v>82404</v>
      </c>
      <c r="O500" s="1">
        <v>1760</v>
      </c>
      <c r="P500" s="1">
        <v>412.02</v>
      </c>
      <c r="Q500" s="1">
        <v>84576.02</v>
      </c>
      <c r="R500" s="1">
        <f t="shared" si="15"/>
        <v>267.6456329113924</v>
      </c>
      <c r="S500" s="1" t="s">
        <v>29</v>
      </c>
      <c r="T500" s="1" t="s">
        <v>30</v>
      </c>
      <c r="U500" s="1" t="s">
        <v>3986</v>
      </c>
      <c r="V500" s="1" t="s">
        <v>6894</v>
      </c>
      <c r="W500" s="1" t="s">
        <v>6895</v>
      </c>
    </row>
    <row r="501" spans="1:23">
      <c r="A501" s="2" t="s">
        <v>6897</v>
      </c>
      <c r="B501" s="2">
        <f t="shared" si="14"/>
        <v>2008</v>
      </c>
      <c r="C501" s="1" t="s">
        <v>119</v>
      </c>
      <c r="D501" s="1" t="s">
        <v>24</v>
      </c>
      <c r="E501" s="1">
        <v>80004994</v>
      </c>
      <c r="F501" s="1" t="s">
        <v>3984</v>
      </c>
      <c r="G501" s="1" t="s">
        <v>120</v>
      </c>
      <c r="H501" s="1" t="s">
        <v>6606</v>
      </c>
      <c r="J501" s="1">
        <v>249</v>
      </c>
      <c r="K501" s="1" t="s">
        <v>28</v>
      </c>
      <c r="L501" s="1">
        <v>13695</v>
      </c>
      <c r="M501" s="1">
        <v>14193</v>
      </c>
      <c r="N501" s="1">
        <v>62828</v>
      </c>
      <c r="O501" s="1">
        <v>1320</v>
      </c>
      <c r="P501" s="1">
        <v>314.14</v>
      </c>
      <c r="Q501" s="1">
        <v>64462.14</v>
      </c>
      <c r="R501" s="1">
        <f t="shared" si="15"/>
        <v>258.88409638554219</v>
      </c>
      <c r="S501" s="1" t="s">
        <v>29</v>
      </c>
      <c r="T501" s="1" t="s">
        <v>30</v>
      </c>
      <c r="U501" s="1" t="s">
        <v>3986</v>
      </c>
      <c r="V501" s="1" t="s">
        <v>77</v>
      </c>
      <c r="W501" s="1" t="s">
        <v>6898</v>
      </c>
    </row>
    <row r="502" spans="1:23">
      <c r="A502" s="2" t="s">
        <v>6900</v>
      </c>
      <c r="B502" s="2">
        <f t="shared" si="14"/>
        <v>2008</v>
      </c>
      <c r="C502" s="1" t="s">
        <v>119</v>
      </c>
      <c r="D502" s="1" t="s">
        <v>24</v>
      </c>
      <c r="E502" s="1">
        <v>80004994</v>
      </c>
      <c r="F502" s="1" t="s">
        <v>3984</v>
      </c>
      <c r="G502" s="1" t="s">
        <v>120</v>
      </c>
      <c r="H502" s="1" t="s">
        <v>6606</v>
      </c>
      <c r="J502" s="1">
        <v>268</v>
      </c>
      <c r="K502" s="1" t="s">
        <v>28</v>
      </c>
      <c r="L502" s="1">
        <v>20368</v>
      </c>
      <c r="M502" s="1">
        <v>20904</v>
      </c>
      <c r="N502" s="1">
        <v>89860</v>
      </c>
      <c r="O502" s="1">
        <v>1760</v>
      </c>
      <c r="P502" s="1">
        <v>449.3</v>
      </c>
      <c r="Q502" s="1">
        <v>92069.3</v>
      </c>
      <c r="R502" s="1">
        <f t="shared" si="15"/>
        <v>343.54216417910447</v>
      </c>
      <c r="S502" s="1" t="s">
        <v>29</v>
      </c>
      <c r="T502" s="1" t="s">
        <v>30</v>
      </c>
      <c r="U502" s="1" t="s">
        <v>3986</v>
      </c>
      <c r="V502" s="1" t="s">
        <v>77</v>
      </c>
      <c r="W502" s="1" t="s">
        <v>6901</v>
      </c>
    </row>
    <row r="503" spans="1:23">
      <c r="A503" s="2" t="s">
        <v>6904</v>
      </c>
      <c r="B503" s="2">
        <f t="shared" si="14"/>
        <v>2008</v>
      </c>
      <c r="C503" s="1" t="s">
        <v>119</v>
      </c>
      <c r="D503" s="1" t="s">
        <v>24</v>
      </c>
      <c r="E503" s="1">
        <v>80004994</v>
      </c>
      <c r="F503" s="1" t="s">
        <v>3984</v>
      </c>
      <c r="G503" s="1" t="s">
        <v>120</v>
      </c>
      <c r="H503" s="1" t="s">
        <v>6606</v>
      </c>
      <c r="J503" s="1">
        <v>67</v>
      </c>
      <c r="K503" s="1" t="s">
        <v>28</v>
      </c>
      <c r="L503" s="1">
        <v>5896</v>
      </c>
      <c r="M503" s="1">
        <v>6030</v>
      </c>
      <c r="N503" s="1">
        <v>25527</v>
      </c>
      <c r="O503" s="1">
        <v>500.61</v>
      </c>
      <c r="P503" s="1">
        <v>127.64</v>
      </c>
      <c r="Q503" s="1">
        <v>26155.25</v>
      </c>
      <c r="R503" s="1">
        <f t="shared" si="15"/>
        <v>390.37686567164178</v>
      </c>
      <c r="S503" s="1" t="s">
        <v>29</v>
      </c>
      <c r="T503" s="1" t="s">
        <v>30</v>
      </c>
      <c r="U503" s="1" t="s">
        <v>3986</v>
      </c>
      <c r="V503" s="1" t="s">
        <v>65</v>
      </c>
      <c r="W503" s="1" t="s">
        <v>6905</v>
      </c>
    </row>
    <row r="504" spans="1:23">
      <c r="A504" s="2" t="s">
        <v>6677</v>
      </c>
      <c r="B504" s="2">
        <f t="shared" si="14"/>
        <v>2008</v>
      </c>
      <c r="C504" s="1" t="s">
        <v>119</v>
      </c>
      <c r="D504" s="1" t="s">
        <v>24</v>
      </c>
      <c r="E504" s="1">
        <v>80004994</v>
      </c>
      <c r="F504" s="1" t="s">
        <v>3984</v>
      </c>
      <c r="G504" s="1" t="s">
        <v>120</v>
      </c>
      <c r="H504" s="1" t="s">
        <v>6606</v>
      </c>
      <c r="J504" s="1">
        <v>300</v>
      </c>
      <c r="K504" s="1" t="s">
        <v>28</v>
      </c>
      <c r="L504" s="1">
        <v>19812</v>
      </c>
      <c r="M504" s="1">
        <v>20412</v>
      </c>
      <c r="N504" s="1">
        <v>75274.399999999994</v>
      </c>
      <c r="O504" s="1">
        <v>1760</v>
      </c>
      <c r="P504" s="1">
        <v>376.37</v>
      </c>
      <c r="Q504" s="1">
        <v>77410.77</v>
      </c>
      <c r="R504" s="1">
        <f t="shared" si="15"/>
        <v>258.03590000000003</v>
      </c>
      <c r="S504" s="1" t="s">
        <v>29</v>
      </c>
      <c r="T504" s="1" t="s">
        <v>30</v>
      </c>
      <c r="U504" s="1" t="s">
        <v>3986</v>
      </c>
      <c r="V504" s="1" t="s">
        <v>65</v>
      </c>
      <c r="W504" s="1" t="s">
        <v>6908</v>
      </c>
    </row>
    <row r="505" spans="1:23">
      <c r="A505" s="2" t="s">
        <v>6909</v>
      </c>
      <c r="B505" s="2">
        <f t="shared" si="14"/>
        <v>2008</v>
      </c>
      <c r="C505" s="1" t="s">
        <v>119</v>
      </c>
      <c r="D505" s="1" t="s">
        <v>24</v>
      </c>
      <c r="E505" s="1">
        <v>80004994</v>
      </c>
      <c r="F505" s="1" t="s">
        <v>3984</v>
      </c>
      <c r="G505" s="1" t="s">
        <v>120</v>
      </c>
      <c r="H505" s="1" t="s">
        <v>6606</v>
      </c>
      <c r="J505" s="1">
        <v>300</v>
      </c>
      <c r="K505" s="1" t="s">
        <v>28</v>
      </c>
      <c r="L505" s="1">
        <v>19484</v>
      </c>
      <c r="M505" s="1">
        <v>20084</v>
      </c>
      <c r="N505" s="1">
        <v>75774.2</v>
      </c>
      <c r="O505" s="1">
        <v>1760</v>
      </c>
      <c r="P505" s="1">
        <v>378.87</v>
      </c>
      <c r="Q505" s="1">
        <v>77913.070000000007</v>
      </c>
      <c r="R505" s="1">
        <f t="shared" si="15"/>
        <v>259.71023333333335</v>
      </c>
      <c r="S505" s="1" t="s">
        <v>29</v>
      </c>
      <c r="T505" s="1" t="s">
        <v>30</v>
      </c>
      <c r="U505" s="1" t="s">
        <v>3986</v>
      </c>
      <c r="V505" s="1" t="s">
        <v>65</v>
      </c>
      <c r="W505" s="1" t="s">
        <v>6910</v>
      </c>
    </row>
    <row r="506" spans="1:23">
      <c r="A506" s="2" t="s">
        <v>4752</v>
      </c>
      <c r="B506" s="2">
        <f t="shared" si="14"/>
        <v>2008</v>
      </c>
      <c r="C506" s="1" t="s">
        <v>119</v>
      </c>
      <c r="D506" s="1" t="s">
        <v>24</v>
      </c>
      <c r="E506" s="1">
        <v>80004994</v>
      </c>
      <c r="F506" s="1" t="s">
        <v>3984</v>
      </c>
      <c r="G506" s="1" t="s">
        <v>120</v>
      </c>
      <c r="H506" s="1" t="s">
        <v>6606</v>
      </c>
      <c r="J506" s="1">
        <v>332</v>
      </c>
      <c r="K506" s="1" t="s">
        <v>28</v>
      </c>
      <c r="L506" s="1">
        <v>19256</v>
      </c>
      <c r="M506" s="1">
        <v>19920</v>
      </c>
      <c r="N506" s="1">
        <v>71128</v>
      </c>
      <c r="O506" s="1">
        <v>1760</v>
      </c>
      <c r="P506" s="1">
        <v>355.64</v>
      </c>
      <c r="Q506" s="1">
        <v>73243.64</v>
      </c>
      <c r="R506" s="1">
        <f t="shared" si="15"/>
        <v>220.6133734939759</v>
      </c>
      <c r="S506" s="1" t="s">
        <v>29</v>
      </c>
      <c r="T506" s="1" t="s">
        <v>30</v>
      </c>
      <c r="U506" s="1" t="s">
        <v>3986</v>
      </c>
      <c r="V506" s="1" t="s">
        <v>65</v>
      </c>
      <c r="W506" s="1" t="s">
        <v>6670</v>
      </c>
    </row>
    <row r="507" spans="1:23">
      <c r="A507" s="2" t="s">
        <v>6911</v>
      </c>
      <c r="B507" s="2">
        <f t="shared" si="14"/>
        <v>2008</v>
      </c>
      <c r="C507" s="1" t="s">
        <v>119</v>
      </c>
      <c r="D507" s="1" t="s">
        <v>24</v>
      </c>
      <c r="E507" s="1">
        <v>80004994</v>
      </c>
      <c r="F507" s="1" t="s">
        <v>3984</v>
      </c>
      <c r="G507" s="1" t="s">
        <v>120</v>
      </c>
      <c r="H507" s="1" t="s">
        <v>6606</v>
      </c>
      <c r="J507" s="1">
        <v>332</v>
      </c>
      <c r="K507" s="1" t="s">
        <v>28</v>
      </c>
      <c r="L507" s="1">
        <v>19256</v>
      </c>
      <c r="M507" s="1">
        <v>19920</v>
      </c>
      <c r="N507" s="1">
        <v>71128</v>
      </c>
      <c r="O507" s="1">
        <v>1760</v>
      </c>
      <c r="P507" s="1">
        <v>355.64</v>
      </c>
      <c r="Q507" s="1">
        <v>73243.64</v>
      </c>
      <c r="R507" s="1">
        <f t="shared" si="15"/>
        <v>220.6133734939759</v>
      </c>
      <c r="S507" s="1" t="s">
        <v>29</v>
      </c>
      <c r="T507" s="1" t="s">
        <v>30</v>
      </c>
      <c r="U507" s="1" t="s">
        <v>3986</v>
      </c>
      <c r="V507" s="1" t="s">
        <v>65</v>
      </c>
      <c r="W507" s="1" t="s">
        <v>6912</v>
      </c>
    </row>
    <row r="508" spans="1:23">
      <c r="A508" s="2" t="s">
        <v>4960</v>
      </c>
      <c r="B508" s="2">
        <f t="shared" si="14"/>
        <v>2008</v>
      </c>
      <c r="C508" s="1" t="s">
        <v>119</v>
      </c>
      <c r="D508" s="1" t="s">
        <v>24</v>
      </c>
      <c r="E508" s="1">
        <v>80004994</v>
      </c>
      <c r="F508" s="1" t="s">
        <v>3984</v>
      </c>
      <c r="G508" s="1" t="s">
        <v>120</v>
      </c>
      <c r="H508" s="1" t="s">
        <v>3990</v>
      </c>
      <c r="J508" s="1">
        <v>201</v>
      </c>
      <c r="K508" s="1" t="s">
        <v>28</v>
      </c>
      <c r="L508" s="1">
        <v>13958</v>
      </c>
      <c r="M508" s="1">
        <v>14000</v>
      </c>
      <c r="N508" s="1">
        <v>72963</v>
      </c>
      <c r="O508" s="1">
        <v>1559.37</v>
      </c>
      <c r="P508" s="1">
        <v>364.82</v>
      </c>
      <c r="Q508" s="1">
        <v>74887.19</v>
      </c>
      <c r="R508" s="1">
        <f t="shared" si="15"/>
        <v>372.57308457711446</v>
      </c>
      <c r="S508" s="1" t="s">
        <v>29</v>
      </c>
      <c r="T508" s="1" t="s">
        <v>30</v>
      </c>
      <c r="U508" s="1" t="s">
        <v>4156</v>
      </c>
      <c r="V508" s="1" t="s">
        <v>65</v>
      </c>
      <c r="W508" s="1" t="s">
        <v>6926</v>
      </c>
    </row>
    <row r="509" spans="1:23">
      <c r="A509" s="2" t="s">
        <v>264</v>
      </c>
      <c r="B509" s="2">
        <f t="shared" si="14"/>
        <v>2008</v>
      </c>
      <c r="C509" s="1" t="s">
        <v>119</v>
      </c>
      <c r="D509" s="1" t="s">
        <v>24</v>
      </c>
      <c r="E509" s="1">
        <v>80004994</v>
      </c>
      <c r="F509" s="1" t="s">
        <v>3984</v>
      </c>
      <c r="G509" s="1" t="s">
        <v>120</v>
      </c>
      <c r="H509" s="1" t="s">
        <v>3990</v>
      </c>
      <c r="J509" s="1">
        <v>292</v>
      </c>
      <c r="K509" s="1" t="s">
        <v>28</v>
      </c>
      <c r="L509" s="1">
        <v>15370</v>
      </c>
      <c r="M509" s="1">
        <v>16914</v>
      </c>
      <c r="N509" s="1">
        <v>79504</v>
      </c>
      <c r="O509" s="1">
        <v>1431.88</v>
      </c>
      <c r="P509" s="1">
        <v>397.52</v>
      </c>
      <c r="Q509" s="1">
        <v>81333.399999999994</v>
      </c>
      <c r="R509" s="1">
        <f t="shared" si="15"/>
        <v>278.53904109589041</v>
      </c>
      <c r="S509" s="1" t="s">
        <v>29</v>
      </c>
      <c r="T509" s="1" t="s">
        <v>30</v>
      </c>
      <c r="U509" s="1" t="s">
        <v>4156</v>
      </c>
      <c r="V509" s="1" t="s">
        <v>65</v>
      </c>
      <c r="W509" s="1" t="s">
        <v>6933</v>
      </c>
    </row>
    <row r="510" spans="1:23">
      <c r="A510" s="2" t="s">
        <v>6938</v>
      </c>
      <c r="B510" s="2">
        <f t="shared" si="14"/>
        <v>2008</v>
      </c>
      <c r="C510" s="1" t="s">
        <v>119</v>
      </c>
      <c r="D510" s="1" t="s">
        <v>24</v>
      </c>
      <c r="E510" s="1">
        <v>80004994</v>
      </c>
      <c r="F510" s="1" t="s">
        <v>3984</v>
      </c>
      <c r="G510" s="1" t="s">
        <v>120</v>
      </c>
      <c r="H510" s="1" t="s">
        <v>6606</v>
      </c>
      <c r="J510" s="1">
        <v>268</v>
      </c>
      <c r="K510" s="1" t="s">
        <v>28</v>
      </c>
      <c r="L510" s="1">
        <v>20368</v>
      </c>
      <c r="M510" s="1">
        <v>20904</v>
      </c>
      <c r="N510" s="1">
        <v>93344</v>
      </c>
      <c r="O510" s="1">
        <v>1760</v>
      </c>
      <c r="P510" s="1">
        <v>466.72</v>
      </c>
      <c r="Q510" s="1">
        <v>95570.72</v>
      </c>
      <c r="R510" s="1">
        <f t="shared" si="15"/>
        <v>356.60716417910447</v>
      </c>
      <c r="S510" s="1" t="s">
        <v>29</v>
      </c>
      <c r="T510" s="1" t="s">
        <v>30</v>
      </c>
      <c r="U510" s="1" t="s">
        <v>4156</v>
      </c>
      <c r="V510" s="1" t="s">
        <v>65</v>
      </c>
      <c r="W510" s="1" t="s">
        <v>6939</v>
      </c>
    </row>
    <row r="511" spans="1:23">
      <c r="A511" s="2" t="s">
        <v>6940</v>
      </c>
      <c r="B511" s="2">
        <f t="shared" si="14"/>
        <v>2008</v>
      </c>
      <c r="C511" s="1" t="s">
        <v>119</v>
      </c>
      <c r="D511" s="1" t="s">
        <v>24</v>
      </c>
      <c r="E511" s="1">
        <v>80004994</v>
      </c>
      <c r="F511" s="1" t="s">
        <v>3984</v>
      </c>
      <c r="G511" s="1" t="s">
        <v>120</v>
      </c>
      <c r="H511" s="1" t="s">
        <v>6606</v>
      </c>
      <c r="J511" s="1">
        <v>312</v>
      </c>
      <c r="K511" s="1" t="s">
        <v>28</v>
      </c>
      <c r="L511" s="1">
        <v>18096</v>
      </c>
      <c r="M511" s="1">
        <v>18720</v>
      </c>
      <c r="N511" s="1">
        <v>66848</v>
      </c>
      <c r="O511" s="1">
        <v>1760</v>
      </c>
      <c r="P511" s="1">
        <v>334.24</v>
      </c>
      <c r="Q511" s="1">
        <v>68942.240000000005</v>
      </c>
      <c r="R511" s="1">
        <f t="shared" si="15"/>
        <v>220.96871794871797</v>
      </c>
      <c r="S511" s="1" t="s">
        <v>29</v>
      </c>
      <c r="T511" s="1" t="s">
        <v>30</v>
      </c>
      <c r="U511" s="1" t="s">
        <v>4156</v>
      </c>
      <c r="V511" s="1" t="s">
        <v>65</v>
      </c>
      <c r="W511" s="1" t="s">
        <v>6941</v>
      </c>
    </row>
    <row r="512" spans="1:23">
      <c r="A512" s="2" t="s">
        <v>6940</v>
      </c>
      <c r="B512" s="2">
        <f t="shared" si="14"/>
        <v>2008</v>
      </c>
      <c r="C512" s="1" t="s">
        <v>119</v>
      </c>
      <c r="D512" s="1" t="s">
        <v>24</v>
      </c>
      <c r="E512" s="1">
        <v>80004994</v>
      </c>
      <c r="F512" s="1" t="s">
        <v>3984</v>
      </c>
      <c r="G512" s="1" t="s">
        <v>120</v>
      </c>
      <c r="H512" s="1" t="s">
        <v>6606</v>
      </c>
      <c r="J512" s="1">
        <v>67</v>
      </c>
      <c r="K512" s="1" t="s">
        <v>28</v>
      </c>
      <c r="L512" s="1">
        <v>3127</v>
      </c>
      <c r="M512" s="1">
        <v>3729</v>
      </c>
      <c r="N512" s="1">
        <v>26880</v>
      </c>
      <c r="O512" s="1">
        <v>658.82</v>
      </c>
      <c r="P512" s="1">
        <v>134.4</v>
      </c>
      <c r="Q512" s="1">
        <v>27673.22</v>
      </c>
      <c r="R512" s="1">
        <f t="shared" si="15"/>
        <v>413.03313432835824</v>
      </c>
      <c r="S512" s="1" t="s">
        <v>29</v>
      </c>
      <c r="T512" s="1" t="s">
        <v>30</v>
      </c>
      <c r="U512" s="1" t="s">
        <v>4156</v>
      </c>
      <c r="V512" s="1" t="s">
        <v>65</v>
      </c>
      <c r="W512" s="1" t="s">
        <v>6942</v>
      </c>
    </row>
    <row r="513" spans="1:23">
      <c r="A513" s="2" t="s">
        <v>4836</v>
      </c>
      <c r="B513" s="2">
        <f t="shared" si="14"/>
        <v>2008</v>
      </c>
      <c r="C513" s="1" t="s">
        <v>119</v>
      </c>
      <c r="D513" s="1" t="s">
        <v>24</v>
      </c>
      <c r="E513" s="1">
        <v>80004994</v>
      </c>
      <c r="F513" s="1" t="s">
        <v>3984</v>
      </c>
      <c r="G513" s="1" t="s">
        <v>120</v>
      </c>
      <c r="H513" s="1" t="s">
        <v>3990</v>
      </c>
      <c r="J513" s="1">
        <v>365</v>
      </c>
      <c r="K513" s="1" t="s">
        <v>28</v>
      </c>
      <c r="L513" s="1">
        <v>25000</v>
      </c>
      <c r="M513" s="1">
        <v>25000</v>
      </c>
      <c r="N513" s="1">
        <v>95776</v>
      </c>
      <c r="O513" s="1">
        <v>2264.21</v>
      </c>
      <c r="P513" s="1">
        <v>478.88</v>
      </c>
      <c r="Q513" s="1">
        <v>98519.09</v>
      </c>
      <c r="R513" s="1">
        <f t="shared" si="15"/>
        <v>269.91531506849316</v>
      </c>
      <c r="S513" s="1" t="s">
        <v>29</v>
      </c>
      <c r="T513" s="1" t="s">
        <v>30</v>
      </c>
      <c r="U513" s="1" t="s">
        <v>4156</v>
      </c>
      <c r="V513" s="1" t="s">
        <v>77</v>
      </c>
      <c r="W513" s="1" t="s">
        <v>6943</v>
      </c>
    </row>
    <row r="514" spans="1:23">
      <c r="A514" s="2" t="s">
        <v>42</v>
      </c>
      <c r="B514" s="2">
        <f t="shared" ref="B514:B577" si="16">+YEAR(A514)</f>
        <v>2008</v>
      </c>
      <c r="C514" s="1" t="s">
        <v>119</v>
      </c>
      <c r="D514" s="1" t="s">
        <v>24</v>
      </c>
      <c r="E514" s="1">
        <v>80004994</v>
      </c>
      <c r="F514" s="1" t="s">
        <v>3984</v>
      </c>
      <c r="G514" s="1" t="s">
        <v>120</v>
      </c>
      <c r="H514" s="1" t="s">
        <v>3990</v>
      </c>
      <c r="J514" s="1">
        <v>146</v>
      </c>
      <c r="K514" s="1" t="s">
        <v>28</v>
      </c>
      <c r="L514" s="1">
        <v>10300</v>
      </c>
      <c r="M514" s="1">
        <v>10300</v>
      </c>
      <c r="N514" s="1">
        <v>50954</v>
      </c>
      <c r="O514" s="1">
        <v>1148.4100000000001</v>
      </c>
      <c r="P514" s="1">
        <v>254.77</v>
      </c>
      <c r="Q514" s="1">
        <v>52357.18</v>
      </c>
      <c r="R514" s="1">
        <f t="shared" si="15"/>
        <v>358.61082191780821</v>
      </c>
      <c r="S514" s="1" t="s">
        <v>29</v>
      </c>
      <c r="T514" s="1" t="s">
        <v>30</v>
      </c>
      <c r="U514" s="1" t="s">
        <v>4156</v>
      </c>
      <c r="V514" s="1" t="s">
        <v>77</v>
      </c>
      <c r="W514" s="1" t="s">
        <v>6944</v>
      </c>
    </row>
    <row r="515" spans="1:23">
      <c r="A515" s="2" t="s">
        <v>42</v>
      </c>
      <c r="B515" s="2">
        <f t="shared" si="16"/>
        <v>2008</v>
      </c>
      <c r="C515" s="1" t="s">
        <v>119</v>
      </c>
      <c r="D515" s="1" t="s">
        <v>24</v>
      </c>
      <c r="E515" s="1">
        <v>80004994</v>
      </c>
      <c r="F515" s="1" t="s">
        <v>3984</v>
      </c>
      <c r="G515" s="1" t="s">
        <v>120</v>
      </c>
      <c r="H515" s="1" t="s">
        <v>3990</v>
      </c>
      <c r="J515" s="1">
        <v>201</v>
      </c>
      <c r="K515" s="1" t="s">
        <v>28</v>
      </c>
      <c r="L515" s="1">
        <v>9000</v>
      </c>
      <c r="M515" s="1">
        <v>9000</v>
      </c>
      <c r="N515" s="1">
        <v>61707</v>
      </c>
      <c r="O515" s="1">
        <v>1390.76</v>
      </c>
      <c r="P515" s="1">
        <v>308.54000000000002</v>
      </c>
      <c r="Q515" s="1">
        <v>63406.3</v>
      </c>
      <c r="R515" s="1">
        <f t="shared" ref="R515:R578" si="17">+Q515/J515</f>
        <v>315.4542288557214</v>
      </c>
      <c r="S515" s="1" t="s">
        <v>29</v>
      </c>
      <c r="T515" s="1" t="s">
        <v>30</v>
      </c>
      <c r="U515" s="1" t="s">
        <v>4156</v>
      </c>
      <c r="V515" s="1" t="s">
        <v>77</v>
      </c>
      <c r="W515" s="1" t="s">
        <v>6945</v>
      </c>
    </row>
    <row r="516" spans="1:23">
      <c r="A516" s="2" t="s">
        <v>6946</v>
      </c>
      <c r="B516" s="2">
        <f t="shared" si="16"/>
        <v>2008</v>
      </c>
      <c r="C516" s="1" t="s">
        <v>119</v>
      </c>
      <c r="D516" s="1" t="s">
        <v>24</v>
      </c>
      <c r="E516" s="1">
        <v>80004994</v>
      </c>
      <c r="F516" s="1" t="s">
        <v>3984</v>
      </c>
      <c r="G516" s="1" t="s">
        <v>120</v>
      </c>
      <c r="H516" s="1" t="s">
        <v>6606</v>
      </c>
      <c r="J516" s="1">
        <v>312</v>
      </c>
      <c r="K516" s="1" t="s">
        <v>28</v>
      </c>
      <c r="L516" s="1">
        <v>18096</v>
      </c>
      <c r="M516" s="1">
        <v>18720</v>
      </c>
      <c r="N516" s="1">
        <v>66848</v>
      </c>
      <c r="O516" s="1">
        <v>1760</v>
      </c>
      <c r="P516" s="1">
        <v>334.24</v>
      </c>
      <c r="Q516" s="1">
        <v>68942.240000000005</v>
      </c>
      <c r="R516" s="1">
        <f t="shared" si="17"/>
        <v>220.96871794871797</v>
      </c>
      <c r="S516" s="1" t="s">
        <v>29</v>
      </c>
      <c r="T516" s="1" t="s">
        <v>30</v>
      </c>
      <c r="U516" s="1" t="s">
        <v>4156</v>
      </c>
      <c r="V516" s="1" t="s">
        <v>77</v>
      </c>
      <c r="W516" s="1" t="s">
        <v>6941</v>
      </c>
    </row>
    <row r="517" spans="1:23">
      <c r="A517" s="2" t="s">
        <v>6947</v>
      </c>
      <c r="B517" s="2">
        <f t="shared" si="16"/>
        <v>2008</v>
      </c>
      <c r="C517" s="1" t="s">
        <v>119</v>
      </c>
      <c r="D517" s="1" t="s">
        <v>24</v>
      </c>
      <c r="E517" s="1">
        <v>80004994</v>
      </c>
      <c r="F517" s="1" t="s">
        <v>3984</v>
      </c>
      <c r="G517" s="1" t="s">
        <v>120</v>
      </c>
      <c r="H517" s="1" t="s">
        <v>3990</v>
      </c>
      <c r="J517" s="1">
        <v>438</v>
      </c>
      <c r="K517" s="1" t="s">
        <v>28</v>
      </c>
      <c r="L517" s="1">
        <v>28470</v>
      </c>
      <c r="M517" s="1">
        <v>29346</v>
      </c>
      <c r="N517" s="1">
        <v>119216</v>
      </c>
      <c r="O517" s="1">
        <v>2640</v>
      </c>
      <c r="P517" s="1">
        <v>596</v>
      </c>
      <c r="Q517" s="1">
        <v>122452</v>
      </c>
      <c r="R517" s="1">
        <f t="shared" si="17"/>
        <v>279.57077625570776</v>
      </c>
      <c r="S517" s="1" t="s">
        <v>29</v>
      </c>
      <c r="T517" s="1" t="s">
        <v>30</v>
      </c>
      <c r="U517" s="1" t="s">
        <v>4156</v>
      </c>
      <c r="V517" s="1" t="s">
        <v>77</v>
      </c>
      <c r="W517" s="1" t="s">
        <v>6948</v>
      </c>
    </row>
    <row r="518" spans="1:23">
      <c r="A518" s="2" t="s">
        <v>6952</v>
      </c>
      <c r="B518" s="2">
        <f t="shared" si="16"/>
        <v>2008</v>
      </c>
      <c r="C518" s="1" t="s">
        <v>119</v>
      </c>
      <c r="D518" s="1" t="s">
        <v>24</v>
      </c>
      <c r="E518" s="1">
        <v>80004994</v>
      </c>
      <c r="F518" s="1" t="s">
        <v>3984</v>
      </c>
      <c r="G518" s="1" t="s">
        <v>120</v>
      </c>
      <c r="H518" s="1" t="s">
        <v>6606</v>
      </c>
      <c r="J518" s="1">
        <v>298</v>
      </c>
      <c r="K518" s="1" t="s">
        <v>28</v>
      </c>
      <c r="L518" s="1">
        <v>21000</v>
      </c>
      <c r="M518" s="1">
        <v>22000</v>
      </c>
      <c r="N518" s="1">
        <v>82700</v>
      </c>
      <c r="O518" s="1">
        <v>1875.26</v>
      </c>
      <c r="P518" s="1">
        <v>413.5</v>
      </c>
      <c r="Q518" s="1">
        <v>84988.76</v>
      </c>
      <c r="R518" s="1">
        <f t="shared" si="17"/>
        <v>285.19718120805368</v>
      </c>
      <c r="S518" s="1" t="s">
        <v>29</v>
      </c>
      <c r="T518" s="1" t="s">
        <v>30</v>
      </c>
      <c r="U518" s="1" t="s">
        <v>4156</v>
      </c>
      <c r="V518" s="1" t="s">
        <v>77</v>
      </c>
      <c r="W518" s="1" t="s">
        <v>6953</v>
      </c>
    </row>
    <row r="519" spans="1:23">
      <c r="A519" s="2" t="s">
        <v>6862</v>
      </c>
      <c r="B519" s="2">
        <f t="shared" si="16"/>
        <v>2008</v>
      </c>
      <c r="C519" s="1" t="s">
        <v>119</v>
      </c>
      <c r="D519" s="1" t="s">
        <v>24</v>
      </c>
      <c r="E519" s="1">
        <v>80004994</v>
      </c>
      <c r="F519" s="1" t="s">
        <v>3984</v>
      </c>
      <c r="G519" s="1" t="s">
        <v>120</v>
      </c>
      <c r="H519" s="1" t="s">
        <v>6606</v>
      </c>
      <c r="J519" s="1">
        <v>420</v>
      </c>
      <c r="K519" s="1" t="s">
        <v>28</v>
      </c>
      <c r="L519" s="1">
        <v>20000</v>
      </c>
      <c r="M519" s="1">
        <v>20000</v>
      </c>
      <c r="N519" s="1">
        <v>142268</v>
      </c>
      <c r="O519" s="1">
        <v>2709.98</v>
      </c>
      <c r="P519" s="1">
        <v>711.34</v>
      </c>
      <c r="Q519" s="1">
        <v>145689.32</v>
      </c>
      <c r="R519" s="1">
        <f t="shared" si="17"/>
        <v>346.87933333333336</v>
      </c>
      <c r="S519" s="1" t="s">
        <v>29</v>
      </c>
      <c r="T519" s="1" t="s">
        <v>30</v>
      </c>
      <c r="U519" s="1" t="s">
        <v>4156</v>
      </c>
      <c r="V519" s="1" t="s">
        <v>77</v>
      </c>
      <c r="W519" s="1" t="s">
        <v>6956</v>
      </c>
    </row>
    <row r="520" spans="1:23">
      <c r="A520" s="2" t="s">
        <v>6958</v>
      </c>
      <c r="B520" s="2">
        <f t="shared" si="16"/>
        <v>2008</v>
      </c>
      <c r="C520" s="1" t="s">
        <v>119</v>
      </c>
      <c r="D520" s="1" t="s">
        <v>24</v>
      </c>
      <c r="E520" s="1">
        <v>80004994</v>
      </c>
      <c r="F520" s="1" t="s">
        <v>3984</v>
      </c>
      <c r="G520" s="1" t="s">
        <v>120</v>
      </c>
      <c r="H520" s="1" t="s">
        <v>6606</v>
      </c>
      <c r="J520" s="1">
        <v>365</v>
      </c>
      <c r="K520" s="1" t="s">
        <v>28</v>
      </c>
      <c r="L520" s="1">
        <v>24455</v>
      </c>
      <c r="M520" s="1">
        <v>25185</v>
      </c>
      <c r="N520" s="1">
        <v>106295</v>
      </c>
      <c r="O520" s="1">
        <v>2200</v>
      </c>
      <c r="P520" s="1">
        <v>531.48</v>
      </c>
      <c r="Q520" s="1">
        <v>109026.48</v>
      </c>
      <c r="R520" s="1">
        <f t="shared" si="17"/>
        <v>298.70268493150684</v>
      </c>
      <c r="S520" s="1" t="s">
        <v>29</v>
      </c>
      <c r="T520" s="1" t="s">
        <v>30</v>
      </c>
      <c r="U520" s="1" t="s">
        <v>4156</v>
      </c>
      <c r="V520" s="1" t="s">
        <v>6959</v>
      </c>
      <c r="W520" s="1" t="s">
        <v>6959</v>
      </c>
    </row>
    <row r="521" spans="1:23">
      <c r="A521" s="2" t="s">
        <v>6960</v>
      </c>
      <c r="B521" s="2">
        <f t="shared" si="16"/>
        <v>2008</v>
      </c>
      <c r="C521" s="1" t="s">
        <v>119</v>
      </c>
      <c r="D521" s="1" t="s">
        <v>24</v>
      </c>
      <c r="E521" s="1">
        <v>80004994</v>
      </c>
      <c r="F521" s="1" t="s">
        <v>3984</v>
      </c>
      <c r="G521" s="1" t="s">
        <v>120</v>
      </c>
      <c r="H521" s="1" t="s">
        <v>6606</v>
      </c>
      <c r="J521" s="1">
        <v>300</v>
      </c>
      <c r="K521" s="1" t="s">
        <v>28</v>
      </c>
      <c r="L521" s="1">
        <v>19484</v>
      </c>
      <c r="M521" s="1">
        <v>20084</v>
      </c>
      <c r="N521" s="1">
        <v>85686</v>
      </c>
      <c r="O521" s="1">
        <v>1760</v>
      </c>
      <c r="P521" s="1">
        <v>428.43</v>
      </c>
      <c r="Q521" s="1">
        <v>87874.43</v>
      </c>
      <c r="R521" s="1">
        <f t="shared" si="17"/>
        <v>292.91476666666665</v>
      </c>
      <c r="S521" s="1" t="s">
        <v>29</v>
      </c>
      <c r="T521" s="1" t="s">
        <v>30</v>
      </c>
      <c r="U521" s="1" t="s">
        <v>4156</v>
      </c>
      <c r="V521" s="1" t="s">
        <v>65</v>
      </c>
      <c r="W521" s="1" t="s">
        <v>6961</v>
      </c>
    </row>
    <row r="522" spans="1:23">
      <c r="A522" s="2" t="s">
        <v>2377</v>
      </c>
      <c r="B522" s="2">
        <f t="shared" si="16"/>
        <v>2008</v>
      </c>
      <c r="C522" s="1" t="s">
        <v>119</v>
      </c>
      <c r="D522" s="1" t="s">
        <v>24</v>
      </c>
      <c r="E522" s="1">
        <v>80004994</v>
      </c>
      <c r="F522" s="1" t="s">
        <v>3984</v>
      </c>
      <c r="G522" s="1" t="s">
        <v>120</v>
      </c>
      <c r="H522" s="1" t="s">
        <v>6606</v>
      </c>
      <c r="J522" s="1">
        <v>146</v>
      </c>
      <c r="K522" s="1" t="s">
        <v>28</v>
      </c>
      <c r="L522" s="1">
        <v>10000</v>
      </c>
      <c r="M522" s="1">
        <v>10000</v>
      </c>
      <c r="N522" s="1">
        <v>48910</v>
      </c>
      <c r="O522" s="1">
        <v>916.95</v>
      </c>
      <c r="P522" s="1">
        <v>244.55</v>
      </c>
      <c r="Q522" s="1">
        <v>50071.5</v>
      </c>
      <c r="R522" s="1">
        <f t="shared" si="17"/>
        <v>342.95547945205482</v>
      </c>
      <c r="S522" s="1" t="s">
        <v>29</v>
      </c>
      <c r="T522" s="1" t="s">
        <v>30</v>
      </c>
      <c r="U522" s="1" t="s">
        <v>4156</v>
      </c>
      <c r="V522" s="1" t="s">
        <v>77</v>
      </c>
      <c r="W522" s="1" t="s">
        <v>6965</v>
      </c>
    </row>
    <row r="523" spans="1:23">
      <c r="A523" s="2" t="s">
        <v>6966</v>
      </c>
      <c r="B523" s="2">
        <f t="shared" si="16"/>
        <v>2008</v>
      </c>
      <c r="C523" s="1" t="s">
        <v>119</v>
      </c>
      <c r="D523" s="1" t="s">
        <v>24</v>
      </c>
      <c r="E523" s="1">
        <v>80004994</v>
      </c>
      <c r="F523" s="1" t="s">
        <v>3984</v>
      </c>
      <c r="G523" s="1" t="s">
        <v>120</v>
      </c>
      <c r="H523" s="1" t="s">
        <v>6606</v>
      </c>
      <c r="J523" s="1">
        <v>304</v>
      </c>
      <c r="K523" s="1" t="s">
        <v>28</v>
      </c>
      <c r="L523" s="1">
        <v>19444</v>
      </c>
      <c r="M523" s="1">
        <v>20052</v>
      </c>
      <c r="N523" s="1">
        <v>89420</v>
      </c>
      <c r="O523" s="1">
        <v>1760</v>
      </c>
      <c r="P523" s="1">
        <v>447.1</v>
      </c>
      <c r="Q523" s="1">
        <v>91627.1</v>
      </c>
      <c r="R523" s="1">
        <f t="shared" si="17"/>
        <v>301.40493421052633</v>
      </c>
      <c r="S523" s="1" t="s">
        <v>29</v>
      </c>
      <c r="T523" s="1" t="s">
        <v>30</v>
      </c>
      <c r="U523" s="1" t="s">
        <v>4156</v>
      </c>
      <c r="V523" s="1" t="s">
        <v>77</v>
      </c>
      <c r="W523" s="1" t="s">
        <v>6967</v>
      </c>
    </row>
    <row r="524" spans="1:23">
      <c r="A524" s="2" t="s">
        <v>288</v>
      </c>
      <c r="B524" s="2">
        <f t="shared" si="16"/>
        <v>2008</v>
      </c>
      <c r="C524" s="1" t="s">
        <v>119</v>
      </c>
      <c r="D524" s="1" t="s">
        <v>24</v>
      </c>
      <c r="E524" s="1">
        <v>80004994</v>
      </c>
      <c r="F524" s="1" t="s">
        <v>3984</v>
      </c>
      <c r="G524" s="1" t="s">
        <v>120</v>
      </c>
      <c r="H524" s="1" t="s">
        <v>6606</v>
      </c>
      <c r="J524" s="1">
        <v>146</v>
      </c>
      <c r="K524" s="1" t="s">
        <v>28</v>
      </c>
      <c r="L524" s="1">
        <v>10622</v>
      </c>
      <c r="M524" s="1">
        <v>10810</v>
      </c>
      <c r="N524" s="1">
        <v>44238</v>
      </c>
      <c r="O524" s="1">
        <v>946.2</v>
      </c>
      <c r="P524" s="1">
        <v>221.19</v>
      </c>
      <c r="Q524" s="1">
        <v>45405.39</v>
      </c>
      <c r="R524" s="1">
        <f t="shared" si="17"/>
        <v>310.9958219178082</v>
      </c>
      <c r="S524" s="1" t="s">
        <v>29</v>
      </c>
      <c r="T524" s="1" t="s">
        <v>30</v>
      </c>
      <c r="U524" s="1" t="s">
        <v>4156</v>
      </c>
      <c r="V524" s="1" t="s">
        <v>65</v>
      </c>
      <c r="W524" s="1" t="s">
        <v>6968</v>
      </c>
    </row>
    <row r="525" spans="1:23">
      <c r="A525" s="2" t="s">
        <v>6946</v>
      </c>
      <c r="B525" s="2">
        <f t="shared" si="16"/>
        <v>2008</v>
      </c>
      <c r="C525" s="1" t="s">
        <v>119</v>
      </c>
      <c r="D525" s="1" t="s">
        <v>24</v>
      </c>
      <c r="E525" s="1">
        <v>80004994</v>
      </c>
      <c r="F525" s="1" t="s">
        <v>3984</v>
      </c>
      <c r="G525" s="1" t="s">
        <v>120</v>
      </c>
      <c r="H525" s="1" t="s">
        <v>6606</v>
      </c>
      <c r="J525" s="1">
        <v>312</v>
      </c>
      <c r="K525" s="1" t="s">
        <v>28</v>
      </c>
      <c r="L525" s="1">
        <v>18096</v>
      </c>
      <c r="M525" s="1">
        <v>18720</v>
      </c>
      <c r="N525" s="1">
        <v>66848</v>
      </c>
      <c r="O525" s="1">
        <v>1760</v>
      </c>
      <c r="P525" s="1">
        <v>334.24</v>
      </c>
      <c r="Q525" s="1">
        <v>68942.240000000005</v>
      </c>
      <c r="R525" s="1">
        <f t="shared" si="17"/>
        <v>220.96871794871797</v>
      </c>
      <c r="S525" s="1" t="s">
        <v>29</v>
      </c>
      <c r="T525" s="1" t="s">
        <v>30</v>
      </c>
      <c r="U525" s="1" t="s">
        <v>4156</v>
      </c>
      <c r="V525" s="1" t="s">
        <v>77</v>
      </c>
      <c r="W525" s="1" t="s">
        <v>6941</v>
      </c>
    </row>
    <row r="526" spans="1:23">
      <c r="A526" s="2" t="s">
        <v>6970</v>
      </c>
      <c r="B526" s="2">
        <f t="shared" si="16"/>
        <v>2008</v>
      </c>
      <c r="C526" s="1" t="s">
        <v>119</v>
      </c>
      <c r="D526" s="1" t="s">
        <v>24</v>
      </c>
      <c r="E526" s="1">
        <v>80004994</v>
      </c>
      <c r="F526" s="1" t="s">
        <v>3984</v>
      </c>
      <c r="G526" s="1" t="s">
        <v>120</v>
      </c>
      <c r="H526" s="1" t="s">
        <v>3990</v>
      </c>
      <c r="J526" s="1">
        <v>581</v>
      </c>
      <c r="K526" s="1" t="s">
        <v>28</v>
      </c>
      <c r="L526" s="1">
        <v>31955</v>
      </c>
      <c r="M526" s="1">
        <v>33117</v>
      </c>
      <c r="N526" s="1">
        <v>130224</v>
      </c>
      <c r="O526" s="1">
        <v>3080</v>
      </c>
      <c r="P526" s="1">
        <v>651.12</v>
      </c>
      <c r="Q526" s="1">
        <v>133955.12</v>
      </c>
      <c r="R526" s="1">
        <f t="shared" si="17"/>
        <v>230.55958691910499</v>
      </c>
      <c r="S526" s="1" t="s">
        <v>29</v>
      </c>
      <c r="T526" s="1" t="s">
        <v>30</v>
      </c>
      <c r="U526" s="1" t="s">
        <v>4156</v>
      </c>
      <c r="V526" s="1" t="s">
        <v>65</v>
      </c>
      <c r="W526" s="1" t="s">
        <v>6971</v>
      </c>
    </row>
    <row r="527" spans="1:23">
      <c r="A527" s="2" t="s">
        <v>6972</v>
      </c>
      <c r="B527" s="2">
        <f t="shared" si="16"/>
        <v>2008</v>
      </c>
      <c r="C527" s="1" t="s">
        <v>119</v>
      </c>
      <c r="D527" s="1" t="s">
        <v>24</v>
      </c>
      <c r="E527" s="1">
        <v>80004994</v>
      </c>
      <c r="F527" s="1" t="s">
        <v>3984</v>
      </c>
      <c r="G527" s="1" t="s">
        <v>120</v>
      </c>
      <c r="H527" s="1" t="s">
        <v>3990</v>
      </c>
      <c r="J527" s="1">
        <v>469</v>
      </c>
      <c r="K527" s="1" t="s">
        <v>28</v>
      </c>
      <c r="L527" s="1">
        <v>38860</v>
      </c>
      <c r="M527" s="1">
        <v>39798</v>
      </c>
      <c r="N527" s="1">
        <v>161483</v>
      </c>
      <c r="O527" s="1">
        <v>3080</v>
      </c>
      <c r="P527" s="1">
        <v>807.42</v>
      </c>
      <c r="Q527" s="1">
        <v>165370.42000000001</v>
      </c>
      <c r="R527" s="1">
        <f t="shared" si="17"/>
        <v>352.6021748400853</v>
      </c>
      <c r="S527" s="1" t="s">
        <v>29</v>
      </c>
      <c r="T527" s="1" t="s">
        <v>30</v>
      </c>
      <c r="U527" s="1" t="s">
        <v>4156</v>
      </c>
      <c r="V527" s="1" t="s">
        <v>65</v>
      </c>
      <c r="W527" s="1" t="s">
        <v>6973</v>
      </c>
    </row>
    <row r="528" spans="1:23">
      <c r="A528" s="2" t="s">
        <v>7240</v>
      </c>
      <c r="B528" s="2">
        <f t="shared" si="16"/>
        <v>2008</v>
      </c>
      <c r="C528" s="1" t="s">
        <v>23</v>
      </c>
      <c r="D528" s="1" t="s">
        <v>24</v>
      </c>
      <c r="E528" s="1">
        <v>80014137</v>
      </c>
      <c r="F528" s="1" t="s">
        <v>25</v>
      </c>
      <c r="G528" s="1" t="s">
        <v>120</v>
      </c>
      <c r="H528" s="1" t="s">
        <v>7241</v>
      </c>
      <c r="J528" s="1">
        <v>150</v>
      </c>
      <c r="K528" s="1" t="s">
        <v>28</v>
      </c>
      <c r="L528" s="1">
        <v>9900</v>
      </c>
      <c r="M528" s="1">
        <v>10200</v>
      </c>
      <c r="N528" s="1">
        <v>42980</v>
      </c>
      <c r="O528" s="1">
        <v>5232.16</v>
      </c>
      <c r="P528" s="1">
        <v>429.8</v>
      </c>
      <c r="Q528" s="1">
        <v>48641.96</v>
      </c>
      <c r="R528" s="1">
        <f t="shared" si="17"/>
        <v>324.27973333333335</v>
      </c>
      <c r="S528" s="1" t="s">
        <v>29</v>
      </c>
      <c r="T528" s="1" t="s">
        <v>30</v>
      </c>
      <c r="V528" s="1" t="s">
        <v>65</v>
      </c>
      <c r="W528" s="1" t="s">
        <v>7242</v>
      </c>
    </row>
    <row r="529" spans="1:23">
      <c r="A529" s="2" t="s">
        <v>6622</v>
      </c>
      <c r="B529" s="2">
        <f t="shared" si="16"/>
        <v>2008</v>
      </c>
      <c r="C529" s="1" t="s">
        <v>23</v>
      </c>
      <c r="D529" s="1" t="s">
        <v>24</v>
      </c>
      <c r="E529" s="1">
        <v>80001446</v>
      </c>
      <c r="F529" s="1" t="s">
        <v>7267</v>
      </c>
      <c r="G529" s="1" t="s">
        <v>120</v>
      </c>
      <c r="H529" s="1" t="s">
        <v>7241</v>
      </c>
      <c r="J529" s="1">
        <v>3</v>
      </c>
      <c r="K529" s="1" t="s">
        <v>28</v>
      </c>
      <c r="L529" s="1">
        <v>450</v>
      </c>
      <c r="M529" s="1">
        <v>630</v>
      </c>
      <c r="N529" s="1">
        <v>11085</v>
      </c>
      <c r="O529" s="1">
        <v>969.71</v>
      </c>
      <c r="P529" s="1">
        <v>110.85</v>
      </c>
      <c r="Q529" s="1">
        <v>12165.56</v>
      </c>
      <c r="R529" s="1">
        <f t="shared" si="17"/>
        <v>4055.1866666666665</v>
      </c>
      <c r="S529" s="1" t="s">
        <v>29</v>
      </c>
      <c r="T529" s="1" t="s">
        <v>30</v>
      </c>
      <c r="U529" s="1" t="s">
        <v>7268</v>
      </c>
      <c r="V529" s="1" t="s">
        <v>7269</v>
      </c>
      <c r="W529" s="1" t="s">
        <v>7269</v>
      </c>
    </row>
    <row r="530" spans="1:23">
      <c r="A530" s="2" t="s">
        <v>6952</v>
      </c>
      <c r="B530" s="2">
        <f t="shared" si="16"/>
        <v>2008</v>
      </c>
      <c r="C530" s="1" t="s">
        <v>34</v>
      </c>
      <c r="D530" s="1" t="s">
        <v>24</v>
      </c>
      <c r="E530" s="1">
        <v>80014137</v>
      </c>
      <c r="F530" s="1" t="s">
        <v>25</v>
      </c>
      <c r="G530" s="1" t="s">
        <v>120</v>
      </c>
      <c r="H530" s="1" t="s">
        <v>7243</v>
      </c>
      <c r="J530" s="1">
        <v>67</v>
      </c>
      <c r="K530" s="1" t="s">
        <v>28</v>
      </c>
      <c r="L530" s="1">
        <v>5475</v>
      </c>
      <c r="M530" s="1">
        <v>5621</v>
      </c>
      <c r="N530" s="1">
        <v>24388</v>
      </c>
      <c r="O530" s="1">
        <v>248.76</v>
      </c>
      <c r="P530" s="1">
        <v>243.88</v>
      </c>
      <c r="Q530" s="1">
        <v>24880.639999999999</v>
      </c>
      <c r="R530" s="1">
        <f t="shared" si="17"/>
        <v>371.35283582089551</v>
      </c>
      <c r="S530" s="1" t="s">
        <v>29</v>
      </c>
      <c r="T530" s="1" t="s">
        <v>30</v>
      </c>
      <c r="U530" s="1" t="s">
        <v>122</v>
      </c>
      <c r="V530" s="1" t="s">
        <v>7274</v>
      </c>
      <c r="W530" s="1" t="s">
        <v>7275</v>
      </c>
    </row>
    <row r="531" spans="1:23">
      <c r="A531" s="2" t="s">
        <v>6900</v>
      </c>
      <c r="B531" s="2">
        <f t="shared" si="16"/>
        <v>2008</v>
      </c>
      <c r="C531" s="1" t="s">
        <v>3396</v>
      </c>
      <c r="D531" s="1" t="s">
        <v>24</v>
      </c>
      <c r="E531" s="1">
        <v>80014137</v>
      </c>
      <c r="F531" s="1" t="s">
        <v>25</v>
      </c>
      <c r="G531" s="1" t="s">
        <v>120</v>
      </c>
      <c r="H531" s="1" t="s">
        <v>7243</v>
      </c>
      <c r="J531" s="1">
        <v>248</v>
      </c>
      <c r="K531" s="1" t="s">
        <v>28</v>
      </c>
      <c r="L531" s="1">
        <v>21576</v>
      </c>
      <c r="M531" s="1">
        <v>22072</v>
      </c>
      <c r="N531" s="1">
        <v>128296</v>
      </c>
      <c r="O531" s="1">
        <v>1400</v>
      </c>
      <c r="P531" s="1">
        <v>1282.96</v>
      </c>
      <c r="Q531" s="1">
        <v>130978.96</v>
      </c>
      <c r="R531" s="1">
        <f t="shared" si="17"/>
        <v>528.14096774193547</v>
      </c>
      <c r="S531" s="1" t="s">
        <v>29</v>
      </c>
      <c r="T531" s="1" t="s">
        <v>30</v>
      </c>
      <c r="U531" s="1" t="s">
        <v>122</v>
      </c>
      <c r="V531" s="1" t="s">
        <v>7279</v>
      </c>
      <c r="W531" s="1" t="s">
        <v>7280</v>
      </c>
    </row>
    <row r="532" spans="1:23">
      <c r="A532" s="2" t="s">
        <v>7286</v>
      </c>
      <c r="B532" s="2">
        <f t="shared" si="16"/>
        <v>2008</v>
      </c>
      <c r="C532" s="1" t="s">
        <v>34</v>
      </c>
      <c r="D532" s="1" t="s">
        <v>24</v>
      </c>
      <c r="E532" s="1">
        <v>80014137</v>
      </c>
      <c r="F532" s="1" t="s">
        <v>25</v>
      </c>
      <c r="G532" s="1" t="s">
        <v>120</v>
      </c>
      <c r="H532" s="1" t="s">
        <v>7287</v>
      </c>
      <c r="J532" s="1">
        <v>127</v>
      </c>
      <c r="K532" s="1" t="s">
        <v>28</v>
      </c>
      <c r="L532" s="1">
        <v>10553</v>
      </c>
      <c r="M532" s="1">
        <v>10807</v>
      </c>
      <c r="N532" s="1">
        <v>42948.76</v>
      </c>
      <c r="O532" s="1">
        <v>637.14</v>
      </c>
      <c r="P532" s="1">
        <v>429.49</v>
      </c>
      <c r="Q532" s="1">
        <v>44015.39</v>
      </c>
      <c r="R532" s="1">
        <f t="shared" si="17"/>
        <v>346.57787401574802</v>
      </c>
      <c r="S532" s="1" t="s">
        <v>29</v>
      </c>
      <c r="T532" s="1" t="s">
        <v>30</v>
      </c>
      <c r="U532" s="1" t="s">
        <v>122</v>
      </c>
      <c r="V532" s="1" t="s">
        <v>31</v>
      </c>
      <c r="W532" s="1" t="s">
        <v>7288</v>
      </c>
    </row>
    <row r="533" spans="1:23">
      <c r="A533" s="2" t="s">
        <v>7289</v>
      </c>
      <c r="B533" s="2">
        <f t="shared" si="16"/>
        <v>2008</v>
      </c>
      <c r="C533" s="1" t="s">
        <v>34</v>
      </c>
      <c r="D533" s="1" t="s">
        <v>24</v>
      </c>
      <c r="E533" s="1">
        <v>80014137</v>
      </c>
      <c r="F533" s="1" t="s">
        <v>25</v>
      </c>
      <c r="G533" s="1" t="s">
        <v>120</v>
      </c>
      <c r="H533" s="1" t="s">
        <v>7290</v>
      </c>
      <c r="J533" s="1">
        <v>201</v>
      </c>
      <c r="K533" s="1" t="s">
        <v>28</v>
      </c>
      <c r="L533" s="1">
        <v>17487</v>
      </c>
      <c r="M533" s="1">
        <v>17889</v>
      </c>
      <c r="N533" s="1">
        <v>92875</v>
      </c>
      <c r="O533" s="1">
        <v>1182.51</v>
      </c>
      <c r="P533" s="1">
        <v>928.75</v>
      </c>
      <c r="Q533" s="1">
        <v>94986.26</v>
      </c>
      <c r="R533" s="1">
        <f t="shared" si="17"/>
        <v>472.56845771144276</v>
      </c>
      <c r="S533" s="1" t="s">
        <v>29</v>
      </c>
      <c r="T533" s="1" t="s">
        <v>30</v>
      </c>
      <c r="U533" s="1" t="s">
        <v>122</v>
      </c>
      <c r="V533" s="1" t="s">
        <v>31</v>
      </c>
      <c r="W533" s="1" t="s">
        <v>7291</v>
      </c>
    </row>
    <row r="534" spans="1:23">
      <c r="A534" s="2" t="s">
        <v>6893</v>
      </c>
      <c r="B534" s="2">
        <f t="shared" si="16"/>
        <v>2008</v>
      </c>
      <c r="C534" s="1" t="s">
        <v>3396</v>
      </c>
      <c r="D534" s="1" t="s">
        <v>24</v>
      </c>
      <c r="E534" s="1">
        <v>80014137</v>
      </c>
      <c r="F534" s="1" t="s">
        <v>25</v>
      </c>
      <c r="G534" s="1" t="s">
        <v>120</v>
      </c>
      <c r="H534" s="1" t="s">
        <v>7243</v>
      </c>
      <c r="J534" s="1">
        <v>421</v>
      </c>
      <c r="K534" s="1" t="s">
        <v>28</v>
      </c>
      <c r="L534" s="1">
        <v>31066</v>
      </c>
      <c r="M534" s="1">
        <v>32039</v>
      </c>
      <c r="N534" s="1">
        <v>156890</v>
      </c>
      <c r="O534" s="1">
        <v>2348.44</v>
      </c>
      <c r="P534" s="1">
        <v>1568.9</v>
      </c>
      <c r="Q534" s="1">
        <v>160807.34</v>
      </c>
      <c r="R534" s="1">
        <f t="shared" si="17"/>
        <v>381.96517814726838</v>
      </c>
      <c r="S534" s="1" t="s">
        <v>29</v>
      </c>
      <c r="T534" s="1" t="s">
        <v>30</v>
      </c>
      <c r="U534" s="1" t="s">
        <v>122</v>
      </c>
      <c r="V534" s="1" t="s">
        <v>77</v>
      </c>
      <c r="W534" s="1" t="s">
        <v>7326</v>
      </c>
    </row>
    <row r="535" spans="1:23">
      <c r="A535" s="2" t="s">
        <v>7365</v>
      </c>
      <c r="B535" s="2">
        <f t="shared" si="16"/>
        <v>2008</v>
      </c>
      <c r="C535" s="1" t="s">
        <v>34</v>
      </c>
      <c r="D535" s="1" t="s">
        <v>24</v>
      </c>
      <c r="E535" s="1">
        <v>80014137</v>
      </c>
      <c r="F535" s="1" t="s">
        <v>25</v>
      </c>
      <c r="G535" s="1" t="s">
        <v>120</v>
      </c>
      <c r="H535" s="1" t="s">
        <v>7287</v>
      </c>
      <c r="J535" s="1">
        <v>300</v>
      </c>
      <c r="K535" s="1" t="s">
        <v>28</v>
      </c>
      <c r="L535" s="1">
        <v>20400</v>
      </c>
      <c r="M535" s="1">
        <v>21000</v>
      </c>
      <c r="N535" s="1">
        <v>89330</v>
      </c>
      <c r="O535" s="1">
        <v>1400</v>
      </c>
      <c r="P535" s="1">
        <v>893.3</v>
      </c>
      <c r="Q535" s="1">
        <v>91623.3</v>
      </c>
      <c r="R535" s="1">
        <f t="shared" si="17"/>
        <v>305.411</v>
      </c>
      <c r="S535" s="1" t="s">
        <v>29</v>
      </c>
      <c r="T535" s="1" t="s">
        <v>30</v>
      </c>
      <c r="U535" s="1" t="s">
        <v>122</v>
      </c>
      <c r="V535" s="1" t="s">
        <v>31</v>
      </c>
      <c r="W535" s="1" t="s">
        <v>7366</v>
      </c>
    </row>
    <row r="536" spans="1:23">
      <c r="A536" s="2" t="s">
        <v>6960</v>
      </c>
      <c r="B536" s="2">
        <f t="shared" si="16"/>
        <v>2008</v>
      </c>
      <c r="C536" s="1" t="s">
        <v>3396</v>
      </c>
      <c r="D536" s="1" t="s">
        <v>24</v>
      </c>
      <c r="E536" s="1">
        <v>80014137</v>
      </c>
      <c r="F536" s="1" t="s">
        <v>25</v>
      </c>
      <c r="G536" s="1" t="s">
        <v>120</v>
      </c>
      <c r="H536" s="1" t="s">
        <v>7243</v>
      </c>
      <c r="J536" s="1">
        <v>335</v>
      </c>
      <c r="K536" s="1" t="s">
        <v>28</v>
      </c>
      <c r="L536" s="1">
        <v>28743</v>
      </c>
      <c r="M536" s="1">
        <v>29413</v>
      </c>
      <c r="N536" s="1">
        <v>156324</v>
      </c>
      <c r="O536" s="1">
        <v>1750</v>
      </c>
      <c r="P536" s="1">
        <v>1563.24</v>
      </c>
      <c r="Q536" s="1">
        <v>159637.24</v>
      </c>
      <c r="R536" s="1">
        <f t="shared" si="17"/>
        <v>476.52907462686562</v>
      </c>
      <c r="S536" s="1" t="s">
        <v>29</v>
      </c>
      <c r="T536" s="1" t="s">
        <v>30</v>
      </c>
      <c r="U536" s="1" t="s">
        <v>122</v>
      </c>
      <c r="V536" s="1" t="s">
        <v>140</v>
      </c>
      <c r="W536" s="1" t="s">
        <v>7404</v>
      </c>
    </row>
    <row r="537" spans="1:23">
      <c r="A537" s="2" t="s">
        <v>7409</v>
      </c>
      <c r="B537" s="2">
        <f t="shared" si="16"/>
        <v>2008</v>
      </c>
      <c r="C537" s="1" t="s">
        <v>34</v>
      </c>
      <c r="D537" s="1" t="s">
        <v>24</v>
      </c>
      <c r="E537" s="1">
        <v>80014137</v>
      </c>
      <c r="F537" s="1" t="s">
        <v>25</v>
      </c>
      <c r="G537" s="1" t="s">
        <v>120</v>
      </c>
      <c r="H537" s="1" t="s">
        <v>7243</v>
      </c>
      <c r="J537" s="1">
        <v>134</v>
      </c>
      <c r="K537" s="1" t="s">
        <v>28</v>
      </c>
      <c r="L537" s="1">
        <v>11658</v>
      </c>
      <c r="M537" s="1">
        <v>11926</v>
      </c>
      <c r="N537" s="1">
        <v>62926</v>
      </c>
      <c r="O537" s="1">
        <v>907.37</v>
      </c>
      <c r="P537" s="1">
        <v>629.26</v>
      </c>
      <c r="Q537" s="1">
        <v>64462.63</v>
      </c>
      <c r="R537" s="1">
        <f t="shared" si="17"/>
        <v>481.06440298507459</v>
      </c>
      <c r="S537" s="1" t="s">
        <v>29</v>
      </c>
      <c r="T537" s="1" t="s">
        <v>30</v>
      </c>
      <c r="U537" s="1" t="s">
        <v>122</v>
      </c>
      <c r="V537" s="1" t="s">
        <v>31</v>
      </c>
      <c r="W537" s="1" t="s">
        <v>7410</v>
      </c>
    </row>
    <row r="538" spans="1:23">
      <c r="A538" s="2" t="s">
        <v>6952</v>
      </c>
      <c r="B538" s="2">
        <f t="shared" si="16"/>
        <v>2008</v>
      </c>
      <c r="C538" s="1" t="s">
        <v>34</v>
      </c>
      <c r="D538" s="1" t="s">
        <v>24</v>
      </c>
      <c r="E538" s="1">
        <v>80014137</v>
      </c>
      <c r="F538" s="1" t="s">
        <v>25</v>
      </c>
      <c r="G538" s="1" t="s">
        <v>120</v>
      </c>
      <c r="H538" s="1" t="s">
        <v>7243</v>
      </c>
      <c r="J538" s="1">
        <v>73</v>
      </c>
      <c r="K538" s="1" t="s">
        <v>28</v>
      </c>
      <c r="L538" s="1">
        <v>5475</v>
      </c>
      <c r="M538" s="1">
        <v>5621</v>
      </c>
      <c r="N538" s="1">
        <v>24455</v>
      </c>
      <c r="O538" s="1">
        <v>354.39</v>
      </c>
      <c r="P538" s="1">
        <v>244.55</v>
      </c>
      <c r="Q538" s="1">
        <v>25053.94</v>
      </c>
      <c r="R538" s="1">
        <f t="shared" si="17"/>
        <v>343.20465753424656</v>
      </c>
      <c r="S538" s="1" t="s">
        <v>29</v>
      </c>
      <c r="T538" s="1" t="s">
        <v>30</v>
      </c>
      <c r="U538" s="1" t="s">
        <v>122</v>
      </c>
      <c r="V538" s="1" t="s">
        <v>7244</v>
      </c>
      <c r="W538" s="1" t="s">
        <v>7335</v>
      </c>
    </row>
    <row r="539" spans="1:23">
      <c r="A539" s="2" t="s">
        <v>7412</v>
      </c>
      <c r="B539" s="2">
        <f t="shared" si="16"/>
        <v>2008</v>
      </c>
      <c r="C539" s="1" t="s">
        <v>3396</v>
      </c>
      <c r="D539" s="1" t="s">
        <v>24</v>
      </c>
      <c r="E539" s="1">
        <v>80014137</v>
      </c>
      <c r="F539" s="1" t="s">
        <v>25</v>
      </c>
      <c r="G539" s="1" t="s">
        <v>120</v>
      </c>
      <c r="H539" s="1" t="s">
        <v>7243</v>
      </c>
      <c r="J539" s="1">
        <v>296</v>
      </c>
      <c r="K539" s="1" t="s">
        <v>28</v>
      </c>
      <c r="L539" s="1">
        <v>21450</v>
      </c>
      <c r="M539" s="1">
        <v>22042</v>
      </c>
      <c r="N539" s="1">
        <v>114591</v>
      </c>
      <c r="O539" s="1">
        <v>1400</v>
      </c>
      <c r="P539" s="1">
        <v>1145.9100000000001</v>
      </c>
      <c r="Q539" s="1">
        <v>117136.91</v>
      </c>
      <c r="R539" s="1">
        <f t="shared" si="17"/>
        <v>395.73280405405404</v>
      </c>
      <c r="S539" s="1" t="s">
        <v>29</v>
      </c>
      <c r="T539" s="1" t="s">
        <v>30</v>
      </c>
      <c r="U539" s="1" t="s">
        <v>122</v>
      </c>
      <c r="V539" s="1" t="s">
        <v>4887</v>
      </c>
      <c r="W539" s="1" t="s">
        <v>7413</v>
      </c>
    </row>
    <row r="540" spans="1:23">
      <c r="A540" s="2" t="s">
        <v>6805</v>
      </c>
      <c r="B540" s="2">
        <f t="shared" si="16"/>
        <v>2008</v>
      </c>
      <c r="C540" s="1" t="s">
        <v>3396</v>
      </c>
      <c r="D540" s="1" t="s">
        <v>24</v>
      </c>
      <c r="E540" s="1">
        <v>80014137</v>
      </c>
      <c r="F540" s="1" t="s">
        <v>25</v>
      </c>
      <c r="G540" s="1" t="s">
        <v>120</v>
      </c>
      <c r="H540" s="1" t="s">
        <v>7243</v>
      </c>
      <c r="J540" s="1">
        <v>300</v>
      </c>
      <c r="K540" s="1" t="s">
        <v>28</v>
      </c>
      <c r="L540" s="1">
        <v>19800</v>
      </c>
      <c r="M540" s="1">
        <v>20400</v>
      </c>
      <c r="N540" s="1">
        <v>86780</v>
      </c>
      <c r="O540" s="1">
        <v>1448.04</v>
      </c>
      <c r="P540" s="1">
        <v>867.8</v>
      </c>
      <c r="Q540" s="1">
        <v>89095.84</v>
      </c>
      <c r="R540" s="1">
        <f t="shared" si="17"/>
        <v>296.98613333333333</v>
      </c>
      <c r="S540" s="1" t="s">
        <v>29</v>
      </c>
      <c r="T540" s="1" t="s">
        <v>30</v>
      </c>
      <c r="U540" s="1" t="s">
        <v>122</v>
      </c>
      <c r="V540" s="1" t="s">
        <v>7380</v>
      </c>
      <c r="W540" s="1" t="s">
        <v>7414</v>
      </c>
    </row>
    <row r="541" spans="1:23">
      <c r="A541" s="2" t="s">
        <v>2413</v>
      </c>
      <c r="B541" s="2">
        <f t="shared" si="16"/>
        <v>2008</v>
      </c>
      <c r="C541" s="1" t="s">
        <v>3396</v>
      </c>
      <c r="D541" s="1" t="s">
        <v>24</v>
      </c>
      <c r="E541" s="1">
        <v>80014137</v>
      </c>
      <c r="F541" s="1" t="s">
        <v>25</v>
      </c>
      <c r="G541" s="1" t="s">
        <v>120</v>
      </c>
      <c r="H541" s="1" t="s">
        <v>7243</v>
      </c>
      <c r="J541" s="1">
        <v>223</v>
      </c>
      <c r="K541" s="1" t="s">
        <v>28</v>
      </c>
      <c r="L541" s="1">
        <v>15975</v>
      </c>
      <c r="M541" s="1">
        <v>16421</v>
      </c>
      <c r="N541" s="1">
        <v>77145</v>
      </c>
      <c r="O541" s="1">
        <v>1050</v>
      </c>
      <c r="P541" s="1">
        <v>771.45</v>
      </c>
      <c r="Q541" s="1">
        <v>78966.45</v>
      </c>
      <c r="R541" s="1">
        <f t="shared" si="17"/>
        <v>354.10964125560537</v>
      </c>
      <c r="S541" s="1" t="s">
        <v>29</v>
      </c>
      <c r="T541" s="1" t="s">
        <v>30</v>
      </c>
      <c r="U541" s="1" t="s">
        <v>122</v>
      </c>
      <c r="V541" s="1" t="s">
        <v>31</v>
      </c>
      <c r="W541" s="1" t="s">
        <v>7415</v>
      </c>
    </row>
    <row r="542" spans="1:23">
      <c r="A542" s="2" t="s">
        <v>7422</v>
      </c>
      <c r="B542" s="2">
        <f t="shared" si="16"/>
        <v>2008</v>
      </c>
      <c r="C542" s="1" t="s">
        <v>34</v>
      </c>
      <c r="D542" s="1" t="s">
        <v>24</v>
      </c>
      <c r="E542" s="1">
        <v>80014137</v>
      </c>
      <c r="F542" s="1" t="s">
        <v>25</v>
      </c>
      <c r="G542" s="1" t="s">
        <v>120</v>
      </c>
      <c r="H542" s="1" t="s">
        <v>7277</v>
      </c>
      <c r="J542" s="1">
        <v>73</v>
      </c>
      <c r="K542" s="1" t="s">
        <v>28</v>
      </c>
      <c r="L542" s="1">
        <v>5100</v>
      </c>
      <c r="M542" s="1">
        <v>5250</v>
      </c>
      <c r="N542" s="1">
        <v>23506</v>
      </c>
      <c r="O542" s="1">
        <v>359.56</v>
      </c>
      <c r="P542" s="1">
        <v>235.06</v>
      </c>
      <c r="Q542" s="1">
        <v>24100.62</v>
      </c>
      <c r="R542" s="1">
        <f t="shared" si="17"/>
        <v>330.14547945205476</v>
      </c>
      <c r="S542" s="1" t="s">
        <v>29</v>
      </c>
      <c r="T542" s="1" t="s">
        <v>30</v>
      </c>
      <c r="U542" s="1" t="s">
        <v>122</v>
      </c>
      <c r="V542" s="1" t="s">
        <v>180</v>
      </c>
      <c r="W542" s="1" t="s">
        <v>180</v>
      </c>
    </row>
    <row r="543" spans="1:23">
      <c r="A543" s="2" t="s">
        <v>7423</v>
      </c>
      <c r="B543" s="2">
        <f t="shared" si="16"/>
        <v>2008</v>
      </c>
      <c r="C543" s="1" t="s">
        <v>34</v>
      </c>
      <c r="D543" s="1" t="s">
        <v>24</v>
      </c>
      <c r="E543" s="1">
        <v>80014137</v>
      </c>
      <c r="F543" s="1" t="s">
        <v>25</v>
      </c>
      <c r="G543" s="1" t="s">
        <v>120</v>
      </c>
      <c r="H543" s="1" t="s">
        <v>7424</v>
      </c>
      <c r="J543" s="1">
        <v>292</v>
      </c>
      <c r="K543" s="1" t="s">
        <v>28</v>
      </c>
      <c r="L543" s="1">
        <v>21614</v>
      </c>
      <c r="M543" s="1">
        <v>22198</v>
      </c>
      <c r="N543" s="1">
        <v>100885</v>
      </c>
      <c r="O543" s="1">
        <v>1400</v>
      </c>
      <c r="P543" s="1">
        <v>1008.85</v>
      </c>
      <c r="Q543" s="1">
        <v>103293.85</v>
      </c>
      <c r="R543" s="1">
        <f t="shared" si="17"/>
        <v>353.74606164383562</v>
      </c>
      <c r="S543" s="1" t="s">
        <v>29</v>
      </c>
      <c r="T543" s="1" t="s">
        <v>30</v>
      </c>
      <c r="U543" s="1" t="s">
        <v>122</v>
      </c>
      <c r="V543" s="1" t="s">
        <v>31</v>
      </c>
      <c r="W543" s="1" t="s">
        <v>7425</v>
      </c>
    </row>
    <row r="544" spans="1:23">
      <c r="A544" s="2" t="s">
        <v>7429</v>
      </c>
      <c r="B544" s="2">
        <f t="shared" si="16"/>
        <v>2008</v>
      </c>
      <c r="C544" s="1" t="s">
        <v>34</v>
      </c>
      <c r="D544" s="1" t="s">
        <v>24</v>
      </c>
      <c r="E544" s="1">
        <v>80014137</v>
      </c>
      <c r="F544" s="1" t="s">
        <v>25</v>
      </c>
      <c r="G544" s="1" t="s">
        <v>120</v>
      </c>
      <c r="H544" s="1" t="s">
        <v>7277</v>
      </c>
      <c r="J544" s="1">
        <v>9</v>
      </c>
      <c r="K544" s="1" t="s">
        <v>28</v>
      </c>
      <c r="L544" s="1">
        <v>688</v>
      </c>
      <c r="M544" s="1">
        <v>706</v>
      </c>
      <c r="N544" s="1">
        <v>3058</v>
      </c>
      <c r="O544" s="1">
        <v>48.49</v>
      </c>
      <c r="P544" s="1">
        <v>30.58</v>
      </c>
      <c r="Q544" s="1">
        <v>3137.07</v>
      </c>
      <c r="R544" s="1">
        <f t="shared" si="17"/>
        <v>348.56333333333333</v>
      </c>
      <c r="S544" s="1" t="s">
        <v>29</v>
      </c>
      <c r="T544" s="1" t="s">
        <v>30</v>
      </c>
      <c r="U544" s="1" t="s">
        <v>122</v>
      </c>
      <c r="V544" s="1" t="s">
        <v>31</v>
      </c>
      <c r="W544" s="1" t="s">
        <v>7430</v>
      </c>
    </row>
    <row r="545" spans="1:23">
      <c r="A545" s="2" t="s">
        <v>7431</v>
      </c>
      <c r="B545" s="2">
        <f t="shared" si="16"/>
        <v>2008</v>
      </c>
      <c r="C545" s="1" t="s">
        <v>34</v>
      </c>
      <c r="D545" s="1" t="s">
        <v>24</v>
      </c>
      <c r="E545" s="1">
        <v>80014137</v>
      </c>
      <c r="F545" s="1" t="s">
        <v>25</v>
      </c>
      <c r="G545" s="1" t="s">
        <v>120</v>
      </c>
      <c r="H545" s="1" t="s">
        <v>7277</v>
      </c>
      <c r="J545" s="1">
        <v>201</v>
      </c>
      <c r="K545" s="1" t="s">
        <v>28</v>
      </c>
      <c r="L545" s="1">
        <v>18090</v>
      </c>
      <c r="M545" s="1">
        <v>18492</v>
      </c>
      <c r="N545" s="1">
        <v>90530</v>
      </c>
      <c r="O545" s="1">
        <v>1050</v>
      </c>
      <c r="P545" s="1">
        <v>905.3</v>
      </c>
      <c r="Q545" s="1">
        <v>92485.3</v>
      </c>
      <c r="R545" s="1">
        <f t="shared" si="17"/>
        <v>460.1258706467662</v>
      </c>
      <c r="S545" s="1" t="s">
        <v>29</v>
      </c>
      <c r="T545" s="1" t="s">
        <v>30</v>
      </c>
      <c r="U545" s="1" t="s">
        <v>122</v>
      </c>
      <c r="V545" s="1" t="s">
        <v>31</v>
      </c>
      <c r="W545" s="1" t="s">
        <v>7432</v>
      </c>
    </row>
    <row r="546" spans="1:23">
      <c r="A546" s="2" t="s">
        <v>6624</v>
      </c>
      <c r="B546" s="2">
        <f t="shared" si="16"/>
        <v>2008</v>
      </c>
      <c r="C546" s="1" t="s">
        <v>3396</v>
      </c>
      <c r="D546" s="1" t="s">
        <v>24</v>
      </c>
      <c r="E546" s="1">
        <v>80014137</v>
      </c>
      <c r="F546" s="1" t="s">
        <v>25</v>
      </c>
      <c r="G546" s="1" t="s">
        <v>120</v>
      </c>
      <c r="H546" s="1" t="s">
        <v>7241</v>
      </c>
      <c r="J546" s="1">
        <v>217</v>
      </c>
      <c r="K546" s="1" t="s">
        <v>28</v>
      </c>
      <c r="L546" s="1">
        <v>16029</v>
      </c>
      <c r="M546" s="1">
        <v>16463</v>
      </c>
      <c r="N546" s="1">
        <v>87369</v>
      </c>
      <c r="O546" s="1">
        <v>1163.32</v>
      </c>
      <c r="P546" s="1">
        <v>873.69</v>
      </c>
      <c r="Q546" s="1">
        <v>89406.01</v>
      </c>
      <c r="R546" s="1">
        <f t="shared" si="17"/>
        <v>412.00926267281102</v>
      </c>
      <c r="S546" s="1" t="s">
        <v>29</v>
      </c>
      <c r="T546" s="1" t="s">
        <v>30</v>
      </c>
      <c r="V546" s="1" t="s">
        <v>77</v>
      </c>
      <c r="W546" s="1" t="s">
        <v>7433</v>
      </c>
    </row>
    <row r="547" spans="1:23">
      <c r="A547" s="2" t="s">
        <v>7434</v>
      </c>
      <c r="B547" s="2">
        <f t="shared" si="16"/>
        <v>2008</v>
      </c>
      <c r="C547" s="1" t="s">
        <v>3396</v>
      </c>
      <c r="D547" s="1" t="s">
        <v>24</v>
      </c>
      <c r="E547" s="1">
        <v>80014137</v>
      </c>
      <c r="F547" s="1" t="s">
        <v>25</v>
      </c>
      <c r="G547" s="1" t="s">
        <v>120</v>
      </c>
      <c r="H547" s="1" t="s">
        <v>7243</v>
      </c>
      <c r="J547" s="1">
        <v>93</v>
      </c>
      <c r="K547" s="1" t="s">
        <v>28</v>
      </c>
      <c r="L547" s="1">
        <v>5022</v>
      </c>
      <c r="M547" s="1">
        <v>5208</v>
      </c>
      <c r="N547" s="1">
        <v>25947</v>
      </c>
      <c r="O547" s="1">
        <v>425.09</v>
      </c>
      <c r="P547" s="1">
        <v>259.47000000000003</v>
      </c>
      <c r="Q547" s="1">
        <v>26631.56</v>
      </c>
      <c r="R547" s="1">
        <f t="shared" si="17"/>
        <v>286.36086021505378</v>
      </c>
      <c r="S547" s="1" t="s">
        <v>29</v>
      </c>
      <c r="T547" s="1" t="s">
        <v>30</v>
      </c>
      <c r="U547" s="1" t="s">
        <v>122</v>
      </c>
      <c r="V547" s="1" t="s">
        <v>7351</v>
      </c>
      <c r="W547" s="1" t="s">
        <v>7435</v>
      </c>
    </row>
    <row r="548" spans="1:23">
      <c r="A548" s="2" t="s">
        <v>4873</v>
      </c>
      <c r="B548" s="2">
        <f t="shared" si="16"/>
        <v>2008</v>
      </c>
      <c r="C548" s="1" t="s">
        <v>34</v>
      </c>
      <c r="D548" s="1" t="s">
        <v>24</v>
      </c>
      <c r="E548" s="1">
        <v>80014137</v>
      </c>
      <c r="F548" s="1" t="s">
        <v>25</v>
      </c>
      <c r="G548" s="1" t="s">
        <v>120</v>
      </c>
      <c r="H548" s="1" t="s">
        <v>7277</v>
      </c>
      <c r="J548" s="1">
        <v>347</v>
      </c>
      <c r="K548" s="1" t="s">
        <v>28</v>
      </c>
      <c r="L548" s="1">
        <v>28504</v>
      </c>
      <c r="M548" s="1">
        <v>29198</v>
      </c>
      <c r="N548" s="1">
        <v>132852</v>
      </c>
      <c r="O548" s="1">
        <v>1750</v>
      </c>
      <c r="P548" s="1">
        <v>1328.52</v>
      </c>
      <c r="Q548" s="1">
        <v>135930.51999999999</v>
      </c>
      <c r="R548" s="1">
        <f t="shared" si="17"/>
        <v>391.73060518731984</v>
      </c>
      <c r="S548" s="1" t="s">
        <v>29</v>
      </c>
      <c r="T548" s="1" t="s">
        <v>30</v>
      </c>
      <c r="U548" s="1" t="s">
        <v>122</v>
      </c>
      <c r="V548" s="1" t="s">
        <v>31</v>
      </c>
      <c r="W548" s="1" t="s">
        <v>7437</v>
      </c>
    </row>
    <row r="549" spans="1:23">
      <c r="A549" s="2" t="s">
        <v>6712</v>
      </c>
      <c r="B549" s="2">
        <f t="shared" si="16"/>
        <v>2008</v>
      </c>
      <c r="C549" s="1" t="s">
        <v>34</v>
      </c>
      <c r="D549" s="1" t="s">
        <v>24</v>
      </c>
      <c r="E549" s="1">
        <v>80014137</v>
      </c>
      <c r="F549" s="1" t="s">
        <v>25</v>
      </c>
      <c r="G549" s="1" t="s">
        <v>120</v>
      </c>
      <c r="H549" s="1" t="s">
        <v>7243</v>
      </c>
      <c r="J549" s="1">
        <v>371</v>
      </c>
      <c r="K549" s="1" t="s">
        <v>28</v>
      </c>
      <c r="L549" s="1">
        <v>26400</v>
      </c>
      <c r="M549" s="1">
        <v>27142</v>
      </c>
      <c r="N549" s="1">
        <v>117840</v>
      </c>
      <c r="O549" s="1">
        <v>1750</v>
      </c>
      <c r="P549" s="1">
        <v>1178.4000000000001</v>
      </c>
      <c r="Q549" s="1">
        <v>120768.4</v>
      </c>
      <c r="R549" s="1">
        <f t="shared" si="17"/>
        <v>325.52129380053907</v>
      </c>
      <c r="S549" s="1" t="s">
        <v>29</v>
      </c>
      <c r="T549" s="1" t="s">
        <v>30</v>
      </c>
      <c r="U549" s="1" t="s">
        <v>122</v>
      </c>
      <c r="V549" s="1" t="s">
        <v>31</v>
      </c>
      <c r="W549" s="1" t="s">
        <v>7450</v>
      </c>
    </row>
    <row r="550" spans="1:23">
      <c r="A550" s="2" t="s">
        <v>6619</v>
      </c>
      <c r="B550" s="2">
        <f t="shared" si="16"/>
        <v>2008</v>
      </c>
      <c r="C550" s="1" t="s">
        <v>3396</v>
      </c>
      <c r="D550" s="1" t="s">
        <v>24</v>
      </c>
      <c r="E550" s="1">
        <v>80014137</v>
      </c>
      <c r="F550" s="1" t="s">
        <v>25</v>
      </c>
      <c r="G550" s="1" t="s">
        <v>120</v>
      </c>
      <c r="H550" s="1" t="s">
        <v>7243</v>
      </c>
      <c r="J550" s="1">
        <v>150</v>
      </c>
      <c r="K550" s="1" t="s">
        <v>28</v>
      </c>
      <c r="L550" s="1">
        <v>9900</v>
      </c>
      <c r="M550" s="1">
        <v>10200</v>
      </c>
      <c r="N550" s="1">
        <v>42980</v>
      </c>
      <c r="O550" s="1">
        <v>700</v>
      </c>
      <c r="P550" s="1">
        <v>429.8</v>
      </c>
      <c r="Q550" s="1">
        <v>44109.8</v>
      </c>
      <c r="R550" s="1">
        <f t="shared" si="17"/>
        <v>294.06533333333334</v>
      </c>
      <c r="S550" s="1" t="s">
        <v>29</v>
      </c>
      <c r="T550" s="1" t="s">
        <v>30</v>
      </c>
      <c r="U550" s="1" t="s">
        <v>122</v>
      </c>
      <c r="V550" s="1" t="s">
        <v>7454</v>
      </c>
      <c r="W550" s="1" t="s">
        <v>7454</v>
      </c>
    </row>
    <row r="551" spans="1:23">
      <c r="A551" s="2" t="s">
        <v>285</v>
      </c>
      <c r="B551" s="2">
        <f t="shared" si="16"/>
        <v>2008</v>
      </c>
      <c r="C551" s="1" t="s">
        <v>3396</v>
      </c>
      <c r="D551" s="1" t="s">
        <v>24</v>
      </c>
      <c r="E551" s="1">
        <v>80014137</v>
      </c>
      <c r="F551" s="1" t="s">
        <v>25</v>
      </c>
      <c r="G551" s="1" t="s">
        <v>120</v>
      </c>
      <c r="H551" s="1" t="s">
        <v>7243</v>
      </c>
      <c r="J551" s="1">
        <v>268</v>
      </c>
      <c r="K551" s="1" t="s">
        <v>28</v>
      </c>
      <c r="L551" s="1">
        <v>23316</v>
      </c>
      <c r="M551" s="1">
        <v>23852</v>
      </c>
      <c r="N551" s="1">
        <v>129859</v>
      </c>
      <c r="O551" s="1">
        <v>1400</v>
      </c>
      <c r="P551" s="1">
        <v>1298.5899999999999</v>
      </c>
      <c r="Q551" s="1">
        <v>132557.59</v>
      </c>
      <c r="R551" s="1">
        <f t="shared" si="17"/>
        <v>494.61787313432836</v>
      </c>
      <c r="S551" s="1" t="s">
        <v>29</v>
      </c>
      <c r="T551" s="1" t="s">
        <v>30</v>
      </c>
      <c r="U551" s="1" t="s">
        <v>122</v>
      </c>
      <c r="V551" s="1" t="s">
        <v>7456</v>
      </c>
      <c r="W551" s="1" t="s">
        <v>7456</v>
      </c>
    </row>
    <row r="552" spans="1:23">
      <c r="A552" s="2" t="s">
        <v>7412</v>
      </c>
      <c r="B552" s="2">
        <f t="shared" si="16"/>
        <v>2008</v>
      </c>
      <c r="C552" s="1" t="s">
        <v>119</v>
      </c>
      <c r="D552" s="1" t="s">
        <v>24</v>
      </c>
      <c r="E552" s="1">
        <v>80014137</v>
      </c>
      <c r="F552" s="1" t="s">
        <v>25</v>
      </c>
      <c r="G552" s="1" t="s">
        <v>120</v>
      </c>
      <c r="H552" s="1" t="s">
        <v>7243</v>
      </c>
      <c r="J552" s="1">
        <v>150</v>
      </c>
      <c r="K552" s="1" t="s">
        <v>28</v>
      </c>
      <c r="L552" s="1">
        <v>10500</v>
      </c>
      <c r="M552" s="1">
        <v>10800</v>
      </c>
      <c r="N552" s="1">
        <v>50850</v>
      </c>
      <c r="O552" s="1">
        <v>794.5</v>
      </c>
      <c r="P552" s="1">
        <v>508.5</v>
      </c>
      <c r="Q552" s="1">
        <v>52153</v>
      </c>
      <c r="R552" s="1">
        <f t="shared" si="17"/>
        <v>347.68666666666667</v>
      </c>
      <c r="S552" s="1" t="s">
        <v>29</v>
      </c>
      <c r="T552" s="1" t="s">
        <v>30</v>
      </c>
      <c r="U552" s="1" t="s">
        <v>122</v>
      </c>
      <c r="V552" s="1" t="s">
        <v>65</v>
      </c>
      <c r="W552" s="1" t="s">
        <v>7460</v>
      </c>
    </row>
    <row r="553" spans="1:23">
      <c r="A553" s="2" t="s">
        <v>4589</v>
      </c>
      <c r="B553" s="2">
        <f t="shared" si="16"/>
        <v>2008</v>
      </c>
      <c r="C553" s="1" t="s">
        <v>3396</v>
      </c>
      <c r="D553" s="1" t="s">
        <v>24</v>
      </c>
      <c r="E553" s="1">
        <v>80014137</v>
      </c>
      <c r="F553" s="1" t="s">
        <v>25</v>
      </c>
      <c r="G553" s="1" t="s">
        <v>120</v>
      </c>
      <c r="H553" s="1" t="s">
        <v>7241</v>
      </c>
      <c r="J553" s="1">
        <v>288</v>
      </c>
      <c r="K553" s="1" t="s">
        <v>28</v>
      </c>
      <c r="L553" s="1">
        <v>22029</v>
      </c>
      <c r="M553" s="1">
        <v>22605</v>
      </c>
      <c r="N553" s="1">
        <v>114400</v>
      </c>
      <c r="O553" s="1">
        <v>9600</v>
      </c>
      <c r="P553" s="1">
        <v>1144</v>
      </c>
      <c r="Q553" s="1">
        <v>125144</v>
      </c>
      <c r="R553" s="1">
        <f t="shared" si="17"/>
        <v>434.52777777777777</v>
      </c>
      <c r="S553" s="1" t="s">
        <v>29</v>
      </c>
      <c r="T553" s="1" t="s">
        <v>30</v>
      </c>
      <c r="U553" s="1" t="s">
        <v>122</v>
      </c>
      <c r="V553" s="1" t="s">
        <v>31</v>
      </c>
      <c r="W553" s="1" t="s">
        <v>7475</v>
      </c>
    </row>
    <row r="554" spans="1:23">
      <c r="A554" s="2" t="s">
        <v>7477</v>
      </c>
      <c r="B554" s="2">
        <f t="shared" si="16"/>
        <v>2008</v>
      </c>
      <c r="C554" s="1" t="s">
        <v>3396</v>
      </c>
      <c r="D554" s="1" t="s">
        <v>24</v>
      </c>
      <c r="E554" s="1">
        <v>80014137</v>
      </c>
      <c r="F554" s="1" t="s">
        <v>25</v>
      </c>
      <c r="G554" s="1" t="s">
        <v>120</v>
      </c>
      <c r="H554" s="1" t="s">
        <v>7243</v>
      </c>
      <c r="J554" s="1">
        <v>67</v>
      </c>
      <c r="K554" s="1" t="s">
        <v>28</v>
      </c>
      <c r="L554" s="1">
        <v>5829</v>
      </c>
      <c r="M554" s="1">
        <v>5963</v>
      </c>
      <c r="N554" s="1">
        <v>35711</v>
      </c>
      <c r="O554" s="1">
        <v>442.98</v>
      </c>
      <c r="P554" s="1">
        <v>357.11</v>
      </c>
      <c r="Q554" s="1">
        <v>36511.089999999997</v>
      </c>
      <c r="R554" s="1">
        <f t="shared" si="17"/>
        <v>544.94164179104473</v>
      </c>
      <c r="S554" s="1" t="s">
        <v>29</v>
      </c>
      <c r="T554" s="1" t="s">
        <v>30</v>
      </c>
      <c r="U554" s="1" t="s">
        <v>122</v>
      </c>
      <c r="V554" s="1" t="s">
        <v>7279</v>
      </c>
      <c r="W554" s="1" t="s">
        <v>7319</v>
      </c>
    </row>
    <row r="555" spans="1:23">
      <c r="A555" s="2" t="s">
        <v>6960</v>
      </c>
      <c r="B555" s="2">
        <f t="shared" si="16"/>
        <v>2008</v>
      </c>
      <c r="C555" s="1" t="s">
        <v>2442</v>
      </c>
      <c r="D555" s="1" t="s">
        <v>24</v>
      </c>
      <c r="E555" s="1">
        <v>80014137</v>
      </c>
      <c r="F555" s="1" t="s">
        <v>25</v>
      </c>
      <c r="G555" s="1" t="s">
        <v>26</v>
      </c>
      <c r="H555" s="1" t="s">
        <v>7251</v>
      </c>
      <c r="J555" s="1">
        <v>120</v>
      </c>
      <c r="K555" s="1" t="s">
        <v>28</v>
      </c>
      <c r="L555" s="1">
        <v>6058</v>
      </c>
      <c r="M555" s="1">
        <v>6176</v>
      </c>
      <c r="N555" s="1">
        <v>28512</v>
      </c>
      <c r="O555" s="1">
        <v>2454.94</v>
      </c>
      <c r="P555" s="1">
        <v>285.12</v>
      </c>
      <c r="Q555" s="1">
        <v>31252.06</v>
      </c>
      <c r="R555" s="1">
        <f t="shared" si="17"/>
        <v>260.43383333333333</v>
      </c>
      <c r="S555" s="1" t="s">
        <v>29</v>
      </c>
      <c r="T555" s="1" t="s">
        <v>30</v>
      </c>
      <c r="U555" s="1" t="s">
        <v>81</v>
      </c>
      <c r="V555" s="1" t="s">
        <v>7489</v>
      </c>
      <c r="W555" s="1" t="s">
        <v>7490</v>
      </c>
    </row>
    <row r="556" spans="1:23">
      <c r="A556" s="2" t="s">
        <v>7498</v>
      </c>
      <c r="B556" s="2">
        <f t="shared" si="16"/>
        <v>2008</v>
      </c>
      <c r="C556" s="1" t="s">
        <v>2442</v>
      </c>
      <c r="D556" s="1" t="s">
        <v>24</v>
      </c>
      <c r="E556" s="1">
        <v>80014137</v>
      </c>
      <c r="F556" s="1" t="s">
        <v>25</v>
      </c>
      <c r="G556" s="1" t="s">
        <v>26</v>
      </c>
      <c r="H556" s="1" t="s">
        <v>7251</v>
      </c>
      <c r="J556" s="1">
        <v>80</v>
      </c>
      <c r="K556" s="1" t="s">
        <v>28</v>
      </c>
      <c r="L556" s="1">
        <v>5600</v>
      </c>
      <c r="M556" s="1">
        <v>5800</v>
      </c>
      <c r="N556" s="1">
        <v>18060.8</v>
      </c>
      <c r="O556" s="1">
        <v>1642.87</v>
      </c>
      <c r="P556" s="1">
        <v>180.61</v>
      </c>
      <c r="Q556" s="1">
        <v>19884.28</v>
      </c>
      <c r="R556" s="1">
        <f t="shared" si="17"/>
        <v>248.55349999999999</v>
      </c>
      <c r="S556" s="1" t="s">
        <v>29</v>
      </c>
      <c r="T556" s="1" t="s">
        <v>30</v>
      </c>
      <c r="U556" s="1" t="s">
        <v>81</v>
      </c>
      <c r="V556" s="1" t="s">
        <v>7499</v>
      </c>
      <c r="W556" s="1" t="s">
        <v>7499</v>
      </c>
    </row>
    <row r="557" spans="1:23">
      <c r="A557" s="2" t="s">
        <v>7649</v>
      </c>
      <c r="B557" s="2">
        <f t="shared" si="16"/>
        <v>2008</v>
      </c>
      <c r="C557" s="1" t="s">
        <v>2385</v>
      </c>
      <c r="D557" s="1" t="s">
        <v>24</v>
      </c>
      <c r="E557" s="1">
        <v>80037469</v>
      </c>
      <c r="F557" s="1" t="s">
        <v>2386</v>
      </c>
      <c r="G557" s="1" t="s">
        <v>36</v>
      </c>
      <c r="H557" s="1" t="s">
        <v>7650</v>
      </c>
      <c r="J557" s="1">
        <v>2</v>
      </c>
      <c r="K557" s="1" t="s">
        <v>28</v>
      </c>
      <c r="L557" s="1">
        <v>411</v>
      </c>
      <c r="M557" s="1">
        <v>411</v>
      </c>
      <c r="N557" s="1">
        <v>660</v>
      </c>
      <c r="O557" s="1">
        <v>5.9</v>
      </c>
      <c r="P557" s="1">
        <v>6.6</v>
      </c>
      <c r="Q557" s="1">
        <v>672.5</v>
      </c>
      <c r="R557" s="1">
        <f t="shared" si="17"/>
        <v>336.25</v>
      </c>
      <c r="S557" s="1" t="s">
        <v>38</v>
      </c>
      <c r="T557" s="1" t="s">
        <v>30</v>
      </c>
      <c r="U557" s="1" t="s">
        <v>7651</v>
      </c>
      <c r="V557" s="1" t="s">
        <v>77</v>
      </c>
      <c r="W557" s="1" t="s">
        <v>7652</v>
      </c>
    </row>
    <row r="558" spans="1:23">
      <c r="A558" s="2" t="s">
        <v>7697</v>
      </c>
      <c r="B558" s="2">
        <f t="shared" si="16"/>
        <v>2008</v>
      </c>
      <c r="C558" s="1" t="s">
        <v>2399</v>
      </c>
      <c r="D558" s="1" t="s">
        <v>24</v>
      </c>
      <c r="E558" s="1">
        <v>80018397</v>
      </c>
      <c r="F558" s="1" t="s">
        <v>2401</v>
      </c>
      <c r="G558" s="1" t="s">
        <v>1857</v>
      </c>
      <c r="H558" s="1" t="s">
        <v>7695</v>
      </c>
      <c r="J558" s="1">
        <v>140</v>
      </c>
      <c r="K558" s="1" t="s">
        <v>86</v>
      </c>
      <c r="L558" s="1">
        <v>13001</v>
      </c>
      <c r="M558" s="1">
        <v>14090</v>
      </c>
      <c r="N558" s="1">
        <v>46690</v>
      </c>
      <c r="O558" s="1">
        <v>3835.43</v>
      </c>
      <c r="P558" s="1">
        <v>82.17</v>
      </c>
      <c r="Q558" s="1">
        <v>50607.6</v>
      </c>
      <c r="R558" s="1">
        <f t="shared" si="17"/>
        <v>361.48285714285714</v>
      </c>
      <c r="S558" s="1" t="s">
        <v>29</v>
      </c>
      <c r="T558" s="1" t="s">
        <v>30</v>
      </c>
      <c r="U558" s="1" t="s">
        <v>2403</v>
      </c>
      <c r="V558" s="1" t="s">
        <v>7698</v>
      </c>
      <c r="W558" s="1" t="s">
        <v>7699</v>
      </c>
    </row>
    <row r="559" spans="1:23">
      <c r="A559" s="2" t="s">
        <v>7707</v>
      </c>
      <c r="B559" s="2">
        <f t="shared" si="16"/>
        <v>2008</v>
      </c>
      <c r="C559" s="1" t="s">
        <v>2399</v>
      </c>
      <c r="D559" s="1" t="s">
        <v>24</v>
      </c>
      <c r="E559" s="1">
        <v>80018397</v>
      </c>
      <c r="F559" s="1" t="s">
        <v>2401</v>
      </c>
      <c r="G559" s="1" t="s">
        <v>1857</v>
      </c>
      <c r="H559" s="1" t="s">
        <v>7695</v>
      </c>
      <c r="J559" s="1">
        <v>105</v>
      </c>
      <c r="K559" s="1" t="s">
        <v>86</v>
      </c>
      <c r="L559" s="1">
        <v>6680</v>
      </c>
      <c r="M559" s="1">
        <v>7181</v>
      </c>
      <c r="N559" s="1">
        <v>26145</v>
      </c>
      <c r="O559" s="1">
        <v>1950</v>
      </c>
      <c r="P559" s="1">
        <v>46.01</v>
      </c>
      <c r="Q559" s="1">
        <v>28141.01</v>
      </c>
      <c r="R559" s="1">
        <f t="shared" si="17"/>
        <v>268.00961904761903</v>
      </c>
      <c r="S559" s="1" t="s">
        <v>29</v>
      </c>
      <c r="T559" s="1" t="s">
        <v>30</v>
      </c>
      <c r="U559" s="1" t="s">
        <v>2403</v>
      </c>
      <c r="V559" s="1" t="s">
        <v>140</v>
      </c>
      <c r="W559" s="1" t="s">
        <v>7708</v>
      </c>
    </row>
    <row r="560" spans="1:23">
      <c r="A560" s="2" t="s">
        <v>288</v>
      </c>
      <c r="B560" s="2">
        <f t="shared" si="16"/>
        <v>2008</v>
      </c>
      <c r="C560" s="1" t="s">
        <v>2442</v>
      </c>
      <c r="D560" s="1" t="s">
        <v>24</v>
      </c>
      <c r="E560" s="1">
        <v>80018397</v>
      </c>
      <c r="F560" s="1" t="s">
        <v>2401</v>
      </c>
      <c r="G560" s="1" t="s">
        <v>1857</v>
      </c>
      <c r="H560" s="1" t="s">
        <v>7695</v>
      </c>
      <c r="J560" s="1">
        <v>70</v>
      </c>
      <c r="K560" s="1" t="s">
        <v>86</v>
      </c>
      <c r="L560" s="1">
        <v>4830</v>
      </c>
      <c r="M560" s="1">
        <v>5110</v>
      </c>
      <c r="N560" s="1">
        <v>23100</v>
      </c>
      <c r="O560" s="1">
        <v>2230</v>
      </c>
      <c r="P560" s="1">
        <v>42</v>
      </c>
      <c r="Q560" s="1">
        <v>25372</v>
      </c>
      <c r="R560" s="1">
        <f t="shared" si="17"/>
        <v>362.45714285714286</v>
      </c>
      <c r="S560" s="1" t="s">
        <v>29</v>
      </c>
      <c r="T560" s="1" t="s">
        <v>30</v>
      </c>
      <c r="U560" s="1" t="s">
        <v>2403</v>
      </c>
      <c r="V560" s="1" t="s">
        <v>140</v>
      </c>
      <c r="W560" s="1" t="s">
        <v>7790</v>
      </c>
    </row>
    <row r="561" spans="1:23">
      <c r="A561" s="2" t="s">
        <v>4998</v>
      </c>
      <c r="B561" s="2">
        <f t="shared" si="16"/>
        <v>2008</v>
      </c>
      <c r="C561" s="1" t="s">
        <v>2442</v>
      </c>
      <c r="D561" s="1" t="s">
        <v>24</v>
      </c>
      <c r="E561" s="1">
        <v>80018397</v>
      </c>
      <c r="F561" s="1" t="s">
        <v>2401</v>
      </c>
      <c r="G561" s="1" t="s">
        <v>1857</v>
      </c>
      <c r="H561" s="1" t="s">
        <v>7695</v>
      </c>
      <c r="J561" s="1">
        <v>420</v>
      </c>
      <c r="K561" s="1" t="s">
        <v>86</v>
      </c>
      <c r="L561" s="1">
        <v>21735</v>
      </c>
      <c r="M561" s="1">
        <v>23310</v>
      </c>
      <c r="N561" s="1">
        <v>109830</v>
      </c>
      <c r="O561" s="1">
        <v>7800</v>
      </c>
      <c r="P561" s="1">
        <v>205</v>
      </c>
      <c r="Q561" s="1">
        <v>117835</v>
      </c>
      <c r="R561" s="1">
        <f t="shared" si="17"/>
        <v>280.5595238095238</v>
      </c>
      <c r="S561" s="1" t="s">
        <v>29</v>
      </c>
      <c r="T561" s="1" t="s">
        <v>30</v>
      </c>
      <c r="U561" s="1" t="s">
        <v>2403</v>
      </c>
      <c r="V561" s="1" t="s">
        <v>7791</v>
      </c>
      <c r="W561" s="1" t="s">
        <v>7792</v>
      </c>
    </row>
    <row r="562" spans="1:23">
      <c r="A562" s="2" t="s">
        <v>6879</v>
      </c>
      <c r="B562" s="2">
        <f t="shared" si="16"/>
        <v>2008</v>
      </c>
      <c r="C562" s="1" t="s">
        <v>2442</v>
      </c>
      <c r="D562" s="1" t="s">
        <v>24</v>
      </c>
      <c r="E562" s="1">
        <v>80018397</v>
      </c>
      <c r="F562" s="1" t="s">
        <v>2401</v>
      </c>
      <c r="G562" s="1" t="s">
        <v>1857</v>
      </c>
      <c r="H562" s="1" t="s">
        <v>7799</v>
      </c>
      <c r="J562" s="1">
        <v>236</v>
      </c>
      <c r="K562" s="1" t="s">
        <v>86</v>
      </c>
      <c r="L562" s="1">
        <v>14838</v>
      </c>
      <c r="M562" s="1">
        <v>15800</v>
      </c>
      <c r="N562" s="1">
        <v>72148</v>
      </c>
      <c r="O562" s="1">
        <v>5850</v>
      </c>
      <c r="P562" s="1">
        <v>130.72</v>
      </c>
      <c r="Q562" s="1">
        <v>78128.72</v>
      </c>
      <c r="R562" s="1">
        <f t="shared" si="17"/>
        <v>331.05389830508477</v>
      </c>
      <c r="S562" s="1" t="s">
        <v>29</v>
      </c>
      <c r="T562" s="1" t="s">
        <v>30</v>
      </c>
      <c r="U562" s="1" t="s">
        <v>2403</v>
      </c>
      <c r="V562" s="1" t="s">
        <v>140</v>
      </c>
      <c r="W562" s="1" t="s">
        <v>7800</v>
      </c>
    </row>
    <row r="563" spans="1:23">
      <c r="A563" s="2" t="s">
        <v>6677</v>
      </c>
      <c r="B563" s="2">
        <f t="shared" si="16"/>
        <v>2008</v>
      </c>
      <c r="C563" s="1" t="s">
        <v>2442</v>
      </c>
      <c r="D563" s="1" t="s">
        <v>24</v>
      </c>
      <c r="E563" s="1">
        <v>80018397</v>
      </c>
      <c r="F563" s="1" t="s">
        <v>2401</v>
      </c>
      <c r="G563" s="1" t="s">
        <v>1857</v>
      </c>
      <c r="H563" s="1" t="s">
        <v>7695</v>
      </c>
      <c r="J563" s="1">
        <v>105</v>
      </c>
      <c r="K563" s="1" t="s">
        <v>86</v>
      </c>
      <c r="L563" s="1">
        <v>5775</v>
      </c>
      <c r="M563" s="1">
        <v>6195</v>
      </c>
      <c r="N563" s="1">
        <v>28245</v>
      </c>
      <c r="O563" s="1">
        <v>2325.7199999999998</v>
      </c>
      <c r="P563" s="1">
        <v>45.83</v>
      </c>
      <c r="Q563" s="1">
        <v>30616.55</v>
      </c>
      <c r="R563" s="1">
        <f t="shared" si="17"/>
        <v>291.5861904761905</v>
      </c>
      <c r="S563" s="1" t="s">
        <v>29</v>
      </c>
      <c r="T563" s="1" t="s">
        <v>30</v>
      </c>
      <c r="U563" s="1" t="s">
        <v>2403</v>
      </c>
      <c r="V563" s="1" t="s">
        <v>575</v>
      </c>
      <c r="W563" s="1" t="s">
        <v>7810</v>
      </c>
    </row>
    <row r="564" spans="1:23">
      <c r="A564" s="2" t="s">
        <v>6972</v>
      </c>
      <c r="B564" s="2">
        <f t="shared" si="16"/>
        <v>2008</v>
      </c>
      <c r="C564" s="1" t="s">
        <v>119</v>
      </c>
      <c r="D564" s="1" t="s">
        <v>24</v>
      </c>
      <c r="E564" s="1">
        <v>3496643</v>
      </c>
      <c r="F564" s="1" t="s">
        <v>3448</v>
      </c>
      <c r="G564" s="1" t="s">
        <v>120</v>
      </c>
      <c r="H564" s="1" t="s">
        <v>7890</v>
      </c>
      <c r="J564" s="1">
        <v>134</v>
      </c>
      <c r="K564" s="1" t="s">
        <v>28</v>
      </c>
      <c r="L564" s="1">
        <v>12328</v>
      </c>
      <c r="M564" s="1">
        <v>12750</v>
      </c>
      <c r="N564" s="1">
        <v>69810</v>
      </c>
      <c r="O564" s="1">
        <v>2169.06</v>
      </c>
      <c r="P564" s="1">
        <v>698.1</v>
      </c>
      <c r="Q564" s="1">
        <v>72677.56</v>
      </c>
      <c r="R564" s="1">
        <f t="shared" si="17"/>
        <v>542.36985074626864</v>
      </c>
      <c r="S564" s="1" t="s">
        <v>29</v>
      </c>
      <c r="T564" s="1" t="s">
        <v>30</v>
      </c>
      <c r="U564" s="1" t="s">
        <v>410</v>
      </c>
      <c r="V564" s="1" t="s">
        <v>65</v>
      </c>
      <c r="W564" s="1" t="s">
        <v>7961</v>
      </c>
    </row>
    <row r="565" spans="1:23">
      <c r="A565" s="2" t="s">
        <v>7971</v>
      </c>
      <c r="B565" s="2">
        <f t="shared" si="16"/>
        <v>2008</v>
      </c>
      <c r="C565" s="1" t="s">
        <v>119</v>
      </c>
      <c r="D565" s="1" t="s">
        <v>24</v>
      </c>
      <c r="E565" s="1">
        <v>3496643</v>
      </c>
      <c r="F565" s="1" t="s">
        <v>3448</v>
      </c>
      <c r="G565" s="1" t="s">
        <v>120</v>
      </c>
      <c r="H565" s="1" t="s">
        <v>7972</v>
      </c>
      <c r="J565" s="1">
        <v>77</v>
      </c>
      <c r="K565" s="1" t="s">
        <v>28</v>
      </c>
      <c r="L565" s="1">
        <v>5044</v>
      </c>
      <c r="M565" s="1">
        <v>5145</v>
      </c>
      <c r="N565" s="1">
        <v>20120</v>
      </c>
      <c r="O565" s="1">
        <v>620.77</v>
      </c>
      <c r="P565" s="1">
        <v>201.2</v>
      </c>
      <c r="Q565" s="1">
        <v>20941.97</v>
      </c>
      <c r="R565" s="1">
        <f t="shared" si="17"/>
        <v>271.97363636363639</v>
      </c>
      <c r="S565" s="1" t="s">
        <v>29</v>
      </c>
      <c r="T565" s="1" t="s">
        <v>30</v>
      </c>
      <c r="U565" s="1" t="s">
        <v>410</v>
      </c>
      <c r="V565" s="1" t="s">
        <v>65</v>
      </c>
      <c r="W565" s="1" t="s">
        <v>7973</v>
      </c>
    </row>
    <row r="566" spans="1:23">
      <c r="A566" s="2" t="s">
        <v>6805</v>
      </c>
      <c r="B566" s="2">
        <f t="shared" si="16"/>
        <v>2008</v>
      </c>
      <c r="C566" s="1" t="s">
        <v>119</v>
      </c>
      <c r="D566" s="1" t="s">
        <v>24</v>
      </c>
      <c r="E566" s="1">
        <v>3496643</v>
      </c>
      <c r="F566" s="1" t="s">
        <v>3448</v>
      </c>
      <c r="G566" s="1" t="s">
        <v>120</v>
      </c>
      <c r="H566" s="1" t="s">
        <v>7945</v>
      </c>
      <c r="J566" s="1">
        <v>351</v>
      </c>
      <c r="K566" s="1" t="s">
        <v>28</v>
      </c>
      <c r="L566" s="1">
        <v>17711</v>
      </c>
      <c r="M566" s="1">
        <v>18210</v>
      </c>
      <c r="N566" s="1">
        <v>90305</v>
      </c>
      <c r="O566" s="1">
        <v>2800</v>
      </c>
      <c r="P566" s="1">
        <v>903.05</v>
      </c>
      <c r="Q566" s="1">
        <v>94008.05</v>
      </c>
      <c r="R566" s="1">
        <f t="shared" si="17"/>
        <v>267.82920227920226</v>
      </c>
      <c r="S566" s="1" t="s">
        <v>29</v>
      </c>
      <c r="T566" s="1" t="s">
        <v>30</v>
      </c>
      <c r="U566" s="1" t="s">
        <v>410</v>
      </c>
      <c r="V566" s="1" t="s">
        <v>65</v>
      </c>
      <c r="W566" s="1" t="s">
        <v>7979</v>
      </c>
    </row>
    <row r="567" spans="1:23">
      <c r="A567" s="2" t="s">
        <v>7980</v>
      </c>
      <c r="B567" s="2">
        <f t="shared" si="16"/>
        <v>2008</v>
      </c>
      <c r="C567" s="1" t="s">
        <v>119</v>
      </c>
      <c r="D567" s="1" t="s">
        <v>24</v>
      </c>
      <c r="E567" s="1">
        <v>3496643</v>
      </c>
      <c r="F567" s="1" t="s">
        <v>3448</v>
      </c>
      <c r="G567" s="1" t="s">
        <v>120</v>
      </c>
      <c r="H567" s="1" t="s">
        <v>7945</v>
      </c>
      <c r="J567" s="1">
        <v>231</v>
      </c>
      <c r="K567" s="1" t="s">
        <v>28</v>
      </c>
      <c r="L567" s="1">
        <v>15502</v>
      </c>
      <c r="M567" s="1">
        <v>15850</v>
      </c>
      <c r="N567" s="1">
        <v>76114.080000000002</v>
      </c>
      <c r="O567" s="1">
        <v>2232.7800000000002</v>
      </c>
      <c r="P567" s="1">
        <v>761.14</v>
      </c>
      <c r="Q567" s="1">
        <v>79108</v>
      </c>
      <c r="R567" s="1">
        <f t="shared" si="17"/>
        <v>342.45887445887445</v>
      </c>
      <c r="S567" s="1" t="s">
        <v>29</v>
      </c>
      <c r="T567" s="1" t="s">
        <v>30</v>
      </c>
      <c r="U567" s="1" t="s">
        <v>410</v>
      </c>
      <c r="V567" s="1" t="s">
        <v>7981</v>
      </c>
      <c r="W567" s="1" t="s">
        <v>7982</v>
      </c>
    </row>
    <row r="568" spans="1:23">
      <c r="A568" s="2" t="s">
        <v>7989</v>
      </c>
      <c r="B568" s="2">
        <f t="shared" si="16"/>
        <v>2008</v>
      </c>
      <c r="C568" s="1" t="s">
        <v>119</v>
      </c>
      <c r="D568" s="1" t="s">
        <v>24</v>
      </c>
      <c r="E568" s="1">
        <v>3496643</v>
      </c>
      <c r="F568" s="1" t="s">
        <v>3448</v>
      </c>
      <c r="G568" s="1" t="s">
        <v>120</v>
      </c>
      <c r="H568" s="1" t="s">
        <v>7945</v>
      </c>
      <c r="J568" s="1">
        <v>122</v>
      </c>
      <c r="K568" s="1" t="s">
        <v>28</v>
      </c>
      <c r="L568" s="1">
        <v>5002</v>
      </c>
      <c r="M568" s="1">
        <v>5040</v>
      </c>
      <c r="N568" s="1">
        <v>26064</v>
      </c>
      <c r="O568" s="1">
        <v>841.28</v>
      </c>
      <c r="P568" s="1">
        <v>260.64</v>
      </c>
      <c r="Q568" s="1">
        <v>27165.919999999998</v>
      </c>
      <c r="R568" s="1">
        <f t="shared" si="17"/>
        <v>222.67147540983606</v>
      </c>
      <c r="S568" s="1" t="s">
        <v>29</v>
      </c>
      <c r="T568" s="1" t="s">
        <v>30</v>
      </c>
      <c r="U568" s="1" t="s">
        <v>410</v>
      </c>
      <c r="V568" s="1" t="s">
        <v>77</v>
      </c>
      <c r="W568" s="1" t="s">
        <v>7990</v>
      </c>
    </row>
    <row r="569" spans="1:23">
      <c r="A569" s="2" t="s">
        <v>7707</v>
      </c>
      <c r="B569" s="2">
        <f t="shared" si="16"/>
        <v>2008</v>
      </c>
      <c r="C569" s="1" t="s">
        <v>119</v>
      </c>
      <c r="D569" s="1" t="s">
        <v>24</v>
      </c>
      <c r="E569" s="1">
        <v>3496643</v>
      </c>
      <c r="F569" s="1" t="s">
        <v>3448</v>
      </c>
      <c r="G569" s="1" t="s">
        <v>120</v>
      </c>
      <c r="H569" s="1" t="s">
        <v>7945</v>
      </c>
      <c r="J569" s="1">
        <v>67</v>
      </c>
      <c r="K569" s="1" t="s">
        <v>28</v>
      </c>
      <c r="L569" s="1">
        <v>5662</v>
      </c>
      <c r="M569" s="1">
        <v>6076</v>
      </c>
      <c r="N569" s="1">
        <v>25073</v>
      </c>
      <c r="O569" s="1">
        <v>789.45</v>
      </c>
      <c r="P569" s="1">
        <v>250.73</v>
      </c>
      <c r="Q569" s="1">
        <v>26113.18</v>
      </c>
      <c r="R569" s="1">
        <f t="shared" si="17"/>
        <v>389.74895522388061</v>
      </c>
      <c r="S569" s="1" t="s">
        <v>29</v>
      </c>
      <c r="T569" s="1" t="s">
        <v>30</v>
      </c>
      <c r="U569" s="1" t="s">
        <v>410</v>
      </c>
      <c r="V569" s="1" t="s">
        <v>77</v>
      </c>
      <c r="W569" s="1" t="s">
        <v>7991</v>
      </c>
    </row>
    <row r="570" spans="1:23">
      <c r="A570" s="2" t="s">
        <v>2584</v>
      </c>
      <c r="B570" s="2">
        <f t="shared" si="16"/>
        <v>2008</v>
      </c>
      <c r="C570" s="1" t="s">
        <v>119</v>
      </c>
      <c r="D570" s="1" t="s">
        <v>24</v>
      </c>
      <c r="E570" s="1">
        <v>3496643</v>
      </c>
      <c r="F570" s="1" t="s">
        <v>3448</v>
      </c>
      <c r="G570" s="1" t="s">
        <v>120</v>
      </c>
      <c r="H570" s="1" t="s">
        <v>8000</v>
      </c>
      <c r="J570" s="1">
        <v>366</v>
      </c>
      <c r="K570" s="1" t="s">
        <v>28</v>
      </c>
      <c r="L570" s="1">
        <v>15006</v>
      </c>
      <c r="M570" s="1">
        <v>15372</v>
      </c>
      <c r="N570" s="1">
        <v>77792</v>
      </c>
      <c r="O570" s="1">
        <v>2251.52</v>
      </c>
      <c r="P570" s="1">
        <v>777.92</v>
      </c>
      <c r="Q570" s="1">
        <v>80821.440000000002</v>
      </c>
      <c r="R570" s="1">
        <f t="shared" si="17"/>
        <v>220.82360655737705</v>
      </c>
      <c r="S570" s="1" t="s">
        <v>29</v>
      </c>
      <c r="T570" s="1" t="s">
        <v>30</v>
      </c>
      <c r="U570" s="1" t="s">
        <v>410</v>
      </c>
      <c r="V570" s="1" t="s">
        <v>77</v>
      </c>
      <c r="W570" s="1" t="s">
        <v>8001</v>
      </c>
    </row>
    <row r="571" spans="1:23">
      <c r="A571" s="2" t="s">
        <v>8004</v>
      </c>
      <c r="B571" s="2">
        <f t="shared" si="16"/>
        <v>2008</v>
      </c>
      <c r="C571" s="1" t="s">
        <v>119</v>
      </c>
      <c r="D571" s="1" t="s">
        <v>24</v>
      </c>
      <c r="E571" s="1">
        <v>3496643</v>
      </c>
      <c r="F571" s="1" t="s">
        <v>3448</v>
      </c>
      <c r="G571" s="1" t="s">
        <v>120</v>
      </c>
      <c r="H571" s="1" t="s">
        <v>8000</v>
      </c>
      <c r="J571" s="1">
        <v>335</v>
      </c>
      <c r="K571" s="1" t="s">
        <v>28</v>
      </c>
      <c r="L571" s="1">
        <v>30820</v>
      </c>
      <c r="M571" s="1">
        <v>31658</v>
      </c>
      <c r="N571" s="1">
        <v>174281</v>
      </c>
      <c r="O571" s="1">
        <v>3500</v>
      </c>
      <c r="P571" s="1">
        <v>1742.81</v>
      </c>
      <c r="Q571" s="1">
        <v>179523.81</v>
      </c>
      <c r="R571" s="1">
        <f t="shared" si="17"/>
        <v>535.89197014925378</v>
      </c>
      <c r="S571" s="1" t="s">
        <v>29</v>
      </c>
      <c r="T571" s="1" t="s">
        <v>30</v>
      </c>
      <c r="U571" s="1" t="s">
        <v>410</v>
      </c>
      <c r="V571" s="1" t="s">
        <v>77</v>
      </c>
      <c r="W571" s="1" t="s">
        <v>8005</v>
      </c>
    </row>
    <row r="572" spans="1:23">
      <c r="A572" s="2" t="s">
        <v>4756</v>
      </c>
      <c r="B572" s="2">
        <f t="shared" si="16"/>
        <v>2008</v>
      </c>
      <c r="C572" s="1" t="s">
        <v>119</v>
      </c>
      <c r="D572" s="1" t="s">
        <v>24</v>
      </c>
      <c r="E572" s="1">
        <v>3496643</v>
      </c>
      <c r="F572" s="1" t="s">
        <v>3448</v>
      </c>
      <c r="G572" s="1" t="s">
        <v>120</v>
      </c>
      <c r="H572" s="1" t="s">
        <v>7945</v>
      </c>
      <c r="J572" s="1">
        <v>335</v>
      </c>
      <c r="K572" s="1" t="s">
        <v>28</v>
      </c>
      <c r="L572" s="1">
        <v>30418</v>
      </c>
      <c r="M572" s="1">
        <v>31256</v>
      </c>
      <c r="N572" s="1">
        <v>153514.07999999999</v>
      </c>
      <c r="O572" s="1">
        <v>3500</v>
      </c>
      <c r="P572" s="1">
        <v>1535.14</v>
      </c>
      <c r="Q572" s="1">
        <v>158549.22</v>
      </c>
      <c r="R572" s="1">
        <f t="shared" si="17"/>
        <v>473.28125373134327</v>
      </c>
      <c r="S572" s="1" t="s">
        <v>29</v>
      </c>
      <c r="T572" s="1" t="s">
        <v>30</v>
      </c>
      <c r="U572" s="1" t="s">
        <v>410</v>
      </c>
      <c r="V572" s="1" t="s">
        <v>65</v>
      </c>
      <c r="W572" s="1" t="s">
        <v>8006</v>
      </c>
    </row>
    <row r="573" spans="1:23">
      <c r="A573" s="2" t="s">
        <v>8004</v>
      </c>
      <c r="B573" s="2">
        <f t="shared" si="16"/>
        <v>2008</v>
      </c>
      <c r="C573" s="1" t="s">
        <v>119</v>
      </c>
      <c r="D573" s="1" t="s">
        <v>24</v>
      </c>
      <c r="E573" s="1">
        <v>3496643</v>
      </c>
      <c r="F573" s="1" t="s">
        <v>3448</v>
      </c>
      <c r="G573" s="1" t="s">
        <v>120</v>
      </c>
      <c r="H573" s="1" t="s">
        <v>8000</v>
      </c>
      <c r="J573" s="1">
        <v>67</v>
      </c>
      <c r="K573" s="1" t="s">
        <v>28</v>
      </c>
      <c r="L573" s="1">
        <v>5963</v>
      </c>
      <c r="M573" s="1">
        <v>6250</v>
      </c>
      <c r="N573" s="1">
        <v>29345</v>
      </c>
      <c r="O573" s="1">
        <v>889.64</v>
      </c>
      <c r="P573" s="1">
        <v>293.45</v>
      </c>
      <c r="Q573" s="1">
        <v>30528.09</v>
      </c>
      <c r="R573" s="1">
        <f t="shared" si="17"/>
        <v>455.6431343283582</v>
      </c>
      <c r="S573" s="1" t="s">
        <v>29</v>
      </c>
      <c r="T573" s="1" t="s">
        <v>30</v>
      </c>
      <c r="U573" s="1" t="s">
        <v>410</v>
      </c>
      <c r="V573" s="1" t="s">
        <v>77</v>
      </c>
      <c r="W573" s="1" t="s">
        <v>8007</v>
      </c>
    </row>
    <row r="574" spans="1:23">
      <c r="A574" s="2" t="s">
        <v>8009</v>
      </c>
      <c r="B574" s="2">
        <f t="shared" si="16"/>
        <v>2008</v>
      </c>
      <c r="C574" s="1" t="s">
        <v>119</v>
      </c>
      <c r="D574" s="1" t="s">
        <v>24</v>
      </c>
      <c r="E574" s="1">
        <v>3496643</v>
      </c>
      <c r="F574" s="1" t="s">
        <v>3448</v>
      </c>
      <c r="G574" s="1" t="s">
        <v>120</v>
      </c>
      <c r="H574" s="1" t="s">
        <v>8000</v>
      </c>
      <c r="J574" s="1">
        <v>335</v>
      </c>
      <c r="K574" s="1" t="s">
        <v>28</v>
      </c>
      <c r="L574" s="1">
        <v>30820</v>
      </c>
      <c r="M574" s="1">
        <v>31658</v>
      </c>
      <c r="N574" s="1">
        <v>161417</v>
      </c>
      <c r="O574" s="1">
        <v>3500</v>
      </c>
      <c r="P574" s="1">
        <v>1614.17</v>
      </c>
      <c r="Q574" s="1">
        <v>166531.17000000001</v>
      </c>
      <c r="R574" s="1">
        <f t="shared" si="17"/>
        <v>497.10797014925379</v>
      </c>
      <c r="S574" s="1" t="s">
        <v>29</v>
      </c>
      <c r="T574" s="1" t="s">
        <v>30</v>
      </c>
      <c r="U574" s="1" t="s">
        <v>410</v>
      </c>
      <c r="V574" s="1" t="s">
        <v>77</v>
      </c>
      <c r="W574" s="1" t="s">
        <v>8010</v>
      </c>
    </row>
    <row r="575" spans="1:23">
      <c r="A575" s="2" t="s">
        <v>2584</v>
      </c>
      <c r="B575" s="2">
        <f t="shared" si="16"/>
        <v>2008</v>
      </c>
      <c r="C575" s="1" t="s">
        <v>119</v>
      </c>
      <c r="D575" s="1" t="s">
        <v>24</v>
      </c>
      <c r="E575" s="1">
        <v>3496643</v>
      </c>
      <c r="F575" s="1" t="s">
        <v>3448</v>
      </c>
      <c r="G575" s="1" t="s">
        <v>120</v>
      </c>
      <c r="H575" s="1" t="s">
        <v>8000</v>
      </c>
      <c r="J575" s="1">
        <v>324</v>
      </c>
      <c r="K575" s="1" t="s">
        <v>28</v>
      </c>
      <c r="L575" s="1">
        <v>14094</v>
      </c>
      <c r="M575" s="1">
        <v>14580</v>
      </c>
      <c r="N575" s="1">
        <v>83484</v>
      </c>
      <c r="O575" s="1">
        <v>2783.99</v>
      </c>
      <c r="P575" s="1">
        <v>834.84</v>
      </c>
      <c r="Q575" s="1">
        <v>87102.83</v>
      </c>
      <c r="R575" s="1">
        <f t="shared" si="17"/>
        <v>268.83589506172842</v>
      </c>
      <c r="S575" s="1" t="s">
        <v>29</v>
      </c>
      <c r="T575" s="1" t="s">
        <v>30</v>
      </c>
      <c r="U575" s="1" t="s">
        <v>410</v>
      </c>
      <c r="V575" s="1" t="s">
        <v>77</v>
      </c>
      <c r="W575" s="1" t="s">
        <v>8011</v>
      </c>
    </row>
    <row r="576" spans="1:23">
      <c r="A576" s="2" t="s">
        <v>6970</v>
      </c>
      <c r="B576" s="2">
        <f t="shared" si="16"/>
        <v>2008</v>
      </c>
      <c r="C576" s="1" t="s">
        <v>119</v>
      </c>
      <c r="D576" s="1" t="s">
        <v>24</v>
      </c>
      <c r="E576" s="1">
        <v>3496643</v>
      </c>
      <c r="F576" s="1" t="s">
        <v>3448</v>
      </c>
      <c r="G576" s="1" t="s">
        <v>120</v>
      </c>
      <c r="H576" s="1" t="s">
        <v>7890</v>
      </c>
      <c r="J576" s="1">
        <v>215</v>
      </c>
      <c r="K576" s="1" t="s">
        <v>28</v>
      </c>
      <c r="L576" s="1">
        <v>15349</v>
      </c>
      <c r="M576" s="1">
        <v>15772</v>
      </c>
      <c r="N576" s="1">
        <v>77431</v>
      </c>
      <c r="O576" s="1">
        <v>2248.77</v>
      </c>
      <c r="P576" s="1">
        <v>774.31</v>
      </c>
      <c r="Q576" s="1">
        <v>80454.080000000002</v>
      </c>
      <c r="R576" s="1">
        <f t="shared" si="17"/>
        <v>374.20502325581396</v>
      </c>
      <c r="S576" s="1" t="s">
        <v>29</v>
      </c>
      <c r="T576" s="1" t="s">
        <v>30</v>
      </c>
      <c r="U576" s="1" t="s">
        <v>410</v>
      </c>
      <c r="V576" s="1" t="s">
        <v>65</v>
      </c>
      <c r="W576" s="1" t="s">
        <v>8017</v>
      </c>
    </row>
    <row r="577" spans="1:23">
      <c r="A577" s="2" t="s">
        <v>2377</v>
      </c>
      <c r="B577" s="2">
        <f t="shared" si="16"/>
        <v>2008</v>
      </c>
      <c r="C577" s="1" t="s">
        <v>119</v>
      </c>
      <c r="D577" s="1" t="s">
        <v>24</v>
      </c>
      <c r="E577" s="1">
        <v>3496643</v>
      </c>
      <c r="F577" s="1" t="s">
        <v>3448</v>
      </c>
      <c r="G577" s="1" t="s">
        <v>120</v>
      </c>
      <c r="H577" s="1" t="s">
        <v>7945</v>
      </c>
      <c r="J577" s="1">
        <v>201</v>
      </c>
      <c r="K577" s="1" t="s">
        <v>28</v>
      </c>
      <c r="L577" s="1">
        <v>18492</v>
      </c>
      <c r="M577" s="1">
        <v>18700</v>
      </c>
      <c r="N577" s="1">
        <v>104435</v>
      </c>
      <c r="O577" s="1">
        <v>2408.3000000000002</v>
      </c>
      <c r="P577" s="1">
        <v>1044.3499999999999</v>
      </c>
      <c r="Q577" s="1">
        <v>107887.65</v>
      </c>
      <c r="R577" s="1">
        <f t="shared" si="17"/>
        <v>536.75447761194027</v>
      </c>
      <c r="S577" s="1" t="s">
        <v>29</v>
      </c>
      <c r="T577" s="1" t="s">
        <v>30</v>
      </c>
      <c r="U577" s="1" t="s">
        <v>410</v>
      </c>
      <c r="V577" s="1" t="s">
        <v>77</v>
      </c>
      <c r="W577" s="1" t="s">
        <v>8018</v>
      </c>
    </row>
    <row r="578" spans="1:23">
      <c r="A578" s="2" t="s">
        <v>6904</v>
      </c>
      <c r="B578" s="2">
        <f t="shared" ref="B578:B641" si="18">+YEAR(A578)</f>
        <v>2008</v>
      </c>
      <c r="C578" s="1" t="s">
        <v>23</v>
      </c>
      <c r="D578" s="1" t="s">
        <v>24</v>
      </c>
      <c r="E578" s="1">
        <v>3496643</v>
      </c>
      <c r="F578" s="1" t="s">
        <v>3448</v>
      </c>
      <c r="G578" s="1" t="s">
        <v>120</v>
      </c>
      <c r="H578" s="1" t="s">
        <v>7241</v>
      </c>
      <c r="J578" s="1">
        <v>1</v>
      </c>
      <c r="K578" s="1" t="s">
        <v>28</v>
      </c>
      <c r="L578" s="1">
        <v>89</v>
      </c>
      <c r="M578" s="1">
        <v>92</v>
      </c>
      <c r="N578" s="1">
        <v>435</v>
      </c>
      <c r="O578" s="1">
        <v>50</v>
      </c>
      <c r="P578" s="1">
        <v>4.3499999999999996</v>
      </c>
      <c r="Q578" s="1">
        <v>489.35</v>
      </c>
      <c r="R578" s="1">
        <f t="shared" si="17"/>
        <v>489.35</v>
      </c>
      <c r="S578" s="1" t="s">
        <v>29</v>
      </c>
      <c r="T578" s="1" t="s">
        <v>30</v>
      </c>
      <c r="U578" s="1" t="s">
        <v>410</v>
      </c>
      <c r="V578" s="1" t="s">
        <v>31</v>
      </c>
      <c r="W578" s="1" t="s">
        <v>8024</v>
      </c>
    </row>
    <row r="579" spans="1:23">
      <c r="A579" s="2" t="s">
        <v>3055</v>
      </c>
      <c r="B579" s="2">
        <f t="shared" si="18"/>
        <v>2008</v>
      </c>
      <c r="C579" s="1" t="s">
        <v>119</v>
      </c>
      <c r="D579" s="1" t="s">
        <v>24</v>
      </c>
      <c r="E579" s="1">
        <v>3496643</v>
      </c>
      <c r="F579" s="1" t="s">
        <v>3448</v>
      </c>
      <c r="G579" s="1" t="s">
        <v>120</v>
      </c>
      <c r="H579" s="1" t="s">
        <v>7890</v>
      </c>
      <c r="J579" s="1">
        <v>67</v>
      </c>
      <c r="K579" s="1" t="s">
        <v>28</v>
      </c>
      <c r="L579" s="1">
        <v>6164</v>
      </c>
      <c r="M579" s="1">
        <v>6550</v>
      </c>
      <c r="N579" s="1">
        <v>31757</v>
      </c>
      <c r="O579" s="1">
        <v>922.93</v>
      </c>
      <c r="P579" s="1">
        <v>317.57</v>
      </c>
      <c r="Q579" s="1">
        <v>32997.5</v>
      </c>
      <c r="R579" s="1">
        <f t="shared" ref="R579:R642" si="19">+Q579/J579</f>
        <v>492.5</v>
      </c>
      <c r="S579" s="1" t="s">
        <v>29</v>
      </c>
      <c r="T579" s="1" t="s">
        <v>30</v>
      </c>
      <c r="U579" s="1" t="s">
        <v>410</v>
      </c>
      <c r="V579" s="1" t="s">
        <v>77</v>
      </c>
      <c r="W579" s="1" t="s">
        <v>8027</v>
      </c>
    </row>
    <row r="580" spans="1:23">
      <c r="A580" s="2" t="s">
        <v>8028</v>
      </c>
      <c r="B580" s="2">
        <f t="shared" si="18"/>
        <v>2008</v>
      </c>
      <c r="C580" s="1" t="s">
        <v>119</v>
      </c>
      <c r="D580" s="1" t="s">
        <v>24</v>
      </c>
      <c r="E580" s="1">
        <v>3496643</v>
      </c>
      <c r="F580" s="1" t="s">
        <v>3448</v>
      </c>
      <c r="G580" s="1" t="s">
        <v>120</v>
      </c>
      <c r="H580" s="1" t="s">
        <v>7945</v>
      </c>
      <c r="J580" s="1">
        <v>122</v>
      </c>
      <c r="K580" s="1" t="s">
        <v>28</v>
      </c>
      <c r="L580" s="1">
        <v>5002</v>
      </c>
      <c r="M580" s="1">
        <v>5124</v>
      </c>
      <c r="N580" s="1">
        <v>25032</v>
      </c>
      <c r="O580" s="1">
        <v>763.84</v>
      </c>
      <c r="P580" s="1">
        <v>250.32</v>
      </c>
      <c r="Q580" s="1">
        <v>26046.16</v>
      </c>
      <c r="R580" s="1">
        <f t="shared" si="19"/>
        <v>213.49311475409837</v>
      </c>
      <c r="S580" s="1" t="s">
        <v>29</v>
      </c>
      <c r="T580" s="1" t="s">
        <v>30</v>
      </c>
      <c r="U580" s="1" t="s">
        <v>410</v>
      </c>
      <c r="V580" s="1" t="s">
        <v>65</v>
      </c>
      <c r="W580" s="1" t="s">
        <v>8029</v>
      </c>
    </row>
    <row r="581" spans="1:23">
      <c r="A581" s="2" t="s">
        <v>8030</v>
      </c>
      <c r="B581" s="2">
        <f t="shared" si="18"/>
        <v>2008</v>
      </c>
      <c r="C581" s="1" t="s">
        <v>119</v>
      </c>
      <c r="D581" s="1" t="s">
        <v>24</v>
      </c>
      <c r="E581" s="1">
        <v>3496643</v>
      </c>
      <c r="F581" s="1" t="s">
        <v>3448</v>
      </c>
      <c r="G581" s="1" t="s">
        <v>120</v>
      </c>
      <c r="H581" s="1" t="s">
        <v>7945</v>
      </c>
      <c r="J581" s="1">
        <v>442</v>
      </c>
      <c r="K581" s="1" t="s">
        <v>28</v>
      </c>
      <c r="L581" s="1">
        <v>19962</v>
      </c>
      <c r="M581" s="1">
        <v>20563.5</v>
      </c>
      <c r="N581" s="1">
        <v>107981</v>
      </c>
      <c r="O581" s="1">
        <v>3500</v>
      </c>
      <c r="P581" s="1">
        <v>1079.81</v>
      </c>
      <c r="Q581" s="1">
        <v>112560.81</v>
      </c>
      <c r="R581" s="1">
        <f t="shared" si="19"/>
        <v>254.6624660633484</v>
      </c>
      <c r="S581" s="1" t="s">
        <v>29</v>
      </c>
      <c r="T581" s="1" t="s">
        <v>30</v>
      </c>
      <c r="U581" s="1" t="s">
        <v>410</v>
      </c>
      <c r="V581" s="1" t="s">
        <v>8031</v>
      </c>
      <c r="W581" s="1" t="s">
        <v>8031</v>
      </c>
    </row>
    <row r="582" spans="1:23">
      <c r="A582" s="2" t="s">
        <v>7423</v>
      </c>
      <c r="B582" s="2">
        <f t="shared" si="18"/>
        <v>2008</v>
      </c>
      <c r="C582" s="1" t="s">
        <v>119</v>
      </c>
      <c r="D582" s="1" t="s">
        <v>24</v>
      </c>
      <c r="E582" s="1">
        <v>3496643</v>
      </c>
      <c r="F582" s="1" t="s">
        <v>3448</v>
      </c>
      <c r="G582" s="1" t="s">
        <v>120</v>
      </c>
      <c r="H582" s="1" t="s">
        <v>8061</v>
      </c>
      <c r="J582" s="1">
        <v>426</v>
      </c>
      <c r="K582" s="1" t="s">
        <v>28</v>
      </c>
      <c r="L582" s="1">
        <v>24747</v>
      </c>
      <c r="M582" s="1">
        <v>25470</v>
      </c>
      <c r="N582" s="1">
        <v>118008.55</v>
      </c>
      <c r="O582" s="1">
        <v>3500</v>
      </c>
      <c r="P582" s="1">
        <v>1180.0899999999999</v>
      </c>
      <c r="Q582" s="1">
        <v>122688.64</v>
      </c>
      <c r="R582" s="1">
        <f t="shared" si="19"/>
        <v>288.00150234741784</v>
      </c>
      <c r="S582" s="1" t="s">
        <v>29</v>
      </c>
      <c r="T582" s="1" t="s">
        <v>30</v>
      </c>
      <c r="U582" s="1" t="s">
        <v>410</v>
      </c>
      <c r="V582" s="1" t="s">
        <v>65</v>
      </c>
      <c r="W582" s="1" t="s">
        <v>8062</v>
      </c>
    </row>
    <row r="583" spans="1:23">
      <c r="A583" s="2" t="s">
        <v>8063</v>
      </c>
      <c r="B583" s="2">
        <f t="shared" si="18"/>
        <v>2008</v>
      </c>
      <c r="C583" s="1" t="s">
        <v>119</v>
      </c>
      <c r="D583" s="1" t="s">
        <v>24</v>
      </c>
      <c r="E583" s="1">
        <v>3496643</v>
      </c>
      <c r="F583" s="1" t="s">
        <v>3448</v>
      </c>
      <c r="G583" s="1" t="s">
        <v>120</v>
      </c>
      <c r="H583" s="1" t="s">
        <v>7945</v>
      </c>
      <c r="J583" s="1">
        <v>365</v>
      </c>
      <c r="K583" s="1" t="s">
        <v>28</v>
      </c>
      <c r="L583" s="1">
        <v>28131</v>
      </c>
      <c r="M583" s="1">
        <v>28962</v>
      </c>
      <c r="N583" s="1">
        <v>143679</v>
      </c>
      <c r="O583" s="1">
        <v>3500</v>
      </c>
      <c r="P583" s="1">
        <v>1436.79</v>
      </c>
      <c r="Q583" s="1">
        <v>148615.79</v>
      </c>
      <c r="R583" s="1">
        <f t="shared" si="19"/>
        <v>407.16654794520548</v>
      </c>
      <c r="S583" s="1" t="s">
        <v>29</v>
      </c>
      <c r="T583" s="1" t="s">
        <v>30</v>
      </c>
      <c r="U583" s="1" t="s">
        <v>410</v>
      </c>
      <c r="V583" s="1" t="s">
        <v>8064</v>
      </c>
      <c r="W583" s="1" t="s">
        <v>8065</v>
      </c>
    </row>
    <row r="584" spans="1:23">
      <c r="A584" s="2" t="s">
        <v>264</v>
      </c>
      <c r="B584" s="2">
        <f t="shared" si="18"/>
        <v>2008</v>
      </c>
      <c r="C584" s="1" t="s">
        <v>119</v>
      </c>
      <c r="D584" s="1" t="s">
        <v>24</v>
      </c>
      <c r="E584" s="1">
        <v>3496643</v>
      </c>
      <c r="F584" s="1" t="s">
        <v>3448</v>
      </c>
      <c r="G584" s="1" t="s">
        <v>120</v>
      </c>
      <c r="H584" s="1" t="s">
        <v>7890</v>
      </c>
      <c r="J584" s="1">
        <v>256</v>
      </c>
      <c r="K584" s="1" t="s">
        <v>28</v>
      </c>
      <c r="L584" s="1">
        <v>17330</v>
      </c>
      <c r="M584" s="1">
        <v>17787</v>
      </c>
      <c r="N584" s="1">
        <v>95610</v>
      </c>
      <c r="O584" s="1">
        <v>2284</v>
      </c>
      <c r="P584" s="1">
        <v>956.1</v>
      </c>
      <c r="Q584" s="1">
        <v>98850.1</v>
      </c>
      <c r="R584" s="1">
        <f t="shared" si="19"/>
        <v>386.13320312500002</v>
      </c>
      <c r="S584" s="1" t="s">
        <v>29</v>
      </c>
      <c r="T584" s="1" t="s">
        <v>30</v>
      </c>
      <c r="U584" s="1" t="s">
        <v>410</v>
      </c>
      <c r="V584" s="1" t="s">
        <v>65</v>
      </c>
      <c r="W584" s="1" t="s">
        <v>8071</v>
      </c>
    </row>
    <row r="585" spans="1:23">
      <c r="A585" s="2" t="s">
        <v>8063</v>
      </c>
      <c r="B585" s="2">
        <f t="shared" si="18"/>
        <v>2008</v>
      </c>
      <c r="C585" s="1" t="s">
        <v>119</v>
      </c>
      <c r="D585" s="1" t="s">
        <v>24</v>
      </c>
      <c r="E585" s="1">
        <v>3496643</v>
      </c>
      <c r="F585" s="1" t="s">
        <v>3448</v>
      </c>
      <c r="G585" s="1" t="s">
        <v>120</v>
      </c>
      <c r="H585" s="1" t="s">
        <v>7945</v>
      </c>
      <c r="J585" s="1">
        <v>355</v>
      </c>
      <c r="K585" s="1" t="s">
        <v>28</v>
      </c>
      <c r="L585" s="1">
        <v>27270</v>
      </c>
      <c r="M585" s="1">
        <v>28004</v>
      </c>
      <c r="N585" s="1">
        <v>143372.07999999999</v>
      </c>
      <c r="O585" s="1">
        <v>3500</v>
      </c>
      <c r="P585" s="1">
        <v>1433.72</v>
      </c>
      <c r="Q585" s="1">
        <v>148305.79999999999</v>
      </c>
      <c r="R585" s="1">
        <f t="shared" si="19"/>
        <v>417.76281690140843</v>
      </c>
      <c r="S585" s="1" t="s">
        <v>29</v>
      </c>
      <c r="T585" s="1" t="s">
        <v>30</v>
      </c>
      <c r="U585" s="1" t="s">
        <v>410</v>
      </c>
      <c r="V585" s="1" t="s">
        <v>8072</v>
      </c>
      <c r="W585" s="1" t="s">
        <v>8073</v>
      </c>
    </row>
    <row r="586" spans="1:23">
      <c r="A586" s="2" t="s">
        <v>7412</v>
      </c>
      <c r="B586" s="2">
        <f t="shared" si="18"/>
        <v>2008</v>
      </c>
      <c r="C586" s="1" t="s">
        <v>2442</v>
      </c>
      <c r="D586" s="1" t="s">
        <v>24</v>
      </c>
      <c r="E586" s="1">
        <v>80008290</v>
      </c>
      <c r="F586" s="1" t="s">
        <v>8091</v>
      </c>
      <c r="G586" s="1" t="s">
        <v>26</v>
      </c>
      <c r="H586" s="1" t="s">
        <v>8092</v>
      </c>
      <c r="J586" s="1">
        <v>37</v>
      </c>
      <c r="K586" s="1" t="s">
        <v>86</v>
      </c>
      <c r="L586" s="1">
        <v>2050</v>
      </c>
      <c r="M586" s="1">
        <v>2060</v>
      </c>
      <c r="N586" s="1">
        <v>12740</v>
      </c>
      <c r="O586" s="1">
        <v>764.35</v>
      </c>
      <c r="P586" s="1">
        <v>35</v>
      </c>
      <c r="Q586" s="1">
        <v>13539.35</v>
      </c>
      <c r="R586" s="1">
        <f t="shared" si="19"/>
        <v>365.9283783783784</v>
      </c>
      <c r="S586" s="1" t="s">
        <v>29</v>
      </c>
      <c r="T586" s="1" t="s">
        <v>30</v>
      </c>
      <c r="U586" s="1" t="s">
        <v>8093</v>
      </c>
      <c r="V586" s="1" t="s">
        <v>2795</v>
      </c>
      <c r="W586" s="1" t="s">
        <v>8094</v>
      </c>
    </row>
    <row r="587" spans="1:23">
      <c r="A587" s="2" t="s">
        <v>5105</v>
      </c>
      <c r="B587" s="2">
        <f t="shared" si="18"/>
        <v>2008</v>
      </c>
      <c r="C587" s="1" t="s">
        <v>119</v>
      </c>
      <c r="D587" s="1" t="s">
        <v>24</v>
      </c>
      <c r="E587" s="1">
        <v>3496643</v>
      </c>
      <c r="F587" s="1" t="s">
        <v>3448</v>
      </c>
      <c r="G587" s="1" t="s">
        <v>120</v>
      </c>
      <c r="H587" s="1" t="s">
        <v>7945</v>
      </c>
      <c r="J587" s="1">
        <v>609</v>
      </c>
      <c r="K587" s="1" t="s">
        <v>28</v>
      </c>
      <c r="L587" s="1">
        <v>25577</v>
      </c>
      <c r="M587" s="1">
        <v>26307</v>
      </c>
      <c r="N587" s="1">
        <v>140248.85999999999</v>
      </c>
      <c r="O587" s="1">
        <v>4200</v>
      </c>
      <c r="P587" s="1">
        <v>1402.85</v>
      </c>
      <c r="Q587" s="1">
        <v>145851.71</v>
      </c>
      <c r="R587" s="1">
        <f t="shared" si="19"/>
        <v>239.49377668308702</v>
      </c>
      <c r="S587" s="1" t="s">
        <v>29</v>
      </c>
      <c r="T587" s="1" t="s">
        <v>30</v>
      </c>
      <c r="U587" s="1" t="s">
        <v>410</v>
      </c>
      <c r="V587" s="1" t="s">
        <v>8108</v>
      </c>
      <c r="W587" s="1" t="s">
        <v>8108</v>
      </c>
    </row>
    <row r="588" spans="1:23">
      <c r="A588" s="2" t="s">
        <v>8384</v>
      </c>
      <c r="B588" s="2">
        <f t="shared" si="18"/>
        <v>2008</v>
      </c>
      <c r="C588" s="1" t="s">
        <v>23</v>
      </c>
      <c r="D588" s="1" t="s">
        <v>24</v>
      </c>
      <c r="E588" s="1">
        <v>80014362</v>
      </c>
      <c r="F588" s="1" t="s">
        <v>3388</v>
      </c>
      <c r="G588" s="1" t="s">
        <v>120</v>
      </c>
      <c r="H588" s="1" t="s">
        <v>8385</v>
      </c>
      <c r="J588" s="1">
        <v>149</v>
      </c>
      <c r="K588" s="1" t="s">
        <v>28</v>
      </c>
      <c r="L588" s="1">
        <v>9609</v>
      </c>
      <c r="M588" s="1">
        <v>9884</v>
      </c>
      <c r="N588" s="1">
        <v>46668.74</v>
      </c>
      <c r="O588" s="1">
        <v>5500</v>
      </c>
      <c r="P588" s="1">
        <v>466.69</v>
      </c>
      <c r="Q588" s="1">
        <v>52635.43</v>
      </c>
      <c r="R588" s="1">
        <f t="shared" si="19"/>
        <v>353.25791946308726</v>
      </c>
      <c r="S588" s="1" t="s">
        <v>29</v>
      </c>
      <c r="T588" s="1" t="s">
        <v>30</v>
      </c>
      <c r="U588" s="1" t="s">
        <v>1443</v>
      </c>
      <c r="V588" s="1" t="s">
        <v>77</v>
      </c>
      <c r="W588" s="1" t="s">
        <v>8386</v>
      </c>
    </row>
    <row r="589" spans="1:23">
      <c r="A589" s="2" t="s">
        <v>8507</v>
      </c>
      <c r="B589" s="2">
        <f t="shared" si="18"/>
        <v>2008</v>
      </c>
      <c r="C589" s="1" t="s">
        <v>4558</v>
      </c>
      <c r="D589" s="1" t="s">
        <v>24</v>
      </c>
      <c r="E589" s="1">
        <v>80008970</v>
      </c>
      <c r="F589" s="1" t="s">
        <v>4435</v>
      </c>
      <c r="G589" s="1" t="s">
        <v>26</v>
      </c>
      <c r="H589" s="1" t="s">
        <v>7862</v>
      </c>
      <c r="J589" s="1">
        <v>300</v>
      </c>
      <c r="K589" s="1" t="s">
        <v>28</v>
      </c>
      <c r="L589" s="1">
        <v>15447</v>
      </c>
      <c r="M589" s="1">
        <v>15447</v>
      </c>
      <c r="N589" s="1">
        <v>61433</v>
      </c>
      <c r="O589" s="1">
        <v>6150</v>
      </c>
      <c r="P589" s="1">
        <v>614.33000000000004</v>
      </c>
      <c r="Q589" s="1">
        <v>68197.33</v>
      </c>
      <c r="R589" s="1">
        <f t="shared" si="19"/>
        <v>227.32443333333333</v>
      </c>
      <c r="S589" s="1" t="s">
        <v>29</v>
      </c>
      <c r="T589" s="1" t="s">
        <v>30</v>
      </c>
      <c r="U589" s="1" t="s">
        <v>4437</v>
      </c>
      <c r="V589" s="1" t="s">
        <v>7666</v>
      </c>
      <c r="W589" s="1" t="s">
        <v>8508</v>
      </c>
    </row>
    <row r="590" spans="1:23">
      <c r="A590" s="2" t="s">
        <v>8509</v>
      </c>
      <c r="B590" s="2">
        <f t="shared" si="18"/>
        <v>2008</v>
      </c>
      <c r="C590" s="1" t="s">
        <v>4558</v>
      </c>
      <c r="D590" s="1" t="s">
        <v>24</v>
      </c>
      <c r="E590" s="1">
        <v>80008970</v>
      </c>
      <c r="F590" s="1" t="s">
        <v>4435</v>
      </c>
      <c r="G590" s="1" t="s">
        <v>26</v>
      </c>
      <c r="H590" s="1" t="s">
        <v>7862</v>
      </c>
      <c r="J590" s="1">
        <v>40</v>
      </c>
      <c r="K590" s="1" t="s">
        <v>28</v>
      </c>
      <c r="L590" s="1">
        <v>2000</v>
      </c>
      <c r="M590" s="1">
        <v>2000</v>
      </c>
      <c r="N590" s="1">
        <v>9776</v>
      </c>
      <c r="O590" s="1">
        <v>882.1</v>
      </c>
      <c r="P590" s="1">
        <v>97.76</v>
      </c>
      <c r="Q590" s="1">
        <v>10755.86</v>
      </c>
      <c r="R590" s="1">
        <f t="shared" si="19"/>
        <v>268.8965</v>
      </c>
      <c r="S590" s="1" t="s">
        <v>29</v>
      </c>
      <c r="T590" s="1" t="s">
        <v>30</v>
      </c>
      <c r="U590" s="1" t="s">
        <v>4437</v>
      </c>
      <c r="V590" s="1" t="s">
        <v>8510</v>
      </c>
      <c r="W590" s="1" t="s">
        <v>8511</v>
      </c>
    </row>
    <row r="591" spans="1:23">
      <c r="A591" s="2" t="s">
        <v>8569</v>
      </c>
      <c r="B591" s="2">
        <f t="shared" si="18"/>
        <v>2008</v>
      </c>
      <c r="C591" s="1" t="s">
        <v>43</v>
      </c>
      <c r="D591" s="1" t="s">
        <v>24</v>
      </c>
      <c r="E591" s="1">
        <v>80009129</v>
      </c>
      <c r="F591" s="1" t="s">
        <v>3277</v>
      </c>
      <c r="G591" s="1" t="s">
        <v>120</v>
      </c>
      <c r="H591" s="1" t="s">
        <v>7241</v>
      </c>
      <c r="J591" s="1">
        <v>13</v>
      </c>
      <c r="K591" s="1" t="s">
        <v>28</v>
      </c>
      <c r="L591" s="1">
        <v>1117</v>
      </c>
      <c r="M591" s="1">
        <v>1151</v>
      </c>
      <c r="N591" s="1">
        <v>6101.96</v>
      </c>
      <c r="O591" s="1">
        <v>586.39</v>
      </c>
      <c r="P591" s="1">
        <v>18.649999999999999</v>
      </c>
      <c r="Q591" s="1">
        <v>6707</v>
      </c>
      <c r="R591" s="1">
        <f t="shared" si="19"/>
        <v>515.92307692307691</v>
      </c>
      <c r="S591" s="1" t="s">
        <v>29</v>
      </c>
      <c r="T591" s="1" t="s">
        <v>30</v>
      </c>
      <c r="U591" s="1" t="s">
        <v>3279</v>
      </c>
      <c r="V591" s="1" t="s">
        <v>3291</v>
      </c>
      <c r="W591" s="1" t="s">
        <v>8570</v>
      </c>
    </row>
    <row r="592" spans="1:23">
      <c r="A592" s="2" t="s">
        <v>2816</v>
      </c>
      <c r="B592" s="2">
        <f t="shared" si="18"/>
        <v>2008</v>
      </c>
      <c r="C592" s="1" t="s">
        <v>43</v>
      </c>
      <c r="D592" s="1" t="s">
        <v>24</v>
      </c>
      <c r="E592" s="1">
        <v>80009129</v>
      </c>
      <c r="F592" s="1" t="s">
        <v>3277</v>
      </c>
      <c r="G592" s="1" t="s">
        <v>120</v>
      </c>
      <c r="H592" s="1" t="s">
        <v>8571</v>
      </c>
      <c r="J592" s="1">
        <v>126</v>
      </c>
      <c r="K592" s="1" t="s">
        <v>28</v>
      </c>
      <c r="L592" s="1">
        <v>9911</v>
      </c>
      <c r="M592" s="1">
        <v>9911</v>
      </c>
      <c r="N592" s="1">
        <v>53626.8</v>
      </c>
      <c r="O592" s="1">
        <v>3524.97</v>
      </c>
      <c r="P592" s="1">
        <v>211.29</v>
      </c>
      <c r="Q592" s="1">
        <v>56546.41</v>
      </c>
      <c r="R592" s="1">
        <f t="shared" si="19"/>
        <v>448.78103174603177</v>
      </c>
      <c r="S592" s="1" t="s">
        <v>29</v>
      </c>
      <c r="T592" s="1" t="s">
        <v>30</v>
      </c>
      <c r="U592" s="1" t="s">
        <v>3279</v>
      </c>
      <c r="V592" s="1" t="s">
        <v>4025</v>
      </c>
      <c r="W592" s="1" t="s">
        <v>8570</v>
      </c>
    </row>
    <row r="593" spans="1:23">
      <c r="A593" s="2" t="s">
        <v>8572</v>
      </c>
      <c r="B593" s="2">
        <f t="shared" si="18"/>
        <v>2008</v>
      </c>
      <c r="C593" s="1" t="s">
        <v>43</v>
      </c>
      <c r="D593" s="1" t="s">
        <v>24</v>
      </c>
      <c r="E593" s="1">
        <v>80009129</v>
      </c>
      <c r="F593" s="1" t="s">
        <v>3277</v>
      </c>
      <c r="G593" s="1" t="s">
        <v>120</v>
      </c>
      <c r="H593" s="1" t="s">
        <v>8573</v>
      </c>
      <c r="J593" s="1">
        <v>67</v>
      </c>
      <c r="K593" s="1" t="s">
        <v>28</v>
      </c>
      <c r="L593" s="1">
        <v>5755.3</v>
      </c>
      <c r="M593" s="1">
        <v>5929.5</v>
      </c>
      <c r="N593" s="1">
        <v>33759.4</v>
      </c>
      <c r="O593" s="1">
        <v>3431.88</v>
      </c>
      <c r="P593" s="1">
        <v>108.32</v>
      </c>
      <c r="Q593" s="1">
        <v>37299.599999999999</v>
      </c>
      <c r="R593" s="1">
        <f t="shared" si="19"/>
        <v>556.71044776119402</v>
      </c>
      <c r="S593" s="1" t="s">
        <v>29</v>
      </c>
      <c r="T593" s="1" t="s">
        <v>30</v>
      </c>
      <c r="U593" s="1" t="s">
        <v>3279</v>
      </c>
      <c r="V593" s="1" t="s">
        <v>8574</v>
      </c>
      <c r="W593" s="1" t="s">
        <v>8575</v>
      </c>
    </row>
    <row r="594" spans="1:23">
      <c r="A594" s="2" t="s">
        <v>8004</v>
      </c>
      <c r="B594" s="2">
        <f t="shared" si="18"/>
        <v>2008</v>
      </c>
      <c r="C594" s="1" t="s">
        <v>119</v>
      </c>
      <c r="D594" s="1" t="s">
        <v>24</v>
      </c>
      <c r="E594" s="1">
        <v>80004994</v>
      </c>
      <c r="F594" s="1" t="s">
        <v>3984</v>
      </c>
      <c r="G594" s="1" t="s">
        <v>120</v>
      </c>
      <c r="H594" s="1" t="s">
        <v>8339</v>
      </c>
      <c r="J594" s="1">
        <v>420</v>
      </c>
      <c r="K594" s="1" t="s">
        <v>28</v>
      </c>
      <c r="L594" s="1">
        <v>31044</v>
      </c>
      <c r="M594" s="1">
        <v>31884</v>
      </c>
      <c r="N594" s="1">
        <v>129242</v>
      </c>
      <c r="O594" s="1">
        <v>2640</v>
      </c>
      <c r="P594" s="1">
        <v>646.21</v>
      </c>
      <c r="Q594" s="1">
        <v>132528.21</v>
      </c>
      <c r="R594" s="1">
        <f t="shared" si="19"/>
        <v>315.54335714285713</v>
      </c>
      <c r="S594" s="1" t="s">
        <v>29</v>
      </c>
      <c r="T594" s="1" t="s">
        <v>30</v>
      </c>
      <c r="U594" s="1" t="s">
        <v>4156</v>
      </c>
      <c r="V594" s="1" t="s">
        <v>77</v>
      </c>
      <c r="W594" s="1" t="s">
        <v>8894</v>
      </c>
    </row>
    <row r="595" spans="1:23">
      <c r="A595" s="2" t="s">
        <v>2584</v>
      </c>
      <c r="B595" s="2">
        <f t="shared" si="18"/>
        <v>2008</v>
      </c>
      <c r="C595" s="1" t="s">
        <v>119</v>
      </c>
      <c r="D595" s="1" t="s">
        <v>24</v>
      </c>
      <c r="E595" s="1">
        <v>80004994</v>
      </c>
      <c r="F595" s="1" t="s">
        <v>3984</v>
      </c>
      <c r="G595" s="1" t="s">
        <v>120</v>
      </c>
      <c r="H595" s="1" t="s">
        <v>8339</v>
      </c>
      <c r="J595" s="1">
        <v>268</v>
      </c>
      <c r="K595" s="1" t="s">
        <v>28</v>
      </c>
      <c r="L595" s="1">
        <v>24219</v>
      </c>
      <c r="M595" s="1">
        <v>25217</v>
      </c>
      <c r="N595" s="1">
        <v>91388</v>
      </c>
      <c r="O595" s="1">
        <v>1968.62</v>
      </c>
      <c r="P595" s="1">
        <v>456.94</v>
      </c>
      <c r="Q595" s="1">
        <v>93813.56</v>
      </c>
      <c r="R595" s="1">
        <f t="shared" si="19"/>
        <v>350.05059701492536</v>
      </c>
      <c r="S595" s="1" t="s">
        <v>29</v>
      </c>
      <c r="T595" s="1" t="s">
        <v>30</v>
      </c>
      <c r="U595" s="1" t="s">
        <v>4156</v>
      </c>
      <c r="V595" s="1" t="s">
        <v>77</v>
      </c>
      <c r="W595" s="1" t="s">
        <v>8924</v>
      </c>
    </row>
    <row r="596" spans="1:23">
      <c r="A596" s="2" t="s">
        <v>4808</v>
      </c>
      <c r="B596" s="2">
        <f t="shared" si="18"/>
        <v>2008</v>
      </c>
      <c r="C596" s="1" t="s">
        <v>119</v>
      </c>
      <c r="D596" s="1" t="s">
        <v>24</v>
      </c>
      <c r="E596" s="1">
        <v>80004994</v>
      </c>
      <c r="F596" s="1" t="s">
        <v>3984</v>
      </c>
      <c r="G596" s="1" t="s">
        <v>120</v>
      </c>
      <c r="H596" s="1" t="s">
        <v>8339</v>
      </c>
      <c r="J596" s="1">
        <v>415</v>
      </c>
      <c r="K596" s="1" t="s">
        <v>28</v>
      </c>
      <c r="L596" s="1">
        <v>22825</v>
      </c>
      <c r="M596" s="1">
        <v>23655</v>
      </c>
      <c r="N596" s="1">
        <v>92960</v>
      </c>
      <c r="O596" s="1">
        <v>2188.3000000000002</v>
      </c>
      <c r="P596" s="1">
        <v>464.8</v>
      </c>
      <c r="Q596" s="1">
        <v>95613.1</v>
      </c>
      <c r="R596" s="1">
        <f t="shared" si="19"/>
        <v>230.39301204819279</v>
      </c>
      <c r="S596" s="1" t="s">
        <v>29</v>
      </c>
      <c r="T596" s="1" t="s">
        <v>30</v>
      </c>
      <c r="U596" s="1" t="s">
        <v>3986</v>
      </c>
      <c r="V596" s="1" t="s">
        <v>77</v>
      </c>
      <c r="W596" s="1" t="s">
        <v>9056</v>
      </c>
    </row>
    <row r="597" spans="1:23">
      <c r="A597" s="2" t="s">
        <v>9081</v>
      </c>
      <c r="B597" s="2">
        <f t="shared" si="18"/>
        <v>2008</v>
      </c>
      <c r="C597" s="1" t="s">
        <v>119</v>
      </c>
      <c r="D597" s="1" t="s">
        <v>24</v>
      </c>
      <c r="E597" s="1">
        <v>80004994</v>
      </c>
      <c r="F597" s="1" t="s">
        <v>3984</v>
      </c>
      <c r="G597" s="1" t="s">
        <v>120</v>
      </c>
      <c r="H597" s="1" t="s">
        <v>8339</v>
      </c>
      <c r="J597" s="1">
        <v>219</v>
      </c>
      <c r="K597" s="1" t="s">
        <v>28</v>
      </c>
      <c r="L597" s="1">
        <v>15768</v>
      </c>
      <c r="M597" s="1">
        <v>16206</v>
      </c>
      <c r="N597" s="1">
        <v>65123</v>
      </c>
      <c r="O597" s="1">
        <v>1402.22</v>
      </c>
      <c r="P597" s="1">
        <v>325.62</v>
      </c>
      <c r="Q597" s="1">
        <v>66850.84</v>
      </c>
      <c r="R597" s="1">
        <f t="shared" si="19"/>
        <v>305.25497716894978</v>
      </c>
      <c r="S597" s="1" t="s">
        <v>29</v>
      </c>
      <c r="T597" s="1" t="s">
        <v>30</v>
      </c>
      <c r="U597" s="1" t="s">
        <v>3986</v>
      </c>
      <c r="V597" s="1" t="s">
        <v>65</v>
      </c>
      <c r="W597" s="1" t="s">
        <v>9082</v>
      </c>
    </row>
    <row r="598" spans="1:23">
      <c r="A598" s="2" t="s">
        <v>9257</v>
      </c>
      <c r="B598" s="2">
        <f t="shared" si="18"/>
        <v>2008</v>
      </c>
      <c r="C598" s="1" t="s">
        <v>119</v>
      </c>
      <c r="D598" s="1" t="s">
        <v>24</v>
      </c>
      <c r="E598" s="1">
        <v>80004994</v>
      </c>
      <c r="F598" s="1" t="s">
        <v>3984</v>
      </c>
      <c r="G598" s="1" t="s">
        <v>120</v>
      </c>
      <c r="H598" s="1" t="s">
        <v>8339</v>
      </c>
      <c r="J598" s="1">
        <v>581</v>
      </c>
      <c r="K598" s="1" t="s">
        <v>28</v>
      </c>
      <c r="L598" s="1">
        <v>31955</v>
      </c>
      <c r="M598" s="1">
        <v>33117</v>
      </c>
      <c r="N598" s="1">
        <v>130224</v>
      </c>
      <c r="O598" s="1">
        <v>3080</v>
      </c>
      <c r="P598" s="1">
        <v>651.12</v>
      </c>
      <c r="Q598" s="1">
        <v>133955.12</v>
      </c>
      <c r="R598" s="1">
        <f t="shared" si="19"/>
        <v>230.55958691910499</v>
      </c>
      <c r="S598" s="1" t="s">
        <v>29</v>
      </c>
      <c r="T598" s="1" t="s">
        <v>30</v>
      </c>
      <c r="U598" s="1" t="s">
        <v>3986</v>
      </c>
      <c r="V598" s="1" t="s">
        <v>65</v>
      </c>
      <c r="W598" s="1" t="s">
        <v>6830</v>
      </c>
    </row>
    <row r="599" spans="1:23">
      <c r="A599" s="2" t="s">
        <v>9282</v>
      </c>
      <c r="B599" s="2">
        <f t="shared" si="18"/>
        <v>2008</v>
      </c>
      <c r="C599" s="1" t="s">
        <v>119</v>
      </c>
      <c r="D599" s="1" t="s">
        <v>24</v>
      </c>
      <c r="E599" s="1">
        <v>80004994</v>
      </c>
      <c r="F599" s="1" t="s">
        <v>3984</v>
      </c>
      <c r="G599" s="1" t="s">
        <v>120</v>
      </c>
      <c r="H599" s="1" t="s">
        <v>8339</v>
      </c>
      <c r="J599" s="1">
        <v>146</v>
      </c>
      <c r="K599" s="1" t="s">
        <v>28</v>
      </c>
      <c r="L599" s="1">
        <v>10512</v>
      </c>
      <c r="M599" s="1">
        <v>10804</v>
      </c>
      <c r="N599" s="1">
        <v>43362</v>
      </c>
      <c r="O599" s="1">
        <v>1029.8800000000001</v>
      </c>
      <c r="P599" s="1">
        <v>216.81</v>
      </c>
      <c r="Q599" s="1">
        <v>44608.69</v>
      </c>
      <c r="R599" s="1">
        <f t="shared" si="19"/>
        <v>305.53897260273976</v>
      </c>
      <c r="S599" s="1" t="s">
        <v>29</v>
      </c>
      <c r="T599" s="1" t="s">
        <v>30</v>
      </c>
      <c r="U599" s="1" t="s">
        <v>3986</v>
      </c>
      <c r="V599" s="1" t="s">
        <v>77</v>
      </c>
      <c r="W599" s="1" t="s">
        <v>9283</v>
      </c>
    </row>
    <row r="600" spans="1:23">
      <c r="A600" s="2" t="s">
        <v>8009</v>
      </c>
      <c r="B600" s="2">
        <f t="shared" si="18"/>
        <v>2008</v>
      </c>
      <c r="C600" s="1" t="s">
        <v>119</v>
      </c>
      <c r="D600" s="1" t="s">
        <v>24</v>
      </c>
      <c r="E600" s="1">
        <v>80004994</v>
      </c>
      <c r="F600" s="1" t="s">
        <v>3984</v>
      </c>
      <c r="G600" s="1" t="s">
        <v>120</v>
      </c>
      <c r="H600" s="1" t="s">
        <v>8339</v>
      </c>
      <c r="J600" s="1">
        <v>438</v>
      </c>
      <c r="K600" s="1" t="s">
        <v>28</v>
      </c>
      <c r="L600" s="1">
        <v>28470</v>
      </c>
      <c r="M600" s="1">
        <v>29346</v>
      </c>
      <c r="N600" s="1">
        <v>119216</v>
      </c>
      <c r="O600" s="1">
        <v>2640</v>
      </c>
      <c r="P600" s="1">
        <v>596.08000000000004</v>
      </c>
      <c r="Q600" s="1">
        <v>122452.08</v>
      </c>
      <c r="R600" s="1">
        <f t="shared" si="19"/>
        <v>279.5709589041096</v>
      </c>
      <c r="S600" s="1" t="s">
        <v>29</v>
      </c>
      <c r="T600" s="1" t="s">
        <v>30</v>
      </c>
      <c r="U600" s="1" t="s">
        <v>4156</v>
      </c>
      <c r="V600" s="1" t="s">
        <v>77</v>
      </c>
      <c r="W600" s="1" t="s">
        <v>9351</v>
      </c>
    </row>
    <row r="601" spans="1:23">
      <c r="A601" s="2" t="s">
        <v>7431</v>
      </c>
      <c r="B601" s="2">
        <f t="shared" si="18"/>
        <v>2008</v>
      </c>
      <c r="C601" s="1" t="s">
        <v>119</v>
      </c>
      <c r="D601" s="1" t="s">
        <v>24</v>
      </c>
      <c r="E601" s="1">
        <v>80004994</v>
      </c>
      <c r="F601" s="1" t="s">
        <v>3984</v>
      </c>
      <c r="G601" s="1" t="s">
        <v>120</v>
      </c>
      <c r="H601" s="1" t="s">
        <v>9123</v>
      </c>
      <c r="J601" s="1">
        <v>438</v>
      </c>
      <c r="K601" s="1" t="s">
        <v>28</v>
      </c>
      <c r="L601" s="1">
        <v>28470</v>
      </c>
      <c r="M601" s="1">
        <v>29346</v>
      </c>
      <c r="N601" s="1">
        <v>116727</v>
      </c>
      <c r="O601" s="1">
        <v>2691.15</v>
      </c>
      <c r="P601" s="1">
        <v>583.64</v>
      </c>
      <c r="Q601" s="1">
        <v>120001.79</v>
      </c>
      <c r="R601" s="1">
        <f t="shared" si="19"/>
        <v>273.9766894977169</v>
      </c>
      <c r="S601" s="1" t="s">
        <v>29</v>
      </c>
      <c r="T601" s="1" t="s">
        <v>30</v>
      </c>
      <c r="U601" s="1" t="s">
        <v>4156</v>
      </c>
      <c r="V601" s="1" t="s">
        <v>65</v>
      </c>
      <c r="W601" s="1" t="s">
        <v>9352</v>
      </c>
    </row>
    <row r="602" spans="1:23">
      <c r="A602" s="2" t="s">
        <v>22</v>
      </c>
      <c r="B602" s="2">
        <f t="shared" si="18"/>
        <v>2009</v>
      </c>
      <c r="C602" s="1" t="s">
        <v>23</v>
      </c>
      <c r="D602" s="1" t="s">
        <v>24</v>
      </c>
      <c r="E602" s="1">
        <v>80014137</v>
      </c>
      <c r="F602" s="1" t="s">
        <v>25</v>
      </c>
      <c r="G602" s="1" t="s">
        <v>26</v>
      </c>
      <c r="H602" s="1" t="s">
        <v>27</v>
      </c>
      <c r="J602" s="1">
        <v>1</v>
      </c>
      <c r="K602" s="1" t="s">
        <v>28</v>
      </c>
      <c r="L602" s="1">
        <v>45</v>
      </c>
      <c r="M602" s="1">
        <v>50</v>
      </c>
      <c r="N602" s="1">
        <v>221</v>
      </c>
      <c r="O602" s="1">
        <v>259.07</v>
      </c>
      <c r="P602" s="1">
        <v>2.21</v>
      </c>
      <c r="Q602" s="1">
        <v>482.28</v>
      </c>
      <c r="R602" s="1">
        <f t="shared" si="19"/>
        <v>482.28</v>
      </c>
      <c r="S602" s="1" t="s">
        <v>29</v>
      </c>
      <c r="T602" s="1" t="s">
        <v>30</v>
      </c>
      <c r="V602" s="1" t="s">
        <v>31</v>
      </c>
      <c r="W602" s="1" t="s">
        <v>32</v>
      </c>
    </row>
    <row r="603" spans="1:23">
      <c r="A603" s="2" t="s">
        <v>190</v>
      </c>
      <c r="B603" s="2">
        <f t="shared" si="18"/>
        <v>2009</v>
      </c>
      <c r="C603" s="1" t="s">
        <v>34</v>
      </c>
      <c r="D603" s="1" t="s">
        <v>24</v>
      </c>
      <c r="E603" s="1">
        <v>80014137</v>
      </c>
      <c r="F603" s="1" t="s">
        <v>25</v>
      </c>
      <c r="G603" s="1" t="s">
        <v>120</v>
      </c>
      <c r="H603" s="1" t="s">
        <v>191</v>
      </c>
      <c r="J603" s="1">
        <v>234</v>
      </c>
      <c r="K603" s="1" t="s">
        <v>28</v>
      </c>
      <c r="L603" s="1">
        <v>16380</v>
      </c>
      <c r="M603" s="1">
        <v>16848</v>
      </c>
      <c r="N603" s="1">
        <v>88749</v>
      </c>
      <c r="O603" s="1">
        <v>1050</v>
      </c>
      <c r="P603" s="1">
        <v>887.49</v>
      </c>
      <c r="Q603" s="1">
        <v>90686.49</v>
      </c>
      <c r="R603" s="1">
        <f t="shared" si="19"/>
        <v>387.54910256410261</v>
      </c>
      <c r="S603" s="1" t="s">
        <v>29</v>
      </c>
      <c r="T603" s="1" t="s">
        <v>30</v>
      </c>
      <c r="U603" s="1" t="s">
        <v>122</v>
      </c>
      <c r="V603" s="1" t="s">
        <v>31</v>
      </c>
      <c r="W603" s="1" t="s">
        <v>192</v>
      </c>
    </row>
    <row r="604" spans="1:23">
      <c r="A604" s="2" t="s">
        <v>2437</v>
      </c>
      <c r="B604" s="2">
        <f t="shared" si="18"/>
        <v>2009</v>
      </c>
      <c r="C604" s="1" t="s">
        <v>43</v>
      </c>
      <c r="D604" s="1" t="s">
        <v>24</v>
      </c>
      <c r="E604" s="1">
        <v>80038006</v>
      </c>
      <c r="F604" s="1" t="s">
        <v>2348</v>
      </c>
      <c r="G604" s="1" t="s">
        <v>937</v>
      </c>
      <c r="H604" s="1" t="s">
        <v>56</v>
      </c>
      <c r="J604" s="1">
        <v>18</v>
      </c>
      <c r="K604" s="1" t="s">
        <v>28</v>
      </c>
      <c r="L604" s="1">
        <v>1651</v>
      </c>
      <c r="M604" s="1">
        <v>1836</v>
      </c>
      <c r="N604" s="1">
        <v>6895.42</v>
      </c>
      <c r="O604" s="1">
        <v>1744.42</v>
      </c>
      <c r="P604" s="1">
        <v>44.12</v>
      </c>
      <c r="Q604" s="1">
        <v>8683.9599999999991</v>
      </c>
      <c r="R604" s="1">
        <f t="shared" si="19"/>
        <v>482.4422222222222</v>
      </c>
      <c r="S604" s="1" t="s">
        <v>38</v>
      </c>
      <c r="T604" s="1" t="s">
        <v>2438</v>
      </c>
      <c r="U604" s="1" t="s">
        <v>2439</v>
      </c>
      <c r="V604" s="1" t="s">
        <v>2357</v>
      </c>
      <c r="W604" s="1" t="s">
        <v>2440</v>
      </c>
    </row>
    <row r="605" spans="1:23">
      <c r="A605" s="2" t="s">
        <v>2878</v>
      </c>
      <c r="B605" s="2">
        <f t="shared" si="18"/>
        <v>2009</v>
      </c>
      <c r="C605" s="1" t="s">
        <v>68</v>
      </c>
      <c r="D605" s="1" t="s">
        <v>24</v>
      </c>
      <c r="E605" s="1">
        <v>80050144</v>
      </c>
      <c r="F605" s="1" t="s">
        <v>2879</v>
      </c>
      <c r="G605" s="1" t="s">
        <v>954</v>
      </c>
      <c r="H605" s="1" t="s">
        <v>56</v>
      </c>
      <c r="J605" s="1">
        <v>10</v>
      </c>
      <c r="K605" s="1" t="s">
        <v>86</v>
      </c>
      <c r="L605" s="1">
        <v>147</v>
      </c>
      <c r="M605" s="1">
        <v>147</v>
      </c>
      <c r="N605" s="1">
        <v>639.17999999999995</v>
      </c>
      <c r="O605" s="1">
        <v>20.29</v>
      </c>
      <c r="P605" s="1">
        <v>6.39</v>
      </c>
      <c r="Q605" s="1">
        <v>665.86</v>
      </c>
      <c r="R605" s="1">
        <f t="shared" si="19"/>
        <v>66.585999999999999</v>
      </c>
      <c r="S605" s="1" t="s">
        <v>38</v>
      </c>
      <c r="T605" s="1" t="s">
        <v>2438</v>
      </c>
      <c r="V605" s="1" t="s">
        <v>2880</v>
      </c>
      <c r="W605" s="1" t="s">
        <v>2881</v>
      </c>
    </row>
    <row r="606" spans="1:23">
      <c r="A606" s="2" t="s">
        <v>3267</v>
      </c>
      <c r="B606" s="2">
        <f t="shared" si="18"/>
        <v>2009</v>
      </c>
      <c r="C606" s="1" t="s">
        <v>68</v>
      </c>
      <c r="D606" s="1" t="s">
        <v>24</v>
      </c>
      <c r="E606" s="1">
        <v>80053254</v>
      </c>
      <c r="F606" s="1" t="s">
        <v>3268</v>
      </c>
      <c r="G606" s="1" t="s">
        <v>46</v>
      </c>
      <c r="H606" s="1" t="s">
        <v>3269</v>
      </c>
      <c r="J606" s="1">
        <v>2</v>
      </c>
      <c r="K606" s="1" t="s">
        <v>28</v>
      </c>
      <c r="L606" s="1">
        <v>186</v>
      </c>
      <c r="M606" s="1">
        <v>186</v>
      </c>
      <c r="N606" s="1">
        <v>1078</v>
      </c>
      <c r="O606" s="1">
        <v>95.22</v>
      </c>
      <c r="P606" s="1">
        <v>10.78</v>
      </c>
      <c r="Q606" s="1">
        <v>1184</v>
      </c>
      <c r="R606" s="1">
        <f t="shared" si="19"/>
        <v>592</v>
      </c>
      <c r="S606" s="1" t="s">
        <v>38</v>
      </c>
      <c r="T606" s="1" t="s">
        <v>30</v>
      </c>
      <c r="V606" s="1" t="s">
        <v>2350</v>
      </c>
      <c r="W606" s="1" t="s">
        <v>3270</v>
      </c>
    </row>
    <row r="607" spans="1:23">
      <c r="A607" s="2" t="s">
        <v>3465</v>
      </c>
      <c r="B607" s="2">
        <f t="shared" si="18"/>
        <v>2009</v>
      </c>
      <c r="C607" s="1" t="s">
        <v>119</v>
      </c>
      <c r="D607" s="1" t="s">
        <v>24</v>
      </c>
      <c r="E607" s="1">
        <v>3496643</v>
      </c>
      <c r="F607" s="1" t="s">
        <v>3448</v>
      </c>
      <c r="G607" s="1" t="s">
        <v>120</v>
      </c>
      <c r="H607" s="1" t="s">
        <v>3466</v>
      </c>
      <c r="J607" s="1">
        <v>82</v>
      </c>
      <c r="K607" s="1" t="s">
        <v>28</v>
      </c>
      <c r="L607" s="1">
        <v>4428</v>
      </c>
      <c r="M607" s="1">
        <v>4592</v>
      </c>
      <c r="N607" s="1">
        <v>22322</v>
      </c>
      <c r="O607" s="1">
        <v>817.47</v>
      </c>
      <c r="P607" s="1">
        <v>223.22</v>
      </c>
      <c r="Q607" s="1">
        <v>23362.69</v>
      </c>
      <c r="R607" s="1">
        <f t="shared" si="19"/>
        <v>284.91085365853655</v>
      </c>
      <c r="S607" s="1" t="s">
        <v>29</v>
      </c>
      <c r="T607" s="1" t="s">
        <v>30</v>
      </c>
      <c r="U607" s="1" t="s">
        <v>410</v>
      </c>
      <c r="V607" s="1" t="s">
        <v>3467</v>
      </c>
      <c r="W607" s="1" t="s">
        <v>3468</v>
      </c>
    </row>
    <row r="608" spans="1:23">
      <c r="A608" s="2" t="s">
        <v>3469</v>
      </c>
      <c r="B608" s="2">
        <f t="shared" si="18"/>
        <v>2009</v>
      </c>
      <c r="C608" s="1" t="s">
        <v>119</v>
      </c>
      <c r="D608" s="1" t="s">
        <v>24</v>
      </c>
      <c r="E608" s="1">
        <v>3496643</v>
      </c>
      <c r="F608" s="1" t="s">
        <v>3448</v>
      </c>
      <c r="G608" s="1" t="s">
        <v>120</v>
      </c>
      <c r="H608" s="1" t="s">
        <v>3470</v>
      </c>
      <c r="J608" s="1">
        <v>81</v>
      </c>
      <c r="K608" s="1" t="s">
        <v>28</v>
      </c>
      <c r="L608" s="1">
        <v>4970</v>
      </c>
      <c r="M608" s="1">
        <v>5071</v>
      </c>
      <c r="N608" s="1">
        <v>24543</v>
      </c>
      <c r="O608" s="1">
        <v>1069.33</v>
      </c>
      <c r="P608" s="1">
        <v>100.63</v>
      </c>
      <c r="Q608" s="1">
        <v>25712.959999999999</v>
      </c>
      <c r="R608" s="1">
        <f t="shared" si="19"/>
        <v>317.44395061728392</v>
      </c>
      <c r="S608" s="1" t="s">
        <v>29</v>
      </c>
      <c r="T608" s="1" t="s">
        <v>30</v>
      </c>
      <c r="U608" s="1" t="s">
        <v>410</v>
      </c>
      <c r="V608" s="1" t="s">
        <v>77</v>
      </c>
      <c r="W608" s="1" t="s">
        <v>3471</v>
      </c>
    </row>
    <row r="609" spans="1:23">
      <c r="A609" s="2" t="s">
        <v>3479</v>
      </c>
      <c r="B609" s="2">
        <f t="shared" si="18"/>
        <v>2009</v>
      </c>
      <c r="C609" s="1" t="s">
        <v>119</v>
      </c>
      <c r="D609" s="1" t="s">
        <v>24</v>
      </c>
      <c r="E609" s="1">
        <v>3496643</v>
      </c>
      <c r="F609" s="1" t="s">
        <v>3448</v>
      </c>
      <c r="G609" s="1" t="s">
        <v>120</v>
      </c>
      <c r="H609" s="1" t="s">
        <v>3466</v>
      </c>
      <c r="J609" s="1">
        <v>162</v>
      </c>
      <c r="K609" s="1" t="s">
        <v>28</v>
      </c>
      <c r="L609" s="1">
        <v>7938</v>
      </c>
      <c r="M609" s="1">
        <v>8262</v>
      </c>
      <c r="N609" s="1">
        <v>42473</v>
      </c>
      <c r="O609" s="1">
        <v>1369.43</v>
      </c>
      <c r="P609" s="1">
        <v>424.73</v>
      </c>
      <c r="Q609" s="1">
        <v>44267.16</v>
      </c>
      <c r="R609" s="1">
        <f t="shared" si="19"/>
        <v>273.25407407407408</v>
      </c>
      <c r="S609" s="1" t="s">
        <v>29</v>
      </c>
      <c r="T609" s="1" t="s">
        <v>30</v>
      </c>
      <c r="U609" s="1" t="s">
        <v>410</v>
      </c>
      <c r="V609" s="1" t="s">
        <v>65</v>
      </c>
      <c r="W609" s="1" t="s">
        <v>3480</v>
      </c>
    </row>
    <row r="610" spans="1:23">
      <c r="A610" s="2" t="s">
        <v>3492</v>
      </c>
      <c r="B610" s="2">
        <f t="shared" si="18"/>
        <v>2009</v>
      </c>
      <c r="C610" s="1" t="s">
        <v>119</v>
      </c>
      <c r="D610" s="1" t="s">
        <v>24</v>
      </c>
      <c r="E610" s="1">
        <v>3496643</v>
      </c>
      <c r="F610" s="1" t="s">
        <v>3448</v>
      </c>
      <c r="G610" s="1" t="s">
        <v>120</v>
      </c>
      <c r="H610" s="1" t="s">
        <v>3466</v>
      </c>
      <c r="J610" s="1">
        <v>144</v>
      </c>
      <c r="K610" s="1" t="s">
        <v>28</v>
      </c>
      <c r="L610" s="1">
        <v>9974</v>
      </c>
      <c r="M610" s="1">
        <v>10185</v>
      </c>
      <c r="N610" s="1">
        <v>42803</v>
      </c>
      <c r="O610" s="1">
        <v>1389.06</v>
      </c>
      <c r="P610" s="1">
        <v>428.03</v>
      </c>
      <c r="Q610" s="1">
        <v>44620.09</v>
      </c>
      <c r="R610" s="1">
        <f t="shared" si="19"/>
        <v>309.8617361111111</v>
      </c>
      <c r="S610" s="1" t="s">
        <v>29</v>
      </c>
      <c r="T610" s="1" t="s">
        <v>30</v>
      </c>
      <c r="U610" s="1" t="s">
        <v>410</v>
      </c>
      <c r="V610" s="1" t="s">
        <v>65</v>
      </c>
      <c r="W610" s="1" t="s">
        <v>3493</v>
      </c>
    </row>
    <row r="611" spans="1:23">
      <c r="A611" s="2" t="s">
        <v>3514</v>
      </c>
      <c r="B611" s="2">
        <f t="shared" si="18"/>
        <v>2009</v>
      </c>
      <c r="C611" s="1" t="s">
        <v>119</v>
      </c>
      <c r="D611" s="1" t="s">
        <v>24</v>
      </c>
      <c r="E611" s="1">
        <v>3496643</v>
      </c>
      <c r="F611" s="1" t="s">
        <v>3448</v>
      </c>
      <c r="G611" s="1" t="s">
        <v>120</v>
      </c>
      <c r="H611" s="1" t="s">
        <v>3466</v>
      </c>
      <c r="J611" s="1">
        <v>164</v>
      </c>
      <c r="K611" s="1" t="s">
        <v>28</v>
      </c>
      <c r="L611" s="1">
        <v>8856</v>
      </c>
      <c r="M611" s="1">
        <v>9184</v>
      </c>
      <c r="N611" s="1">
        <v>44594</v>
      </c>
      <c r="O611" s="1">
        <v>1595.43</v>
      </c>
      <c r="P611" s="1">
        <v>445.94</v>
      </c>
      <c r="Q611" s="1">
        <v>46635.37</v>
      </c>
      <c r="R611" s="1">
        <f t="shared" si="19"/>
        <v>284.36201219512196</v>
      </c>
      <c r="S611" s="1" t="s">
        <v>29</v>
      </c>
      <c r="T611" s="1" t="s">
        <v>30</v>
      </c>
      <c r="U611" s="1" t="s">
        <v>410</v>
      </c>
      <c r="V611" s="1" t="s">
        <v>3515</v>
      </c>
      <c r="W611" s="1" t="s">
        <v>3516</v>
      </c>
    </row>
    <row r="612" spans="1:23">
      <c r="A612" s="2" t="s">
        <v>3529</v>
      </c>
      <c r="B612" s="2">
        <f t="shared" si="18"/>
        <v>2009</v>
      </c>
      <c r="C612" s="1" t="s">
        <v>119</v>
      </c>
      <c r="D612" s="1" t="s">
        <v>24</v>
      </c>
      <c r="E612" s="1">
        <v>3496643</v>
      </c>
      <c r="F612" s="1" t="s">
        <v>3448</v>
      </c>
      <c r="G612" s="1" t="s">
        <v>120</v>
      </c>
      <c r="H612" s="1" t="s">
        <v>3466</v>
      </c>
      <c r="J612" s="1">
        <v>244</v>
      </c>
      <c r="K612" s="1" t="s">
        <v>28</v>
      </c>
      <c r="L612" s="1">
        <v>10004</v>
      </c>
      <c r="M612" s="1">
        <v>10248</v>
      </c>
      <c r="N612" s="1">
        <v>56000</v>
      </c>
      <c r="O612" s="1">
        <v>1824.43</v>
      </c>
      <c r="P612" s="1">
        <v>560</v>
      </c>
      <c r="Q612" s="1">
        <v>58384.43</v>
      </c>
      <c r="R612" s="1">
        <f t="shared" si="19"/>
        <v>239.28045081967213</v>
      </c>
      <c r="S612" s="1" t="s">
        <v>29</v>
      </c>
      <c r="T612" s="1" t="s">
        <v>30</v>
      </c>
      <c r="U612" s="1" t="s">
        <v>410</v>
      </c>
      <c r="V612" s="1" t="s">
        <v>65</v>
      </c>
      <c r="W612" s="1" t="s">
        <v>3530</v>
      </c>
    </row>
    <row r="613" spans="1:23">
      <c r="A613" s="2" t="s">
        <v>3578</v>
      </c>
      <c r="B613" s="2">
        <f t="shared" si="18"/>
        <v>2009</v>
      </c>
      <c r="C613" s="1" t="s">
        <v>119</v>
      </c>
      <c r="D613" s="1" t="s">
        <v>24</v>
      </c>
      <c r="E613" s="1">
        <v>3496643</v>
      </c>
      <c r="F613" s="1" t="s">
        <v>3448</v>
      </c>
      <c r="G613" s="1" t="s">
        <v>120</v>
      </c>
      <c r="H613" s="1" t="s">
        <v>3466</v>
      </c>
      <c r="J613" s="1">
        <v>134</v>
      </c>
      <c r="K613" s="1" t="s">
        <v>28</v>
      </c>
      <c r="L613" s="1">
        <v>12194</v>
      </c>
      <c r="M613" s="1">
        <v>12462</v>
      </c>
      <c r="N613" s="1">
        <v>52360</v>
      </c>
      <c r="O613" s="1">
        <v>1561.07</v>
      </c>
      <c r="P613" s="1">
        <v>523.6</v>
      </c>
      <c r="Q613" s="1">
        <v>54444.67</v>
      </c>
      <c r="R613" s="1">
        <f t="shared" si="19"/>
        <v>406.30350746268658</v>
      </c>
      <c r="S613" s="1" t="s">
        <v>29</v>
      </c>
      <c r="T613" s="1" t="s">
        <v>30</v>
      </c>
      <c r="U613" s="1" t="s">
        <v>410</v>
      </c>
      <c r="V613" s="1" t="s">
        <v>65</v>
      </c>
      <c r="W613" s="1" t="s">
        <v>3579</v>
      </c>
    </row>
    <row r="614" spans="1:23">
      <c r="A614" s="2" t="s">
        <v>3595</v>
      </c>
      <c r="B614" s="2">
        <f t="shared" si="18"/>
        <v>2009</v>
      </c>
      <c r="C614" s="1" t="s">
        <v>119</v>
      </c>
      <c r="D614" s="1" t="s">
        <v>24</v>
      </c>
      <c r="E614" s="1">
        <v>3496643</v>
      </c>
      <c r="F614" s="1" t="s">
        <v>3448</v>
      </c>
      <c r="G614" s="1" t="s">
        <v>120</v>
      </c>
      <c r="H614" s="1" t="s">
        <v>3470</v>
      </c>
      <c r="J614" s="1">
        <v>325</v>
      </c>
      <c r="K614" s="1" t="s">
        <v>28</v>
      </c>
      <c r="L614" s="1">
        <v>13973</v>
      </c>
      <c r="M614" s="1">
        <v>14379</v>
      </c>
      <c r="N614" s="1">
        <v>72291.600000000006</v>
      </c>
      <c r="O614" s="1">
        <v>2789.7</v>
      </c>
      <c r="P614" s="1">
        <v>296.39999999999998</v>
      </c>
      <c r="Q614" s="1">
        <v>75377.7</v>
      </c>
      <c r="R614" s="1">
        <f t="shared" si="19"/>
        <v>231.93138461538462</v>
      </c>
      <c r="S614" s="1" t="s">
        <v>29</v>
      </c>
      <c r="T614" s="1" t="s">
        <v>30</v>
      </c>
      <c r="U614" s="1" t="s">
        <v>410</v>
      </c>
      <c r="V614" s="1" t="s">
        <v>65</v>
      </c>
      <c r="W614" s="1" t="s">
        <v>3596</v>
      </c>
    </row>
    <row r="615" spans="1:23">
      <c r="A615" s="2" t="s">
        <v>3626</v>
      </c>
      <c r="B615" s="2">
        <f t="shared" si="18"/>
        <v>2009</v>
      </c>
      <c r="C615" s="1" t="s">
        <v>43</v>
      </c>
      <c r="D615" s="1" t="s">
        <v>24</v>
      </c>
      <c r="E615" s="1">
        <v>35291540</v>
      </c>
      <c r="F615" s="1" t="s">
        <v>3627</v>
      </c>
      <c r="G615" s="1" t="s">
        <v>36</v>
      </c>
      <c r="H615" s="1" t="s">
        <v>3628</v>
      </c>
      <c r="J615" s="1">
        <v>220</v>
      </c>
      <c r="K615" s="1" t="s">
        <v>28</v>
      </c>
      <c r="L615" s="1">
        <v>4180</v>
      </c>
      <c r="M615" s="1">
        <v>4180</v>
      </c>
      <c r="N615" s="1">
        <v>14102</v>
      </c>
      <c r="O615" s="1">
        <v>1448.5</v>
      </c>
      <c r="P615" s="1">
        <v>141.02000000000001</v>
      </c>
      <c r="Q615" s="1">
        <v>15691.52</v>
      </c>
      <c r="R615" s="1">
        <f t="shared" si="19"/>
        <v>71.325090909090918</v>
      </c>
      <c r="S615" s="1" t="s">
        <v>38</v>
      </c>
      <c r="T615" s="1" t="s">
        <v>30</v>
      </c>
      <c r="V615" s="1" t="s">
        <v>3629</v>
      </c>
      <c r="W615" s="1" t="s">
        <v>3630</v>
      </c>
    </row>
    <row r="616" spans="1:23">
      <c r="A616" s="2" t="s">
        <v>3638</v>
      </c>
      <c r="B616" s="2">
        <f t="shared" si="18"/>
        <v>2009</v>
      </c>
      <c r="C616" s="1" t="s">
        <v>119</v>
      </c>
      <c r="D616" s="1" t="s">
        <v>24</v>
      </c>
      <c r="E616" s="1">
        <v>3496643</v>
      </c>
      <c r="F616" s="1" t="s">
        <v>3448</v>
      </c>
      <c r="G616" s="1" t="s">
        <v>120</v>
      </c>
      <c r="H616" s="1" t="s">
        <v>3470</v>
      </c>
      <c r="J616" s="1">
        <v>81</v>
      </c>
      <c r="K616" s="1" t="s">
        <v>28</v>
      </c>
      <c r="L616" s="1">
        <v>3969</v>
      </c>
      <c r="M616" s="1">
        <v>4131</v>
      </c>
      <c r="N616" s="1">
        <v>20917</v>
      </c>
      <c r="O616" s="1">
        <v>711.05</v>
      </c>
      <c r="P616" s="1">
        <v>85.76</v>
      </c>
      <c r="Q616" s="1">
        <v>21713.81</v>
      </c>
      <c r="R616" s="1">
        <f t="shared" si="19"/>
        <v>268.07172839506177</v>
      </c>
      <c r="S616" s="1" t="s">
        <v>29</v>
      </c>
      <c r="T616" s="1" t="s">
        <v>30</v>
      </c>
      <c r="U616" s="1" t="s">
        <v>410</v>
      </c>
      <c r="V616" s="1" t="s">
        <v>77</v>
      </c>
      <c r="W616" s="1" t="s">
        <v>3639</v>
      </c>
    </row>
    <row r="617" spans="1:23">
      <c r="A617" s="2" t="s">
        <v>3643</v>
      </c>
      <c r="B617" s="2">
        <f t="shared" si="18"/>
        <v>2009</v>
      </c>
      <c r="C617" s="1" t="s">
        <v>119</v>
      </c>
      <c r="D617" s="1" t="s">
        <v>24</v>
      </c>
      <c r="E617" s="1">
        <v>3496643</v>
      </c>
      <c r="F617" s="1" t="s">
        <v>3448</v>
      </c>
      <c r="G617" s="1" t="s">
        <v>120</v>
      </c>
      <c r="H617" s="1" t="s">
        <v>3466</v>
      </c>
      <c r="J617" s="1">
        <v>353</v>
      </c>
      <c r="K617" s="1" t="s">
        <v>28</v>
      </c>
      <c r="L617" s="1">
        <v>27970</v>
      </c>
      <c r="M617" s="1">
        <v>28676</v>
      </c>
      <c r="N617" s="1">
        <v>132399</v>
      </c>
      <c r="O617" s="1">
        <v>3500</v>
      </c>
      <c r="P617" s="1">
        <v>1323.99</v>
      </c>
      <c r="Q617" s="1">
        <v>137222.99</v>
      </c>
      <c r="R617" s="1">
        <f t="shared" si="19"/>
        <v>388.73368271954672</v>
      </c>
      <c r="S617" s="1" t="s">
        <v>29</v>
      </c>
      <c r="T617" s="1" t="s">
        <v>30</v>
      </c>
      <c r="U617" s="1" t="s">
        <v>410</v>
      </c>
      <c r="V617" s="1" t="s">
        <v>65</v>
      </c>
      <c r="W617" s="1" t="s">
        <v>3644</v>
      </c>
    </row>
    <row r="618" spans="1:23">
      <c r="A618" s="2" t="s">
        <v>3689</v>
      </c>
      <c r="B618" s="2">
        <f t="shared" si="18"/>
        <v>2009</v>
      </c>
      <c r="C618" s="1" t="s">
        <v>119</v>
      </c>
      <c r="D618" s="1" t="s">
        <v>24</v>
      </c>
      <c r="E618" s="1">
        <v>3496643</v>
      </c>
      <c r="F618" s="1" t="s">
        <v>3448</v>
      </c>
      <c r="G618" s="1" t="s">
        <v>120</v>
      </c>
      <c r="H618" s="1" t="s">
        <v>3466</v>
      </c>
      <c r="J618" s="1">
        <v>154</v>
      </c>
      <c r="K618" s="1" t="s">
        <v>28</v>
      </c>
      <c r="L618" s="1">
        <v>10164</v>
      </c>
      <c r="M618" s="1">
        <v>10318</v>
      </c>
      <c r="N618" s="1">
        <v>48864</v>
      </c>
      <c r="O618" s="1">
        <v>1680.31</v>
      </c>
      <c r="P618" s="1">
        <v>488.64</v>
      </c>
      <c r="Q618" s="1">
        <v>51032.95</v>
      </c>
      <c r="R618" s="1">
        <f t="shared" si="19"/>
        <v>331.38279220779219</v>
      </c>
      <c r="S618" s="1" t="s">
        <v>29</v>
      </c>
      <c r="T618" s="1" t="s">
        <v>30</v>
      </c>
      <c r="U618" s="1" t="s">
        <v>410</v>
      </c>
      <c r="V618" s="1" t="s">
        <v>65</v>
      </c>
      <c r="W618" s="1" t="s">
        <v>3690</v>
      </c>
    </row>
    <row r="619" spans="1:23">
      <c r="A619" s="2" t="s">
        <v>3704</v>
      </c>
      <c r="B619" s="2">
        <f t="shared" si="18"/>
        <v>2009</v>
      </c>
      <c r="C619" s="1" t="s">
        <v>119</v>
      </c>
      <c r="D619" s="1" t="s">
        <v>24</v>
      </c>
      <c r="E619" s="1">
        <v>3496643</v>
      </c>
      <c r="F619" s="1" t="s">
        <v>3448</v>
      </c>
      <c r="G619" s="1" t="s">
        <v>120</v>
      </c>
      <c r="H619" s="1" t="s">
        <v>3470</v>
      </c>
      <c r="J619" s="1">
        <v>1</v>
      </c>
      <c r="K619" s="1" t="s">
        <v>28</v>
      </c>
      <c r="L619" s="1">
        <v>112</v>
      </c>
      <c r="M619" s="1">
        <v>115</v>
      </c>
      <c r="N619" s="1">
        <v>575</v>
      </c>
      <c r="O619" s="1">
        <v>121.95</v>
      </c>
      <c r="P619" s="1">
        <v>5.75</v>
      </c>
      <c r="Q619" s="1">
        <v>702.7</v>
      </c>
      <c r="R619" s="1">
        <f t="shared" si="19"/>
        <v>702.7</v>
      </c>
      <c r="S619" s="1" t="s">
        <v>29</v>
      </c>
      <c r="T619" s="1" t="s">
        <v>30</v>
      </c>
      <c r="U619" s="1" t="s">
        <v>410</v>
      </c>
      <c r="V619" s="1" t="s">
        <v>77</v>
      </c>
      <c r="W619" s="1" t="s">
        <v>3705</v>
      </c>
    </row>
    <row r="620" spans="1:23">
      <c r="A620" s="2" t="s">
        <v>3712</v>
      </c>
      <c r="B620" s="2">
        <f t="shared" si="18"/>
        <v>2009</v>
      </c>
      <c r="C620" s="1" t="s">
        <v>119</v>
      </c>
      <c r="D620" s="1" t="s">
        <v>24</v>
      </c>
      <c r="E620" s="1">
        <v>3496643</v>
      </c>
      <c r="F620" s="1" t="s">
        <v>3448</v>
      </c>
      <c r="G620" s="1" t="s">
        <v>120</v>
      </c>
      <c r="H620" s="1" t="s">
        <v>3466</v>
      </c>
      <c r="J620" s="1">
        <v>77</v>
      </c>
      <c r="K620" s="1" t="s">
        <v>28</v>
      </c>
      <c r="L620" s="1">
        <v>5082</v>
      </c>
      <c r="M620" s="1">
        <v>5159</v>
      </c>
      <c r="N620" s="1">
        <v>24493</v>
      </c>
      <c r="O620" s="1">
        <v>836.54</v>
      </c>
      <c r="P620" s="1">
        <v>244.93</v>
      </c>
      <c r="Q620" s="1">
        <v>25574.47</v>
      </c>
      <c r="R620" s="1">
        <f t="shared" si="19"/>
        <v>332.13597402597406</v>
      </c>
      <c r="S620" s="1" t="s">
        <v>29</v>
      </c>
      <c r="T620" s="1" t="s">
        <v>30</v>
      </c>
      <c r="U620" s="1" t="s">
        <v>410</v>
      </c>
      <c r="V620" s="1" t="s">
        <v>31</v>
      </c>
      <c r="W620" s="1" t="s">
        <v>3713</v>
      </c>
    </row>
    <row r="621" spans="1:23">
      <c r="A621" s="2" t="s">
        <v>3727</v>
      </c>
      <c r="B621" s="2">
        <f t="shared" si="18"/>
        <v>2009</v>
      </c>
      <c r="C621" s="1" t="s">
        <v>119</v>
      </c>
      <c r="D621" s="1" t="s">
        <v>24</v>
      </c>
      <c r="E621" s="1">
        <v>3496643</v>
      </c>
      <c r="F621" s="1" t="s">
        <v>3448</v>
      </c>
      <c r="G621" s="1" t="s">
        <v>120</v>
      </c>
      <c r="H621" s="1" t="s">
        <v>3470</v>
      </c>
      <c r="J621" s="1">
        <v>70</v>
      </c>
      <c r="K621" s="1" t="s">
        <v>28</v>
      </c>
      <c r="L621" s="1">
        <v>6720</v>
      </c>
      <c r="M621" s="1">
        <v>6885</v>
      </c>
      <c r="N621" s="1">
        <v>43495</v>
      </c>
      <c r="O621" s="1">
        <v>1540.02</v>
      </c>
      <c r="P621" s="1">
        <v>434.95</v>
      </c>
      <c r="Q621" s="1">
        <v>45469.97</v>
      </c>
      <c r="R621" s="1">
        <f t="shared" si="19"/>
        <v>649.57100000000003</v>
      </c>
      <c r="S621" s="1" t="s">
        <v>29</v>
      </c>
      <c r="T621" s="1" t="s">
        <v>30</v>
      </c>
      <c r="U621" s="1" t="s">
        <v>410</v>
      </c>
      <c r="V621" s="1" t="s">
        <v>65</v>
      </c>
      <c r="W621" s="1" t="s">
        <v>3728</v>
      </c>
    </row>
    <row r="622" spans="1:23">
      <c r="A622" s="2" t="s">
        <v>3738</v>
      </c>
      <c r="B622" s="2">
        <f t="shared" si="18"/>
        <v>2009</v>
      </c>
      <c r="C622" s="1" t="s">
        <v>3739</v>
      </c>
      <c r="D622" s="1" t="s">
        <v>24</v>
      </c>
      <c r="E622" s="1">
        <v>3496643</v>
      </c>
      <c r="F622" s="1" t="s">
        <v>3448</v>
      </c>
      <c r="G622" s="1" t="s">
        <v>62</v>
      </c>
      <c r="H622" s="1" t="s">
        <v>56</v>
      </c>
      <c r="J622" s="1">
        <v>26</v>
      </c>
      <c r="K622" s="1" t="s">
        <v>28</v>
      </c>
      <c r="L622" s="1">
        <v>3302</v>
      </c>
      <c r="M622" s="1">
        <v>3538</v>
      </c>
      <c r="N622" s="1">
        <v>28574</v>
      </c>
      <c r="O622" s="1">
        <v>2861</v>
      </c>
      <c r="P622" s="1">
        <v>157.18</v>
      </c>
      <c r="Q622" s="1">
        <v>31592.18</v>
      </c>
      <c r="R622" s="1">
        <f t="shared" si="19"/>
        <v>1215.0838461538463</v>
      </c>
      <c r="S622" s="1" t="s">
        <v>38</v>
      </c>
      <c r="T622" s="1" t="s">
        <v>2438</v>
      </c>
      <c r="U622" s="1" t="s">
        <v>3400</v>
      </c>
      <c r="V622" s="1" t="s">
        <v>31</v>
      </c>
      <c r="W622" s="1" t="s">
        <v>3740</v>
      </c>
    </row>
    <row r="623" spans="1:23">
      <c r="A623" s="2" t="s">
        <v>4005</v>
      </c>
      <c r="B623" s="2">
        <f t="shared" si="18"/>
        <v>2009</v>
      </c>
      <c r="C623" s="1" t="s">
        <v>68</v>
      </c>
      <c r="D623" s="1" t="s">
        <v>24</v>
      </c>
      <c r="E623" s="1">
        <v>80014362</v>
      </c>
      <c r="F623" s="1" t="s">
        <v>3388</v>
      </c>
      <c r="G623" s="1" t="s">
        <v>120</v>
      </c>
      <c r="H623" s="1" t="s">
        <v>27</v>
      </c>
      <c r="J623" s="1">
        <v>72</v>
      </c>
      <c r="K623" s="1" t="s">
        <v>28</v>
      </c>
      <c r="L623" s="1">
        <v>5004</v>
      </c>
      <c r="M623" s="1">
        <v>5198</v>
      </c>
      <c r="N623" s="1">
        <v>20880</v>
      </c>
      <c r="O623" s="1">
        <v>1871.55</v>
      </c>
      <c r="P623" s="1">
        <v>208.8</v>
      </c>
      <c r="Q623" s="1">
        <v>22960.35</v>
      </c>
      <c r="R623" s="1">
        <f t="shared" si="19"/>
        <v>318.89374999999995</v>
      </c>
      <c r="S623" s="1" t="s">
        <v>29</v>
      </c>
      <c r="T623" s="1" t="s">
        <v>30</v>
      </c>
      <c r="U623" s="1" t="s">
        <v>1443</v>
      </c>
      <c r="V623" s="1" t="s">
        <v>3995</v>
      </c>
      <c r="W623" s="1" t="s">
        <v>4006</v>
      </c>
    </row>
    <row r="624" spans="1:23">
      <c r="A624" s="2" t="s">
        <v>4047</v>
      </c>
      <c r="B624" s="2">
        <f t="shared" si="18"/>
        <v>2009</v>
      </c>
      <c r="C624" s="1" t="s">
        <v>68</v>
      </c>
      <c r="D624" s="1" t="s">
        <v>24</v>
      </c>
      <c r="E624" s="1">
        <v>80014362</v>
      </c>
      <c r="F624" s="1" t="s">
        <v>3388</v>
      </c>
      <c r="G624" s="1" t="s">
        <v>120</v>
      </c>
      <c r="H624" s="1" t="s">
        <v>27</v>
      </c>
      <c r="J624" s="1">
        <v>45</v>
      </c>
      <c r="K624" s="1" t="s">
        <v>28</v>
      </c>
      <c r="L624" s="1">
        <v>2664</v>
      </c>
      <c r="M624" s="1">
        <v>2738</v>
      </c>
      <c r="N624" s="1">
        <v>10575</v>
      </c>
      <c r="O624" s="1">
        <v>1087.04</v>
      </c>
      <c r="P624" s="1">
        <v>105.75</v>
      </c>
      <c r="Q624" s="1">
        <v>11767.79</v>
      </c>
      <c r="R624" s="1">
        <f t="shared" si="19"/>
        <v>261.50644444444447</v>
      </c>
      <c r="S624" s="1" t="s">
        <v>29</v>
      </c>
      <c r="T624" s="1" t="s">
        <v>30</v>
      </c>
      <c r="U624" s="1" t="s">
        <v>1443</v>
      </c>
      <c r="V624" s="1" t="s">
        <v>77</v>
      </c>
      <c r="W624" s="1" t="s">
        <v>4048</v>
      </c>
    </row>
    <row r="625" spans="1:23">
      <c r="A625" s="2" t="s">
        <v>4051</v>
      </c>
      <c r="B625" s="2">
        <f t="shared" si="18"/>
        <v>2009</v>
      </c>
      <c r="C625" s="1" t="s">
        <v>68</v>
      </c>
      <c r="D625" s="1" t="s">
        <v>24</v>
      </c>
      <c r="E625" s="1">
        <v>80014362</v>
      </c>
      <c r="F625" s="1" t="s">
        <v>3388</v>
      </c>
      <c r="G625" s="1" t="s">
        <v>120</v>
      </c>
      <c r="H625" s="1" t="s">
        <v>27</v>
      </c>
      <c r="J625" s="1">
        <v>74</v>
      </c>
      <c r="K625" s="1" t="s">
        <v>28</v>
      </c>
      <c r="L625" s="1">
        <v>4476</v>
      </c>
      <c r="M625" s="1">
        <v>4617</v>
      </c>
      <c r="N625" s="1">
        <v>20330</v>
      </c>
      <c r="O625" s="1">
        <v>2150.09</v>
      </c>
      <c r="P625" s="1">
        <v>203.3</v>
      </c>
      <c r="Q625" s="1">
        <v>22683.39</v>
      </c>
      <c r="R625" s="1">
        <f t="shared" si="19"/>
        <v>306.5322972972973</v>
      </c>
      <c r="S625" s="1" t="s">
        <v>29</v>
      </c>
      <c r="T625" s="1" t="s">
        <v>30</v>
      </c>
      <c r="U625" s="1" t="s">
        <v>1443</v>
      </c>
      <c r="V625" s="1" t="s">
        <v>4052</v>
      </c>
      <c r="W625" s="1" t="s">
        <v>4053</v>
      </c>
    </row>
    <row r="626" spans="1:23">
      <c r="A626" s="2" t="s">
        <v>4061</v>
      </c>
      <c r="B626" s="2">
        <f t="shared" si="18"/>
        <v>2009</v>
      </c>
      <c r="C626" s="1" t="s">
        <v>68</v>
      </c>
      <c r="D626" s="1" t="s">
        <v>24</v>
      </c>
      <c r="E626" s="1">
        <v>80014362</v>
      </c>
      <c r="F626" s="1" t="s">
        <v>3388</v>
      </c>
      <c r="G626" s="1" t="s">
        <v>120</v>
      </c>
      <c r="H626" s="1" t="s">
        <v>27</v>
      </c>
      <c r="J626" s="1">
        <v>149</v>
      </c>
      <c r="K626" s="1" t="s">
        <v>28</v>
      </c>
      <c r="L626" s="1">
        <v>9008</v>
      </c>
      <c r="M626" s="1">
        <v>9290</v>
      </c>
      <c r="N626" s="1">
        <v>40925</v>
      </c>
      <c r="O626" s="1">
        <v>4376.75</v>
      </c>
      <c r="P626" s="1">
        <v>409.25</v>
      </c>
      <c r="Q626" s="1">
        <v>45711</v>
      </c>
      <c r="R626" s="1">
        <f t="shared" si="19"/>
        <v>306.78523489932888</v>
      </c>
      <c r="S626" s="1" t="s">
        <v>29</v>
      </c>
      <c r="T626" s="1" t="s">
        <v>30</v>
      </c>
      <c r="U626" s="1" t="s">
        <v>1443</v>
      </c>
      <c r="V626" s="1" t="s">
        <v>65</v>
      </c>
      <c r="W626" s="1" t="s">
        <v>4062</v>
      </c>
    </row>
    <row r="627" spans="1:23">
      <c r="A627" s="2" t="s">
        <v>4071</v>
      </c>
      <c r="B627" s="2">
        <f t="shared" si="18"/>
        <v>2009</v>
      </c>
      <c r="C627" s="1" t="s">
        <v>68</v>
      </c>
      <c r="D627" s="1" t="s">
        <v>24</v>
      </c>
      <c r="E627" s="1">
        <v>80014362</v>
      </c>
      <c r="F627" s="1" t="s">
        <v>3388</v>
      </c>
      <c r="G627" s="1" t="s">
        <v>120</v>
      </c>
      <c r="H627" s="1" t="s">
        <v>27</v>
      </c>
      <c r="J627" s="1">
        <v>113</v>
      </c>
      <c r="K627" s="1" t="s">
        <v>28</v>
      </c>
      <c r="L627" s="1">
        <v>5322</v>
      </c>
      <c r="M627" s="1">
        <v>5492</v>
      </c>
      <c r="N627" s="1">
        <v>22487</v>
      </c>
      <c r="O627" s="1">
        <v>2058.9499999999998</v>
      </c>
      <c r="P627" s="1">
        <v>224.87</v>
      </c>
      <c r="Q627" s="1">
        <v>24770.82</v>
      </c>
      <c r="R627" s="1">
        <f t="shared" si="19"/>
        <v>219.21079646017699</v>
      </c>
      <c r="S627" s="1" t="s">
        <v>29</v>
      </c>
      <c r="T627" s="1" t="s">
        <v>30</v>
      </c>
      <c r="U627" s="1" t="s">
        <v>1443</v>
      </c>
      <c r="V627" s="1" t="s">
        <v>4072</v>
      </c>
      <c r="W627" s="1" t="s">
        <v>4073</v>
      </c>
    </row>
    <row r="628" spans="1:23">
      <c r="A628" s="2" t="s">
        <v>4075</v>
      </c>
      <c r="B628" s="2">
        <f t="shared" si="18"/>
        <v>2009</v>
      </c>
      <c r="C628" s="1" t="s">
        <v>370</v>
      </c>
      <c r="D628" s="1" t="s">
        <v>24</v>
      </c>
      <c r="E628" s="1">
        <v>80029426</v>
      </c>
      <c r="F628" s="1" t="s">
        <v>4076</v>
      </c>
      <c r="G628" s="1" t="s">
        <v>36</v>
      </c>
      <c r="H628" s="1" t="s">
        <v>4077</v>
      </c>
      <c r="J628" s="1">
        <v>6</v>
      </c>
      <c r="K628" s="1" t="s">
        <v>28</v>
      </c>
      <c r="L628" s="1">
        <v>360</v>
      </c>
      <c r="M628" s="1">
        <v>370</v>
      </c>
      <c r="N628" s="1">
        <v>600</v>
      </c>
      <c r="O628" s="1">
        <v>13.14</v>
      </c>
      <c r="P628" s="1">
        <v>6</v>
      </c>
      <c r="Q628" s="1">
        <v>619.14</v>
      </c>
      <c r="R628" s="1">
        <f t="shared" si="19"/>
        <v>103.19</v>
      </c>
      <c r="S628" s="1" t="s">
        <v>29</v>
      </c>
      <c r="T628" s="1" t="s">
        <v>30</v>
      </c>
      <c r="U628" s="1" t="s">
        <v>3107</v>
      </c>
      <c r="V628" s="1" t="s">
        <v>4078</v>
      </c>
      <c r="W628" s="1" t="s">
        <v>4078</v>
      </c>
    </row>
    <row r="629" spans="1:23">
      <c r="A629" s="2" t="s">
        <v>3727</v>
      </c>
      <c r="B629" s="2">
        <f t="shared" si="18"/>
        <v>2009</v>
      </c>
      <c r="C629" s="1" t="s">
        <v>68</v>
      </c>
      <c r="D629" s="1" t="s">
        <v>24</v>
      </c>
      <c r="E629" s="1">
        <v>80014362</v>
      </c>
      <c r="F629" s="1" t="s">
        <v>3388</v>
      </c>
      <c r="G629" s="1" t="s">
        <v>120</v>
      </c>
      <c r="H629" s="1" t="s">
        <v>27</v>
      </c>
      <c r="J629" s="1">
        <v>149</v>
      </c>
      <c r="K629" s="1" t="s">
        <v>28</v>
      </c>
      <c r="L629" s="1">
        <v>9008</v>
      </c>
      <c r="M629" s="1">
        <v>9290</v>
      </c>
      <c r="N629" s="1">
        <v>40925</v>
      </c>
      <c r="O629" s="1">
        <v>4325.22</v>
      </c>
      <c r="P629" s="1">
        <v>409.25</v>
      </c>
      <c r="Q629" s="1">
        <v>45659.47</v>
      </c>
      <c r="R629" s="1">
        <f t="shared" si="19"/>
        <v>306.43939597315438</v>
      </c>
      <c r="S629" s="1" t="s">
        <v>29</v>
      </c>
      <c r="T629" s="1" t="s">
        <v>30</v>
      </c>
      <c r="U629" s="1" t="s">
        <v>1443</v>
      </c>
      <c r="V629" s="1" t="s">
        <v>4079</v>
      </c>
      <c r="W629" s="1" t="s">
        <v>4080</v>
      </c>
    </row>
    <row r="630" spans="1:23">
      <c r="A630" s="2" t="s">
        <v>4094</v>
      </c>
      <c r="B630" s="2">
        <f t="shared" si="18"/>
        <v>2009</v>
      </c>
      <c r="C630" s="1" t="s">
        <v>68</v>
      </c>
      <c r="D630" s="1" t="s">
        <v>24</v>
      </c>
      <c r="E630" s="1">
        <v>80014362</v>
      </c>
      <c r="F630" s="1" t="s">
        <v>3388</v>
      </c>
      <c r="G630" s="1" t="s">
        <v>120</v>
      </c>
      <c r="H630" s="1" t="s">
        <v>27</v>
      </c>
      <c r="J630" s="1">
        <v>298</v>
      </c>
      <c r="K630" s="1" t="s">
        <v>28</v>
      </c>
      <c r="L630" s="1">
        <v>18015</v>
      </c>
      <c r="M630" s="1">
        <v>18580</v>
      </c>
      <c r="N630" s="1">
        <v>83487</v>
      </c>
      <c r="O630" s="1">
        <v>9859.57</v>
      </c>
      <c r="P630" s="1">
        <v>834.87</v>
      </c>
      <c r="Q630" s="1">
        <v>94181.440000000002</v>
      </c>
      <c r="R630" s="1">
        <f t="shared" si="19"/>
        <v>316.04510067114097</v>
      </c>
      <c r="S630" s="1" t="s">
        <v>29</v>
      </c>
      <c r="T630" s="1" t="s">
        <v>30</v>
      </c>
      <c r="U630" s="1" t="s">
        <v>1443</v>
      </c>
      <c r="V630" s="1" t="s">
        <v>77</v>
      </c>
      <c r="W630" s="1" t="s">
        <v>4095</v>
      </c>
    </row>
    <row r="631" spans="1:23">
      <c r="A631" s="2" t="s">
        <v>4110</v>
      </c>
      <c r="B631" s="2">
        <f t="shared" si="18"/>
        <v>2009</v>
      </c>
      <c r="C631" s="1" t="s">
        <v>68</v>
      </c>
      <c r="D631" s="1" t="s">
        <v>24</v>
      </c>
      <c r="E631" s="1">
        <v>80014362</v>
      </c>
      <c r="F631" s="1" t="s">
        <v>3388</v>
      </c>
      <c r="G631" s="1" t="s">
        <v>120</v>
      </c>
      <c r="H631" s="1" t="s">
        <v>27</v>
      </c>
      <c r="J631" s="1">
        <v>72</v>
      </c>
      <c r="K631" s="1" t="s">
        <v>28</v>
      </c>
      <c r="L631" s="1">
        <v>5051</v>
      </c>
      <c r="M631" s="1">
        <v>5198</v>
      </c>
      <c r="N631" s="1">
        <v>20880</v>
      </c>
      <c r="O631" s="1">
        <v>1602.56</v>
      </c>
      <c r="P631" s="1">
        <v>208.8</v>
      </c>
      <c r="Q631" s="1">
        <v>22691.360000000001</v>
      </c>
      <c r="R631" s="1">
        <f t="shared" si="19"/>
        <v>315.15777777777777</v>
      </c>
      <c r="S631" s="1" t="s">
        <v>29</v>
      </c>
      <c r="T631" s="1" t="s">
        <v>30</v>
      </c>
      <c r="U631" s="1" t="s">
        <v>1443</v>
      </c>
      <c r="V631" s="1" t="s">
        <v>31</v>
      </c>
      <c r="W631" s="1" t="s">
        <v>4111</v>
      </c>
    </row>
    <row r="632" spans="1:23">
      <c r="A632" s="2" t="s">
        <v>4507</v>
      </c>
      <c r="B632" s="2">
        <f t="shared" si="18"/>
        <v>2009</v>
      </c>
      <c r="C632" s="1" t="s">
        <v>68</v>
      </c>
      <c r="D632" s="1" t="s">
        <v>24</v>
      </c>
      <c r="E632" s="1">
        <v>80009129</v>
      </c>
      <c r="F632" s="1" t="s">
        <v>3277</v>
      </c>
      <c r="G632" s="1" t="s">
        <v>120</v>
      </c>
      <c r="H632" s="1" t="s">
        <v>27</v>
      </c>
      <c r="J632" s="1">
        <v>96</v>
      </c>
      <c r="K632" s="1" t="s">
        <v>28</v>
      </c>
      <c r="L632" s="1">
        <v>7064</v>
      </c>
      <c r="M632" s="1">
        <v>7146</v>
      </c>
      <c r="N632" s="1">
        <v>35520</v>
      </c>
      <c r="O632" s="1">
        <v>3509.51</v>
      </c>
      <c r="P632" s="1">
        <v>355.2</v>
      </c>
      <c r="Q632" s="1">
        <v>39384.71</v>
      </c>
      <c r="R632" s="1">
        <f t="shared" si="19"/>
        <v>410.25739583333331</v>
      </c>
      <c r="S632" s="1" t="s">
        <v>29</v>
      </c>
      <c r="T632" s="1" t="s">
        <v>30</v>
      </c>
      <c r="U632" s="1" t="s">
        <v>2489</v>
      </c>
      <c r="V632" s="1" t="s">
        <v>77</v>
      </c>
      <c r="W632" s="1" t="s">
        <v>4508</v>
      </c>
    </row>
    <row r="633" spans="1:23">
      <c r="A633" s="2" t="s">
        <v>4535</v>
      </c>
      <c r="B633" s="2">
        <f t="shared" si="18"/>
        <v>2009</v>
      </c>
      <c r="C633" s="1" t="s">
        <v>2399</v>
      </c>
      <c r="D633" s="1" t="s">
        <v>24</v>
      </c>
      <c r="E633" s="1">
        <v>80009246</v>
      </c>
      <c r="F633" s="1" t="s">
        <v>3075</v>
      </c>
      <c r="G633" s="1" t="s">
        <v>26</v>
      </c>
      <c r="H633" s="1" t="s">
        <v>4498</v>
      </c>
      <c r="J633" s="1">
        <v>45</v>
      </c>
      <c r="K633" s="1" t="s">
        <v>28</v>
      </c>
      <c r="L633" s="1">
        <v>2768</v>
      </c>
      <c r="M633" s="1">
        <v>2858</v>
      </c>
      <c r="N633" s="1">
        <v>13950</v>
      </c>
      <c r="O633" s="1">
        <v>874.23</v>
      </c>
      <c r="P633" s="1">
        <v>34.880000000000003</v>
      </c>
      <c r="Q633" s="1">
        <v>14859.11</v>
      </c>
      <c r="R633" s="1">
        <f t="shared" si="19"/>
        <v>330.20244444444444</v>
      </c>
      <c r="S633" s="1" t="s">
        <v>29</v>
      </c>
      <c r="T633" s="1" t="s">
        <v>30</v>
      </c>
      <c r="U633" s="1" t="s">
        <v>3082</v>
      </c>
      <c r="V633" s="1" t="s">
        <v>4536</v>
      </c>
      <c r="W633" s="1" t="s">
        <v>4537</v>
      </c>
    </row>
    <row r="634" spans="1:23">
      <c r="A634" s="2" t="s">
        <v>4543</v>
      </c>
      <c r="B634" s="2">
        <f t="shared" si="18"/>
        <v>2009</v>
      </c>
      <c r="C634" s="1" t="s">
        <v>2399</v>
      </c>
      <c r="D634" s="1" t="s">
        <v>24</v>
      </c>
      <c r="E634" s="1">
        <v>80009246</v>
      </c>
      <c r="F634" s="1" t="s">
        <v>3075</v>
      </c>
      <c r="G634" s="1" t="s">
        <v>26</v>
      </c>
      <c r="H634" s="1" t="s">
        <v>4498</v>
      </c>
      <c r="J634" s="1">
        <v>70</v>
      </c>
      <c r="K634" s="1" t="s">
        <v>28</v>
      </c>
      <c r="L634" s="1">
        <v>4039</v>
      </c>
      <c r="M634" s="1">
        <v>4102</v>
      </c>
      <c r="N634" s="1">
        <v>19610</v>
      </c>
      <c r="O634" s="1">
        <v>1401.84</v>
      </c>
      <c r="P634" s="1">
        <v>49.03</v>
      </c>
      <c r="Q634" s="1">
        <v>21060.87</v>
      </c>
      <c r="R634" s="1">
        <f t="shared" si="19"/>
        <v>300.86957142857142</v>
      </c>
      <c r="S634" s="1" t="s">
        <v>29</v>
      </c>
      <c r="T634" s="1" t="s">
        <v>30</v>
      </c>
      <c r="U634" s="1" t="s">
        <v>3082</v>
      </c>
      <c r="V634" s="1" t="s">
        <v>4544</v>
      </c>
      <c r="W634" s="1" t="s">
        <v>4545</v>
      </c>
    </row>
    <row r="635" spans="1:23">
      <c r="A635" s="2" t="s">
        <v>4557</v>
      </c>
      <c r="B635" s="2">
        <f t="shared" si="18"/>
        <v>2009</v>
      </c>
      <c r="C635" s="1" t="s">
        <v>4558</v>
      </c>
      <c r="D635" s="1" t="s">
        <v>24</v>
      </c>
      <c r="E635" s="1">
        <v>80008970</v>
      </c>
      <c r="F635" s="1" t="s">
        <v>4435</v>
      </c>
      <c r="G635" s="1" t="s">
        <v>26</v>
      </c>
      <c r="J635" s="1">
        <v>88</v>
      </c>
      <c r="K635" s="1" t="s">
        <v>28</v>
      </c>
      <c r="L635" s="1">
        <v>4822</v>
      </c>
      <c r="M635" s="1">
        <v>5086</v>
      </c>
      <c r="N635" s="1">
        <v>19188.099999999999</v>
      </c>
      <c r="O635" s="1">
        <v>1920.18</v>
      </c>
      <c r="P635" s="1">
        <v>58.12</v>
      </c>
      <c r="Q635" s="1">
        <v>21166.400000000001</v>
      </c>
      <c r="R635" s="1">
        <f t="shared" si="19"/>
        <v>240.52727272727273</v>
      </c>
      <c r="S635" s="1" t="s">
        <v>29</v>
      </c>
      <c r="T635" s="1" t="s">
        <v>30</v>
      </c>
      <c r="V635" s="1" t="s">
        <v>575</v>
      </c>
      <c r="W635" s="1" t="s">
        <v>4559</v>
      </c>
    </row>
    <row r="636" spans="1:23">
      <c r="A636" s="2" t="s">
        <v>4570</v>
      </c>
      <c r="B636" s="2">
        <f t="shared" si="18"/>
        <v>2009</v>
      </c>
      <c r="C636" s="1" t="s">
        <v>4558</v>
      </c>
      <c r="D636" s="1" t="s">
        <v>24</v>
      </c>
      <c r="E636" s="1">
        <v>80008970</v>
      </c>
      <c r="F636" s="1" t="s">
        <v>4435</v>
      </c>
      <c r="G636" s="1" t="s">
        <v>120</v>
      </c>
      <c r="J636" s="1">
        <v>81</v>
      </c>
      <c r="K636" s="1" t="s">
        <v>86</v>
      </c>
      <c r="L636" s="1">
        <v>4698</v>
      </c>
      <c r="M636" s="1">
        <v>4731</v>
      </c>
      <c r="N636" s="1">
        <v>25920</v>
      </c>
      <c r="O636" s="1">
        <v>1929.8</v>
      </c>
      <c r="P636" s="1">
        <v>259.2</v>
      </c>
      <c r="Q636" s="1">
        <v>28109</v>
      </c>
      <c r="R636" s="1">
        <f t="shared" si="19"/>
        <v>347.02469135802471</v>
      </c>
      <c r="S636" s="1" t="s">
        <v>29</v>
      </c>
      <c r="T636" s="1" t="s">
        <v>30</v>
      </c>
      <c r="V636" s="1" t="s">
        <v>140</v>
      </c>
      <c r="W636" s="1" t="s">
        <v>4571</v>
      </c>
    </row>
    <row r="637" spans="1:23">
      <c r="A637" s="2" t="s">
        <v>4586</v>
      </c>
      <c r="B637" s="2">
        <f t="shared" si="18"/>
        <v>2009</v>
      </c>
      <c r="C637" s="1" t="s">
        <v>2399</v>
      </c>
      <c r="D637" s="1" t="s">
        <v>24</v>
      </c>
      <c r="E637" s="1">
        <v>80009246</v>
      </c>
      <c r="F637" s="1" t="s">
        <v>3075</v>
      </c>
      <c r="G637" s="1" t="s">
        <v>26</v>
      </c>
      <c r="H637" s="1" t="s">
        <v>4498</v>
      </c>
      <c r="J637" s="1">
        <v>24</v>
      </c>
      <c r="K637" s="1" t="s">
        <v>28</v>
      </c>
      <c r="L637" s="1">
        <v>2000</v>
      </c>
      <c r="M637" s="1">
        <v>2050</v>
      </c>
      <c r="N637" s="1">
        <v>7152</v>
      </c>
      <c r="O637" s="1">
        <v>286.64</v>
      </c>
      <c r="P637" s="1">
        <v>71.52</v>
      </c>
      <c r="Q637" s="1">
        <v>7510.16</v>
      </c>
      <c r="R637" s="1">
        <f t="shared" si="19"/>
        <v>312.92333333333335</v>
      </c>
      <c r="S637" s="1" t="s">
        <v>29</v>
      </c>
      <c r="T637" s="1" t="s">
        <v>30</v>
      </c>
      <c r="V637" s="1" t="s">
        <v>4587</v>
      </c>
      <c r="W637" s="1" t="s">
        <v>4588</v>
      </c>
    </row>
    <row r="638" spans="1:23">
      <c r="A638" s="2" t="s">
        <v>4591</v>
      </c>
      <c r="B638" s="2">
        <f t="shared" si="18"/>
        <v>2009</v>
      </c>
      <c r="C638" s="1" t="s">
        <v>2399</v>
      </c>
      <c r="D638" s="1" t="s">
        <v>24</v>
      </c>
      <c r="E638" s="1">
        <v>80009246</v>
      </c>
      <c r="F638" s="1" t="s">
        <v>3075</v>
      </c>
      <c r="G638" s="1" t="s">
        <v>26</v>
      </c>
      <c r="H638" s="1" t="s">
        <v>4548</v>
      </c>
      <c r="J638" s="1">
        <v>4</v>
      </c>
      <c r="K638" s="1" t="s">
        <v>28</v>
      </c>
      <c r="L638" s="1">
        <v>334</v>
      </c>
      <c r="M638" s="1">
        <v>339</v>
      </c>
      <c r="N638" s="1">
        <v>2800</v>
      </c>
      <c r="O638" s="1">
        <v>158.47999999999999</v>
      </c>
      <c r="P638" s="1">
        <v>7</v>
      </c>
      <c r="Q638" s="1">
        <v>2965.48</v>
      </c>
      <c r="R638" s="1">
        <f t="shared" si="19"/>
        <v>741.37</v>
      </c>
      <c r="S638" s="1" t="s">
        <v>29</v>
      </c>
      <c r="T638" s="1" t="s">
        <v>30</v>
      </c>
      <c r="U638" s="1" t="s">
        <v>2448</v>
      </c>
      <c r="V638" s="1" t="s">
        <v>4592</v>
      </c>
      <c r="W638" s="1" t="s">
        <v>4593</v>
      </c>
    </row>
    <row r="639" spans="1:23">
      <c r="A639" s="2" t="s">
        <v>4616</v>
      </c>
      <c r="B639" s="2">
        <f t="shared" si="18"/>
        <v>2009</v>
      </c>
      <c r="C639" s="1" t="s">
        <v>68</v>
      </c>
      <c r="D639" s="1" t="s">
        <v>24</v>
      </c>
      <c r="E639" s="1">
        <v>80009129</v>
      </c>
      <c r="F639" s="1" t="s">
        <v>3277</v>
      </c>
      <c r="G639" s="1" t="s">
        <v>120</v>
      </c>
      <c r="H639" s="1" t="s">
        <v>27</v>
      </c>
      <c r="J639" s="1">
        <v>96</v>
      </c>
      <c r="K639" s="1" t="s">
        <v>28</v>
      </c>
      <c r="L639" s="1">
        <v>6873</v>
      </c>
      <c r="M639" s="1">
        <v>7031</v>
      </c>
      <c r="N639" s="1">
        <v>35832</v>
      </c>
      <c r="O639" s="1">
        <v>3689.72</v>
      </c>
      <c r="P639" s="1">
        <v>358.32</v>
      </c>
      <c r="Q639" s="1">
        <v>39880.04</v>
      </c>
      <c r="R639" s="1">
        <f t="shared" si="19"/>
        <v>415.41708333333332</v>
      </c>
      <c r="S639" s="1" t="s">
        <v>29</v>
      </c>
      <c r="T639" s="1" t="s">
        <v>30</v>
      </c>
      <c r="U639" s="1" t="s">
        <v>2489</v>
      </c>
      <c r="V639" s="1" t="s">
        <v>77</v>
      </c>
      <c r="W639" s="1" t="s">
        <v>4617</v>
      </c>
    </row>
    <row r="640" spans="1:23">
      <c r="A640" s="2" t="s">
        <v>4672</v>
      </c>
      <c r="B640" s="2">
        <f t="shared" si="18"/>
        <v>2009</v>
      </c>
      <c r="C640" s="1" t="s">
        <v>2399</v>
      </c>
      <c r="D640" s="1" t="s">
        <v>24</v>
      </c>
      <c r="E640" s="1">
        <v>80009246</v>
      </c>
      <c r="F640" s="1" t="s">
        <v>3075</v>
      </c>
      <c r="G640" s="1" t="s">
        <v>26</v>
      </c>
      <c r="H640" s="1" t="s">
        <v>4498</v>
      </c>
      <c r="J640" s="1">
        <v>80</v>
      </c>
      <c r="K640" s="1" t="s">
        <v>28</v>
      </c>
      <c r="L640" s="1">
        <v>4616</v>
      </c>
      <c r="M640" s="1">
        <v>4688</v>
      </c>
      <c r="N640" s="1">
        <v>23840</v>
      </c>
      <c r="O640" s="1">
        <v>1200</v>
      </c>
      <c r="P640" s="1">
        <v>59.6</v>
      </c>
      <c r="Q640" s="1">
        <v>25099.599999999999</v>
      </c>
      <c r="R640" s="1">
        <f t="shared" si="19"/>
        <v>313.745</v>
      </c>
      <c r="S640" s="1" t="s">
        <v>29</v>
      </c>
      <c r="T640" s="1" t="s">
        <v>30</v>
      </c>
      <c r="U640" s="1" t="s">
        <v>3082</v>
      </c>
      <c r="V640" s="1" t="s">
        <v>4673</v>
      </c>
      <c r="W640" s="1" t="s">
        <v>4674</v>
      </c>
    </row>
    <row r="641" spans="1:23">
      <c r="A641" s="2" t="s">
        <v>4685</v>
      </c>
      <c r="B641" s="2">
        <f t="shared" si="18"/>
        <v>2009</v>
      </c>
      <c r="C641" s="1" t="s">
        <v>2399</v>
      </c>
      <c r="D641" s="1" t="s">
        <v>24</v>
      </c>
      <c r="E641" s="1">
        <v>80009246</v>
      </c>
      <c r="F641" s="1" t="s">
        <v>3075</v>
      </c>
      <c r="G641" s="1" t="s">
        <v>26</v>
      </c>
      <c r="H641" s="1" t="s">
        <v>4498</v>
      </c>
      <c r="J641" s="1">
        <v>80</v>
      </c>
      <c r="K641" s="1" t="s">
        <v>28</v>
      </c>
      <c r="L641" s="1">
        <v>4616</v>
      </c>
      <c r="M641" s="1">
        <v>4688</v>
      </c>
      <c r="N641" s="1">
        <v>24920</v>
      </c>
      <c r="O641" s="1">
        <v>1600</v>
      </c>
      <c r="P641" s="1">
        <v>62.3</v>
      </c>
      <c r="Q641" s="1">
        <v>26582.3</v>
      </c>
      <c r="R641" s="1">
        <f t="shared" si="19"/>
        <v>332.27875</v>
      </c>
      <c r="S641" s="1" t="s">
        <v>29</v>
      </c>
      <c r="T641" s="1" t="s">
        <v>30</v>
      </c>
      <c r="U641" s="1" t="s">
        <v>3082</v>
      </c>
      <c r="V641" s="1" t="s">
        <v>4686</v>
      </c>
      <c r="W641" s="1" t="s">
        <v>4545</v>
      </c>
    </row>
    <row r="642" spans="1:23">
      <c r="A642" s="2" t="s">
        <v>4692</v>
      </c>
      <c r="B642" s="2">
        <f t="shared" ref="B642:B705" si="20">+YEAR(A642)</f>
        <v>2009</v>
      </c>
      <c r="C642" s="1" t="s">
        <v>2399</v>
      </c>
      <c r="D642" s="1" t="s">
        <v>24</v>
      </c>
      <c r="E642" s="1">
        <v>80009246</v>
      </c>
      <c r="F642" s="1" t="s">
        <v>3075</v>
      </c>
      <c r="G642" s="1" t="s">
        <v>26</v>
      </c>
      <c r="H642" s="1" t="s">
        <v>4498</v>
      </c>
      <c r="J642" s="1">
        <v>38</v>
      </c>
      <c r="K642" s="1" t="s">
        <v>28</v>
      </c>
      <c r="L642" s="1">
        <v>2238</v>
      </c>
      <c r="M642" s="1">
        <v>2334</v>
      </c>
      <c r="N642" s="1">
        <v>11324</v>
      </c>
      <c r="O642" s="1">
        <v>572.74</v>
      </c>
      <c r="P642" s="1">
        <v>28.31</v>
      </c>
      <c r="Q642" s="1">
        <v>11925.05</v>
      </c>
      <c r="R642" s="1">
        <f t="shared" si="19"/>
        <v>313.81710526315788</v>
      </c>
      <c r="S642" s="1" t="s">
        <v>29</v>
      </c>
      <c r="T642" s="1" t="s">
        <v>30</v>
      </c>
      <c r="U642" s="1" t="s">
        <v>3082</v>
      </c>
      <c r="V642" s="1" t="s">
        <v>4499</v>
      </c>
      <c r="W642" s="1" t="s">
        <v>4693</v>
      </c>
    </row>
    <row r="643" spans="1:23">
      <c r="A643" s="2" t="s">
        <v>3469</v>
      </c>
      <c r="B643" s="2">
        <f t="shared" si="20"/>
        <v>2009</v>
      </c>
      <c r="C643" s="1" t="s">
        <v>2399</v>
      </c>
      <c r="D643" s="1" t="s">
        <v>24</v>
      </c>
      <c r="E643" s="1">
        <v>80009246</v>
      </c>
      <c r="F643" s="1" t="s">
        <v>3075</v>
      </c>
      <c r="G643" s="1" t="s">
        <v>26</v>
      </c>
      <c r="H643" s="1" t="s">
        <v>4498</v>
      </c>
      <c r="J643" s="1">
        <v>20</v>
      </c>
      <c r="K643" s="1" t="s">
        <v>28</v>
      </c>
      <c r="L643" s="1">
        <v>1528</v>
      </c>
      <c r="M643" s="1">
        <v>1624</v>
      </c>
      <c r="N643" s="1">
        <v>4680</v>
      </c>
      <c r="O643" s="1">
        <v>242.07</v>
      </c>
      <c r="P643" s="1">
        <v>11.7</v>
      </c>
      <c r="Q643" s="1">
        <v>4933.7700000000004</v>
      </c>
      <c r="R643" s="1">
        <f t="shared" ref="R643:R706" si="21">+Q643/J643</f>
        <v>246.68850000000003</v>
      </c>
      <c r="S643" s="1" t="s">
        <v>29</v>
      </c>
      <c r="T643" s="1" t="s">
        <v>30</v>
      </c>
      <c r="U643" s="1" t="s">
        <v>3082</v>
      </c>
      <c r="V643" s="1" t="s">
        <v>4696</v>
      </c>
      <c r="W643" s="1" t="s">
        <v>4697</v>
      </c>
    </row>
    <row r="644" spans="1:23">
      <c r="A644" s="2" t="s">
        <v>4698</v>
      </c>
      <c r="B644" s="2">
        <f t="shared" si="20"/>
        <v>2009</v>
      </c>
      <c r="C644" s="1" t="s">
        <v>2399</v>
      </c>
      <c r="D644" s="1" t="s">
        <v>24</v>
      </c>
      <c r="E644" s="1">
        <v>80009246</v>
      </c>
      <c r="F644" s="1" t="s">
        <v>3075</v>
      </c>
      <c r="G644" s="1" t="s">
        <v>26</v>
      </c>
      <c r="H644" s="1" t="s">
        <v>4498</v>
      </c>
      <c r="J644" s="1">
        <v>38</v>
      </c>
      <c r="K644" s="1" t="s">
        <v>28</v>
      </c>
      <c r="L644" s="1">
        <v>1689</v>
      </c>
      <c r="M644" s="1">
        <v>1700</v>
      </c>
      <c r="N644" s="1">
        <v>11324</v>
      </c>
      <c r="O644" s="1">
        <v>572.74</v>
      </c>
      <c r="P644" s="1">
        <v>28.31</v>
      </c>
      <c r="Q644" s="1">
        <v>11925.05</v>
      </c>
      <c r="R644" s="1">
        <f t="shared" si="21"/>
        <v>313.81710526315788</v>
      </c>
      <c r="S644" s="1" t="s">
        <v>29</v>
      </c>
      <c r="T644" s="1" t="s">
        <v>30</v>
      </c>
      <c r="U644" s="1" t="s">
        <v>3082</v>
      </c>
      <c r="V644" s="1" t="s">
        <v>4699</v>
      </c>
      <c r="W644" s="1" t="s">
        <v>4700</v>
      </c>
    </row>
    <row r="645" spans="1:23">
      <c r="A645" s="2" t="s">
        <v>4767</v>
      </c>
      <c r="B645" s="2">
        <f t="shared" si="20"/>
        <v>2009</v>
      </c>
      <c r="C645" s="1" t="s">
        <v>4558</v>
      </c>
      <c r="D645" s="1" t="s">
        <v>24</v>
      </c>
      <c r="E645" s="1">
        <v>80008970</v>
      </c>
      <c r="F645" s="1" t="s">
        <v>4435</v>
      </c>
      <c r="G645" s="1" t="s">
        <v>26</v>
      </c>
      <c r="J645" s="1">
        <v>98</v>
      </c>
      <c r="K645" s="1" t="s">
        <v>28</v>
      </c>
      <c r="L645" s="1">
        <v>4268</v>
      </c>
      <c r="M645" s="1">
        <v>4562</v>
      </c>
      <c r="N645" s="1">
        <v>18806.2</v>
      </c>
      <c r="O645" s="1">
        <v>1881.88</v>
      </c>
      <c r="P645" s="1">
        <v>56.96</v>
      </c>
      <c r="Q645" s="1">
        <v>20745.04</v>
      </c>
      <c r="R645" s="1">
        <f t="shared" si="21"/>
        <v>211.68408163265306</v>
      </c>
      <c r="S645" s="1" t="s">
        <v>38</v>
      </c>
      <c r="T645" s="1" t="s">
        <v>30</v>
      </c>
      <c r="U645" s="1" t="s">
        <v>4437</v>
      </c>
      <c r="V645" s="1" t="s">
        <v>575</v>
      </c>
      <c r="W645" s="1" t="s">
        <v>4768</v>
      </c>
    </row>
    <row r="646" spans="1:23">
      <c r="A646" s="2" t="s">
        <v>4778</v>
      </c>
      <c r="B646" s="2">
        <f t="shared" si="20"/>
        <v>2009</v>
      </c>
      <c r="C646" s="1" t="s">
        <v>4558</v>
      </c>
      <c r="D646" s="1" t="s">
        <v>24</v>
      </c>
      <c r="E646" s="1">
        <v>80008970</v>
      </c>
      <c r="F646" s="1" t="s">
        <v>4435</v>
      </c>
      <c r="G646" s="1" t="s">
        <v>26</v>
      </c>
      <c r="J646" s="1">
        <v>92</v>
      </c>
      <c r="K646" s="1" t="s">
        <v>28</v>
      </c>
      <c r="L646" s="1">
        <v>4940</v>
      </c>
      <c r="M646" s="1">
        <v>5060</v>
      </c>
      <c r="N646" s="1">
        <v>20539</v>
      </c>
      <c r="O646" s="1">
        <v>1699.99</v>
      </c>
      <c r="P646" s="1">
        <v>62.21</v>
      </c>
      <c r="Q646" s="1">
        <v>22301.200000000001</v>
      </c>
      <c r="R646" s="1">
        <f t="shared" si="21"/>
        <v>242.40434782608696</v>
      </c>
      <c r="S646" s="1" t="s">
        <v>29</v>
      </c>
      <c r="T646" s="1" t="s">
        <v>30</v>
      </c>
      <c r="U646" s="1" t="s">
        <v>4437</v>
      </c>
      <c r="V646" s="1" t="s">
        <v>140</v>
      </c>
      <c r="W646" s="1" t="s">
        <v>4779</v>
      </c>
    </row>
    <row r="647" spans="1:23">
      <c r="A647" s="2" t="s">
        <v>4780</v>
      </c>
      <c r="B647" s="2">
        <f t="shared" si="20"/>
        <v>2009</v>
      </c>
      <c r="C647" s="1" t="s">
        <v>4558</v>
      </c>
      <c r="D647" s="1" t="s">
        <v>24</v>
      </c>
      <c r="E647" s="1">
        <v>80008970</v>
      </c>
      <c r="F647" s="1" t="s">
        <v>4435</v>
      </c>
      <c r="G647" s="1" t="s">
        <v>120</v>
      </c>
      <c r="J647" s="1">
        <v>80</v>
      </c>
      <c r="K647" s="1" t="s">
        <v>86</v>
      </c>
      <c r="L647" s="1">
        <v>4384</v>
      </c>
      <c r="M647" s="1">
        <v>4673</v>
      </c>
      <c r="N647" s="1">
        <v>28880</v>
      </c>
      <c r="O647" s="1">
        <v>1929.8</v>
      </c>
      <c r="P647" s="1">
        <v>288.8</v>
      </c>
      <c r="Q647" s="1">
        <v>31098.6</v>
      </c>
      <c r="R647" s="1">
        <f t="shared" si="21"/>
        <v>388.73249999999996</v>
      </c>
      <c r="S647" s="1" t="s">
        <v>29</v>
      </c>
      <c r="T647" s="1" t="s">
        <v>30</v>
      </c>
      <c r="U647" s="1" t="s">
        <v>4437</v>
      </c>
      <c r="V647" s="1" t="s">
        <v>4781</v>
      </c>
      <c r="W647" s="1" t="s">
        <v>4782</v>
      </c>
    </row>
    <row r="648" spans="1:23">
      <c r="A648" s="2" t="s">
        <v>4783</v>
      </c>
      <c r="B648" s="2">
        <f t="shared" si="20"/>
        <v>2009</v>
      </c>
      <c r="C648" s="1" t="s">
        <v>4558</v>
      </c>
      <c r="D648" s="1" t="s">
        <v>24</v>
      </c>
      <c r="E648" s="1">
        <v>80008970</v>
      </c>
      <c r="F648" s="1" t="s">
        <v>4435</v>
      </c>
      <c r="G648" s="1" t="s">
        <v>26</v>
      </c>
      <c r="J648" s="1">
        <v>184</v>
      </c>
      <c r="K648" s="1" t="s">
        <v>28</v>
      </c>
      <c r="L648" s="1">
        <v>9880</v>
      </c>
      <c r="M648" s="1">
        <v>10120</v>
      </c>
      <c r="N648" s="1">
        <v>41078</v>
      </c>
      <c r="O648" s="1">
        <v>3399.99</v>
      </c>
      <c r="P648" s="1">
        <v>124.43</v>
      </c>
      <c r="Q648" s="1">
        <v>44602.42</v>
      </c>
      <c r="R648" s="1">
        <f t="shared" si="21"/>
        <v>242.40445652173912</v>
      </c>
      <c r="S648" s="1" t="s">
        <v>29</v>
      </c>
      <c r="T648" s="1" t="s">
        <v>30</v>
      </c>
      <c r="U648" s="1" t="s">
        <v>4437</v>
      </c>
      <c r="V648" s="1" t="s">
        <v>140</v>
      </c>
      <c r="W648" s="1" t="s">
        <v>4784</v>
      </c>
    </row>
    <row r="649" spans="1:23">
      <c r="A649" s="2" t="s">
        <v>4785</v>
      </c>
      <c r="B649" s="2">
        <f t="shared" si="20"/>
        <v>2009</v>
      </c>
      <c r="C649" s="1" t="s">
        <v>4558</v>
      </c>
      <c r="D649" s="1" t="s">
        <v>24</v>
      </c>
      <c r="E649" s="1">
        <v>80008970</v>
      </c>
      <c r="F649" s="1" t="s">
        <v>4435</v>
      </c>
      <c r="G649" s="1" t="s">
        <v>26</v>
      </c>
      <c r="H649" s="1" t="s">
        <v>4786</v>
      </c>
      <c r="J649" s="1">
        <v>157</v>
      </c>
      <c r="K649" s="1" t="s">
        <v>28</v>
      </c>
      <c r="L649" s="1">
        <v>7900</v>
      </c>
      <c r="M649" s="1">
        <v>7958</v>
      </c>
      <c r="N649" s="1">
        <v>34447</v>
      </c>
      <c r="O649" s="1">
        <v>3320</v>
      </c>
      <c r="P649" s="1">
        <v>104.34</v>
      </c>
      <c r="Q649" s="1">
        <v>37871.339999999997</v>
      </c>
      <c r="R649" s="1">
        <f t="shared" si="21"/>
        <v>241.21872611464966</v>
      </c>
      <c r="S649" s="1" t="s">
        <v>29</v>
      </c>
      <c r="T649" s="1" t="s">
        <v>30</v>
      </c>
      <c r="U649" s="1" t="s">
        <v>4437</v>
      </c>
      <c r="V649" s="1" t="s">
        <v>140</v>
      </c>
      <c r="W649" s="1" t="s">
        <v>4787</v>
      </c>
    </row>
    <row r="650" spans="1:23">
      <c r="A650" s="2" t="s">
        <v>4789</v>
      </c>
      <c r="B650" s="2">
        <f t="shared" si="20"/>
        <v>2009</v>
      </c>
      <c r="C650" s="1" t="s">
        <v>4558</v>
      </c>
      <c r="D650" s="1" t="s">
        <v>24</v>
      </c>
      <c r="E650" s="1">
        <v>80008970</v>
      </c>
      <c r="F650" s="1" t="s">
        <v>4435</v>
      </c>
      <c r="G650" s="1" t="s">
        <v>26</v>
      </c>
      <c r="J650" s="1">
        <v>115</v>
      </c>
      <c r="K650" s="1" t="s">
        <v>28</v>
      </c>
      <c r="L650" s="1">
        <v>5009</v>
      </c>
      <c r="M650" s="1">
        <v>5354</v>
      </c>
      <c r="N650" s="1">
        <v>22068.5</v>
      </c>
      <c r="O650" s="1">
        <v>2208.42</v>
      </c>
      <c r="P650" s="1">
        <v>66.849999999999994</v>
      </c>
      <c r="Q650" s="1">
        <v>24343.77</v>
      </c>
      <c r="R650" s="1">
        <f t="shared" si="21"/>
        <v>211.68495652173914</v>
      </c>
      <c r="S650" s="1" t="s">
        <v>29</v>
      </c>
      <c r="T650" s="1" t="s">
        <v>30</v>
      </c>
      <c r="U650" s="1" t="s">
        <v>4437</v>
      </c>
      <c r="V650" s="1" t="s">
        <v>4079</v>
      </c>
      <c r="W650" s="1" t="s">
        <v>4790</v>
      </c>
    </row>
    <row r="651" spans="1:23">
      <c r="A651" s="2" t="s">
        <v>4798</v>
      </c>
      <c r="B651" s="2">
        <f t="shared" si="20"/>
        <v>2009</v>
      </c>
      <c r="C651" s="1" t="s">
        <v>4558</v>
      </c>
      <c r="D651" s="1" t="s">
        <v>24</v>
      </c>
      <c r="E651" s="1">
        <v>80008970</v>
      </c>
      <c r="F651" s="1" t="s">
        <v>4435</v>
      </c>
      <c r="G651" s="1" t="s">
        <v>120</v>
      </c>
      <c r="H651" s="1" t="s">
        <v>4786</v>
      </c>
      <c r="J651" s="1">
        <v>240</v>
      </c>
      <c r="K651" s="1" t="s">
        <v>86</v>
      </c>
      <c r="L651" s="1">
        <v>13152</v>
      </c>
      <c r="M651" s="1">
        <v>13632</v>
      </c>
      <c r="N651" s="1">
        <v>46800</v>
      </c>
      <c r="O651" s="1">
        <v>6240</v>
      </c>
      <c r="P651" s="1">
        <v>468</v>
      </c>
      <c r="Q651" s="1">
        <v>53508</v>
      </c>
      <c r="R651" s="1">
        <f t="shared" si="21"/>
        <v>222.95</v>
      </c>
      <c r="S651" s="1" t="s">
        <v>29</v>
      </c>
      <c r="T651" s="1" t="s">
        <v>30</v>
      </c>
      <c r="U651" s="1" t="s">
        <v>4437</v>
      </c>
      <c r="V651" s="1" t="s">
        <v>140</v>
      </c>
      <c r="W651" s="1" t="s">
        <v>4799</v>
      </c>
    </row>
    <row r="652" spans="1:23">
      <c r="A652" s="2" t="s">
        <v>4806</v>
      </c>
      <c r="B652" s="2">
        <f t="shared" si="20"/>
        <v>2009</v>
      </c>
      <c r="C652" s="1" t="s">
        <v>4558</v>
      </c>
      <c r="D652" s="1" t="s">
        <v>24</v>
      </c>
      <c r="E652" s="1">
        <v>80008970</v>
      </c>
      <c r="F652" s="1" t="s">
        <v>4435</v>
      </c>
      <c r="G652" s="1" t="s">
        <v>120</v>
      </c>
      <c r="H652" s="1" t="s">
        <v>4786</v>
      </c>
      <c r="J652" s="1">
        <v>154</v>
      </c>
      <c r="K652" s="1" t="s">
        <v>86</v>
      </c>
      <c r="L652" s="1">
        <v>9008</v>
      </c>
      <c r="M652" s="1">
        <v>9316</v>
      </c>
      <c r="N652" s="1">
        <v>35102</v>
      </c>
      <c r="O652" s="1">
        <v>4160</v>
      </c>
      <c r="P652" s="1">
        <v>351.02</v>
      </c>
      <c r="Q652" s="1">
        <v>39613.019999999997</v>
      </c>
      <c r="R652" s="1">
        <f t="shared" si="21"/>
        <v>257.2274025974026</v>
      </c>
      <c r="S652" s="1" t="s">
        <v>29</v>
      </c>
      <c r="T652" s="1" t="s">
        <v>30</v>
      </c>
      <c r="U652" s="1" t="s">
        <v>4437</v>
      </c>
      <c r="V652" s="1" t="s">
        <v>140</v>
      </c>
      <c r="W652" s="1" t="s">
        <v>4807</v>
      </c>
    </row>
    <row r="653" spans="1:23">
      <c r="A653" s="2" t="s">
        <v>3595</v>
      </c>
      <c r="B653" s="2">
        <f t="shared" si="20"/>
        <v>2009</v>
      </c>
      <c r="C653" s="1" t="s">
        <v>4558</v>
      </c>
      <c r="D653" s="1" t="s">
        <v>24</v>
      </c>
      <c r="E653" s="1">
        <v>80008970</v>
      </c>
      <c r="F653" s="1" t="s">
        <v>4435</v>
      </c>
      <c r="G653" s="1" t="s">
        <v>120</v>
      </c>
      <c r="H653" s="1" t="s">
        <v>4786</v>
      </c>
      <c r="J653" s="1">
        <v>80</v>
      </c>
      <c r="K653" s="1" t="s">
        <v>86</v>
      </c>
      <c r="L653" s="1">
        <v>4046</v>
      </c>
      <c r="M653" s="1">
        <v>4152</v>
      </c>
      <c r="N653" s="1">
        <v>17840</v>
      </c>
      <c r="O653" s="1">
        <v>2365.73</v>
      </c>
      <c r="P653" s="1">
        <v>173.05</v>
      </c>
      <c r="Q653" s="1">
        <v>20378.78</v>
      </c>
      <c r="R653" s="1">
        <f t="shared" si="21"/>
        <v>254.73474999999999</v>
      </c>
      <c r="S653" s="1" t="s">
        <v>29</v>
      </c>
      <c r="T653" s="1" t="s">
        <v>30</v>
      </c>
      <c r="U653" s="1" t="s">
        <v>4437</v>
      </c>
      <c r="V653" s="1" t="s">
        <v>140</v>
      </c>
      <c r="W653" s="1" t="s">
        <v>4818</v>
      </c>
    </row>
    <row r="654" spans="1:23">
      <c r="A654" s="2" t="s">
        <v>4839</v>
      </c>
      <c r="B654" s="2">
        <f t="shared" si="20"/>
        <v>2009</v>
      </c>
      <c r="C654" s="1" t="s">
        <v>4558</v>
      </c>
      <c r="D654" s="1" t="s">
        <v>24</v>
      </c>
      <c r="E654" s="1">
        <v>80008970</v>
      </c>
      <c r="F654" s="1" t="s">
        <v>4435</v>
      </c>
      <c r="G654" s="1" t="s">
        <v>120</v>
      </c>
      <c r="J654" s="1">
        <v>134</v>
      </c>
      <c r="K654" s="1" t="s">
        <v>86</v>
      </c>
      <c r="L654" s="1">
        <v>7526</v>
      </c>
      <c r="M654" s="1">
        <v>7659</v>
      </c>
      <c r="N654" s="1">
        <v>37150</v>
      </c>
      <c r="O654" s="1">
        <v>2711.02</v>
      </c>
      <c r="P654" s="1">
        <v>360.35</v>
      </c>
      <c r="Q654" s="1">
        <v>40221.370000000003</v>
      </c>
      <c r="R654" s="1">
        <f t="shared" si="21"/>
        <v>300.1594776119403</v>
      </c>
      <c r="S654" s="1" t="s">
        <v>29</v>
      </c>
      <c r="T654" s="1" t="s">
        <v>30</v>
      </c>
      <c r="U654" s="1" t="s">
        <v>4437</v>
      </c>
      <c r="V654" s="1" t="s">
        <v>4840</v>
      </c>
      <c r="W654" s="1" t="s">
        <v>4841</v>
      </c>
    </row>
    <row r="655" spans="1:23">
      <c r="A655" s="2" t="s">
        <v>4858</v>
      </c>
      <c r="B655" s="2">
        <f t="shared" si="20"/>
        <v>2009</v>
      </c>
      <c r="C655" s="1" t="s">
        <v>68</v>
      </c>
      <c r="D655" s="1" t="s">
        <v>24</v>
      </c>
      <c r="E655" s="1">
        <v>80009129</v>
      </c>
      <c r="F655" s="1" t="s">
        <v>3277</v>
      </c>
      <c r="G655" s="1" t="s">
        <v>120</v>
      </c>
      <c r="H655" s="1" t="s">
        <v>27</v>
      </c>
      <c r="J655" s="1">
        <v>96</v>
      </c>
      <c r="K655" s="1" t="s">
        <v>28</v>
      </c>
      <c r="L655" s="1">
        <v>8117</v>
      </c>
      <c r="M655" s="1">
        <v>8328</v>
      </c>
      <c r="N655" s="1">
        <v>34080</v>
      </c>
      <c r="O655" s="1">
        <v>4400</v>
      </c>
      <c r="P655" s="1">
        <v>340.8</v>
      </c>
      <c r="Q655" s="1">
        <v>38820.800000000003</v>
      </c>
      <c r="R655" s="1">
        <f t="shared" si="21"/>
        <v>404.38333333333338</v>
      </c>
      <c r="S655" s="1" t="s">
        <v>29</v>
      </c>
      <c r="T655" s="1" t="s">
        <v>30</v>
      </c>
      <c r="U655" s="1" t="s">
        <v>2489</v>
      </c>
      <c r="V655" s="1" t="s">
        <v>3291</v>
      </c>
      <c r="W655" s="1" t="s">
        <v>4859</v>
      </c>
    </row>
    <row r="656" spans="1:23">
      <c r="A656" s="2" t="s">
        <v>4881</v>
      </c>
      <c r="B656" s="2">
        <f t="shared" si="20"/>
        <v>2009</v>
      </c>
      <c r="C656" s="1" t="s">
        <v>4558</v>
      </c>
      <c r="D656" s="1" t="s">
        <v>24</v>
      </c>
      <c r="E656" s="1">
        <v>80008970</v>
      </c>
      <c r="F656" s="1" t="s">
        <v>4435</v>
      </c>
      <c r="G656" s="1" t="s">
        <v>26</v>
      </c>
      <c r="J656" s="1">
        <v>114</v>
      </c>
      <c r="K656" s="1" t="s">
        <v>28</v>
      </c>
      <c r="L656" s="1">
        <v>4965</v>
      </c>
      <c r="M656" s="1">
        <v>5307</v>
      </c>
      <c r="N656" s="1">
        <v>21876.6</v>
      </c>
      <c r="O656" s="1">
        <v>2189.5300000000002</v>
      </c>
      <c r="P656" s="1">
        <v>66.28</v>
      </c>
      <c r="Q656" s="1">
        <v>24132.41</v>
      </c>
      <c r="R656" s="1">
        <f t="shared" si="21"/>
        <v>211.68780701754386</v>
      </c>
      <c r="S656" s="1" t="s">
        <v>29</v>
      </c>
      <c r="T656" s="1" t="s">
        <v>30</v>
      </c>
      <c r="U656" s="1" t="s">
        <v>4437</v>
      </c>
      <c r="V656" s="1" t="s">
        <v>575</v>
      </c>
      <c r="W656" s="1" t="s">
        <v>4882</v>
      </c>
    </row>
    <row r="657" spans="1:23">
      <c r="A657" s="2" t="s">
        <v>4884</v>
      </c>
      <c r="B657" s="2">
        <f t="shared" si="20"/>
        <v>2009</v>
      </c>
      <c r="C657" s="1" t="s">
        <v>4558</v>
      </c>
      <c r="D657" s="1" t="s">
        <v>24</v>
      </c>
      <c r="E657" s="1">
        <v>80008970</v>
      </c>
      <c r="F657" s="1" t="s">
        <v>4435</v>
      </c>
      <c r="G657" s="1" t="s">
        <v>26</v>
      </c>
      <c r="J657" s="1">
        <v>147</v>
      </c>
      <c r="K657" s="1" t="s">
        <v>86</v>
      </c>
      <c r="L657" s="1">
        <v>8489</v>
      </c>
      <c r="M657" s="1">
        <v>9190</v>
      </c>
      <c r="N657" s="1">
        <v>38358</v>
      </c>
      <c r="O657" s="1">
        <v>3600</v>
      </c>
      <c r="P657" s="1">
        <v>116.2</v>
      </c>
      <c r="Q657" s="1">
        <v>42074.2</v>
      </c>
      <c r="R657" s="1">
        <f t="shared" si="21"/>
        <v>286.21904761904761</v>
      </c>
      <c r="S657" s="1" t="s">
        <v>38</v>
      </c>
      <c r="T657" s="1" t="s">
        <v>30</v>
      </c>
      <c r="U657" s="1" t="s">
        <v>4437</v>
      </c>
      <c r="V657" s="1" t="s">
        <v>140</v>
      </c>
      <c r="W657" s="1" t="s">
        <v>4885</v>
      </c>
    </row>
    <row r="658" spans="1:23">
      <c r="A658" s="2" t="s">
        <v>4896</v>
      </c>
      <c r="B658" s="2">
        <f t="shared" si="20"/>
        <v>2009</v>
      </c>
      <c r="C658" s="1" t="s">
        <v>68</v>
      </c>
      <c r="D658" s="1" t="s">
        <v>24</v>
      </c>
      <c r="E658" s="1">
        <v>80009129</v>
      </c>
      <c r="F658" s="1" t="s">
        <v>3277</v>
      </c>
      <c r="G658" s="1" t="s">
        <v>120</v>
      </c>
      <c r="H658" s="1" t="s">
        <v>27</v>
      </c>
      <c r="J658" s="1">
        <v>231</v>
      </c>
      <c r="K658" s="1" t="s">
        <v>28</v>
      </c>
      <c r="L658" s="1">
        <v>13398</v>
      </c>
      <c r="M658" s="1">
        <v>13860</v>
      </c>
      <c r="N658" s="1">
        <v>53130</v>
      </c>
      <c r="O658" s="1">
        <v>6690</v>
      </c>
      <c r="P658" s="1">
        <v>531.29999999999995</v>
      </c>
      <c r="Q658" s="1">
        <v>60351.3</v>
      </c>
      <c r="R658" s="1">
        <f t="shared" si="21"/>
        <v>261.26103896103899</v>
      </c>
      <c r="S658" s="1" t="s">
        <v>29</v>
      </c>
      <c r="T658" s="1" t="s">
        <v>30</v>
      </c>
      <c r="U658" s="1" t="s">
        <v>2489</v>
      </c>
      <c r="V658" s="1" t="s">
        <v>65</v>
      </c>
      <c r="W658" s="1" t="s">
        <v>4897</v>
      </c>
    </row>
    <row r="659" spans="1:23">
      <c r="A659" s="2" t="s">
        <v>4903</v>
      </c>
      <c r="B659" s="2">
        <f t="shared" si="20"/>
        <v>2009</v>
      </c>
      <c r="C659" s="1" t="s">
        <v>68</v>
      </c>
      <c r="D659" s="1" t="s">
        <v>24</v>
      </c>
      <c r="E659" s="1">
        <v>80009129</v>
      </c>
      <c r="F659" s="1" t="s">
        <v>3277</v>
      </c>
      <c r="G659" s="1" t="s">
        <v>120</v>
      </c>
      <c r="H659" s="1" t="s">
        <v>27</v>
      </c>
      <c r="J659" s="1">
        <v>96</v>
      </c>
      <c r="K659" s="1" t="s">
        <v>28</v>
      </c>
      <c r="L659" s="1">
        <v>6907</v>
      </c>
      <c r="M659" s="1">
        <v>6998</v>
      </c>
      <c r="N659" s="1">
        <v>34140</v>
      </c>
      <c r="O659" s="1">
        <v>3542.68</v>
      </c>
      <c r="P659" s="1">
        <v>341.4</v>
      </c>
      <c r="Q659" s="1">
        <v>38024.080000000002</v>
      </c>
      <c r="R659" s="1">
        <f t="shared" si="21"/>
        <v>396.0841666666667</v>
      </c>
      <c r="S659" s="1" t="s">
        <v>29</v>
      </c>
      <c r="T659" s="1" t="s">
        <v>30</v>
      </c>
      <c r="U659" s="1" t="s">
        <v>2489</v>
      </c>
      <c r="V659" s="1" t="s">
        <v>77</v>
      </c>
      <c r="W659" s="1" t="s">
        <v>4904</v>
      </c>
    </row>
    <row r="660" spans="1:23">
      <c r="A660" s="2" t="s">
        <v>4896</v>
      </c>
      <c r="B660" s="2">
        <f t="shared" si="20"/>
        <v>2009</v>
      </c>
      <c r="C660" s="1" t="s">
        <v>68</v>
      </c>
      <c r="D660" s="1" t="s">
        <v>24</v>
      </c>
      <c r="E660" s="1">
        <v>80009129</v>
      </c>
      <c r="F660" s="1" t="s">
        <v>3277</v>
      </c>
      <c r="G660" s="1" t="s">
        <v>120</v>
      </c>
      <c r="H660" s="1" t="s">
        <v>27</v>
      </c>
      <c r="J660" s="1">
        <v>327</v>
      </c>
      <c r="K660" s="1" t="s">
        <v>28</v>
      </c>
      <c r="L660" s="1">
        <v>14715</v>
      </c>
      <c r="M660" s="1">
        <v>15042</v>
      </c>
      <c r="N660" s="1">
        <v>55590</v>
      </c>
      <c r="O660" s="1">
        <v>6690</v>
      </c>
      <c r="P660" s="1">
        <v>555.9</v>
      </c>
      <c r="Q660" s="1">
        <v>62835.9</v>
      </c>
      <c r="R660" s="1">
        <f t="shared" si="21"/>
        <v>192.15871559633027</v>
      </c>
      <c r="S660" s="1" t="s">
        <v>29</v>
      </c>
      <c r="T660" s="1" t="s">
        <v>30</v>
      </c>
      <c r="U660" s="1" t="s">
        <v>2489</v>
      </c>
      <c r="V660" s="1" t="s">
        <v>65</v>
      </c>
      <c r="W660" s="1" t="s">
        <v>4905</v>
      </c>
    </row>
    <row r="661" spans="1:23">
      <c r="A661" s="2" t="s">
        <v>4918</v>
      </c>
      <c r="B661" s="2">
        <f t="shared" si="20"/>
        <v>2009</v>
      </c>
      <c r="C661" s="1" t="s">
        <v>68</v>
      </c>
      <c r="D661" s="1" t="s">
        <v>24</v>
      </c>
      <c r="E661" s="1">
        <v>80009129</v>
      </c>
      <c r="F661" s="1" t="s">
        <v>3277</v>
      </c>
      <c r="G661" s="1" t="s">
        <v>62</v>
      </c>
      <c r="H661" s="1" t="s">
        <v>2378</v>
      </c>
      <c r="J661" s="1">
        <v>67</v>
      </c>
      <c r="K661" s="1" t="s">
        <v>28</v>
      </c>
      <c r="L661" s="1">
        <v>4891</v>
      </c>
      <c r="M661" s="1">
        <v>5293</v>
      </c>
      <c r="N661" s="1">
        <v>24291.52</v>
      </c>
      <c r="O661" s="1">
        <v>2150</v>
      </c>
      <c r="P661" s="1">
        <v>242.92</v>
      </c>
      <c r="Q661" s="1">
        <v>26684.44</v>
      </c>
      <c r="R661" s="1">
        <f t="shared" si="21"/>
        <v>398.27522388059697</v>
      </c>
      <c r="S661" s="1" t="s">
        <v>38</v>
      </c>
      <c r="T661" s="1" t="s">
        <v>30</v>
      </c>
      <c r="U661" s="1" t="s">
        <v>3107</v>
      </c>
      <c r="V661" s="1" t="s">
        <v>31</v>
      </c>
      <c r="W661" s="1" t="s">
        <v>4919</v>
      </c>
    </row>
    <row r="662" spans="1:23">
      <c r="A662" s="2" t="s">
        <v>4934</v>
      </c>
      <c r="B662" s="2">
        <f t="shared" si="20"/>
        <v>2009</v>
      </c>
      <c r="C662" s="1" t="s">
        <v>2399</v>
      </c>
      <c r="D662" s="1" t="s">
        <v>24</v>
      </c>
      <c r="E662" s="1">
        <v>80009246</v>
      </c>
      <c r="F662" s="1" t="s">
        <v>3075</v>
      </c>
      <c r="G662" s="1" t="s">
        <v>26</v>
      </c>
      <c r="H662" s="1" t="s">
        <v>4498</v>
      </c>
      <c r="J662" s="1">
        <v>12</v>
      </c>
      <c r="K662" s="1" t="s">
        <v>28</v>
      </c>
      <c r="L662" s="1">
        <v>692</v>
      </c>
      <c r="M662" s="1">
        <v>703</v>
      </c>
      <c r="N662" s="1">
        <v>3576</v>
      </c>
      <c r="O662" s="1">
        <v>114.14</v>
      </c>
      <c r="P662" s="1">
        <v>8.94</v>
      </c>
      <c r="Q662" s="1">
        <v>3699.08</v>
      </c>
      <c r="R662" s="1">
        <f t="shared" si="21"/>
        <v>308.25666666666666</v>
      </c>
      <c r="S662" s="1" t="s">
        <v>29</v>
      </c>
      <c r="T662" s="1" t="s">
        <v>30</v>
      </c>
      <c r="V662" s="1" t="s">
        <v>4499</v>
      </c>
      <c r="W662" s="1" t="s">
        <v>4693</v>
      </c>
    </row>
    <row r="663" spans="1:23">
      <c r="A663" s="2" t="s">
        <v>4959</v>
      </c>
      <c r="B663" s="2">
        <f t="shared" si="20"/>
        <v>2009</v>
      </c>
      <c r="C663" s="1" t="s">
        <v>68</v>
      </c>
      <c r="D663" s="1" t="s">
        <v>24</v>
      </c>
      <c r="E663" s="1">
        <v>80009129</v>
      </c>
      <c r="F663" s="1" t="s">
        <v>3277</v>
      </c>
      <c r="G663" s="1" t="s">
        <v>120</v>
      </c>
      <c r="H663" s="1" t="s">
        <v>27</v>
      </c>
      <c r="J663" s="1">
        <v>96</v>
      </c>
      <c r="K663" s="1" t="s">
        <v>28</v>
      </c>
      <c r="L663" s="1">
        <v>6996</v>
      </c>
      <c r="M663" s="1">
        <v>7213</v>
      </c>
      <c r="N663" s="1">
        <v>37272</v>
      </c>
      <c r="O663" s="1">
        <v>3656.3</v>
      </c>
      <c r="P663" s="1">
        <v>372.72</v>
      </c>
      <c r="Q663" s="1">
        <v>41301.019999999997</v>
      </c>
      <c r="R663" s="1">
        <f t="shared" si="21"/>
        <v>430.21895833333332</v>
      </c>
      <c r="S663" s="1" t="s">
        <v>29</v>
      </c>
      <c r="T663" s="1" t="s">
        <v>30</v>
      </c>
      <c r="V663" s="1" t="s">
        <v>3291</v>
      </c>
      <c r="W663" s="1" t="s">
        <v>3291</v>
      </c>
    </row>
    <row r="664" spans="1:23">
      <c r="A664" s="2" t="s">
        <v>3469</v>
      </c>
      <c r="B664" s="2">
        <f t="shared" si="20"/>
        <v>2009</v>
      </c>
      <c r="C664" s="1" t="s">
        <v>68</v>
      </c>
      <c r="D664" s="1" t="s">
        <v>24</v>
      </c>
      <c r="E664" s="1">
        <v>80009129</v>
      </c>
      <c r="F664" s="1" t="s">
        <v>3277</v>
      </c>
      <c r="G664" s="1" t="s">
        <v>120</v>
      </c>
      <c r="H664" s="1" t="s">
        <v>27</v>
      </c>
      <c r="J664" s="1">
        <v>154</v>
      </c>
      <c r="K664" s="1" t="s">
        <v>28</v>
      </c>
      <c r="L664" s="1">
        <v>8932</v>
      </c>
      <c r="M664" s="1">
        <v>9240</v>
      </c>
      <c r="N664" s="1">
        <v>35420</v>
      </c>
      <c r="O664" s="1">
        <v>4600</v>
      </c>
      <c r="P664" s="1">
        <v>354.2</v>
      </c>
      <c r="Q664" s="1">
        <v>40374.199999999997</v>
      </c>
      <c r="R664" s="1">
        <f t="shared" si="21"/>
        <v>262.17012987012987</v>
      </c>
      <c r="S664" s="1" t="s">
        <v>29</v>
      </c>
      <c r="T664" s="1" t="s">
        <v>30</v>
      </c>
      <c r="U664" s="1" t="s">
        <v>2489</v>
      </c>
      <c r="V664" s="1" t="s">
        <v>31</v>
      </c>
      <c r="W664" s="1" t="s">
        <v>4987</v>
      </c>
    </row>
    <row r="665" spans="1:23">
      <c r="A665" s="2" t="s">
        <v>4991</v>
      </c>
      <c r="B665" s="2">
        <f t="shared" si="20"/>
        <v>2009</v>
      </c>
      <c r="C665" s="1" t="s">
        <v>68</v>
      </c>
      <c r="D665" s="1" t="s">
        <v>24</v>
      </c>
      <c r="E665" s="1">
        <v>80009129</v>
      </c>
      <c r="F665" s="1" t="s">
        <v>3277</v>
      </c>
      <c r="G665" s="1" t="s">
        <v>120</v>
      </c>
      <c r="H665" s="1" t="s">
        <v>27</v>
      </c>
      <c r="J665" s="1">
        <v>153</v>
      </c>
      <c r="K665" s="1" t="s">
        <v>28</v>
      </c>
      <c r="L665" s="1">
        <v>8631</v>
      </c>
      <c r="M665" s="1">
        <v>8937</v>
      </c>
      <c r="N665" s="1">
        <v>36330</v>
      </c>
      <c r="O665" s="1">
        <v>4600</v>
      </c>
      <c r="P665" s="1">
        <v>363.3</v>
      </c>
      <c r="Q665" s="1">
        <v>41293.300000000003</v>
      </c>
      <c r="R665" s="1">
        <f t="shared" si="21"/>
        <v>269.89084967320264</v>
      </c>
      <c r="S665" s="1" t="s">
        <v>29</v>
      </c>
      <c r="T665" s="1" t="s">
        <v>30</v>
      </c>
      <c r="U665" s="1" t="s">
        <v>2489</v>
      </c>
      <c r="V665" s="1" t="s">
        <v>3291</v>
      </c>
      <c r="W665" s="1" t="s">
        <v>4992</v>
      </c>
    </row>
    <row r="666" spans="1:23">
      <c r="A666" s="2" t="s">
        <v>5001</v>
      </c>
      <c r="B666" s="2">
        <f t="shared" si="20"/>
        <v>2009</v>
      </c>
      <c r="C666" s="1" t="s">
        <v>962</v>
      </c>
      <c r="D666" s="1" t="s">
        <v>24</v>
      </c>
      <c r="E666" s="1">
        <v>80009129</v>
      </c>
      <c r="F666" s="1" t="s">
        <v>3277</v>
      </c>
      <c r="G666" s="1" t="s">
        <v>120</v>
      </c>
      <c r="H666" s="1" t="s">
        <v>27</v>
      </c>
      <c r="J666" s="1">
        <v>154</v>
      </c>
      <c r="K666" s="1" t="s">
        <v>28</v>
      </c>
      <c r="L666" s="1">
        <v>8932</v>
      </c>
      <c r="M666" s="1">
        <v>9240</v>
      </c>
      <c r="N666" s="1">
        <v>39809</v>
      </c>
      <c r="O666" s="1">
        <v>4720</v>
      </c>
      <c r="P666" s="1">
        <v>398.09</v>
      </c>
      <c r="Q666" s="1">
        <v>44927.09</v>
      </c>
      <c r="R666" s="1">
        <f t="shared" si="21"/>
        <v>291.73435064935063</v>
      </c>
      <c r="S666" s="1" t="s">
        <v>29</v>
      </c>
      <c r="T666" s="1" t="s">
        <v>30</v>
      </c>
      <c r="U666" s="1" t="s">
        <v>2489</v>
      </c>
      <c r="V666" s="1" t="s">
        <v>40</v>
      </c>
      <c r="W666" s="1" t="s">
        <v>5002</v>
      </c>
    </row>
    <row r="667" spans="1:23">
      <c r="A667" s="2" t="s">
        <v>5070</v>
      </c>
      <c r="B667" s="2">
        <f t="shared" si="20"/>
        <v>2009</v>
      </c>
      <c r="C667" s="1" t="s">
        <v>68</v>
      </c>
      <c r="D667" s="1" t="s">
        <v>24</v>
      </c>
      <c r="E667" s="1">
        <v>80009129</v>
      </c>
      <c r="F667" s="1" t="s">
        <v>3277</v>
      </c>
      <c r="G667" s="1" t="s">
        <v>120</v>
      </c>
      <c r="H667" s="1" t="s">
        <v>27</v>
      </c>
      <c r="J667" s="1">
        <v>128</v>
      </c>
      <c r="K667" s="1" t="s">
        <v>28</v>
      </c>
      <c r="L667" s="1">
        <v>10888</v>
      </c>
      <c r="M667" s="1">
        <v>11380</v>
      </c>
      <c r="N667" s="1">
        <v>60897.95</v>
      </c>
      <c r="O667" s="1">
        <v>3979.67</v>
      </c>
      <c r="P667" s="1">
        <v>608.98</v>
      </c>
      <c r="Q667" s="1">
        <v>65486.6</v>
      </c>
      <c r="R667" s="1">
        <f t="shared" si="21"/>
        <v>511.61406249999999</v>
      </c>
      <c r="S667" s="1" t="s">
        <v>29</v>
      </c>
      <c r="T667" s="1" t="s">
        <v>30</v>
      </c>
      <c r="U667" s="1" t="s">
        <v>3279</v>
      </c>
      <c r="V667" s="1" t="s">
        <v>3291</v>
      </c>
      <c r="W667" s="1" t="s">
        <v>5071</v>
      </c>
    </row>
    <row r="668" spans="1:23">
      <c r="A668" s="2" t="s">
        <v>5072</v>
      </c>
      <c r="B668" s="2">
        <f t="shared" si="20"/>
        <v>2009</v>
      </c>
      <c r="C668" s="1" t="s">
        <v>68</v>
      </c>
      <c r="D668" s="1" t="s">
        <v>24</v>
      </c>
      <c r="E668" s="1">
        <v>80009129</v>
      </c>
      <c r="F668" s="1" t="s">
        <v>3277</v>
      </c>
      <c r="G668" s="1" t="s">
        <v>120</v>
      </c>
      <c r="H668" s="1" t="s">
        <v>27</v>
      </c>
      <c r="J668" s="1">
        <v>58</v>
      </c>
      <c r="K668" s="1" t="s">
        <v>28</v>
      </c>
      <c r="L668" s="1">
        <v>4982</v>
      </c>
      <c r="M668" s="1">
        <v>5133</v>
      </c>
      <c r="N668" s="1">
        <v>29250</v>
      </c>
      <c r="O668" s="1">
        <v>2087.84</v>
      </c>
      <c r="P668" s="1">
        <v>292.5</v>
      </c>
      <c r="Q668" s="1">
        <v>31630.34</v>
      </c>
      <c r="R668" s="1">
        <f t="shared" si="21"/>
        <v>545.35068965517246</v>
      </c>
      <c r="S668" s="1" t="s">
        <v>29</v>
      </c>
      <c r="T668" s="1" t="s">
        <v>30</v>
      </c>
      <c r="U668" s="1" t="s">
        <v>3279</v>
      </c>
      <c r="V668" s="1" t="s">
        <v>3291</v>
      </c>
      <c r="W668" s="1" t="s">
        <v>5073</v>
      </c>
    </row>
    <row r="669" spans="1:23">
      <c r="A669" s="2" t="s">
        <v>5072</v>
      </c>
      <c r="B669" s="2">
        <f t="shared" si="20"/>
        <v>2009</v>
      </c>
      <c r="C669" s="1" t="s">
        <v>68</v>
      </c>
      <c r="D669" s="1" t="s">
        <v>24</v>
      </c>
      <c r="E669" s="1">
        <v>80009129</v>
      </c>
      <c r="F669" s="1" t="s">
        <v>3277</v>
      </c>
      <c r="G669" s="1" t="s">
        <v>120</v>
      </c>
      <c r="H669" s="1" t="s">
        <v>27</v>
      </c>
      <c r="J669" s="1">
        <v>40</v>
      </c>
      <c r="K669" s="1" t="s">
        <v>28</v>
      </c>
      <c r="L669" s="1">
        <v>3436</v>
      </c>
      <c r="M669" s="1">
        <v>3540</v>
      </c>
      <c r="N669" s="1">
        <v>18085.599999999999</v>
      </c>
      <c r="O669" s="1">
        <v>1170.01</v>
      </c>
      <c r="P669" s="1">
        <v>180.86</v>
      </c>
      <c r="Q669" s="1">
        <v>19436.47</v>
      </c>
      <c r="R669" s="1">
        <f t="shared" si="21"/>
        <v>485.91175000000004</v>
      </c>
      <c r="S669" s="1" t="s">
        <v>29</v>
      </c>
      <c r="T669" s="1" t="s">
        <v>30</v>
      </c>
      <c r="U669" s="1" t="s">
        <v>3279</v>
      </c>
      <c r="V669" s="1" t="s">
        <v>3291</v>
      </c>
      <c r="W669" s="1" t="s">
        <v>5074</v>
      </c>
    </row>
    <row r="670" spans="1:23">
      <c r="A670" s="2" t="s">
        <v>4685</v>
      </c>
      <c r="B670" s="2">
        <f t="shared" si="20"/>
        <v>2009</v>
      </c>
      <c r="C670" s="1" t="s">
        <v>68</v>
      </c>
      <c r="D670" s="1" t="s">
        <v>24</v>
      </c>
      <c r="E670" s="1">
        <v>80009129</v>
      </c>
      <c r="F670" s="1" t="s">
        <v>3277</v>
      </c>
      <c r="G670" s="1" t="s">
        <v>120</v>
      </c>
      <c r="H670" s="1" t="s">
        <v>27</v>
      </c>
      <c r="J670" s="1">
        <v>125</v>
      </c>
      <c r="K670" s="1" t="s">
        <v>28</v>
      </c>
      <c r="L670" s="1">
        <v>10738</v>
      </c>
      <c r="M670" s="1">
        <v>11063</v>
      </c>
      <c r="N670" s="1">
        <v>59478.400000000001</v>
      </c>
      <c r="O670" s="1">
        <v>4069.77</v>
      </c>
      <c r="P670" s="1">
        <v>594.78</v>
      </c>
      <c r="Q670" s="1">
        <v>64142.95</v>
      </c>
      <c r="R670" s="1">
        <f t="shared" si="21"/>
        <v>513.14359999999999</v>
      </c>
      <c r="S670" s="1" t="s">
        <v>29</v>
      </c>
      <c r="T670" s="1" t="s">
        <v>30</v>
      </c>
      <c r="U670" s="1" t="s">
        <v>3279</v>
      </c>
      <c r="V670" s="1" t="s">
        <v>3291</v>
      </c>
      <c r="W670" s="1" t="s">
        <v>5082</v>
      </c>
    </row>
    <row r="671" spans="1:23">
      <c r="A671" s="2" t="s">
        <v>5083</v>
      </c>
      <c r="B671" s="2">
        <f t="shared" si="20"/>
        <v>2009</v>
      </c>
      <c r="C671" s="1" t="s">
        <v>68</v>
      </c>
      <c r="D671" s="1" t="s">
        <v>24</v>
      </c>
      <c r="E671" s="1">
        <v>80009129</v>
      </c>
      <c r="F671" s="1" t="s">
        <v>3277</v>
      </c>
      <c r="G671" s="1" t="s">
        <v>120</v>
      </c>
      <c r="H671" s="1" t="s">
        <v>27</v>
      </c>
      <c r="J671" s="1">
        <v>133</v>
      </c>
      <c r="K671" s="1" t="s">
        <v>28</v>
      </c>
      <c r="L671" s="1">
        <v>11137</v>
      </c>
      <c r="M671" s="1">
        <v>11483</v>
      </c>
      <c r="N671" s="1">
        <v>63846.75</v>
      </c>
      <c r="O671" s="1">
        <v>4377.05</v>
      </c>
      <c r="P671" s="1">
        <v>638.47</v>
      </c>
      <c r="Q671" s="1">
        <v>68862.27</v>
      </c>
      <c r="R671" s="1">
        <f t="shared" si="21"/>
        <v>517.76142857142861</v>
      </c>
      <c r="S671" s="1" t="s">
        <v>29</v>
      </c>
      <c r="T671" s="1" t="s">
        <v>30</v>
      </c>
      <c r="U671" s="1" t="s">
        <v>3279</v>
      </c>
      <c r="V671" s="1" t="s">
        <v>31</v>
      </c>
      <c r="W671" s="1" t="s">
        <v>5084</v>
      </c>
    </row>
    <row r="672" spans="1:23">
      <c r="A672" s="2" t="s">
        <v>190</v>
      </c>
      <c r="B672" s="2">
        <f t="shared" si="20"/>
        <v>2009</v>
      </c>
      <c r="C672" s="1" t="s">
        <v>68</v>
      </c>
      <c r="D672" s="1" t="s">
        <v>24</v>
      </c>
      <c r="E672" s="1">
        <v>80009129</v>
      </c>
      <c r="F672" s="1" t="s">
        <v>3277</v>
      </c>
      <c r="G672" s="1" t="s">
        <v>120</v>
      </c>
      <c r="H672" s="1" t="s">
        <v>4102</v>
      </c>
      <c r="J672" s="1">
        <v>35</v>
      </c>
      <c r="K672" s="1" t="s">
        <v>28</v>
      </c>
      <c r="L672" s="1">
        <v>3007</v>
      </c>
      <c r="M672" s="1">
        <v>3098</v>
      </c>
      <c r="N672" s="1">
        <v>15979.6</v>
      </c>
      <c r="O672" s="1">
        <v>1414.39</v>
      </c>
      <c r="P672" s="1">
        <v>159.80000000000001</v>
      </c>
      <c r="Q672" s="1">
        <v>17314.099999999999</v>
      </c>
      <c r="R672" s="1">
        <f t="shared" si="21"/>
        <v>494.68857142857138</v>
      </c>
      <c r="S672" s="1" t="s">
        <v>29</v>
      </c>
      <c r="T672" s="1" t="s">
        <v>30</v>
      </c>
      <c r="U672" s="1" t="s">
        <v>3279</v>
      </c>
      <c r="V672" s="1" t="s">
        <v>31</v>
      </c>
      <c r="W672" s="1" t="s">
        <v>5090</v>
      </c>
    </row>
    <row r="673" spans="1:23">
      <c r="A673" s="2" t="s">
        <v>2437</v>
      </c>
      <c r="B673" s="2">
        <f t="shared" si="20"/>
        <v>2009</v>
      </c>
      <c r="C673" s="1" t="s">
        <v>68</v>
      </c>
      <c r="D673" s="1" t="s">
        <v>24</v>
      </c>
      <c r="E673" s="1">
        <v>80009129</v>
      </c>
      <c r="F673" s="1" t="s">
        <v>3277</v>
      </c>
      <c r="G673" s="1" t="s">
        <v>120</v>
      </c>
      <c r="H673" s="1" t="s">
        <v>27</v>
      </c>
      <c r="J673" s="1">
        <v>15</v>
      </c>
      <c r="K673" s="1" t="s">
        <v>28</v>
      </c>
      <c r="L673" s="1">
        <v>1289</v>
      </c>
      <c r="M673" s="1">
        <v>1328</v>
      </c>
      <c r="N673" s="1">
        <v>7940</v>
      </c>
      <c r="O673" s="1">
        <v>618.09</v>
      </c>
      <c r="P673" s="1">
        <v>79.400000000000006</v>
      </c>
      <c r="Q673" s="1">
        <v>8518.39</v>
      </c>
      <c r="R673" s="1">
        <f t="shared" si="21"/>
        <v>567.89266666666663</v>
      </c>
      <c r="S673" s="1" t="s">
        <v>29</v>
      </c>
      <c r="T673" s="1" t="s">
        <v>4132</v>
      </c>
      <c r="U673" s="1" t="s">
        <v>3279</v>
      </c>
      <c r="V673" s="1" t="s">
        <v>31</v>
      </c>
      <c r="W673" s="1" t="s">
        <v>5091</v>
      </c>
    </row>
    <row r="674" spans="1:23">
      <c r="A674" s="2" t="s">
        <v>5093</v>
      </c>
      <c r="B674" s="2">
        <f t="shared" si="20"/>
        <v>2009</v>
      </c>
      <c r="C674" s="1" t="s">
        <v>68</v>
      </c>
      <c r="D674" s="1" t="s">
        <v>24</v>
      </c>
      <c r="E674" s="1">
        <v>80009129</v>
      </c>
      <c r="F674" s="1" t="s">
        <v>3277</v>
      </c>
      <c r="G674" s="1" t="s">
        <v>120</v>
      </c>
      <c r="H674" s="1" t="s">
        <v>4102</v>
      </c>
      <c r="J674" s="1">
        <v>105</v>
      </c>
      <c r="K674" s="1" t="s">
        <v>28</v>
      </c>
      <c r="L674" s="1">
        <v>7652</v>
      </c>
      <c r="M674" s="1">
        <v>7868</v>
      </c>
      <c r="N674" s="1">
        <v>41114.199999999997</v>
      </c>
      <c r="O674" s="1">
        <v>3346.35</v>
      </c>
      <c r="P674" s="1">
        <v>411.14</v>
      </c>
      <c r="Q674" s="1">
        <v>44871.69</v>
      </c>
      <c r="R674" s="1">
        <f t="shared" si="21"/>
        <v>427.34942857142858</v>
      </c>
      <c r="S674" s="1" t="s">
        <v>29</v>
      </c>
      <c r="T674" s="1" t="s">
        <v>30</v>
      </c>
      <c r="U674" s="1" t="s">
        <v>3279</v>
      </c>
      <c r="V674" s="1" t="s">
        <v>31</v>
      </c>
      <c r="W674" s="1" t="s">
        <v>5094</v>
      </c>
    </row>
    <row r="675" spans="1:23">
      <c r="A675" s="2" t="s">
        <v>5164</v>
      </c>
      <c r="B675" s="2">
        <f t="shared" si="20"/>
        <v>2009</v>
      </c>
      <c r="C675" s="1" t="s">
        <v>4558</v>
      </c>
      <c r="D675" s="1" t="s">
        <v>24</v>
      </c>
      <c r="E675" s="1">
        <v>80008970</v>
      </c>
      <c r="F675" s="1" t="s">
        <v>4435</v>
      </c>
      <c r="G675" s="1" t="s">
        <v>120</v>
      </c>
      <c r="J675" s="1">
        <v>147</v>
      </c>
      <c r="K675" s="1" t="s">
        <v>86</v>
      </c>
      <c r="L675" s="1">
        <v>8909</v>
      </c>
      <c r="M675" s="1">
        <v>9350</v>
      </c>
      <c r="N675" s="1">
        <v>38774.82</v>
      </c>
      <c r="O675" s="1">
        <v>3920</v>
      </c>
      <c r="P675" s="1">
        <v>113.99</v>
      </c>
      <c r="Q675" s="1">
        <v>42808.81</v>
      </c>
      <c r="R675" s="1">
        <f t="shared" si="21"/>
        <v>291.21639455782309</v>
      </c>
      <c r="S675" s="1" t="s">
        <v>29</v>
      </c>
      <c r="T675" s="1" t="s">
        <v>30</v>
      </c>
      <c r="U675" s="1" t="s">
        <v>4437</v>
      </c>
      <c r="V675" s="1" t="s">
        <v>140</v>
      </c>
      <c r="W675" s="1" t="s">
        <v>5165</v>
      </c>
    </row>
    <row r="676" spans="1:23">
      <c r="A676" s="2" t="s">
        <v>3465</v>
      </c>
      <c r="B676" s="2">
        <f t="shared" si="20"/>
        <v>2009</v>
      </c>
      <c r="C676" s="1" t="s">
        <v>4558</v>
      </c>
      <c r="D676" s="1" t="s">
        <v>24</v>
      </c>
      <c r="E676" s="1">
        <v>80008970</v>
      </c>
      <c r="F676" s="1" t="s">
        <v>4435</v>
      </c>
      <c r="G676" s="1" t="s">
        <v>120</v>
      </c>
      <c r="H676" s="1" t="s">
        <v>5170</v>
      </c>
      <c r="J676" s="1">
        <v>197</v>
      </c>
      <c r="K676" s="1" t="s">
        <v>86</v>
      </c>
      <c r="L676" s="1">
        <v>13711</v>
      </c>
      <c r="M676" s="1">
        <v>14196</v>
      </c>
      <c r="N676" s="1">
        <v>45310</v>
      </c>
      <c r="O676" s="1">
        <v>5328.77</v>
      </c>
      <c r="P676" s="1">
        <v>133.22</v>
      </c>
      <c r="Q676" s="1">
        <v>50771.99</v>
      </c>
      <c r="R676" s="1">
        <f t="shared" si="21"/>
        <v>257.72583756345176</v>
      </c>
      <c r="S676" s="1" t="s">
        <v>29</v>
      </c>
      <c r="T676" s="1" t="s">
        <v>30</v>
      </c>
      <c r="U676" s="1" t="s">
        <v>4437</v>
      </c>
      <c r="V676" s="1" t="s">
        <v>140</v>
      </c>
      <c r="W676" s="1" t="s">
        <v>5171</v>
      </c>
    </row>
    <row r="677" spans="1:23">
      <c r="A677" s="2" t="s">
        <v>5172</v>
      </c>
      <c r="B677" s="2">
        <f t="shared" si="20"/>
        <v>2009</v>
      </c>
      <c r="C677" s="1" t="s">
        <v>4558</v>
      </c>
      <c r="D677" s="1" t="s">
        <v>24</v>
      </c>
      <c r="E677" s="1">
        <v>80008970</v>
      </c>
      <c r="F677" s="1" t="s">
        <v>4435</v>
      </c>
      <c r="G677" s="1" t="s">
        <v>26</v>
      </c>
      <c r="J677" s="1">
        <v>202</v>
      </c>
      <c r="K677" s="1" t="s">
        <v>28</v>
      </c>
      <c r="L677" s="1">
        <v>9575</v>
      </c>
      <c r="M677" s="1">
        <v>10181</v>
      </c>
      <c r="N677" s="1">
        <v>40162.199999999997</v>
      </c>
      <c r="O677" s="1">
        <v>4019.09</v>
      </c>
      <c r="P677" s="1">
        <v>121.66</v>
      </c>
      <c r="Q677" s="1">
        <v>44302.95</v>
      </c>
      <c r="R677" s="1">
        <f t="shared" si="21"/>
        <v>219.32153465346533</v>
      </c>
      <c r="S677" s="1" t="s">
        <v>29</v>
      </c>
      <c r="T677" s="1" t="s">
        <v>30</v>
      </c>
      <c r="U677" s="1" t="s">
        <v>4437</v>
      </c>
      <c r="V677" s="1" t="s">
        <v>140</v>
      </c>
      <c r="W677" s="1" t="s">
        <v>5173</v>
      </c>
    </row>
    <row r="678" spans="1:23">
      <c r="A678" s="2" t="s">
        <v>5177</v>
      </c>
      <c r="B678" s="2">
        <f t="shared" si="20"/>
        <v>2009</v>
      </c>
      <c r="C678" s="1" t="s">
        <v>23</v>
      </c>
      <c r="D678" s="1" t="s">
        <v>24</v>
      </c>
      <c r="E678" s="1">
        <v>80008970</v>
      </c>
      <c r="F678" s="1" t="s">
        <v>4435</v>
      </c>
      <c r="G678" s="1" t="s">
        <v>26</v>
      </c>
      <c r="H678" s="1" t="s">
        <v>4879</v>
      </c>
      <c r="J678" s="1">
        <v>5</v>
      </c>
      <c r="K678" s="1" t="s">
        <v>28</v>
      </c>
      <c r="L678" s="1">
        <v>289</v>
      </c>
      <c r="M678" s="1">
        <v>314</v>
      </c>
      <c r="N678" s="1">
        <v>1290</v>
      </c>
      <c r="O678" s="1">
        <v>420</v>
      </c>
      <c r="P678" s="1">
        <v>12.9</v>
      </c>
      <c r="Q678" s="1">
        <v>1722.9</v>
      </c>
      <c r="R678" s="1">
        <f t="shared" si="21"/>
        <v>344.58000000000004</v>
      </c>
      <c r="S678" s="1" t="s">
        <v>29</v>
      </c>
      <c r="T678" s="1" t="s">
        <v>30</v>
      </c>
      <c r="U678" s="1" t="s">
        <v>4437</v>
      </c>
      <c r="V678" s="1" t="s">
        <v>77</v>
      </c>
      <c r="W678" s="1" t="s">
        <v>5178</v>
      </c>
    </row>
    <row r="679" spans="1:23">
      <c r="A679" s="2" t="s">
        <v>4557</v>
      </c>
      <c r="B679" s="2">
        <f t="shared" si="20"/>
        <v>2009</v>
      </c>
      <c r="C679" s="1" t="s">
        <v>119</v>
      </c>
      <c r="D679" s="1" t="s">
        <v>24</v>
      </c>
      <c r="E679" s="1">
        <v>80004994</v>
      </c>
      <c r="F679" s="1" t="s">
        <v>3984</v>
      </c>
      <c r="G679" s="1" t="s">
        <v>120</v>
      </c>
      <c r="H679" s="1" t="s">
        <v>6606</v>
      </c>
      <c r="J679" s="1">
        <v>72</v>
      </c>
      <c r="K679" s="1" t="s">
        <v>28</v>
      </c>
      <c r="L679" s="1">
        <v>3500</v>
      </c>
      <c r="M679" s="1">
        <v>3500</v>
      </c>
      <c r="N679" s="1">
        <v>16260</v>
      </c>
      <c r="O679" s="1">
        <v>474.19</v>
      </c>
      <c r="P679" s="1">
        <v>81.3</v>
      </c>
      <c r="Q679" s="1">
        <v>16815.490000000002</v>
      </c>
      <c r="R679" s="1">
        <f t="shared" si="21"/>
        <v>233.54847222222224</v>
      </c>
      <c r="S679" s="1" t="s">
        <v>29</v>
      </c>
      <c r="T679" s="1" t="s">
        <v>30</v>
      </c>
      <c r="V679" s="1" t="s">
        <v>77</v>
      </c>
      <c r="W679" s="1" t="s">
        <v>6607</v>
      </c>
    </row>
    <row r="680" spans="1:23">
      <c r="A680" s="2" t="s">
        <v>6614</v>
      </c>
      <c r="B680" s="2">
        <f t="shared" si="20"/>
        <v>2009</v>
      </c>
      <c r="C680" s="1" t="s">
        <v>119</v>
      </c>
      <c r="D680" s="1" t="s">
        <v>24</v>
      </c>
      <c r="E680" s="1">
        <v>80004994</v>
      </c>
      <c r="F680" s="1" t="s">
        <v>3984</v>
      </c>
      <c r="G680" s="1" t="s">
        <v>120</v>
      </c>
      <c r="H680" s="1" t="s">
        <v>6606</v>
      </c>
      <c r="J680" s="1">
        <v>201</v>
      </c>
      <c r="K680" s="1" t="s">
        <v>28</v>
      </c>
      <c r="L680" s="1">
        <v>16281</v>
      </c>
      <c r="M680" s="1">
        <v>16683</v>
      </c>
      <c r="N680" s="1">
        <v>80480</v>
      </c>
      <c r="O680" s="1">
        <v>1320</v>
      </c>
      <c r="P680" s="1">
        <v>402.4</v>
      </c>
      <c r="Q680" s="1">
        <v>82202.399999999994</v>
      </c>
      <c r="R680" s="1">
        <f t="shared" si="21"/>
        <v>408.96716417910443</v>
      </c>
      <c r="S680" s="1" t="s">
        <v>29</v>
      </c>
      <c r="T680" s="1" t="s">
        <v>30</v>
      </c>
      <c r="U680" s="1" t="s">
        <v>3986</v>
      </c>
      <c r="V680" s="1" t="s">
        <v>65</v>
      </c>
      <c r="W680" s="1" t="s">
        <v>6615</v>
      </c>
    </row>
    <row r="681" spans="1:23">
      <c r="A681" s="2" t="s">
        <v>3514</v>
      </c>
      <c r="B681" s="2">
        <f t="shared" si="20"/>
        <v>2009</v>
      </c>
      <c r="C681" s="1" t="s">
        <v>119</v>
      </c>
      <c r="D681" s="1" t="s">
        <v>24</v>
      </c>
      <c r="E681" s="1">
        <v>80004994</v>
      </c>
      <c r="F681" s="1" t="s">
        <v>3984</v>
      </c>
      <c r="G681" s="1" t="s">
        <v>120</v>
      </c>
      <c r="H681" s="1" t="s">
        <v>6606</v>
      </c>
      <c r="J681" s="1">
        <v>134</v>
      </c>
      <c r="K681" s="1" t="s">
        <v>28</v>
      </c>
      <c r="L681" s="1">
        <v>10000</v>
      </c>
      <c r="M681" s="1">
        <v>10000</v>
      </c>
      <c r="N681" s="1">
        <v>53064</v>
      </c>
      <c r="O681" s="1">
        <v>1139.21</v>
      </c>
      <c r="P681" s="1">
        <v>265.32</v>
      </c>
      <c r="Q681" s="1">
        <v>54468.53</v>
      </c>
      <c r="R681" s="1">
        <f t="shared" si="21"/>
        <v>406.48156716417907</v>
      </c>
      <c r="S681" s="1" t="s">
        <v>29</v>
      </c>
      <c r="T681" s="1" t="s">
        <v>30</v>
      </c>
      <c r="U681" s="1" t="s">
        <v>3986</v>
      </c>
      <c r="V681" s="1" t="s">
        <v>6632</v>
      </c>
      <c r="W681" s="1" t="s">
        <v>6633</v>
      </c>
    </row>
    <row r="682" spans="1:23">
      <c r="A682" s="2" t="s">
        <v>5172</v>
      </c>
      <c r="B682" s="2">
        <f t="shared" si="20"/>
        <v>2009</v>
      </c>
      <c r="C682" s="1" t="s">
        <v>119</v>
      </c>
      <c r="D682" s="1" t="s">
        <v>24</v>
      </c>
      <c r="E682" s="1">
        <v>80004994</v>
      </c>
      <c r="F682" s="1" t="s">
        <v>3984</v>
      </c>
      <c r="G682" s="1" t="s">
        <v>120</v>
      </c>
      <c r="H682" s="1" t="s">
        <v>6606</v>
      </c>
      <c r="J682" s="1">
        <v>134</v>
      </c>
      <c r="K682" s="1" t="s">
        <v>28</v>
      </c>
      <c r="L682" s="1">
        <v>7960</v>
      </c>
      <c r="M682" s="1">
        <v>8552</v>
      </c>
      <c r="N682" s="1">
        <v>38458</v>
      </c>
      <c r="O682" s="1">
        <v>1004.63</v>
      </c>
      <c r="P682" s="1">
        <v>192.29</v>
      </c>
      <c r="Q682" s="1">
        <v>39654.92</v>
      </c>
      <c r="R682" s="1">
        <f t="shared" si="21"/>
        <v>295.93223880597014</v>
      </c>
      <c r="S682" s="1" t="s">
        <v>29</v>
      </c>
      <c r="T682" s="1" t="s">
        <v>30</v>
      </c>
      <c r="U682" s="1" t="s">
        <v>3986</v>
      </c>
      <c r="V682" s="1" t="s">
        <v>6632</v>
      </c>
      <c r="W682" s="1" t="s">
        <v>6643</v>
      </c>
    </row>
    <row r="683" spans="1:23">
      <c r="A683" s="2" t="s">
        <v>5177</v>
      </c>
      <c r="B683" s="2">
        <f t="shared" si="20"/>
        <v>2009</v>
      </c>
      <c r="C683" s="1" t="s">
        <v>119</v>
      </c>
      <c r="D683" s="1" t="s">
        <v>24</v>
      </c>
      <c r="E683" s="1">
        <v>80004994</v>
      </c>
      <c r="F683" s="1" t="s">
        <v>3984</v>
      </c>
      <c r="G683" s="1" t="s">
        <v>120</v>
      </c>
      <c r="H683" s="1" t="s">
        <v>6606</v>
      </c>
      <c r="J683" s="1">
        <v>280</v>
      </c>
      <c r="K683" s="1" t="s">
        <v>28</v>
      </c>
      <c r="L683" s="1">
        <v>20696</v>
      </c>
      <c r="M683" s="1">
        <v>21256</v>
      </c>
      <c r="N683" s="1">
        <v>81354</v>
      </c>
      <c r="O683" s="1">
        <v>1760</v>
      </c>
      <c r="P683" s="1">
        <v>406.77</v>
      </c>
      <c r="Q683" s="1">
        <v>83520.77</v>
      </c>
      <c r="R683" s="1">
        <f t="shared" si="21"/>
        <v>298.28846428571433</v>
      </c>
      <c r="S683" s="1" t="s">
        <v>29</v>
      </c>
      <c r="T683" s="1" t="s">
        <v>30</v>
      </c>
      <c r="U683" s="1" t="s">
        <v>3986</v>
      </c>
      <c r="V683" s="1" t="s">
        <v>77</v>
      </c>
      <c r="W683" s="1" t="s">
        <v>6655</v>
      </c>
    </row>
    <row r="684" spans="1:23">
      <c r="A684" s="2" t="s">
        <v>6656</v>
      </c>
      <c r="B684" s="2">
        <f t="shared" si="20"/>
        <v>2009</v>
      </c>
      <c r="C684" s="1" t="s">
        <v>119</v>
      </c>
      <c r="D684" s="1" t="s">
        <v>24</v>
      </c>
      <c r="E684" s="1">
        <v>80004994</v>
      </c>
      <c r="F684" s="1" t="s">
        <v>3984</v>
      </c>
      <c r="G684" s="1" t="s">
        <v>120</v>
      </c>
      <c r="H684" s="1" t="s">
        <v>6606</v>
      </c>
      <c r="J684" s="1">
        <v>201</v>
      </c>
      <c r="K684" s="1" t="s">
        <v>28</v>
      </c>
      <c r="L684" s="1">
        <v>17286</v>
      </c>
      <c r="M684" s="1">
        <v>17688</v>
      </c>
      <c r="N684" s="1">
        <v>82088</v>
      </c>
      <c r="O684" s="1">
        <v>1320</v>
      </c>
      <c r="P684" s="1">
        <v>410.44</v>
      </c>
      <c r="Q684" s="1">
        <v>83818.44</v>
      </c>
      <c r="R684" s="1">
        <f t="shared" si="21"/>
        <v>417.00716417910451</v>
      </c>
      <c r="S684" s="1" t="s">
        <v>29</v>
      </c>
      <c r="T684" s="1" t="s">
        <v>30</v>
      </c>
      <c r="U684" s="1" t="s">
        <v>3986</v>
      </c>
      <c r="V684" s="1" t="s">
        <v>65</v>
      </c>
      <c r="W684" s="1" t="s">
        <v>6657</v>
      </c>
    </row>
    <row r="685" spans="1:23">
      <c r="A685" s="2" t="s">
        <v>6669</v>
      </c>
      <c r="B685" s="2">
        <f t="shared" si="20"/>
        <v>2009</v>
      </c>
      <c r="C685" s="1" t="s">
        <v>119</v>
      </c>
      <c r="D685" s="1" t="s">
        <v>24</v>
      </c>
      <c r="E685" s="1">
        <v>80004994</v>
      </c>
      <c r="F685" s="1" t="s">
        <v>3984</v>
      </c>
      <c r="G685" s="1" t="s">
        <v>120</v>
      </c>
      <c r="H685" s="1" t="s">
        <v>6606</v>
      </c>
      <c r="J685" s="1">
        <v>332</v>
      </c>
      <c r="K685" s="1" t="s">
        <v>28</v>
      </c>
      <c r="L685" s="1">
        <v>19256</v>
      </c>
      <c r="M685" s="1">
        <v>19920</v>
      </c>
      <c r="N685" s="1">
        <v>71128</v>
      </c>
      <c r="O685" s="1">
        <v>1760</v>
      </c>
      <c r="P685" s="1">
        <v>142.26</v>
      </c>
      <c r="Q685" s="1">
        <v>73030.259999999995</v>
      </c>
      <c r="R685" s="1">
        <f t="shared" si="21"/>
        <v>219.97066265060241</v>
      </c>
      <c r="S685" s="1" t="s">
        <v>29</v>
      </c>
      <c r="T685" s="1" t="s">
        <v>30</v>
      </c>
      <c r="U685" s="1" t="s">
        <v>3986</v>
      </c>
      <c r="V685" s="1" t="s">
        <v>65</v>
      </c>
      <c r="W685" s="1" t="s">
        <v>6670</v>
      </c>
    </row>
    <row r="686" spans="1:23">
      <c r="A686" s="2" t="s">
        <v>6671</v>
      </c>
      <c r="B686" s="2">
        <f t="shared" si="20"/>
        <v>2009</v>
      </c>
      <c r="C686" s="1" t="s">
        <v>119</v>
      </c>
      <c r="D686" s="1" t="s">
        <v>24</v>
      </c>
      <c r="E686" s="1">
        <v>80004994</v>
      </c>
      <c r="F686" s="1" t="s">
        <v>3984</v>
      </c>
      <c r="G686" s="1" t="s">
        <v>120</v>
      </c>
      <c r="H686" s="1" t="s">
        <v>6606</v>
      </c>
      <c r="J686" s="1">
        <v>166</v>
      </c>
      <c r="K686" s="1" t="s">
        <v>28</v>
      </c>
      <c r="L686" s="1">
        <v>10000</v>
      </c>
      <c r="M686" s="1">
        <v>10000</v>
      </c>
      <c r="N686" s="1">
        <v>34528</v>
      </c>
      <c r="O686" s="1">
        <v>867.88</v>
      </c>
      <c r="P686" s="1">
        <v>172.64</v>
      </c>
      <c r="Q686" s="1">
        <v>35568.519999999997</v>
      </c>
      <c r="R686" s="1">
        <f t="shared" si="21"/>
        <v>214.26819277108433</v>
      </c>
      <c r="S686" s="1" t="s">
        <v>29</v>
      </c>
      <c r="T686" s="1" t="s">
        <v>30</v>
      </c>
      <c r="U686" s="1" t="s">
        <v>3986</v>
      </c>
      <c r="V686" s="1" t="s">
        <v>6672</v>
      </c>
      <c r="W686" s="1" t="s">
        <v>6673</v>
      </c>
    </row>
    <row r="687" spans="1:23">
      <c r="A687" s="2" t="s">
        <v>6679</v>
      </c>
      <c r="B687" s="2">
        <f t="shared" si="20"/>
        <v>2009</v>
      </c>
      <c r="C687" s="1" t="s">
        <v>119</v>
      </c>
      <c r="D687" s="1" t="s">
        <v>24</v>
      </c>
      <c r="E687" s="1">
        <v>80004994</v>
      </c>
      <c r="F687" s="1" t="s">
        <v>3984</v>
      </c>
      <c r="G687" s="1" t="s">
        <v>120</v>
      </c>
      <c r="H687" s="1" t="s">
        <v>6606</v>
      </c>
      <c r="J687" s="1">
        <v>312</v>
      </c>
      <c r="K687" s="1" t="s">
        <v>28</v>
      </c>
      <c r="L687" s="1">
        <v>19410</v>
      </c>
      <c r="M687" s="1">
        <v>20034</v>
      </c>
      <c r="N687" s="1">
        <v>71108</v>
      </c>
      <c r="O687" s="1">
        <v>1760</v>
      </c>
      <c r="P687" s="1">
        <v>355.54</v>
      </c>
      <c r="Q687" s="1">
        <v>73223.539999999994</v>
      </c>
      <c r="R687" s="1">
        <f t="shared" si="21"/>
        <v>234.6908333333333</v>
      </c>
      <c r="S687" s="1" t="s">
        <v>29</v>
      </c>
      <c r="T687" s="1" t="s">
        <v>30</v>
      </c>
      <c r="U687" s="1" t="s">
        <v>3986</v>
      </c>
      <c r="V687" s="1" t="s">
        <v>6680</v>
      </c>
      <c r="W687" s="1" t="s">
        <v>6681</v>
      </c>
    </row>
    <row r="688" spans="1:23">
      <c r="A688" s="2" t="s">
        <v>6697</v>
      </c>
      <c r="B688" s="2">
        <f t="shared" si="20"/>
        <v>2009</v>
      </c>
      <c r="C688" s="1" t="s">
        <v>119</v>
      </c>
      <c r="D688" s="1" t="s">
        <v>24</v>
      </c>
      <c r="E688" s="1">
        <v>80004994</v>
      </c>
      <c r="F688" s="1" t="s">
        <v>3984</v>
      </c>
      <c r="G688" s="1" t="s">
        <v>120</v>
      </c>
      <c r="H688" s="1" t="s">
        <v>6606</v>
      </c>
      <c r="J688" s="1">
        <v>166</v>
      </c>
      <c r="K688" s="1" t="s">
        <v>28</v>
      </c>
      <c r="L688" s="1">
        <v>10000</v>
      </c>
      <c r="M688" s="1">
        <v>10000</v>
      </c>
      <c r="N688" s="1">
        <v>34528</v>
      </c>
      <c r="O688" s="1">
        <v>849.21</v>
      </c>
      <c r="P688" s="1">
        <v>172.64</v>
      </c>
      <c r="Q688" s="1">
        <v>35549.85</v>
      </c>
      <c r="R688" s="1">
        <f t="shared" si="21"/>
        <v>214.15572289156626</v>
      </c>
      <c r="S688" s="1" t="s">
        <v>29</v>
      </c>
      <c r="T688" s="1" t="s">
        <v>30</v>
      </c>
      <c r="U688" s="1" t="s">
        <v>3986</v>
      </c>
      <c r="V688" s="1" t="s">
        <v>6698</v>
      </c>
      <c r="W688" s="1" t="s">
        <v>6699</v>
      </c>
    </row>
    <row r="689" spans="1:23">
      <c r="A689" s="2" t="s">
        <v>4785</v>
      </c>
      <c r="B689" s="2">
        <f t="shared" si="20"/>
        <v>2009</v>
      </c>
      <c r="C689" s="1" t="s">
        <v>119</v>
      </c>
      <c r="D689" s="1" t="s">
        <v>24</v>
      </c>
      <c r="E689" s="1">
        <v>80004994</v>
      </c>
      <c r="F689" s="1" t="s">
        <v>3984</v>
      </c>
      <c r="G689" s="1" t="s">
        <v>120</v>
      </c>
      <c r="H689" s="1" t="s">
        <v>6606</v>
      </c>
      <c r="J689" s="1">
        <v>332</v>
      </c>
      <c r="K689" s="1" t="s">
        <v>28</v>
      </c>
      <c r="L689" s="1">
        <v>19256</v>
      </c>
      <c r="M689" s="1">
        <v>19920</v>
      </c>
      <c r="N689" s="1">
        <v>69136</v>
      </c>
      <c r="O689" s="1">
        <v>1760</v>
      </c>
      <c r="P689" s="1">
        <v>345.68</v>
      </c>
      <c r="Q689" s="1">
        <v>71241.679999999993</v>
      </c>
      <c r="R689" s="1">
        <f t="shared" si="21"/>
        <v>214.58337349397587</v>
      </c>
      <c r="S689" s="1" t="s">
        <v>29</v>
      </c>
      <c r="T689" s="1" t="s">
        <v>30</v>
      </c>
      <c r="U689" s="1" t="s">
        <v>3986</v>
      </c>
      <c r="V689" s="1" t="s">
        <v>6708</v>
      </c>
      <c r="W689" s="1" t="s">
        <v>6709</v>
      </c>
    </row>
    <row r="690" spans="1:23">
      <c r="A690" s="2" t="s">
        <v>6718</v>
      </c>
      <c r="B690" s="2">
        <f t="shared" si="20"/>
        <v>2009</v>
      </c>
      <c r="C690" s="1" t="s">
        <v>119</v>
      </c>
      <c r="D690" s="1" t="s">
        <v>24</v>
      </c>
      <c r="E690" s="1">
        <v>80004994</v>
      </c>
      <c r="F690" s="1" t="s">
        <v>3984</v>
      </c>
      <c r="G690" s="1" t="s">
        <v>120</v>
      </c>
      <c r="H690" s="1" t="s">
        <v>6606</v>
      </c>
      <c r="J690" s="1">
        <v>233</v>
      </c>
      <c r="K690" s="1" t="s">
        <v>28</v>
      </c>
      <c r="L690" s="1">
        <v>15735</v>
      </c>
      <c r="M690" s="1">
        <v>16279</v>
      </c>
      <c r="N690" s="1">
        <v>60604</v>
      </c>
      <c r="O690" s="1">
        <v>1362.06</v>
      </c>
      <c r="P690" s="1">
        <v>606.04</v>
      </c>
      <c r="Q690" s="1">
        <v>62572.1</v>
      </c>
      <c r="R690" s="1">
        <f t="shared" si="21"/>
        <v>268.54978540772532</v>
      </c>
      <c r="S690" s="1" t="s">
        <v>29</v>
      </c>
      <c r="T690" s="1" t="s">
        <v>30</v>
      </c>
      <c r="U690" s="1" t="s">
        <v>3986</v>
      </c>
      <c r="V690" s="1" t="s">
        <v>6719</v>
      </c>
      <c r="W690" s="1" t="s">
        <v>6720</v>
      </c>
    </row>
    <row r="691" spans="1:23">
      <c r="A691" s="2" t="s">
        <v>6721</v>
      </c>
      <c r="B691" s="2">
        <f t="shared" si="20"/>
        <v>2009</v>
      </c>
      <c r="C691" s="1" t="s">
        <v>119</v>
      </c>
      <c r="D691" s="1" t="s">
        <v>24</v>
      </c>
      <c r="E691" s="1">
        <v>80004994</v>
      </c>
      <c r="F691" s="1" t="s">
        <v>3984</v>
      </c>
      <c r="G691" s="1" t="s">
        <v>120</v>
      </c>
      <c r="H691" s="1" t="s">
        <v>6606</v>
      </c>
      <c r="J691" s="1">
        <v>201</v>
      </c>
      <c r="K691" s="1" t="s">
        <v>28</v>
      </c>
      <c r="L691" s="1">
        <v>17688</v>
      </c>
      <c r="M691" s="1">
        <v>18090</v>
      </c>
      <c r="N691" s="1">
        <v>67737</v>
      </c>
      <c r="O691" s="1">
        <v>1405.51</v>
      </c>
      <c r="P691" s="1">
        <v>338.69</v>
      </c>
      <c r="Q691" s="1">
        <v>69481.2</v>
      </c>
      <c r="R691" s="1">
        <f t="shared" si="21"/>
        <v>345.6776119402985</v>
      </c>
      <c r="S691" s="1" t="s">
        <v>29</v>
      </c>
      <c r="T691" s="1" t="s">
        <v>30</v>
      </c>
      <c r="U691" s="1" t="s">
        <v>3986</v>
      </c>
      <c r="V691" s="1" t="s">
        <v>6722</v>
      </c>
      <c r="W691" s="1" t="s">
        <v>6722</v>
      </c>
    </row>
    <row r="692" spans="1:23">
      <c r="A692" s="2" t="s">
        <v>4047</v>
      </c>
      <c r="B692" s="2">
        <f t="shared" si="20"/>
        <v>2009</v>
      </c>
      <c r="C692" s="1" t="s">
        <v>119</v>
      </c>
      <c r="D692" s="1" t="s">
        <v>24</v>
      </c>
      <c r="E692" s="1">
        <v>80004994</v>
      </c>
      <c r="F692" s="1" t="s">
        <v>3984</v>
      </c>
      <c r="G692" s="1" t="s">
        <v>120</v>
      </c>
      <c r="H692" s="1" t="s">
        <v>6606</v>
      </c>
      <c r="J692" s="1">
        <v>332</v>
      </c>
      <c r="K692" s="1" t="s">
        <v>28</v>
      </c>
      <c r="L692" s="1">
        <v>19256</v>
      </c>
      <c r="M692" s="1">
        <v>19920</v>
      </c>
      <c r="N692" s="1">
        <v>69136</v>
      </c>
      <c r="O692" s="1">
        <v>1760</v>
      </c>
      <c r="P692" s="1">
        <v>345.68</v>
      </c>
      <c r="Q692" s="1">
        <v>71241.679999999993</v>
      </c>
      <c r="R692" s="1">
        <f t="shared" si="21"/>
        <v>214.58337349397587</v>
      </c>
      <c r="S692" s="1" t="s">
        <v>29</v>
      </c>
      <c r="T692" s="1" t="s">
        <v>30</v>
      </c>
      <c r="U692" s="1" t="s">
        <v>3986</v>
      </c>
      <c r="V692" s="1" t="s">
        <v>6723</v>
      </c>
      <c r="W692" s="1" t="s">
        <v>6723</v>
      </c>
    </row>
    <row r="693" spans="1:23">
      <c r="A693" s="2" t="s">
        <v>6728</v>
      </c>
      <c r="B693" s="2">
        <f t="shared" si="20"/>
        <v>2009</v>
      </c>
      <c r="C693" s="1" t="s">
        <v>119</v>
      </c>
      <c r="D693" s="1" t="s">
        <v>24</v>
      </c>
      <c r="E693" s="1">
        <v>80004994</v>
      </c>
      <c r="F693" s="1" t="s">
        <v>3984</v>
      </c>
      <c r="G693" s="1" t="s">
        <v>120</v>
      </c>
      <c r="H693" s="1" t="s">
        <v>6606</v>
      </c>
      <c r="J693" s="1">
        <v>268</v>
      </c>
      <c r="K693" s="1" t="s">
        <v>28</v>
      </c>
      <c r="L693" s="1">
        <v>21708</v>
      </c>
      <c r="M693" s="1">
        <v>22244</v>
      </c>
      <c r="N693" s="1">
        <v>91602</v>
      </c>
      <c r="O693" s="1">
        <v>1760</v>
      </c>
      <c r="P693" s="1">
        <v>458.01</v>
      </c>
      <c r="Q693" s="1">
        <v>93820.01</v>
      </c>
      <c r="R693" s="1">
        <f t="shared" si="21"/>
        <v>350.07466417910445</v>
      </c>
      <c r="S693" s="1" t="s">
        <v>29</v>
      </c>
      <c r="T693" s="1" t="s">
        <v>30</v>
      </c>
      <c r="U693" s="1" t="s">
        <v>3986</v>
      </c>
      <c r="V693" s="1" t="s">
        <v>65</v>
      </c>
      <c r="W693" s="1" t="s">
        <v>6729</v>
      </c>
    </row>
    <row r="694" spans="1:23">
      <c r="A694" s="2" t="s">
        <v>6733</v>
      </c>
      <c r="B694" s="2">
        <f t="shared" si="20"/>
        <v>2009</v>
      </c>
      <c r="C694" s="1" t="s">
        <v>119</v>
      </c>
      <c r="D694" s="1" t="s">
        <v>24</v>
      </c>
      <c r="E694" s="1">
        <v>80004994</v>
      </c>
      <c r="F694" s="1" t="s">
        <v>3984</v>
      </c>
      <c r="G694" s="1" t="s">
        <v>120</v>
      </c>
      <c r="H694" s="1" t="s">
        <v>6606</v>
      </c>
      <c r="J694" s="1">
        <v>213</v>
      </c>
      <c r="K694" s="1" t="s">
        <v>28</v>
      </c>
      <c r="L694" s="1">
        <v>15343</v>
      </c>
      <c r="M694" s="1">
        <v>15847</v>
      </c>
      <c r="N694" s="1">
        <v>62496</v>
      </c>
      <c r="O694" s="1">
        <v>1391.72</v>
      </c>
      <c r="P694" s="1">
        <v>312.48</v>
      </c>
      <c r="Q694" s="1">
        <v>64200.2</v>
      </c>
      <c r="R694" s="1">
        <f t="shared" si="21"/>
        <v>301.40938967136151</v>
      </c>
      <c r="S694" s="1" t="s">
        <v>29</v>
      </c>
      <c r="T694" s="1" t="s">
        <v>30</v>
      </c>
      <c r="U694" s="1" t="s">
        <v>3986</v>
      </c>
      <c r="V694" s="1" t="s">
        <v>65</v>
      </c>
      <c r="W694" s="1" t="s">
        <v>6734</v>
      </c>
    </row>
    <row r="695" spans="1:23">
      <c r="A695" s="2" t="s">
        <v>6735</v>
      </c>
      <c r="B695" s="2">
        <f t="shared" si="20"/>
        <v>2009</v>
      </c>
      <c r="C695" s="1" t="s">
        <v>119</v>
      </c>
      <c r="D695" s="1" t="s">
        <v>24</v>
      </c>
      <c r="E695" s="1">
        <v>80004994</v>
      </c>
      <c r="F695" s="1" t="s">
        <v>3984</v>
      </c>
      <c r="G695" s="1" t="s">
        <v>120</v>
      </c>
      <c r="H695" s="1" t="s">
        <v>6606</v>
      </c>
      <c r="J695" s="1">
        <v>297</v>
      </c>
      <c r="K695" s="1" t="s">
        <v>28</v>
      </c>
      <c r="L695" s="1">
        <v>15000</v>
      </c>
      <c r="M695" s="1">
        <v>15000</v>
      </c>
      <c r="N695" s="1">
        <v>61776</v>
      </c>
      <c r="O695" s="1">
        <v>1618.04</v>
      </c>
      <c r="P695" s="1">
        <v>308.88</v>
      </c>
      <c r="Q695" s="1">
        <v>63702.92</v>
      </c>
      <c r="R695" s="1">
        <f t="shared" si="21"/>
        <v>214.48794612794612</v>
      </c>
      <c r="S695" s="1" t="s">
        <v>29</v>
      </c>
      <c r="T695" s="1" t="s">
        <v>30</v>
      </c>
      <c r="U695" s="1" t="s">
        <v>3986</v>
      </c>
      <c r="V695" s="1" t="s">
        <v>77</v>
      </c>
      <c r="W695" s="1" t="s">
        <v>6736</v>
      </c>
    </row>
    <row r="696" spans="1:23">
      <c r="A696" s="2" t="s">
        <v>3738</v>
      </c>
      <c r="B696" s="2">
        <f t="shared" si="20"/>
        <v>2009</v>
      </c>
      <c r="C696" s="1" t="s">
        <v>119</v>
      </c>
      <c r="D696" s="1" t="s">
        <v>24</v>
      </c>
      <c r="E696" s="1">
        <v>80004994</v>
      </c>
      <c r="F696" s="1" t="s">
        <v>3984</v>
      </c>
      <c r="G696" s="1" t="s">
        <v>120</v>
      </c>
      <c r="H696" s="1" t="s">
        <v>6606</v>
      </c>
      <c r="J696" s="1">
        <v>292</v>
      </c>
      <c r="K696" s="1" t="s">
        <v>28</v>
      </c>
      <c r="L696" s="1">
        <v>20659</v>
      </c>
      <c r="M696" s="1">
        <v>21243</v>
      </c>
      <c r="N696" s="1">
        <v>81241.399999999994</v>
      </c>
      <c r="O696" s="1">
        <v>1760</v>
      </c>
      <c r="P696" s="1">
        <v>406.21</v>
      </c>
      <c r="Q696" s="1">
        <v>83407.61</v>
      </c>
      <c r="R696" s="1">
        <f t="shared" si="21"/>
        <v>285.64249999999998</v>
      </c>
      <c r="S696" s="1" t="s">
        <v>29</v>
      </c>
      <c r="T696" s="1" t="s">
        <v>30</v>
      </c>
      <c r="U696" s="1" t="s">
        <v>3986</v>
      </c>
      <c r="V696" s="1" t="s">
        <v>6742</v>
      </c>
      <c r="W696" s="1" t="s">
        <v>6743</v>
      </c>
    </row>
    <row r="697" spans="1:23">
      <c r="A697" s="2" t="s">
        <v>5083</v>
      </c>
      <c r="B697" s="2">
        <f t="shared" si="20"/>
        <v>2009</v>
      </c>
      <c r="C697" s="1" t="s">
        <v>119</v>
      </c>
      <c r="D697" s="1" t="s">
        <v>24</v>
      </c>
      <c r="E697" s="1">
        <v>80004994</v>
      </c>
      <c r="F697" s="1" t="s">
        <v>3984</v>
      </c>
      <c r="G697" s="1" t="s">
        <v>120</v>
      </c>
      <c r="H697" s="1" t="s">
        <v>6606</v>
      </c>
      <c r="J697" s="1">
        <v>332</v>
      </c>
      <c r="K697" s="1" t="s">
        <v>28</v>
      </c>
      <c r="L697" s="1">
        <v>19256</v>
      </c>
      <c r="M697" s="1">
        <v>19920</v>
      </c>
      <c r="N697" s="1">
        <v>69136</v>
      </c>
      <c r="O697" s="1">
        <v>1760</v>
      </c>
      <c r="P697" s="1">
        <v>345.68</v>
      </c>
      <c r="Q697" s="1">
        <v>71241.679999999993</v>
      </c>
      <c r="R697" s="1">
        <f t="shared" si="21"/>
        <v>214.58337349397587</v>
      </c>
      <c r="S697" s="1" t="s">
        <v>29</v>
      </c>
      <c r="T697" s="1" t="s">
        <v>30</v>
      </c>
      <c r="U697" s="1" t="s">
        <v>3986</v>
      </c>
      <c r="V697" s="1" t="s">
        <v>65</v>
      </c>
      <c r="W697" s="1" t="s">
        <v>6753</v>
      </c>
    </row>
    <row r="698" spans="1:23">
      <c r="A698" s="2" t="s">
        <v>6754</v>
      </c>
      <c r="B698" s="2">
        <f t="shared" si="20"/>
        <v>2009</v>
      </c>
      <c r="C698" s="1" t="s">
        <v>119</v>
      </c>
      <c r="D698" s="1" t="s">
        <v>24</v>
      </c>
      <c r="E698" s="1">
        <v>80004994</v>
      </c>
      <c r="F698" s="1" t="s">
        <v>3984</v>
      </c>
      <c r="G698" s="1" t="s">
        <v>120</v>
      </c>
      <c r="H698" s="1" t="s">
        <v>6606</v>
      </c>
      <c r="J698" s="1">
        <v>300</v>
      </c>
      <c r="K698" s="1" t="s">
        <v>28</v>
      </c>
      <c r="L698" s="1">
        <v>19484</v>
      </c>
      <c r="M698" s="1">
        <v>20084</v>
      </c>
      <c r="N698" s="1">
        <v>75786</v>
      </c>
      <c r="O698" s="1">
        <v>1760</v>
      </c>
      <c r="P698" s="1">
        <v>378.93</v>
      </c>
      <c r="Q698" s="1">
        <v>77924.929999999993</v>
      </c>
      <c r="R698" s="1">
        <f t="shared" si="21"/>
        <v>259.74976666666663</v>
      </c>
      <c r="S698" s="1" t="s">
        <v>29</v>
      </c>
      <c r="T698" s="1" t="s">
        <v>30</v>
      </c>
      <c r="V698" s="1" t="s">
        <v>6755</v>
      </c>
      <c r="W698" s="1" t="s">
        <v>6756</v>
      </c>
    </row>
    <row r="699" spans="1:23">
      <c r="A699" s="2" t="s">
        <v>3479</v>
      </c>
      <c r="B699" s="2">
        <f t="shared" si="20"/>
        <v>2009</v>
      </c>
      <c r="C699" s="1" t="s">
        <v>119</v>
      </c>
      <c r="D699" s="1" t="s">
        <v>24</v>
      </c>
      <c r="E699" s="1">
        <v>80004994</v>
      </c>
      <c r="F699" s="1" t="s">
        <v>3984</v>
      </c>
      <c r="G699" s="1" t="s">
        <v>120</v>
      </c>
      <c r="H699" s="1" t="s">
        <v>6606</v>
      </c>
      <c r="J699" s="1">
        <v>134</v>
      </c>
      <c r="K699" s="1" t="s">
        <v>28</v>
      </c>
      <c r="L699" s="1">
        <v>10000</v>
      </c>
      <c r="M699" s="1">
        <v>10000</v>
      </c>
      <c r="N699" s="1">
        <v>51992</v>
      </c>
      <c r="O699" s="1">
        <v>1087.3900000000001</v>
      </c>
      <c r="P699" s="1">
        <v>259.95999999999998</v>
      </c>
      <c r="Q699" s="1">
        <v>53339.35</v>
      </c>
      <c r="R699" s="1">
        <f t="shared" si="21"/>
        <v>398.05485074626864</v>
      </c>
      <c r="S699" s="1" t="s">
        <v>29</v>
      </c>
      <c r="T699" s="1" t="s">
        <v>30</v>
      </c>
      <c r="U699" s="1" t="s">
        <v>3986</v>
      </c>
      <c r="V699" s="1" t="s">
        <v>65</v>
      </c>
      <c r="W699" s="1" t="s">
        <v>6757</v>
      </c>
    </row>
    <row r="700" spans="1:23">
      <c r="A700" s="2" t="s">
        <v>4806</v>
      </c>
      <c r="B700" s="2">
        <f t="shared" si="20"/>
        <v>2009</v>
      </c>
      <c r="C700" s="1" t="s">
        <v>119</v>
      </c>
      <c r="D700" s="1" t="s">
        <v>24</v>
      </c>
      <c r="E700" s="1">
        <v>80004994</v>
      </c>
      <c r="F700" s="1" t="s">
        <v>3984</v>
      </c>
      <c r="G700" s="1" t="s">
        <v>120</v>
      </c>
      <c r="H700" s="1" t="s">
        <v>6606</v>
      </c>
      <c r="J700" s="1">
        <v>332</v>
      </c>
      <c r="K700" s="1" t="s">
        <v>28</v>
      </c>
      <c r="L700" s="1">
        <v>19256</v>
      </c>
      <c r="M700" s="1">
        <v>19920</v>
      </c>
      <c r="N700" s="1">
        <v>74116</v>
      </c>
      <c r="O700" s="1">
        <v>1760</v>
      </c>
      <c r="P700" s="1">
        <v>370.58</v>
      </c>
      <c r="Q700" s="1">
        <v>76246.58</v>
      </c>
      <c r="R700" s="1">
        <f t="shared" si="21"/>
        <v>229.65837349397592</v>
      </c>
      <c r="S700" s="1" t="s">
        <v>29</v>
      </c>
      <c r="T700" s="1" t="s">
        <v>30</v>
      </c>
      <c r="U700" s="1" t="s">
        <v>3986</v>
      </c>
      <c r="V700" s="1" t="s">
        <v>6760</v>
      </c>
      <c r="W700" s="1" t="s">
        <v>6761</v>
      </c>
    </row>
    <row r="701" spans="1:23">
      <c r="A701" s="2" t="s">
        <v>6762</v>
      </c>
      <c r="B701" s="2">
        <f t="shared" si="20"/>
        <v>2009</v>
      </c>
      <c r="C701" s="1" t="s">
        <v>119</v>
      </c>
      <c r="D701" s="1" t="s">
        <v>24</v>
      </c>
      <c r="E701" s="1">
        <v>80004994</v>
      </c>
      <c r="F701" s="1" t="s">
        <v>3984</v>
      </c>
      <c r="G701" s="1" t="s">
        <v>120</v>
      </c>
      <c r="H701" s="1" t="s">
        <v>6606</v>
      </c>
      <c r="J701" s="1">
        <v>332</v>
      </c>
      <c r="K701" s="1" t="s">
        <v>28</v>
      </c>
      <c r="L701" s="1">
        <v>19256</v>
      </c>
      <c r="M701" s="1">
        <v>19920</v>
      </c>
      <c r="N701" s="1">
        <v>69136</v>
      </c>
      <c r="O701" s="1">
        <v>1760</v>
      </c>
      <c r="P701" s="1">
        <v>345.68</v>
      </c>
      <c r="Q701" s="1">
        <v>71241.679999999993</v>
      </c>
      <c r="R701" s="1">
        <f t="shared" si="21"/>
        <v>214.58337349397587</v>
      </c>
      <c r="S701" s="1" t="s">
        <v>29</v>
      </c>
      <c r="T701" s="1" t="s">
        <v>30</v>
      </c>
      <c r="U701" s="1" t="s">
        <v>3986</v>
      </c>
      <c r="V701" s="1" t="s">
        <v>6763</v>
      </c>
      <c r="W701" s="1" t="s">
        <v>6764</v>
      </c>
    </row>
    <row r="702" spans="1:23">
      <c r="A702" s="2" t="s">
        <v>4896</v>
      </c>
      <c r="B702" s="2">
        <f t="shared" si="20"/>
        <v>2009</v>
      </c>
      <c r="C702" s="1" t="s">
        <v>119</v>
      </c>
      <c r="D702" s="1" t="s">
        <v>24</v>
      </c>
      <c r="E702" s="1">
        <v>80004994</v>
      </c>
      <c r="F702" s="1" t="s">
        <v>3984</v>
      </c>
      <c r="G702" s="1" t="s">
        <v>120</v>
      </c>
      <c r="H702" s="1" t="s">
        <v>6606</v>
      </c>
      <c r="J702" s="1">
        <v>134</v>
      </c>
      <c r="K702" s="1" t="s">
        <v>28</v>
      </c>
      <c r="L702" s="1">
        <v>10000</v>
      </c>
      <c r="M702" s="1">
        <v>10000</v>
      </c>
      <c r="N702" s="1">
        <v>41272</v>
      </c>
      <c r="O702" s="1">
        <v>816.63</v>
      </c>
      <c r="P702" s="1">
        <v>206.36</v>
      </c>
      <c r="Q702" s="1">
        <v>42294.99</v>
      </c>
      <c r="R702" s="1">
        <f t="shared" si="21"/>
        <v>315.63425373134328</v>
      </c>
      <c r="S702" s="1" t="s">
        <v>29</v>
      </c>
      <c r="T702" s="1" t="s">
        <v>30</v>
      </c>
      <c r="U702" s="1" t="s">
        <v>3986</v>
      </c>
      <c r="V702" s="1" t="s">
        <v>6765</v>
      </c>
      <c r="W702" s="1" t="s">
        <v>6766</v>
      </c>
    </row>
    <row r="703" spans="1:23">
      <c r="A703" s="2" t="s">
        <v>3704</v>
      </c>
      <c r="B703" s="2">
        <f t="shared" si="20"/>
        <v>2009</v>
      </c>
      <c r="C703" s="1" t="s">
        <v>119</v>
      </c>
      <c r="D703" s="1" t="s">
        <v>24</v>
      </c>
      <c r="E703" s="1">
        <v>80004994</v>
      </c>
      <c r="F703" s="1" t="s">
        <v>3984</v>
      </c>
      <c r="G703" s="1" t="s">
        <v>120</v>
      </c>
      <c r="H703" s="1" t="s">
        <v>6606</v>
      </c>
      <c r="J703" s="1">
        <v>332</v>
      </c>
      <c r="K703" s="1" t="s">
        <v>28</v>
      </c>
      <c r="L703" s="1">
        <v>19256</v>
      </c>
      <c r="M703" s="1">
        <v>19920</v>
      </c>
      <c r="N703" s="1">
        <v>74116</v>
      </c>
      <c r="O703" s="1">
        <v>1760</v>
      </c>
      <c r="P703" s="1">
        <v>370.58</v>
      </c>
      <c r="Q703" s="1">
        <v>76246.58</v>
      </c>
      <c r="R703" s="1">
        <f t="shared" si="21"/>
        <v>229.65837349397592</v>
      </c>
      <c r="S703" s="1" t="s">
        <v>29</v>
      </c>
      <c r="T703" s="1" t="s">
        <v>30</v>
      </c>
      <c r="U703" s="1" t="s">
        <v>3986</v>
      </c>
      <c r="V703" s="1" t="s">
        <v>77</v>
      </c>
      <c r="W703" s="1" t="s">
        <v>6767</v>
      </c>
    </row>
    <row r="704" spans="1:23">
      <c r="A704" s="2" t="s">
        <v>4698</v>
      </c>
      <c r="B704" s="2">
        <f t="shared" si="20"/>
        <v>2009</v>
      </c>
      <c r="C704" s="1" t="s">
        <v>119</v>
      </c>
      <c r="D704" s="1" t="s">
        <v>24</v>
      </c>
      <c r="E704" s="1">
        <v>80004994</v>
      </c>
      <c r="F704" s="1" t="s">
        <v>3984</v>
      </c>
      <c r="G704" s="1" t="s">
        <v>120</v>
      </c>
      <c r="H704" s="1" t="s">
        <v>6606</v>
      </c>
      <c r="J704" s="1">
        <v>268</v>
      </c>
      <c r="K704" s="1" t="s">
        <v>28</v>
      </c>
      <c r="L704" s="1">
        <v>21038</v>
      </c>
      <c r="M704" s="1">
        <v>21574</v>
      </c>
      <c r="N704" s="1">
        <v>90530</v>
      </c>
      <c r="O704" s="1">
        <v>1760</v>
      </c>
      <c r="P704" s="1">
        <v>452.65</v>
      </c>
      <c r="Q704" s="1">
        <v>92742.65</v>
      </c>
      <c r="R704" s="1">
        <f t="shared" si="21"/>
        <v>346.05466417910446</v>
      </c>
      <c r="S704" s="1" t="s">
        <v>29</v>
      </c>
      <c r="T704" s="1" t="s">
        <v>30</v>
      </c>
      <c r="U704" s="1" t="s">
        <v>3986</v>
      </c>
      <c r="V704" s="1" t="s">
        <v>77</v>
      </c>
      <c r="W704" s="1" t="s">
        <v>6770</v>
      </c>
    </row>
    <row r="705" spans="1:23">
      <c r="A705" s="2" t="s">
        <v>6771</v>
      </c>
      <c r="B705" s="2">
        <f t="shared" si="20"/>
        <v>2009</v>
      </c>
      <c r="C705" s="1" t="s">
        <v>119</v>
      </c>
      <c r="D705" s="1" t="s">
        <v>24</v>
      </c>
      <c r="E705" s="1">
        <v>80004994</v>
      </c>
      <c r="F705" s="1" t="s">
        <v>3984</v>
      </c>
      <c r="G705" s="1" t="s">
        <v>120</v>
      </c>
      <c r="H705" s="1" t="s">
        <v>6606</v>
      </c>
      <c r="J705" s="1">
        <v>292</v>
      </c>
      <c r="K705" s="1" t="s">
        <v>28</v>
      </c>
      <c r="L705" s="1">
        <v>18980</v>
      </c>
      <c r="M705" s="1">
        <v>19564</v>
      </c>
      <c r="N705" s="1">
        <v>79796</v>
      </c>
      <c r="O705" s="1">
        <v>1760</v>
      </c>
      <c r="P705" s="1">
        <v>398.98</v>
      </c>
      <c r="Q705" s="1">
        <v>81954.98</v>
      </c>
      <c r="R705" s="1">
        <f t="shared" si="21"/>
        <v>280.66773972602738</v>
      </c>
      <c r="S705" s="1" t="s">
        <v>29</v>
      </c>
      <c r="T705" s="1" t="s">
        <v>30</v>
      </c>
      <c r="U705" s="1" t="s">
        <v>3986</v>
      </c>
      <c r="V705" s="1" t="s">
        <v>77</v>
      </c>
      <c r="W705" s="1" t="s">
        <v>6772</v>
      </c>
    </row>
    <row r="706" spans="1:23">
      <c r="A706" s="2" t="s">
        <v>4071</v>
      </c>
      <c r="B706" s="2">
        <f t="shared" ref="B706:B769" si="22">+YEAR(A706)</f>
        <v>2009</v>
      </c>
      <c r="C706" s="1" t="s">
        <v>119</v>
      </c>
      <c r="D706" s="1" t="s">
        <v>24</v>
      </c>
      <c r="E706" s="1">
        <v>80004994</v>
      </c>
      <c r="F706" s="1" t="s">
        <v>3984</v>
      </c>
      <c r="G706" s="1" t="s">
        <v>120</v>
      </c>
      <c r="H706" s="1" t="s">
        <v>6606</v>
      </c>
      <c r="J706" s="1">
        <v>201</v>
      </c>
      <c r="K706" s="1" t="s">
        <v>28</v>
      </c>
      <c r="L706" s="1">
        <v>15276</v>
      </c>
      <c r="M706" s="1">
        <v>15678</v>
      </c>
      <c r="N706" s="1">
        <v>59496</v>
      </c>
      <c r="O706" s="1">
        <v>1377.95</v>
      </c>
      <c r="P706" s="1">
        <v>297.48</v>
      </c>
      <c r="Q706" s="1">
        <v>61171.43</v>
      </c>
      <c r="R706" s="1">
        <f t="shared" si="21"/>
        <v>304.33547263681589</v>
      </c>
      <c r="S706" s="1" t="s">
        <v>29</v>
      </c>
      <c r="T706" s="1" t="s">
        <v>30</v>
      </c>
      <c r="U706" s="1" t="s">
        <v>3986</v>
      </c>
      <c r="V706" s="1" t="s">
        <v>77</v>
      </c>
      <c r="W706" s="1" t="s">
        <v>6777</v>
      </c>
    </row>
    <row r="707" spans="1:23">
      <c r="A707" s="2" t="s">
        <v>6780</v>
      </c>
      <c r="B707" s="2">
        <f t="shared" si="22"/>
        <v>2009</v>
      </c>
      <c r="C707" s="1" t="s">
        <v>119</v>
      </c>
      <c r="D707" s="1" t="s">
        <v>24</v>
      </c>
      <c r="E707" s="1">
        <v>80004994</v>
      </c>
      <c r="F707" s="1" t="s">
        <v>3984</v>
      </c>
      <c r="G707" s="1" t="s">
        <v>120</v>
      </c>
      <c r="H707" s="1" t="s">
        <v>6606</v>
      </c>
      <c r="J707" s="1">
        <v>280</v>
      </c>
      <c r="K707" s="1" t="s">
        <v>28</v>
      </c>
      <c r="L707" s="1">
        <v>21366</v>
      </c>
      <c r="M707" s="1">
        <v>21926</v>
      </c>
      <c r="N707" s="1">
        <v>99040</v>
      </c>
      <c r="O707" s="1">
        <v>1760</v>
      </c>
      <c r="P707" s="1">
        <v>495.2</v>
      </c>
      <c r="Q707" s="1">
        <v>101295.2</v>
      </c>
      <c r="R707" s="1">
        <f t="shared" ref="R707:R770" si="23">+Q707/J707</f>
        <v>361.76857142857142</v>
      </c>
      <c r="S707" s="1" t="s">
        <v>29</v>
      </c>
      <c r="T707" s="1" t="s">
        <v>30</v>
      </c>
      <c r="U707" s="1" t="s">
        <v>3986</v>
      </c>
      <c r="V707" s="1" t="s">
        <v>77</v>
      </c>
      <c r="W707" s="1" t="s">
        <v>6781</v>
      </c>
    </row>
    <row r="708" spans="1:23">
      <c r="A708" s="2" t="s">
        <v>4959</v>
      </c>
      <c r="B708" s="2">
        <f t="shared" si="22"/>
        <v>2009</v>
      </c>
      <c r="C708" s="1" t="s">
        <v>119</v>
      </c>
      <c r="D708" s="1" t="s">
        <v>24</v>
      </c>
      <c r="E708" s="1">
        <v>80004994</v>
      </c>
      <c r="F708" s="1" t="s">
        <v>3984</v>
      </c>
      <c r="G708" s="1" t="s">
        <v>120</v>
      </c>
      <c r="H708" s="1" t="s">
        <v>6606</v>
      </c>
      <c r="J708" s="1">
        <v>332</v>
      </c>
      <c r="K708" s="1" t="s">
        <v>28</v>
      </c>
      <c r="L708" s="1">
        <v>19256</v>
      </c>
      <c r="M708" s="1">
        <v>19920</v>
      </c>
      <c r="N708" s="1">
        <v>77436</v>
      </c>
      <c r="O708" s="1">
        <v>1760</v>
      </c>
      <c r="P708" s="1">
        <v>774.36</v>
      </c>
      <c r="Q708" s="1">
        <v>79970.36</v>
      </c>
      <c r="R708" s="1">
        <f t="shared" si="23"/>
        <v>240.87457831325301</v>
      </c>
      <c r="S708" s="1" t="s">
        <v>29</v>
      </c>
      <c r="T708" s="1" t="s">
        <v>30</v>
      </c>
      <c r="U708" s="1" t="s">
        <v>3986</v>
      </c>
      <c r="V708" s="1" t="s">
        <v>77</v>
      </c>
      <c r="W708" s="1" t="s">
        <v>6782</v>
      </c>
    </row>
    <row r="709" spans="1:23">
      <c r="A709" s="2" t="s">
        <v>6783</v>
      </c>
      <c r="B709" s="2">
        <f t="shared" si="22"/>
        <v>2009</v>
      </c>
      <c r="C709" s="1" t="s">
        <v>119</v>
      </c>
      <c r="D709" s="1" t="s">
        <v>24</v>
      </c>
      <c r="E709" s="1">
        <v>80004994</v>
      </c>
      <c r="F709" s="1" t="s">
        <v>3984</v>
      </c>
      <c r="G709" s="1" t="s">
        <v>120</v>
      </c>
      <c r="H709" s="1" t="s">
        <v>6606</v>
      </c>
      <c r="J709" s="1">
        <v>292</v>
      </c>
      <c r="K709" s="1" t="s">
        <v>28</v>
      </c>
      <c r="L709" s="1">
        <v>21024</v>
      </c>
      <c r="M709" s="1">
        <v>21608</v>
      </c>
      <c r="N709" s="1">
        <v>90016</v>
      </c>
      <c r="O709" s="1">
        <v>1760</v>
      </c>
      <c r="P709" s="1">
        <v>450.08</v>
      </c>
      <c r="Q709" s="1">
        <v>92226.08</v>
      </c>
      <c r="R709" s="1">
        <f t="shared" si="23"/>
        <v>315.84273972602739</v>
      </c>
      <c r="S709" s="1" t="s">
        <v>29</v>
      </c>
      <c r="T709" s="1" t="s">
        <v>30</v>
      </c>
      <c r="U709" s="1" t="s">
        <v>3986</v>
      </c>
      <c r="V709" s="1" t="s">
        <v>77</v>
      </c>
      <c r="W709" s="1" t="s">
        <v>6784</v>
      </c>
    </row>
    <row r="710" spans="1:23">
      <c r="A710" s="2" t="s">
        <v>6785</v>
      </c>
      <c r="B710" s="2">
        <f t="shared" si="22"/>
        <v>2009</v>
      </c>
      <c r="C710" s="1" t="s">
        <v>119</v>
      </c>
      <c r="D710" s="1" t="s">
        <v>24</v>
      </c>
      <c r="E710" s="1">
        <v>80004994</v>
      </c>
      <c r="F710" s="1" t="s">
        <v>3984</v>
      </c>
      <c r="G710" s="1" t="s">
        <v>120</v>
      </c>
      <c r="H710" s="1" t="s">
        <v>6606</v>
      </c>
      <c r="J710" s="1">
        <v>332</v>
      </c>
      <c r="K710" s="1" t="s">
        <v>28</v>
      </c>
      <c r="L710" s="1">
        <v>19256</v>
      </c>
      <c r="M710" s="1">
        <v>19920</v>
      </c>
      <c r="N710" s="1">
        <v>76772</v>
      </c>
      <c r="O710" s="1">
        <v>1760</v>
      </c>
      <c r="P710" s="1">
        <v>383.86</v>
      </c>
      <c r="Q710" s="1">
        <v>78915.86</v>
      </c>
      <c r="R710" s="1">
        <f t="shared" si="23"/>
        <v>237.69837349397591</v>
      </c>
      <c r="S710" s="1" t="s">
        <v>29</v>
      </c>
      <c r="T710" s="1" t="s">
        <v>30</v>
      </c>
      <c r="U710" s="1" t="s">
        <v>3986</v>
      </c>
      <c r="V710" s="1" t="s">
        <v>77</v>
      </c>
      <c r="W710" s="1" t="s">
        <v>6786</v>
      </c>
    </row>
    <row r="711" spans="1:23">
      <c r="A711" s="2" t="s">
        <v>6785</v>
      </c>
      <c r="B711" s="2">
        <f t="shared" si="22"/>
        <v>2009</v>
      </c>
      <c r="C711" s="1" t="s">
        <v>119</v>
      </c>
      <c r="D711" s="1" t="s">
        <v>24</v>
      </c>
      <c r="E711" s="1">
        <v>80004994</v>
      </c>
      <c r="F711" s="1" t="s">
        <v>3984</v>
      </c>
      <c r="G711" s="1" t="s">
        <v>120</v>
      </c>
      <c r="H711" s="1" t="s">
        <v>6606</v>
      </c>
      <c r="J711" s="1">
        <v>134</v>
      </c>
      <c r="K711" s="1" t="s">
        <v>28</v>
      </c>
      <c r="L711" s="1">
        <v>10000</v>
      </c>
      <c r="M711" s="1">
        <v>10000</v>
      </c>
      <c r="N711" s="1">
        <v>42880</v>
      </c>
      <c r="O711" s="1">
        <v>902.82</v>
      </c>
      <c r="P711" s="1">
        <v>214.4</v>
      </c>
      <c r="Q711" s="1">
        <v>43997.22</v>
      </c>
      <c r="R711" s="1">
        <f t="shared" si="23"/>
        <v>328.33746268656716</v>
      </c>
      <c r="S711" s="1" t="s">
        <v>29</v>
      </c>
      <c r="T711" s="1" t="s">
        <v>30</v>
      </c>
      <c r="U711" s="1" t="s">
        <v>3986</v>
      </c>
      <c r="V711" s="1" t="s">
        <v>77</v>
      </c>
      <c r="W711" s="1" t="s">
        <v>6766</v>
      </c>
    </row>
    <row r="712" spans="1:23">
      <c r="A712" s="2" t="s">
        <v>6787</v>
      </c>
      <c r="B712" s="2">
        <f t="shared" si="22"/>
        <v>2009</v>
      </c>
      <c r="C712" s="1" t="s">
        <v>119</v>
      </c>
      <c r="D712" s="1" t="s">
        <v>24</v>
      </c>
      <c r="E712" s="1">
        <v>80004994</v>
      </c>
      <c r="F712" s="1" t="s">
        <v>3984</v>
      </c>
      <c r="G712" s="1" t="s">
        <v>120</v>
      </c>
      <c r="H712" s="1" t="s">
        <v>6606</v>
      </c>
      <c r="J712" s="1">
        <v>268</v>
      </c>
      <c r="K712" s="1" t="s">
        <v>28</v>
      </c>
      <c r="L712" s="1">
        <v>23584</v>
      </c>
      <c r="M712" s="1">
        <v>24120</v>
      </c>
      <c r="N712" s="1">
        <v>97632</v>
      </c>
      <c r="O712" s="1">
        <v>1760</v>
      </c>
      <c r="P712" s="1">
        <v>976.32</v>
      </c>
      <c r="Q712" s="1">
        <v>100368.32000000001</v>
      </c>
      <c r="R712" s="1">
        <f t="shared" si="23"/>
        <v>374.50865671641793</v>
      </c>
      <c r="S712" s="1" t="s">
        <v>29</v>
      </c>
      <c r="T712" s="1" t="s">
        <v>30</v>
      </c>
      <c r="U712" s="1" t="s">
        <v>3986</v>
      </c>
      <c r="V712" s="1" t="s">
        <v>77</v>
      </c>
      <c r="W712" s="1" t="s">
        <v>6788</v>
      </c>
    </row>
    <row r="713" spans="1:23">
      <c r="A713" s="2" t="s">
        <v>6789</v>
      </c>
      <c r="B713" s="2">
        <f t="shared" si="22"/>
        <v>2009</v>
      </c>
      <c r="C713" s="1" t="s">
        <v>119</v>
      </c>
      <c r="D713" s="1" t="s">
        <v>24</v>
      </c>
      <c r="E713" s="1">
        <v>80004994</v>
      </c>
      <c r="F713" s="1" t="s">
        <v>3984</v>
      </c>
      <c r="G713" s="1" t="s">
        <v>120</v>
      </c>
      <c r="H713" s="1" t="s">
        <v>6606</v>
      </c>
      <c r="J713" s="1">
        <v>332</v>
      </c>
      <c r="K713" s="1" t="s">
        <v>28</v>
      </c>
      <c r="L713" s="1">
        <v>19256</v>
      </c>
      <c r="M713" s="1">
        <v>19920</v>
      </c>
      <c r="N713" s="1">
        <v>77436</v>
      </c>
      <c r="O713" s="1">
        <v>1760</v>
      </c>
      <c r="P713" s="1">
        <v>387.18</v>
      </c>
      <c r="Q713" s="1">
        <v>79583.179999999993</v>
      </c>
      <c r="R713" s="1">
        <f t="shared" si="23"/>
        <v>239.70837349397587</v>
      </c>
      <c r="S713" s="1" t="s">
        <v>29</v>
      </c>
      <c r="T713" s="1" t="s">
        <v>30</v>
      </c>
      <c r="U713" s="1" t="s">
        <v>3986</v>
      </c>
      <c r="V713" s="1" t="s">
        <v>77</v>
      </c>
      <c r="W713" s="1" t="s">
        <v>6753</v>
      </c>
    </row>
    <row r="714" spans="1:23">
      <c r="A714" s="2" t="s">
        <v>6790</v>
      </c>
      <c r="B714" s="2">
        <f t="shared" si="22"/>
        <v>2009</v>
      </c>
      <c r="C714" s="1" t="s">
        <v>119</v>
      </c>
      <c r="D714" s="1" t="s">
        <v>24</v>
      </c>
      <c r="E714" s="1">
        <v>80004994</v>
      </c>
      <c r="F714" s="1" t="s">
        <v>3984</v>
      </c>
      <c r="G714" s="1" t="s">
        <v>120</v>
      </c>
      <c r="H714" s="1" t="s">
        <v>6606</v>
      </c>
      <c r="J714" s="1">
        <v>292</v>
      </c>
      <c r="K714" s="1" t="s">
        <v>28</v>
      </c>
      <c r="L714" s="1">
        <v>18980</v>
      </c>
      <c r="M714" s="1">
        <v>19564</v>
      </c>
      <c r="N714" s="1">
        <v>82424</v>
      </c>
      <c r="O714" s="1">
        <v>1760</v>
      </c>
      <c r="P714" s="1">
        <v>824.24</v>
      </c>
      <c r="Q714" s="1">
        <v>85008.24</v>
      </c>
      <c r="R714" s="1">
        <f t="shared" si="23"/>
        <v>291.1241095890411</v>
      </c>
      <c r="S714" s="1" t="s">
        <v>29</v>
      </c>
      <c r="T714" s="1" t="s">
        <v>30</v>
      </c>
      <c r="U714" s="1" t="s">
        <v>3986</v>
      </c>
      <c r="V714" s="1" t="s">
        <v>77</v>
      </c>
      <c r="W714" s="1" t="s">
        <v>6791</v>
      </c>
    </row>
    <row r="715" spans="1:23">
      <c r="A715" s="2" t="s">
        <v>6790</v>
      </c>
      <c r="B715" s="2">
        <f t="shared" si="22"/>
        <v>2009</v>
      </c>
      <c r="C715" s="1" t="s">
        <v>119</v>
      </c>
      <c r="D715" s="1" t="s">
        <v>24</v>
      </c>
      <c r="E715" s="1">
        <v>80004994</v>
      </c>
      <c r="F715" s="1" t="s">
        <v>3984</v>
      </c>
      <c r="G715" s="1" t="s">
        <v>120</v>
      </c>
      <c r="H715" s="1" t="s">
        <v>6606</v>
      </c>
      <c r="J715" s="1">
        <v>332</v>
      </c>
      <c r="K715" s="1" t="s">
        <v>28</v>
      </c>
      <c r="L715" s="1">
        <v>19256</v>
      </c>
      <c r="M715" s="1">
        <v>19920</v>
      </c>
      <c r="N715" s="1">
        <v>77436</v>
      </c>
      <c r="O715" s="1">
        <v>1760</v>
      </c>
      <c r="P715" s="1">
        <v>774.36</v>
      </c>
      <c r="Q715" s="1">
        <v>79970.36</v>
      </c>
      <c r="R715" s="1">
        <f t="shared" si="23"/>
        <v>240.87457831325301</v>
      </c>
      <c r="S715" s="1" t="s">
        <v>29</v>
      </c>
      <c r="T715" s="1" t="s">
        <v>30</v>
      </c>
      <c r="U715" s="1" t="s">
        <v>3986</v>
      </c>
      <c r="V715" s="1" t="s">
        <v>77</v>
      </c>
      <c r="W715" s="1" t="s">
        <v>6794</v>
      </c>
    </row>
    <row r="716" spans="1:23">
      <c r="A716" s="2" t="s">
        <v>6795</v>
      </c>
      <c r="B716" s="2">
        <f t="shared" si="22"/>
        <v>2009</v>
      </c>
      <c r="C716" s="1" t="s">
        <v>119</v>
      </c>
      <c r="D716" s="1" t="s">
        <v>24</v>
      </c>
      <c r="E716" s="1">
        <v>80004994</v>
      </c>
      <c r="F716" s="1" t="s">
        <v>3984</v>
      </c>
      <c r="G716" s="1" t="s">
        <v>120</v>
      </c>
      <c r="H716" s="1" t="s">
        <v>6606</v>
      </c>
      <c r="J716" s="1">
        <v>332</v>
      </c>
      <c r="K716" s="1" t="s">
        <v>28</v>
      </c>
      <c r="L716" s="1">
        <v>19256</v>
      </c>
      <c r="M716" s="1">
        <v>19920</v>
      </c>
      <c r="N716" s="1">
        <v>77436</v>
      </c>
      <c r="O716" s="1">
        <v>1760</v>
      </c>
      <c r="P716" s="1">
        <v>387.18</v>
      </c>
      <c r="Q716" s="1">
        <v>79583.179999999993</v>
      </c>
      <c r="R716" s="1">
        <f t="shared" si="23"/>
        <v>239.70837349397587</v>
      </c>
      <c r="S716" s="1" t="s">
        <v>29</v>
      </c>
      <c r="T716" s="1" t="s">
        <v>30</v>
      </c>
      <c r="U716" s="1" t="s">
        <v>3986</v>
      </c>
      <c r="V716" s="1" t="s">
        <v>65</v>
      </c>
      <c r="W716" s="1" t="s">
        <v>6796</v>
      </c>
    </row>
    <row r="717" spans="1:23">
      <c r="A717" s="2" t="s">
        <v>4672</v>
      </c>
      <c r="B717" s="2">
        <f t="shared" si="22"/>
        <v>2009</v>
      </c>
      <c r="C717" s="1" t="s">
        <v>119</v>
      </c>
      <c r="D717" s="1" t="s">
        <v>24</v>
      </c>
      <c r="E717" s="1">
        <v>80004994</v>
      </c>
      <c r="F717" s="1" t="s">
        <v>3984</v>
      </c>
      <c r="G717" s="1" t="s">
        <v>120</v>
      </c>
      <c r="H717" s="1" t="s">
        <v>6606</v>
      </c>
      <c r="J717" s="1">
        <v>292</v>
      </c>
      <c r="K717" s="1" t="s">
        <v>28</v>
      </c>
      <c r="L717" s="1">
        <v>19564</v>
      </c>
      <c r="M717" s="1">
        <v>20148</v>
      </c>
      <c r="N717" s="1">
        <v>85344</v>
      </c>
      <c r="O717" s="1">
        <v>1760</v>
      </c>
      <c r="P717" s="1">
        <v>426.72</v>
      </c>
      <c r="Q717" s="1">
        <v>87530.72</v>
      </c>
      <c r="R717" s="1">
        <f t="shared" si="23"/>
        <v>299.76273972602741</v>
      </c>
      <c r="S717" s="1" t="s">
        <v>29</v>
      </c>
      <c r="T717" s="1" t="s">
        <v>30</v>
      </c>
      <c r="U717" s="1" t="s">
        <v>3986</v>
      </c>
      <c r="V717" s="1" t="s">
        <v>65</v>
      </c>
      <c r="W717" s="1" t="s">
        <v>6797</v>
      </c>
    </row>
    <row r="718" spans="1:23">
      <c r="A718" s="2" t="s">
        <v>6798</v>
      </c>
      <c r="B718" s="2">
        <f t="shared" si="22"/>
        <v>2009</v>
      </c>
      <c r="C718" s="1" t="s">
        <v>119</v>
      </c>
      <c r="D718" s="1" t="s">
        <v>24</v>
      </c>
      <c r="E718" s="1">
        <v>80004994</v>
      </c>
      <c r="F718" s="1" t="s">
        <v>3984</v>
      </c>
      <c r="G718" s="1" t="s">
        <v>120</v>
      </c>
      <c r="H718" s="1" t="s">
        <v>6606</v>
      </c>
      <c r="J718" s="1">
        <v>134</v>
      </c>
      <c r="K718" s="1" t="s">
        <v>28</v>
      </c>
      <c r="L718" s="1">
        <v>10184</v>
      </c>
      <c r="M718" s="1">
        <v>10452</v>
      </c>
      <c r="N718" s="1">
        <v>45640</v>
      </c>
      <c r="O718" s="1">
        <v>880</v>
      </c>
      <c r="P718" s="1">
        <v>456.4</v>
      </c>
      <c r="Q718" s="1">
        <v>46976.4</v>
      </c>
      <c r="R718" s="1">
        <f t="shared" si="23"/>
        <v>350.57014925373136</v>
      </c>
      <c r="S718" s="1" t="s">
        <v>29</v>
      </c>
      <c r="T718" s="1" t="s">
        <v>30</v>
      </c>
      <c r="U718" s="1" t="s">
        <v>3986</v>
      </c>
      <c r="V718" s="1" t="s">
        <v>65</v>
      </c>
      <c r="W718" s="1" t="s">
        <v>6799</v>
      </c>
    </row>
    <row r="719" spans="1:23">
      <c r="A719" s="2" t="s">
        <v>6798</v>
      </c>
      <c r="B719" s="2">
        <f t="shared" si="22"/>
        <v>2009</v>
      </c>
      <c r="C719" s="1" t="s">
        <v>119</v>
      </c>
      <c r="D719" s="1" t="s">
        <v>24</v>
      </c>
      <c r="E719" s="1">
        <v>80004994</v>
      </c>
      <c r="F719" s="1" t="s">
        <v>3984</v>
      </c>
      <c r="G719" s="1" t="s">
        <v>120</v>
      </c>
      <c r="H719" s="1" t="s">
        <v>6606</v>
      </c>
      <c r="J719" s="1">
        <v>332</v>
      </c>
      <c r="K719" s="1" t="s">
        <v>28</v>
      </c>
      <c r="L719" s="1">
        <v>19256</v>
      </c>
      <c r="M719" s="1">
        <v>19920</v>
      </c>
      <c r="N719" s="1">
        <v>77436</v>
      </c>
      <c r="O719" s="1">
        <v>1760</v>
      </c>
      <c r="P719" s="1">
        <v>387.18</v>
      </c>
      <c r="Q719" s="1">
        <v>79583.179999999993</v>
      </c>
      <c r="R719" s="1">
        <f t="shared" si="23"/>
        <v>239.70837349397587</v>
      </c>
      <c r="S719" s="1" t="s">
        <v>29</v>
      </c>
      <c r="T719" s="1" t="s">
        <v>30</v>
      </c>
      <c r="U719" s="1" t="s">
        <v>3986</v>
      </c>
      <c r="V719" s="1" t="s">
        <v>65</v>
      </c>
      <c r="W719" s="1" t="s">
        <v>6800</v>
      </c>
    </row>
    <row r="720" spans="1:23">
      <c r="A720" s="2" t="s">
        <v>6821</v>
      </c>
      <c r="B720" s="2">
        <f t="shared" si="22"/>
        <v>2009</v>
      </c>
      <c r="C720" s="1" t="s">
        <v>119</v>
      </c>
      <c r="D720" s="1" t="s">
        <v>24</v>
      </c>
      <c r="E720" s="1">
        <v>80004994</v>
      </c>
      <c r="F720" s="1" t="s">
        <v>3984</v>
      </c>
      <c r="G720" s="1" t="s">
        <v>120</v>
      </c>
      <c r="H720" s="1" t="s">
        <v>6606</v>
      </c>
      <c r="J720" s="1">
        <v>300</v>
      </c>
      <c r="K720" s="1" t="s">
        <v>28</v>
      </c>
      <c r="L720" s="1">
        <v>19484</v>
      </c>
      <c r="M720" s="1">
        <v>20084</v>
      </c>
      <c r="N720" s="1">
        <v>75786</v>
      </c>
      <c r="O720" s="1">
        <v>1760</v>
      </c>
      <c r="P720" s="1">
        <v>378.93</v>
      </c>
      <c r="Q720" s="1">
        <v>77924.929999999993</v>
      </c>
      <c r="R720" s="1">
        <f t="shared" si="23"/>
        <v>259.74976666666663</v>
      </c>
      <c r="S720" s="1" t="s">
        <v>29</v>
      </c>
      <c r="T720" s="1" t="s">
        <v>30</v>
      </c>
      <c r="U720" s="1" t="s">
        <v>3986</v>
      </c>
      <c r="V720" s="1" t="s">
        <v>6822</v>
      </c>
      <c r="W720" s="1" t="s">
        <v>6823</v>
      </c>
    </row>
    <row r="721" spans="1:23">
      <c r="A721" s="2" t="s">
        <v>6847</v>
      </c>
      <c r="B721" s="2">
        <f t="shared" si="22"/>
        <v>2009</v>
      </c>
      <c r="C721" s="1" t="s">
        <v>68</v>
      </c>
      <c r="D721" s="1" t="s">
        <v>24</v>
      </c>
      <c r="E721" s="1">
        <v>80018455</v>
      </c>
      <c r="F721" s="1" t="s">
        <v>6848</v>
      </c>
      <c r="G721" s="1" t="s">
        <v>6849</v>
      </c>
      <c r="H721" s="1" t="s">
        <v>186</v>
      </c>
      <c r="J721" s="1">
        <v>17</v>
      </c>
      <c r="K721" s="1" t="s">
        <v>28</v>
      </c>
      <c r="L721" s="1">
        <v>60</v>
      </c>
      <c r="M721" s="1">
        <v>65</v>
      </c>
      <c r="N721" s="1">
        <v>1706.34</v>
      </c>
      <c r="O721" s="1">
        <v>86.88</v>
      </c>
      <c r="P721" s="1">
        <v>17.059999999999999</v>
      </c>
      <c r="Q721" s="1">
        <v>1810.29</v>
      </c>
      <c r="R721" s="1">
        <f t="shared" si="23"/>
        <v>106.48764705882353</v>
      </c>
      <c r="S721" s="1" t="s">
        <v>38</v>
      </c>
      <c r="T721" s="1" t="s">
        <v>30</v>
      </c>
      <c r="U721" s="1" t="s">
        <v>6850</v>
      </c>
      <c r="V721" s="1" t="s">
        <v>6851</v>
      </c>
      <c r="W721" s="1" t="s">
        <v>6851</v>
      </c>
    </row>
    <row r="722" spans="1:23">
      <c r="A722" s="2" t="s">
        <v>4881</v>
      </c>
      <c r="B722" s="2">
        <f t="shared" si="22"/>
        <v>2009</v>
      </c>
      <c r="C722" s="1" t="s">
        <v>119</v>
      </c>
      <c r="D722" s="1" t="s">
        <v>24</v>
      </c>
      <c r="E722" s="1">
        <v>80004994</v>
      </c>
      <c r="F722" s="1" t="s">
        <v>3984</v>
      </c>
      <c r="G722" s="1" t="s">
        <v>120</v>
      </c>
      <c r="H722" s="1" t="s">
        <v>6606</v>
      </c>
      <c r="J722" s="1">
        <v>201</v>
      </c>
      <c r="K722" s="1" t="s">
        <v>28</v>
      </c>
      <c r="L722" s="1">
        <v>17688</v>
      </c>
      <c r="M722" s="1">
        <v>18090</v>
      </c>
      <c r="N722" s="1">
        <v>67656.600000000006</v>
      </c>
      <c r="O722" s="1">
        <v>1422.54</v>
      </c>
      <c r="P722" s="1">
        <v>338.28</v>
      </c>
      <c r="Q722" s="1">
        <v>69417.42</v>
      </c>
      <c r="R722" s="1">
        <f t="shared" si="23"/>
        <v>345.36029850746269</v>
      </c>
      <c r="S722" s="1" t="s">
        <v>29</v>
      </c>
      <c r="T722" s="1" t="s">
        <v>30</v>
      </c>
      <c r="U722" s="1" t="s">
        <v>3986</v>
      </c>
      <c r="V722" s="1" t="s">
        <v>6864</v>
      </c>
      <c r="W722" s="1" t="s">
        <v>6865</v>
      </c>
    </row>
    <row r="723" spans="1:23">
      <c r="A723" s="2" t="s">
        <v>6882</v>
      </c>
      <c r="B723" s="2">
        <f t="shared" si="22"/>
        <v>2009</v>
      </c>
      <c r="C723" s="1" t="s">
        <v>119</v>
      </c>
      <c r="D723" s="1" t="s">
        <v>24</v>
      </c>
      <c r="E723" s="1">
        <v>80004994</v>
      </c>
      <c r="F723" s="1" t="s">
        <v>3984</v>
      </c>
      <c r="G723" s="1" t="s">
        <v>120</v>
      </c>
      <c r="H723" s="1" t="s">
        <v>6606</v>
      </c>
      <c r="J723" s="1">
        <v>312</v>
      </c>
      <c r="K723" s="1" t="s">
        <v>28</v>
      </c>
      <c r="L723" s="1">
        <v>18096</v>
      </c>
      <c r="M723" s="1">
        <v>18720</v>
      </c>
      <c r="N723" s="1">
        <v>66848</v>
      </c>
      <c r="O723" s="1">
        <v>1760</v>
      </c>
      <c r="P723" s="1">
        <v>334.24</v>
      </c>
      <c r="Q723" s="1">
        <v>68942.240000000005</v>
      </c>
      <c r="R723" s="1">
        <f t="shared" si="23"/>
        <v>220.96871794871797</v>
      </c>
      <c r="S723" s="1" t="s">
        <v>29</v>
      </c>
      <c r="T723" s="1" t="s">
        <v>30</v>
      </c>
      <c r="U723" s="1" t="s">
        <v>3986</v>
      </c>
      <c r="V723" s="1" t="s">
        <v>65</v>
      </c>
      <c r="W723" s="1" t="s">
        <v>6883</v>
      </c>
    </row>
    <row r="724" spans="1:23">
      <c r="A724" s="2" t="s">
        <v>6888</v>
      </c>
      <c r="B724" s="2">
        <f t="shared" si="22"/>
        <v>2009</v>
      </c>
      <c r="C724" s="1" t="s">
        <v>119</v>
      </c>
      <c r="D724" s="1" t="s">
        <v>24</v>
      </c>
      <c r="E724" s="1">
        <v>80004994</v>
      </c>
      <c r="F724" s="1" t="s">
        <v>3984</v>
      </c>
      <c r="G724" s="1" t="s">
        <v>120</v>
      </c>
      <c r="H724" s="1" t="s">
        <v>6606</v>
      </c>
      <c r="J724" s="1">
        <v>201</v>
      </c>
      <c r="K724" s="1" t="s">
        <v>28</v>
      </c>
      <c r="L724" s="1">
        <v>16281</v>
      </c>
      <c r="M724" s="1">
        <v>16683</v>
      </c>
      <c r="N724" s="1">
        <v>80480</v>
      </c>
      <c r="O724" s="1">
        <v>1320</v>
      </c>
      <c r="P724" s="1">
        <v>804.8</v>
      </c>
      <c r="Q724" s="1">
        <v>82604.800000000003</v>
      </c>
      <c r="R724" s="1">
        <f t="shared" si="23"/>
        <v>410.96915422885576</v>
      </c>
      <c r="S724" s="1" t="s">
        <v>29</v>
      </c>
      <c r="T724" s="1" t="s">
        <v>6871</v>
      </c>
      <c r="U724" s="1" t="s">
        <v>3986</v>
      </c>
      <c r="V724" s="1" t="s">
        <v>65</v>
      </c>
      <c r="W724" s="1" t="s">
        <v>6889</v>
      </c>
    </row>
    <row r="725" spans="1:23">
      <c r="A725" s="2" t="s">
        <v>6920</v>
      </c>
      <c r="B725" s="2">
        <f t="shared" si="22"/>
        <v>2009</v>
      </c>
      <c r="C725" s="1" t="s">
        <v>119</v>
      </c>
      <c r="D725" s="1" t="s">
        <v>24</v>
      </c>
      <c r="E725" s="1">
        <v>80004994</v>
      </c>
      <c r="F725" s="1" t="s">
        <v>3984</v>
      </c>
      <c r="G725" s="1" t="s">
        <v>120</v>
      </c>
      <c r="H725" s="1" t="s">
        <v>6606</v>
      </c>
      <c r="J725" s="1">
        <v>201</v>
      </c>
      <c r="K725" s="1" t="s">
        <v>28</v>
      </c>
      <c r="L725" s="1">
        <v>17286</v>
      </c>
      <c r="M725" s="1">
        <v>17688</v>
      </c>
      <c r="N725" s="1">
        <v>81648</v>
      </c>
      <c r="O725" s="1">
        <v>1320</v>
      </c>
      <c r="P725" s="1">
        <v>816.48</v>
      </c>
      <c r="Q725" s="1">
        <v>83784.479999999996</v>
      </c>
      <c r="R725" s="1">
        <f t="shared" si="23"/>
        <v>416.83820895522388</v>
      </c>
      <c r="S725" s="1" t="s">
        <v>29</v>
      </c>
      <c r="T725" s="1" t="s">
        <v>6871</v>
      </c>
      <c r="U725" s="1" t="s">
        <v>3986</v>
      </c>
      <c r="V725" s="1" t="s">
        <v>65</v>
      </c>
      <c r="W725" s="1" t="s">
        <v>6921</v>
      </c>
    </row>
    <row r="726" spans="1:23">
      <c r="A726" s="2" t="s">
        <v>6922</v>
      </c>
      <c r="B726" s="2">
        <f t="shared" si="22"/>
        <v>2009</v>
      </c>
      <c r="C726" s="1" t="s">
        <v>119</v>
      </c>
      <c r="D726" s="1" t="s">
        <v>24</v>
      </c>
      <c r="E726" s="1">
        <v>80004994</v>
      </c>
      <c r="F726" s="1" t="s">
        <v>3984</v>
      </c>
      <c r="G726" s="1" t="s">
        <v>120</v>
      </c>
      <c r="H726" s="1" t="s">
        <v>6606</v>
      </c>
      <c r="J726" s="1">
        <v>332</v>
      </c>
      <c r="K726" s="1" t="s">
        <v>28</v>
      </c>
      <c r="L726" s="1">
        <v>19256</v>
      </c>
      <c r="M726" s="1">
        <v>19920</v>
      </c>
      <c r="N726" s="1">
        <v>71128</v>
      </c>
      <c r="O726" s="1">
        <v>1760</v>
      </c>
      <c r="P726" s="1">
        <v>711.28</v>
      </c>
      <c r="Q726" s="1">
        <v>73599.28</v>
      </c>
      <c r="R726" s="1">
        <f t="shared" si="23"/>
        <v>221.68457831325301</v>
      </c>
      <c r="S726" s="1" t="s">
        <v>29</v>
      </c>
      <c r="T726" s="1" t="s">
        <v>6871</v>
      </c>
      <c r="U726" s="1" t="s">
        <v>3986</v>
      </c>
      <c r="V726" s="1" t="s">
        <v>65</v>
      </c>
      <c r="W726" s="1" t="s">
        <v>6923</v>
      </c>
    </row>
    <row r="727" spans="1:23">
      <c r="A727" s="2" t="s">
        <v>6924</v>
      </c>
      <c r="B727" s="2">
        <f t="shared" si="22"/>
        <v>2009</v>
      </c>
      <c r="C727" s="1" t="s">
        <v>119</v>
      </c>
      <c r="D727" s="1" t="s">
        <v>24</v>
      </c>
      <c r="E727" s="1">
        <v>80004994</v>
      </c>
      <c r="F727" s="1" t="s">
        <v>3984</v>
      </c>
      <c r="G727" s="1" t="s">
        <v>120</v>
      </c>
      <c r="H727" s="1" t="s">
        <v>6606</v>
      </c>
      <c r="J727" s="1">
        <v>292</v>
      </c>
      <c r="K727" s="1" t="s">
        <v>28</v>
      </c>
      <c r="L727" s="1">
        <v>19564</v>
      </c>
      <c r="M727" s="1">
        <v>20148</v>
      </c>
      <c r="N727" s="1">
        <v>75416</v>
      </c>
      <c r="O727" s="1">
        <v>1760</v>
      </c>
      <c r="P727" s="1">
        <v>377.08</v>
      </c>
      <c r="Q727" s="1">
        <v>77553.08</v>
      </c>
      <c r="R727" s="1">
        <f t="shared" si="23"/>
        <v>265.59273972602739</v>
      </c>
      <c r="S727" s="1" t="s">
        <v>29</v>
      </c>
      <c r="T727" s="1" t="s">
        <v>30</v>
      </c>
      <c r="U727" s="1" t="s">
        <v>3986</v>
      </c>
      <c r="V727" s="1" t="s">
        <v>65</v>
      </c>
      <c r="W727" s="1" t="s">
        <v>6925</v>
      </c>
    </row>
    <row r="728" spans="1:23">
      <c r="A728" s="2" t="s">
        <v>6927</v>
      </c>
      <c r="B728" s="2">
        <f t="shared" si="22"/>
        <v>2009</v>
      </c>
      <c r="C728" s="1" t="s">
        <v>119</v>
      </c>
      <c r="D728" s="1" t="s">
        <v>24</v>
      </c>
      <c r="E728" s="1">
        <v>80004994</v>
      </c>
      <c r="F728" s="1" t="s">
        <v>3984</v>
      </c>
      <c r="G728" s="1" t="s">
        <v>120</v>
      </c>
      <c r="H728" s="1" t="s">
        <v>6606</v>
      </c>
      <c r="J728" s="1">
        <v>312</v>
      </c>
      <c r="K728" s="1" t="s">
        <v>28</v>
      </c>
      <c r="L728" s="1">
        <v>19410</v>
      </c>
      <c r="M728" s="1">
        <v>20034</v>
      </c>
      <c r="N728" s="1">
        <v>73272</v>
      </c>
      <c r="O728" s="1">
        <v>1760</v>
      </c>
      <c r="P728" s="1">
        <v>366.36</v>
      </c>
      <c r="Q728" s="1">
        <v>75398.36</v>
      </c>
      <c r="R728" s="1">
        <f t="shared" si="23"/>
        <v>241.66141025641025</v>
      </c>
      <c r="S728" s="1" t="s">
        <v>29</v>
      </c>
      <c r="T728" s="1" t="s">
        <v>30</v>
      </c>
      <c r="U728" s="1" t="s">
        <v>4156</v>
      </c>
      <c r="V728" s="1" t="s">
        <v>6632</v>
      </c>
      <c r="W728" s="1" t="s">
        <v>6928</v>
      </c>
    </row>
    <row r="729" spans="1:23">
      <c r="A729" s="2" t="s">
        <v>6927</v>
      </c>
      <c r="B729" s="2">
        <f t="shared" si="22"/>
        <v>2009</v>
      </c>
      <c r="C729" s="1" t="s">
        <v>119</v>
      </c>
      <c r="D729" s="1" t="s">
        <v>24</v>
      </c>
      <c r="E729" s="1">
        <v>80004994</v>
      </c>
      <c r="F729" s="1" t="s">
        <v>3984</v>
      </c>
      <c r="G729" s="1" t="s">
        <v>120</v>
      </c>
      <c r="H729" s="1" t="s">
        <v>6606</v>
      </c>
      <c r="J729" s="1">
        <v>332</v>
      </c>
      <c r="K729" s="1" t="s">
        <v>28</v>
      </c>
      <c r="L729" s="1">
        <v>19256</v>
      </c>
      <c r="M729" s="1">
        <v>19920</v>
      </c>
      <c r="N729" s="1">
        <v>69136</v>
      </c>
      <c r="O729" s="1">
        <v>1760</v>
      </c>
      <c r="P729" s="1">
        <v>345.68</v>
      </c>
      <c r="Q729" s="1">
        <v>71241.679999999993</v>
      </c>
      <c r="R729" s="1">
        <f t="shared" si="23"/>
        <v>214.58337349397587</v>
      </c>
      <c r="S729" s="1" t="s">
        <v>29</v>
      </c>
      <c r="T729" s="1" t="s">
        <v>30</v>
      </c>
      <c r="U729" s="1" t="s">
        <v>4156</v>
      </c>
      <c r="V729" s="1" t="s">
        <v>6632</v>
      </c>
      <c r="W729" s="1" t="s">
        <v>6929</v>
      </c>
    </row>
    <row r="730" spans="1:23">
      <c r="A730" s="2" t="s">
        <v>3578</v>
      </c>
      <c r="B730" s="2">
        <f t="shared" si="22"/>
        <v>2009</v>
      </c>
      <c r="C730" s="1" t="s">
        <v>119</v>
      </c>
      <c r="D730" s="1" t="s">
        <v>24</v>
      </c>
      <c r="E730" s="1">
        <v>80004994</v>
      </c>
      <c r="F730" s="1" t="s">
        <v>3984</v>
      </c>
      <c r="G730" s="1" t="s">
        <v>120</v>
      </c>
      <c r="H730" s="1" t="s">
        <v>6606</v>
      </c>
      <c r="J730" s="1">
        <v>134</v>
      </c>
      <c r="K730" s="1" t="s">
        <v>28</v>
      </c>
      <c r="L730" s="1">
        <v>5032</v>
      </c>
      <c r="M730" s="1">
        <v>6600</v>
      </c>
      <c r="N730" s="1">
        <v>45238</v>
      </c>
      <c r="O730" s="1">
        <v>835.64</v>
      </c>
      <c r="P730" s="1">
        <v>226.19</v>
      </c>
      <c r="Q730" s="1">
        <v>46299.83</v>
      </c>
      <c r="R730" s="1">
        <f t="shared" si="23"/>
        <v>345.52111940298511</v>
      </c>
      <c r="S730" s="1" t="s">
        <v>29</v>
      </c>
      <c r="T730" s="1" t="s">
        <v>30</v>
      </c>
      <c r="U730" s="1" t="s">
        <v>4156</v>
      </c>
      <c r="V730" s="1" t="s">
        <v>6930</v>
      </c>
      <c r="W730" s="1" t="s">
        <v>6931</v>
      </c>
    </row>
    <row r="731" spans="1:23">
      <c r="A731" s="2" t="s">
        <v>4767</v>
      </c>
      <c r="B731" s="2">
        <f t="shared" si="22"/>
        <v>2009</v>
      </c>
      <c r="C731" s="1" t="s">
        <v>119</v>
      </c>
      <c r="D731" s="1" t="s">
        <v>24</v>
      </c>
      <c r="E731" s="1">
        <v>80004994</v>
      </c>
      <c r="F731" s="1" t="s">
        <v>3984</v>
      </c>
      <c r="G731" s="1" t="s">
        <v>120</v>
      </c>
      <c r="H731" s="1" t="s">
        <v>6606</v>
      </c>
      <c r="J731" s="1">
        <v>332</v>
      </c>
      <c r="K731" s="1" t="s">
        <v>28</v>
      </c>
      <c r="L731" s="1">
        <v>19256</v>
      </c>
      <c r="M731" s="1">
        <v>19920</v>
      </c>
      <c r="N731" s="1">
        <v>71128</v>
      </c>
      <c r="O731" s="1">
        <v>1760</v>
      </c>
      <c r="P731" s="1">
        <v>355.64</v>
      </c>
      <c r="Q731" s="1">
        <v>73243.64</v>
      </c>
      <c r="R731" s="1">
        <f t="shared" si="23"/>
        <v>220.6133734939759</v>
      </c>
      <c r="S731" s="1" t="s">
        <v>29</v>
      </c>
      <c r="T731" s="1" t="s">
        <v>30</v>
      </c>
      <c r="U731" s="1" t="s">
        <v>4156</v>
      </c>
      <c r="V731" s="1" t="s">
        <v>65</v>
      </c>
      <c r="W731" s="1" t="s">
        <v>6932</v>
      </c>
    </row>
    <row r="732" spans="1:23">
      <c r="A732" s="2" t="s">
        <v>6934</v>
      </c>
      <c r="B732" s="2">
        <f t="shared" si="22"/>
        <v>2009</v>
      </c>
      <c r="C732" s="1" t="s">
        <v>119</v>
      </c>
      <c r="D732" s="1" t="s">
        <v>24</v>
      </c>
      <c r="E732" s="1">
        <v>80004994</v>
      </c>
      <c r="F732" s="1" t="s">
        <v>3984</v>
      </c>
      <c r="G732" s="1" t="s">
        <v>120</v>
      </c>
      <c r="H732" s="1" t="s">
        <v>6606</v>
      </c>
      <c r="J732" s="1">
        <v>268</v>
      </c>
      <c r="K732" s="1" t="s">
        <v>28</v>
      </c>
      <c r="L732" s="1">
        <v>22713</v>
      </c>
      <c r="M732" s="1">
        <v>23249</v>
      </c>
      <c r="N732" s="1">
        <v>108888</v>
      </c>
      <c r="O732" s="1">
        <v>1760</v>
      </c>
      <c r="P732" s="1">
        <v>544.44000000000005</v>
      </c>
      <c r="Q732" s="1">
        <v>111192.44</v>
      </c>
      <c r="R732" s="1">
        <f t="shared" si="23"/>
        <v>414.89716417910449</v>
      </c>
      <c r="S732" s="1" t="s">
        <v>29</v>
      </c>
      <c r="T732" s="1" t="s">
        <v>30</v>
      </c>
      <c r="U732" s="1" t="s">
        <v>4156</v>
      </c>
      <c r="V732" s="1" t="s">
        <v>77</v>
      </c>
      <c r="W732" s="1" t="s">
        <v>6935</v>
      </c>
    </row>
    <row r="733" spans="1:23">
      <c r="A733" s="2" t="s">
        <v>6936</v>
      </c>
      <c r="B733" s="2">
        <f t="shared" si="22"/>
        <v>2009</v>
      </c>
      <c r="C733" s="1" t="s">
        <v>119</v>
      </c>
      <c r="D733" s="1" t="s">
        <v>24</v>
      </c>
      <c r="E733" s="1">
        <v>80004994</v>
      </c>
      <c r="F733" s="1" t="s">
        <v>3984</v>
      </c>
      <c r="G733" s="1" t="s">
        <v>120</v>
      </c>
      <c r="J733" s="1">
        <v>332</v>
      </c>
      <c r="K733" s="1" t="s">
        <v>28</v>
      </c>
      <c r="L733" s="1">
        <v>19256</v>
      </c>
      <c r="M733" s="1">
        <v>19920</v>
      </c>
      <c r="N733" s="1">
        <v>71128</v>
      </c>
      <c r="O733" s="1">
        <v>1760</v>
      </c>
      <c r="P733" s="1">
        <v>355.64</v>
      </c>
      <c r="Q733" s="1">
        <v>73243.64</v>
      </c>
      <c r="R733" s="1">
        <f t="shared" si="23"/>
        <v>220.6133734939759</v>
      </c>
      <c r="S733" s="1" t="s">
        <v>29</v>
      </c>
      <c r="T733" s="1" t="s">
        <v>30</v>
      </c>
      <c r="U733" s="1" t="s">
        <v>4156</v>
      </c>
      <c r="V733" s="1" t="s">
        <v>65</v>
      </c>
      <c r="W733" s="1" t="s">
        <v>6937</v>
      </c>
    </row>
    <row r="734" spans="1:23">
      <c r="A734" s="2" t="s">
        <v>6957</v>
      </c>
      <c r="B734" s="2">
        <f t="shared" si="22"/>
        <v>2009</v>
      </c>
      <c r="C734" s="1" t="s">
        <v>119</v>
      </c>
      <c r="D734" s="1" t="s">
        <v>24</v>
      </c>
      <c r="E734" s="1">
        <v>80004994</v>
      </c>
      <c r="F734" s="1" t="s">
        <v>3984</v>
      </c>
      <c r="G734" s="1" t="s">
        <v>120</v>
      </c>
      <c r="H734" s="1" t="s">
        <v>6606</v>
      </c>
      <c r="J734" s="1">
        <v>312</v>
      </c>
      <c r="K734" s="1" t="s">
        <v>28</v>
      </c>
      <c r="L734" s="1">
        <v>18096</v>
      </c>
      <c r="M734" s="1">
        <v>18720</v>
      </c>
      <c r="N734" s="1">
        <v>66848</v>
      </c>
      <c r="O734" s="1">
        <v>1760</v>
      </c>
      <c r="P734" s="1">
        <v>334.24</v>
      </c>
      <c r="Q734" s="1">
        <v>68942.240000000005</v>
      </c>
      <c r="R734" s="1">
        <f t="shared" si="23"/>
        <v>220.96871794871797</v>
      </c>
      <c r="S734" s="1" t="s">
        <v>29</v>
      </c>
      <c r="T734" s="1" t="s">
        <v>30</v>
      </c>
      <c r="U734" s="1" t="s">
        <v>4156</v>
      </c>
      <c r="V734" s="1" t="s">
        <v>65</v>
      </c>
      <c r="W734" s="1" t="s">
        <v>6941</v>
      </c>
    </row>
    <row r="735" spans="1:23">
      <c r="A735" s="2" t="s">
        <v>6962</v>
      </c>
      <c r="B735" s="2">
        <f t="shared" si="22"/>
        <v>2009</v>
      </c>
      <c r="C735" s="1" t="s">
        <v>119</v>
      </c>
      <c r="D735" s="1" t="s">
        <v>24</v>
      </c>
      <c r="E735" s="1">
        <v>80004994</v>
      </c>
      <c r="F735" s="1" t="s">
        <v>3984</v>
      </c>
      <c r="G735" s="1" t="s">
        <v>120</v>
      </c>
      <c r="H735" s="1" t="s">
        <v>6606</v>
      </c>
      <c r="J735" s="1">
        <v>134</v>
      </c>
      <c r="K735" s="1" t="s">
        <v>28</v>
      </c>
      <c r="L735" s="1">
        <v>7984</v>
      </c>
      <c r="M735" s="1">
        <v>8564</v>
      </c>
      <c r="N735" s="1">
        <v>30047.599999999999</v>
      </c>
      <c r="O735" s="1">
        <v>758.9</v>
      </c>
      <c r="P735" s="1">
        <v>300.47000000000003</v>
      </c>
      <c r="Q735" s="1">
        <v>31106.97</v>
      </c>
      <c r="R735" s="1">
        <f t="shared" si="23"/>
        <v>232.14156716417912</v>
      </c>
      <c r="S735" s="1" t="s">
        <v>29</v>
      </c>
      <c r="T735" s="1" t="s">
        <v>30</v>
      </c>
      <c r="U735" s="1" t="s">
        <v>4156</v>
      </c>
      <c r="V735" s="1" t="s">
        <v>65</v>
      </c>
      <c r="W735" s="1" t="s">
        <v>6643</v>
      </c>
    </row>
    <row r="736" spans="1:23">
      <c r="A736" s="2" t="s">
        <v>3626</v>
      </c>
      <c r="B736" s="2">
        <f t="shared" si="22"/>
        <v>2009</v>
      </c>
      <c r="C736" s="1" t="s">
        <v>2385</v>
      </c>
      <c r="D736" s="1" t="s">
        <v>24</v>
      </c>
      <c r="E736" s="1">
        <v>80049126</v>
      </c>
      <c r="F736" s="1" t="s">
        <v>7143</v>
      </c>
      <c r="G736" s="1" t="s">
        <v>36</v>
      </c>
      <c r="H736" s="1" t="s">
        <v>7145</v>
      </c>
      <c r="J736" s="1">
        <v>26</v>
      </c>
      <c r="K736" s="1" t="s">
        <v>28</v>
      </c>
      <c r="L736" s="1">
        <v>3718</v>
      </c>
      <c r="M736" s="1">
        <v>3718</v>
      </c>
      <c r="N736" s="1">
        <v>5330</v>
      </c>
      <c r="O736" s="1">
        <v>3101</v>
      </c>
      <c r="P736" s="1">
        <v>53.3</v>
      </c>
      <c r="Q736" s="1">
        <v>8484.2999999999993</v>
      </c>
      <c r="R736" s="1">
        <f t="shared" si="23"/>
        <v>326.31923076923073</v>
      </c>
      <c r="S736" s="1" t="s">
        <v>29</v>
      </c>
      <c r="T736" s="1" t="s">
        <v>30</v>
      </c>
      <c r="U736" s="1" t="s">
        <v>2936</v>
      </c>
      <c r="V736" s="1" t="s">
        <v>7146</v>
      </c>
      <c r="W736" s="1" t="s">
        <v>7147</v>
      </c>
    </row>
    <row r="737" spans="1:23">
      <c r="A737" s="2" t="s">
        <v>7246</v>
      </c>
      <c r="B737" s="2">
        <f t="shared" si="22"/>
        <v>2009</v>
      </c>
      <c r="C737" s="1" t="s">
        <v>3396</v>
      </c>
      <c r="D737" s="1" t="s">
        <v>24</v>
      </c>
      <c r="E737" s="1">
        <v>80002528</v>
      </c>
      <c r="F737" s="1" t="s">
        <v>7247</v>
      </c>
      <c r="G737" s="1" t="s">
        <v>36</v>
      </c>
      <c r="H737" s="1" t="s">
        <v>7248</v>
      </c>
      <c r="J737" s="1">
        <v>82</v>
      </c>
      <c r="K737" s="1" t="s">
        <v>28</v>
      </c>
      <c r="L737" s="1">
        <v>2740</v>
      </c>
      <c r="M737" s="1">
        <v>2740</v>
      </c>
      <c r="N737" s="1">
        <v>10442.4</v>
      </c>
      <c r="O737" s="1">
        <v>1501.06</v>
      </c>
      <c r="P737" s="1">
        <v>120.64</v>
      </c>
      <c r="Q737" s="1">
        <v>12064.1</v>
      </c>
      <c r="R737" s="1">
        <f t="shared" si="23"/>
        <v>147.12317073170732</v>
      </c>
      <c r="S737" s="1" t="s">
        <v>38</v>
      </c>
      <c r="T737" s="1" t="s">
        <v>30</v>
      </c>
      <c r="V737" s="1" t="s">
        <v>3291</v>
      </c>
      <c r="W737" s="1" t="s">
        <v>7249</v>
      </c>
    </row>
    <row r="738" spans="1:23">
      <c r="A738" s="2" t="s">
        <v>3492</v>
      </c>
      <c r="B738" s="2">
        <f t="shared" si="22"/>
        <v>2009</v>
      </c>
      <c r="C738" s="1" t="s">
        <v>3396</v>
      </c>
      <c r="D738" s="1" t="s">
        <v>24</v>
      </c>
      <c r="E738" s="1">
        <v>80014137</v>
      </c>
      <c r="F738" s="1" t="s">
        <v>25</v>
      </c>
      <c r="G738" s="1" t="s">
        <v>120</v>
      </c>
      <c r="H738" s="1" t="s">
        <v>7243</v>
      </c>
      <c r="J738" s="1">
        <v>67</v>
      </c>
      <c r="K738" s="1" t="s">
        <v>28</v>
      </c>
      <c r="L738" s="1">
        <v>5829</v>
      </c>
      <c r="M738" s="1">
        <v>5963</v>
      </c>
      <c r="N738" s="1">
        <v>34572</v>
      </c>
      <c r="O738" s="1">
        <v>487.9</v>
      </c>
      <c r="P738" s="1">
        <v>345.72</v>
      </c>
      <c r="Q738" s="1">
        <v>35405.620000000003</v>
      </c>
      <c r="R738" s="1">
        <f t="shared" si="23"/>
        <v>528.44208955223883</v>
      </c>
      <c r="S738" s="1" t="s">
        <v>29</v>
      </c>
      <c r="T738" s="1" t="s">
        <v>30</v>
      </c>
      <c r="U738" s="1" t="s">
        <v>7272</v>
      </c>
      <c r="V738" s="1" t="s">
        <v>65</v>
      </c>
      <c r="W738" s="1" t="s">
        <v>7273</v>
      </c>
    </row>
    <row r="739" spans="1:23">
      <c r="A739" s="2" t="s">
        <v>7294</v>
      </c>
      <c r="B739" s="2">
        <f t="shared" si="22"/>
        <v>2009</v>
      </c>
      <c r="C739" s="1" t="s">
        <v>34</v>
      </c>
      <c r="D739" s="1" t="s">
        <v>24</v>
      </c>
      <c r="E739" s="1">
        <v>80014137</v>
      </c>
      <c r="F739" s="1" t="s">
        <v>25</v>
      </c>
      <c r="G739" s="1" t="s">
        <v>120</v>
      </c>
      <c r="H739" s="1" t="s">
        <v>7243</v>
      </c>
      <c r="J739" s="1">
        <v>134</v>
      </c>
      <c r="K739" s="1" t="s">
        <v>28</v>
      </c>
      <c r="L739" s="1">
        <v>11658</v>
      </c>
      <c r="M739" s="1">
        <v>11926</v>
      </c>
      <c r="N739" s="1">
        <v>63663</v>
      </c>
      <c r="O739" s="1">
        <v>789.97</v>
      </c>
      <c r="P739" s="1">
        <v>636.63</v>
      </c>
      <c r="Q739" s="1">
        <v>65089.599999999999</v>
      </c>
      <c r="R739" s="1">
        <f t="shared" si="23"/>
        <v>485.74328358208953</v>
      </c>
      <c r="S739" s="1" t="s">
        <v>29</v>
      </c>
      <c r="T739" s="1" t="s">
        <v>30</v>
      </c>
      <c r="U739" s="1" t="s">
        <v>122</v>
      </c>
      <c r="V739" s="1" t="s">
        <v>31</v>
      </c>
      <c r="W739" s="1" t="s">
        <v>7295</v>
      </c>
    </row>
    <row r="740" spans="1:23">
      <c r="A740" s="2" t="s">
        <v>7302</v>
      </c>
      <c r="B740" s="2">
        <f t="shared" si="22"/>
        <v>2009</v>
      </c>
      <c r="C740" s="1" t="s">
        <v>34</v>
      </c>
      <c r="D740" s="1" t="s">
        <v>24</v>
      </c>
      <c r="E740" s="1">
        <v>80014137</v>
      </c>
      <c r="F740" s="1" t="s">
        <v>25</v>
      </c>
      <c r="G740" s="1" t="s">
        <v>120</v>
      </c>
      <c r="H740" s="1" t="s">
        <v>7243</v>
      </c>
      <c r="J740" s="1">
        <v>140</v>
      </c>
      <c r="K740" s="1" t="s">
        <v>28</v>
      </c>
      <c r="L740" s="1">
        <v>11304</v>
      </c>
      <c r="M740" s="1">
        <v>11584</v>
      </c>
      <c r="N740" s="1">
        <v>61878</v>
      </c>
      <c r="O740" s="1">
        <v>750.2</v>
      </c>
      <c r="P740" s="1">
        <v>618.78</v>
      </c>
      <c r="Q740" s="1">
        <v>63246.98</v>
      </c>
      <c r="R740" s="1">
        <f t="shared" si="23"/>
        <v>451.76414285714287</v>
      </c>
      <c r="S740" s="1" t="s">
        <v>29</v>
      </c>
      <c r="T740" s="1" t="s">
        <v>30</v>
      </c>
      <c r="U740" s="1" t="s">
        <v>122</v>
      </c>
      <c r="V740" s="1" t="s">
        <v>31</v>
      </c>
      <c r="W740" s="1" t="s">
        <v>7303</v>
      </c>
    </row>
    <row r="741" spans="1:23">
      <c r="A741" s="2" t="s">
        <v>7312</v>
      </c>
      <c r="B741" s="2">
        <f t="shared" si="22"/>
        <v>2009</v>
      </c>
      <c r="C741" s="1" t="s">
        <v>34</v>
      </c>
      <c r="D741" s="1" t="s">
        <v>24</v>
      </c>
      <c r="E741" s="1">
        <v>80014137</v>
      </c>
      <c r="F741" s="1" t="s">
        <v>25</v>
      </c>
      <c r="G741" s="1" t="s">
        <v>120</v>
      </c>
      <c r="H741" s="1" t="s">
        <v>7243</v>
      </c>
      <c r="J741" s="1">
        <v>73</v>
      </c>
      <c r="K741" s="1" t="s">
        <v>28</v>
      </c>
      <c r="L741" s="1">
        <v>5475</v>
      </c>
      <c r="M741" s="1">
        <v>5621</v>
      </c>
      <c r="N741" s="1">
        <v>25192</v>
      </c>
      <c r="O741" s="1">
        <v>394.19</v>
      </c>
      <c r="P741" s="1">
        <v>251.92</v>
      </c>
      <c r="Q741" s="1">
        <v>25838.11</v>
      </c>
      <c r="R741" s="1">
        <f t="shared" si="23"/>
        <v>353.94671232876715</v>
      </c>
      <c r="S741" s="1" t="s">
        <v>29</v>
      </c>
      <c r="T741" s="1" t="s">
        <v>30</v>
      </c>
      <c r="U741" s="1" t="s">
        <v>122</v>
      </c>
      <c r="V741" s="1" t="s">
        <v>7244</v>
      </c>
      <c r="W741" s="1" t="s">
        <v>7245</v>
      </c>
    </row>
    <row r="742" spans="1:23">
      <c r="A742" s="2" t="s">
        <v>7312</v>
      </c>
      <c r="B742" s="2">
        <f t="shared" si="22"/>
        <v>2009</v>
      </c>
      <c r="C742" s="1" t="s">
        <v>34</v>
      </c>
      <c r="D742" s="1" t="s">
        <v>24</v>
      </c>
      <c r="E742" s="1">
        <v>80014137</v>
      </c>
      <c r="F742" s="1" t="s">
        <v>25</v>
      </c>
      <c r="G742" s="1" t="s">
        <v>120</v>
      </c>
      <c r="H742" s="1" t="s">
        <v>7243</v>
      </c>
      <c r="J742" s="1">
        <v>150</v>
      </c>
      <c r="K742" s="1" t="s">
        <v>28</v>
      </c>
      <c r="L742" s="1">
        <v>7176</v>
      </c>
      <c r="M742" s="1">
        <v>7728</v>
      </c>
      <c r="N742" s="1">
        <v>42000</v>
      </c>
      <c r="O742" s="1">
        <v>502.55</v>
      </c>
      <c r="P742" s="1">
        <v>420</v>
      </c>
      <c r="Q742" s="1">
        <v>42922.55</v>
      </c>
      <c r="R742" s="1">
        <f t="shared" si="23"/>
        <v>286.15033333333338</v>
      </c>
      <c r="S742" s="1" t="s">
        <v>29</v>
      </c>
      <c r="T742" s="1" t="s">
        <v>30</v>
      </c>
      <c r="U742" s="1" t="s">
        <v>122</v>
      </c>
      <c r="V742" s="1" t="s">
        <v>7321</v>
      </c>
      <c r="W742" s="1" t="s">
        <v>7322</v>
      </c>
    </row>
    <row r="743" spans="1:23">
      <c r="A743" s="2" t="s">
        <v>7323</v>
      </c>
      <c r="B743" s="2">
        <f t="shared" si="22"/>
        <v>2009</v>
      </c>
      <c r="C743" s="1" t="s">
        <v>34</v>
      </c>
      <c r="D743" s="1" t="s">
        <v>24</v>
      </c>
      <c r="E743" s="1">
        <v>80014137</v>
      </c>
      <c r="F743" s="1" t="s">
        <v>25</v>
      </c>
      <c r="G743" s="1" t="s">
        <v>120</v>
      </c>
      <c r="H743" s="1" t="s">
        <v>7243</v>
      </c>
      <c r="J743" s="1">
        <v>73</v>
      </c>
      <c r="K743" s="1" t="s">
        <v>28</v>
      </c>
      <c r="L743" s="1">
        <v>5475</v>
      </c>
      <c r="M743" s="1">
        <v>5621</v>
      </c>
      <c r="N743" s="1">
        <v>25192</v>
      </c>
      <c r="O743" s="1">
        <v>370.19</v>
      </c>
      <c r="P743" s="1">
        <v>251.92</v>
      </c>
      <c r="Q743" s="1">
        <v>25814.11</v>
      </c>
      <c r="R743" s="1">
        <f t="shared" si="23"/>
        <v>353.61794520547949</v>
      </c>
      <c r="S743" s="1" t="s">
        <v>29</v>
      </c>
      <c r="T743" s="1" t="s">
        <v>30</v>
      </c>
      <c r="U743" s="1" t="s">
        <v>122</v>
      </c>
      <c r="V743" s="1" t="s">
        <v>7244</v>
      </c>
      <c r="W743" s="1" t="s">
        <v>7245</v>
      </c>
    </row>
    <row r="744" spans="1:23">
      <c r="A744" s="2" t="s">
        <v>7329</v>
      </c>
      <c r="B744" s="2">
        <f t="shared" si="22"/>
        <v>2009</v>
      </c>
      <c r="C744" s="1" t="s">
        <v>119</v>
      </c>
      <c r="D744" s="1" t="s">
        <v>24</v>
      </c>
      <c r="E744" s="1">
        <v>80014137</v>
      </c>
      <c r="F744" s="1" t="s">
        <v>25</v>
      </c>
      <c r="G744" s="1" t="s">
        <v>120</v>
      </c>
      <c r="H744" s="1" t="s">
        <v>7243</v>
      </c>
      <c r="J744" s="1">
        <v>150</v>
      </c>
      <c r="K744" s="1" t="s">
        <v>28</v>
      </c>
      <c r="L744" s="1">
        <v>8100</v>
      </c>
      <c r="M744" s="1">
        <v>8400</v>
      </c>
      <c r="N744" s="1">
        <v>41780</v>
      </c>
      <c r="O744" s="1">
        <v>4000</v>
      </c>
      <c r="P744" s="1">
        <v>417.8</v>
      </c>
      <c r="Q744" s="1">
        <v>46197.8</v>
      </c>
      <c r="R744" s="1">
        <f t="shared" si="23"/>
        <v>307.98533333333336</v>
      </c>
      <c r="S744" s="1" t="s">
        <v>29</v>
      </c>
      <c r="T744" s="1" t="s">
        <v>30</v>
      </c>
      <c r="V744" s="1" t="s">
        <v>77</v>
      </c>
      <c r="W744" s="1" t="s">
        <v>7330</v>
      </c>
    </row>
    <row r="745" spans="1:23">
      <c r="A745" s="2" t="s">
        <v>7323</v>
      </c>
      <c r="B745" s="2">
        <f t="shared" si="22"/>
        <v>2009</v>
      </c>
      <c r="C745" s="1" t="s">
        <v>34</v>
      </c>
      <c r="D745" s="1" t="s">
        <v>24</v>
      </c>
      <c r="E745" s="1">
        <v>80014137</v>
      </c>
      <c r="F745" s="1" t="s">
        <v>25</v>
      </c>
      <c r="G745" s="1" t="s">
        <v>120</v>
      </c>
      <c r="H745" s="1" t="s">
        <v>7243</v>
      </c>
      <c r="J745" s="1">
        <v>157</v>
      </c>
      <c r="K745" s="1" t="s">
        <v>28</v>
      </c>
      <c r="L745" s="1">
        <v>11777</v>
      </c>
      <c r="M745" s="1">
        <v>12485</v>
      </c>
      <c r="N745" s="1">
        <v>48913</v>
      </c>
      <c r="O745" s="1">
        <v>807.7</v>
      </c>
      <c r="P745" s="1">
        <v>489.13</v>
      </c>
      <c r="Q745" s="1">
        <v>50209.83</v>
      </c>
      <c r="R745" s="1">
        <f t="shared" si="23"/>
        <v>319.80783439490449</v>
      </c>
      <c r="S745" s="1" t="s">
        <v>29</v>
      </c>
      <c r="T745" s="1" t="s">
        <v>30</v>
      </c>
      <c r="U745" s="1" t="s">
        <v>122</v>
      </c>
      <c r="V745" s="1" t="s">
        <v>31</v>
      </c>
      <c r="W745" s="1" t="s">
        <v>7333</v>
      </c>
    </row>
    <row r="746" spans="1:23">
      <c r="A746" s="2" t="s">
        <v>7334</v>
      </c>
      <c r="B746" s="2">
        <f t="shared" si="22"/>
        <v>2009</v>
      </c>
      <c r="C746" s="1" t="s">
        <v>34</v>
      </c>
      <c r="D746" s="1" t="s">
        <v>24</v>
      </c>
      <c r="E746" s="1">
        <v>80014137</v>
      </c>
      <c r="F746" s="1" t="s">
        <v>25</v>
      </c>
      <c r="G746" s="1" t="s">
        <v>120</v>
      </c>
      <c r="H746" s="1" t="s">
        <v>7243</v>
      </c>
      <c r="J746" s="1">
        <v>73</v>
      </c>
      <c r="K746" s="1" t="s">
        <v>28</v>
      </c>
      <c r="L746" s="1">
        <v>5475</v>
      </c>
      <c r="M746" s="1">
        <v>5621</v>
      </c>
      <c r="N746" s="1">
        <v>25112</v>
      </c>
      <c r="O746" s="1">
        <v>332.41</v>
      </c>
      <c r="P746" s="1">
        <v>251.12</v>
      </c>
      <c r="Q746" s="1">
        <v>25695.53</v>
      </c>
      <c r="R746" s="1">
        <f t="shared" si="23"/>
        <v>351.99356164383562</v>
      </c>
      <c r="S746" s="1" t="s">
        <v>29</v>
      </c>
      <c r="T746" s="1" t="s">
        <v>30</v>
      </c>
      <c r="U746" s="1" t="s">
        <v>122</v>
      </c>
      <c r="V746" s="1" t="s">
        <v>7244</v>
      </c>
      <c r="W746" s="1" t="s">
        <v>7335</v>
      </c>
    </row>
    <row r="747" spans="1:23">
      <c r="A747" s="2" t="s">
        <v>7338</v>
      </c>
      <c r="B747" s="2">
        <f t="shared" si="22"/>
        <v>2009</v>
      </c>
      <c r="C747" s="1" t="s">
        <v>34</v>
      </c>
      <c r="D747" s="1" t="s">
        <v>24</v>
      </c>
      <c r="E747" s="1">
        <v>80014137</v>
      </c>
      <c r="F747" s="1" t="s">
        <v>25</v>
      </c>
      <c r="G747" s="1" t="s">
        <v>120</v>
      </c>
      <c r="H747" s="1" t="s">
        <v>7243</v>
      </c>
      <c r="J747" s="1">
        <v>203</v>
      </c>
      <c r="K747" s="1" t="s">
        <v>28</v>
      </c>
      <c r="L747" s="1">
        <v>17247</v>
      </c>
      <c r="M747" s="1">
        <v>17653</v>
      </c>
      <c r="N747" s="1">
        <v>88086</v>
      </c>
      <c r="O747" s="1">
        <v>1050</v>
      </c>
      <c r="P747" s="1">
        <v>880.86</v>
      </c>
      <c r="Q747" s="1">
        <v>90016.86</v>
      </c>
      <c r="R747" s="1">
        <f t="shared" si="23"/>
        <v>443.43280788177339</v>
      </c>
      <c r="S747" s="1" t="s">
        <v>29</v>
      </c>
      <c r="T747" s="1" t="s">
        <v>30</v>
      </c>
      <c r="U747" s="1" t="s">
        <v>122</v>
      </c>
      <c r="V747" s="1" t="s">
        <v>77</v>
      </c>
      <c r="W747" s="1" t="s">
        <v>7339</v>
      </c>
    </row>
    <row r="748" spans="1:23">
      <c r="A748" s="2" t="s">
        <v>7346</v>
      </c>
      <c r="B748" s="2">
        <f t="shared" si="22"/>
        <v>2009</v>
      </c>
      <c r="C748" s="1" t="s">
        <v>34</v>
      </c>
      <c r="D748" s="1" t="s">
        <v>24</v>
      </c>
      <c r="E748" s="1">
        <v>80014137</v>
      </c>
      <c r="F748" s="1" t="s">
        <v>25</v>
      </c>
      <c r="G748" s="1" t="s">
        <v>120</v>
      </c>
      <c r="H748" s="1" t="s">
        <v>7243</v>
      </c>
      <c r="J748" s="1">
        <v>134</v>
      </c>
      <c r="K748" s="1" t="s">
        <v>28</v>
      </c>
      <c r="L748" s="1">
        <v>11658</v>
      </c>
      <c r="M748" s="1">
        <v>11926</v>
      </c>
      <c r="N748" s="1">
        <v>65874</v>
      </c>
      <c r="O748" s="1">
        <v>700</v>
      </c>
      <c r="P748" s="1">
        <v>658.74</v>
      </c>
      <c r="Q748" s="1">
        <v>67232.740000000005</v>
      </c>
      <c r="R748" s="1">
        <f t="shared" si="23"/>
        <v>501.73686567164185</v>
      </c>
      <c r="S748" s="1" t="s">
        <v>29</v>
      </c>
      <c r="T748" s="1" t="s">
        <v>30</v>
      </c>
      <c r="U748" s="1" t="s">
        <v>122</v>
      </c>
      <c r="V748" s="1" t="s">
        <v>7279</v>
      </c>
      <c r="W748" s="1" t="s">
        <v>7347</v>
      </c>
    </row>
    <row r="749" spans="1:23">
      <c r="A749" s="2" t="s">
        <v>7346</v>
      </c>
      <c r="B749" s="2">
        <f t="shared" si="22"/>
        <v>2009</v>
      </c>
      <c r="C749" s="1" t="s">
        <v>34</v>
      </c>
      <c r="D749" s="1" t="s">
        <v>24</v>
      </c>
      <c r="E749" s="1">
        <v>80014137</v>
      </c>
      <c r="F749" s="1" t="s">
        <v>25</v>
      </c>
      <c r="G749" s="1" t="s">
        <v>120</v>
      </c>
      <c r="H749" s="1" t="s">
        <v>7243</v>
      </c>
      <c r="J749" s="1">
        <v>94</v>
      </c>
      <c r="K749" s="1" t="s">
        <v>28</v>
      </c>
      <c r="L749" s="1">
        <v>5076</v>
      </c>
      <c r="M749" s="1">
        <v>5264</v>
      </c>
      <c r="N749" s="1">
        <v>24158</v>
      </c>
      <c r="O749" s="1">
        <v>375.02</v>
      </c>
      <c r="P749" s="1">
        <v>241.58</v>
      </c>
      <c r="Q749" s="1">
        <v>24774.6</v>
      </c>
      <c r="R749" s="1">
        <f t="shared" si="23"/>
        <v>263.55957446808509</v>
      </c>
      <c r="S749" s="1" t="s">
        <v>29</v>
      </c>
      <c r="T749" s="1" t="s">
        <v>30</v>
      </c>
      <c r="U749" s="1" t="s">
        <v>122</v>
      </c>
      <c r="V749" s="1" t="s">
        <v>7351</v>
      </c>
      <c r="W749" s="1" t="s">
        <v>7352</v>
      </c>
    </row>
    <row r="750" spans="1:23">
      <c r="A750" s="2" t="s">
        <v>4785</v>
      </c>
      <c r="B750" s="2">
        <f t="shared" si="22"/>
        <v>2009</v>
      </c>
      <c r="C750" s="1" t="s">
        <v>3396</v>
      </c>
      <c r="D750" s="1" t="s">
        <v>24</v>
      </c>
      <c r="E750" s="1">
        <v>80014137</v>
      </c>
      <c r="F750" s="1" t="s">
        <v>25</v>
      </c>
      <c r="G750" s="1" t="s">
        <v>120</v>
      </c>
      <c r="H750" s="1" t="s">
        <v>7243</v>
      </c>
      <c r="J750" s="1">
        <v>202</v>
      </c>
      <c r="K750" s="1" t="s">
        <v>28</v>
      </c>
      <c r="L750" s="1">
        <v>17166</v>
      </c>
      <c r="M750" s="1">
        <v>17570</v>
      </c>
      <c r="N750" s="1">
        <v>89911</v>
      </c>
      <c r="O750" s="1">
        <v>1050</v>
      </c>
      <c r="P750" s="1">
        <v>899.11</v>
      </c>
      <c r="Q750" s="1">
        <v>91860.11</v>
      </c>
      <c r="R750" s="1">
        <f t="shared" si="23"/>
        <v>454.7530198019802</v>
      </c>
      <c r="S750" s="1" t="s">
        <v>29</v>
      </c>
      <c r="T750" s="1" t="s">
        <v>30</v>
      </c>
      <c r="U750" s="1" t="s">
        <v>122</v>
      </c>
      <c r="V750" s="1" t="s">
        <v>140</v>
      </c>
      <c r="W750" s="1" t="s">
        <v>7355</v>
      </c>
    </row>
    <row r="751" spans="1:23">
      <c r="A751" s="2" t="s">
        <v>4783</v>
      </c>
      <c r="B751" s="2">
        <f t="shared" si="22"/>
        <v>2009</v>
      </c>
      <c r="C751" s="1" t="s">
        <v>3396</v>
      </c>
      <c r="D751" s="1" t="s">
        <v>24</v>
      </c>
      <c r="E751" s="1">
        <v>80014137</v>
      </c>
      <c r="F751" s="1" t="s">
        <v>25</v>
      </c>
      <c r="G751" s="1" t="s">
        <v>120</v>
      </c>
      <c r="H751" s="1" t="s">
        <v>7243</v>
      </c>
      <c r="J751" s="1">
        <v>208</v>
      </c>
      <c r="K751" s="1" t="s">
        <v>28</v>
      </c>
      <c r="L751" s="1">
        <v>16812</v>
      </c>
      <c r="M751" s="1">
        <v>17228</v>
      </c>
      <c r="N751" s="1">
        <v>85995</v>
      </c>
      <c r="O751" s="1">
        <v>1050</v>
      </c>
      <c r="P751" s="1">
        <v>859.95</v>
      </c>
      <c r="Q751" s="1">
        <v>87904.95</v>
      </c>
      <c r="R751" s="1">
        <f t="shared" si="23"/>
        <v>422.61995192307688</v>
      </c>
      <c r="S751" s="1" t="s">
        <v>29</v>
      </c>
      <c r="T751" s="1" t="s">
        <v>30</v>
      </c>
      <c r="U751" s="1" t="s">
        <v>122</v>
      </c>
      <c r="V751" s="1" t="s">
        <v>140</v>
      </c>
      <c r="W751" s="1" t="s">
        <v>7356</v>
      </c>
    </row>
    <row r="752" spans="1:23">
      <c r="A752" s="2" t="s">
        <v>7362</v>
      </c>
      <c r="B752" s="2">
        <f t="shared" si="22"/>
        <v>2009</v>
      </c>
      <c r="C752" s="1" t="s">
        <v>34</v>
      </c>
      <c r="D752" s="1" t="s">
        <v>24</v>
      </c>
      <c r="E752" s="1">
        <v>80014137</v>
      </c>
      <c r="F752" s="1" t="s">
        <v>25</v>
      </c>
      <c r="G752" s="1" t="s">
        <v>120</v>
      </c>
      <c r="H752" s="1" t="s">
        <v>7243</v>
      </c>
      <c r="J752" s="1">
        <v>203</v>
      </c>
      <c r="K752" s="1" t="s">
        <v>28</v>
      </c>
      <c r="L752" s="1">
        <v>16845</v>
      </c>
      <c r="M752" s="1">
        <v>17251</v>
      </c>
      <c r="N752" s="1">
        <v>83262.009999999995</v>
      </c>
      <c r="O752" s="1">
        <v>1050</v>
      </c>
      <c r="P752" s="1">
        <v>832.62</v>
      </c>
      <c r="Q752" s="1">
        <v>85144.63</v>
      </c>
      <c r="R752" s="1">
        <f t="shared" si="23"/>
        <v>419.4316748768473</v>
      </c>
      <c r="S752" s="1" t="s">
        <v>29</v>
      </c>
      <c r="T752" s="1" t="s">
        <v>30</v>
      </c>
      <c r="U752" s="1" t="s">
        <v>122</v>
      </c>
      <c r="V752" s="1" t="s">
        <v>31</v>
      </c>
      <c r="W752" s="1" t="s">
        <v>7363</v>
      </c>
    </row>
    <row r="753" spans="1:23">
      <c r="A753" s="2" t="s">
        <v>7364</v>
      </c>
      <c r="B753" s="2">
        <f t="shared" si="22"/>
        <v>2009</v>
      </c>
      <c r="C753" s="1" t="s">
        <v>3396</v>
      </c>
      <c r="D753" s="1" t="s">
        <v>24</v>
      </c>
      <c r="E753" s="1">
        <v>80014137</v>
      </c>
      <c r="F753" s="1" t="s">
        <v>25</v>
      </c>
      <c r="G753" s="1" t="s">
        <v>120</v>
      </c>
      <c r="H753" s="1" t="s">
        <v>7243</v>
      </c>
      <c r="J753" s="1">
        <v>67</v>
      </c>
      <c r="K753" s="1" t="s">
        <v>28</v>
      </c>
      <c r="L753" s="1">
        <v>5829</v>
      </c>
      <c r="M753" s="1">
        <v>5963</v>
      </c>
      <c r="N753" s="1">
        <v>33567</v>
      </c>
      <c r="O753" s="1">
        <v>478.61</v>
      </c>
      <c r="P753" s="1">
        <v>335.67</v>
      </c>
      <c r="Q753" s="1">
        <v>34381.279999999999</v>
      </c>
      <c r="R753" s="1">
        <f t="shared" si="23"/>
        <v>513.15343283582092</v>
      </c>
      <c r="S753" s="1" t="s">
        <v>29</v>
      </c>
      <c r="T753" s="1" t="s">
        <v>30</v>
      </c>
      <c r="U753" s="1" t="s">
        <v>122</v>
      </c>
      <c r="V753" s="1" t="s">
        <v>31</v>
      </c>
      <c r="W753" s="1" t="s">
        <v>7273</v>
      </c>
    </row>
    <row r="754" spans="1:23">
      <c r="A754" s="2" t="s">
        <v>7372</v>
      </c>
      <c r="B754" s="2">
        <f t="shared" si="22"/>
        <v>2009</v>
      </c>
      <c r="C754" s="1" t="s">
        <v>3396</v>
      </c>
      <c r="D754" s="1" t="s">
        <v>24</v>
      </c>
      <c r="E754" s="1">
        <v>80014137</v>
      </c>
      <c r="F754" s="1" t="s">
        <v>25</v>
      </c>
      <c r="G754" s="1" t="s">
        <v>120</v>
      </c>
      <c r="H754" s="1" t="s">
        <v>7243</v>
      </c>
      <c r="J754" s="1">
        <v>373</v>
      </c>
      <c r="K754" s="1" t="s">
        <v>28</v>
      </c>
      <c r="L754" s="1">
        <v>25275</v>
      </c>
      <c r="M754" s="1">
        <v>26021</v>
      </c>
      <c r="N754" s="1">
        <v>103192</v>
      </c>
      <c r="O754" s="1">
        <v>1750</v>
      </c>
      <c r="P754" s="1">
        <v>1031.92</v>
      </c>
      <c r="Q754" s="1">
        <v>105973.92</v>
      </c>
      <c r="R754" s="1">
        <f t="shared" si="23"/>
        <v>284.1123860589812</v>
      </c>
      <c r="S754" s="1" t="s">
        <v>29</v>
      </c>
      <c r="T754" s="1" t="s">
        <v>30</v>
      </c>
      <c r="U754" s="1" t="s">
        <v>122</v>
      </c>
      <c r="V754" s="1" t="s">
        <v>31</v>
      </c>
      <c r="W754" s="1" t="s">
        <v>7373</v>
      </c>
    </row>
    <row r="755" spans="1:23">
      <c r="A755" s="2" t="s">
        <v>7374</v>
      </c>
      <c r="B755" s="2">
        <f t="shared" si="22"/>
        <v>2009</v>
      </c>
      <c r="C755" s="1" t="s">
        <v>3396</v>
      </c>
      <c r="D755" s="1" t="s">
        <v>24</v>
      </c>
      <c r="E755" s="1">
        <v>80014137</v>
      </c>
      <c r="F755" s="1" t="s">
        <v>25</v>
      </c>
      <c r="G755" s="1" t="s">
        <v>120</v>
      </c>
      <c r="H755" s="1" t="s">
        <v>7243</v>
      </c>
      <c r="J755" s="1">
        <v>67</v>
      </c>
      <c r="K755" s="1" t="s">
        <v>28</v>
      </c>
      <c r="L755" s="1">
        <v>5829</v>
      </c>
      <c r="M755" s="1">
        <v>5963</v>
      </c>
      <c r="N755" s="1">
        <v>33232</v>
      </c>
      <c r="O755" s="1">
        <v>283.12</v>
      </c>
      <c r="P755" s="1">
        <v>332.32</v>
      </c>
      <c r="Q755" s="1">
        <v>33847.440000000002</v>
      </c>
      <c r="R755" s="1">
        <f t="shared" si="23"/>
        <v>505.18567164179109</v>
      </c>
      <c r="S755" s="1" t="s">
        <v>29</v>
      </c>
      <c r="T755" s="1" t="s">
        <v>30</v>
      </c>
      <c r="U755" s="1" t="s">
        <v>122</v>
      </c>
      <c r="V755" s="1" t="s">
        <v>31</v>
      </c>
      <c r="W755" s="1" t="s">
        <v>7375</v>
      </c>
    </row>
    <row r="756" spans="1:23">
      <c r="A756" s="2" t="s">
        <v>3492</v>
      </c>
      <c r="B756" s="2">
        <f t="shared" si="22"/>
        <v>2009</v>
      </c>
      <c r="C756" s="1" t="s">
        <v>3396</v>
      </c>
      <c r="D756" s="1" t="s">
        <v>24</v>
      </c>
      <c r="E756" s="1">
        <v>80014137</v>
      </c>
      <c r="F756" s="1" t="s">
        <v>25</v>
      </c>
      <c r="G756" s="1" t="s">
        <v>120</v>
      </c>
      <c r="H756" s="1" t="s">
        <v>7243</v>
      </c>
      <c r="J756" s="1">
        <v>150</v>
      </c>
      <c r="K756" s="1" t="s">
        <v>28</v>
      </c>
      <c r="L756" s="1">
        <v>8100</v>
      </c>
      <c r="M756" s="1">
        <v>8400</v>
      </c>
      <c r="N756" s="1">
        <v>39830.01</v>
      </c>
      <c r="O756" s="1">
        <v>562.1</v>
      </c>
      <c r="P756" s="1">
        <v>398.3</v>
      </c>
      <c r="Q756" s="1">
        <v>40790.410000000003</v>
      </c>
      <c r="R756" s="1">
        <f t="shared" si="23"/>
        <v>271.9360666666667</v>
      </c>
      <c r="S756" s="1" t="s">
        <v>29</v>
      </c>
      <c r="T756" s="1" t="s">
        <v>30</v>
      </c>
      <c r="U756" s="1" t="s">
        <v>122</v>
      </c>
      <c r="V756" s="1" t="s">
        <v>65</v>
      </c>
      <c r="W756" s="1" t="s">
        <v>7376</v>
      </c>
    </row>
    <row r="757" spans="1:23">
      <c r="A757" s="2" t="s">
        <v>4685</v>
      </c>
      <c r="B757" s="2">
        <f t="shared" si="22"/>
        <v>2009</v>
      </c>
      <c r="C757" s="1" t="s">
        <v>34</v>
      </c>
      <c r="D757" s="1" t="s">
        <v>24</v>
      </c>
      <c r="E757" s="1">
        <v>80014137</v>
      </c>
      <c r="F757" s="1" t="s">
        <v>25</v>
      </c>
      <c r="G757" s="1" t="s">
        <v>120</v>
      </c>
      <c r="H757" s="1" t="s">
        <v>7243</v>
      </c>
      <c r="J757" s="1">
        <v>300</v>
      </c>
      <c r="K757" s="1" t="s">
        <v>28</v>
      </c>
      <c r="L757" s="1">
        <v>19800</v>
      </c>
      <c r="M757" s="1">
        <v>20400</v>
      </c>
      <c r="N757" s="1">
        <v>84080</v>
      </c>
      <c r="O757" s="1">
        <v>1400</v>
      </c>
      <c r="P757" s="1">
        <v>840.8</v>
      </c>
      <c r="Q757" s="1">
        <v>86320.8</v>
      </c>
      <c r="R757" s="1">
        <f t="shared" si="23"/>
        <v>287.73599999999999</v>
      </c>
      <c r="S757" s="1" t="s">
        <v>29</v>
      </c>
      <c r="T757" s="1" t="s">
        <v>30</v>
      </c>
      <c r="U757" s="1" t="s">
        <v>122</v>
      </c>
      <c r="V757" s="1" t="s">
        <v>7380</v>
      </c>
      <c r="W757" s="1" t="s">
        <v>7381</v>
      </c>
    </row>
    <row r="758" spans="1:23">
      <c r="A758" s="2" t="s">
        <v>4685</v>
      </c>
      <c r="B758" s="2">
        <f t="shared" si="22"/>
        <v>2009</v>
      </c>
      <c r="C758" s="1" t="s">
        <v>34</v>
      </c>
      <c r="D758" s="1" t="s">
        <v>24</v>
      </c>
      <c r="E758" s="1">
        <v>80014137</v>
      </c>
      <c r="F758" s="1" t="s">
        <v>25</v>
      </c>
      <c r="G758" s="1" t="s">
        <v>120</v>
      </c>
      <c r="H758" s="1" t="s">
        <v>7243</v>
      </c>
      <c r="J758" s="1">
        <v>94</v>
      </c>
      <c r="K758" s="1" t="s">
        <v>28</v>
      </c>
      <c r="L758" s="1">
        <v>5076</v>
      </c>
      <c r="M758" s="1">
        <v>5264</v>
      </c>
      <c r="N758" s="1">
        <v>24238</v>
      </c>
      <c r="O758" s="1">
        <v>350</v>
      </c>
      <c r="P758" s="1">
        <v>242.38</v>
      </c>
      <c r="Q758" s="1">
        <v>24830.38</v>
      </c>
      <c r="R758" s="1">
        <f t="shared" si="23"/>
        <v>264.15297872340426</v>
      </c>
      <c r="S758" s="1" t="s">
        <v>29</v>
      </c>
      <c r="T758" s="1" t="s">
        <v>30</v>
      </c>
      <c r="U758" s="1" t="s">
        <v>122</v>
      </c>
      <c r="V758" s="1" t="s">
        <v>7351</v>
      </c>
      <c r="W758" s="1" t="s">
        <v>7382</v>
      </c>
    </row>
    <row r="759" spans="1:23">
      <c r="A759" s="2" t="s">
        <v>7383</v>
      </c>
      <c r="B759" s="2">
        <f t="shared" si="22"/>
        <v>2009</v>
      </c>
      <c r="C759" s="1" t="s">
        <v>3396</v>
      </c>
      <c r="D759" s="1" t="s">
        <v>24</v>
      </c>
      <c r="E759" s="1">
        <v>80014137</v>
      </c>
      <c r="F759" s="1" t="s">
        <v>25</v>
      </c>
      <c r="G759" s="1" t="s">
        <v>120</v>
      </c>
      <c r="H759" s="1" t="s">
        <v>7243</v>
      </c>
      <c r="J759" s="1">
        <v>225</v>
      </c>
      <c r="K759" s="1" t="s">
        <v>28</v>
      </c>
      <c r="L759" s="1">
        <v>14850</v>
      </c>
      <c r="M759" s="1">
        <v>15300</v>
      </c>
      <c r="N759" s="1">
        <v>64880.01</v>
      </c>
      <c r="O759" s="1">
        <v>1050</v>
      </c>
      <c r="P759" s="1">
        <v>648.79999999999995</v>
      </c>
      <c r="Q759" s="1">
        <v>66578.81</v>
      </c>
      <c r="R759" s="1">
        <f t="shared" si="23"/>
        <v>295.90582222222218</v>
      </c>
      <c r="S759" s="1" t="s">
        <v>29</v>
      </c>
      <c r="T759" s="1" t="s">
        <v>30</v>
      </c>
      <c r="U759" s="1" t="s">
        <v>122</v>
      </c>
      <c r="V759" s="1" t="s">
        <v>140</v>
      </c>
      <c r="W759" s="1" t="s">
        <v>7384</v>
      </c>
    </row>
    <row r="760" spans="1:23">
      <c r="A760" s="2" t="s">
        <v>7399</v>
      </c>
      <c r="B760" s="2">
        <f t="shared" si="22"/>
        <v>2009</v>
      </c>
      <c r="C760" s="1" t="s">
        <v>3396</v>
      </c>
      <c r="D760" s="1" t="s">
        <v>24</v>
      </c>
      <c r="E760" s="1">
        <v>80014137</v>
      </c>
      <c r="F760" s="1" t="s">
        <v>25</v>
      </c>
      <c r="G760" s="1" t="s">
        <v>120</v>
      </c>
      <c r="H760" s="1" t="s">
        <v>7243</v>
      </c>
      <c r="J760" s="1">
        <v>208</v>
      </c>
      <c r="K760" s="1" t="s">
        <v>28</v>
      </c>
      <c r="L760" s="1">
        <v>16812</v>
      </c>
      <c r="M760" s="1">
        <v>17228</v>
      </c>
      <c r="N760" s="1">
        <v>91449</v>
      </c>
      <c r="O760" s="1">
        <v>6000</v>
      </c>
      <c r="P760" s="1">
        <v>914.49</v>
      </c>
      <c r="Q760" s="1">
        <v>98363.49</v>
      </c>
      <c r="R760" s="1">
        <f t="shared" si="23"/>
        <v>472.90139423076926</v>
      </c>
      <c r="S760" s="1" t="s">
        <v>29</v>
      </c>
      <c r="T760" s="1" t="s">
        <v>30</v>
      </c>
      <c r="U760" s="1" t="s">
        <v>122</v>
      </c>
      <c r="V760" s="1" t="s">
        <v>31</v>
      </c>
      <c r="W760" s="1" t="s">
        <v>7400</v>
      </c>
    </row>
    <row r="761" spans="1:23">
      <c r="A761" s="2" t="s">
        <v>3727</v>
      </c>
      <c r="B761" s="2">
        <f t="shared" si="22"/>
        <v>2009</v>
      </c>
      <c r="C761" s="1" t="s">
        <v>119</v>
      </c>
      <c r="D761" s="1" t="s">
        <v>24</v>
      </c>
      <c r="E761" s="1">
        <v>80014137</v>
      </c>
      <c r="F761" s="1" t="s">
        <v>25</v>
      </c>
      <c r="G761" s="1" t="s">
        <v>120</v>
      </c>
      <c r="H761" s="1" t="s">
        <v>7243</v>
      </c>
      <c r="J761" s="1">
        <v>150</v>
      </c>
      <c r="K761" s="1" t="s">
        <v>28</v>
      </c>
      <c r="L761" s="1">
        <v>7050</v>
      </c>
      <c r="M761" s="1">
        <v>7350</v>
      </c>
      <c r="N761" s="1">
        <v>43050</v>
      </c>
      <c r="O761" s="1">
        <v>3795.51</v>
      </c>
      <c r="P761" s="1">
        <v>430.5</v>
      </c>
      <c r="Q761" s="1">
        <v>47276.01</v>
      </c>
      <c r="R761" s="1">
        <f t="shared" si="23"/>
        <v>315.17340000000002</v>
      </c>
      <c r="S761" s="1" t="s">
        <v>29</v>
      </c>
      <c r="T761" s="1" t="s">
        <v>30</v>
      </c>
      <c r="U761" s="1" t="s">
        <v>122</v>
      </c>
      <c r="V761" s="1" t="s">
        <v>77</v>
      </c>
      <c r="W761" s="1" t="s">
        <v>7402</v>
      </c>
    </row>
    <row r="762" spans="1:23">
      <c r="A762" s="2" t="s">
        <v>6790</v>
      </c>
      <c r="B762" s="2">
        <f t="shared" si="22"/>
        <v>2009</v>
      </c>
      <c r="C762" s="1" t="s">
        <v>3396</v>
      </c>
      <c r="D762" s="1" t="s">
        <v>24</v>
      </c>
      <c r="E762" s="1">
        <v>80014137</v>
      </c>
      <c r="F762" s="1" t="s">
        <v>25</v>
      </c>
      <c r="G762" s="1" t="s">
        <v>120</v>
      </c>
      <c r="H762" s="1" t="s">
        <v>7243</v>
      </c>
      <c r="J762" s="1">
        <v>148</v>
      </c>
      <c r="K762" s="1" t="s">
        <v>28</v>
      </c>
      <c r="L762" s="1">
        <v>10425</v>
      </c>
      <c r="M762" s="1">
        <v>10721</v>
      </c>
      <c r="N762" s="1">
        <v>47522</v>
      </c>
      <c r="O762" s="1">
        <v>4000</v>
      </c>
      <c r="P762" s="1">
        <v>475.22</v>
      </c>
      <c r="Q762" s="1">
        <v>51997.22</v>
      </c>
      <c r="R762" s="1">
        <f t="shared" si="23"/>
        <v>351.33256756756759</v>
      </c>
      <c r="S762" s="1" t="s">
        <v>29</v>
      </c>
      <c r="T762" s="1" t="s">
        <v>30</v>
      </c>
      <c r="U762" s="1" t="s">
        <v>122</v>
      </c>
      <c r="V762" s="1" t="s">
        <v>31</v>
      </c>
      <c r="W762" s="1" t="s">
        <v>7405</v>
      </c>
    </row>
    <row r="763" spans="1:23">
      <c r="A763" s="2" t="s">
        <v>7406</v>
      </c>
      <c r="B763" s="2">
        <f t="shared" si="22"/>
        <v>2009</v>
      </c>
      <c r="C763" s="1" t="s">
        <v>3396</v>
      </c>
      <c r="D763" s="1" t="s">
        <v>24</v>
      </c>
      <c r="E763" s="1">
        <v>80014137</v>
      </c>
      <c r="F763" s="1" t="s">
        <v>25</v>
      </c>
      <c r="G763" s="1" t="s">
        <v>120</v>
      </c>
      <c r="H763" s="1" t="s">
        <v>7243</v>
      </c>
      <c r="J763" s="1">
        <v>67</v>
      </c>
      <c r="K763" s="1" t="s">
        <v>28</v>
      </c>
      <c r="L763" s="1">
        <v>5829</v>
      </c>
      <c r="M763" s="1">
        <v>5963</v>
      </c>
      <c r="N763" s="1">
        <v>37386</v>
      </c>
      <c r="O763" s="1">
        <v>2927.57</v>
      </c>
      <c r="P763" s="1">
        <v>373.86</v>
      </c>
      <c r="Q763" s="1">
        <v>40687.43</v>
      </c>
      <c r="R763" s="1">
        <f t="shared" si="23"/>
        <v>607.27507462686572</v>
      </c>
      <c r="S763" s="1" t="s">
        <v>29</v>
      </c>
      <c r="T763" s="1" t="s">
        <v>30</v>
      </c>
      <c r="U763" s="1" t="s">
        <v>122</v>
      </c>
      <c r="V763" s="1" t="s">
        <v>40</v>
      </c>
      <c r="W763" s="1" t="s">
        <v>7273</v>
      </c>
    </row>
    <row r="764" spans="1:23">
      <c r="A764" s="2" t="s">
        <v>7406</v>
      </c>
      <c r="B764" s="2">
        <f t="shared" si="22"/>
        <v>2009</v>
      </c>
      <c r="C764" s="1" t="s">
        <v>3396</v>
      </c>
      <c r="D764" s="1" t="s">
        <v>24</v>
      </c>
      <c r="E764" s="1">
        <v>80014137</v>
      </c>
      <c r="F764" s="1" t="s">
        <v>25</v>
      </c>
      <c r="G764" s="1" t="s">
        <v>120</v>
      </c>
      <c r="H764" s="1" t="s">
        <v>7243</v>
      </c>
      <c r="J764" s="1">
        <v>142</v>
      </c>
      <c r="K764" s="1" t="s">
        <v>28</v>
      </c>
      <c r="L764" s="1">
        <v>10779</v>
      </c>
      <c r="M764" s="1">
        <v>11063</v>
      </c>
      <c r="N764" s="1">
        <v>57575</v>
      </c>
      <c r="O764" s="1">
        <v>4066.37</v>
      </c>
      <c r="P764" s="1">
        <v>575.75</v>
      </c>
      <c r="Q764" s="1">
        <v>62217.120000000003</v>
      </c>
      <c r="R764" s="1">
        <f t="shared" si="23"/>
        <v>438.14873239436622</v>
      </c>
      <c r="S764" s="1" t="s">
        <v>29</v>
      </c>
      <c r="T764" s="1" t="s">
        <v>30</v>
      </c>
      <c r="U764" s="1" t="s">
        <v>122</v>
      </c>
      <c r="V764" s="1" t="s">
        <v>40</v>
      </c>
      <c r="W764" s="1" t="s">
        <v>7407</v>
      </c>
    </row>
    <row r="765" spans="1:23">
      <c r="A765" s="2" t="s">
        <v>7408</v>
      </c>
      <c r="B765" s="2">
        <f t="shared" si="22"/>
        <v>2009</v>
      </c>
      <c r="C765" s="1" t="s">
        <v>3396</v>
      </c>
      <c r="D765" s="1" t="s">
        <v>24</v>
      </c>
      <c r="E765" s="1">
        <v>80014137</v>
      </c>
      <c r="F765" s="1" t="s">
        <v>25</v>
      </c>
      <c r="G765" s="1" t="s">
        <v>120</v>
      </c>
      <c r="H765" s="1" t="s">
        <v>7243</v>
      </c>
      <c r="J765" s="1">
        <v>73</v>
      </c>
      <c r="K765" s="1" t="s">
        <v>28</v>
      </c>
      <c r="L765" s="1">
        <v>5475</v>
      </c>
      <c r="M765" s="1">
        <v>5621</v>
      </c>
      <c r="N765" s="1">
        <v>27959</v>
      </c>
      <c r="O765" s="1">
        <v>1900.31</v>
      </c>
      <c r="P765" s="1">
        <v>279.58999999999997</v>
      </c>
      <c r="Q765" s="1">
        <v>30138.9</v>
      </c>
      <c r="R765" s="1">
        <f t="shared" si="23"/>
        <v>412.86164383561646</v>
      </c>
      <c r="S765" s="1" t="s">
        <v>29</v>
      </c>
      <c r="T765" s="1" t="s">
        <v>30</v>
      </c>
      <c r="U765" s="1" t="s">
        <v>122</v>
      </c>
      <c r="V765" s="1" t="s">
        <v>40</v>
      </c>
      <c r="W765" s="1" t="s">
        <v>7245</v>
      </c>
    </row>
    <row r="766" spans="1:23">
      <c r="A766" s="2" t="s">
        <v>3267</v>
      </c>
      <c r="B766" s="2">
        <f t="shared" si="22"/>
        <v>2009</v>
      </c>
      <c r="C766" s="1" t="s">
        <v>34</v>
      </c>
      <c r="D766" s="1" t="s">
        <v>24</v>
      </c>
      <c r="E766" s="1">
        <v>80014137</v>
      </c>
      <c r="F766" s="1" t="s">
        <v>25</v>
      </c>
      <c r="G766" s="1" t="s">
        <v>120</v>
      </c>
      <c r="H766" s="1" t="s">
        <v>7243</v>
      </c>
      <c r="J766" s="1">
        <v>56</v>
      </c>
      <c r="K766" s="1" t="s">
        <v>28</v>
      </c>
      <c r="L766" s="1">
        <v>3024</v>
      </c>
      <c r="M766" s="1">
        <v>3136</v>
      </c>
      <c r="N766" s="1">
        <v>14392</v>
      </c>
      <c r="O766" s="1">
        <v>175.48</v>
      </c>
      <c r="P766" s="1">
        <v>143.91999999999999</v>
      </c>
      <c r="Q766" s="1">
        <v>14711.4</v>
      </c>
      <c r="R766" s="1">
        <f t="shared" si="23"/>
        <v>262.70357142857142</v>
      </c>
      <c r="S766" s="1" t="s">
        <v>29</v>
      </c>
      <c r="T766" s="1" t="s">
        <v>30</v>
      </c>
      <c r="U766" s="1" t="s">
        <v>122</v>
      </c>
      <c r="V766" s="1" t="s">
        <v>7351</v>
      </c>
      <c r="W766" s="1" t="s">
        <v>7411</v>
      </c>
    </row>
    <row r="767" spans="1:23">
      <c r="A767" s="2" t="s">
        <v>7427</v>
      </c>
      <c r="B767" s="2">
        <f t="shared" si="22"/>
        <v>2009</v>
      </c>
      <c r="C767" s="1" t="s">
        <v>34</v>
      </c>
      <c r="D767" s="1" t="s">
        <v>24</v>
      </c>
      <c r="E767" s="1">
        <v>80014137</v>
      </c>
      <c r="F767" s="1" t="s">
        <v>25</v>
      </c>
      <c r="G767" s="1" t="s">
        <v>120</v>
      </c>
      <c r="H767" s="1" t="s">
        <v>7243</v>
      </c>
      <c r="J767" s="1">
        <v>73</v>
      </c>
      <c r="K767" s="1" t="s">
        <v>28</v>
      </c>
      <c r="L767" s="1">
        <v>5475</v>
      </c>
      <c r="M767" s="1">
        <v>5621</v>
      </c>
      <c r="N767" s="1">
        <v>29061</v>
      </c>
      <c r="O767" s="1">
        <v>350</v>
      </c>
      <c r="P767" s="1">
        <v>290.61</v>
      </c>
      <c r="Q767" s="1">
        <v>29701.61</v>
      </c>
      <c r="R767" s="1">
        <f t="shared" si="23"/>
        <v>406.87136986301368</v>
      </c>
      <c r="S767" s="1" t="s">
        <v>29</v>
      </c>
      <c r="T767" s="1" t="s">
        <v>30</v>
      </c>
      <c r="V767" s="1" t="s">
        <v>7306</v>
      </c>
      <c r="W767" s="1" t="s">
        <v>7428</v>
      </c>
    </row>
    <row r="768" spans="1:23">
      <c r="A768" s="2" t="s">
        <v>6924</v>
      </c>
      <c r="B768" s="2">
        <f t="shared" si="22"/>
        <v>2009</v>
      </c>
      <c r="C768" s="1" t="s">
        <v>34</v>
      </c>
      <c r="D768" s="1" t="s">
        <v>24</v>
      </c>
      <c r="E768" s="1">
        <v>80014137</v>
      </c>
      <c r="F768" s="1" t="s">
        <v>25</v>
      </c>
      <c r="G768" s="1" t="s">
        <v>120</v>
      </c>
      <c r="H768" s="1" t="s">
        <v>7243</v>
      </c>
      <c r="J768" s="1">
        <v>68</v>
      </c>
      <c r="K768" s="1" t="s">
        <v>28</v>
      </c>
      <c r="L768" s="1">
        <v>5508</v>
      </c>
      <c r="M768" s="1">
        <v>5644</v>
      </c>
      <c r="N768" s="1">
        <v>26328</v>
      </c>
      <c r="O768" s="1">
        <v>350</v>
      </c>
      <c r="P768" s="1">
        <v>263.27999999999997</v>
      </c>
      <c r="Q768" s="1">
        <v>26941.279999999999</v>
      </c>
      <c r="R768" s="1">
        <f t="shared" si="23"/>
        <v>396.19529411764705</v>
      </c>
      <c r="S768" s="1" t="s">
        <v>29</v>
      </c>
      <c r="T768" s="1" t="s">
        <v>30</v>
      </c>
      <c r="U768" s="1" t="s">
        <v>122</v>
      </c>
      <c r="V768" s="1" t="s">
        <v>7274</v>
      </c>
      <c r="W768" s="1" t="s">
        <v>7448</v>
      </c>
    </row>
    <row r="769" spans="1:23">
      <c r="A769" s="2" t="s">
        <v>6888</v>
      </c>
      <c r="B769" s="2">
        <f t="shared" si="22"/>
        <v>2009</v>
      </c>
      <c r="C769" s="1" t="s">
        <v>34</v>
      </c>
      <c r="D769" s="1" t="s">
        <v>24</v>
      </c>
      <c r="E769" s="1">
        <v>80014137</v>
      </c>
      <c r="F769" s="1" t="s">
        <v>25</v>
      </c>
      <c r="G769" s="1" t="s">
        <v>120</v>
      </c>
      <c r="H769" s="1" t="s">
        <v>7243</v>
      </c>
      <c r="J769" s="1">
        <v>36</v>
      </c>
      <c r="K769" s="1" t="s">
        <v>28</v>
      </c>
      <c r="L769" s="1">
        <v>1944</v>
      </c>
      <c r="M769" s="1">
        <v>2016</v>
      </c>
      <c r="N769" s="1">
        <v>9332</v>
      </c>
      <c r="O769" s="1">
        <v>119.72</v>
      </c>
      <c r="P769" s="1">
        <v>93.32</v>
      </c>
      <c r="Q769" s="1">
        <v>9545.0400000000009</v>
      </c>
      <c r="R769" s="1">
        <f t="shared" si="23"/>
        <v>265.14000000000004</v>
      </c>
      <c r="S769" s="1" t="s">
        <v>29</v>
      </c>
      <c r="T769" s="1" t="s">
        <v>7378</v>
      </c>
      <c r="U769" s="1" t="s">
        <v>122</v>
      </c>
      <c r="V769" s="1" t="s">
        <v>7351</v>
      </c>
      <c r="W769" s="1" t="s">
        <v>7471</v>
      </c>
    </row>
    <row r="770" spans="1:23">
      <c r="A770" s="2" t="s">
        <v>4586</v>
      </c>
      <c r="B770" s="2">
        <f t="shared" ref="B770:B833" si="24">+YEAR(A770)</f>
        <v>2009</v>
      </c>
      <c r="C770" s="1" t="s">
        <v>53</v>
      </c>
      <c r="D770" s="1" t="s">
        <v>24</v>
      </c>
      <c r="E770" s="1">
        <v>80038006</v>
      </c>
      <c r="F770" s="1" t="s">
        <v>2348</v>
      </c>
      <c r="G770" s="1" t="s">
        <v>46</v>
      </c>
      <c r="H770" s="1" t="s">
        <v>7440</v>
      </c>
      <c r="J770" s="1">
        <v>30</v>
      </c>
      <c r="K770" s="1" t="s">
        <v>28</v>
      </c>
      <c r="L770" s="1">
        <v>4000</v>
      </c>
      <c r="M770" s="1">
        <v>4300</v>
      </c>
      <c r="N770" s="1">
        <v>6075</v>
      </c>
      <c r="O770" s="1">
        <v>1085.8499999999999</v>
      </c>
      <c r="P770" s="1">
        <v>32.71</v>
      </c>
      <c r="Q770" s="1">
        <v>7193.56</v>
      </c>
      <c r="R770" s="1">
        <f t="shared" si="23"/>
        <v>239.78533333333334</v>
      </c>
      <c r="S770" s="1" t="s">
        <v>38</v>
      </c>
      <c r="T770" s="1" t="s">
        <v>30</v>
      </c>
      <c r="V770" s="1" t="s">
        <v>7642</v>
      </c>
      <c r="W770" s="1" t="s">
        <v>7643</v>
      </c>
    </row>
    <row r="771" spans="1:23">
      <c r="A771" s="2" t="s">
        <v>6679</v>
      </c>
      <c r="B771" s="2">
        <f t="shared" si="24"/>
        <v>2009</v>
      </c>
      <c r="C771" s="1" t="s">
        <v>68</v>
      </c>
      <c r="D771" s="1" t="s">
        <v>24</v>
      </c>
      <c r="E771" s="1">
        <v>80038006</v>
      </c>
      <c r="F771" s="1" t="s">
        <v>2348</v>
      </c>
      <c r="G771" s="1" t="s">
        <v>46</v>
      </c>
      <c r="H771" s="1" t="s">
        <v>7644</v>
      </c>
      <c r="J771" s="1">
        <v>11</v>
      </c>
      <c r="K771" s="1" t="s">
        <v>28</v>
      </c>
      <c r="L771" s="1">
        <v>2016</v>
      </c>
      <c r="M771" s="1">
        <v>2146</v>
      </c>
      <c r="N771" s="1">
        <v>11381</v>
      </c>
      <c r="O771" s="1">
        <v>904.4</v>
      </c>
      <c r="P771" s="1">
        <v>63.02</v>
      </c>
      <c r="Q771" s="1">
        <v>12348.42</v>
      </c>
      <c r="R771" s="1">
        <f t="shared" ref="R771:R834" si="25">+Q771/J771</f>
        <v>1122.5836363636363</v>
      </c>
      <c r="S771" s="1" t="s">
        <v>38</v>
      </c>
      <c r="T771" s="1" t="s">
        <v>30</v>
      </c>
      <c r="U771" s="1" t="s">
        <v>2360</v>
      </c>
      <c r="V771" s="1" t="s">
        <v>2357</v>
      </c>
      <c r="W771" s="1" t="s">
        <v>7645</v>
      </c>
    </row>
    <row r="772" spans="1:23">
      <c r="A772" s="2" t="s">
        <v>6762</v>
      </c>
      <c r="B772" s="2">
        <f t="shared" si="24"/>
        <v>2009</v>
      </c>
      <c r="C772" s="1" t="s">
        <v>53</v>
      </c>
      <c r="D772" s="1" t="s">
        <v>24</v>
      </c>
      <c r="E772" s="1">
        <v>80038006</v>
      </c>
      <c r="F772" s="1" t="s">
        <v>2348</v>
      </c>
      <c r="G772" s="1" t="s">
        <v>46</v>
      </c>
      <c r="H772" s="1" t="s">
        <v>7662</v>
      </c>
      <c r="J772" s="1">
        <v>26</v>
      </c>
      <c r="K772" s="1" t="s">
        <v>28</v>
      </c>
      <c r="L772" s="1">
        <v>4019</v>
      </c>
      <c r="M772" s="1">
        <v>4019</v>
      </c>
      <c r="N772" s="1">
        <v>22142.54</v>
      </c>
      <c r="O772" s="1">
        <v>4400</v>
      </c>
      <c r="P772" s="1">
        <v>130.31</v>
      </c>
      <c r="Q772" s="1">
        <v>26672.85</v>
      </c>
      <c r="R772" s="1">
        <f t="shared" si="25"/>
        <v>1025.8788461538461</v>
      </c>
      <c r="S772" s="1" t="s">
        <v>38</v>
      </c>
      <c r="T772" s="1" t="s">
        <v>30</v>
      </c>
      <c r="U772" s="1" t="s">
        <v>7663</v>
      </c>
      <c r="V772" s="1" t="s">
        <v>252</v>
      </c>
      <c r="W772" s="1" t="s">
        <v>7664</v>
      </c>
    </row>
    <row r="773" spans="1:23">
      <c r="A773" s="2" t="s">
        <v>4858</v>
      </c>
      <c r="B773" s="2">
        <f t="shared" si="24"/>
        <v>2009</v>
      </c>
      <c r="C773" s="1" t="s">
        <v>53</v>
      </c>
      <c r="D773" s="1" t="s">
        <v>24</v>
      </c>
      <c r="E773" s="1">
        <v>80038006</v>
      </c>
      <c r="F773" s="1" t="s">
        <v>2348</v>
      </c>
      <c r="G773" s="1" t="s">
        <v>46</v>
      </c>
      <c r="H773" s="1" t="s">
        <v>7440</v>
      </c>
      <c r="J773" s="1">
        <v>12</v>
      </c>
      <c r="K773" s="1" t="s">
        <v>28</v>
      </c>
      <c r="L773" s="1">
        <v>1566</v>
      </c>
      <c r="M773" s="1">
        <v>1736</v>
      </c>
      <c r="N773" s="1">
        <v>12477</v>
      </c>
      <c r="O773" s="1">
        <v>1133.97</v>
      </c>
      <c r="P773" s="1">
        <v>58.73</v>
      </c>
      <c r="Q773" s="1">
        <v>13669.7</v>
      </c>
      <c r="R773" s="1">
        <f t="shared" si="25"/>
        <v>1139.1416666666667</v>
      </c>
      <c r="S773" s="1" t="s">
        <v>38</v>
      </c>
      <c r="T773" s="1" t="s">
        <v>30</v>
      </c>
      <c r="U773" s="1" t="s">
        <v>2356</v>
      </c>
      <c r="V773" s="1" t="s">
        <v>7666</v>
      </c>
      <c r="W773" s="1" t="s">
        <v>7677</v>
      </c>
    </row>
    <row r="774" spans="1:23">
      <c r="A774" s="2" t="s">
        <v>7323</v>
      </c>
      <c r="B774" s="2">
        <f t="shared" si="24"/>
        <v>2009</v>
      </c>
      <c r="C774" s="1" t="s">
        <v>2399</v>
      </c>
      <c r="D774" s="1" t="s">
        <v>24</v>
      </c>
      <c r="E774" s="1">
        <v>80034141</v>
      </c>
      <c r="F774" s="1" t="s">
        <v>2585</v>
      </c>
      <c r="G774" s="1" t="s">
        <v>26</v>
      </c>
      <c r="H774" s="1" t="s">
        <v>7251</v>
      </c>
      <c r="J774" s="1">
        <v>22</v>
      </c>
      <c r="K774" s="1" t="s">
        <v>28</v>
      </c>
      <c r="L774" s="1">
        <v>1760</v>
      </c>
      <c r="M774" s="1">
        <v>1782</v>
      </c>
      <c r="N774" s="1">
        <v>5052.96</v>
      </c>
      <c r="O774" s="1">
        <v>355.04</v>
      </c>
      <c r="P774" s="1">
        <v>50.53</v>
      </c>
      <c r="Q774" s="1">
        <v>5458.53</v>
      </c>
      <c r="R774" s="1">
        <f t="shared" si="25"/>
        <v>248.11499999999998</v>
      </c>
      <c r="S774" s="1" t="s">
        <v>29</v>
      </c>
      <c r="T774" s="1" t="s">
        <v>30</v>
      </c>
      <c r="U774" s="1" t="s">
        <v>4930</v>
      </c>
      <c r="V774" s="1" t="s">
        <v>7684</v>
      </c>
      <c r="W774" s="1" t="s">
        <v>7685</v>
      </c>
    </row>
    <row r="775" spans="1:23">
      <c r="A775" s="2" t="s">
        <v>4881</v>
      </c>
      <c r="B775" s="2">
        <f t="shared" si="24"/>
        <v>2009</v>
      </c>
      <c r="C775" s="1" t="s">
        <v>2399</v>
      </c>
      <c r="D775" s="1" t="s">
        <v>24</v>
      </c>
      <c r="E775" s="1">
        <v>80018397</v>
      </c>
      <c r="F775" s="1" t="s">
        <v>2401</v>
      </c>
      <c r="G775" s="1" t="s">
        <v>1857</v>
      </c>
      <c r="H775" s="1" t="s">
        <v>7709</v>
      </c>
      <c r="J775" s="1">
        <v>70</v>
      </c>
      <c r="K775" s="1" t="s">
        <v>28</v>
      </c>
      <c r="L775" s="1">
        <v>4830</v>
      </c>
      <c r="M775" s="1">
        <v>5110</v>
      </c>
      <c r="N775" s="1">
        <v>22890</v>
      </c>
      <c r="O775" s="1">
        <v>2230</v>
      </c>
      <c r="P775" s="1">
        <v>40.76</v>
      </c>
      <c r="Q775" s="1">
        <v>25160.76</v>
      </c>
      <c r="R775" s="1">
        <f t="shared" si="25"/>
        <v>359.43942857142855</v>
      </c>
      <c r="S775" s="1" t="s">
        <v>29</v>
      </c>
      <c r="T775" s="1" t="s">
        <v>30</v>
      </c>
      <c r="U775" s="1" t="s">
        <v>2403</v>
      </c>
      <c r="V775" s="1" t="s">
        <v>140</v>
      </c>
      <c r="W775" s="1" t="s">
        <v>7710</v>
      </c>
    </row>
    <row r="776" spans="1:23">
      <c r="A776" s="2" t="s">
        <v>7720</v>
      </c>
      <c r="B776" s="2">
        <f t="shared" si="24"/>
        <v>2009</v>
      </c>
      <c r="C776" s="1" t="s">
        <v>4558</v>
      </c>
      <c r="D776" s="1" t="s">
        <v>24</v>
      </c>
      <c r="E776" s="1">
        <v>80018397</v>
      </c>
      <c r="F776" s="1" t="s">
        <v>2401</v>
      </c>
      <c r="G776" s="1" t="s">
        <v>1857</v>
      </c>
      <c r="H776" s="1" t="s">
        <v>7695</v>
      </c>
      <c r="J776" s="1">
        <v>175</v>
      </c>
      <c r="K776" s="1" t="s">
        <v>28</v>
      </c>
      <c r="L776" s="1">
        <v>9205</v>
      </c>
      <c r="M776" s="1">
        <v>9660</v>
      </c>
      <c r="N776" s="1">
        <v>45255</v>
      </c>
      <c r="O776" s="1">
        <v>4000</v>
      </c>
      <c r="P776" s="1">
        <v>85.5</v>
      </c>
      <c r="Q776" s="1">
        <v>49340.5</v>
      </c>
      <c r="R776" s="1">
        <f t="shared" si="25"/>
        <v>281.9457142857143</v>
      </c>
      <c r="S776" s="1" t="s">
        <v>29</v>
      </c>
      <c r="T776" s="1" t="s">
        <v>30</v>
      </c>
      <c r="U776" s="1" t="s">
        <v>2403</v>
      </c>
      <c r="V776" s="1" t="s">
        <v>40</v>
      </c>
      <c r="W776" s="1" t="s">
        <v>7721</v>
      </c>
    </row>
    <row r="777" spans="1:23">
      <c r="A777" s="2" t="s">
        <v>4047</v>
      </c>
      <c r="B777" s="2">
        <f t="shared" si="24"/>
        <v>2009</v>
      </c>
      <c r="C777" s="1" t="s">
        <v>4558</v>
      </c>
      <c r="D777" s="1" t="s">
        <v>24</v>
      </c>
      <c r="E777" s="1">
        <v>80018397</v>
      </c>
      <c r="F777" s="1" t="s">
        <v>2401</v>
      </c>
      <c r="G777" s="1" t="s">
        <v>1857</v>
      </c>
      <c r="H777" s="1" t="s">
        <v>7695</v>
      </c>
      <c r="J777" s="1">
        <v>70</v>
      </c>
      <c r="K777" s="1" t="s">
        <v>28</v>
      </c>
      <c r="L777" s="1">
        <v>4270</v>
      </c>
      <c r="M777" s="1">
        <v>4410</v>
      </c>
      <c r="N777" s="1">
        <v>21210</v>
      </c>
      <c r="O777" s="1">
        <v>2000</v>
      </c>
      <c r="P777" s="1">
        <v>37.659999999999997</v>
      </c>
      <c r="Q777" s="1">
        <v>23247.66</v>
      </c>
      <c r="R777" s="1">
        <f t="shared" si="25"/>
        <v>332.10942857142857</v>
      </c>
      <c r="S777" s="1" t="s">
        <v>29</v>
      </c>
      <c r="T777" s="1" t="s">
        <v>30</v>
      </c>
      <c r="U777" s="1" t="s">
        <v>2403</v>
      </c>
      <c r="V777" s="1" t="s">
        <v>140</v>
      </c>
      <c r="W777" s="1" t="s">
        <v>7725</v>
      </c>
    </row>
    <row r="778" spans="1:23">
      <c r="A778" s="2" t="s">
        <v>7749</v>
      </c>
      <c r="B778" s="2">
        <f t="shared" si="24"/>
        <v>2009</v>
      </c>
      <c r="C778" s="1" t="s">
        <v>4558</v>
      </c>
      <c r="D778" s="1" t="s">
        <v>24</v>
      </c>
      <c r="E778" s="1">
        <v>80018397</v>
      </c>
      <c r="F778" s="1" t="s">
        <v>2401</v>
      </c>
      <c r="G778" s="1" t="s">
        <v>1857</v>
      </c>
      <c r="H778" s="1" t="s">
        <v>7695</v>
      </c>
      <c r="J778" s="1">
        <v>385</v>
      </c>
      <c r="K778" s="1" t="s">
        <v>28</v>
      </c>
      <c r="L778" s="1">
        <v>21105</v>
      </c>
      <c r="M778" s="1">
        <v>22645</v>
      </c>
      <c r="N778" s="1">
        <v>94605</v>
      </c>
      <c r="O778" s="1">
        <v>8000</v>
      </c>
      <c r="P778" s="1">
        <v>183.13</v>
      </c>
      <c r="Q778" s="1">
        <v>102788.13</v>
      </c>
      <c r="R778" s="1">
        <f t="shared" si="25"/>
        <v>266.98215584415584</v>
      </c>
      <c r="S778" s="1" t="s">
        <v>29</v>
      </c>
      <c r="T778" s="1" t="s">
        <v>30</v>
      </c>
      <c r="U778" s="1" t="s">
        <v>2403</v>
      </c>
      <c r="V778" s="1" t="s">
        <v>40</v>
      </c>
      <c r="W778" s="1" t="s">
        <v>7750</v>
      </c>
    </row>
    <row r="779" spans="1:23">
      <c r="A779" s="2" t="s">
        <v>7762</v>
      </c>
      <c r="B779" s="2">
        <f t="shared" si="24"/>
        <v>2009</v>
      </c>
      <c r="C779" s="1" t="s">
        <v>4558</v>
      </c>
      <c r="D779" s="1" t="s">
        <v>24</v>
      </c>
      <c r="E779" s="1">
        <v>80018397</v>
      </c>
      <c r="F779" s="1" t="s">
        <v>2401</v>
      </c>
      <c r="G779" s="1" t="s">
        <v>1857</v>
      </c>
      <c r="H779" s="1" t="s">
        <v>7695</v>
      </c>
      <c r="J779" s="1">
        <v>105</v>
      </c>
      <c r="K779" s="1" t="s">
        <v>28</v>
      </c>
      <c r="L779" s="1">
        <v>5775</v>
      </c>
      <c r="M779" s="1">
        <v>6195</v>
      </c>
      <c r="N779" s="1">
        <v>25725</v>
      </c>
      <c r="O779" s="1">
        <v>2000</v>
      </c>
      <c r="P779" s="1">
        <v>48.1</v>
      </c>
      <c r="Q779" s="1">
        <v>27773.1</v>
      </c>
      <c r="R779" s="1">
        <f t="shared" si="25"/>
        <v>264.50571428571425</v>
      </c>
      <c r="S779" s="1" t="s">
        <v>29</v>
      </c>
      <c r="T779" s="1" t="s">
        <v>30</v>
      </c>
      <c r="U779" s="1" t="s">
        <v>2403</v>
      </c>
      <c r="V779" s="1" t="s">
        <v>140</v>
      </c>
      <c r="W779" s="1" t="s">
        <v>7763</v>
      </c>
    </row>
    <row r="780" spans="1:23">
      <c r="A780" s="2" t="s">
        <v>3704</v>
      </c>
      <c r="B780" s="2">
        <f t="shared" si="24"/>
        <v>2009</v>
      </c>
      <c r="C780" s="1" t="s">
        <v>4558</v>
      </c>
      <c r="D780" s="1" t="s">
        <v>24</v>
      </c>
      <c r="E780" s="1">
        <v>80018397</v>
      </c>
      <c r="F780" s="1" t="s">
        <v>2401</v>
      </c>
      <c r="G780" s="1" t="s">
        <v>1857</v>
      </c>
      <c r="H780" s="1" t="s">
        <v>7695</v>
      </c>
      <c r="J780" s="1">
        <v>105</v>
      </c>
      <c r="K780" s="1" t="s">
        <v>28</v>
      </c>
      <c r="L780" s="1">
        <v>5776</v>
      </c>
      <c r="M780" s="1">
        <v>6195</v>
      </c>
      <c r="N780" s="1">
        <v>25566</v>
      </c>
      <c r="O780" s="1">
        <v>2102.5100000000002</v>
      </c>
      <c r="P780" s="1">
        <v>44.89</v>
      </c>
      <c r="Q780" s="1">
        <v>27713.4</v>
      </c>
      <c r="R780" s="1">
        <f t="shared" si="25"/>
        <v>263.93714285714287</v>
      </c>
      <c r="S780" s="1" t="s">
        <v>29</v>
      </c>
      <c r="T780" s="1" t="s">
        <v>30</v>
      </c>
      <c r="U780" s="1" t="s">
        <v>2403</v>
      </c>
      <c r="V780" s="1" t="s">
        <v>7764</v>
      </c>
      <c r="W780" s="1" t="s">
        <v>7765</v>
      </c>
    </row>
    <row r="781" spans="1:23">
      <c r="A781" s="2" t="s">
        <v>7779</v>
      </c>
      <c r="B781" s="2">
        <f t="shared" si="24"/>
        <v>2009</v>
      </c>
      <c r="C781" s="1" t="s">
        <v>4558</v>
      </c>
      <c r="D781" s="1" t="s">
        <v>24</v>
      </c>
      <c r="E781" s="1">
        <v>80018397</v>
      </c>
      <c r="F781" s="1" t="s">
        <v>2401</v>
      </c>
      <c r="G781" s="1" t="s">
        <v>1857</v>
      </c>
      <c r="H781" s="1" t="s">
        <v>7695</v>
      </c>
      <c r="J781" s="1">
        <v>245</v>
      </c>
      <c r="K781" s="1" t="s">
        <v>28</v>
      </c>
      <c r="L781" s="1">
        <v>14910</v>
      </c>
      <c r="M781" s="1">
        <v>15890</v>
      </c>
      <c r="N781" s="1">
        <v>65765</v>
      </c>
      <c r="O781" s="1">
        <v>6000</v>
      </c>
      <c r="P781" s="1">
        <v>116.44</v>
      </c>
      <c r="Q781" s="1">
        <v>71881.440000000002</v>
      </c>
      <c r="R781" s="1">
        <f t="shared" si="25"/>
        <v>293.39363265306122</v>
      </c>
      <c r="S781" s="1" t="s">
        <v>29</v>
      </c>
      <c r="T781" s="1" t="s">
        <v>30</v>
      </c>
      <c r="U781" s="1" t="s">
        <v>2403</v>
      </c>
      <c r="V781" s="1" t="s">
        <v>65</v>
      </c>
      <c r="W781" s="1" t="s">
        <v>7780</v>
      </c>
    </row>
    <row r="782" spans="1:23">
      <c r="A782" s="2" t="s">
        <v>7785</v>
      </c>
      <c r="B782" s="2">
        <f t="shared" si="24"/>
        <v>2009</v>
      </c>
      <c r="C782" s="1" t="s">
        <v>4558</v>
      </c>
      <c r="D782" s="1" t="s">
        <v>24</v>
      </c>
      <c r="E782" s="1">
        <v>80018397</v>
      </c>
      <c r="F782" s="1" t="s">
        <v>2401</v>
      </c>
      <c r="G782" s="1" t="s">
        <v>1857</v>
      </c>
      <c r="H782" s="1" t="s">
        <v>7695</v>
      </c>
      <c r="J782" s="1">
        <v>210</v>
      </c>
      <c r="K782" s="1" t="s">
        <v>28</v>
      </c>
      <c r="L782" s="1">
        <v>10710</v>
      </c>
      <c r="M782" s="1">
        <v>11445</v>
      </c>
      <c r="N782" s="1">
        <v>49770</v>
      </c>
      <c r="O782" s="1">
        <v>4000</v>
      </c>
      <c r="P782" s="1">
        <v>84</v>
      </c>
      <c r="Q782" s="1">
        <v>53854</v>
      </c>
      <c r="R782" s="1">
        <f t="shared" si="25"/>
        <v>256.44761904761907</v>
      </c>
      <c r="S782" s="1" t="s">
        <v>29</v>
      </c>
      <c r="T782" s="1" t="s">
        <v>30</v>
      </c>
      <c r="U782" s="1" t="s">
        <v>2403</v>
      </c>
      <c r="V782" s="1" t="s">
        <v>140</v>
      </c>
      <c r="W782" s="1" t="s">
        <v>7786</v>
      </c>
    </row>
    <row r="783" spans="1:23">
      <c r="A783" s="2" t="s">
        <v>6671</v>
      </c>
      <c r="B783" s="2">
        <f t="shared" si="24"/>
        <v>2009</v>
      </c>
      <c r="C783" s="1" t="s">
        <v>4558</v>
      </c>
      <c r="D783" s="1" t="s">
        <v>24</v>
      </c>
      <c r="E783" s="1">
        <v>80018397</v>
      </c>
      <c r="F783" s="1" t="s">
        <v>2401</v>
      </c>
      <c r="G783" s="1" t="s">
        <v>1857</v>
      </c>
      <c r="H783" s="1" t="s">
        <v>7695</v>
      </c>
      <c r="J783" s="1">
        <v>105</v>
      </c>
      <c r="K783" s="1" t="s">
        <v>28</v>
      </c>
      <c r="L783" s="1">
        <v>5250</v>
      </c>
      <c r="M783" s="1">
        <v>5670</v>
      </c>
      <c r="N783" s="1">
        <v>23835</v>
      </c>
      <c r="O783" s="1">
        <v>2000</v>
      </c>
      <c r="P783" s="1">
        <v>42.54</v>
      </c>
      <c r="Q783" s="1">
        <v>25877.54</v>
      </c>
      <c r="R783" s="1">
        <f t="shared" si="25"/>
        <v>246.4527619047619</v>
      </c>
      <c r="S783" s="1" t="s">
        <v>29</v>
      </c>
      <c r="T783" s="1" t="s">
        <v>30</v>
      </c>
      <c r="U783" s="1" t="s">
        <v>2403</v>
      </c>
      <c r="V783" s="1" t="s">
        <v>7788</v>
      </c>
      <c r="W783" s="1" t="s">
        <v>7789</v>
      </c>
    </row>
    <row r="784" spans="1:23">
      <c r="A784" s="2" t="s">
        <v>7808</v>
      </c>
      <c r="B784" s="2">
        <f t="shared" si="24"/>
        <v>2009</v>
      </c>
      <c r="C784" s="1" t="s">
        <v>4558</v>
      </c>
      <c r="D784" s="1" t="s">
        <v>24</v>
      </c>
      <c r="E784" s="1">
        <v>80018397</v>
      </c>
      <c r="F784" s="1" t="s">
        <v>2401</v>
      </c>
      <c r="G784" s="1" t="s">
        <v>1857</v>
      </c>
      <c r="H784" s="1" t="s">
        <v>7695</v>
      </c>
      <c r="J784" s="1">
        <v>105</v>
      </c>
      <c r="K784" s="1" t="s">
        <v>28</v>
      </c>
      <c r="L784" s="1">
        <v>4852</v>
      </c>
      <c r="M784" s="1">
        <v>5272</v>
      </c>
      <c r="N784" s="1">
        <v>25410</v>
      </c>
      <c r="O784" s="1">
        <v>2082.27</v>
      </c>
      <c r="P784" s="1">
        <v>41.23</v>
      </c>
      <c r="Q784" s="1">
        <v>27533.5</v>
      </c>
      <c r="R784" s="1">
        <f t="shared" si="25"/>
        <v>262.22380952380951</v>
      </c>
      <c r="S784" s="1" t="s">
        <v>29</v>
      </c>
      <c r="T784" s="1" t="s">
        <v>30</v>
      </c>
      <c r="U784" s="1" t="s">
        <v>2403</v>
      </c>
      <c r="V784" s="1" t="s">
        <v>140</v>
      </c>
      <c r="W784" s="1" t="s">
        <v>7809</v>
      </c>
    </row>
    <row r="785" spans="1:23">
      <c r="A785" s="2" t="s">
        <v>6934</v>
      </c>
      <c r="B785" s="2">
        <f t="shared" si="24"/>
        <v>2009</v>
      </c>
      <c r="C785" s="1" t="s">
        <v>53</v>
      </c>
      <c r="D785" s="1" t="s">
        <v>24</v>
      </c>
      <c r="E785" s="1" t="s">
        <v>7841</v>
      </c>
      <c r="F785" s="1" t="s">
        <v>7842</v>
      </c>
      <c r="G785" s="1" t="s">
        <v>2790</v>
      </c>
      <c r="H785" s="1" t="s">
        <v>7843</v>
      </c>
      <c r="J785" s="1">
        <v>35</v>
      </c>
      <c r="K785" s="1" t="s">
        <v>28</v>
      </c>
      <c r="L785" s="1">
        <v>7000</v>
      </c>
      <c r="M785" s="1">
        <v>10000</v>
      </c>
      <c r="N785" s="1">
        <v>14161.61</v>
      </c>
      <c r="O785" s="1">
        <v>726.75</v>
      </c>
      <c r="P785" s="1">
        <v>67.67</v>
      </c>
      <c r="Q785" s="1">
        <v>14956.02</v>
      </c>
      <c r="R785" s="1">
        <f t="shared" si="25"/>
        <v>427.31485714285714</v>
      </c>
      <c r="S785" s="1" t="s">
        <v>38</v>
      </c>
      <c r="T785" s="1" t="s">
        <v>30</v>
      </c>
      <c r="V785" s="1" t="s">
        <v>7844</v>
      </c>
      <c r="W785" s="1" t="s">
        <v>7845</v>
      </c>
    </row>
    <row r="786" spans="1:23">
      <c r="A786" s="2" t="s">
        <v>7849</v>
      </c>
      <c r="B786" s="2">
        <f t="shared" si="24"/>
        <v>2009</v>
      </c>
      <c r="C786" s="1" t="s">
        <v>2399</v>
      </c>
      <c r="D786" s="1" t="s">
        <v>24</v>
      </c>
      <c r="E786" s="1">
        <v>80033304</v>
      </c>
      <c r="F786" s="1" t="s">
        <v>3272</v>
      </c>
      <c r="G786" s="1" t="s">
        <v>26</v>
      </c>
      <c r="H786" s="1" t="s">
        <v>7251</v>
      </c>
      <c r="J786" s="1">
        <v>25</v>
      </c>
      <c r="K786" s="1" t="s">
        <v>28</v>
      </c>
      <c r="L786" s="1">
        <v>1322</v>
      </c>
      <c r="M786" s="1">
        <v>1662</v>
      </c>
      <c r="N786" s="1">
        <v>6425</v>
      </c>
      <c r="O786" s="1">
        <v>333.86</v>
      </c>
      <c r="P786" s="1">
        <v>64.25</v>
      </c>
      <c r="Q786" s="1">
        <v>6823.11</v>
      </c>
      <c r="R786" s="1">
        <f t="shared" si="25"/>
        <v>272.92439999999999</v>
      </c>
      <c r="S786" s="1" t="s">
        <v>29</v>
      </c>
      <c r="T786" s="1" t="s">
        <v>7496</v>
      </c>
      <c r="U786" s="1" t="s">
        <v>4930</v>
      </c>
      <c r="V786" s="1" t="s">
        <v>7850</v>
      </c>
      <c r="W786" s="1" t="s">
        <v>7851</v>
      </c>
    </row>
    <row r="787" spans="1:23">
      <c r="A787" s="2" t="s">
        <v>7944</v>
      </c>
      <c r="B787" s="2">
        <f t="shared" si="24"/>
        <v>2009</v>
      </c>
      <c r="C787" s="1" t="s">
        <v>119</v>
      </c>
      <c r="D787" s="1" t="s">
        <v>24</v>
      </c>
      <c r="E787" s="1">
        <v>3496643</v>
      </c>
      <c r="F787" s="1" t="s">
        <v>3448</v>
      </c>
      <c r="G787" s="1" t="s">
        <v>120</v>
      </c>
      <c r="H787" s="1" t="s">
        <v>7945</v>
      </c>
      <c r="J787" s="1">
        <v>144</v>
      </c>
      <c r="K787" s="1" t="s">
        <v>28</v>
      </c>
      <c r="L787" s="1">
        <v>10051</v>
      </c>
      <c r="M787" s="1">
        <v>10350</v>
      </c>
      <c r="N787" s="1">
        <v>39042</v>
      </c>
      <c r="O787" s="1">
        <v>1383.69</v>
      </c>
      <c r="P787" s="1">
        <v>390.42</v>
      </c>
      <c r="Q787" s="1">
        <v>40816.11</v>
      </c>
      <c r="R787" s="1">
        <f t="shared" si="25"/>
        <v>283.44520833333331</v>
      </c>
      <c r="S787" s="1" t="s">
        <v>29</v>
      </c>
      <c r="T787" s="1" t="s">
        <v>7946</v>
      </c>
      <c r="U787" s="1" t="s">
        <v>410</v>
      </c>
      <c r="V787" s="1" t="s">
        <v>65</v>
      </c>
      <c r="W787" s="1" t="s">
        <v>7947</v>
      </c>
    </row>
    <row r="788" spans="1:23">
      <c r="A788" s="2" t="s">
        <v>7960</v>
      </c>
      <c r="B788" s="2">
        <f t="shared" si="24"/>
        <v>2009</v>
      </c>
      <c r="C788" s="1" t="s">
        <v>119</v>
      </c>
      <c r="D788" s="1" t="s">
        <v>24</v>
      </c>
      <c r="E788" s="1">
        <v>3496643</v>
      </c>
      <c r="F788" s="1" t="s">
        <v>3448</v>
      </c>
      <c r="G788" s="1" t="s">
        <v>120</v>
      </c>
      <c r="H788" s="1" t="s">
        <v>7945</v>
      </c>
      <c r="J788" s="1">
        <v>82</v>
      </c>
      <c r="K788" s="1" t="s">
        <v>28</v>
      </c>
      <c r="L788" s="1">
        <v>4428</v>
      </c>
      <c r="M788" s="1">
        <v>4800</v>
      </c>
      <c r="N788" s="1">
        <v>21520</v>
      </c>
      <c r="O788" s="1">
        <v>758.16</v>
      </c>
      <c r="P788" s="1">
        <v>215.2</v>
      </c>
      <c r="Q788" s="1">
        <v>22493.360000000001</v>
      </c>
      <c r="R788" s="1">
        <f t="shared" si="25"/>
        <v>274.30926829268293</v>
      </c>
      <c r="S788" s="1" t="s">
        <v>29</v>
      </c>
      <c r="T788" s="1" t="s">
        <v>30</v>
      </c>
      <c r="U788" s="1" t="s">
        <v>410</v>
      </c>
      <c r="V788" s="1" t="s">
        <v>77</v>
      </c>
      <c r="W788" s="1" t="s">
        <v>3622</v>
      </c>
    </row>
    <row r="789" spans="1:23">
      <c r="A789" s="2" t="s">
        <v>6614</v>
      </c>
      <c r="B789" s="2">
        <f t="shared" si="24"/>
        <v>2009</v>
      </c>
      <c r="C789" s="1" t="s">
        <v>119</v>
      </c>
      <c r="D789" s="1" t="s">
        <v>24</v>
      </c>
      <c r="E789" s="1">
        <v>3496643</v>
      </c>
      <c r="F789" s="1" t="s">
        <v>3448</v>
      </c>
      <c r="G789" s="1" t="s">
        <v>120</v>
      </c>
      <c r="H789" s="1" t="s">
        <v>7945</v>
      </c>
      <c r="J789" s="1">
        <v>487</v>
      </c>
      <c r="K789" s="1" t="s">
        <v>28</v>
      </c>
      <c r="L789" s="1">
        <v>21911</v>
      </c>
      <c r="M789" s="1">
        <v>22641</v>
      </c>
      <c r="N789" s="1">
        <v>98058.25</v>
      </c>
      <c r="O789" s="1">
        <v>3500</v>
      </c>
      <c r="P789" s="1">
        <v>980.58</v>
      </c>
      <c r="Q789" s="1">
        <v>102538.83</v>
      </c>
      <c r="R789" s="1">
        <f t="shared" si="25"/>
        <v>210.55201232032854</v>
      </c>
      <c r="S789" s="1" t="s">
        <v>29</v>
      </c>
      <c r="T789" s="1" t="s">
        <v>30</v>
      </c>
      <c r="U789" s="1" t="s">
        <v>410</v>
      </c>
      <c r="V789" s="1" t="s">
        <v>65</v>
      </c>
      <c r="W789" s="1" t="s">
        <v>7967</v>
      </c>
    </row>
    <row r="790" spans="1:23">
      <c r="A790" s="2" t="s">
        <v>6614</v>
      </c>
      <c r="B790" s="2">
        <f t="shared" si="24"/>
        <v>2009</v>
      </c>
      <c r="C790" s="1" t="s">
        <v>119</v>
      </c>
      <c r="D790" s="1" t="s">
        <v>24</v>
      </c>
      <c r="E790" s="1">
        <v>3496643</v>
      </c>
      <c r="F790" s="1" t="s">
        <v>3448</v>
      </c>
      <c r="G790" s="1" t="s">
        <v>120</v>
      </c>
      <c r="H790" s="1" t="s">
        <v>7945</v>
      </c>
      <c r="J790" s="1">
        <v>236</v>
      </c>
      <c r="K790" s="1" t="s">
        <v>28</v>
      </c>
      <c r="L790" s="1">
        <v>14190</v>
      </c>
      <c r="M790" s="1">
        <v>14662</v>
      </c>
      <c r="N790" s="1">
        <v>58254.25</v>
      </c>
      <c r="O790" s="1">
        <v>2356.1799999999998</v>
      </c>
      <c r="P790" s="1">
        <v>582.54</v>
      </c>
      <c r="Q790" s="1">
        <v>61192.97</v>
      </c>
      <c r="R790" s="1">
        <f t="shared" si="25"/>
        <v>259.29224576271184</v>
      </c>
      <c r="S790" s="1" t="s">
        <v>29</v>
      </c>
      <c r="T790" s="1" t="s">
        <v>30</v>
      </c>
      <c r="U790" s="1" t="s">
        <v>410</v>
      </c>
      <c r="V790" s="1" t="s">
        <v>65</v>
      </c>
      <c r="W790" s="1" t="s">
        <v>7988</v>
      </c>
    </row>
    <row r="791" spans="1:23">
      <c r="A791" s="2" t="s">
        <v>7334</v>
      </c>
      <c r="B791" s="2">
        <f t="shared" si="24"/>
        <v>2009</v>
      </c>
      <c r="C791" s="1" t="s">
        <v>119</v>
      </c>
      <c r="D791" s="1" t="s">
        <v>24</v>
      </c>
      <c r="E791" s="1">
        <v>3496643</v>
      </c>
      <c r="F791" s="1" t="s">
        <v>3448</v>
      </c>
      <c r="G791" s="1" t="s">
        <v>120</v>
      </c>
      <c r="H791" s="1" t="s">
        <v>7945</v>
      </c>
      <c r="J791" s="1">
        <v>67</v>
      </c>
      <c r="K791" s="1" t="s">
        <v>28</v>
      </c>
      <c r="L791" s="1">
        <v>6097</v>
      </c>
      <c r="M791" s="1">
        <v>6231</v>
      </c>
      <c r="N791" s="1">
        <v>24655</v>
      </c>
      <c r="O791" s="1">
        <v>1128.75</v>
      </c>
      <c r="P791" s="1">
        <v>246.55</v>
      </c>
      <c r="Q791" s="1">
        <v>26030.3</v>
      </c>
      <c r="R791" s="1">
        <f t="shared" si="25"/>
        <v>388.51194029850745</v>
      </c>
      <c r="S791" s="1" t="s">
        <v>29</v>
      </c>
      <c r="T791" s="1" t="s">
        <v>30</v>
      </c>
      <c r="U791" s="1" t="s">
        <v>410</v>
      </c>
      <c r="V791" s="1" t="s">
        <v>3467</v>
      </c>
      <c r="W791" s="1" t="s">
        <v>7992</v>
      </c>
    </row>
    <row r="792" spans="1:23">
      <c r="A792" s="2" t="s">
        <v>7944</v>
      </c>
      <c r="B792" s="2">
        <f t="shared" si="24"/>
        <v>2009</v>
      </c>
      <c r="C792" s="1" t="s">
        <v>119</v>
      </c>
      <c r="D792" s="1" t="s">
        <v>24</v>
      </c>
      <c r="E792" s="1">
        <v>3496643</v>
      </c>
      <c r="F792" s="1" t="s">
        <v>3448</v>
      </c>
      <c r="G792" s="1" t="s">
        <v>120</v>
      </c>
      <c r="H792" s="1" t="s">
        <v>7945</v>
      </c>
      <c r="J792" s="1">
        <v>406</v>
      </c>
      <c r="K792" s="1" t="s">
        <v>28</v>
      </c>
      <c r="L792" s="1">
        <v>17230</v>
      </c>
      <c r="M792" s="1">
        <v>17250</v>
      </c>
      <c r="N792" s="1">
        <v>47082.25</v>
      </c>
      <c r="O792" s="1">
        <v>1580.51</v>
      </c>
      <c r="P792" s="1">
        <v>470.82</v>
      </c>
      <c r="Q792" s="1">
        <v>49133.58</v>
      </c>
      <c r="R792" s="1">
        <f t="shared" si="25"/>
        <v>121.01866995073892</v>
      </c>
      <c r="S792" s="1" t="s">
        <v>29</v>
      </c>
      <c r="T792" s="1" t="s">
        <v>7946</v>
      </c>
      <c r="U792" s="1" t="s">
        <v>410</v>
      </c>
      <c r="V792" s="1" t="s">
        <v>65</v>
      </c>
      <c r="W792" s="1" t="s">
        <v>8023</v>
      </c>
    </row>
    <row r="793" spans="1:23">
      <c r="A793" s="2" t="s">
        <v>7427</v>
      </c>
      <c r="B793" s="2">
        <f t="shared" si="24"/>
        <v>2009</v>
      </c>
      <c r="C793" s="1" t="s">
        <v>119</v>
      </c>
      <c r="D793" s="1" t="s">
        <v>24</v>
      </c>
      <c r="E793" s="1">
        <v>3496643</v>
      </c>
      <c r="F793" s="1" t="s">
        <v>3448</v>
      </c>
      <c r="G793" s="1" t="s">
        <v>120</v>
      </c>
      <c r="H793" s="1" t="s">
        <v>7945</v>
      </c>
      <c r="J793" s="1">
        <v>154</v>
      </c>
      <c r="K793" s="1" t="s">
        <v>28</v>
      </c>
      <c r="L793" s="1">
        <v>8778</v>
      </c>
      <c r="M793" s="1">
        <v>9086</v>
      </c>
      <c r="N793" s="1">
        <v>34800</v>
      </c>
      <c r="O793" s="1">
        <v>1325.61</v>
      </c>
      <c r="P793" s="1">
        <v>348</v>
      </c>
      <c r="Q793" s="1">
        <v>36473.61</v>
      </c>
      <c r="R793" s="1">
        <f t="shared" si="25"/>
        <v>236.84162337662337</v>
      </c>
      <c r="S793" s="1" t="s">
        <v>29</v>
      </c>
      <c r="T793" s="1" t="s">
        <v>30</v>
      </c>
      <c r="V793" s="1" t="s">
        <v>3467</v>
      </c>
      <c r="W793" s="1" t="s">
        <v>8039</v>
      </c>
    </row>
    <row r="794" spans="1:23">
      <c r="A794" s="2" t="s">
        <v>7362</v>
      </c>
      <c r="B794" s="2">
        <f t="shared" si="24"/>
        <v>2009</v>
      </c>
      <c r="C794" s="1" t="s">
        <v>119</v>
      </c>
      <c r="D794" s="1" t="s">
        <v>24</v>
      </c>
      <c r="E794" s="1">
        <v>3496643</v>
      </c>
      <c r="F794" s="1" t="s">
        <v>3448</v>
      </c>
      <c r="G794" s="1" t="s">
        <v>120</v>
      </c>
      <c r="H794" s="1" t="s">
        <v>7945</v>
      </c>
      <c r="J794" s="1">
        <v>229</v>
      </c>
      <c r="K794" s="1" t="s">
        <v>28</v>
      </c>
      <c r="L794" s="1">
        <v>14035</v>
      </c>
      <c r="M794" s="1">
        <v>14493</v>
      </c>
      <c r="N794" s="1">
        <v>59994.25</v>
      </c>
      <c r="O794" s="1">
        <v>2157.75</v>
      </c>
      <c r="P794" s="1">
        <v>599.94000000000005</v>
      </c>
      <c r="Q794" s="1">
        <v>62751.94</v>
      </c>
      <c r="R794" s="1">
        <f t="shared" si="25"/>
        <v>274.02593886462881</v>
      </c>
      <c r="S794" s="1" t="s">
        <v>29</v>
      </c>
      <c r="T794" s="1" t="s">
        <v>30</v>
      </c>
      <c r="U794" s="1" t="s">
        <v>410</v>
      </c>
      <c r="V794" s="1" t="s">
        <v>77</v>
      </c>
      <c r="W794" s="1" t="s">
        <v>8053</v>
      </c>
    </row>
    <row r="795" spans="1:23">
      <c r="A795" s="2" t="s">
        <v>5072</v>
      </c>
      <c r="B795" s="2">
        <f t="shared" si="24"/>
        <v>2009</v>
      </c>
      <c r="C795" s="1" t="s">
        <v>119</v>
      </c>
      <c r="D795" s="1" t="s">
        <v>24</v>
      </c>
      <c r="E795" s="1">
        <v>3496643</v>
      </c>
      <c r="F795" s="1" t="s">
        <v>3448</v>
      </c>
      <c r="G795" s="1" t="s">
        <v>120</v>
      </c>
      <c r="H795" s="1" t="s">
        <v>7945</v>
      </c>
      <c r="J795" s="1">
        <v>311</v>
      </c>
      <c r="K795" s="1" t="s">
        <v>28</v>
      </c>
      <c r="L795" s="1">
        <v>15666</v>
      </c>
      <c r="M795" s="1">
        <v>16044</v>
      </c>
      <c r="N795" s="1">
        <v>63584.25</v>
      </c>
      <c r="O795" s="1">
        <v>2179.84</v>
      </c>
      <c r="P795" s="1">
        <v>635.84</v>
      </c>
      <c r="Q795" s="1">
        <v>66399.929999999993</v>
      </c>
      <c r="R795" s="1">
        <f t="shared" si="25"/>
        <v>213.50459807073952</v>
      </c>
      <c r="S795" s="1" t="s">
        <v>29</v>
      </c>
      <c r="T795" s="1" t="s">
        <v>30</v>
      </c>
      <c r="U795" s="1" t="s">
        <v>410</v>
      </c>
      <c r="V795" s="1" t="s">
        <v>3467</v>
      </c>
      <c r="W795" s="1" t="s">
        <v>8095</v>
      </c>
    </row>
    <row r="796" spans="1:23">
      <c r="A796" s="2" t="s">
        <v>8353</v>
      </c>
      <c r="B796" s="2">
        <f t="shared" si="24"/>
        <v>2009</v>
      </c>
      <c r="C796" s="1" t="s">
        <v>68</v>
      </c>
      <c r="D796" s="1" t="s">
        <v>24</v>
      </c>
      <c r="E796" s="1">
        <v>80047586</v>
      </c>
      <c r="F796" s="1" t="s">
        <v>8354</v>
      </c>
      <c r="G796" s="1" t="s">
        <v>46</v>
      </c>
      <c r="H796" s="1" t="s">
        <v>8355</v>
      </c>
      <c r="J796" s="1">
        <v>1</v>
      </c>
      <c r="K796" s="1" t="s">
        <v>28</v>
      </c>
      <c r="L796" s="1">
        <v>150</v>
      </c>
      <c r="M796" s="1">
        <v>150</v>
      </c>
      <c r="N796" s="1">
        <v>1520</v>
      </c>
      <c r="O796" s="1">
        <v>54.8</v>
      </c>
      <c r="P796" s="1">
        <v>15.2</v>
      </c>
      <c r="Q796" s="1">
        <v>1590</v>
      </c>
      <c r="R796" s="1">
        <f t="shared" si="25"/>
        <v>1590</v>
      </c>
      <c r="S796" s="1" t="s">
        <v>38</v>
      </c>
      <c r="T796" s="1" t="s">
        <v>30</v>
      </c>
      <c r="U796" s="1" t="s">
        <v>8356</v>
      </c>
      <c r="V796" s="1" t="s">
        <v>77</v>
      </c>
      <c r="W796" s="1" t="s">
        <v>8357</v>
      </c>
    </row>
    <row r="797" spans="1:23">
      <c r="A797" s="2" t="s">
        <v>8358</v>
      </c>
      <c r="B797" s="2">
        <f t="shared" si="24"/>
        <v>2009</v>
      </c>
      <c r="C797" s="1" t="s">
        <v>43</v>
      </c>
      <c r="D797" s="1" t="s">
        <v>24</v>
      </c>
      <c r="E797" s="1">
        <v>80023705</v>
      </c>
      <c r="F797" s="1" t="s">
        <v>3975</v>
      </c>
      <c r="G797" s="1" t="s">
        <v>36</v>
      </c>
      <c r="H797" s="1" t="s">
        <v>8359</v>
      </c>
      <c r="J797" s="1">
        <v>1052</v>
      </c>
      <c r="K797" s="1" t="s">
        <v>28</v>
      </c>
      <c r="L797" s="1">
        <v>52808</v>
      </c>
      <c r="M797" s="1">
        <v>58140</v>
      </c>
      <c r="N797" s="1">
        <v>172760</v>
      </c>
      <c r="O797" s="1">
        <v>37964.83</v>
      </c>
      <c r="P797" s="1">
        <v>552.59</v>
      </c>
      <c r="Q797" s="1">
        <v>211277.42</v>
      </c>
      <c r="R797" s="1">
        <f t="shared" si="25"/>
        <v>200.8340494296578</v>
      </c>
      <c r="S797" s="1" t="s">
        <v>38</v>
      </c>
      <c r="T797" s="1" t="s">
        <v>8360</v>
      </c>
      <c r="U797" s="1" t="s">
        <v>3976</v>
      </c>
      <c r="V797" s="1" t="s">
        <v>3291</v>
      </c>
      <c r="W797" s="1" t="s">
        <v>8361</v>
      </c>
    </row>
    <row r="798" spans="1:23">
      <c r="A798" s="2" t="s">
        <v>8375</v>
      </c>
      <c r="B798" s="2">
        <f t="shared" si="24"/>
        <v>2009</v>
      </c>
      <c r="C798" s="1" t="s">
        <v>34</v>
      </c>
      <c r="D798" s="1" t="s">
        <v>24</v>
      </c>
      <c r="E798" s="1">
        <v>80023705</v>
      </c>
      <c r="F798" s="1" t="s">
        <v>3975</v>
      </c>
      <c r="G798" s="1" t="s">
        <v>36</v>
      </c>
      <c r="H798" s="1" t="s">
        <v>8376</v>
      </c>
      <c r="J798" s="1">
        <v>156</v>
      </c>
      <c r="K798" s="1" t="s">
        <v>28</v>
      </c>
      <c r="L798" s="1">
        <v>9984</v>
      </c>
      <c r="M798" s="1">
        <v>10920</v>
      </c>
      <c r="N798" s="1">
        <v>33228</v>
      </c>
      <c r="O798" s="1">
        <v>8275.2099999999991</v>
      </c>
      <c r="P798" s="1">
        <v>107.97</v>
      </c>
      <c r="Q798" s="1">
        <v>41611.18</v>
      </c>
      <c r="R798" s="1">
        <f t="shared" si="25"/>
        <v>266.73833333333334</v>
      </c>
      <c r="S798" s="1" t="s">
        <v>38</v>
      </c>
      <c r="T798" s="1" t="s">
        <v>8377</v>
      </c>
      <c r="U798" s="1" t="s">
        <v>3976</v>
      </c>
      <c r="V798" s="1" t="s">
        <v>8378</v>
      </c>
      <c r="W798" s="1" t="s">
        <v>8379</v>
      </c>
    </row>
    <row r="799" spans="1:23">
      <c r="A799" s="2" t="s">
        <v>8438</v>
      </c>
      <c r="B799" s="2">
        <f t="shared" si="24"/>
        <v>2009</v>
      </c>
      <c r="C799" s="1" t="s">
        <v>4558</v>
      </c>
      <c r="D799" s="1" t="s">
        <v>24</v>
      </c>
      <c r="E799" s="1">
        <v>80008970</v>
      </c>
      <c r="F799" s="1" t="s">
        <v>4435</v>
      </c>
      <c r="G799" s="1" t="s">
        <v>120</v>
      </c>
      <c r="H799" s="1" t="s">
        <v>7243</v>
      </c>
      <c r="J799" s="1">
        <v>161</v>
      </c>
      <c r="K799" s="1" t="s">
        <v>28</v>
      </c>
      <c r="L799" s="1">
        <v>9082</v>
      </c>
      <c r="M799" s="1">
        <v>9404</v>
      </c>
      <c r="N799" s="1">
        <v>54800</v>
      </c>
      <c r="O799" s="1">
        <v>5000</v>
      </c>
      <c r="P799" s="1">
        <v>548</v>
      </c>
      <c r="Q799" s="1">
        <v>60348</v>
      </c>
      <c r="R799" s="1">
        <f t="shared" si="25"/>
        <v>374.83229813664599</v>
      </c>
      <c r="S799" s="1" t="s">
        <v>29</v>
      </c>
      <c r="T799" s="1" t="s">
        <v>30</v>
      </c>
      <c r="U799" s="1" t="s">
        <v>2489</v>
      </c>
      <c r="V799" s="1" t="s">
        <v>140</v>
      </c>
      <c r="W799" s="1" t="s">
        <v>8439</v>
      </c>
    </row>
    <row r="800" spans="1:23">
      <c r="A800" s="2" t="s">
        <v>4798</v>
      </c>
      <c r="B800" s="2">
        <f t="shared" si="24"/>
        <v>2009</v>
      </c>
      <c r="C800" s="1" t="s">
        <v>68</v>
      </c>
      <c r="D800" s="1" t="s">
        <v>24</v>
      </c>
      <c r="E800" s="1">
        <v>80009129</v>
      </c>
      <c r="F800" s="1" t="s">
        <v>3277</v>
      </c>
      <c r="G800" s="1" t="s">
        <v>120</v>
      </c>
      <c r="H800" s="1" t="s">
        <v>7241</v>
      </c>
      <c r="J800" s="1">
        <v>192</v>
      </c>
      <c r="K800" s="1" t="s">
        <v>28</v>
      </c>
      <c r="L800" s="1">
        <v>9843</v>
      </c>
      <c r="M800" s="1">
        <v>10151</v>
      </c>
      <c r="N800" s="1">
        <v>38160</v>
      </c>
      <c r="O800" s="1">
        <v>6725.08</v>
      </c>
      <c r="P800" s="1">
        <v>381.6</v>
      </c>
      <c r="Q800" s="1">
        <v>45266.68</v>
      </c>
      <c r="R800" s="1">
        <f t="shared" si="25"/>
        <v>235.76395833333333</v>
      </c>
      <c r="S800" s="1" t="s">
        <v>29</v>
      </c>
      <c r="T800" s="1" t="s">
        <v>30</v>
      </c>
      <c r="U800" s="1" t="s">
        <v>2489</v>
      </c>
      <c r="V800" s="1" t="s">
        <v>77</v>
      </c>
      <c r="W800" s="1" t="s">
        <v>8441</v>
      </c>
    </row>
    <row r="801" spans="1:23">
      <c r="A801" s="2" t="s">
        <v>8493</v>
      </c>
      <c r="B801" s="2">
        <f t="shared" si="24"/>
        <v>2009</v>
      </c>
      <c r="C801" s="1" t="s">
        <v>4558</v>
      </c>
      <c r="D801" s="1" t="s">
        <v>24</v>
      </c>
      <c r="E801" s="1">
        <v>80008970</v>
      </c>
      <c r="F801" s="1" t="s">
        <v>4435</v>
      </c>
      <c r="G801" s="1" t="s">
        <v>120</v>
      </c>
      <c r="H801" s="1" t="s">
        <v>7243</v>
      </c>
      <c r="J801" s="1">
        <v>83</v>
      </c>
      <c r="K801" s="1" t="s">
        <v>86</v>
      </c>
      <c r="L801" s="1">
        <v>3989</v>
      </c>
      <c r="M801" s="1">
        <v>4080</v>
      </c>
      <c r="N801" s="1">
        <v>18675</v>
      </c>
      <c r="O801" s="1">
        <v>2433.98</v>
      </c>
      <c r="P801" s="1">
        <v>171.81</v>
      </c>
      <c r="Q801" s="1">
        <v>21280.79</v>
      </c>
      <c r="R801" s="1">
        <f t="shared" si="25"/>
        <v>256.39506024096386</v>
      </c>
      <c r="S801" s="1" t="s">
        <v>29</v>
      </c>
      <c r="T801" s="1" t="s">
        <v>30</v>
      </c>
      <c r="U801" s="1" t="s">
        <v>4437</v>
      </c>
      <c r="V801" s="1" t="s">
        <v>140</v>
      </c>
      <c r="W801" s="1" t="s">
        <v>8494</v>
      </c>
    </row>
    <row r="802" spans="1:23">
      <c r="A802" s="2" t="s">
        <v>4692</v>
      </c>
      <c r="B802" s="2">
        <f t="shared" si="24"/>
        <v>2009</v>
      </c>
      <c r="C802" s="1" t="s">
        <v>68</v>
      </c>
      <c r="D802" s="1" t="s">
        <v>24</v>
      </c>
      <c r="E802" s="1">
        <v>80009129</v>
      </c>
      <c r="F802" s="1" t="s">
        <v>3277</v>
      </c>
      <c r="G802" s="1" t="s">
        <v>120</v>
      </c>
      <c r="H802" s="1" t="s">
        <v>7241</v>
      </c>
      <c r="J802" s="1">
        <v>176</v>
      </c>
      <c r="K802" s="1" t="s">
        <v>28</v>
      </c>
      <c r="L802" s="1">
        <v>9504</v>
      </c>
      <c r="M802" s="1">
        <v>9856</v>
      </c>
      <c r="N802" s="1">
        <v>39600</v>
      </c>
      <c r="O802" s="1">
        <v>4200</v>
      </c>
      <c r="P802" s="1">
        <v>396</v>
      </c>
      <c r="Q802" s="1">
        <v>44196</v>
      </c>
      <c r="R802" s="1">
        <f t="shared" si="25"/>
        <v>251.11363636363637</v>
      </c>
      <c r="S802" s="1" t="s">
        <v>29</v>
      </c>
      <c r="T802" s="1" t="s">
        <v>30</v>
      </c>
      <c r="U802" s="1" t="s">
        <v>2489</v>
      </c>
      <c r="V802" s="1" t="s">
        <v>77</v>
      </c>
      <c r="W802" s="1" t="s">
        <v>8495</v>
      </c>
    </row>
    <row r="803" spans="1:23">
      <c r="A803" s="2" t="s">
        <v>4903</v>
      </c>
      <c r="B803" s="2">
        <f t="shared" si="24"/>
        <v>2009</v>
      </c>
      <c r="C803" s="1" t="s">
        <v>4558</v>
      </c>
      <c r="D803" s="1" t="s">
        <v>24</v>
      </c>
      <c r="E803" s="1">
        <v>80008970</v>
      </c>
      <c r="F803" s="1" t="s">
        <v>4435</v>
      </c>
      <c r="G803" s="1" t="s">
        <v>120</v>
      </c>
      <c r="H803" s="1" t="s">
        <v>7243</v>
      </c>
      <c r="J803" s="1">
        <v>160</v>
      </c>
      <c r="K803" s="1" t="s">
        <v>28</v>
      </c>
      <c r="L803" s="1">
        <v>9350</v>
      </c>
      <c r="M803" s="1">
        <v>9670</v>
      </c>
      <c r="N803" s="1">
        <v>36380</v>
      </c>
      <c r="O803" s="1">
        <v>4200</v>
      </c>
      <c r="P803" s="1">
        <v>352.88</v>
      </c>
      <c r="Q803" s="1">
        <v>40932.879999999997</v>
      </c>
      <c r="R803" s="1">
        <f t="shared" si="25"/>
        <v>255.83049999999997</v>
      </c>
      <c r="S803" s="1" t="s">
        <v>29</v>
      </c>
      <c r="T803" s="1" t="s">
        <v>30</v>
      </c>
      <c r="U803" s="1" t="s">
        <v>4437</v>
      </c>
      <c r="V803" s="1" t="s">
        <v>7764</v>
      </c>
      <c r="W803" s="1" t="s">
        <v>8500</v>
      </c>
    </row>
    <row r="804" spans="1:23">
      <c r="A804" s="2" t="s">
        <v>8505</v>
      </c>
      <c r="B804" s="2">
        <f t="shared" si="24"/>
        <v>2009</v>
      </c>
      <c r="C804" s="1" t="s">
        <v>68</v>
      </c>
      <c r="D804" s="1" t="s">
        <v>24</v>
      </c>
      <c r="E804" s="1">
        <v>80009129</v>
      </c>
      <c r="F804" s="1" t="s">
        <v>3277</v>
      </c>
      <c r="G804" s="1" t="s">
        <v>120</v>
      </c>
      <c r="H804" s="1" t="s">
        <v>7241</v>
      </c>
      <c r="J804" s="1">
        <v>10</v>
      </c>
      <c r="K804" s="1" t="s">
        <v>28</v>
      </c>
      <c r="L804" s="1">
        <v>580</v>
      </c>
      <c r="M804" s="1">
        <v>580</v>
      </c>
      <c r="N804" s="1">
        <v>2250</v>
      </c>
      <c r="O804" s="1">
        <v>127.2</v>
      </c>
      <c r="P804" s="1">
        <v>22.5</v>
      </c>
      <c r="Q804" s="1">
        <v>2399.6999999999998</v>
      </c>
      <c r="R804" s="1">
        <f t="shared" si="25"/>
        <v>239.96999999999997</v>
      </c>
      <c r="S804" s="1" t="s">
        <v>29</v>
      </c>
      <c r="T804" s="1" t="s">
        <v>30</v>
      </c>
      <c r="U804" s="1" t="s">
        <v>2489</v>
      </c>
      <c r="V804" s="1" t="s">
        <v>31</v>
      </c>
      <c r="W804" s="1" t="s">
        <v>8506</v>
      </c>
    </row>
    <row r="805" spans="1:23">
      <c r="A805" s="2" t="s">
        <v>8538</v>
      </c>
      <c r="B805" s="2">
        <f t="shared" si="24"/>
        <v>2009</v>
      </c>
      <c r="C805" s="1" t="s">
        <v>3396</v>
      </c>
      <c r="D805" s="1" t="s">
        <v>24</v>
      </c>
      <c r="E805" s="1">
        <v>80009129</v>
      </c>
      <c r="F805" s="1" t="s">
        <v>3277</v>
      </c>
      <c r="G805" s="1" t="s">
        <v>62</v>
      </c>
      <c r="H805" s="1" t="s">
        <v>8539</v>
      </c>
      <c r="J805" s="1">
        <v>82</v>
      </c>
      <c r="K805" s="1" t="s">
        <v>28</v>
      </c>
      <c r="L805" s="1">
        <v>8872</v>
      </c>
      <c r="M805" s="1">
        <v>8872</v>
      </c>
      <c r="N805" s="1">
        <v>41774</v>
      </c>
      <c r="O805" s="1">
        <v>5037.0600000000004</v>
      </c>
      <c r="P805" s="1">
        <v>240.98</v>
      </c>
      <c r="Q805" s="1">
        <v>47052.04</v>
      </c>
      <c r="R805" s="1">
        <f t="shared" si="25"/>
        <v>573.8053658536586</v>
      </c>
      <c r="S805" s="1" t="s">
        <v>38</v>
      </c>
      <c r="T805" s="1" t="s">
        <v>30</v>
      </c>
      <c r="V805" s="1" t="s">
        <v>2357</v>
      </c>
      <c r="W805" s="1" t="s">
        <v>8540</v>
      </c>
    </row>
    <row r="806" spans="1:23">
      <c r="A806" s="2" t="s">
        <v>22</v>
      </c>
      <c r="B806" s="2">
        <f t="shared" si="24"/>
        <v>2009</v>
      </c>
      <c r="C806" s="1" t="s">
        <v>3396</v>
      </c>
      <c r="D806" s="1" t="s">
        <v>24</v>
      </c>
      <c r="E806" s="1">
        <v>80009129</v>
      </c>
      <c r="F806" s="1" t="s">
        <v>3277</v>
      </c>
      <c r="G806" s="1" t="s">
        <v>62</v>
      </c>
      <c r="H806" s="1" t="s">
        <v>7248</v>
      </c>
      <c r="J806" s="1">
        <v>200</v>
      </c>
      <c r="K806" s="1" t="s">
        <v>28</v>
      </c>
      <c r="L806" s="1">
        <v>14453</v>
      </c>
      <c r="M806" s="1">
        <v>15702</v>
      </c>
      <c r="N806" s="1">
        <v>71268</v>
      </c>
      <c r="O806" s="1">
        <v>8282</v>
      </c>
      <c r="P806" s="1">
        <v>712.68</v>
      </c>
      <c r="Q806" s="1">
        <v>80262.679999999993</v>
      </c>
      <c r="R806" s="1">
        <f t="shared" si="25"/>
        <v>401.31339999999994</v>
      </c>
      <c r="S806" s="1" t="s">
        <v>38</v>
      </c>
      <c r="T806" s="1" t="s">
        <v>30</v>
      </c>
      <c r="U806" s="1" t="s">
        <v>3107</v>
      </c>
      <c r="V806" s="1" t="s">
        <v>3291</v>
      </c>
      <c r="W806" s="1" t="s">
        <v>8546</v>
      </c>
    </row>
    <row r="807" spans="1:23">
      <c r="A807" s="2" t="s">
        <v>22</v>
      </c>
      <c r="B807" s="2">
        <f t="shared" si="24"/>
        <v>2009</v>
      </c>
      <c r="C807" s="1" t="s">
        <v>3396</v>
      </c>
      <c r="D807" s="1" t="s">
        <v>24</v>
      </c>
      <c r="E807" s="1">
        <v>80009129</v>
      </c>
      <c r="F807" s="1" t="s">
        <v>3277</v>
      </c>
      <c r="G807" s="1" t="s">
        <v>62</v>
      </c>
      <c r="H807" s="1" t="s">
        <v>7248</v>
      </c>
      <c r="J807" s="1">
        <v>109</v>
      </c>
      <c r="K807" s="1" t="s">
        <v>28</v>
      </c>
      <c r="L807" s="1">
        <v>8771</v>
      </c>
      <c r="M807" s="1">
        <v>9551</v>
      </c>
      <c r="N807" s="1">
        <v>62308.61</v>
      </c>
      <c r="O807" s="1">
        <v>4600</v>
      </c>
      <c r="P807" s="1">
        <v>623.09</v>
      </c>
      <c r="Q807" s="1">
        <v>67531.7</v>
      </c>
      <c r="R807" s="1">
        <f t="shared" si="25"/>
        <v>619.55688073394492</v>
      </c>
      <c r="S807" s="1" t="s">
        <v>38</v>
      </c>
      <c r="T807" s="1" t="s">
        <v>30</v>
      </c>
      <c r="U807" s="1" t="s">
        <v>3107</v>
      </c>
      <c r="V807" s="1" t="s">
        <v>3291</v>
      </c>
      <c r="W807" s="1" t="s">
        <v>8547</v>
      </c>
    </row>
    <row r="808" spans="1:23">
      <c r="A808" s="2" t="s">
        <v>8548</v>
      </c>
      <c r="B808" s="2">
        <f t="shared" si="24"/>
        <v>2009</v>
      </c>
      <c r="C808" s="1" t="s">
        <v>68</v>
      </c>
      <c r="D808" s="1" t="s">
        <v>24</v>
      </c>
      <c r="E808" s="1">
        <v>80009129</v>
      </c>
      <c r="F808" s="1" t="s">
        <v>3277</v>
      </c>
      <c r="G808" s="1" t="s">
        <v>62</v>
      </c>
      <c r="H808" s="1" t="s">
        <v>7440</v>
      </c>
      <c r="J808" s="1">
        <v>42</v>
      </c>
      <c r="K808" s="1" t="s">
        <v>28</v>
      </c>
      <c r="L808" s="1">
        <v>3612</v>
      </c>
      <c r="M808" s="1">
        <v>3990</v>
      </c>
      <c r="N808" s="1">
        <v>26068.98</v>
      </c>
      <c r="O808" s="1">
        <v>2125</v>
      </c>
      <c r="P808" s="1">
        <v>260.69</v>
      </c>
      <c r="Q808" s="1">
        <v>28454.67</v>
      </c>
      <c r="R808" s="1">
        <f t="shared" si="25"/>
        <v>677.49214285714277</v>
      </c>
      <c r="S808" s="1" t="s">
        <v>38</v>
      </c>
      <c r="T808" s="1" t="s">
        <v>30</v>
      </c>
      <c r="U808" s="1" t="s">
        <v>3107</v>
      </c>
      <c r="V808" s="1" t="s">
        <v>65</v>
      </c>
      <c r="W808" s="1" t="s">
        <v>8549</v>
      </c>
    </row>
    <row r="809" spans="1:23">
      <c r="A809" s="2" t="s">
        <v>8538</v>
      </c>
      <c r="B809" s="2">
        <f t="shared" si="24"/>
        <v>2009</v>
      </c>
      <c r="C809" s="1" t="s">
        <v>3396</v>
      </c>
      <c r="D809" s="1" t="s">
        <v>24</v>
      </c>
      <c r="E809" s="1">
        <v>80009129</v>
      </c>
      <c r="F809" s="1" t="s">
        <v>3277</v>
      </c>
      <c r="G809" s="1" t="s">
        <v>62</v>
      </c>
      <c r="H809" s="1" t="s">
        <v>8539</v>
      </c>
      <c r="J809" s="1">
        <v>50</v>
      </c>
      <c r="K809" s="1" t="s">
        <v>28</v>
      </c>
      <c r="L809" s="1">
        <v>6568</v>
      </c>
      <c r="M809" s="1">
        <v>6568</v>
      </c>
      <c r="N809" s="1">
        <v>27230</v>
      </c>
      <c r="O809" s="1">
        <v>5037.0600000000004</v>
      </c>
      <c r="P809" s="1">
        <v>155.93</v>
      </c>
      <c r="Q809" s="1">
        <v>32422.99</v>
      </c>
      <c r="R809" s="1">
        <f t="shared" si="25"/>
        <v>648.45980000000009</v>
      </c>
      <c r="S809" s="1" t="s">
        <v>38</v>
      </c>
      <c r="T809" s="1" t="s">
        <v>30</v>
      </c>
      <c r="U809" s="1" t="s">
        <v>2489</v>
      </c>
      <c r="V809" s="1" t="s">
        <v>2357</v>
      </c>
      <c r="W809" s="1" t="s">
        <v>8564</v>
      </c>
    </row>
    <row r="810" spans="1:23">
      <c r="A810" s="2" t="s">
        <v>9265</v>
      </c>
      <c r="B810" s="2">
        <f t="shared" si="24"/>
        <v>2009</v>
      </c>
      <c r="C810" s="1" t="s">
        <v>34</v>
      </c>
      <c r="D810" s="1" t="s">
        <v>24</v>
      </c>
      <c r="E810" s="1">
        <v>80050205</v>
      </c>
      <c r="F810" s="1" t="s">
        <v>9266</v>
      </c>
      <c r="G810" s="1" t="s">
        <v>958</v>
      </c>
      <c r="H810" s="1" t="s">
        <v>7248</v>
      </c>
      <c r="J810" s="1">
        <v>1</v>
      </c>
      <c r="K810" s="1" t="s">
        <v>28</v>
      </c>
      <c r="L810" s="1">
        <v>25</v>
      </c>
      <c r="M810" s="1">
        <v>25</v>
      </c>
      <c r="N810" s="1">
        <v>170</v>
      </c>
      <c r="O810" s="1">
        <v>6.09</v>
      </c>
      <c r="P810" s="1">
        <v>1.7</v>
      </c>
      <c r="Q810" s="1">
        <v>177.79</v>
      </c>
      <c r="R810" s="1">
        <f t="shared" si="25"/>
        <v>177.79</v>
      </c>
      <c r="S810" s="1" t="s">
        <v>38</v>
      </c>
      <c r="T810" s="1" t="s">
        <v>30</v>
      </c>
      <c r="V810" s="1" t="s">
        <v>3406</v>
      </c>
      <c r="W810" s="1" t="s">
        <v>9267</v>
      </c>
    </row>
    <row r="811" spans="1:23">
      <c r="A811" s="2" t="s">
        <v>52</v>
      </c>
      <c r="B811" s="2">
        <f t="shared" si="24"/>
        <v>2010</v>
      </c>
      <c r="C811" s="1" t="s">
        <v>53</v>
      </c>
      <c r="D811" s="1" t="s">
        <v>24</v>
      </c>
      <c r="E811" s="1">
        <v>80003457</v>
      </c>
      <c r="F811" s="1" t="s">
        <v>54</v>
      </c>
      <c r="G811" s="1" t="s">
        <v>55</v>
      </c>
      <c r="H811" s="1" t="s">
        <v>56</v>
      </c>
      <c r="J811" s="1">
        <v>112</v>
      </c>
      <c r="K811" s="1" t="s">
        <v>28</v>
      </c>
      <c r="L811" s="1">
        <v>4760</v>
      </c>
      <c r="M811" s="1">
        <v>4760</v>
      </c>
      <c r="N811" s="1">
        <v>81140.63</v>
      </c>
      <c r="O811" s="1">
        <v>1404.01</v>
      </c>
      <c r="P811" s="1">
        <v>714.04</v>
      </c>
      <c r="Q811" s="1">
        <v>83258.67</v>
      </c>
      <c r="R811" s="1">
        <f t="shared" si="25"/>
        <v>743.38098214285708</v>
      </c>
      <c r="S811" s="1" t="s">
        <v>38</v>
      </c>
      <c r="T811" s="1" t="s">
        <v>30</v>
      </c>
      <c r="U811" s="1" t="s">
        <v>57</v>
      </c>
      <c r="V811" s="1" t="s">
        <v>58</v>
      </c>
      <c r="W811" s="1" t="s">
        <v>59</v>
      </c>
    </row>
    <row r="812" spans="1:23">
      <c r="A812" s="2" t="s">
        <v>185</v>
      </c>
      <c r="B812" s="2">
        <f t="shared" si="24"/>
        <v>2010</v>
      </c>
      <c r="C812" s="1" t="s">
        <v>43</v>
      </c>
      <c r="D812" s="1" t="s">
        <v>24</v>
      </c>
      <c r="E812" s="1">
        <v>80013840</v>
      </c>
      <c r="F812" s="1" t="s">
        <v>61</v>
      </c>
      <c r="G812" s="1" t="s">
        <v>36</v>
      </c>
      <c r="H812" s="1" t="s">
        <v>186</v>
      </c>
      <c r="J812" s="1">
        <v>308</v>
      </c>
      <c r="K812" s="1" t="s">
        <v>28</v>
      </c>
      <c r="L812" s="1">
        <v>19500</v>
      </c>
      <c r="M812" s="1">
        <v>19846</v>
      </c>
      <c r="N812" s="1">
        <v>53402</v>
      </c>
      <c r="O812" s="1">
        <v>24800</v>
      </c>
      <c r="P812" s="1">
        <v>534.02</v>
      </c>
      <c r="Q812" s="1">
        <v>78736.02</v>
      </c>
      <c r="R812" s="1">
        <f t="shared" si="25"/>
        <v>255.63642857142858</v>
      </c>
      <c r="S812" s="1" t="s">
        <v>38</v>
      </c>
      <c r="T812" s="1" t="s">
        <v>30</v>
      </c>
      <c r="U812" s="1" t="s">
        <v>70</v>
      </c>
      <c r="V812" s="1" t="s">
        <v>187</v>
      </c>
      <c r="W812" s="1" t="s">
        <v>187</v>
      </c>
    </row>
    <row r="813" spans="1:23">
      <c r="A813" s="2" t="s">
        <v>2355</v>
      </c>
      <c r="B813" s="2">
        <f t="shared" si="24"/>
        <v>2010</v>
      </c>
      <c r="C813" s="1" t="s">
        <v>68</v>
      </c>
      <c r="D813" s="1" t="s">
        <v>24</v>
      </c>
      <c r="E813" s="1">
        <v>80038006</v>
      </c>
      <c r="F813" s="1" t="s">
        <v>2348</v>
      </c>
      <c r="G813" s="1" t="s">
        <v>46</v>
      </c>
      <c r="H813" s="1" t="s">
        <v>56</v>
      </c>
      <c r="J813" s="1">
        <v>28</v>
      </c>
      <c r="K813" s="1" t="s">
        <v>28</v>
      </c>
      <c r="L813" s="1">
        <v>4480</v>
      </c>
      <c r="M813" s="1">
        <v>4590</v>
      </c>
      <c r="N813" s="1">
        <v>13187.6</v>
      </c>
      <c r="O813" s="1">
        <v>4131</v>
      </c>
      <c r="P813" s="1">
        <v>131.88</v>
      </c>
      <c r="Q813" s="1">
        <v>17450.48</v>
      </c>
      <c r="R813" s="1">
        <f t="shared" si="25"/>
        <v>623.23142857142852</v>
      </c>
      <c r="S813" s="1" t="s">
        <v>38</v>
      </c>
      <c r="T813" s="1" t="s">
        <v>30</v>
      </c>
      <c r="U813" s="1" t="s">
        <v>2356</v>
      </c>
      <c r="V813" s="1" t="s">
        <v>2357</v>
      </c>
      <c r="W813" s="1" t="s">
        <v>2358</v>
      </c>
    </row>
    <row r="814" spans="1:23">
      <c r="A814" s="2" t="s">
        <v>2787</v>
      </c>
      <c r="B814" s="2">
        <f t="shared" si="24"/>
        <v>2010</v>
      </c>
      <c r="C814" s="1" t="s">
        <v>53</v>
      </c>
      <c r="D814" s="1" t="s">
        <v>24</v>
      </c>
      <c r="E814" s="1" t="s">
        <v>2788</v>
      </c>
      <c r="F814" s="1" t="s">
        <v>2789</v>
      </c>
      <c r="G814" s="1" t="s">
        <v>2790</v>
      </c>
      <c r="H814" s="1" t="s">
        <v>56</v>
      </c>
      <c r="J814" s="1">
        <v>11</v>
      </c>
      <c r="K814" s="1" t="s">
        <v>28</v>
      </c>
      <c r="L814" s="1">
        <v>700</v>
      </c>
      <c r="M814" s="1">
        <v>700</v>
      </c>
      <c r="N814" s="1">
        <v>3845.9</v>
      </c>
      <c r="O814" s="1">
        <v>241.01</v>
      </c>
      <c r="P814" s="1">
        <v>7.62</v>
      </c>
      <c r="Q814" s="1">
        <v>4094.52</v>
      </c>
      <c r="R814" s="1">
        <f t="shared" si="25"/>
        <v>372.22909090909093</v>
      </c>
      <c r="S814" s="1" t="s">
        <v>38</v>
      </c>
      <c r="T814" s="1" t="s">
        <v>30</v>
      </c>
      <c r="U814" s="1" t="s">
        <v>2791</v>
      </c>
      <c r="V814" s="1" t="s">
        <v>2792</v>
      </c>
      <c r="W814" s="1" t="s">
        <v>2793</v>
      </c>
    </row>
    <row r="815" spans="1:23">
      <c r="A815" s="2" t="s">
        <v>3447</v>
      </c>
      <c r="B815" s="2">
        <f t="shared" si="24"/>
        <v>2010</v>
      </c>
      <c r="C815" s="1" t="s">
        <v>119</v>
      </c>
      <c r="D815" s="1" t="s">
        <v>24</v>
      </c>
      <c r="E815" s="1">
        <v>3496643</v>
      </c>
      <c r="F815" s="1" t="s">
        <v>3448</v>
      </c>
      <c r="G815" s="1" t="s">
        <v>120</v>
      </c>
      <c r="H815" s="1" t="s">
        <v>3449</v>
      </c>
      <c r="J815" s="1">
        <v>53</v>
      </c>
      <c r="K815" s="1" t="s">
        <v>28</v>
      </c>
      <c r="L815" s="1">
        <v>4448</v>
      </c>
      <c r="M815" s="1">
        <v>4562</v>
      </c>
      <c r="N815" s="1">
        <v>23491.7</v>
      </c>
      <c r="O815" s="1">
        <v>5500</v>
      </c>
      <c r="P815" s="1">
        <v>731</v>
      </c>
      <c r="Q815" s="1">
        <v>24492.9</v>
      </c>
      <c r="R815" s="1">
        <f t="shared" si="25"/>
        <v>462.13018867924529</v>
      </c>
      <c r="S815" s="1" t="s">
        <v>29</v>
      </c>
      <c r="T815" s="1" t="s">
        <v>30</v>
      </c>
      <c r="U815" s="1" t="s">
        <v>410</v>
      </c>
      <c r="V815" s="1" t="s">
        <v>3450</v>
      </c>
      <c r="W815" s="1" t="s">
        <v>3451</v>
      </c>
    </row>
    <row r="816" spans="1:23">
      <c r="A816" s="2" t="s">
        <v>3477</v>
      </c>
      <c r="B816" s="2">
        <f t="shared" si="24"/>
        <v>2010</v>
      </c>
      <c r="C816" s="1" t="s">
        <v>119</v>
      </c>
      <c r="D816" s="1" t="s">
        <v>24</v>
      </c>
      <c r="E816" s="1">
        <v>3496643</v>
      </c>
      <c r="F816" s="1" t="s">
        <v>3448</v>
      </c>
      <c r="G816" s="1" t="s">
        <v>120</v>
      </c>
      <c r="J816" s="1">
        <v>315</v>
      </c>
      <c r="K816" s="1" t="s">
        <v>28</v>
      </c>
      <c r="L816" s="1">
        <v>21901</v>
      </c>
      <c r="M816" s="1">
        <v>22532</v>
      </c>
      <c r="N816" s="1">
        <v>125400.71</v>
      </c>
      <c r="O816" s="1">
        <v>4965.3</v>
      </c>
      <c r="P816" s="1">
        <v>627</v>
      </c>
      <c r="Q816" s="1">
        <v>130993.01</v>
      </c>
      <c r="R816" s="1">
        <f t="shared" si="25"/>
        <v>415.85082539682537</v>
      </c>
      <c r="S816" s="1" t="s">
        <v>29</v>
      </c>
      <c r="T816" s="1" t="s">
        <v>30</v>
      </c>
      <c r="U816" s="1" t="s">
        <v>410</v>
      </c>
      <c r="V816" s="1" t="s">
        <v>65</v>
      </c>
      <c r="W816" s="1" t="s">
        <v>3478</v>
      </c>
    </row>
    <row r="817" spans="1:23">
      <c r="A817" s="2" t="s">
        <v>3494</v>
      </c>
      <c r="B817" s="2">
        <f t="shared" si="24"/>
        <v>2010</v>
      </c>
      <c r="C817" s="1" t="s">
        <v>119</v>
      </c>
      <c r="D817" s="1" t="s">
        <v>24</v>
      </c>
      <c r="E817" s="1">
        <v>3496643</v>
      </c>
      <c r="F817" s="1" t="s">
        <v>3448</v>
      </c>
      <c r="G817" s="1" t="s">
        <v>120</v>
      </c>
      <c r="H817" s="1" t="s">
        <v>3470</v>
      </c>
      <c r="J817" s="1">
        <v>99</v>
      </c>
      <c r="K817" s="1" t="s">
        <v>28</v>
      </c>
      <c r="L817" s="1">
        <v>7169</v>
      </c>
      <c r="M817" s="1">
        <v>7325</v>
      </c>
      <c r="N817" s="1">
        <v>31333</v>
      </c>
      <c r="O817" s="1">
        <v>1529.81</v>
      </c>
      <c r="P817" s="1">
        <v>156.66</v>
      </c>
      <c r="Q817" s="1">
        <v>33019.47</v>
      </c>
      <c r="R817" s="1">
        <f t="shared" si="25"/>
        <v>333.53000000000003</v>
      </c>
      <c r="S817" s="1" t="s">
        <v>29</v>
      </c>
      <c r="T817" s="1" t="s">
        <v>30</v>
      </c>
      <c r="U817" s="1" t="s">
        <v>410</v>
      </c>
      <c r="V817" s="1" t="s">
        <v>65</v>
      </c>
      <c r="W817" s="1" t="s">
        <v>3495</v>
      </c>
    </row>
    <row r="818" spans="1:23">
      <c r="A818" s="2" t="s">
        <v>3496</v>
      </c>
      <c r="B818" s="2">
        <f t="shared" si="24"/>
        <v>2010</v>
      </c>
      <c r="C818" s="1" t="s">
        <v>119</v>
      </c>
      <c r="D818" s="1" t="s">
        <v>24</v>
      </c>
      <c r="E818" s="1">
        <v>3496643</v>
      </c>
      <c r="F818" s="1" t="s">
        <v>3448</v>
      </c>
      <c r="G818" s="1" t="s">
        <v>120</v>
      </c>
      <c r="H818" s="1" t="s">
        <v>3470</v>
      </c>
      <c r="J818" s="1">
        <v>132</v>
      </c>
      <c r="K818" s="1" t="s">
        <v>28</v>
      </c>
      <c r="L818" s="1">
        <v>12144</v>
      </c>
      <c r="M818" s="1">
        <v>12408</v>
      </c>
      <c r="N818" s="1">
        <v>70126.3</v>
      </c>
      <c r="O818" s="1">
        <v>2966.8</v>
      </c>
      <c r="P818" s="1">
        <v>350.63</v>
      </c>
      <c r="Q818" s="1">
        <v>73443.73</v>
      </c>
      <c r="R818" s="1">
        <f t="shared" si="25"/>
        <v>556.39189393939387</v>
      </c>
      <c r="S818" s="1" t="s">
        <v>29</v>
      </c>
      <c r="T818" s="1" t="s">
        <v>30</v>
      </c>
      <c r="U818" s="1" t="s">
        <v>410</v>
      </c>
      <c r="V818" s="1" t="s">
        <v>65</v>
      </c>
      <c r="W818" s="1" t="s">
        <v>3497</v>
      </c>
    </row>
    <row r="819" spans="1:23">
      <c r="A819" s="2" t="s">
        <v>3509</v>
      </c>
      <c r="B819" s="2">
        <f t="shared" si="24"/>
        <v>2010</v>
      </c>
      <c r="C819" s="1" t="s">
        <v>119</v>
      </c>
      <c r="D819" s="1" t="s">
        <v>24</v>
      </c>
      <c r="E819" s="1">
        <v>3496643</v>
      </c>
      <c r="F819" s="1" t="s">
        <v>3448</v>
      </c>
      <c r="G819" s="1" t="s">
        <v>120</v>
      </c>
      <c r="H819" s="1" t="s">
        <v>3510</v>
      </c>
      <c r="J819" s="1">
        <v>289</v>
      </c>
      <c r="K819" s="1" t="s">
        <v>28</v>
      </c>
      <c r="L819" s="1">
        <v>20670</v>
      </c>
      <c r="M819" s="1">
        <v>21268</v>
      </c>
      <c r="N819" s="1">
        <v>124983.7</v>
      </c>
      <c r="O819" s="1">
        <v>5500</v>
      </c>
      <c r="P819" s="1">
        <v>735.8</v>
      </c>
      <c r="Q819" s="1">
        <v>130279.8</v>
      </c>
      <c r="R819" s="1">
        <f t="shared" si="25"/>
        <v>450.79515570934257</v>
      </c>
      <c r="S819" s="1" t="s">
        <v>29</v>
      </c>
      <c r="T819" s="1" t="s">
        <v>3511</v>
      </c>
      <c r="U819" s="1" t="s">
        <v>3512</v>
      </c>
      <c r="V819" s="1" t="s">
        <v>65</v>
      </c>
      <c r="W819" s="1" t="s">
        <v>3513</v>
      </c>
    </row>
    <row r="820" spans="1:23">
      <c r="A820" s="2" t="s">
        <v>3520</v>
      </c>
      <c r="B820" s="2">
        <f t="shared" si="24"/>
        <v>2010</v>
      </c>
      <c r="C820" s="1" t="s">
        <v>119</v>
      </c>
      <c r="D820" s="1" t="s">
        <v>24</v>
      </c>
      <c r="E820" s="1">
        <v>3496643</v>
      </c>
      <c r="F820" s="1" t="s">
        <v>3448</v>
      </c>
      <c r="G820" s="1" t="s">
        <v>120</v>
      </c>
      <c r="H820" s="1" t="s">
        <v>3470</v>
      </c>
      <c r="J820" s="1">
        <v>307</v>
      </c>
      <c r="K820" s="1" t="s">
        <v>28</v>
      </c>
      <c r="L820" s="1">
        <v>13532</v>
      </c>
      <c r="M820" s="1">
        <v>13839</v>
      </c>
      <c r="N820" s="1">
        <v>71149.710000000006</v>
      </c>
      <c r="O820" s="1">
        <v>3240.51</v>
      </c>
      <c r="P820" s="1">
        <v>355.75</v>
      </c>
      <c r="Q820" s="1">
        <v>74745.97</v>
      </c>
      <c r="R820" s="1">
        <f t="shared" si="25"/>
        <v>243.47221498371337</v>
      </c>
      <c r="S820" s="1" t="s">
        <v>29</v>
      </c>
      <c r="T820" s="1" t="s">
        <v>30</v>
      </c>
      <c r="U820" s="1" t="s">
        <v>410</v>
      </c>
      <c r="V820" s="1" t="s">
        <v>77</v>
      </c>
      <c r="W820" s="1" t="s">
        <v>3521</v>
      </c>
    </row>
    <row r="821" spans="1:23">
      <c r="A821" s="2" t="s">
        <v>3524</v>
      </c>
      <c r="B821" s="2">
        <f t="shared" si="24"/>
        <v>2010</v>
      </c>
      <c r="C821" s="1" t="s">
        <v>119</v>
      </c>
      <c r="D821" s="1" t="s">
        <v>24</v>
      </c>
      <c r="E821" s="1">
        <v>3496643</v>
      </c>
      <c r="F821" s="1" t="s">
        <v>3448</v>
      </c>
      <c r="G821" s="1" t="s">
        <v>120</v>
      </c>
      <c r="H821" s="1" t="s">
        <v>3449</v>
      </c>
      <c r="J821" s="1">
        <v>95</v>
      </c>
      <c r="K821" s="1" t="s">
        <v>28</v>
      </c>
      <c r="L821" s="1">
        <v>7220</v>
      </c>
      <c r="M821" s="1">
        <v>7410</v>
      </c>
      <c r="N821" s="1">
        <v>34065</v>
      </c>
      <c r="O821" s="1">
        <v>5500</v>
      </c>
      <c r="P821" s="1">
        <v>577.1</v>
      </c>
      <c r="Q821" s="1">
        <v>35858.5</v>
      </c>
      <c r="R821" s="1">
        <f t="shared" si="25"/>
        <v>377.45789473684209</v>
      </c>
      <c r="S821" s="1" t="s">
        <v>29</v>
      </c>
      <c r="T821" s="1" t="s">
        <v>30</v>
      </c>
      <c r="U821" s="1" t="s">
        <v>410</v>
      </c>
      <c r="V821" s="1" t="s">
        <v>3525</v>
      </c>
      <c r="W821" s="1" t="s">
        <v>3526</v>
      </c>
    </row>
    <row r="822" spans="1:23">
      <c r="A822" s="2" t="s">
        <v>3524</v>
      </c>
      <c r="B822" s="2">
        <f t="shared" si="24"/>
        <v>2010</v>
      </c>
      <c r="C822" s="1" t="s">
        <v>119</v>
      </c>
      <c r="D822" s="1" t="s">
        <v>24</v>
      </c>
      <c r="E822" s="1">
        <v>3496643</v>
      </c>
      <c r="F822" s="1" t="s">
        <v>3448</v>
      </c>
      <c r="G822" s="1" t="s">
        <v>120</v>
      </c>
      <c r="H822" s="1" t="s">
        <v>3449</v>
      </c>
      <c r="J822" s="1">
        <v>19</v>
      </c>
      <c r="K822" s="1" t="s">
        <v>28</v>
      </c>
      <c r="L822" s="1">
        <v>1444</v>
      </c>
      <c r="M822" s="1">
        <v>1482</v>
      </c>
      <c r="N822" s="1">
        <v>6848.7</v>
      </c>
      <c r="O822" s="1">
        <v>5500</v>
      </c>
      <c r="P822" s="1">
        <v>505</v>
      </c>
      <c r="Q822" s="1">
        <v>7255.9</v>
      </c>
      <c r="R822" s="1">
        <f t="shared" si="25"/>
        <v>381.88947368421049</v>
      </c>
      <c r="S822" s="1" t="s">
        <v>29</v>
      </c>
      <c r="T822" s="1" t="s">
        <v>30</v>
      </c>
      <c r="U822" s="1" t="s">
        <v>410</v>
      </c>
      <c r="V822" s="1" t="s">
        <v>3527</v>
      </c>
      <c r="W822" s="1" t="s">
        <v>3528</v>
      </c>
    </row>
    <row r="823" spans="1:23">
      <c r="A823" s="2" t="s">
        <v>3552</v>
      </c>
      <c r="B823" s="2">
        <f t="shared" si="24"/>
        <v>2010</v>
      </c>
      <c r="C823" s="1" t="s">
        <v>119</v>
      </c>
      <c r="D823" s="1" t="s">
        <v>24</v>
      </c>
      <c r="E823" s="1">
        <v>3496643</v>
      </c>
      <c r="F823" s="1" t="s">
        <v>3448</v>
      </c>
      <c r="G823" s="1" t="s">
        <v>120</v>
      </c>
      <c r="H823" s="1" t="s">
        <v>3449</v>
      </c>
      <c r="J823" s="1">
        <v>159</v>
      </c>
      <c r="K823" s="1" t="s">
        <v>28</v>
      </c>
      <c r="L823" s="1">
        <v>9182</v>
      </c>
      <c r="M823" s="1">
        <v>9500</v>
      </c>
      <c r="N823" s="1">
        <v>55469</v>
      </c>
      <c r="O823" s="1">
        <v>2251.46</v>
      </c>
      <c r="P823" s="1">
        <v>277.35000000000002</v>
      </c>
      <c r="Q823" s="1">
        <v>57997.81</v>
      </c>
      <c r="R823" s="1">
        <f t="shared" si="25"/>
        <v>364.76610062893081</v>
      </c>
      <c r="S823" s="1" t="s">
        <v>29</v>
      </c>
      <c r="T823" s="1" t="s">
        <v>30</v>
      </c>
      <c r="U823" s="1" t="s">
        <v>410</v>
      </c>
      <c r="V823" s="1" t="s">
        <v>65</v>
      </c>
      <c r="W823" s="1" t="s">
        <v>3553</v>
      </c>
    </row>
    <row r="824" spans="1:23">
      <c r="A824" s="2" t="s">
        <v>3520</v>
      </c>
      <c r="B824" s="2">
        <f t="shared" si="24"/>
        <v>2010</v>
      </c>
      <c r="C824" s="1" t="s">
        <v>119</v>
      </c>
      <c r="D824" s="1" t="s">
        <v>24</v>
      </c>
      <c r="E824" s="1">
        <v>3496643</v>
      </c>
      <c r="F824" s="1" t="s">
        <v>3448</v>
      </c>
      <c r="G824" s="1" t="s">
        <v>120</v>
      </c>
      <c r="H824" s="1" t="s">
        <v>3470</v>
      </c>
      <c r="J824" s="1">
        <v>244</v>
      </c>
      <c r="K824" s="1" t="s">
        <v>28</v>
      </c>
      <c r="L824" s="1">
        <v>10004</v>
      </c>
      <c r="M824" s="1">
        <v>10248</v>
      </c>
      <c r="N824" s="1">
        <v>54090.28</v>
      </c>
      <c r="O824" s="1">
        <v>2579.13</v>
      </c>
      <c r="P824" s="1">
        <v>270.45</v>
      </c>
      <c r="Q824" s="1">
        <v>56939.86</v>
      </c>
      <c r="R824" s="1">
        <f t="shared" si="25"/>
        <v>233.36008196721312</v>
      </c>
      <c r="S824" s="1" t="s">
        <v>29</v>
      </c>
      <c r="T824" s="1" t="s">
        <v>30</v>
      </c>
      <c r="U824" s="1" t="s">
        <v>410</v>
      </c>
      <c r="V824" s="1" t="s">
        <v>77</v>
      </c>
      <c r="W824" s="1" t="s">
        <v>3562</v>
      </c>
    </row>
    <row r="825" spans="1:23">
      <c r="A825" s="2" t="s">
        <v>3552</v>
      </c>
      <c r="B825" s="2">
        <f t="shared" si="24"/>
        <v>2010</v>
      </c>
      <c r="C825" s="1" t="s">
        <v>119</v>
      </c>
      <c r="D825" s="1" t="s">
        <v>24</v>
      </c>
      <c r="E825" s="1">
        <v>3496643</v>
      </c>
      <c r="F825" s="1" t="s">
        <v>3448</v>
      </c>
      <c r="G825" s="1" t="s">
        <v>120</v>
      </c>
      <c r="H825" s="1" t="s">
        <v>3449</v>
      </c>
      <c r="J825" s="1">
        <v>193</v>
      </c>
      <c r="K825" s="1" t="s">
        <v>28</v>
      </c>
      <c r="L825" s="1">
        <v>19158</v>
      </c>
      <c r="M825" s="1">
        <v>19607</v>
      </c>
      <c r="N825" s="1">
        <v>124634</v>
      </c>
      <c r="O825" s="1">
        <v>4632.29</v>
      </c>
      <c r="P825" s="1">
        <v>623.16999999999996</v>
      </c>
      <c r="Q825" s="1">
        <v>129889.46</v>
      </c>
      <c r="R825" s="1">
        <f t="shared" si="25"/>
        <v>673.00238341968918</v>
      </c>
      <c r="S825" s="1" t="s">
        <v>29</v>
      </c>
      <c r="T825" s="1" t="s">
        <v>30</v>
      </c>
      <c r="U825" s="1" t="s">
        <v>410</v>
      </c>
      <c r="V825" s="1" t="s">
        <v>65</v>
      </c>
      <c r="W825" s="1" t="s">
        <v>3563</v>
      </c>
    </row>
    <row r="826" spans="1:23">
      <c r="A826" s="2" t="s">
        <v>3566</v>
      </c>
      <c r="B826" s="2">
        <f t="shared" si="24"/>
        <v>2010</v>
      </c>
      <c r="C826" s="1" t="s">
        <v>119</v>
      </c>
      <c r="D826" s="1" t="s">
        <v>24</v>
      </c>
      <c r="E826" s="1">
        <v>3496643</v>
      </c>
      <c r="F826" s="1" t="s">
        <v>3448</v>
      </c>
      <c r="G826" s="1" t="s">
        <v>120</v>
      </c>
      <c r="J826" s="1">
        <v>64</v>
      </c>
      <c r="K826" s="1" t="s">
        <v>28</v>
      </c>
      <c r="L826" s="1">
        <v>2876</v>
      </c>
      <c r="M826" s="1">
        <v>2968</v>
      </c>
      <c r="N826" s="1">
        <v>15706</v>
      </c>
      <c r="O826" s="1">
        <v>779.28</v>
      </c>
      <c r="P826" s="1">
        <v>78.53</v>
      </c>
      <c r="Q826" s="1">
        <v>16563.810000000001</v>
      </c>
      <c r="R826" s="1">
        <f t="shared" si="25"/>
        <v>258.80953125000002</v>
      </c>
      <c r="S826" s="1" t="s">
        <v>29</v>
      </c>
      <c r="T826" s="1" t="s">
        <v>30</v>
      </c>
      <c r="U826" s="1" t="s">
        <v>410</v>
      </c>
      <c r="V826" s="1" t="s">
        <v>65</v>
      </c>
      <c r="W826" s="1" t="s">
        <v>3567</v>
      </c>
    </row>
    <row r="827" spans="1:23">
      <c r="A827" s="2" t="s">
        <v>3568</v>
      </c>
      <c r="B827" s="2">
        <f t="shared" si="24"/>
        <v>2010</v>
      </c>
      <c r="C827" s="1" t="s">
        <v>119</v>
      </c>
      <c r="D827" s="1" t="s">
        <v>24</v>
      </c>
      <c r="E827" s="1">
        <v>3496643</v>
      </c>
      <c r="F827" s="1" t="s">
        <v>3448</v>
      </c>
      <c r="G827" s="1" t="s">
        <v>120</v>
      </c>
      <c r="H827" s="1" t="s">
        <v>3510</v>
      </c>
      <c r="J827" s="1">
        <v>34</v>
      </c>
      <c r="K827" s="1" t="s">
        <v>28</v>
      </c>
      <c r="L827" s="1">
        <v>3162</v>
      </c>
      <c r="M827" s="1">
        <v>3230</v>
      </c>
      <c r="N827" s="1">
        <v>20322</v>
      </c>
      <c r="O827" s="1">
        <v>4400</v>
      </c>
      <c r="P827" s="1">
        <v>496.6</v>
      </c>
      <c r="Q827" s="1">
        <v>21323.8</v>
      </c>
      <c r="R827" s="1">
        <f t="shared" si="25"/>
        <v>627.17058823529408</v>
      </c>
      <c r="S827" s="1" t="s">
        <v>29</v>
      </c>
      <c r="T827" s="1" t="s">
        <v>3511</v>
      </c>
      <c r="U827" s="1" t="s">
        <v>410</v>
      </c>
      <c r="V827" s="1" t="s">
        <v>65</v>
      </c>
      <c r="W827" s="1" t="s">
        <v>3569</v>
      </c>
    </row>
    <row r="828" spans="1:23">
      <c r="A828" s="2" t="s">
        <v>3580</v>
      </c>
      <c r="B828" s="2">
        <f t="shared" si="24"/>
        <v>2010</v>
      </c>
      <c r="C828" s="1" t="s">
        <v>68</v>
      </c>
      <c r="D828" s="1" t="s">
        <v>24</v>
      </c>
      <c r="E828" s="1">
        <v>80019507</v>
      </c>
      <c r="F828" s="1" t="s">
        <v>3581</v>
      </c>
      <c r="G828" s="1" t="s">
        <v>46</v>
      </c>
      <c r="H828" s="1" t="s">
        <v>2378</v>
      </c>
      <c r="J828" s="1">
        <v>2</v>
      </c>
      <c r="K828" s="1" t="s">
        <v>28</v>
      </c>
      <c r="L828" s="1">
        <v>551</v>
      </c>
      <c r="M828" s="1">
        <v>551</v>
      </c>
      <c r="N828" s="1">
        <v>4906</v>
      </c>
      <c r="O828" s="1">
        <v>866.52</v>
      </c>
      <c r="P828" s="1">
        <v>49.06</v>
      </c>
      <c r="Q828" s="1">
        <v>5821.58</v>
      </c>
      <c r="R828" s="1">
        <f t="shared" si="25"/>
        <v>2910.79</v>
      </c>
      <c r="S828" s="1" t="s">
        <v>38</v>
      </c>
      <c r="T828" s="1" t="s">
        <v>30</v>
      </c>
      <c r="U828" s="1" t="s">
        <v>3582</v>
      </c>
      <c r="V828" s="1" t="s">
        <v>3583</v>
      </c>
      <c r="W828" s="1" t="s">
        <v>3584</v>
      </c>
    </row>
    <row r="829" spans="1:23">
      <c r="A829" s="2" t="s">
        <v>3585</v>
      </c>
      <c r="B829" s="2">
        <f t="shared" si="24"/>
        <v>2010</v>
      </c>
      <c r="C829" s="1" t="s">
        <v>119</v>
      </c>
      <c r="D829" s="1" t="s">
        <v>24</v>
      </c>
      <c r="E829" s="1">
        <v>3496643</v>
      </c>
      <c r="F829" s="1" t="s">
        <v>3448</v>
      </c>
      <c r="G829" s="1" t="s">
        <v>120</v>
      </c>
      <c r="H829" s="1" t="s">
        <v>3470</v>
      </c>
      <c r="J829" s="1">
        <v>244</v>
      </c>
      <c r="K829" s="1" t="s">
        <v>28</v>
      </c>
      <c r="L829" s="1">
        <v>10004</v>
      </c>
      <c r="M829" s="1">
        <v>10248</v>
      </c>
      <c r="N829" s="1">
        <v>51340</v>
      </c>
      <c r="O829" s="1">
        <v>1929.48</v>
      </c>
      <c r="P829" s="1">
        <v>256.7</v>
      </c>
      <c r="Q829" s="1">
        <v>53526.18</v>
      </c>
      <c r="R829" s="1">
        <f t="shared" si="25"/>
        <v>219.36959016393442</v>
      </c>
      <c r="S829" s="1" t="s">
        <v>29</v>
      </c>
      <c r="T829" s="1" t="s">
        <v>30</v>
      </c>
      <c r="U829" s="1" t="s">
        <v>410</v>
      </c>
      <c r="V829" s="1" t="s">
        <v>77</v>
      </c>
      <c r="W829" s="1" t="s">
        <v>3586</v>
      </c>
    </row>
    <row r="830" spans="1:23">
      <c r="A830" s="2" t="s">
        <v>3587</v>
      </c>
      <c r="B830" s="2">
        <f t="shared" si="24"/>
        <v>2010</v>
      </c>
      <c r="C830" s="1" t="s">
        <v>119</v>
      </c>
      <c r="D830" s="1" t="s">
        <v>24</v>
      </c>
      <c r="E830" s="1">
        <v>3496643</v>
      </c>
      <c r="F830" s="1" t="s">
        <v>3448</v>
      </c>
      <c r="G830" s="1" t="s">
        <v>120</v>
      </c>
      <c r="H830" s="1" t="s">
        <v>3449</v>
      </c>
      <c r="J830" s="1">
        <v>398</v>
      </c>
      <c r="K830" s="1" t="s">
        <v>28</v>
      </c>
      <c r="L830" s="1">
        <v>28520</v>
      </c>
      <c r="M830" s="1">
        <v>29120</v>
      </c>
      <c r="N830" s="1">
        <v>160261</v>
      </c>
      <c r="O830" s="1">
        <v>6120.48</v>
      </c>
      <c r="P830" s="1">
        <v>801.31</v>
      </c>
      <c r="Q830" s="1">
        <v>167182.79</v>
      </c>
      <c r="R830" s="1">
        <f t="shared" si="25"/>
        <v>420.05726130653267</v>
      </c>
      <c r="S830" s="1" t="s">
        <v>29</v>
      </c>
      <c r="T830" s="1" t="s">
        <v>30</v>
      </c>
      <c r="U830" s="1" t="s">
        <v>410</v>
      </c>
      <c r="V830" s="1" t="s">
        <v>77</v>
      </c>
      <c r="W830" s="1" t="s">
        <v>3588</v>
      </c>
    </row>
    <row r="831" spans="1:23">
      <c r="A831" s="2" t="s">
        <v>3589</v>
      </c>
      <c r="B831" s="2">
        <f t="shared" si="24"/>
        <v>2010</v>
      </c>
      <c r="C831" s="1" t="s">
        <v>119</v>
      </c>
      <c r="D831" s="1" t="s">
        <v>24</v>
      </c>
      <c r="E831" s="1">
        <v>3496643</v>
      </c>
      <c r="F831" s="1" t="s">
        <v>3448</v>
      </c>
      <c r="G831" s="1" t="s">
        <v>120</v>
      </c>
      <c r="H831" s="1" t="s">
        <v>3449</v>
      </c>
      <c r="J831" s="1">
        <v>51</v>
      </c>
      <c r="K831" s="1" t="s">
        <v>28</v>
      </c>
      <c r="L831" s="1">
        <v>3595</v>
      </c>
      <c r="M831" s="1">
        <v>3676</v>
      </c>
      <c r="N831" s="1">
        <v>22061</v>
      </c>
      <c r="O831" s="1">
        <v>1028.02</v>
      </c>
      <c r="P831" s="1">
        <v>110.3</v>
      </c>
      <c r="Q831" s="1">
        <v>23199.32</v>
      </c>
      <c r="R831" s="1">
        <f t="shared" si="25"/>
        <v>454.88862745098038</v>
      </c>
      <c r="S831" s="1" t="s">
        <v>29</v>
      </c>
      <c r="T831" s="1" t="s">
        <v>30</v>
      </c>
      <c r="U831" s="1" t="s">
        <v>410</v>
      </c>
      <c r="V831" s="1" t="s">
        <v>77</v>
      </c>
      <c r="W831" s="1" t="s">
        <v>3590</v>
      </c>
    </row>
    <row r="832" spans="1:23">
      <c r="A832" s="2" t="s">
        <v>3603</v>
      </c>
      <c r="B832" s="2">
        <f t="shared" si="24"/>
        <v>2010</v>
      </c>
      <c r="C832" s="1" t="s">
        <v>119</v>
      </c>
      <c r="D832" s="1" t="s">
        <v>24</v>
      </c>
      <c r="E832" s="1">
        <v>3496643</v>
      </c>
      <c r="F832" s="1" t="s">
        <v>3448</v>
      </c>
      <c r="G832" s="1" t="s">
        <v>120</v>
      </c>
      <c r="H832" s="1" t="s">
        <v>3510</v>
      </c>
      <c r="J832" s="1">
        <v>641</v>
      </c>
      <c r="K832" s="1" t="s">
        <v>28</v>
      </c>
      <c r="L832" s="1">
        <v>27481</v>
      </c>
      <c r="M832" s="1">
        <v>28272</v>
      </c>
      <c r="N832" s="1">
        <v>153588.31</v>
      </c>
      <c r="O832" s="1">
        <v>6415.78</v>
      </c>
      <c r="P832" s="1">
        <v>767.94</v>
      </c>
      <c r="Q832" s="1">
        <v>160772.03</v>
      </c>
      <c r="R832" s="1">
        <f t="shared" si="25"/>
        <v>250.81439937597503</v>
      </c>
      <c r="S832" s="1" t="s">
        <v>29</v>
      </c>
      <c r="T832" s="1" t="s">
        <v>30</v>
      </c>
      <c r="U832" s="1" t="s">
        <v>410</v>
      </c>
      <c r="V832" s="1" t="s">
        <v>65</v>
      </c>
      <c r="W832" s="1" t="s">
        <v>3604</v>
      </c>
    </row>
    <row r="833" spans="1:23">
      <c r="A833" s="2" t="s">
        <v>3608</v>
      </c>
      <c r="B833" s="2">
        <f t="shared" si="24"/>
        <v>2010</v>
      </c>
      <c r="C833" s="1" t="s">
        <v>119</v>
      </c>
      <c r="D833" s="1" t="s">
        <v>24</v>
      </c>
      <c r="E833" s="1">
        <v>3496643</v>
      </c>
      <c r="F833" s="1" t="s">
        <v>3448</v>
      </c>
      <c r="G833" s="1" t="s">
        <v>120</v>
      </c>
      <c r="H833" s="1" t="s">
        <v>3510</v>
      </c>
      <c r="J833" s="1">
        <v>201</v>
      </c>
      <c r="K833" s="1" t="s">
        <v>28</v>
      </c>
      <c r="L833" s="1">
        <v>15980</v>
      </c>
      <c r="M833" s="1">
        <v>16336</v>
      </c>
      <c r="N833" s="1">
        <v>82348</v>
      </c>
      <c r="O833" s="1">
        <v>3387.11</v>
      </c>
      <c r="P833" s="1">
        <v>411.74</v>
      </c>
      <c r="Q833" s="1">
        <v>86146.85</v>
      </c>
      <c r="R833" s="1">
        <f t="shared" si="25"/>
        <v>428.59129353233834</v>
      </c>
      <c r="S833" s="1" t="s">
        <v>29</v>
      </c>
      <c r="T833" s="1" t="s">
        <v>30</v>
      </c>
      <c r="U833" s="1" t="s">
        <v>410</v>
      </c>
      <c r="V833" s="1" t="s">
        <v>65</v>
      </c>
      <c r="W833" s="1" t="s">
        <v>3609</v>
      </c>
    </row>
    <row r="834" spans="1:23">
      <c r="A834" s="2" t="s">
        <v>3568</v>
      </c>
      <c r="B834" s="2">
        <f t="shared" ref="B834:B897" si="26">+YEAR(A834)</f>
        <v>2010</v>
      </c>
      <c r="C834" s="1" t="s">
        <v>119</v>
      </c>
      <c r="D834" s="1" t="s">
        <v>24</v>
      </c>
      <c r="E834" s="1">
        <v>3496643</v>
      </c>
      <c r="F834" s="1" t="s">
        <v>3448</v>
      </c>
      <c r="G834" s="1" t="s">
        <v>120</v>
      </c>
      <c r="H834" s="1" t="s">
        <v>3510</v>
      </c>
      <c r="J834" s="1">
        <v>6</v>
      </c>
      <c r="K834" s="1" t="s">
        <v>28</v>
      </c>
      <c r="L834" s="1">
        <v>396</v>
      </c>
      <c r="M834" s="1">
        <v>408</v>
      </c>
      <c r="N834" s="1">
        <v>2684</v>
      </c>
      <c r="O834" s="1">
        <v>4400</v>
      </c>
      <c r="P834" s="1">
        <v>427.8</v>
      </c>
      <c r="Q834" s="1">
        <v>2835.5</v>
      </c>
      <c r="R834" s="1">
        <f t="shared" si="25"/>
        <v>472.58333333333331</v>
      </c>
      <c r="S834" s="1" t="s">
        <v>29</v>
      </c>
      <c r="T834" s="1" t="s">
        <v>3511</v>
      </c>
      <c r="U834" s="1" t="s">
        <v>410</v>
      </c>
      <c r="V834" s="1" t="s">
        <v>65</v>
      </c>
      <c r="W834" s="1" t="s">
        <v>3613</v>
      </c>
    </row>
    <row r="835" spans="1:23">
      <c r="A835" s="2" t="s">
        <v>3614</v>
      </c>
      <c r="B835" s="2">
        <f t="shared" si="26"/>
        <v>2010</v>
      </c>
      <c r="C835" s="1" t="s">
        <v>119</v>
      </c>
      <c r="D835" s="1" t="s">
        <v>24</v>
      </c>
      <c r="E835" s="1">
        <v>3496643</v>
      </c>
      <c r="F835" s="1" t="s">
        <v>3448</v>
      </c>
      <c r="G835" s="1" t="s">
        <v>120</v>
      </c>
      <c r="H835" s="1" t="s">
        <v>3510</v>
      </c>
      <c r="J835" s="1">
        <v>122</v>
      </c>
      <c r="K835" s="1" t="s">
        <v>28</v>
      </c>
      <c r="L835" s="1">
        <v>5002</v>
      </c>
      <c r="M835" s="1">
        <v>5124</v>
      </c>
      <c r="N835" s="1">
        <v>27565.71</v>
      </c>
      <c r="O835" s="1">
        <v>1304.82</v>
      </c>
      <c r="P835" s="1">
        <v>137.83000000000001</v>
      </c>
      <c r="Q835" s="1">
        <v>29008.36</v>
      </c>
      <c r="R835" s="1">
        <f t="shared" ref="R835:R898" si="27">+Q835/J835</f>
        <v>237.77344262295082</v>
      </c>
      <c r="S835" s="1" t="s">
        <v>29</v>
      </c>
      <c r="T835" s="1" t="s">
        <v>30</v>
      </c>
      <c r="U835" s="1" t="s">
        <v>410</v>
      </c>
      <c r="V835" s="1" t="s">
        <v>77</v>
      </c>
      <c r="W835" s="1" t="s">
        <v>3615</v>
      </c>
    </row>
    <row r="836" spans="1:23">
      <c r="A836" s="2" t="s">
        <v>3634</v>
      </c>
      <c r="B836" s="2">
        <f t="shared" si="26"/>
        <v>2010</v>
      </c>
      <c r="C836" s="1" t="s">
        <v>119</v>
      </c>
      <c r="D836" s="1" t="s">
        <v>24</v>
      </c>
      <c r="E836" s="1">
        <v>3496643</v>
      </c>
      <c r="F836" s="1" t="s">
        <v>3448</v>
      </c>
      <c r="G836" s="1" t="s">
        <v>120</v>
      </c>
      <c r="J836" s="1">
        <v>429</v>
      </c>
      <c r="K836" s="1" t="s">
        <v>28</v>
      </c>
      <c r="L836" s="1">
        <v>23833</v>
      </c>
      <c r="M836" s="1">
        <v>24691</v>
      </c>
      <c r="N836" s="1">
        <v>126958.71</v>
      </c>
      <c r="O836" s="1">
        <v>5500</v>
      </c>
      <c r="P836" s="1">
        <v>634.79</v>
      </c>
      <c r="Q836" s="1">
        <v>133093.5</v>
      </c>
      <c r="R836" s="1">
        <f t="shared" si="27"/>
        <v>310.24125874125872</v>
      </c>
      <c r="S836" s="1" t="s">
        <v>29</v>
      </c>
      <c r="T836" s="1" t="s">
        <v>30</v>
      </c>
      <c r="U836" s="1" t="s">
        <v>410</v>
      </c>
      <c r="V836" s="1" t="s">
        <v>65</v>
      </c>
      <c r="W836" s="1" t="s">
        <v>3635</v>
      </c>
    </row>
    <row r="837" spans="1:23">
      <c r="A837" s="2" t="s">
        <v>3636</v>
      </c>
      <c r="B837" s="2">
        <f t="shared" si="26"/>
        <v>2010</v>
      </c>
      <c r="C837" s="1" t="s">
        <v>119</v>
      </c>
      <c r="D837" s="1" t="s">
        <v>24</v>
      </c>
      <c r="E837" s="1">
        <v>3496643</v>
      </c>
      <c r="F837" s="1" t="s">
        <v>3448</v>
      </c>
      <c r="G837" s="1" t="s">
        <v>120</v>
      </c>
      <c r="H837" s="1" t="s">
        <v>3510</v>
      </c>
      <c r="J837" s="1">
        <v>159</v>
      </c>
      <c r="K837" s="1" t="s">
        <v>28</v>
      </c>
      <c r="L837" s="1">
        <v>9019</v>
      </c>
      <c r="M837" s="1">
        <v>9278</v>
      </c>
      <c r="N837" s="1">
        <v>51475</v>
      </c>
      <c r="O837" s="1">
        <v>2105.8200000000002</v>
      </c>
      <c r="P837" s="1">
        <v>257.37</v>
      </c>
      <c r="Q837" s="1">
        <v>53838.19</v>
      </c>
      <c r="R837" s="1">
        <f t="shared" si="27"/>
        <v>338.60496855345912</v>
      </c>
      <c r="S837" s="1" t="s">
        <v>29</v>
      </c>
      <c r="T837" s="1" t="s">
        <v>30</v>
      </c>
      <c r="U837" s="1" t="s">
        <v>410</v>
      </c>
      <c r="V837" s="1" t="s">
        <v>65</v>
      </c>
      <c r="W837" s="1" t="s">
        <v>3637</v>
      </c>
    </row>
    <row r="838" spans="1:23">
      <c r="A838" s="2" t="s">
        <v>3651</v>
      </c>
      <c r="B838" s="2">
        <f t="shared" si="26"/>
        <v>2010</v>
      </c>
      <c r="C838" s="1" t="s">
        <v>119</v>
      </c>
      <c r="D838" s="1" t="s">
        <v>24</v>
      </c>
      <c r="E838" s="1">
        <v>3496643</v>
      </c>
      <c r="F838" s="1" t="s">
        <v>3448</v>
      </c>
      <c r="G838" s="1" t="s">
        <v>120</v>
      </c>
      <c r="H838" s="1" t="s">
        <v>3470</v>
      </c>
      <c r="J838" s="1">
        <v>103</v>
      </c>
      <c r="K838" s="1" t="s">
        <v>28</v>
      </c>
      <c r="L838" s="1">
        <v>7538</v>
      </c>
      <c r="M838" s="1">
        <v>7744</v>
      </c>
      <c r="N838" s="1">
        <v>36404</v>
      </c>
      <c r="O838" s="1">
        <v>1869.14</v>
      </c>
      <c r="P838" s="1">
        <v>182.02</v>
      </c>
      <c r="Q838" s="1">
        <v>38455.160000000003</v>
      </c>
      <c r="R838" s="1">
        <f t="shared" si="27"/>
        <v>373.35106796116509</v>
      </c>
      <c r="S838" s="1" t="s">
        <v>29</v>
      </c>
      <c r="T838" s="1" t="s">
        <v>30</v>
      </c>
      <c r="U838" s="1" t="s">
        <v>410</v>
      </c>
      <c r="V838" s="1" t="s">
        <v>65</v>
      </c>
      <c r="W838" s="1" t="s">
        <v>3652</v>
      </c>
    </row>
    <row r="839" spans="1:23">
      <c r="A839" s="2" t="s">
        <v>3656</v>
      </c>
      <c r="B839" s="2">
        <f t="shared" si="26"/>
        <v>2010</v>
      </c>
      <c r="C839" s="1" t="s">
        <v>119</v>
      </c>
      <c r="D839" s="1" t="s">
        <v>24</v>
      </c>
      <c r="E839" s="1">
        <v>3496643</v>
      </c>
      <c r="F839" s="1" t="s">
        <v>3448</v>
      </c>
      <c r="G839" s="1" t="s">
        <v>120</v>
      </c>
      <c r="H839" s="1" t="s">
        <v>3510</v>
      </c>
      <c r="J839" s="1">
        <v>386</v>
      </c>
      <c r="K839" s="1" t="s">
        <v>28</v>
      </c>
      <c r="L839" s="1">
        <v>25441</v>
      </c>
      <c r="M839" s="1">
        <v>25960</v>
      </c>
      <c r="N839" s="1">
        <v>129985.71</v>
      </c>
      <c r="O839" s="1">
        <v>5500</v>
      </c>
      <c r="P839" s="1">
        <v>649.92999999999995</v>
      </c>
      <c r="Q839" s="1">
        <v>136135.64000000001</v>
      </c>
      <c r="R839" s="1">
        <f t="shared" si="27"/>
        <v>352.6830051813472</v>
      </c>
      <c r="S839" s="1" t="s">
        <v>29</v>
      </c>
      <c r="T839" s="1" t="s">
        <v>30</v>
      </c>
      <c r="U839" s="1" t="s">
        <v>410</v>
      </c>
      <c r="V839" s="1" t="s">
        <v>77</v>
      </c>
      <c r="W839" s="1" t="s">
        <v>3657</v>
      </c>
    </row>
    <row r="840" spans="1:23">
      <c r="A840" s="2" t="s">
        <v>3658</v>
      </c>
      <c r="B840" s="2">
        <f t="shared" si="26"/>
        <v>2010</v>
      </c>
      <c r="C840" s="1" t="s">
        <v>119</v>
      </c>
      <c r="D840" s="1" t="s">
        <v>24</v>
      </c>
      <c r="E840" s="1">
        <v>3496643</v>
      </c>
      <c r="F840" s="1" t="s">
        <v>3448</v>
      </c>
      <c r="G840" s="1" t="s">
        <v>120</v>
      </c>
      <c r="H840" s="1" t="s">
        <v>3449</v>
      </c>
      <c r="J840" s="1">
        <v>62</v>
      </c>
      <c r="K840" s="1" t="s">
        <v>28</v>
      </c>
      <c r="L840" s="1">
        <v>3166</v>
      </c>
      <c r="M840" s="1">
        <v>3240</v>
      </c>
      <c r="N840" s="1">
        <v>17846</v>
      </c>
      <c r="O840" s="1">
        <v>902.79</v>
      </c>
      <c r="P840" s="1">
        <v>89.23</v>
      </c>
      <c r="Q840" s="1">
        <v>18838.02</v>
      </c>
      <c r="R840" s="1">
        <f t="shared" si="27"/>
        <v>303.83903225806455</v>
      </c>
      <c r="S840" s="1" t="s">
        <v>29</v>
      </c>
      <c r="T840" s="1" t="s">
        <v>30</v>
      </c>
      <c r="U840" s="1" t="s">
        <v>410</v>
      </c>
      <c r="V840" s="1" t="s">
        <v>77</v>
      </c>
      <c r="W840" s="1" t="s">
        <v>3659</v>
      </c>
    </row>
    <row r="841" spans="1:23">
      <c r="A841" s="2" t="s">
        <v>3663</v>
      </c>
      <c r="B841" s="2">
        <f t="shared" si="26"/>
        <v>2010</v>
      </c>
      <c r="C841" s="1" t="s">
        <v>3664</v>
      </c>
      <c r="D841" s="1" t="s">
        <v>24</v>
      </c>
      <c r="E841" s="1">
        <v>46989714</v>
      </c>
      <c r="F841" s="1" t="s">
        <v>3665</v>
      </c>
      <c r="G841" s="1" t="s">
        <v>3666</v>
      </c>
      <c r="H841" s="1" t="s">
        <v>3667</v>
      </c>
      <c r="J841" s="1">
        <v>1</v>
      </c>
      <c r="K841" s="1" t="s">
        <v>28</v>
      </c>
      <c r="L841" s="1">
        <v>1</v>
      </c>
      <c r="M841" s="1">
        <v>1</v>
      </c>
      <c r="N841" s="1">
        <v>30</v>
      </c>
      <c r="O841" s="1">
        <v>1200</v>
      </c>
      <c r="P841" s="1">
        <v>103.3</v>
      </c>
      <c r="Q841" s="1">
        <v>33.799999999999997</v>
      </c>
      <c r="R841" s="1">
        <f t="shared" si="27"/>
        <v>33.799999999999997</v>
      </c>
      <c r="S841" s="1" t="s">
        <v>29</v>
      </c>
      <c r="T841" s="1" t="s">
        <v>3668</v>
      </c>
      <c r="V841" s="1" t="s">
        <v>3669</v>
      </c>
      <c r="W841" s="1" t="s">
        <v>3670</v>
      </c>
    </row>
    <row r="842" spans="1:23">
      <c r="A842" s="2" t="s">
        <v>3658</v>
      </c>
      <c r="B842" s="2">
        <f t="shared" si="26"/>
        <v>2010</v>
      </c>
      <c r="C842" s="1" t="s">
        <v>119</v>
      </c>
      <c r="D842" s="1" t="s">
        <v>24</v>
      </c>
      <c r="E842" s="1">
        <v>3496643</v>
      </c>
      <c r="F842" s="1" t="s">
        <v>3448</v>
      </c>
      <c r="G842" s="1" t="s">
        <v>120</v>
      </c>
      <c r="H842" s="1" t="s">
        <v>3449</v>
      </c>
      <c r="J842" s="1">
        <v>283</v>
      </c>
      <c r="K842" s="1" t="s">
        <v>28</v>
      </c>
      <c r="L842" s="1">
        <v>17690</v>
      </c>
      <c r="M842" s="1">
        <v>18078</v>
      </c>
      <c r="N842" s="1">
        <v>100452</v>
      </c>
      <c r="O842" s="1">
        <v>3925.51</v>
      </c>
      <c r="P842" s="1">
        <v>502.26</v>
      </c>
      <c r="Q842" s="1">
        <v>104879.77</v>
      </c>
      <c r="R842" s="1">
        <f t="shared" si="27"/>
        <v>370.59989399293289</v>
      </c>
      <c r="S842" s="1" t="s">
        <v>29</v>
      </c>
      <c r="T842" s="1" t="s">
        <v>30</v>
      </c>
      <c r="U842" s="1" t="s">
        <v>410</v>
      </c>
      <c r="V842" s="1" t="s">
        <v>77</v>
      </c>
      <c r="W842" s="1" t="s">
        <v>3686</v>
      </c>
    </row>
    <row r="843" spans="1:23">
      <c r="A843" s="2" t="s">
        <v>3636</v>
      </c>
      <c r="B843" s="2">
        <f t="shared" si="26"/>
        <v>2010</v>
      </c>
      <c r="C843" s="1" t="s">
        <v>119</v>
      </c>
      <c r="D843" s="1" t="s">
        <v>24</v>
      </c>
      <c r="E843" s="1">
        <v>3496643</v>
      </c>
      <c r="F843" s="1" t="s">
        <v>3448</v>
      </c>
      <c r="G843" s="1" t="s">
        <v>120</v>
      </c>
      <c r="H843" s="1" t="s">
        <v>3510</v>
      </c>
      <c r="J843" s="1">
        <v>610</v>
      </c>
      <c r="K843" s="1" t="s">
        <v>28</v>
      </c>
      <c r="L843" s="1">
        <v>25010</v>
      </c>
      <c r="M843" s="1">
        <v>25620</v>
      </c>
      <c r="N843" s="1">
        <v>137665.71</v>
      </c>
      <c r="O843" s="1">
        <v>5500</v>
      </c>
      <c r="P843" s="1">
        <v>688.33</v>
      </c>
      <c r="Q843" s="1">
        <v>143854.04</v>
      </c>
      <c r="R843" s="1">
        <f t="shared" si="27"/>
        <v>235.82629508196723</v>
      </c>
      <c r="S843" s="1" t="s">
        <v>29</v>
      </c>
      <c r="T843" s="1" t="s">
        <v>30</v>
      </c>
      <c r="U843" s="1" t="s">
        <v>410</v>
      </c>
      <c r="V843" s="1" t="s">
        <v>65</v>
      </c>
      <c r="W843" s="1" t="s">
        <v>3691</v>
      </c>
    </row>
    <row r="844" spans="1:23">
      <c r="A844" s="2" t="s">
        <v>3496</v>
      </c>
      <c r="B844" s="2">
        <f t="shared" si="26"/>
        <v>2010</v>
      </c>
      <c r="C844" s="1" t="s">
        <v>119</v>
      </c>
      <c r="D844" s="1" t="s">
        <v>24</v>
      </c>
      <c r="E844" s="1">
        <v>3496643</v>
      </c>
      <c r="F844" s="1" t="s">
        <v>3448</v>
      </c>
      <c r="G844" s="1" t="s">
        <v>120</v>
      </c>
      <c r="H844" s="1" t="s">
        <v>3470</v>
      </c>
      <c r="J844" s="1">
        <v>150</v>
      </c>
      <c r="K844" s="1" t="s">
        <v>28</v>
      </c>
      <c r="L844" s="1">
        <v>15144</v>
      </c>
      <c r="M844" s="1">
        <v>15486</v>
      </c>
      <c r="N844" s="1">
        <v>91504.45</v>
      </c>
      <c r="O844" s="1">
        <v>3600.48</v>
      </c>
      <c r="P844" s="1">
        <v>457.52</v>
      </c>
      <c r="Q844" s="1">
        <v>95562.45</v>
      </c>
      <c r="R844" s="1">
        <f t="shared" si="27"/>
        <v>637.08299999999997</v>
      </c>
      <c r="S844" s="1" t="s">
        <v>29</v>
      </c>
      <c r="T844" s="1" t="s">
        <v>30</v>
      </c>
      <c r="U844" s="1" t="s">
        <v>410</v>
      </c>
      <c r="V844" s="1" t="s">
        <v>65</v>
      </c>
      <c r="W844" s="1" t="s">
        <v>3692</v>
      </c>
    </row>
    <row r="845" spans="1:23">
      <c r="A845" s="2" t="s">
        <v>3732</v>
      </c>
      <c r="B845" s="2">
        <f t="shared" si="26"/>
        <v>2010</v>
      </c>
      <c r="C845" s="1" t="s">
        <v>119</v>
      </c>
      <c r="D845" s="1" t="s">
        <v>24</v>
      </c>
      <c r="E845" s="1">
        <v>3496643</v>
      </c>
      <c r="F845" s="1" t="s">
        <v>3448</v>
      </c>
      <c r="G845" s="1" t="s">
        <v>120</v>
      </c>
      <c r="H845" s="1" t="s">
        <v>3510</v>
      </c>
      <c r="J845" s="1">
        <v>218</v>
      </c>
      <c r="K845" s="1" t="s">
        <v>28</v>
      </c>
      <c r="L845" s="1">
        <v>10239</v>
      </c>
      <c r="M845" s="1">
        <v>10636</v>
      </c>
      <c r="N845" s="1">
        <v>60394.7</v>
      </c>
      <c r="O845" s="1">
        <v>5500</v>
      </c>
      <c r="P845" s="1">
        <v>666.5</v>
      </c>
      <c r="Q845" s="1">
        <v>63188.5</v>
      </c>
      <c r="R845" s="1">
        <f t="shared" si="27"/>
        <v>289.85550458715596</v>
      </c>
      <c r="S845" s="1" t="s">
        <v>29</v>
      </c>
      <c r="T845" s="1" t="s">
        <v>30</v>
      </c>
      <c r="U845" s="1" t="s">
        <v>410</v>
      </c>
      <c r="V845" s="1" t="s">
        <v>65</v>
      </c>
      <c r="W845" s="1" t="s">
        <v>3513</v>
      </c>
    </row>
    <row r="846" spans="1:23">
      <c r="A846" s="2" t="s">
        <v>3793</v>
      </c>
      <c r="B846" s="2">
        <f t="shared" si="26"/>
        <v>2010</v>
      </c>
      <c r="C846" s="1" t="s">
        <v>119</v>
      </c>
      <c r="D846" s="1" t="s">
        <v>24</v>
      </c>
      <c r="E846" s="1">
        <v>3496643</v>
      </c>
      <c r="F846" s="1" t="s">
        <v>3448</v>
      </c>
      <c r="G846" s="1" t="s">
        <v>120</v>
      </c>
      <c r="H846" s="1" t="s">
        <v>3449</v>
      </c>
      <c r="I846" s="1" t="s">
        <v>409</v>
      </c>
      <c r="J846" s="1">
        <v>106</v>
      </c>
      <c r="K846" s="1" t="s">
        <v>28</v>
      </c>
      <c r="L846" s="1">
        <v>8692</v>
      </c>
      <c r="M846" s="1">
        <v>8904</v>
      </c>
      <c r="N846" s="1">
        <v>46766</v>
      </c>
      <c r="O846" s="1">
        <v>1528.62</v>
      </c>
      <c r="P846" s="1">
        <v>233.83</v>
      </c>
      <c r="Q846" s="1">
        <v>48528.45</v>
      </c>
      <c r="R846" s="1">
        <f t="shared" si="27"/>
        <v>457.81556603773583</v>
      </c>
      <c r="S846" s="1" t="s">
        <v>29</v>
      </c>
      <c r="T846" s="1" t="s">
        <v>30</v>
      </c>
      <c r="U846" s="1" t="s">
        <v>410</v>
      </c>
      <c r="V846" s="1" t="s">
        <v>65</v>
      </c>
      <c r="W846" s="1" t="s">
        <v>3794</v>
      </c>
    </row>
    <row r="847" spans="1:23">
      <c r="A847" s="2" t="s">
        <v>3552</v>
      </c>
      <c r="B847" s="2">
        <f t="shared" si="26"/>
        <v>2010</v>
      </c>
      <c r="C847" s="1" t="s">
        <v>68</v>
      </c>
      <c r="D847" s="1" t="s">
        <v>24</v>
      </c>
      <c r="E847" s="1">
        <v>80014362</v>
      </c>
      <c r="F847" s="1" t="s">
        <v>3388</v>
      </c>
      <c r="G847" s="1" t="s">
        <v>120</v>
      </c>
      <c r="H847" s="1" t="s">
        <v>27</v>
      </c>
      <c r="J847" s="1">
        <v>149</v>
      </c>
      <c r="K847" s="1" t="s">
        <v>28</v>
      </c>
      <c r="L847" s="1">
        <v>9008</v>
      </c>
      <c r="M847" s="1">
        <v>9290</v>
      </c>
      <c r="N847" s="1">
        <v>41503.5</v>
      </c>
      <c r="O847" s="1">
        <v>4758.1000000000004</v>
      </c>
      <c r="P847" s="1">
        <v>415.03</v>
      </c>
      <c r="Q847" s="1">
        <v>46676.63</v>
      </c>
      <c r="R847" s="1">
        <f t="shared" si="27"/>
        <v>313.26597315436237</v>
      </c>
      <c r="S847" s="1" t="s">
        <v>29</v>
      </c>
      <c r="T847" s="1" t="s">
        <v>30</v>
      </c>
      <c r="U847" s="1" t="s">
        <v>1443</v>
      </c>
      <c r="V847" s="1" t="s">
        <v>3117</v>
      </c>
      <c r="W847" s="1" t="s">
        <v>4001</v>
      </c>
    </row>
    <row r="848" spans="1:23">
      <c r="A848" s="2" t="s">
        <v>4002</v>
      </c>
      <c r="B848" s="2">
        <f t="shared" si="26"/>
        <v>2010</v>
      </c>
      <c r="C848" s="1" t="s">
        <v>68</v>
      </c>
      <c r="D848" s="1" t="s">
        <v>24</v>
      </c>
      <c r="E848" s="1">
        <v>80014362</v>
      </c>
      <c r="F848" s="1" t="s">
        <v>3388</v>
      </c>
      <c r="G848" s="1" t="s">
        <v>120</v>
      </c>
      <c r="H848" s="1" t="s">
        <v>27</v>
      </c>
      <c r="J848" s="1">
        <v>154</v>
      </c>
      <c r="K848" s="1" t="s">
        <v>28</v>
      </c>
      <c r="L848" s="1">
        <v>8061</v>
      </c>
      <c r="M848" s="1">
        <v>9094</v>
      </c>
      <c r="N848" s="1">
        <v>39886</v>
      </c>
      <c r="O848" s="1">
        <v>4780.88</v>
      </c>
      <c r="P848" s="1">
        <v>398.86</v>
      </c>
      <c r="Q848" s="1">
        <v>45065.74</v>
      </c>
      <c r="R848" s="1">
        <f t="shared" si="27"/>
        <v>292.6346753246753</v>
      </c>
      <c r="S848" s="1" t="s">
        <v>29</v>
      </c>
      <c r="T848" s="1" t="s">
        <v>30</v>
      </c>
      <c r="U848" s="1" t="s">
        <v>1443</v>
      </c>
      <c r="V848" s="1" t="s">
        <v>77</v>
      </c>
      <c r="W848" s="1" t="s">
        <v>4003</v>
      </c>
    </row>
    <row r="849" spans="1:23">
      <c r="A849" s="2" t="s">
        <v>4002</v>
      </c>
      <c r="B849" s="2">
        <f t="shared" si="26"/>
        <v>2010</v>
      </c>
      <c r="C849" s="1" t="s">
        <v>68</v>
      </c>
      <c r="D849" s="1" t="s">
        <v>24</v>
      </c>
      <c r="E849" s="1">
        <v>80014362</v>
      </c>
      <c r="F849" s="1" t="s">
        <v>3388</v>
      </c>
      <c r="G849" s="1" t="s">
        <v>120</v>
      </c>
      <c r="H849" s="1" t="s">
        <v>27</v>
      </c>
      <c r="J849" s="1">
        <v>144</v>
      </c>
      <c r="K849" s="1" t="s">
        <v>28</v>
      </c>
      <c r="L849" s="1">
        <v>9576</v>
      </c>
      <c r="M849" s="1">
        <v>9864</v>
      </c>
      <c r="N849" s="1">
        <v>41040</v>
      </c>
      <c r="O849" s="1">
        <v>5060</v>
      </c>
      <c r="P849" s="1">
        <v>410.4</v>
      </c>
      <c r="Q849" s="1">
        <v>46510.400000000001</v>
      </c>
      <c r="R849" s="1">
        <f t="shared" si="27"/>
        <v>322.98888888888888</v>
      </c>
      <c r="S849" s="1" t="s">
        <v>29</v>
      </c>
      <c r="T849" s="1" t="s">
        <v>30</v>
      </c>
      <c r="U849" s="1" t="s">
        <v>1443</v>
      </c>
      <c r="V849" s="1" t="s">
        <v>77</v>
      </c>
      <c r="W849" s="1" t="s">
        <v>4004</v>
      </c>
    </row>
    <row r="850" spans="1:23">
      <c r="A850" s="2" t="s">
        <v>4007</v>
      </c>
      <c r="B850" s="2">
        <f t="shared" si="26"/>
        <v>2010</v>
      </c>
      <c r="C850" s="1" t="s">
        <v>68</v>
      </c>
      <c r="D850" s="1" t="s">
        <v>24</v>
      </c>
      <c r="E850" s="1">
        <v>80014362</v>
      </c>
      <c r="F850" s="1" t="s">
        <v>3388</v>
      </c>
      <c r="G850" s="1" t="s">
        <v>120</v>
      </c>
      <c r="H850" s="1" t="s">
        <v>27</v>
      </c>
      <c r="J850" s="1">
        <v>149</v>
      </c>
      <c r="K850" s="1" t="s">
        <v>28</v>
      </c>
      <c r="L850" s="1">
        <v>9008</v>
      </c>
      <c r="M850" s="1">
        <v>9290</v>
      </c>
      <c r="N850" s="1">
        <v>40463</v>
      </c>
      <c r="O850" s="1">
        <v>5060</v>
      </c>
      <c r="P850" s="1">
        <v>404.63</v>
      </c>
      <c r="Q850" s="1">
        <v>45927.63</v>
      </c>
      <c r="R850" s="1">
        <f t="shared" si="27"/>
        <v>308.23912751677852</v>
      </c>
      <c r="S850" s="1" t="s">
        <v>29</v>
      </c>
      <c r="T850" s="1" t="s">
        <v>30</v>
      </c>
      <c r="U850" s="1" t="s">
        <v>1443</v>
      </c>
      <c r="V850" s="1" t="s">
        <v>65</v>
      </c>
      <c r="W850" s="1" t="s">
        <v>4008</v>
      </c>
    </row>
    <row r="851" spans="1:23">
      <c r="A851" s="2" t="s">
        <v>4011</v>
      </c>
      <c r="B851" s="2">
        <f t="shared" si="26"/>
        <v>2010</v>
      </c>
      <c r="C851" s="1" t="s">
        <v>68</v>
      </c>
      <c r="D851" s="1" t="s">
        <v>24</v>
      </c>
      <c r="E851" s="1">
        <v>80014362</v>
      </c>
      <c r="F851" s="1" t="s">
        <v>3388</v>
      </c>
      <c r="G851" s="1" t="s">
        <v>120</v>
      </c>
      <c r="H851" s="1" t="s">
        <v>27</v>
      </c>
      <c r="J851" s="1">
        <v>149</v>
      </c>
      <c r="K851" s="1" t="s">
        <v>28</v>
      </c>
      <c r="L851" s="1">
        <v>9000</v>
      </c>
      <c r="M851" s="1">
        <v>9290</v>
      </c>
      <c r="N851" s="1">
        <v>40463</v>
      </c>
      <c r="O851" s="1">
        <v>4653.74</v>
      </c>
      <c r="P851" s="1">
        <v>404.63</v>
      </c>
      <c r="Q851" s="1">
        <v>45521.37</v>
      </c>
      <c r="R851" s="1">
        <f t="shared" si="27"/>
        <v>305.5125503355705</v>
      </c>
      <c r="S851" s="1" t="s">
        <v>29</v>
      </c>
      <c r="T851" s="1" t="s">
        <v>30</v>
      </c>
      <c r="U851" s="1" t="s">
        <v>1443</v>
      </c>
      <c r="V851" s="1" t="s">
        <v>77</v>
      </c>
      <c r="W851" s="1" t="s">
        <v>4012</v>
      </c>
    </row>
    <row r="852" spans="1:23">
      <c r="A852" s="2" t="s">
        <v>4029</v>
      </c>
      <c r="B852" s="2">
        <f t="shared" si="26"/>
        <v>2010</v>
      </c>
      <c r="C852" s="1" t="s">
        <v>68</v>
      </c>
      <c r="D852" s="1" t="s">
        <v>24</v>
      </c>
      <c r="E852" s="1">
        <v>80014362</v>
      </c>
      <c r="F852" s="1" t="s">
        <v>3388</v>
      </c>
      <c r="G852" s="1" t="s">
        <v>120</v>
      </c>
      <c r="H852" s="1" t="s">
        <v>27</v>
      </c>
      <c r="J852" s="1">
        <v>298</v>
      </c>
      <c r="K852" s="1" t="s">
        <v>28</v>
      </c>
      <c r="L852" s="1">
        <v>18015</v>
      </c>
      <c r="M852" s="1">
        <v>18580</v>
      </c>
      <c r="N852" s="1">
        <v>85124</v>
      </c>
      <c r="O852" s="1">
        <v>10120</v>
      </c>
      <c r="P852" s="1">
        <v>851.24</v>
      </c>
      <c r="Q852" s="1">
        <v>96095.24</v>
      </c>
      <c r="R852" s="1">
        <f t="shared" si="27"/>
        <v>322.46724832214767</v>
      </c>
      <c r="S852" s="1" t="s">
        <v>29</v>
      </c>
      <c r="T852" s="1" t="s">
        <v>30</v>
      </c>
      <c r="U852" s="1" t="s">
        <v>1443</v>
      </c>
      <c r="V852" s="1" t="s">
        <v>2795</v>
      </c>
      <c r="W852" s="1" t="s">
        <v>4030</v>
      </c>
    </row>
    <row r="853" spans="1:23">
      <c r="A853" s="2" t="s">
        <v>4117</v>
      </c>
      <c r="B853" s="2">
        <f t="shared" si="26"/>
        <v>2010</v>
      </c>
      <c r="C853" s="1" t="s">
        <v>34</v>
      </c>
      <c r="D853" s="1" t="s">
        <v>24</v>
      </c>
      <c r="E853" s="1">
        <v>80023705</v>
      </c>
      <c r="F853" s="1" t="s">
        <v>3975</v>
      </c>
      <c r="G853" s="1" t="s">
        <v>36</v>
      </c>
      <c r="H853" s="1" t="s">
        <v>4118</v>
      </c>
      <c r="J853" s="1">
        <v>588</v>
      </c>
      <c r="K853" s="1" t="s">
        <v>28</v>
      </c>
      <c r="L853" s="1">
        <v>25284</v>
      </c>
      <c r="M853" s="1">
        <v>26460</v>
      </c>
      <c r="N853" s="1">
        <v>64680</v>
      </c>
      <c r="O853" s="1">
        <v>19895.52</v>
      </c>
      <c r="P853" s="1">
        <v>166.25</v>
      </c>
      <c r="Q853" s="1">
        <v>84741.77</v>
      </c>
      <c r="R853" s="1">
        <f t="shared" si="27"/>
        <v>144.11865646258505</v>
      </c>
      <c r="S853" s="1" t="s">
        <v>38</v>
      </c>
      <c r="T853" s="1" t="s">
        <v>30</v>
      </c>
      <c r="U853" s="1" t="s">
        <v>3976</v>
      </c>
      <c r="V853" s="1" t="s">
        <v>65</v>
      </c>
      <c r="W853" s="1" t="s">
        <v>4119</v>
      </c>
    </row>
    <row r="854" spans="1:23">
      <c r="A854" s="2" t="s">
        <v>4129</v>
      </c>
      <c r="B854" s="2">
        <f t="shared" si="26"/>
        <v>2010</v>
      </c>
      <c r="C854" s="1" t="s">
        <v>68</v>
      </c>
      <c r="D854" s="1" t="s">
        <v>24</v>
      </c>
      <c r="E854" s="1">
        <v>80014362</v>
      </c>
      <c r="F854" s="1" t="s">
        <v>3388</v>
      </c>
      <c r="G854" s="1" t="s">
        <v>120</v>
      </c>
      <c r="H854" s="1" t="s">
        <v>27</v>
      </c>
      <c r="J854" s="1">
        <v>154</v>
      </c>
      <c r="K854" s="1" t="s">
        <v>28</v>
      </c>
      <c r="L854" s="1">
        <v>8439</v>
      </c>
      <c r="M854" s="1">
        <v>8716</v>
      </c>
      <c r="N854" s="1">
        <v>41888</v>
      </c>
      <c r="O854" s="1">
        <v>5060</v>
      </c>
      <c r="P854" s="1">
        <v>418.9</v>
      </c>
      <c r="Q854" s="1">
        <v>47366.9</v>
      </c>
      <c r="R854" s="1">
        <f t="shared" si="27"/>
        <v>307.57727272727271</v>
      </c>
      <c r="S854" s="1" t="s">
        <v>29</v>
      </c>
      <c r="T854" s="1" t="s">
        <v>30</v>
      </c>
      <c r="U854" s="1" t="s">
        <v>1443</v>
      </c>
      <c r="V854" s="1" t="s">
        <v>140</v>
      </c>
      <c r="W854" s="1" t="s">
        <v>4015</v>
      </c>
    </row>
    <row r="855" spans="1:23">
      <c r="A855" s="2" t="s">
        <v>4130</v>
      </c>
      <c r="B855" s="2">
        <f t="shared" si="26"/>
        <v>2010</v>
      </c>
      <c r="C855" s="1" t="s">
        <v>68</v>
      </c>
      <c r="D855" s="1" t="s">
        <v>24</v>
      </c>
      <c r="E855" s="1">
        <v>80014362</v>
      </c>
      <c r="F855" s="1" t="s">
        <v>3388</v>
      </c>
      <c r="G855" s="1" t="s">
        <v>120</v>
      </c>
      <c r="H855" s="1" t="s">
        <v>27</v>
      </c>
      <c r="J855" s="1">
        <v>143</v>
      </c>
      <c r="K855" s="1" t="s">
        <v>28</v>
      </c>
      <c r="L855" s="1">
        <v>9510</v>
      </c>
      <c r="M855" s="1">
        <v>9796</v>
      </c>
      <c r="N855" s="1">
        <v>42900</v>
      </c>
      <c r="O855" s="1">
        <v>5060</v>
      </c>
      <c r="P855" s="1">
        <v>429</v>
      </c>
      <c r="Q855" s="1">
        <v>48389</v>
      </c>
      <c r="R855" s="1">
        <f t="shared" si="27"/>
        <v>338.38461538461536</v>
      </c>
      <c r="S855" s="1" t="s">
        <v>29</v>
      </c>
      <c r="T855" s="1" t="s">
        <v>30</v>
      </c>
      <c r="U855" s="1" t="s">
        <v>1443</v>
      </c>
      <c r="V855" s="1" t="s">
        <v>65</v>
      </c>
      <c r="W855" s="1" t="s">
        <v>4131</v>
      </c>
    </row>
    <row r="856" spans="1:23">
      <c r="A856" s="2" t="s">
        <v>3509</v>
      </c>
      <c r="B856" s="2">
        <f t="shared" si="26"/>
        <v>2010</v>
      </c>
      <c r="C856" s="1" t="s">
        <v>68</v>
      </c>
      <c r="D856" s="1" t="s">
        <v>24</v>
      </c>
      <c r="E856" s="1">
        <v>80014362</v>
      </c>
      <c r="F856" s="1" t="s">
        <v>3388</v>
      </c>
      <c r="G856" s="1" t="s">
        <v>120</v>
      </c>
      <c r="H856" s="1" t="s">
        <v>27</v>
      </c>
      <c r="J856" s="1">
        <v>154</v>
      </c>
      <c r="K856" s="1" t="s">
        <v>28</v>
      </c>
      <c r="L856" s="1">
        <v>8439</v>
      </c>
      <c r="M856" s="1">
        <v>8716</v>
      </c>
      <c r="N856" s="1">
        <v>41888</v>
      </c>
      <c r="O856" s="1">
        <v>5060</v>
      </c>
      <c r="P856" s="1">
        <v>418.9</v>
      </c>
      <c r="Q856" s="1">
        <v>47366.9</v>
      </c>
      <c r="R856" s="1">
        <f t="shared" si="27"/>
        <v>307.57727272727271</v>
      </c>
      <c r="S856" s="1" t="s">
        <v>29</v>
      </c>
      <c r="T856" s="1" t="s">
        <v>4132</v>
      </c>
      <c r="U856" s="1" t="s">
        <v>1443</v>
      </c>
      <c r="V856" s="1" t="s">
        <v>31</v>
      </c>
      <c r="W856" s="1" t="s">
        <v>4133</v>
      </c>
    </row>
    <row r="857" spans="1:23">
      <c r="A857" s="2" t="s">
        <v>3509</v>
      </c>
      <c r="B857" s="2">
        <f t="shared" si="26"/>
        <v>2010</v>
      </c>
      <c r="C857" s="1" t="s">
        <v>68</v>
      </c>
      <c r="D857" s="1" t="s">
        <v>24</v>
      </c>
      <c r="E857" s="1">
        <v>80014362</v>
      </c>
      <c r="F857" s="1" t="s">
        <v>3388</v>
      </c>
      <c r="G857" s="1" t="s">
        <v>120</v>
      </c>
      <c r="H857" s="1" t="s">
        <v>27</v>
      </c>
      <c r="J857" s="1">
        <v>144</v>
      </c>
      <c r="K857" s="1" t="s">
        <v>28</v>
      </c>
      <c r="L857" s="1">
        <v>7891</v>
      </c>
      <c r="M857" s="1">
        <v>8150</v>
      </c>
      <c r="N857" s="1">
        <v>43200</v>
      </c>
      <c r="O857" s="1">
        <v>7590</v>
      </c>
      <c r="P857" s="1">
        <v>730</v>
      </c>
      <c r="Q857" s="1">
        <v>48123.9</v>
      </c>
      <c r="R857" s="1">
        <f t="shared" si="27"/>
        <v>334.19375000000002</v>
      </c>
      <c r="S857" s="1" t="s">
        <v>29</v>
      </c>
      <c r="T857" s="1" t="s">
        <v>4132</v>
      </c>
      <c r="U857" s="1" t="s">
        <v>1443</v>
      </c>
      <c r="V857" s="1" t="s">
        <v>31</v>
      </c>
      <c r="W857" s="1" t="s">
        <v>4136</v>
      </c>
    </row>
    <row r="858" spans="1:23">
      <c r="A858" s="2" t="s">
        <v>4140</v>
      </c>
      <c r="B858" s="2">
        <f t="shared" si="26"/>
        <v>2010</v>
      </c>
      <c r="C858" s="1" t="s">
        <v>43</v>
      </c>
      <c r="D858" s="1" t="s">
        <v>24</v>
      </c>
      <c r="E858" s="1">
        <v>80023705</v>
      </c>
      <c r="F858" s="1" t="s">
        <v>3975</v>
      </c>
      <c r="G858" s="1" t="s">
        <v>36</v>
      </c>
      <c r="H858" s="1" t="s">
        <v>186</v>
      </c>
      <c r="J858" s="1">
        <v>552</v>
      </c>
      <c r="K858" s="1" t="s">
        <v>28</v>
      </c>
      <c r="L858" s="1">
        <v>25392</v>
      </c>
      <c r="M858" s="1">
        <v>28704</v>
      </c>
      <c r="N858" s="1">
        <v>66792</v>
      </c>
      <c r="O858" s="1">
        <v>26538.19</v>
      </c>
      <c r="P858" s="1">
        <v>178.83</v>
      </c>
      <c r="Q858" s="1">
        <v>93509.02</v>
      </c>
      <c r="R858" s="1">
        <f t="shared" si="27"/>
        <v>169.40039855072465</v>
      </c>
      <c r="S858" s="1" t="s">
        <v>38</v>
      </c>
      <c r="T858" s="1" t="s">
        <v>30</v>
      </c>
      <c r="U858" s="1" t="s">
        <v>3976</v>
      </c>
      <c r="V858" s="1" t="s">
        <v>4141</v>
      </c>
      <c r="W858" s="1" t="s">
        <v>4142</v>
      </c>
    </row>
    <row r="859" spans="1:23">
      <c r="A859" s="2" t="s">
        <v>4143</v>
      </c>
      <c r="B859" s="2">
        <f t="shared" si="26"/>
        <v>2010</v>
      </c>
      <c r="C859" s="1" t="s">
        <v>68</v>
      </c>
      <c r="D859" s="1" t="s">
        <v>24</v>
      </c>
      <c r="E859" s="1">
        <v>80014362</v>
      </c>
      <c r="F859" s="1" t="s">
        <v>3388</v>
      </c>
      <c r="G859" s="1" t="s">
        <v>120</v>
      </c>
      <c r="H859" s="1" t="s">
        <v>27</v>
      </c>
      <c r="J859" s="1">
        <v>226</v>
      </c>
      <c r="K859" s="1" t="s">
        <v>28</v>
      </c>
      <c r="L859" s="1">
        <v>13227</v>
      </c>
      <c r="M859" s="1">
        <v>13648</v>
      </c>
      <c r="N859" s="1">
        <v>63488</v>
      </c>
      <c r="O859" s="1">
        <v>7650</v>
      </c>
      <c r="P859" s="1">
        <v>634.9</v>
      </c>
      <c r="Q859" s="1">
        <v>71772.899999999994</v>
      </c>
      <c r="R859" s="1">
        <f t="shared" si="27"/>
        <v>317.57920353982297</v>
      </c>
      <c r="S859" s="1" t="s">
        <v>29</v>
      </c>
      <c r="T859" s="1" t="s">
        <v>30</v>
      </c>
      <c r="U859" s="1" t="s">
        <v>1443</v>
      </c>
      <c r="V859" s="1" t="s">
        <v>3117</v>
      </c>
      <c r="W859" s="1" t="s">
        <v>3997</v>
      </c>
    </row>
    <row r="860" spans="1:23">
      <c r="A860" s="2" t="s">
        <v>4144</v>
      </c>
      <c r="B860" s="2">
        <f t="shared" si="26"/>
        <v>2010</v>
      </c>
      <c r="C860" s="1" t="s">
        <v>34</v>
      </c>
      <c r="D860" s="1" t="s">
        <v>24</v>
      </c>
      <c r="E860" s="1">
        <v>80023705</v>
      </c>
      <c r="F860" s="1" t="s">
        <v>3975</v>
      </c>
      <c r="G860" s="1" t="s">
        <v>36</v>
      </c>
      <c r="H860" s="1" t="s">
        <v>4145</v>
      </c>
      <c r="J860" s="1">
        <v>68</v>
      </c>
      <c r="K860" s="1" t="s">
        <v>28</v>
      </c>
      <c r="L860" s="1">
        <v>4896</v>
      </c>
      <c r="M860" s="1">
        <v>5372</v>
      </c>
      <c r="N860" s="1">
        <v>14756</v>
      </c>
      <c r="O860" s="1">
        <v>5655.1</v>
      </c>
      <c r="P860" s="1">
        <v>39.5</v>
      </c>
      <c r="Q860" s="1">
        <v>20450.599999999999</v>
      </c>
      <c r="R860" s="1">
        <f t="shared" si="27"/>
        <v>300.74411764705883</v>
      </c>
      <c r="S860" s="1" t="s">
        <v>38</v>
      </c>
      <c r="T860" s="1" t="s">
        <v>30</v>
      </c>
      <c r="U860" s="1" t="s">
        <v>3976</v>
      </c>
      <c r="V860" s="1" t="s">
        <v>4146</v>
      </c>
      <c r="W860" s="1" t="s">
        <v>4147</v>
      </c>
    </row>
    <row r="861" spans="1:23">
      <c r="A861" s="2" t="s">
        <v>3793</v>
      </c>
      <c r="B861" s="2">
        <f t="shared" si="26"/>
        <v>2010</v>
      </c>
      <c r="C861" s="1" t="s">
        <v>68</v>
      </c>
      <c r="D861" s="1" t="s">
        <v>24</v>
      </c>
      <c r="E861" s="1">
        <v>80014362</v>
      </c>
      <c r="F861" s="1" t="s">
        <v>3388</v>
      </c>
      <c r="G861" s="1" t="s">
        <v>120</v>
      </c>
      <c r="H861" s="1" t="s">
        <v>27</v>
      </c>
      <c r="I861" s="1" t="s">
        <v>2486</v>
      </c>
      <c r="J861" s="1">
        <v>221</v>
      </c>
      <c r="K861" s="1" t="s">
        <v>28</v>
      </c>
      <c r="L861" s="1">
        <v>13796</v>
      </c>
      <c r="M861" s="1">
        <v>14222</v>
      </c>
      <c r="N861" s="1">
        <v>62563.5</v>
      </c>
      <c r="O861" s="1">
        <v>7590</v>
      </c>
      <c r="P861" s="1">
        <v>625.64</v>
      </c>
      <c r="Q861" s="1">
        <v>70779.14</v>
      </c>
      <c r="R861" s="1">
        <f t="shared" si="27"/>
        <v>320.26760180995473</v>
      </c>
      <c r="S861" s="1" t="s">
        <v>29</v>
      </c>
      <c r="T861" s="1" t="s">
        <v>30</v>
      </c>
      <c r="U861" s="1" t="s">
        <v>1443</v>
      </c>
      <c r="V861" s="1" t="s">
        <v>65</v>
      </c>
      <c r="W861" s="1" t="s">
        <v>4198</v>
      </c>
    </row>
    <row r="862" spans="1:23">
      <c r="A862" s="2" t="s">
        <v>4230</v>
      </c>
      <c r="B862" s="2">
        <f t="shared" si="26"/>
        <v>2010</v>
      </c>
      <c r="C862" s="1" t="s">
        <v>68</v>
      </c>
      <c r="D862" s="1" t="s">
        <v>24</v>
      </c>
      <c r="E862" s="1">
        <v>80014362</v>
      </c>
      <c r="F862" s="1" t="s">
        <v>3388</v>
      </c>
      <c r="G862" s="1" t="s">
        <v>120</v>
      </c>
      <c r="H862" s="1" t="s">
        <v>27</v>
      </c>
      <c r="I862" s="1" t="s">
        <v>2486</v>
      </c>
      <c r="J862" s="1">
        <v>77</v>
      </c>
      <c r="K862" s="1" t="s">
        <v>28</v>
      </c>
      <c r="L862" s="1">
        <v>4185</v>
      </c>
      <c r="M862" s="1">
        <v>4358</v>
      </c>
      <c r="N862" s="1">
        <v>20443.5</v>
      </c>
      <c r="O862" s="1">
        <v>2221.5100000000002</v>
      </c>
      <c r="P862" s="1">
        <v>204.43</v>
      </c>
      <c r="Q862" s="1">
        <v>22869.439999999999</v>
      </c>
      <c r="R862" s="1">
        <f t="shared" si="27"/>
        <v>297.00571428571425</v>
      </c>
      <c r="S862" s="1" t="s">
        <v>29</v>
      </c>
      <c r="T862" s="1" t="s">
        <v>30</v>
      </c>
      <c r="U862" s="1" t="s">
        <v>4231</v>
      </c>
      <c r="V862" s="1" t="s">
        <v>4232</v>
      </c>
      <c r="W862" s="1" t="s">
        <v>4233</v>
      </c>
    </row>
    <row r="863" spans="1:23">
      <c r="A863" s="2" t="s">
        <v>4434</v>
      </c>
      <c r="B863" s="2">
        <f t="shared" si="26"/>
        <v>2010</v>
      </c>
      <c r="C863" s="1" t="s">
        <v>34</v>
      </c>
      <c r="D863" s="1" t="s">
        <v>24</v>
      </c>
      <c r="E863" s="1">
        <v>80008970</v>
      </c>
      <c r="F863" s="1" t="s">
        <v>4435</v>
      </c>
      <c r="G863" s="1" t="s">
        <v>62</v>
      </c>
      <c r="H863" s="1" t="s">
        <v>4436</v>
      </c>
      <c r="J863" s="1">
        <v>63</v>
      </c>
      <c r="K863" s="1" t="s">
        <v>28</v>
      </c>
      <c r="L863" s="1">
        <v>4960</v>
      </c>
      <c r="M863" s="1">
        <v>5040</v>
      </c>
      <c r="N863" s="1">
        <v>16569</v>
      </c>
      <c r="O863" s="1">
        <v>2950</v>
      </c>
      <c r="P863" s="1">
        <v>165.69</v>
      </c>
      <c r="Q863" s="1">
        <v>19684.689999999999</v>
      </c>
      <c r="R863" s="1">
        <f t="shared" si="27"/>
        <v>312.4553968253968</v>
      </c>
      <c r="S863" s="1" t="s">
        <v>38</v>
      </c>
      <c r="T863" s="1" t="s">
        <v>30</v>
      </c>
      <c r="U863" s="1" t="s">
        <v>4437</v>
      </c>
      <c r="V863" s="1" t="s">
        <v>31</v>
      </c>
      <c r="W863" s="1" t="s">
        <v>4438</v>
      </c>
    </row>
    <row r="864" spans="1:23">
      <c r="A864" s="2" t="s">
        <v>4497</v>
      </c>
      <c r="B864" s="2">
        <f t="shared" si="26"/>
        <v>2010</v>
      </c>
      <c r="C864" s="1" t="s">
        <v>2399</v>
      </c>
      <c r="D864" s="1" t="s">
        <v>24</v>
      </c>
      <c r="E864" s="1">
        <v>80009246</v>
      </c>
      <c r="F864" s="1" t="s">
        <v>3075</v>
      </c>
      <c r="G864" s="1" t="s">
        <v>26</v>
      </c>
      <c r="H864" s="1" t="s">
        <v>4498</v>
      </c>
      <c r="J864" s="1">
        <v>80</v>
      </c>
      <c r="K864" s="1" t="s">
        <v>28</v>
      </c>
      <c r="L864" s="1">
        <v>4616</v>
      </c>
      <c r="M864" s="1">
        <v>4688</v>
      </c>
      <c r="N864" s="1">
        <v>23601.599999999999</v>
      </c>
      <c r="O864" s="1">
        <v>1300</v>
      </c>
      <c r="P864" s="1">
        <v>59</v>
      </c>
      <c r="Q864" s="1">
        <v>24960.6</v>
      </c>
      <c r="R864" s="1">
        <f t="shared" si="27"/>
        <v>312.00749999999999</v>
      </c>
      <c r="S864" s="1" t="s">
        <v>29</v>
      </c>
      <c r="T864" s="1" t="s">
        <v>30</v>
      </c>
      <c r="U864" s="1" t="s">
        <v>3082</v>
      </c>
      <c r="V864" s="1" t="s">
        <v>4499</v>
      </c>
      <c r="W864" s="1" t="s">
        <v>4500</v>
      </c>
    </row>
    <row r="865" spans="1:23">
      <c r="A865" s="2" t="s">
        <v>3524</v>
      </c>
      <c r="B865" s="2">
        <f t="shared" si="26"/>
        <v>2010</v>
      </c>
      <c r="C865" s="1" t="s">
        <v>2399</v>
      </c>
      <c r="D865" s="1" t="s">
        <v>24</v>
      </c>
      <c r="E865" s="1">
        <v>80009246</v>
      </c>
      <c r="F865" s="1" t="s">
        <v>3075</v>
      </c>
      <c r="G865" s="1" t="s">
        <v>26</v>
      </c>
      <c r="H865" s="1" t="s">
        <v>4498</v>
      </c>
      <c r="J865" s="1">
        <v>116</v>
      </c>
      <c r="K865" s="1" t="s">
        <v>28</v>
      </c>
      <c r="L865" s="1">
        <v>5603</v>
      </c>
      <c r="M865" s="1">
        <v>5707</v>
      </c>
      <c r="N865" s="1">
        <v>30547.3</v>
      </c>
      <c r="O865" s="1">
        <v>1480</v>
      </c>
      <c r="P865" s="1">
        <v>76.400000000000006</v>
      </c>
      <c r="Q865" s="1">
        <v>32103.599999999999</v>
      </c>
      <c r="R865" s="1">
        <f t="shared" si="27"/>
        <v>276.7551724137931</v>
      </c>
      <c r="S865" s="1" t="s">
        <v>29</v>
      </c>
      <c r="T865" s="1" t="s">
        <v>30</v>
      </c>
      <c r="U865" s="1" t="s">
        <v>3082</v>
      </c>
      <c r="V865" s="1" t="s">
        <v>4501</v>
      </c>
      <c r="W865" s="1" t="s">
        <v>4502</v>
      </c>
    </row>
    <row r="866" spans="1:23">
      <c r="A866" s="2" t="s">
        <v>3585</v>
      </c>
      <c r="B866" s="2">
        <f t="shared" si="26"/>
        <v>2010</v>
      </c>
      <c r="C866" s="1" t="s">
        <v>2399</v>
      </c>
      <c r="D866" s="1" t="s">
        <v>24</v>
      </c>
      <c r="E866" s="1">
        <v>80009246</v>
      </c>
      <c r="F866" s="1" t="s">
        <v>3075</v>
      </c>
      <c r="G866" s="1" t="s">
        <v>26</v>
      </c>
      <c r="H866" s="1" t="s">
        <v>4498</v>
      </c>
      <c r="J866" s="1">
        <v>80</v>
      </c>
      <c r="K866" s="1" t="s">
        <v>28</v>
      </c>
      <c r="L866" s="1">
        <v>4616</v>
      </c>
      <c r="M866" s="1">
        <v>4688</v>
      </c>
      <c r="N866" s="1">
        <v>23840</v>
      </c>
      <c r="O866" s="1">
        <v>1200</v>
      </c>
      <c r="P866" s="1">
        <v>59.6</v>
      </c>
      <c r="Q866" s="1">
        <v>25099.599999999999</v>
      </c>
      <c r="R866" s="1">
        <f t="shared" si="27"/>
        <v>313.745</v>
      </c>
      <c r="S866" s="1" t="s">
        <v>29</v>
      </c>
      <c r="T866" s="1" t="s">
        <v>30</v>
      </c>
      <c r="U866" s="1" t="s">
        <v>3082</v>
      </c>
      <c r="V866" s="1" t="s">
        <v>4512</v>
      </c>
      <c r="W866" s="1" t="s">
        <v>4513</v>
      </c>
    </row>
    <row r="867" spans="1:23">
      <c r="A867" s="2" t="s">
        <v>4524</v>
      </c>
      <c r="B867" s="2">
        <f t="shared" si="26"/>
        <v>2010</v>
      </c>
      <c r="C867" s="1" t="s">
        <v>2399</v>
      </c>
      <c r="D867" s="1" t="s">
        <v>24</v>
      </c>
      <c r="E867" s="1">
        <v>80009246</v>
      </c>
      <c r="F867" s="1" t="s">
        <v>3075</v>
      </c>
      <c r="G867" s="1" t="s">
        <v>26</v>
      </c>
      <c r="H867" s="1" t="s">
        <v>4498</v>
      </c>
      <c r="J867" s="1">
        <v>20</v>
      </c>
      <c r="K867" s="1" t="s">
        <v>28</v>
      </c>
      <c r="L867" s="1">
        <v>1154</v>
      </c>
      <c r="M867" s="1">
        <v>1172</v>
      </c>
      <c r="N867" s="1">
        <v>6020</v>
      </c>
      <c r="O867" s="1">
        <v>1200</v>
      </c>
      <c r="P867" s="1">
        <v>15.05</v>
      </c>
      <c r="Q867" s="1">
        <v>7235.05</v>
      </c>
      <c r="R867" s="1">
        <f t="shared" si="27"/>
        <v>361.7525</v>
      </c>
      <c r="S867" s="1" t="s">
        <v>29</v>
      </c>
      <c r="T867" s="1" t="s">
        <v>30</v>
      </c>
      <c r="U867" s="1" t="s">
        <v>3082</v>
      </c>
      <c r="V867" s="1" t="s">
        <v>4525</v>
      </c>
      <c r="W867" s="1" t="s">
        <v>4526</v>
      </c>
    </row>
    <row r="868" spans="1:23">
      <c r="A868" s="2" t="s">
        <v>4530</v>
      </c>
      <c r="B868" s="2">
        <f t="shared" si="26"/>
        <v>2010</v>
      </c>
      <c r="C868" s="1" t="s">
        <v>2399</v>
      </c>
      <c r="D868" s="1" t="s">
        <v>24</v>
      </c>
      <c r="E868" s="1">
        <v>80009246</v>
      </c>
      <c r="F868" s="1" t="s">
        <v>3075</v>
      </c>
      <c r="G868" s="1" t="s">
        <v>26</v>
      </c>
      <c r="H868" s="1" t="s">
        <v>4498</v>
      </c>
      <c r="J868" s="1">
        <v>52</v>
      </c>
      <c r="K868" s="1" t="s">
        <v>28</v>
      </c>
      <c r="L868" s="1">
        <v>2512</v>
      </c>
      <c r="M868" s="1">
        <v>2558</v>
      </c>
      <c r="N868" s="1">
        <v>13693.73</v>
      </c>
      <c r="O868" s="1">
        <v>687.14</v>
      </c>
      <c r="P868" s="1">
        <v>34.24</v>
      </c>
      <c r="Q868" s="1">
        <v>14415.11</v>
      </c>
      <c r="R868" s="1">
        <f t="shared" si="27"/>
        <v>277.21365384615387</v>
      </c>
      <c r="S868" s="1" t="s">
        <v>29</v>
      </c>
      <c r="T868" s="1" t="s">
        <v>30</v>
      </c>
      <c r="U868" s="1" t="s">
        <v>3082</v>
      </c>
      <c r="V868" s="1" t="s">
        <v>73</v>
      </c>
      <c r="W868" s="1" t="s">
        <v>4531</v>
      </c>
    </row>
    <row r="869" spans="1:23">
      <c r="A869" s="2" t="s">
        <v>4532</v>
      </c>
      <c r="B869" s="2">
        <f t="shared" si="26"/>
        <v>2010</v>
      </c>
      <c r="C869" s="1" t="s">
        <v>2399</v>
      </c>
      <c r="D869" s="1" t="s">
        <v>24</v>
      </c>
      <c r="E869" s="1">
        <v>80009246</v>
      </c>
      <c r="F869" s="1" t="s">
        <v>3075</v>
      </c>
      <c r="G869" s="1" t="s">
        <v>26</v>
      </c>
      <c r="H869" s="1" t="s">
        <v>4498</v>
      </c>
      <c r="J869" s="1">
        <v>116</v>
      </c>
      <c r="K869" s="1" t="s">
        <v>28</v>
      </c>
      <c r="L869" s="1">
        <v>5603</v>
      </c>
      <c r="M869" s="1">
        <v>5707</v>
      </c>
      <c r="N869" s="1">
        <v>29628.720000000001</v>
      </c>
      <c r="O869" s="1">
        <v>1300</v>
      </c>
      <c r="P869" s="1">
        <v>74.069999999999993</v>
      </c>
      <c r="Q869" s="1">
        <v>31002.79</v>
      </c>
      <c r="R869" s="1">
        <f t="shared" si="27"/>
        <v>267.26543103448279</v>
      </c>
      <c r="S869" s="1" t="s">
        <v>29</v>
      </c>
      <c r="T869" s="1" t="s">
        <v>30</v>
      </c>
      <c r="U869" s="1" t="s">
        <v>3082</v>
      </c>
      <c r="V869" s="1" t="s">
        <v>4533</v>
      </c>
      <c r="W869" s="1" t="s">
        <v>4534</v>
      </c>
    </row>
    <row r="870" spans="1:23">
      <c r="A870" s="2" t="s">
        <v>4538</v>
      </c>
      <c r="B870" s="2">
        <f t="shared" si="26"/>
        <v>2010</v>
      </c>
      <c r="C870" s="1" t="s">
        <v>2399</v>
      </c>
      <c r="D870" s="1" t="s">
        <v>24</v>
      </c>
      <c r="E870" s="1">
        <v>80009246</v>
      </c>
      <c r="F870" s="1" t="s">
        <v>3075</v>
      </c>
      <c r="G870" s="1" t="s">
        <v>26</v>
      </c>
      <c r="H870" s="1" t="s">
        <v>4498</v>
      </c>
      <c r="J870" s="1">
        <v>84</v>
      </c>
      <c r="K870" s="1" t="s">
        <v>28</v>
      </c>
      <c r="L870" s="1">
        <v>4057</v>
      </c>
      <c r="M870" s="1">
        <v>4133</v>
      </c>
      <c r="N870" s="1">
        <v>21865.09</v>
      </c>
      <c r="O870" s="1">
        <v>1167.23</v>
      </c>
      <c r="P870" s="1">
        <v>53.46</v>
      </c>
      <c r="Q870" s="1">
        <v>23085.78</v>
      </c>
      <c r="R870" s="1">
        <f t="shared" si="27"/>
        <v>274.83071428571429</v>
      </c>
      <c r="S870" s="1" t="s">
        <v>29</v>
      </c>
      <c r="T870" s="1" t="s">
        <v>30</v>
      </c>
      <c r="U870" s="1" t="s">
        <v>3082</v>
      </c>
      <c r="V870" s="1" t="s">
        <v>4539</v>
      </c>
      <c r="W870" s="1" t="s">
        <v>4540</v>
      </c>
    </row>
    <row r="871" spans="1:23">
      <c r="A871" s="2" t="s">
        <v>3732</v>
      </c>
      <c r="B871" s="2">
        <f t="shared" si="26"/>
        <v>2010</v>
      </c>
      <c r="C871" s="1" t="s">
        <v>2621</v>
      </c>
      <c r="D871" s="1" t="s">
        <v>24</v>
      </c>
      <c r="E871" s="1">
        <v>80009129</v>
      </c>
      <c r="F871" s="1" t="s">
        <v>3277</v>
      </c>
      <c r="G871" s="1" t="s">
        <v>120</v>
      </c>
      <c r="H871" s="1" t="s">
        <v>27</v>
      </c>
      <c r="J871" s="1">
        <v>77</v>
      </c>
      <c r="K871" s="1" t="s">
        <v>28</v>
      </c>
      <c r="L871" s="1">
        <v>3835</v>
      </c>
      <c r="M871" s="1">
        <v>3958</v>
      </c>
      <c r="N871" s="1">
        <v>21098</v>
      </c>
      <c r="O871" s="1">
        <v>2550</v>
      </c>
      <c r="P871" s="1">
        <v>211</v>
      </c>
      <c r="Q871" s="1">
        <v>23859</v>
      </c>
      <c r="R871" s="1">
        <f t="shared" si="27"/>
        <v>309.85714285714283</v>
      </c>
      <c r="S871" s="1" t="s">
        <v>29</v>
      </c>
      <c r="T871" s="1" t="s">
        <v>30</v>
      </c>
      <c r="U871" s="1" t="s">
        <v>2489</v>
      </c>
      <c r="V871" s="1" t="s">
        <v>65</v>
      </c>
      <c r="W871" s="1" t="s">
        <v>4546</v>
      </c>
    </row>
    <row r="872" spans="1:23">
      <c r="A872" s="2" t="s">
        <v>4562</v>
      </c>
      <c r="B872" s="2">
        <f t="shared" si="26"/>
        <v>2010</v>
      </c>
      <c r="C872" s="1" t="s">
        <v>2399</v>
      </c>
      <c r="D872" s="1" t="s">
        <v>24</v>
      </c>
      <c r="E872" s="1">
        <v>80009246</v>
      </c>
      <c r="F872" s="1" t="s">
        <v>3075</v>
      </c>
      <c r="G872" s="1" t="s">
        <v>26</v>
      </c>
      <c r="H872" s="1" t="s">
        <v>4498</v>
      </c>
      <c r="J872" s="1">
        <v>116</v>
      </c>
      <c r="K872" s="1" t="s">
        <v>28</v>
      </c>
      <c r="L872" s="1">
        <v>5603</v>
      </c>
      <c r="M872" s="1">
        <v>5707</v>
      </c>
      <c r="N872" s="1">
        <v>30547.3</v>
      </c>
      <c r="O872" s="1">
        <v>1480</v>
      </c>
      <c r="P872" s="1">
        <v>76.400000000000006</v>
      </c>
      <c r="Q872" s="1">
        <v>32103.599999999999</v>
      </c>
      <c r="R872" s="1">
        <f t="shared" si="27"/>
        <v>276.7551724137931</v>
      </c>
      <c r="S872" s="1" t="s">
        <v>29</v>
      </c>
      <c r="T872" s="1" t="s">
        <v>30</v>
      </c>
      <c r="U872" s="1" t="s">
        <v>3082</v>
      </c>
      <c r="V872" s="1" t="s">
        <v>4563</v>
      </c>
      <c r="W872" s="1" t="s">
        <v>4564</v>
      </c>
    </row>
    <row r="873" spans="1:23">
      <c r="A873" s="2" t="s">
        <v>4572</v>
      </c>
      <c r="B873" s="2">
        <f t="shared" si="26"/>
        <v>2010</v>
      </c>
      <c r="C873" s="1" t="s">
        <v>2399</v>
      </c>
      <c r="D873" s="1" t="s">
        <v>24</v>
      </c>
      <c r="E873" s="1">
        <v>80009246</v>
      </c>
      <c r="F873" s="1" t="s">
        <v>3075</v>
      </c>
      <c r="G873" s="1" t="s">
        <v>26</v>
      </c>
      <c r="H873" s="1" t="s">
        <v>4498</v>
      </c>
      <c r="J873" s="1">
        <v>26</v>
      </c>
      <c r="K873" s="1" t="s">
        <v>28</v>
      </c>
      <c r="L873" s="1">
        <v>1256</v>
      </c>
      <c r="M873" s="1">
        <v>1279</v>
      </c>
      <c r="N873" s="1">
        <v>6846.9</v>
      </c>
      <c r="O873" s="1">
        <v>1480</v>
      </c>
      <c r="P873" s="1">
        <v>90.6</v>
      </c>
      <c r="Q873" s="1">
        <v>7143.7</v>
      </c>
      <c r="R873" s="1">
        <f t="shared" si="27"/>
        <v>274.75769230769231</v>
      </c>
      <c r="S873" s="1" t="s">
        <v>29</v>
      </c>
      <c r="T873" s="1" t="s">
        <v>30</v>
      </c>
      <c r="U873" s="1" t="s">
        <v>3082</v>
      </c>
      <c r="V873" s="1" t="s">
        <v>4563</v>
      </c>
      <c r="W873" s="1" t="s">
        <v>4573</v>
      </c>
    </row>
    <row r="874" spans="1:23">
      <c r="A874" s="2" t="s">
        <v>4584</v>
      </c>
      <c r="B874" s="2">
        <f t="shared" si="26"/>
        <v>2010</v>
      </c>
      <c r="C874" s="1" t="s">
        <v>2399</v>
      </c>
      <c r="D874" s="1" t="s">
        <v>24</v>
      </c>
      <c r="E874" s="1">
        <v>80009246</v>
      </c>
      <c r="F874" s="1" t="s">
        <v>3075</v>
      </c>
      <c r="G874" s="1" t="s">
        <v>26</v>
      </c>
      <c r="H874" s="1" t="s">
        <v>4498</v>
      </c>
      <c r="J874" s="1">
        <v>84</v>
      </c>
      <c r="K874" s="1" t="s">
        <v>28</v>
      </c>
      <c r="L874" s="1">
        <v>4101</v>
      </c>
      <c r="M874" s="1">
        <v>4216</v>
      </c>
      <c r="N874" s="1">
        <v>21455.18</v>
      </c>
      <c r="O874" s="1">
        <v>1128.75</v>
      </c>
      <c r="P874" s="1">
        <v>53.64</v>
      </c>
      <c r="Q874" s="1">
        <v>22637.57</v>
      </c>
      <c r="R874" s="1">
        <f t="shared" si="27"/>
        <v>269.49488095238092</v>
      </c>
      <c r="S874" s="1" t="s">
        <v>29</v>
      </c>
      <c r="T874" s="1" t="s">
        <v>30</v>
      </c>
      <c r="U874" s="1" t="s">
        <v>3082</v>
      </c>
      <c r="V874" s="1" t="s">
        <v>4563</v>
      </c>
      <c r="W874" s="1" t="s">
        <v>4585</v>
      </c>
    </row>
    <row r="875" spans="1:23">
      <c r="A875" s="2" t="s">
        <v>3566</v>
      </c>
      <c r="B875" s="2">
        <f t="shared" si="26"/>
        <v>2010</v>
      </c>
      <c r="C875" s="1" t="s">
        <v>2621</v>
      </c>
      <c r="D875" s="1" t="s">
        <v>24</v>
      </c>
      <c r="E875" s="1">
        <v>80009129</v>
      </c>
      <c r="F875" s="1" t="s">
        <v>3277</v>
      </c>
      <c r="G875" s="1" t="s">
        <v>120</v>
      </c>
      <c r="H875" s="1" t="s">
        <v>27</v>
      </c>
      <c r="J875" s="1">
        <v>228</v>
      </c>
      <c r="K875" s="1" t="s">
        <v>28</v>
      </c>
      <c r="L875" s="1">
        <v>12494</v>
      </c>
      <c r="M875" s="1">
        <v>12950</v>
      </c>
      <c r="N875" s="1">
        <v>62700</v>
      </c>
      <c r="O875" s="1">
        <v>7800</v>
      </c>
      <c r="P875" s="1">
        <v>627</v>
      </c>
      <c r="Q875" s="1">
        <v>71127</v>
      </c>
      <c r="R875" s="1">
        <f t="shared" si="27"/>
        <v>311.96052631578948</v>
      </c>
      <c r="S875" s="1" t="s">
        <v>29</v>
      </c>
      <c r="T875" s="1" t="s">
        <v>30</v>
      </c>
      <c r="U875" s="1" t="s">
        <v>2489</v>
      </c>
      <c r="V875" s="1" t="s">
        <v>4597</v>
      </c>
      <c r="W875" s="1" t="s">
        <v>4598</v>
      </c>
    </row>
    <row r="876" spans="1:23">
      <c r="A876" s="2" t="s">
        <v>4599</v>
      </c>
      <c r="B876" s="2">
        <f t="shared" si="26"/>
        <v>2010</v>
      </c>
      <c r="C876" s="1" t="s">
        <v>2399</v>
      </c>
      <c r="D876" s="1" t="s">
        <v>24</v>
      </c>
      <c r="E876" s="1">
        <v>80009246</v>
      </c>
      <c r="F876" s="1" t="s">
        <v>3075</v>
      </c>
      <c r="G876" s="1" t="s">
        <v>26</v>
      </c>
      <c r="H876" s="1" t="s">
        <v>4498</v>
      </c>
      <c r="J876" s="1">
        <v>80</v>
      </c>
      <c r="K876" s="1" t="s">
        <v>28</v>
      </c>
      <c r="L876" s="1">
        <v>4616</v>
      </c>
      <c r="M876" s="1">
        <v>4688</v>
      </c>
      <c r="N876" s="1">
        <v>23839.200000000001</v>
      </c>
      <c r="O876" s="1">
        <v>1300</v>
      </c>
      <c r="P876" s="1">
        <v>59.6</v>
      </c>
      <c r="Q876" s="1">
        <v>25198.799999999999</v>
      </c>
      <c r="R876" s="1">
        <f t="shared" si="27"/>
        <v>314.98500000000001</v>
      </c>
      <c r="S876" s="1" t="s">
        <v>29</v>
      </c>
      <c r="T876" s="1" t="s">
        <v>30</v>
      </c>
      <c r="U876" s="1" t="s">
        <v>3082</v>
      </c>
      <c r="V876" s="1" t="s">
        <v>4600</v>
      </c>
      <c r="W876" s="1" t="s">
        <v>4601</v>
      </c>
    </row>
    <row r="877" spans="1:23">
      <c r="A877" s="2" t="s">
        <v>4497</v>
      </c>
      <c r="B877" s="2">
        <f t="shared" si="26"/>
        <v>2010</v>
      </c>
      <c r="C877" s="1" t="s">
        <v>2399</v>
      </c>
      <c r="D877" s="1" t="s">
        <v>24</v>
      </c>
      <c r="E877" s="1">
        <v>80009246</v>
      </c>
      <c r="F877" s="1" t="s">
        <v>3075</v>
      </c>
      <c r="G877" s="1" t="s">
        <v>26</v>
      </c>
      <c r="H877" s="1" t="s">
        <v>4498</v>
      </c>
      <c r="J877" s="1">
        <v>80</v>
      </c>
      <c r="K877" s="1" t="s">
        <v>28</v>
      </c>
      <c r="L877" s="1">
        <v>4616</v>
      </c>
      <c r="M877" s="1">
        <v>4688</v>
      </c>
      <c r="N877" s="1">
        <v>23839.200000000001</v>
      </c>
      <c r="O877" s="1">
        <v>1300</v>
      </c>
      <c r="P877" s="1">
        <v>59.6</v>
      </c>
      <c r="Q877" s="1">
        <v>25198.799999999999</v>
      </c>
      <c r="R877" s="1">
        <f t="shared" si="27"/>
        <v>314.98500000000001</v>
      </c>
      <c r="S877" s="1" t="s">
        <v>29</v>
      </c>
      <c r="T877" s="1" t="s">
        <v>30</v>
      </c>
      <c r="U877" s="1" t="s">
        <v>3082</v>
      </c>
      <c r="V877" s="1" t="s">
        <v>4607</v>
      </c>
      <c r="W877" s="1" t="s">
        <v>4608</v>
      </c>
    </row>
    <row r="878" spans="1:23">
      <c r="A878" s="2" t="s">
        <v>4609</v>
      </c>
      <c r="B878" s="2">
        <f t="shared" si="26"/>
        <v>2010</v>
      </c>
      <c r="C878" s="1" t="s">
        <v>2399</v>
      </c>
      <c r="D878" s="1" t="s">
        <v>24</v>
      </c>
      <c r="E878" s="1">
        <v>80009246</v>
      </c>
      <c r="F878" s="1" t="s">
        <v>3075</v>
      </c>
      <c r="G878" s="1" t="s">
        <v>26</v>
      </c>
      <c r="H878" s="1" t="s">
        <v>4498</v>
      </c>
      <c r="J878" s="1">
        <v>80</v>
      </c>
      <c r="K878" s="1" t="s">
        <v>28</v>
      </c>
      <c r="L878" s="1">
        <v>4640</v>
      </c>
      <c r="M878" s="1">
        <v>4712</v>
      </c>
      <c r="N878" s="1">
        <v>24080</v>
      </c>
      <c r="O878" s="1">
        <v>1163.57</v>
      </c>
      <c r="P878" s="1">
        <v>60.2</v>
      </c>
      <c r="Q878" s="1">
        <v>25303.77</v>
      </c>
      <c r="R878" s="1">
        <f t="shared" si="27"/>
        <v>316.29712499999999</v>
      </c>
      <c r="S878" s="1" t="s">
        <v>29</v>
      </c>
      <c r="T878" s="1" t="s">
        <v>30</v>
      </c>
      <c r="U878" s="1" t="s">
        <v>3082</v>
      </c>
      <c r="V878" s="1" t="s">
        <v>4600</v>
      </c>
      <c r="W878" s="1" t="s">
        <v>4610</v>
      </c>
    </row>
    <row r="879" spans="1:23">
      <c r="A879" s="2" t="s">
        <v>4611</v>
      </c>
      <c r="B879" s="2">
        <f t="shared" si="26"/>
        <v>2010</v>
      </c>
      <c r="C879" s="1" t="s">
        <v>2399</v>
      </c>
      <c r="D879" s="1" t="s">
        <v>24</v>
      </c>
      <c r="E879" s="1">
        <v>80009246</v>
      </c>
      <c r="F879" s="1" t="s">
        <v>3075</v>
      </c>
      <c r="G879" s="1" t="s">
        <v>26</v>
      </c>
      <c r="H879" s="1" t="s">
        <v>4498</v>
      </c>
      <c r="J879" s="1">
        <v>116</v>
      </c>
      <c r="K879" s="1" t="s">
        <v>28</v>
      </c>
      <c r="L879" s="1">
        <v>6032</v>
      </c>
      <c r="M879" s="1">
        <v>6206</v>
      </c>
      <c r="N879" s="1">
        <v>29928</v>
      </c>
      <c r="O879" s="1">
        <v>1200</v>
      </c>
      <c r="P879" s="1">
        <v>74.819999999999993</v>
      </c>
      <c r="Q879" s="1">
        <v>31202.82</v>
      </c>
      <c r="R879" s="1">
        <f t="shared" si="27"/>
        <v>268.9898275862069</v>
      </c>
      <c r="S879" s="1" t="s">
        <v>29</v>
      </c>
      <c r="T879" s="1" t="s">
        <v>30</v>
      </c>
      <c r="U879" s="1" t="s">
        <v>3082</v>
      </c>
      <c r="V879" s="1" t="s">
        <v>4533</v>
      </c>
      <c r="W879" s="1" t="s">
        <v>4534</v>
      </c>
    </row>
    <row r="880" spans="1:23">
      <c r="A880" s="2" t="s">
        <v>4624</v>
      </c>
      <c r="B880" s="2">
        <f t="shared" si="26"/>
        <v>2010</v>
      </c>
      <c r="C880" s="1" t="s">
        <v>2621</v>
      </c>
      <c r="D880" s="1" t="s">
        <v>24</v>
      </c>
      <c r="E880" s="1">
        <v>80009129</v>
      </c>
      <c r="F880" s="1" t="s">
        <v>3277</v>
      </c>
      <c r="G880" s="1" t="s">
        <v>120</v>
      </c>
      <c r="H880" s="1" t="s">
        <v>27</v>
      </c>
      <c r="J880" s="1">
        <v>154</v>
      </c>
      <c r="K880" s="1" t="s">
        <v>28</v>
      </c>
      <c r="L880" s="1">
        <v>8932</v>
      </c>
      <c r="M880" s="1">
        <v>9240</v>
      </c>
      <c r="N880" s="1">
        <v>40194</v>
      </c>
      <c r="O880" s="1">
        <v>5200</v>
      </c>
      <c r="P880" s="1">
        <v>401.94</v>
      </c>
      <c r="Q880" s="1">
        <v>45795.94</v>
      </c>
      <c r="R880" s="1">
        <f t="shared" si="27"/>
        <v>297.37623376623378</v>
      </c>
      <c r="S880" s="1" t="s">
        <v>29</v>
      </c>
      <c r="T880" s="1" t="s">
        <v>30</v>
      </c>
      <c r="U880" s="1" t="s">
        <v>2489</v>
      </c>
      <c r="V880" s="1" t="s">
        <v>4625</v>
      </c>
      <c r="W880" s="1" t="s">
        <v>4626</v>
      </c>
    </row>
    <row r="881" spans="1:23">
      <c r="A881" s="2" t="s">
        <v>4638</v>
      </c>
      <c r="B881" s="2">
        <f t="shared" si="26"/>
        <v>2010</v>
      </c>
      <c r="C881" s="1" t="s">
        <v>2399</v>
      </c>
      <c r="D881" s="1" t="s">
        <v>24</v>
      </c>
      <c r="E881" s="1">
        <v>80009246</v>
      </c>
      <c r="F881" s="1" t="s">
        <v>3075</v>
      </c>
      <c r="G881" s="1" t="s">
        <v>26</v>
      </c>
      <c r="H881" s="1" t="s">
        <v>4498</v>
      </c>
      <c r="J881" s="1">
        <v>80</v>
      </c>
      <c r="K881" s="1" t="s">
        <v>28</v>
      </c>
      <c r="L881" s="1">
        <v>4616</v>
      </c>
      <c r="M881" s="1">
        <v>4688</v>
      </c>
      <c r="N881" s="1">
        <v>23601.599999999999</v>
      </c>
      <c r="O881" s="1">
        <v>1300</v>
      </c>
      <c r="P881" s="1">
        <v>59</v>
      </c>
      <c r="Q881" s="1">
        <v>24960.6</v>
      </c>
      <c r="R881" s="1">
        <f t="shared" si="27"/>
        <v>312.00749999999999</v>
      </c>
      <c r="S881" s="1" t="s">
        <v>29</v>
      </c>
      <c r="T881" s="1" t="s">
        <v>30</v>
      </c>
      <c r="U881" s="1" t="s">
        <v>3082</v>
      </c>
      <c r="V881" s="1" t="s">
        <v>140</v>
      </c>
      <c r="W881" s="1" t="s">
        <v>4639</v>
      </c>
    </row>
    <row r="882" spans="1:23">
      <c r="A882" s="2" t="s">
        <v>4643</v>
      </c>
      <c r="B882" s="2">
        <f t="shared" si="26"/>
        <v>2010</v>
      </c>
      <c r="C882" s="1" t="s">
        <v>2621</v>
      </c>
      <c r="D882" s="1" t="s">
        <v>24</v>
      </c>
      <c r="E882" s="1">
        <v>80009129</v>
      </c>
      <c r="F882" s="1" t="s">
        <v>3277</v>
      </c>
      <c r="G882" s="1" t="s">
        <v>120</v>
      </c>
      <c r="H882" s="1" t="s">
        <v>27</v>
      </c>
      <c r="J882" s="1">
        <v>77</v>
      </c>
      <c r="K882" s="1" t="s">
        <v>28</v>
      </c>
      <c r="L882" s="1">
        <v>4256</v>
      </c>
      <c r="M882" s="1">
        <v>4410</v>
      </c>
      <c r="N882" s="1">
        <v>19904.5</v>
      </c>
      <c r="O882" s="1">
        <v>2669.48</v>
      </c>
      <c r="P882" s="1">
        <v>99.52</v>
      </c>
      <c r="Q882" s="1">
        <v>22673.5</v>
      </c>
      <c r="R882" s="1">
        <f t="shared" si="27"/>
        <v>294.46103896103898</v>
      </c>
      <c r="S882" s="1" t="s">
        <v>29</v>
      </c>
      <c r="T882" s="1" t="s">
        <v>30</v>
      </c>
      <c r="U882" s="1" t="s">
        <v>2489</v>
      </c>
      <c r="V882" s="1" t="s">
        <v>4644</v>
      </c>
      <c r="W882" s="1" t="s">
        <v>4645</v>
      </c>
    </row>
    <row r="883" spans="1:23">
      <c r="A883" s="2" t="s">
        <v>3732</v>
      </c>
      <c r="B883" s="2">
        <f t="shared" si="26"/>
        <v>2010</v>
      </c>
      <c r="C883" s="1" t="s">
        <v>2621</v>
      </c>
      <c r="D883" s="1" t="s">
        <v>24</v>
      </c>
      <c r="E883" s="1">
        <v>80009129</v>
      </c>
      <c r="F883" s="1" t="s">
        <v>3277</v>
      </c>
      <c r="G883" s="1" t="s">
        <v>120</v>
      </c>
      <c r="H883" s="1" t="s">
        <v>27</v>
      </c>
      <c r="J883" s="1">
        <v>77</v>
      </c>
      <c r="K883" s="1" t="s">
        <v>28</v>
      </c>
      <c r="L883" s="1">
        <v>6160</v>
      </c>
      <c r="M883" s="1">
        <v>6160</v>
      </c>
      <c r="N883" s="1">
        <v>20597.5</v>
      </c>
      <c r="O883" s="1">
        <v>7350</v>
      </c>
      <c r="P883" s="1">
        <v>630.4</v>
      </c>
      <c r="Q883" s="1">
        <v>23205.1</v>
      </c>
      <c r="R883" s="1">
        <f t="shared" si="27"/>
        <v>301.36493506493503</v>
      </c>
      <c r="S883" s="1" t="s">
        <v>29</v>
      </c>
      <c r="T883" s="1" t="s">
        <v>30</v>
      </c>
      <c r="U883" s="1" t="s">
        <v>2489</v>
      </c>
      <c r="V883" s="1" t="s">
        <v>65</v>
      </c>
      <c r="W883" s="1" t="s">
        <v>4653</v>
      </c>
    </row>
    <row r="884" spans="1:23">
      <c r="A884" s="2" t="s">
        <v>4656</v>
      </c>
      <c r="B884" s="2">
        <f t="shared" si="26"/>
        <v>2010</v>
      </c>
      <c r="C884" s="1" t="s">
        <v>2399</v>
      </c>
      <c r="D884" s="1" t="s">
        <v>24</v>
      </c>
      <c r="E884" s="1">
        <v>80009246</v>
      </c>
      <c r="F884" s="1" t="s">
        <v>3075</v>
      </c>
      <c r="G884" s="1" t="s">
        <v>26</v>
      </c>
      <c r="H884" s="1" t="s">
        <v>4498</v>
      </c>
      <c r="J884" s="1">
        <v>26</v>
      </c>
      <c r="K884" s="1" t="s">
        <v>28</v>
      </c>
      <c r="L884" s="1">
        <v>1256</v>
      </c>
      <c r="M884" s="1">
        <v>1279</v>
      </c>
      <c r="N884" s="1">
        <v>6846.8</v>
      </c>
      <c r="O884" s="1">
        <v>1480</v>
      </c>
      <c r="P884" s="1">
        <v>92.1</v>
      </c>
      <c r="Q884" s="1">
        <v>7139</v>
      </c>
      <c r="R884" s="1">
        <f t="shared" si="27"/>
        <v>274.57692307692309</v>
      </c>
      <c r="S884" s="1" t="s">
        <v>29</v>
      </c>
      <c r="T884" s="1" t="s">
        <v>30</v>
      </c>
      <c r="U884" s="1" t="s">
        <v>3082</v>
      </c>
      <c r="V884" s="1" t="s">
        <v>4563</v>
      </c>
      <c r="W884" s="1" t="s">
        <v>4657</v>
      </c>
    </row>
    <row r="885" spans="1:23">
      <c r="A885" s="2" t="s">
        <v>4661</v>
      </c>
      <c r="B885" s="2">
        <f t="shared" si="26"/>
        <v>2010</v>
      </c>
      <c r="C885" s="1" t="s">
        <v>2399</v>
      </c>
      <c r="D885" s="1" t="s">
        <v>24</v>
      </c>
      <c r="E885" s="1">
        <v>80009246</v>
      </c>
      <c r="F885" s="1" t="s">
        <v>3075</v>
      </c>
      <c r="G885" s="1" t="s">
        <v>26</v>
      </c>
      <c r="H885" s="1" t="s">
        <v>4498</v>
      </c>
      <c r="J885" s="1">
        <v>30</v>
      </c>
      <c r="K885" s="1" t="s">
        <v>28</v>
      </c>
      <c r="L885" s="1">
        <v>1590</v>
      </c>
      <c r="M885" s="1">
        <v>1620</v>
      </c>
      <c r="N885" s="1">
        <v>7740</v>
      </c>
      <c r="O885" s="1">
        <v>301.75</v>
      </c>
      <c r="P885" s="1">
        <v>19.350000000000001</v>
      </c>
      <c r="Q885" s="1">
        <v>8061.1</v>
      </c>
      <c r="R885" s="1">
        <f t="shared" si="27"/>
        <v>268.70333333333332</v>
      </c>
      <c r="S885" s="1" t="s">
        <v>29</v>
      </c>
      <c r="T885" s="1" t="s">
        <v>30</v>
      </c>
      <c r="U885" s="1" t="s">
        <v>3082</v>
      </c>
      <c r="V885" s="1" t="s">
        <v>4533</v>
      </c>
      <c r="W885" s="1" t="s">
        <v>4534</v>
      </c>
    </row>
    <row r="886" spans="1:23">
      <c r="A886" s="2" t="s">
        <v>4680</v>
      </c>
      <c r="B886" s="2">
        <f t="shared" si="26"/>
        <v>2010</v>
      </c>
      <c r="C886" s="1" t="s">
        <v>2621</v>
      </c>
      <c r="D886" s="1" t="s">
        <v>24</v>
      </c>
      <c r="E886" s="1">
        <v>80009129</v>
      </c>
      <c r="F886" s="1" t="s">
        <v>3277</v>
      </c>
      <c r="G886" s="1" t="s">
        <v>120</v>
      </c>
      <c r="H886" s="1" t="s">
        <v>27</v>
      </c>
      <c r="J886" s="1">
        <v>154</v>
      </c>
      <c r="K886" s="1" t="s">
        <v>28</v>
      </c>
      <c r="L886" s="1">
        <v>7669</v>
      </c>
      <c r="M886" s="1">
        <v>7916</v>
      </c>
      <c r="N886" s="1">
        <v>41195</v>
      </c>
      <c r="O886" s="1">
        <v>4900</v>
      </c>
      <c r="P886" s="1">
        <v>411.95</v>
      </c>
      <c r="Q886" s="1">
        <v>46506.95</v>
      </c>
      <c r="R886" s="1">
        <f t="shared" si="27"/>
        <v>301.99318181818182</v>
      </c>
      <c r="S886" s="1" t="s">
        <v>29</v>
      </c>
      <c r="T886" s="1" t="s">
        <v>30</v>
      </c>
      <c r="U886" s="1" t="s">
        <v>2489</v>
      </c>
      <c r="V886" s="1" t="s">
        <v>65</v>
      </c>
      <c r="W886" s="1" t="s">
        <v>4681</v>
      </c>
    </row>
    <row r="887" spans="1:23">
      <c r="A887" s="2" t="s">
        <v>4682</v>
      </c>
      <c r="B887" s="2">
        <f t="shared" si="26"/>
        <v>2010</v>
      </c>
      <c r="C887" s="1" t="s">
        <v>34</v>
      </c>
      <c r="D887" s="1" t="s">
        <v>24</v>
      </c>
      <c r="E887" s="1">
        <v>80009129</v>
      </c>
      <c r="F887" s="1" t="s">
        <v>3277</v>
      </c>
      <c r="G887" s="1" t="s">
        <v>62</v>
      </c>
      <c r="H887" s="1" t="s">
        <v>4683</v>
      </c>
      <c r="J887" s="1">
        <v>126</v>
      </c>
      <c r="K887" s="1" t="s">
        <v>28</v>
      </c>
      <c r="L887" s="1">
        <v>9464</v>
      </c>
      <c r="M887" s="1">
        <v>9464</v>
      </c>
      <c r="N887" s="1">
        <v>37468</v>
      </c>
      <c r="O887" s="1">
        <v>5955.06</v>
      </c>
      <c r="P887" s="1">
        <v>212.63</v>
      </c>
      <c r="Q887" s="1">
        <v>43635.69</v>
      </c>
      <c r="R887" s="1">
        <f t="shared" si="27"/>
        <v>346.315</v>
      </c>
      <c r="S887" s="1" t="s">
        <v>38</v>
      </c>
      <c r="T887" s="1" t="s">
        <v>30</v>
      </c>
      <c r="U887" s="1" t="s">
        <v>2489</v>
      </c>
      <c r="V887" s="1" t="s">
        <v>77</v>
      </c>
      <c r="W887" s="1" t="s">
        <v>4684</v>
      </c>
    </row>
    <row r="888" spans="1:23">
      <c r="A888" s="2" t="s">
        <v>4707</v>
      </c>
      <c r="B888" s="2">
        <f t="shared" si="26"/>
        <v>2010</v>
      </c>
      <c r="C888" s="1" t="s">
        <v>2621</v>
      </c>
      <c r="D888" s="1" t="s">
        <v>24</v>
      </c>
      <c r="E888" s="1">
        <v>80009129</v>
      </c>
      <c r="F888" s="1" t="s">
        <v>3277</v>
      </c>
      <c r="G888" s="1" t="s">
        <v>120</v>
      </c>
      <c r="H888" s="1" t="s">
        <v>27</v>
      </c>
      <c r="J888" s="1">
        <v>127</v>
      </c>
      <c r="K888" s="1" t="s">
        <v>28</v>
      </c>
      <c r="L888" s="1">
        <v>7630</v>
      </c>
      <c r="M888" s="1">
        <v>8087</v>
      </c>
      <c r="N888" s="1">
        <v>36136.5</v>
      </c>
      <c r="O888" s="1">
        <v>4164.7700000000004</v>
      </c>
      <c r="P888" s="1">
        <v>361.37</v>
      </c>
      <c r="Q888" s="1">
        <v>40662.639999999999</v>
      </c>
      <c r="R888" s="1">
        <f t="shared" si="27"/>
        <v>320.1782677165354</v>
      </c>
      <c r="S888" s="1" t="s">
        <v>29</v>
      </c>
      <c r="T888" s="1" t="s">
        <v>30</v>
      </c>
      <c r="U888" s="1" t="s">
        <v>2489</v>
      </c>
      <c r="V888" s="1" t="s">
        <v>77</v>
      </c>
      <c r="W888" s="1" t="s">
        <v>4708</v>
      </c>
    </row>
    <row r="889" spans="1:23">
      <c r="A889" s="2" t="s">
        <v>4730</v>
      </c>
      <c r="B889" s="2">
        <f t="shared" si="26"/>
        <v>2010</v>
      </c>
      <c r="C889" s="1" t="s">
        <v>2621</v>
      </c>
      <c r="D889" s="1" t="s">
        <v>24</v>
      </c>
      <c r="E889" s="1">
        <v>80009129</v>
      </c>
      <c r="F889" s="1" t="s">
        <v>3277</v>
      </c>
      <c r="G889" s="1" t="s">
        <v>120</v>
      </c>
      <c r="H889" s="1" t="s">
        <v>27</v>
      </c>
      <c r="J889" s="1">
        <v>27</v>
      </c>
      <c r="K889" s="1" t="s">
        <v>28</v>
      </c>
      <c r="L889" s="1">
        <v>1494</v>
      </c>
      <c r="M889" s="1">
        <v>1548</v>
      </c>
      <c r="N889" s="1">
        <v>7425</v>
      </c>
      <c r="O889" s="1">
        <v>978.21</v>
      </c>
      <c r="P889" s="1">
        <v>74.25</v>
      </c>
      <c r="Q889" s="1">
        <v>8477.4599999999991</v>
      </c>
      <c r="R889" s="1">
        <f t="shared" si="27"/>
        <v>313.97999999999996</v>
      </c>
      <c r="S889" s="1" t="s">
        <v>29</v>
      </c>
      <c r="T889" s="1" t="s">
        <v>30</v>
      </c>
      <c r="U889" s="1" t="s">
        <v>2489</v>
      </c>
      <c r="V889" s="1" t="s">
        <v>77</v>
      </c>
      <c r="W889" s="1" t="s">
        <v>4731</v>
      </c>
    </row>
    <row r="890" spans="1:23">
      <c r="A890" s="2" t="s">
        <v>4732</v>
      </c>
      <c r="B890" s="2">
        <f t="shared" si="26"/>
        <v>2010</v>
      </c>
      <c r="C890" s="1" t="s">
        <v>2621</v>
      </c>
      <c r="D890" s="1" t="s">
        <v>24</v>
      </c>
      <c r="E890" s="1">
        <v>80009129</v>
      </c>
      <c r="F890" s="1" t="s">
        <v>3277</v>
      </c>
      <c r="G890" s="1" t="s">
        <v>120</v>
      </c>
      <c r="H890" s="1" t="s">
        <v>27</v>
      </c>
      <c r="J890" s="1">
        <v>254</v>
      </c>
      <c r="K890" s="1" t="s">
        <v>28</v>
      </c>
      <c r="L890" s="1">
        <v>11946</v>
      </c>
      <c r="M890" s="1">
        <v>12239</v>
      </c>
      <c r="N890" s="1">
        <v>53340</v>
      </c>
      <c r="O890" s="1">
        <v>5975.72</v>
      </c>
      <c r="P890" s="1">
        <v>533.4</v>
      </c>
      <c r="Q890" s="1">
        <v>59849.120000000003</v>
      </c>
      <c r="R890" s="1">
        <f t="shared" si="27"/>
        <v>235.62645669291339</v>
      </c>
      <c r="S890" s="1" t="s">
        <v>29</v>
      </c>
      <c r="T890" s="1" t="s">
        <v>30</v>
      </c>
      <c r="U890" s="1" t="s">
        <v>2489</v>
      </c>
      <c r="V890" s="1" t="s">
        <v>31</v>
      </c>
      <c r="W890" s="1" t="s">
        <v>4733</v>
      </c>
    </row>
    <row r="891" spans="1:23">
      <c r="A891" s="2" t="s">
        <v>4734</v>
      </c>
      <c r="B891" s="2">
        <f t="shared" si="26"/>
        <v>2010</v>
      </c>
      <c r="C891" s="1" t="s">
        <v>2399</v>
      </c>
      <c r="D891" s="1" t="s">
        <v>24</v>
      </c>
      <c r="E891" s="1">
        <v>80009246</v>
      </c>
      <c r="F891" s="1" t="s">
        <v>3075</v>
      </c>
      <c r="G891" s="1" t="s">
        <v>26</v>
      </c>
      <c r="H891" s="1" t="s">
        <v>4498</v>
      </c>
      <c r="J891" s="1">
        <v>84</v>
      </c>
      <c r="K891" s="1" t="s">
        <v>28</v>
      </c>
      <c r="L891" s="1">
        <v>4388</v>
      </c>
      <c r="M891" s="1">
        <v>4494</v>
      </c>
      <c r="N891" s="1">
        <v>19656</v>
      </c>
      <c r="O891" s="1">
        <v>1200</v>
      </c>
      <c r="P891" s="1">
        <v>49.14</v>
      </c>
      <c r="Q891" s="1">
        <v>20905.14</v>
      </c>
      <c r="R891" s="1">
        <f t="shared" si="27"/>
        <v>248.87071428571429</v>
      </c>
      <c r="S891" s="1" t="s">
        <v>29</v>
      </c>
      <c r="T891" s="1" t="s">
        <v>30</v>
      </c>
      <c r="U891" s="1" t="s">
        <v>3082</v>
      </c>
      <c r="V891" s="1" t="s">
        <v>252</v>
      </c>
      <c r="W891" s="1" t="s">
        <v>4735</v>
      </c>
    </row>
    <row r="892" spans="1:23">
      <c r="A892" s="2" t="s">
        <v>4736</v>
      </c>
      <c r="B892" s="2">
        <f t="shared" si="26"/>
        <v>2010</v>
      </c>
      <c r="C892" s="1" t="s">
        <v>2621</v>
      </c>
      <c r="D892" s="1" t="s">
        <v>24</v>
      </c>
      <c r="E892" s="1">
        <v>80009129</v>
      </c>
      <c r="F892" s="1" t="s">
        <v>3277</v>
      </c>
      <c r="G892" s="1" t="s">
        <v>120</v>
      </c>
      <c r="H892" s="1" t="s">
        <v>27</v>
      </c>
      <c r="J892" s="1">
        <v>152</v>
      </c>
      <c r="K892" s="1" t="s">
        <v>28</v>
      </c>
      <c r="L892" s="1">
        <v>8330</v>
      </c>
      <c r="M892" s="1">
        <v>8634</v>
      </c>
      <c r="N892" s="1">
        <v>41800</v>
      </c>
      <c r="O892" s="1">
        <v>4900</v>
      </c>
      <c r="P892" s="1">
        <v>418</v>
      </c>
      <c r="Q892" s="1">
        <v>47118</v>
      </c>
      <c r="R892" s="1">
        <f t="shared" si="27"/>
        <v>309.98684210526318</v>
      </c>
      <c r="S892" s="1" t="s">
        <v>29</v>
      </c>
      <c r="T892" s="1" t="s">
        <v>30</v>
      </c>
      <c r="U892" s="1" t="s">
        <v>2489</v>
      </c>
      <c r="V892" s="1" t="s">
        <v>31</v>
      </c>
      <c r="W892" s="1" t="s">
        <v>4737</v>
      </c>
    </row>
    <row r="893" spans="1:23">
      <c r="A893" s="2" t="s">
        <v>4750</v>
      </c>
      <c r="B893" s="2">
        <f t="shared" si="26"/>
        <v>2010</v>
      </c>
      <c r="C893" s="1" t="s">
        <v>2399</v>
      </c>
      <c r="D893" s="1" t="s">
        <v>24</v>
      </c>
      <c r="E893" s="1">
        <v>80009246</v>
      </c>
      <c r="F893" s="1" t="s">
        <v>3075</v>
      </c>
      <c r="G893" s="1" t="s">
        <v>26</v>
      </c>
      <c r="H893" s="1" t="s">
        <v>4498</v>
      </c>
      <c r="J893" s="1">
        <v>39</v>
      </c>
      <c r="K893" s="1" t="s">
        <v>28</v>
      </c>
      <c r="L893" s="1">
        <v>2250</v>
      </c>
      <c r="M893" s="1">
        <v>2285</v>
      </c>
      <c r="N893" s="1">
        <v>11544.4</v>
      </c>
      <c r="O893" s="1">
        <v>603.79999999999995</v>
      </c>
      <c r="P893" s="1">
        <v>28.9</v>
      </c>
      <c r="Q893" s="1">
        <v>12177.1</v>
      </c>
      <c r="R893" s="1">
        <f t="shared" si="27"/>
        <v>312.23333333333335</v>
      </c>
      <c r="S893" s="1" t="s">
        <v>29</v>
      </c>
      <c r="T893" s="1" t="s">
        <v>30</v>
      </c>
      <c r="U893" s="1" t="s">
        <v>3082</v>
      </c>
      <c r="V893" s="1" t="s">
        <v>140</v>
      </c>
      <c r="W893" s="1" t="s">
        <v>4751</v>
      </c>
    </row>
    <row r="894" spans="1:23">
      <c r="A894" s="2" t="s">
        <v>4757</v>
      </c>
      <c r="B894" s="2">
        <f t="shared" si="26"/>
        <v>2010</v>
      </c>
      <c r="C894" s="1" t="s">
        <v>2621</v>
      </c>
      <c r="D894" s="1" t="s">
        <v>24</v>
      </c>
      <c r="E894" s="1">
        <v>80009129</v>
      </c>
      <c r="F894" s="1" t="s">
        <v>3277</v>
      </c>
      <c r="G894" s="1" t="s">
        <v>120</v>
      </c>
      <c r="H894" s="1" t="s">
        <v>27</v>
      </c>
      <c r="J894" s="1">
        <v>76</v>
      </c>
      <c r="K894" s="1" t="s">
        <v>28</v>
      </c>
      <c r="L894" s="1">
        <v>4119</v>
      </c>
      <c r="M894" s="1">
        <v>4172</v>
      </c>
      <c r="N894" s="1">
        <v>22040</v>
      </c>
      <c r="O894" s="1">
        <v>2605.6999999999998</v>
      </c>
      <c r="P894" s="1">
        <v>220.4</v>
      </c>
      <c r="Q894" s="1">
        <v>24866.1</v>
      </c>
      <c r="R894" s="1">
        <f t="shared" si="27"/>
        <v>327.18552631578945</v>
      </c>
      <c r="S894" s="1" t="s">
        <v>29</v>
      </c>
      <c r="T894" s="1" t="s">
        <v>30</v>
      </c>
      <c r="U894" s="1" t="s">
        <v>2489</v>
      </c>
      <c r="V894" s="1" t="s">
        <v>40</v>
      </c>
      <c r="W894" s="1" t="s">
        <v>4758</v>
      </c>
    </row>
    <row r="895" spans="1:23">
      <c r="A895" s="2" t="s">
        <v>4682</v>
      </c>
      <c r="B895" s="2">
        <f t="shared" si="26"/>
        <v>2010</v>
      </c>
      <c r="C895" s="1" t="s">
        <v>34</v>
      </c>
      <c r="D895" s="1" t="s">
        <v>24</v>
      </c>
      <c r="E895" s="1">
        <v>80009129</v>
      </c>
      <c r="F895" s="1" t="s">
        <v>3277</v>
      </c>
      <c r="G895" s="1" t="s">
        <v>62</v>
      </c>
      <c r="H895" s="1" t="s">
        <v>4683</v>
      </c>
      <c r="J895" s="1">
        <v>26</v>
      </c>
      <c r="K895" s="1" t="s">
        <v>28</v>
      </c>
      <c r="L895" s="1">
        <v>3510</v>
      </c>
      <c r="M895" s="1">
        <v>3510</v>
      </c>
      <c r="N895" s="1">
        <v>18434</v>
      </c>
      <c r="O895" s="1">
        <v>2977.53</v>
      </c>
      <c r="P895" s="1">
        <v>103.95</v>
      </c>
      <c r="Q895" s="1">
        <v>21515.48</v>
      </c>
      <c r="R895" s="1">
        <f t="shared" si="27"/>
        <v>827.51846153846157</v>
      </c>
      <c r="S895" s="1" t="s">
        <v>38</v>
      </c>
      <c r="T895" s="1" t="s">
        <v>30</v>
      </c>
      <c r="U895" s="1" t="s">
        <v>2489</v>
      </c>
      <c r="V895" s="1" t="s">
        <v>31</v>
      </c>
      <c r="W895" s="1" t="s">
        <v>4759</v>
      </c>
    </row>
    <row r="896" spans="1:23">
      <c r="A896" s="2" t="s">
        <v>4769</v>
      </c>
      <c r="B896" s="2">
        <f t="shared" si="26"/>
        <v>2010</v>
      </c>
      <c r="C896" s="1" t="s">
        <v>2621</v>
      </c>
      <c r="D896" s="1" t="s">
        <v>24</v>
      </c>
      <c r="E896" s="1">
        <v>80009129</v>
      </c>
      <c r="F896" s="1" t="s">
        <v>3277</v>
      </c>
      <c r="G896" s="1" t="s">
        <v>120</v>
      </c>
      <c r="H896" s="1" t="s">
        <v>27</v>
      </c>
      <c r="J896" s="1">
        <v>231</v>
      </c>
      <c r="K896" s="1" t="s">
        <v>28</v>
      </c>
      <c r="L896" s="1">
        <v>13398</v>
      </c>
      <c r="M896" s="1">
        <v>13860</v>
      </c>
      <c r="N896" s="1">
        <v>60291</v>
      </c>
      <c r="O896" s="1">
        <v>7800</v>
      </c>
      <c r="P896" s="1">
        <v>602.91</v>
      </c>
      <c r="Q896" s="1">
        <v>68693.91</v>
      </c>
      <c r="R896" s="1">
        <f t="shared" si="27"/>
        <v>297.37623376623378</v>
      </c>
      <c r="S896" s="1" t="s">
        <v>29</v>
      </c>
      <c r="T896" s="1" t="s">
        <v>30</v>
      </c>
      <c r="V896" s="1" t="s">
        <v>77</v>
      </c>
      <c r="W896" s="1" t="s">
        <v>77</v>
      </c>
    </row>
    <row r="897" spans="1:23">
      <c r="A897" s="2" t="s">
        <v>3732</v>
      </c>
      <c r="B897" s="2">
        <f t="shared" si="26"/>
        <v>2010</v>
      </c>
      <c r="C897" s="1" t="s">
        <v>2621</v>
      </c>
      <c r="D897" s="1" t="s">
        <v>24</v>
      </c>
      <c r="E897" s="1">
        <v>80009129</v>
      </c>
      <c r="F897" s="1" t="s">
        <v>3277</v>
      </c>
      <c r="G897" s="1" t="s">
        <v>120</v>
      </c>
      <c r="H897" s="1" t="s">
        <v>27</v>
      </c>
      <c r="J897" s="1">
        <v>166</v>
      </c>
      <c r="K897" s="1" t="s">
        <v>28</v>
      </c>
      <c r="L897" s="1">
        <v>7702</v>
      </c>
      <c r="M897" s="1">
        <v>7951</v>
      </c>
      <c r="N897" s="1">
        <v>38844</v>
      </c>
      <c r="O897" s="1">
        <v>5100</v>
      </c>
      <c r="P897" s="1">
        <v>388.4</v>
      </c>
      <c r="Q897" s="1">
        <v>44332.4</v>
      </c>
      <c r="R897" s="1">
        <f t="shared" si="27"/>
        <v>267.06265060240963</v>
      </c>
      <c r="S897" s="1" t="s">
        <v>29</v>
      </c>
      <c r="T897" s="1" t="s">
        <v>30</v>
      </c>
      <c r="U897" s="1" t="s">
        <v>2489</v>
      </c>
      <c r="V897" s="1" t="s">
        <v>65</v>
      </c>
      <c r="W897" s="1" t="s">
        <v>4788</v>
      </c>
    </row>
    <row r="898" spans="1:23">
      <c r="A898" s="2" t="s">
        <v>4611</v>
      </c>
      <c r="B898" s="2">
        <f t="shared" ref="B898:B961" si="28">+YEAR(A898)</f>
        <v>2010</v>
      </c>
      <c r="C898" s="1" t="s">
        <v>2621</v>
      </c>
      <c r="D898" s="1" t="s">
        <v>24</v>
      </c>
      <c r="E898" s="1">
        <v>80009129</v>
      </c>
      <c r="F898" s="1" t="s">
        <v>3277</v>
      </c>
      <c r="G898" s="1" t="s">
        <v>120</v>
      </c>
      <c r="H898" s="1" t="s">
        <v>27</v>
      </c>
      <c r="J898" s="1">
        <v>230</v>
      </c>
      <c r="K898" s="1" t="s">
        <v>28</v>
      </c>
      <c r="L898" s="1">
        <v>13097</v>
      </c>
      <c r="M898" s="1">
        <v>13497</v>
      </c>
      <c r="N898" s="1">
        <v>61094</v>
      </c>
      <c r="O898" s="1">
        <v>7200</v>
      </c>
      <c r="P898" s="1">
        <v>610.94000000000005</v>
      </c>
      <c r="Q898" s="1">
        <v>68904.94</v>
      </c>
      <c r="R898" s="1">
        <f t="shared" si="27"/>
        <v>299.58669565217394</v>
      </c>
      <c r="S898" s="1" t="s">
        <v>29</v>
      </c>
      <c r="T898" s="1" t="s">
        <v>30</v>
      </c>
      <c r="U898" s="1" t="s">
        <v>2489</v>
      </c>
      <c r="V898" s="1" t="s">
        <v>31</v>
      </c>
      <c r="W898" s="1" t="s">
        <v>4791</v>
      </c>
    </row>
    <row r="899" spans="1:23">
      <c r="A899" s="2" t="s">
        <v>4813</v>
      </c>
      <c r="B899" s="2">
        <f t="shared" si="28"/>
        <v>2010</v>
      </c>
      <c r="C899" s="1" t="s">
        <v>68</v>
      </c>
      <c r="D899" s="1" t="s">
        <v>24</v>
      </c>
      <c r="E899" s="1">
        <v>80008970</v>
      </c>
      <c r="F899" s="1" t="s">
        <v>4435</v>
      </c>
      <c r="G899" s="1" t="s">
        <v>120</v>
      </c>
      <c r="H899" s="1" t="s">
        <v>4786</v>
      </c>
      <c r="J899" s="1">
        <v>78</v>
      </c>
      <c r="K899" s="1" t="s">
        <v>28</v>
      </c>
      <c r="L899" s="1">
        <v>4603</v>
      </c>
      <c r="M899" s="1">
        <v>4817</v>
      </c>
      <c r="N899" s="1">
        <v>19133.400000000001</v>
      </c>
      <c r="O899" s="1">
        <v>2405.4699999999998</v>
      </c>
      <c r="P899" s="1">
        <v>38.270000000000003</v>
      </c>
      <c r="Q899" s="1">
        <v>21577.14</v>
      </c>
      <c r="R899" s="1">
        <f t="shared" ref="R899:R962" si="29">+Q899/J899</f>
        <v>276.63</v>
      </c>
      <c r="S899" s="1" t="s">
        <v>29</v>
      </c>
      <c r="T899" s="1" t="s">
        <v>30</v>
      </c>
      <c r="U899" s="1" t="s">
        <v>4437</v>
      </c>
      <c r="V899" s="1" t="s">
        <v>2795</v>
      </c>
      <c r="W899" s="1" t="s">
        <v>4814</v>
      </c>
    </row>
    <row r="900" spans="1:23">
      <c r="A900" s="2" t="s">
        <v>4734</v>
      </c>
      <c r="B900" s="2">
        <f t="shared" si="28"/>
        <v>2010</v>
      </c>
      <c r="C900" s="1" t="s">
        <v>2621</v>
      </c>
      <c r="D900" s="1" t="s">
        <v>24</v>
      </c>
      <c r="E900" s="1">
        <v>80008970</v>
      </c>
      <c r="F900" s="1" t="s">
        <v>4435</v>
      </c>
      <c r="G900" s="1" t="s">
        <v>120</v>
      </c>
      <c r="H900" s="1" t="s">
        <v>4819</v>
      </c>
      <c r="J900" s="1">
        <v>76</v>
      </c>
      <c r="K900" s="1" t="s">
        <v>28</v>
      </c>
      <c r="L900" s="1">
        <v>5072</v>
      </c>
      <c r="M900" s="1">
        <v>5240</v>
      </c>
      <c r="N900" s="1">
        <v>19478.8</v>
      </c>
      <c r="O900" s="1">
        <v>2332.58</v>
      </c>
      <c r="P900" s="1">
        <v>42.85</v>
      </c>
      <c r="Q900" s="1">
        <v>21854.23</v>
      </c>
      <c r="R900" s="1">
        <f t="shared" si="29"/>
        <v>287.55565789473684</v>
      </c>
      <c r="S900" s="1" t="s">
        <v>29</v>
      </c>
      <c r="T900" s="1" t="s">
        <v>30</v>
      </c>
      <c r="U900" s="1" t="s">
        <v>4437</v>
      </c>
      <c r="V900" s="1" t="s">
        <v>252</v>
      </c>
      <c r="W900" s="1" t="s">
        <v>4820</v>
      </c>
    </row>
    <row r="901" spans="1:23">
      <c r="A901" s="2" t="s">
        <v>4869</v>
      </c>
      <c r="B901" s="2">
        <f t="shared" si="28"/>
        <v>2010</v>
      </c>
      <c r="C901" s="1" t="s">
        <v>2621</v>
      </c>
      <c r="D901" s="1" t="s">
        <v>24</v>
      </c>
      <c r="E901" s="1">
        <v>80009129</v>
      </c>
      <c r="F901" s="1" t="s">
        <v>3277</v>
      </c>
      <c r="G901" s="1" t="s">
        <v>120</v>
      </c>
      <c r="H901" s="1" t="s">
        <v>27</v>
      </c>
      <c r="J901" s="1">
        <v>77</v>
      </c>
      <c r="K901" s="1" t="s">
        <v>28</v>
      </c>
      <c r="L901" s="1">
        <v>4306</v>
      </c>
      <c r="M901" s="1">
        <v>4460</v>
      </c>
      <c r="N901" s="1">
        <v>20097</v>
      </c>
      <c r="O901" s="1">
        <v>2708.8</v>
      </c>
      <c r="P901" s="1">
        <v>100.49</v>
      </c>
      <c r="Q901" s="1">
        <v>22906.29</v>
      </c>
      <c r="R901" s="1">
        <f t="shared" si="29"/>
        <v>297.4842857142857</v>
      </c>
      <c r="S901" s="1" t="s">
        <v>29</v>
      </c>
      <c r="T901" s="1" t="s">
        <v>30</v>
      </c>
      <c r="U901" s="1" t="s">
        <v>2489</v>
      </c>
      <c r="V901" s="1" t="s">
        <v>4870</v>
      </c>
      <c r="W901" s="1" t="s">
        <v>4870</v>
      </c>
    </row>
    <row r="902" spans="1:23">
      <c r="A902" s="2" t="s">
        <v>4907</v>
      </c>
      <c r="B902" s="2">
        <f t="shared" si="28"/>
        <v>2010</v>
      </c>
      <c r="C902" s="1" t="s">
        <v>34</v>
      </c>
      <c r="D902" s="1" t="s">
        <v>24</v>
      </c>
      <c r="E902" s="1">
        <v>80009129</v>
      </c>
      <c r="F902" s="1" t="s">
        <v>3277</v>
      </c>
      <c r="G902" s="1" t="s">
        <v>2692</v>
      </c>
      <c r="H902" s="1" t="s">
        <v>4908</v>
      </c>
      <c r="J902" s="1">
        <v>100</v>
      </c>
      <c r="K902" s="1" t="s">
        <v>28</v>
      </c>
      <c r="L902" s="1">
        <v>3500</v>
      </c>
      <c r="M902" s="1">
        <v>3500</v>
      </c>
      <c r="N902" s="1">
        <v>12000</v>
      </c>
      <c r="O902" s="1">
        <v>342.89</v>
      </c>
      <c r="P902" s="1">
        <v>120</v>
      </c>
      <c r="Q902" s="1">
        <v>12462.89</v>
      </c>
      <c r="R902" s="1">
        <f t="shared" si="29"/>
        <v>124.62889999999999</v>
      </c>
      <c r="S902" s="1" t="s">
        <v>29</v>
      </c>
      <c r="T902" s="1" t="s">
        <v>30</v>
      </c>
      <c r="U902" s="1" t="s">
        <v>3107</v>
      </c>
      <c r="V902" s="1" t="s">
        <v>40</v>
      </c>
      <c r="W902" s="1" t="s">
        <v>4909</v>
      </c>
    </row>
    <row r="903" spans="1:23">
      <c r="A903" s="2" t="s">
        <v>4530</v>
      </c>
      <c r="B903" s="2">
        <f t="shared" si="28"/>
        <v>2010</v>
      </c>
      <c r="C903" s="1" t="s">
        <v>2399</v>
      </c>
      <c r="D903" s="1" t="s">
        <v>24</v>
      </c>
      <c r="E903" s="1">
        <v>80011762</v>
      </c>
      <c r="F903" s="1" t="s">
        <v>4928</v>
      </c>
      <c r="G903" s="1" t="s">
        <v>26</v>
      </c>
      <c r="H903" s="1" t="s">
        <v>4929</v>
      </c>
      <c r="J903" s="1">
        <v>30</v>
      </c>
      <c r="K903" s="1" t="s">
        <v>86</v>
      </c>
      <c r="L903" s="1">
        <v>1806</v>
      </c>
      <c r="M903" s="1">
        <v>2650</v>
      </c>
      <c r="N903" s="1">
        <v>10434.6</v>
      </c>
      <c r="O903" s="1">
        <v>537.51</v>
      </c>
      <c r="P903" s="1">
        <v>104.35</v>
      </c>
      <c r="Q903" s="1">
        <v>11076.46</v>
      </c>
      <c r="R903" s="1">
        <f t="shared" si="29"/>
        <v>369.21533333333332</v>
      </c>
      <c r="S903" s="1" t="s">
        <v>29</v>
      </c>
      <c r="T903" s="1" t="s">
        <v>30</v>
      </c>
      <c r="U903" s="1" t="s">
        <v>4930</v>
      </c>
      <c r="V903" s="1" t="s">
        <v>252</v>
      </c>
      <c r="W903" s="1" t="s">
        <v>4931</v>
      </c>
    </row>
    <row r="904" spans="1:23">
      <c r="A904" s="2" t="s">
        <v>4769</v>
      </c>
      <c r="B904" s="2">
        <f t="shared" si="28"/>
        <v>2010</v>
      </c>
      <c r="C904" s="1" t="s">
        <v>2621</v>
      </c>
      <c r="D904" s="1" t="s">
        <v>24</v>
      </c>
      <c r="E904" s="1">
        <v>80009129</v>
      </c>
      <c r="F904" s="1" t="s">
        <v>3277</v>
      </c>
      <c r="G904" s="1" t="s">
        <v>120</v>
      </c>
      <c r="H904" s="1" t="s">
        <v>27</v>
      </c>
      <c r="J904" s="1">
        <v>228</v>
      </c>
      <c r="K904" s="1" t="s">
        <v>28</v>
      </c>
      <c r="L904" s="1">
        <v>12494</v>
      </c>
      <c r="M904" s="1">
        <v>12950</v>
      </c>
      <c r="N904" s="1">
        <v>62700</v>
      </c>
      <c r="O904" s="1">
        <v>7800</v>
      </c>
      <c r="P904" s="1">
        <v>627</v>
      </c>
      <c r="Q904" s="1">
        <v>71127</v>
      </c>
      <c r="R904" s="1">
        <f t="shared" si="29"/>
        <v>311.96052631578948</v>
      </c>
      <c r="S904" s="1" t="s">
        <v>29</v>
      </c>
      <c r="T904" s="1" t="s">
        <v>30</v>
      </c>
      <c r="V904" s="1" t="s">
        <v>31</v>
      </c>
      <c r="W904" s="1" t="s">
        <v>4938</v>
      </c>
    </row>
    <row r="905" spans="1:23">
      <c r="A905" s="2" t="s">
        <v>4995</v>
      </c>
      <c r="B905" s="2">
        <f t="shared" si="28"/>
        <v>2010</v>
      </c>
      <c r="C905" s="1" t="s">
        <v>2399</v>
      </c>
      <c r="D905" s="1" t="s">
        <v>24</v>
      </c>
      <c r="E905" s="1">
        <v>80011762</v>
      </c>
      <c r="F905" s="1" t="s">
        <v>4928</v>
      </c>
      <c r="G905" s="1" t="s">
        <v>26</v>
      </c>
      <c r="H905" s="1" t="s">
        <v>4929</v>
      </c>
      <c r="J905" s="1">
        <v>40</v>
      </c>
      <c r="K905" s="1" t="s">
        <v>86</v>
      </c>
      <c r="L905" s="1">
        <v>2217</v>
      </c>
      <c r="M905" s="1">
        <v>2267</v>
      </c>
      <c r="N905" s="1">
        <v>13246.3</v>
      </c>
      <c r="O905" s="1">
        <v>693.15</v>
      </c>
      <c r="P905" s="1">
        <v>132.46</v>
      </c>
      <c r="Q905" s="1">
        <v>14071.91</v>
      </c>
      <c r="R905" s="1">
        <f t="shared" si="29"/>
        <v>351.79775000000001</v>
      </c>
      <c r="S905" s="1" t="s">
        <v>29</v>
      </c>
      <c r="T905" s="1" t="s">
        <v>30</v>
      </c>
      <c r="U905" s="1" t="s">
        <v>4930</v>
      </c>
      <c r="V905" s="1" t="s">
        <v>4996</v>
      </c>
      <c r="W905" s="1" t="s">
        <v>4997</v>
      </c>
    </row>
    <row r="906" spans="1:23">
      <c r="A906" s="2" t="s">
        <v>5012</v>
      </c>
      <c r="B906" s="2">
        <f t="shared" si="28"/>
        <v>2010</v>
      </c>
      <c r="C906" s="1" t="s">
        <v>2621</v>
      </c>
      <c r="D906" s="1" t="s">
        <v>24</v>
      </c>
      <c r="E906" s="1">
        <v>80009129</v>
      </c>
      <c r="F906" s="1" t="s">
        <v>3277</v>
      </c>
      <c r="G906" s="1" t="s">
        <v>120</v>
      </c>
      <c r="H906" s="1" t="s">
        <v>27</v>
      </c>
      <c r="J906" s="1">
        <v>77</v>
      </c>
      <c r="K906" s="1" t="s">
        <v>28</v>
      </c>
      <c r="L906" s="1">
        <v>4306</v>
      </c>
      <c r="M906" s="1">
        <v>4460</v>
      </c>
      <c r="N906" s="1">
        <v>20097</v>
      </c>
      <c r="O906" s="1">
        <v>2724.52</v>
      </c>
      <c r="P906" s="1">
        <v>200.97</v>
      </c>
      <c r="Q906" s="1">
        <v>23022.49</v>
      </c>
      <c r="R906" s="1">
        <f t="shared" si="29"/>
        <v>298.99337662337666</v>
      </c>
      <c r="S906" s="1" t="s">
        <v>29</v>
      </c>
      <c r="T906" s="1" t="s">
        <v>30</v>
      </c>
      <c r="U906" s="1" t="s">
        <v>2489</v>
      </c>
      <c r="V906" s="1" t="s">
        <v>65</v>
      </c>
      <c r="W906" s="1" t="s">
        <v>5013</v>
      </c>
    </row>
    <row r="907" spans="1:23">
      <c r="A907" s="2" t="s">
        <v>4611</v>
      </c>
      <c r="B907" s="2">
        <f t="shared" si="28"/>
        <v>2010</v>
      </c>
      <c r="C907" s="1" t="s">
        <v>2399</v>
      </c>
      <c r="D907" s="1" t="s">
        <v>24</v>
      </c>
      <c r="E907" s="1">
        <v>80009246</v>
      </c>
      <c r="F907" s="1" t="s">
        <v>3075</v>
      </c>
      <c r="G907" s="1" t="s">
        <v>26</v>
      </c>
      <c r="H907" s="1" t="s">
        <v>4498</v>
      </c>
      <c r="J907" s="1">
        <v>80</v>
      </c>
      <c r="K907" s="1" t="s">
        <v>28</v>
      </c>
      <c r="L907" s="1">
        <v>4616</v>
      </c>
      <c r="M907" s="1">
        <v>4688</v>
      </c>
      <c r="N907" s="1">
        <v>23840</v>
      </c>
      <c r="O907" s="1">
        <v>1200</v>
      </c>
      <c r="P907" s="1">
        <v>59.6</v>
      </c>
      <c r="Q907" s="1">
        <v>25099.599999999999</v>
      </c>
      <c r="R907" s="1">
        <f t="shared" si="29"/>
        <v>313.745</v>
      </c>
      <c r="S907" s="1" t="s">
        <v>29</v>
      </c>
      <c r="T907" s="1" t="s">
        <v>30</v>
      </c>
      <c r="U907" s="1" t="s">
        <v>3082</v>
      </c>
      <c r="V907" s="1" t="s">
        <v>4499</v>
      </c>
      <c r="W907" s="1" t="s">
        <v>5031</v>
      </c>
    </row>
    <row r="908" spans="1:23">
      <c r="A908" s="2" t="s">
        <v>5038</v>
      </c>
      <c r="B908" s="2">
        <f t="shared" si="28"/>
        <v>2010</v>
      </c>
      <c r="C908" s="1" t="s">
        <v>2399</v>
      </c>
      <c r="D908" s="1" t="s">
        <v>24</v>
      </c>
      <c r="E908" s="1">
        <v>80009246</v>
      </c>
      <c r="F908" s="1" t="s">
        <v>3075</v>
      </c>
      <c r="G908" s="1" t="s">
        <v>26</v>
      </c>
      <c r="H908" s="1" t="s">
        <v>4498</v>
      </c>
      <c r="J908" s="1">
        <v>80</v>
      </c>
      <c r="K908" s="1" t="s">
        <v>28</v>
      </c>
      <c r="L908" s="1">
        <v>4616</v>
      </c>
      <c r="M908" s="1">
        <v>4688</v>
      </c>
      <c r="N908" s="1">
        <v>23960</v>
      </c>
      <c r="O908" s="1">
        <v>1200</v>
      </c>
      <c r="P908" s="1">
        <v>59.9</v>
      </c>
      <c r="Q908" s="1">
        <v>25219.9</v>
      </c>
      <c r="R908" s="1">
        <f t="shared" si="29"/>
        <v>315.24875000000003</v>
      </c>
      <c r="S908" s="1" t="s">
        <v>29</v>
      </c>
      <c r="T908" s="1" t="s">
        <v>30</v>
      </c>
      <c r="U908" s="1" t="s">
        <v>3082</v>
      </c>
      <c r="V908" s="1" t="s">
        <v>5039</v>
      </c>
      <c r="W908" s="1" t="s">
        <v>4512</v>
      </c>
    </row>
    <row r="909" spans="1:23">
      <c r="A909" s="2" t="s">
        <v>5062</v>
      </c>
      <c r="B909" s="2">
        <f t="shared" si="28"/>
        <v>2010</v>
      </c>
      <c r="C909" s="1" t="s">
        <v>68</v>
      </c>
      <c r="D909" s="1" t="s">
        <v>24</v>
      </c>
      <c r="E909" s="1">
        <v>80009129</v>
      </c>
      <c r="F909" s="1" t="s">
        <v>3277</v>
      </c>
      <c r="G909" s="1" t="s">
        <v>1601</v>
      </c>
      <c r="H909" s="1" t="s">
        <v>186</v>
      </c>
      <c r="J909" s="1">
        <v>270</v>
      </c>
      <c r="K909" s="1" t="s">
        <v>28</v>
      </c>
      <c r="L909" s="1">
        <v>12690</v>
      </c>
      <c r="M909" s="1">
        <v>14310</v>
      </c>
      <c r="N909" s="1">
        <v>36180</v>
      </c>
      <c r="O909" s="1">
        <v>12572</v>
      </c>
      <c r="P909" s="1">
        <v>361.8</v>
      </c>
      <c r="Q909" s="1">
        <v>49113.8</v>
      </c>
      <c r="R909" s="1">
        <f t="shared" si="29"/>
        <v>181.90296296296296</v>
      </c>
      <c r="S909" s="1" t="s">
        <v>38</v>
      </c>
      <c r="T909" s="1" t="s">
        <v>30</v>
      </c>
      <c r="U909" s="1" t="s">
        <v>5045</v>
      </c>
      <c r="V909" s="1" t="s">
        <v>77</v>
      </c>
      <c r="W909" s="1" t="s">
        <v>5063</v>
      </c>
    </row>
    <row r="910" spans="1:23">
      <c r="A910" s="2" t="s">
        <v>5062</v>
      </c>
      <c r="B910" s="2">
        <f t="shared" si="28"/>
        <v>2010</v>
      </c>
      <c r="C910" s="1" t="s">
        <v>68</v>
      </c>
      <c r="D910" s="1" t="s">
        <v>24</v>
      </c>
      <c r="E910" s="1">
        <v>80009129</v>
      </c>
      <c r="F910" s="1" t="s">
        <v>3277</v>
      </c>
      <c r="G910" s="1" t="s">
        <v>1601</v>
      </c>
      <c r="H910" s="1" t="s">
        <v>5064</v>
      </c>
      <c r="J910" s="1">
        <v>212</v>
      </c>
      <c r="K910" s="1" t="s">
        <v>28</v>
      </c>
      <c r="L910" s="1">
        <v>11660</v>
      </c>
      <c r="M910" s="1">
        <v>12513</v>
      </c>
      <c r="N910" s="1">
        <v>30104</v>
      </c>
      <c r="O910" s="1">
        <v>11122.22</v>
      </c>
      <c r="P910" s="1">
        <v>301.04000000000002</v>
      </c>
      <c r="Q910" s="1">
        <v>41527.26</v>
      </c>
      <c r="R910" s="1">
        <f t="shared" si="29"/>
        <v>195.88330188679245</v>
      </c>
      <c r="S910" s="1" t="s">
        <v>38</v>
      </c>
      <c r="T910" s="1" t="s">
        <v>30</v>
      </c>
      <c r="U910" s="1" t="s">
        <v>5045</v>
      </c>
      <c r="V910" s="1" t="s">
        <v>77</v>
      </c>
      <c r="W910" s="1" t="s">
        <v>5065</v>
      </c>
    </row>
    <row r="911" spans="1:23">
      <c r="A911" s="2" t="s">
        <v>5198</v>
      </c>
      <c r="B911" s="2">
        <f t="shared" si="28"/>
        <v>2010</v>
      </c>
      <c r="C911" s="1" t="s">
        <v>2399</v>
      </c>
      <c r="D911" s="1" t="s">
        <v>24</v>
      </c>
      <c r="E911" s="1">
        <v>80011762</v>
      </c>
      <c r="F911" s="1" t="s">
        <v>4928</v>
      </c>
      <c r="G911" s="1" t="s">
        <v>26</v>
      </c>
      <c r="H911" s="1" t="s">
        <v>4929</v>
      </c>
      <c r="I911" s="1" t="s">
        <v>5199</v>
      </c>
      <c r="J911" s="1">
        <v>30</v>
      </c>
      <c r="K911" s="1" t="s">
        <v>86</v>
      </c>
      <c r="L911" s="1">
        <v>1801</v>
      </c>
      <c r="M911" s="1">
        <v>2646</v>
      </c>
      <c r="N911" s="1">
        <v>10237</v>
      </c>
      <c r="O911" s="1">
        <v>536.61</v>
      </c>
      <c r="P911" s="1">
        <v>102.37</v>
      </c>
      <c r="Q911" s="1">
        <v>10875.98</v>
      </c>
      <c r="R911" s="1">
        <f t="shared" si="29"/>
        <v>362.53266666666667</v>
      </c>
      <c r="S911" s="1" t="s">
        <v>29</v>
      </c>
      <c r="T911" s="1" t="s">
        <v>30</v>
      </c>
      <c r="U911" s="1" t="s">
        <v>4930</v>
      </c>
      <c r="V911" s="1" t="s">
        <v>252</v>
      </c>
      <c r="W911" s="1" t="s">
        <v>4931</v>
      </c>
    </row>
    <row r="912" spans="1:23">
      <c r="A912" s="2" t="s">
        <v>4230</v>
      </c>
      <c r="B912" s="2">
        <f t="shared" si="28"/>
        <v>2010</v>
      </c>
      <c r="C912" s="1" t="s">
        <v>2621</v>
      </c>
      <c r="D912" s="1" t="s">
        <v>24</v>
      </c>
      <c r="E912" s="1">
        <v>80008970</v>
      </c>
      <c r="F912" s="1" t="s">
        <v>4435</v>
      </c>
      <c r="G912" s="1" t="s">
        <v>120</v>
      </c>
      <c r="H912" s="1" t="s">
        <v>4447</v>
      </c>
      <c r="I912" s="1" t="s">
        <v>2486</v>
      </c>
      <c r="J912" s="1">
        <v>154</v>
      </c>
      <c r="K912" s="1" t="s">
        <v>28</v>
      </c>
      <c r="L912" s="1">
        <v>8076</v>
      </c>
      <c r="M912" s="1">
        <v>8400</v>
      </c>
      <c r="N912" s="1">
        <v>40256</v>
      </c>
      <c r="O912" s="1">
        <v>4642.8599999999997</v>
      </c>
      <c r="P912" s="1">
        <v>88.73</v>
      </c>
      <c r="Q912" s="1">
        <v>44987.59</v>
      </c>
      <c r="R912" s="1">
        <f t="shared" si="29"/>
        <v>292.12720779220774</v>
      </c>
      <c r="S912" s="1" t="s">
        <v>29</v>
      </c>
      <c r="T912" s="1" t="s">
        <v>30</v>
      </c>
      <c r="U912" s="1" t="s">
        <v>4437</v>
      </c>
      <c r="V912" s="1" t="s">
        <v>140</v>
      </c>
      <c r="W912" s="1" t="s">
        <v>5232</v>
      </c>
    </row>
    <row r="913" spans="1:23">
      <c r="A913" s="2" t="s">
        <v>3793</v>
      </c>
      <c r="B913" s="2">
        <f t="shared" si="28"/>
        <v>2010</v>
      </c>
      <c r="C913" s="1" t="s">
        <v>2621</v>
      </c>
      <c r="D913" s="1" t="s">
        <v>24</v>
      </c>
      <c r="E913" s="1">
        <v>80008970</v>
      </c>
      <c r="F913" s="1" t="s">
        <v>4435</v>
      </c>
      <c r="G913" s="1" t="s">
        <v>120</v>
      </c>
      <c r="H913" s="1" t="s">
        <v>4447</v>
      </c>
      <c r="I913" s="1" t="s">
        <v>2486</v>
      </c>
      <c r="J913" s="1">
        <v>234</v>
      </c>
      <c r="K913" s="1" t="s">
        <v>28</v>
      </c>
      <c r="L913" s="1">
        <v>12098</v>
      </c>
      <c r="M913" s="1">
        <v>12472</v>
      </c>
      <c r="N913" s="1">
        <v>59436</v>
      </c>
      <c r="O913" s="1">
        <v>6750</v>
      </c>
      <c r="P913" s="1">
        <v>131</v>
      </c>
      <c r="Q913" s="1">
        <v>66317</v>
      </c>
      <c r="R913" s="1">
        <f t="shared" si="29"/>
        <v>283.40598290598291</v>
      </c>
      <c r="S913" s="1" t="s">
        <v>29</v>
      </c>
      <c r="T913" s="1" t="s">
        <v>30</v>
      </c>
      <c r="U913" s="1" t="s">
        <v>4437</v>
      </c>
      <c r="V913" s="1" t="s">
        <v>140</v>
      </c>
      <c r="W913" s="1" t="s">
        <v>5236</v>
      </c>
    </row>
    <row r="914" spans="1:23">
      <c r="A914" s="2" t="s">
        <v>6608</v>
      </c>
      <c r="B914" s="2">
        <f t="shared" si="28"/>
        <v>2010</v>
      </c>
      <c r="C914" s="1" t="s">
        <v>119</v>
      </c>
      <c r="D914" s="1" t="s">
        <v>24</v>
      </c>
      <c r="E914" s="1">
        <v>80004994</v>
      </c>
      <c r="F914" s="1" t="s">
        <v>3984</v>
      </c>
      <c r="G914" s="1" t="s">
        <v>120</v>
      </c>
      <c r="H914" s="1" t="s">
        <v>6606</v>
      </c>
      <c r="J914" s="1">
        <v>268</v>
      </c>
      <c r="K914" s="1" t="s">
        <v>28</v>
      </c>
      <c r="L914" s="1">
        <v>21708</v>
      </c>
      <c r="M914" s="1">
        <v>22244</v>
      </c>
      <c r="N914" s="1">
        <v>104734</v>
      </c>
      <c r="O914" s="1">
        <v>1760</v>
      </c>
      <c r="P914" s="1">
        <v>523.66999999999996</v>
      </c>
      <c r="Q914" s="1">
        <v>107017.67</v>
      </c>
      <c r="R914" s="1">
        <f t="shared" si="29"/>
        <v>399.31966417910445</v>
      </c>
      <c r="S914" s="1" t="s">
        <v>29</v>
      </c>
      <c r="T914" s="1" t="s">
        <v>30</v>
      </c>
      <c r="U914" s="1" t="s">
        <v>3986</v>
      </c>
      <c r="V914" s="1" t="s">
        <v>65</v>
      </c>
      <c r="W914" s="1" t="s">
        <v>6609</v>
      </c>
    </row>
    <row r="915" spans="1:23">
      <c r="A915" s="2" t="s">
        <v>6610</v>
      </c>
      <c r="B915" s="2">
        <f t="shared" si="28"/>
        <v>2010</v>
      </c>
      <c r="C915" s="1" t="s">
        <v>119</v>
      </c>
      <c r="D915" s="1" t="s">
        <v>24</v>
      </c>
      <c r="E915" s="1">
        <v>80004994</v>
      </c>
      <c r="F915" s="1" t="s">
        <v>3984</v>
      </c>
      <c r="G915" s="1" t="s">
        <v>120</v>
      </c>
      <c r="H915" s="1" t="s">
        <v>6606</v>
      </c>
      <c r="J915" s="1">
        <v>219</v>
      </c>
      <c r="K915" s="1" t="s">
        <v>28</v>
      </c>
      <c r="L915" s="1">
        <v>15768</v>
      </c>
      <c r="M915" s="1">
        <v>16206</v>
      </c>
      <c r="N915" s="1">
        <v>67532</v>
      </c>
      <c r="O915" s="1">
        <v>1320</v>
      </c>
      <c r="P915" s="1">
        <v>337.66</v>
      </c>
      <c r="Q915" s="1">
        <v>69189.66</v>
      </c>
      <c r="R915" s="1">
        <f t="shared" si="29"/>
        <v>315.93452054794523</v>
      </c>
      <c r="S915" s="1" t="s">
        <v>29</v>
      </c>
      <c r="T915" s="1" t="s">
        <v>30</v>
      </c>
      <c r="U915" s="1" t="s">
        <v>3986</v>
      </c>
      <c r="V915" s="1" t="s">
        <v>65</v>
      </c>
      <c r="W915" s="1" t="s">
        <v>6611</v>
      </c>
    </row>
    <row r="916" spans="1:23">
      <c r="A916" s="2" t="s">
        <v>6617</v>
      </c>
      <c r="B916" s="2">
        <f t="shared" si="28"/>
        <v>2010</v>
      </c>
      <c r="C916" s="1" t="s">
        <v>119</v>
      </c>
      <c r="D916" s="1" t="s">
        <v>24</v>
      </c>
      <c r="E916" s="1">
        <v>80004994</v>
      </c>
      <c r="F916" s="1" t="s">
        <v>3984</v>
      </c>
      <c r="G916" s="1" t="s">
        <v>120</v>
      </c>
      <c r="H916" s="1" t="s">
        <v>6606</v>
      </c>
      <c r="J916" s="1">
        <v>67</v>
      </c>
      <c r="K916" s="1" t="s">
        <v>28</v>
      </c>
      <c r="L916" s="1">
        <v>4000</v>
      </c>
      <c r="M916" s="1">
        <v>4000</v>
      </c>
      <c r="N916" s="1">
        <v>31222</v>
      </c>
      <c r="O916" s="1">
        <v>650.29999999999995</v>
      </c>
      <c r="P916" s="1">
        <v>312.2</v>
      </c>
      <c r="Q916" s="1">
        <v>32184.6</v>
      </c>
      <c r="R916" s="1">
        <f t="shared" si="29"/>
        <v>480.36716417910446</v>
      </c>
      <c r="S916" s="1" t="s">
        <v>29</v>
      </c>
      <c r="T916" s="1" t="s">
        <v>30</v>
      </c>
      <c r="U916" s="1" t="s">
        <v>4156</v>
      </c>
      <c r="V916" s="1" t="s">
        <v>65</v>
      </c>
      <c r="W916" s="1" t="s">
        <v>6618</v>
      </c>
    </row>
    <row r="917" spans="1:23">
      <c r="A917" s="2" t="s">
        <v>6627</v>
      </c>
      <c r="B917" s="2">
        <f t="shared" si="28"/>
        <v>2010</v>
      </c>
      <c r="C917" s="1" t="s">
        <v>119</v>
      </c>
      <c r="D917" s="1" t="s">
        <v>24</v>
      </c>
      <c r="E917" s="1">
        <v>80004994</v>
      </c>
      <c r="F917" s="1" t="s">
        <v>3984</v>
      </c>
      <c r="G917" s="1" t="s">
        <v>120</v>
      </c>
      <c r="H917" s="1" t="s">
        <v>6606</v>
      </c>
      <c r="J917" s="1">
        <v>268</v>
      </c>
      <c r="K917" s="1" t="s">
        <v>28</v>
      </c>
      <c r="L917" s="1">
        <v>21708</v>
      </c>
      <c r="M917" s="1">
        <v>22244</v>
      </c>
      <c r="N917" s="1">
        <v>116124</v>
      </c>
      <c r="O917" s="1">
        <v>1760</v>
      </c>
      <c r="P917" s="1">
        <v>1161.24</v>
      </c>
      <c r="Q917" s="1">
        <v>119045.24</v>
      </c>
      <c r="R917" s="1">
        <f t="shared" si="29"/>
        <v>444.19865671641793</v>
      </c>
      <c r="S917" s="1" t="s">
        <v>29</v>
      </c>
      <c r="T917" s="1" t="s">
        <v>30</v>
      </c>
      <c r="U917" s="1" t="s">
        <v>3986</v>
      </c>
      <c r="V917" s="1" t="s">
        <v>65</v>
      </c>
      <c r="W917" s="1" t="s">
        <v>6628</v>
      </c>
    </row>
    <row r="918" spans="1:23">
      <c r="A918" s="2" t="s">
        <v>6629</v>
      </c>
      <c r="B918" s="2">
        <f t="shared" si="28"/>
        <v>2010</v>
      </c>
      <c r="C918" s="1" t="s">
        <v>119</v>
      </c>
      <c r="D918" s="1" t="s">
        <v>24</v>
      </c>
      <c r="E918" s="1">
        <v>80004994</v>
      </c>
      <c r="F918" s="1" t="s">
        <v>3984</v>
      </c>
      <c r="G918" s="1" t="s">
        <v>120</v>
      </c>
      <c r="H918" s="1" t="s">
        <v>6606</v>
      </c>
      <c r="J918" s="1">
        <v>156</v>
      </c>
      <c r="K918" s="1" t="s">
        <v>28</v>
      </c>
      <c r="L918" s="1">
        <v>7800</v>
      </c>
      <c r="M918" s="1">
        <v>8112</v>
      </c>
      <c r="N918" s="1">
        <v>43760</v>
      </c>
      <c r="O918" s="1">
        <v>880</v>
      </c>
      <c r="P918" s="1">
        <v>437.6</v>
      </c>
      <c r="Q918" s="1">
        <v>45077.599999999999</v>
      </c>
      <c r="R918" s="1">
        <f t="shared" si="29"/>
        <v>288.95897435897433</v>
      </c>
      <c r="S918" s="1" t="s">
        <v>29</v>
      </c>
      <c r="T918" s="1" t="s">
        <v>30</v>
      </c>
      <c r="U918" s="1" t="s">
        <v>4156</v>
      </c>
      <c r="V918" s="1" t="s">
        <v>6630</v>
      </c>
      <c r="W918" s="1" t="s">
        <v>6631</v>
      </c>
    </row>
    <row r="919" spans="1:23">
      <c r="A919" s="2" t="s">
        <v>6608</v>
      </c>
      <c r="B919" s="2">
        <f t="shared" si="28"/>
        <v>2010</v>
      </c>
      <c r="C919" s="1" t="s">
        <v>119</v>
      </c>
      <c r="D919" s="1" t="s">
        <v>24</v>
      </c>
      <c r="E919" s="1">
        <v>80004994</v>
      </c>
      <c r="F919" s="1" t="s">
        <v>3984</v>
      </c>
      <c r="G919" s="1" t="s">
        <v>120</v>
      </c>
      <c r="H919" s="1" t="s">
        <v>6606</v>
      </c>
      <c r="J919" s="1">
        <v>47</v>
      </c>
      <c r="K919" s="1" t="s">
        <v>28</v>
      </c>
      <c r="L919" s="1">
        <v>3000</v>
      </c>
      <c r="M919" s="1">
        <v>3000</v>
      </c>
      <c r="N919" s="1">
        <v>20351</v>
      </c>
      <c r="O919" s="1">
        <v>355.57</v>
      </c>
      <c r="P919" s="1">
        <v>101.76</v>
      </c>
      <c r="Q919" s="1">
        <v>20808.330000000002</v>
      </c>
      <c r="R919" s="1">
        <f t="shared" si="29"/>
        <v>442.73042553191493</v>
      </c>
      <c r="S919" s="1" t="s">
        <v>29</v>
      </c>
      <c r="T919" s="1" t="s">
        <v>30</v>
      </c>
      <c r="U919" s="1" t="s">
        <v>3986</v>
      </c>
      <c r="V919" s="1" t="s">
        <v>65</v>
      </c>
      <c r="W919" s="1" t="s">
        <v>6634</v>
      </c>
    </row>
    <row r="920" spans="1:23">
      <c r="A920" s="2" t="s">
        <v>6635</v>
      </c>
      <c r="B920" s="2">
        <f t="shared" si="28"/>
        <v>2010</v>
      </c>
      <c r="C920" s="1" t="s">
        <v>119</v>
      </c>
      <c r="D920" s="1" t="s">
        <v>24</v>
      </c>
      <c r="E920" s="1">
        <v>80004994</v>
      </c>
      <c r="F920" s="1" t="s">
        <v>3984</v>
      </c>
      <c r="G920" s="1" t="s">
        <v>120</v>
      </c>
      <c r="H920" s="1" t="s">
        <v>6606</v>
      </c>
      <c r="J920" s="1">
        <v>312</v>
      </c>
      <c r="K920" s="1" t="s">
        <v>28</v>
      </c>
      <c r="L920" s="1">
        <v>18096</v>
      </c>
      <c r="M920" s="1">
        <v>18720</v>
      </c>
      <c r="N920" s="1">
        <v>76520</v>
      </c>
      <c r="O920" s="1">
        <v>1760</v>
      </c>
      <c r="P920" s="1">
        <v>765.2</v>
      </c>
      <c r="Q920" s="1">
        <v>79045.2</v>
      </c>
      <c r="R920" s="1">
        <f t="shared" si="29"/>
        <v>253.35</v>
      </c>
      <c r="S920" s="1" t="s">
        <v>29</v>
      </c>
      <c r="T920" s="1" t="s">
        <v>30</v>
      </c>
      <c r="U920" s="1" t="s">
        <v>3986</v>
      </c>
      <c r="V920" s="1" t="s">
        <v>65</v>
      </c>
      <c r="W920" s="1" t="s">
        <v>6636</v>
      </c>
    </row>
    <row r="921" spans="1:23">
      <c r="A921" s="2" t="s">
        <v>6637</v>
      </c>
      <c r="B921" s="2">
        <f t="shared" si="28"/>
        <v>2010</v>
      </c>
      <c r="C921" s="1" t="s">
        <v>119</v>
      </c>
      <c r="D921" s="1" t="s">
        <v>24</v>
      </c>
      <c r="E921" s="1">
        <v>80004994</v>
      </c>
      <c r="F921" s="1" t="s">
        <v>3984</v>
      </c>
      <c r="G921" s="1" t="s">
        <v>120</v>
      </c>
      <c r="H921" s="1" t="s">
        <v>6606</v>
      </c>
      <c r="J921" s="1">
        <v>369</v>
      </c>
      <c r="K921" s="1" t="s">
        <v>28</v>
      </c>
      <c r="L921" s="1">
        <v>25218</v>
      </c>
      <c r="M921" s="1">
        <v>25956</v>
      </c>
      <c r="N921" s="1">
        <v>113443.89</v>
      </c>
      <c r="O921" s="1">
        <v>2200</v>
      </c>
      <c r="P921" s="1">
        <v>1134.44</v>
      </c>
      <c r="Q921" s="1">
        <v>116778.33</v>
      </c>
      <c r="R921" s="1">
        <f t="shared" si="29"/>
        <v>316.47243902439027</v>
      </c>
      <c r="S921" s="1" t="s">
        <v>29</v>
      </c>
      <c r="T921" s="1" t="s">
        <v>30</v>
      </c>
      <c r="U921" s="1" t="s">
        <v>3986</v>
      </c>
      <c r="V921" s="1" t="s">
        <v>65</v>
      </c>
      <c r="W921" s="1" t="s">
        <v>6638</v>
      </c>
    </row>
    <row r="922" spans="1:23">
      <c r="A922" s="2" t="s">
        <v>6639</v>
      </c>
      <c r="B922" s="2">
        <f t="shared" si="28"/>
        <v>2010</v>
      </c>
      <c r="C922" s="1" t="s">
        <v>119</v>
      </c>
      <c r="D922" s="1" t="s">
        <v>24</v>
      </c>
      <c r="E922" s="1">
        <v>80004994</v>
      </c>
      <c r="F922" s="1" t="s">
        <v>3984</v>
      </c>
      <c r="G922" s="1" t="s">
        <v>120</v>
      </c>
      <c r="H922" s="1" t="s">
        <v>6606</v>
      </c>
      <c r="J922" s="1">
        <v>134</v>
      </c>
      <c r="K922" s="1" t="s">
        <v>28</v>
      </c>
      <c r="L922" s="1">
        <v>9705</v>
      </c>
      <c r="M922" s="1">
        <v>9917</v>
      </c>
      <c r="N922" s="1">
        <v>51456</v>
      </c>
      <c r="O922" s="1">
        <v>958.98</v>
      </c>
      <c r="P922" s="1">
        <v>514.55999999999995</v>
      </c>
      <c r="Q922" s="1">
        <v>52929.54</v>
      </c>
      <c r="R922" s="1">
        <f t="shared" si="29"/>
        <v>394.99656716417911</v>
      </c>
      <c r="S922" s="1" t="s">
        <v>29</v>
      </c>
      <c r="T922" s="1" t="s">
        <v>30</v>
      </c>
      <c r="U922" s="1" t="s">
        <v>3986</v>
      </c>
      <c r="V922" s="1" t="s">
        <v>65</v>
      </c>
      <c r="W922" s="1" t="s">
        <v>6640</v>
      </c>
    </row>
    <row r="923" spans="1:23">
      <c r="A923" s="2" t="s">
        <v>2355</v>
      </c>
      <c r="B923" s="2">
        <f t="shared" si="28"/>
        <v>2010</v>
      </c>
      <c r="C923" s="1" t="s">
        <v>119</v>
      </c>
      <c r="D923" s="1" t="s">
        <v>24</v>
      </c>
      <c r="E923" s="1">
        <v>80004994</v>
      </c>
      <c r="F923" s="1" t="s">
        <v>3984</v>
      </c>
      <c r="G923" s="1" t="s">
        <v>120</v>
      </c>
      <c r="H923" s="1" t="s">
        <v>6606</v>
      </c>
      <c r="J923" s="1">
        <v>312</v>
      </c>
      <c r="K923" s="1" t="s">
        <v>28</v>
      </c>
      <c r="L923" s="1">
        <v>18096</v>
      </c>
      <c r="M923" s="1">
        <v>18720</v>
      </c>
      <c r="N923" s="1">
        <v>72776</v>
      </c>
      <c r="O923" s="1">
        <v>1760</v>
      </c>
      <c r="P923" s="1">
        <v>727.76</v>
      </c>
      <c r="Q923" s="1">
        <v>75263.759999999995</v>
      </c>
      <c r="R923" s="1">
        <f t="shared" si="29"/>
        <v>241.23</v>
      </c>
      <c r="S923" s="1" t="s">
        <v>29</v>
      </c>
      <c r="T923" s="1" t="s">
        <v>30</v>
      </c>
      <c r="U923" s="1" t="s">
        <v>3986</v>
      </c>
      <c r="V923" s="1" t="s">
        <v>65</v>
      </c>
      <c r="W923" s="1" t="s">
        <v>6641</v>
      </c>
    </row>
    <row r="924" spans="1:23">
      <c r="A924" s="2" t="s">
        <v>6639</v>
      </c>
      <c r="B924" s="2">
        <f t="shared" si="28"/>
        <v>2010</v>
      </c>
      <c r="C924" s="1" t="s">
        <v>119</v>
      </c>
      <c r="D924" s="1" t="s">
        <v>24</v>
      </c>
      <c r="E924" s="1">
        <v>80004994</v>
      </c>
      <c r="F924" s="1" t="s">
        <v>3984</v>
      </c>
      <c r="G924" s="1" t="s">
        <v>120</v>
      </c>
      <c r="H924" s="1" t="s">
        <v>6606</v>
      </c>
      <c r="J924" s="1">
        <v>312</v>
      </c>
      <c r="K924" s="1" t="s">
        <v>28</v>
      </c>
      <c r="L924" s="1">
        <v>18096</v>
      </c>
      <c r="M924" s="1">
        <v>18720</v>
      </c>
      <c r="N924" s="1">
        <v>76520</v>
      </c>
      <c r="O924" s="1">
        <v>1760</v>
      </c>
      <c r="P924" s="1">
        <v>765.2</v>
      </c>
      <c r="Q924" s="1">
        <v>79045.2</v>
      </c>
      <c r="R924" s="1">
        <f t="shared" si="29"/>
        <v>253.35</v>
      </c>
      <c r="S924" s="1" t="s">
        <v>29</v>
      </c>
      <c r="T924" s="1" t="s">
        <v>30</v>
      </c>
      <c r="U924" s="1" t="s">
        <v>3986</v>
      </c>
      <c r="V924" s="1" t="s">
        <v>65</v>
      </c>
      <c r="W924" s="1" t="s">
        <v>6636</v>
      </c>
    </row>
    <row r="925" spans="1:23">
      <c r="A925" s="2" t="s">
        <v>6639</v>
      </c>
      <c r="B925" s="2">
        <f t="shared" si="28"/>
        <v>2010</v>
      </c>
      <c r="C925" s="1" t="s">
        <v>119</v>
      </c>
      <c r="D925" s="1" t="s">
        <v>24</v>
      </c>
      <c r="E925" s="1">
        <v>80004994</v>
      </c>
      <c r="F925" s="1" t="s">
        <v>3984</v>
      </c>
      <c r="G925" s="1" t="s">
        <v>120</v>
      </c>
      <c r="H925" s="1" t="s">
        <v>6606</v>
      </c>
      <c r="J925" s="1">
        <v>146</v>
      </c>
      <c r="K925" s="1" t="s">
        <v>28</v>
      </c>
      <c r="L925" s="1">
        <v>8760</v>
      </c>
      <c r="M925" s="1">
        <v>9052</v>
      </c>
      <c r="N925" s="1">
        <v>44530</v>
      </c>
      <c r="O925" s="1">
        <v>991.23</v>
      </c>
      <c r="P925" s="1">
        <v>222.65</v>
      </c>
      <c r="Q925" s="1">
        <v>45743.88</v>
      </c>
      <c r="R925" s="1">
        <f t="shared" si="29"/>
        <v>313.31424657534245</v>
      </c>
      <c r="S925" s="1" t="s">
        <v>29</v>
      </c>
      <c r="T925" s="1" t="s">
        <v>30</v>
      </c>
      <c r="U925" s="1" t="s">
        <v>3986</v>
      </c>
      <c r="V925" s="1" t="s">
        <v>65</v>
      </c>
      <c r="W925" s="1" t="s">
        <v>6642</v>
      </c>
    </row>
    <row r="926" spans="1:23">
      <c r="A926" s="2" t="s">
        <v>6644</v>
      </c>
      <c r="B926" s="2">
        <f t="shared" si="28"/>
        <v>2010</v>
      </c>
      <c r="C926" s="1" t="s">
        <v>119</v>
      </c>
      <c r="D926" s="1" t="s">
        <v>24</v>
      </c>
      <c r="E926" s="1">
        <v>80004994</v>
      </c>
      <c r="F926" s="1" t="s">
        <v>3984</v>
      </c>
      <c r="G926" s="1" t="s">
        <v>120</v>
      </c>
      <c r="H926" s="1" t="s">
        <v>6606</v>
      </c>
      <c r="J926" s="1">
        <v>219</v>
      </c>
      <c r="K926" s="1" t="s">
        <v>28</v>
      </c>
      <c r="L926" s="1">
        <v>15000</v>
      </c>
      <c r="M926" s="1">
        <v>15000</v>
      </c>
      <c r="N926" s="1">
        <v>71175</v>
      </c>
      <c r="O926" s="1">
        <v>1386.46</v>
      </c>
      <c r="P926" s="1">
        <v>711.75</v>
      </c>
      <c r="Q926" s="1">
        <v>73273.210000000006</v>
      </c>
      <c r="R926" s="1">
        <f t="shared" si="29"/>
        <v>334.58086757990873</v>
      </c>
      <c r="S926" s="1" t="s">
        <v>29</v>
      </c>
      <c r="T926" s="1" t="s">
        <v>30</v>
      </c>
      <c r="U926" s="1" t="s">
        <v>3986</v>
      </c>
      <c r="V926" s="1" t="s">
        <v>65</v>
      </c>
      <c r="W926" s="1" t="s">
        <v>6645</v>
      </c>
    </row>
    <row r="927" spans="1:23">
      <c r="A927" s="2" t="s">
        <v>6646</v>
      </c>
      <c r="B927" s="2">
        <f t="shared" si="28"/>
        <v>2010</v>
      </c>
      <c r="C927" s="1" t="s">
        <v>119</v>
      </c>
      <c r="D927" s="1" t="s">
        <v>24</v>
      </c>
      <c r="E927" s="1">
        <v>80004994</v>
      </c>
      <c r="F927" s="1" t="s">
        <v>3984</v>
      </c>
      <c r="G927" s="1" t="s">
        <v>120</v>
      </c>
      <c r="H927" s="1" t="s">
        <v>6606</v>
      </c>
      <c r="J927" s="1">
        <v>312</v>
      </c>
      <c r="K927" s="1" t="s">
        <v>28</v>
      </c>
      <c r="L927" s="1">
        <v>18096</v>
      </c>
      <c r="M927" s="1">
        <v>18720</v>
      </c>
      <c r="N927" s="1">
        <v>76520</v>
      </c>
      <c r="O927" s="1">
        <v>1760</v>
      </c>
      <c r="P927" s="1">
        <v>765.2</v>
      </c>
      <c r="Q927" s="1">
        <v>79045.2</v>
      </c>
      <c r="R927" s="1">
        <f t="shared" si="29"/>
        <v>253.35</v>
      </c>
      <c r="S927" s="1" t="s">
        <v>29</v>
      </c>
      <c r="T927" s="1" t="s">
        <v>30</v>
      </c>
      <c r="U927" s="1" t="s">
        <v>3986</v>
      </c>
      <c r="V927" s="1" t="s">
        <v>65</v>
      </c>
      <c r="W927" s="1" t="s">
        <v>6647</v>
      </c>
    </row>
    <row r="928" spans="1:23">
      <c r="A928" s="2" t="s">
        <v>6646</v>
      </c>
      <c r="B928" s="2">
        <f t="shared" si="28"/>
        <v>2010</v>
      </c>
      <c r="C928" s="1" t="s">
        <v>119</v>
      </c>
      <c r="D928" s="1" t="s">
        <v>24</v>
      </c>
      <c r="E928" s="1">
        <v>80004994</v>
      </c>
      <c r="F928" s="1" t="s">
        <v>3984</v>
      </c>
      <c r="G928" s="1" t="s">
        <v>120</v>
      </c>
      <c r="H928" s="1" t="s">
        <v>6606</v>
      </c>
      <c r="J928" s="1">
        <v>312</v>
      </c>
      <c r="K928" s="1" t="s">
        <v>28</v>
      </c>
      <c r="L928" s="1">
        <v>18096</v>
      </c>
      <c r="M928" s="1">
        <v>18720</v>
      </c>
      <c r="N928" s="1">
        <v>76520</v>
      </c>
      <c r="O928" s="1">
        <v>1760</v>
      </c>
      <c r="P928" s="1">
        <v>765.2</v>
      </c>
      <c r="Q928" s="1">
        <v>79045.2</v>
      </c>
      <c r="R928" s="1">
        <f t="shared" si="29"/>
        <v>253.35</v>
      </c>
      <c r="S928" s="1" t="s">
        <v>29</v>
      </c>
      <c r="T928" s="1" t="s">
        <v>30</v>
      </c>
      <c r="U928" s="1" t="s">
        <v>3986</v>
      </c>
      <c r="V928" s="1" t="s">
        <v>65</v>
      </c>
      <c r="W928" s="1" t="s">
        <v>6647</v>
      </c>
    </row>
    <row r="929" spans="1:23">
      <c r="A929" s="2" t="s">
        <v>6648</v>
      </c>
      <c r="B929" s="2">
        <f t="shared" si="28"/>
        <v>2010</v>
      </c>
      <c r="C929" s="1" t="s">
        <v>119</v>
      </c>
      <c r="D929" s="1" t="s">
        <v>24</v>
      </c>
      <c r="E929" s="1">
        <v>80004994</v>
      </c>
      <c r="F929" s="1" t="s">
        <v>3984</v>
      </c>
      <c r="G929" s="1" t="s">
        <v>120</v>
      </c>
      <c r="H929" s="1" t="s">
        <v>6606</v>
      </c>
      <c r="J929" s="1">
        <v>292</v>
      </c>
      <c r="K929" s="1" t="s">
        <v>28</v>
      </c>
      <c r="L929" s="1">
        <v>19564</v>
      </c>
      <c r="M929" s="1">
        <v>20148</v>
      </c>
      <c r="N929" s="1">
        <v>89140</v>
      </c>
      <c r="O929" s="1">
        <v>1760</v>
      </c>
      <c r="P929" s="1">
        <v>891.4</v>
      </c>
      <c r="Q929" s="1">
        <v>91791.4</v>
      </c>
      <c r="R929" s="1">
        <f t="shared" si="29"/>
        <v>314.35410958904106</v>
      </c>
      <c r="S929" s="1" t="s">
        <v>29</v>
      </c>
      <c r="T929" s="1" t="s">
        <v>30</v>
      </c>
      <c r="U929" s="1" t="s">
        <v>3986</v>
      </c>
      <c r="V929" s="1" t="s">
        <v>65</v>
      </c>
      <c r="W929" s="1" t="s">
        <v>6649</v>
      </c>
    </row>
    <row r="930" spans="1:23">
      <c r="A930" s="2" t="s">
        <v>6650</v>
      </c>
      <c r="B930" s="2">
        <f t="shared" si="28"/>
        <v>2010</v>
      </c>
      <c r="C930" s="1" t="s">
        <v>119</v>
      </c>
      <c r="D930" s="1" t="s">
        <v>24</v>
      </c>
      <c r="E930" s="1">
        <v>80004994</v>
      </c>
      <c r="F930" s="1" t="s">
        <v>3984</v>
      </c>
      <c r="G930" s="1" t="s">
        <v>120</v>
      </c>
      <c r="H930" s="1" t="s">
        <v>6606</v>
      </c>
      <c r="J930" s="1">
        <v>312</v>
      </c>
      <c r="K930" s="1" t="s">
        <v>28</v>
      </c>
      <c r="L930" s="1">
        <v>18096</v>
      </c>
      <c r="M930" s="1">
        <v>18720</v>
      </c>
      <c r="N930" s="1">
        <v>72776</v>
      </c>
      <c r="O930" s="1">
        <v>1760</v>
      </c>
      <c r="P930" s="1">
        <v>727.76</v>
      </c>
      <c r="Q930" s="1">
        <v>75263.759999999995</v>
      </c>
      <c r="R930" s="1">
        <f t="shared" si="29"/>
        <v>241.23</v>
      </c>
      <c r="S930" s="1" t="s">
        <v>29</v>
      </c>
      <c r="T930" s="1" t="s">
        <v>30</v>
      </c>
      <c r="U930" s="1" t="s">
        <v>3986</v>
      </c>
      <c r="V930" s="1" t="s">
        <v>65</v>
      </c>
      <c r="W930" s="1" t="s">
        <v>6651</v>
      </c>
    </row>
    <row r="931" spans="1:23">
      <c r="A931" s="2" t="s">
        <v>6652</v>
      </c>
      <c r="B931" s="2">
        <f t="shared" si="28"/>
        <v>2010</v>
      </c>
      <c r="C931" s="1" t="s">
        <v>119</v>
      </c>
      <c r="D931" s="1" t="s">
        <v>24</v>
      </c>
      <c r="E931" s="1">
        <v>80004994</v>
      </c>
      <c r="F931" s="1" t="s">
        <v>3984</v>
      </c>
      <c r="G931" s="1" t="s">
        <v>120</v>
      </c>
      <c r="H931" s="1" t="s">
        <v>6606</v>
      </c>
      <c r="J931" s="1">
        <v>134</v>
      </c>
      <c r="K931" s="1" t="s">
        <v>28</v>
      </c>
      <c r="L931" s="1">
        <v>11792</v>
      </c>
      <c r="M931" s="1">
        <v>12060</v>
      </c>
      <c r="N931" s="1">
        <v>48856</v>
      </c>
      <c r="O931" s="1">
        <v>880</v>
      </c>
      <c r="P931" s="1">
        <v>488.56</v>
      </c>
      <c r="Q931" s="1">
        <v>50224.56</v>
      </c>
      <c r="R931" s="1">
        <f t="shared" si="29"/>
        <v>374.81014925373131</v>
      </c>
      <c r="S931" s="1" t="s">
        <v>29</v>
      </c>
      <c r="T931" s="1" t="s">
        <v>30</v>
      </c>
      <c r="U931" s="1" t="s">
        <v>3986</v>
      </c>
      <c r="V931" s="1" t="s">
        <v>77</v>
      </c>
      <c r="W931" s="1" t="s">
        <v>6653</v>
      </c>
    </row>
    <row r="932" spans="1:23">
      <c r="A932" s="2" t="s">
        <v>6648</v>
      </c>
      <c r="B932" s="2">
        <f t="shared" si="28"/>
        <v>2010</v>
      </c>
      <c r="C932" s="1" t="s">
        <v>119</v>
      </c>
      <c r="D932" s="1" t="s">
        <v>24</v>
      </c>
      <c r="E932" s="1">
        <v>80004994</v>
      </c>
      <c r="F932" s="1" t="s">
        <v>3984</v>
      </c>
      <c r="G932" s="1" t="s">
        <v>120</v>
      </c>
      <c r="H932" s="1" t="s">
        <v>6606</v>
      </c>
      <c r="J932" s="1">
        <v>268</v>
      </c>
      <c r="K932" s="1" t="s">
        <v>28</v>
      </c>
      <c r="L932" s="1">
        <v>20234</v>
      </c>
      <c r="M932" s="1">
        <v>20770</v>
      </c>
      <c r="N932" s="1">
        <v>97395.56</v>
      </c>
      <c r="O932" s="1">
        <v>1760</v>
      </c>
      <c r="P932" s="1">
        <v>973.96</v>
      </c>
      <c r="Q932" s="1">
        <v>100129.52</v>
      </c>
      <c r="R932" s="1">
        <f t="shared" si="29"/>
        <v>373.6176119402985</v>
      </c>
      <c r="S932" s="1" t="s">
        <v>29</v>
      </c>
      <c r="T932" s="1" t="s">
        <v>30</v>
      </c>
      <c r="U932" s="1" t="s">
        <v>3986</v>
      </c>
      <c r="V932" s="1" t="s">
        <v>65</v>
      </c>
      <c r="W932" s="1" t="s">
        <v>6654</v>
      </c>
    </row>
    <row r="933" spans="1:23">
      <c r="A933" s="2" t="s">
        <v>6661</v>
      </c>
      <c r="B933" s="2">
        <f t="shared" si="28"/>
        <v>2010</v>
      </c>
      <c r="C933" s="1" t="s">
        <v>119</v>
      </c>
      <c r="D933" s="1" t="s">
        <v>24</v>
      </c>
      <c r="E933" s="1">
        <v>80004994</v>
      </c>
      <c r="F933" s="1" t="s">
        <v>3984</v>
      </c>
      <c r="G933" s="1" t="s">
        <v>120</v>
      </c>
      <c r="H933" s="1" t="s">
        <v>6606</v>
      </c>
      <c r="J933" s="1">
        <v>146</v>
      </c>
      <c r="K933" s="1" t="s">
        <v>28</v>
      </c>
      <c r="L933" s="1">
        <v>9141</v>
      </c>
      <c r="M933" s="1">
        <v>9438</v>
      </c>
      <c r="N933" s="1">
        <v>47530</v>
      </c>
      <c r="O933" s="1">
        <v>1017.3</v>
      </c>
      <c r="P933" s="1">
        <v>475.3</v>
      </c>
      <c r="Q933" s="1">
        <v>49022.6</v>
      </c>
      <c r="R933" s="1">
        <f t="shared" si="29"/>
        <v>335.7712328767123</v>
      </c>
      <c r="S933" s="1" t="s">
        <v>29</v>
      </c>
      <c r="T933" s="1" t="s">
        <v>30</v>
      </c>
      <c r="U933" s="1" t="s">
        <v>3986</v>
      </c>
      <c r="V933" s="1" t="s">
        <v>65</v>
      </c>
      <c r="W933" s="1" t="s">
        <v>6662</v>
      </c>
    </row>
    <row r="934" spans="1:23">
      <c r="A934" s="2" t="s">
        <v>6663</v>
      </c>
      <c r="B934" s="2">
        <f t="shared" si="28"/>
        <v>2010</v>
      </c>
      <c r="C934" s="1" t="s">
        <v>119</v>
      </c>
      <c r="D934" s="1" t="s">
        <v>24</v>
      </c>
      <c r="E934" s="1">
        <v>80004994</v>
      </c>
      <c r="F934" s="1" t="s">
        <v>3984</v>
      </c>
      <c r="G934" s="1" t="s">
        <v>120</v>
      </c>
      <c r="H934" s="1" t="s">
        <v>6606</v>
      </c>
      <c r="J934" s="1">
        <v>312</v>
      </c>
      <c r="K934" s="1" t="s">
        <v>28</v>
      </c>
      <c r="L934" s="1">
        <v>18096</v>
      </c>
      <c r="M934" s="1">
        <v>18720</v>
      </c>
      <c r="N934" s="1">
        <v>76520</v>
      </c>
      <c r="O934" s="1">
        <v>1760</v>
      </c>
      <c r="P934" s="1">
        <v>765.2</v>
      </c>
      <c r="Q934" s="1">
        <v>79045.2</v>
      </c>
      <c r="R934" s="1">
        <f t="shared" si="29"/>
        <v>253.35</v>
      </c>
      <c r="S934" s="1" t="s">
        <v>29</v>
      </c>
      <c r="T934" s="1" t="s">
        <v>30</v>
      </c>
      <c r="U934" s="1" t="s">
        <v>3986</v>
      </c>
      <c r="V934" s="1" t="s">
        <v>65</v>
      </c>
      <c r="W934" s="1" t="s">
        <v>6664</v>
      </c>
    </row>
    <row r="935" spans="1:23">
      <c r="A935" s="2" t="s">
        <v>4584</v>
      </c>
      <c r="B935" s="2">
        <f t="shared" si="28"/>
        <v>2010</v>
      </c>
      <c r="C935" s="1" t="s">
        <v>119</v>
      </c>
      <c r="D935" s="1" t="s">
        <v>24</v>
      </c>
      <c r="E935" s="1">
        <v>80004994</v>
      </c>
      <c r="F935" s="1" t="s">
        <v>3984</v>
      </c>
      <c r="G935" s="1" t="s">
        <v>120</v>
      </c>
      <c r="H935" s="1" t="s">
        <v>6606</v>
      </c>
      <c r="J935" s="1">
        <v>312</v>
      </c>
      <c r="K935" s="1" t="s">
        <v>28</v>
      </c>
      <c r="L935" s="1">
        <v>18096</v>
      </c>
      <c r="M935" s="1">
        <v>18720</v>
      </c>
      <c r="N935" s="1">
        <v>76520</v>
      </c>
      <c r="O935" s="1">
        <v>1760</v>
      </c>
      <c r="P935" s="1">
        <v>765.2</v>
      </c>
      <c r="Q935" s="1">
        <v>79045.2</v>
      </c>
      <c r="R935" s="1">
        <f t="shared" si="29"/>
        <v>253.35</v>
      </c>
      <c r="S935" s="1" t="s">
        <v>29</v>
      </c>
      <c r="T935" s="1" t="s">
        <v>30</v>
      </c>
      <c r="U935" s="1" t="s">
        <v>3986</v>
      </c>
      <c r="V935" s="1" t="s">
        <v>65</v>
      </c>
      <c r="W935" s="1" t="s">
        <v>6647</v>
      </c>
    </row>
    <row r="936" spans="1:23">
      <c r="A936" s="2" t="s">
        <v>6665</v>
      </c>
      <c r="B936" s="2">
        <f t="shared" si="28"/>
        <v>2010</v>
      </c>
      <c r="C936" s="1" t="s">
        <v>119</v>
      </c>
      <c r="D936" s="1" t="s">
        <v>24</v>
      </c>
      <c r="E936" s="1">
        <v>80004994</v>
      </c>
      <c r="F936" s="1" t="s">
        <v>3984</v>
      </c>
      <c r="G936" s="1" t="s">
        <v>120</v>
      </c>
      <c r="H936" s="1" t="s">
        <v>6606</v>
      </c>
      <c r="J936" s="1">
        <v>312</v>
      </c>
      <c r="K936" s="1" t="s">
        <v>28</v>
      </c>
      <c r="L936" s="1">
        <v>18096</v>
      </c>
      <c r="M936" s="1">
        <v>18720</v>
      </c>
      <c r="N936" s="1">
        <v>76520</v>
      </c>
      <c r="O936" s="1">
        <v>1760</v>
      </c>
      <c r="P936" s="1">
        <v>765.2</v>
      </c>
      <c r="Q936" s="1">
        <v>79045.2</v>
      </c>
      <c r="R936" s="1">
        <f t="shared" si="29"/>
        <v>253.35</v>
      </c>
      <c r="S936" s="1" t="s">
        <v>29</v>
      </c>
      <c r="T936" s="1" t="s">
        <v>30</v>
      </c>
      <c r="U936" s="1" t="s">
        <v>3986</v>
      </c>
      <c r="V936" s="1" t="s">
        <v>65</v>
      </c>
      <c r="W936" s="1" t="s">
        <v>6666</v>
      </c>
    </row>
    <row r="937" spans="1:23">
      <c r="A937" s="2" t="s">
        <v>6665</v>
      </c>
      <c r="B937" s="2">
        <f t="shared" si="28"/>
        <v>2010</v>
      </c>
      <c r="C937" s="1" t="s">
        <v>119</v>
      </c>
      <c r="D937" s="1" t="s">
        <v>24</v>
      </c>
      <c r="E937" s="1">
        <v>80004994</v>
      </c>
      <c r="F937" s="1" t="s">
        <v>3984</v>
      </c>
      <c r="G937" s="1" t="s">
        <v>120</v>
      </c>
      <c r="H937" s="1" t="s">
        <v>6606</v>
      </c>
      <c r="J937" s="1">
        <v>312</v>
      </c>
      <c r="K937" s="1" t="s">
        <v>28</v>
      </c>
      <c r="L937" s="1">
        <v>18096</v>
      </c>
      <c r="M937" s="1">
        <v>18720</v>
      </c>
      <c r="N937" s="1">
        <v>76520</v>
      </c>
      <c r="O937" s="1">
        <v>1760</v>
      </c>
      <c r="P937" s="1">
        <v>765.2</v>
      </c>
      <c r="Q937" s="1">
        <v>79045.2</v>
      </c>
      <c r="R937" s="1">
        <f t="shared" si="29"/>
        <v>253.35</v>
      </c>
      <c r="S937" s="1" t="s">
        <v>29</v>
      </c>
      <c r="T937" s="1" t="s">
        <v>30</v>
      </c>
      <c r="U937" s="1" t="s">
        <v>3986</v>
      </c>
      <c r="V937" s="1" t="s">
        <v>65</v>
      </c>
      <c r="W937" s="1" t="s">
        <v>6666</v>
      </c>
    </row>
    <row r="938" spans="1:23">
      <c r="A938" s="2" t="s">
        <v>6667</v>
      </c>
      <c r="B938" s="2">
        <f t="shared" si="28"/>
        <v>2010</v>
      </c>
      <c r="C938" s="1" t="s">
        <v>119</v>
      </c>
      <c r="D938" s="1" t="s">
        <v>24</v>
      </c>
      <c r="E938" s="1">
        <v>80004994</v>
      </c>
      <c r="F938" s="1" t="s">
        <v>3984</v>
      </c>
      <c r="G938" s="1" t="s">
        <v>120</v>
      </c>
      <c r="H938" s="1" t="s">
        <v>6606</v>
      </c>
      <c r="J938" s="1">
        <v>234</v>
      </c>
      <c r="K938" s="1" t="s">
        <v>28</v>
      </c>
      <c r="L938" s="1">
        <v>13572</v>
      </c>
      <c r="M938" s="1">
        <v>14040</v>
      </c>
      <c r="N938" s="1">
        <v>57410</v>
      </c>
      <c r="O938" s="1">
        <v>1320</v>
      </c>
      <c r="P938" s="1">
        <v>287.05</v>
      </c>
      <c r="Q938" s="1">
        <v>59017.05</v>
      </c>
      <c r="R938" s="1">
        <f t="shared" si="29"/>
        <v>252.2096153846154</v>
      </c>
      <c r="S938" s="1" t="s">
        <v>29</v>
      </c>
      <c r="T938" s="1" t="s">
        <v>30</v>
      </c>
      <c r="U938" s="1" t="s">
        <v>3986</v>
      </c>
      <c r="V938" s="1" t="s">
        <v>77</v>
      </c>
      <c r="W938" s="1" t="s">
        <v>6668</v>
      </c>
    </row>
    <row r="939" spans="1:23">
      <c r="A939" s="2" t="s">
        <v>3477</v>
      </c>
      <c r="B939" s="2">
        <f t="shared" si="28"/>
        <v>2010</v>
      </c>
      <c r="C939" s="1" t="s">
        <v>119</v>
      </c>
      <c r="D939" s="1" t="s">
        <v>24</v>
      </c>
      <c r="E939" s="1">
        <v>80004994</v>
      </c>
      <c r="F939" s="1" t="s">
        <v>3984</v>
      </c>
      <c r="G939" s="1" t="s">
        <v>120</v>
      </c>
      <c r="H939" s="1" t="s">
        <v>6606</v>
      </c>
      <c r="J939" s="1">
        <v>312</v>
      </c>
      <c r="K939" s="1" t="s">
        <v>28</v>
      </c>
      <c r="L939" s="1">
        <v>18096</v>
      </c>
      <c r="M939" s="1">
        <v>18720</v>
      </c>
      <c r="N939" s="1">
        <v>74960</v>
      </c>
      <c r="O939" s="1">
        <v>1760</v>
      </c>
      <c r="P939" s="1">
        <v>374.8</v>
      </c>
      <c r="Q939" s="1">
        <v>77094.8</v>
      </c>
      <c r="R939" s="1">
        <f t="shared" si="29"/>
        <v>247.09871794871796</v>
      </c>
      <c r="S939" s="1" t="s">
        <v>29</v>
      </c>
      <c r="T939" s="1" t="s">
        <v>30</v>
      </c>
      <c r="U939" s="1" t="s">
        <v>3986</v>
      </c>
      <c r="V939" s="1" t="s">
        <v>65</v>
      </c>
      <c r="W939" s="1" t="s">
        <v>6674</v>
      </c>
    </row>
    <row r="940" spans="1:23">
      <c r="A940" s="2" t="s">
        <v>6675</v>
      </c>
      <c r="B940" s="2">
        <f t="shared" si="28"/>
        <v>2010</v>
      </c>
      <c r="C940" s="1" t="s">
        <v>119</v>
      </c>
      <c r="D940" s="1" t="s">
        <v>24</v>
      </c>
      <c r="E940" s="1">
        <v>80004994</v>
      </c>
      <c r="F940" s="1" t="s">
        <v>3984</v>
      </c>
      <c r="G940" s="1" t="s">
        <v>120</v>
      </c>
      <c r="H940" s="1" t="s">
        <v>6606</v>
      </c>
      <c r="J940" s="1">
        <v>268</v>
      </c>
      <c r="K940" s="1" t="s">
        <v>28</v>
      </c>
      <c r="L940" s="1">
        <v>21708</v>
      </c>
      <c r="M940" s="1">
        <v>22244</v>
      </c>
      <c r="N940" s="1">
        <v>107816</v>
      </c>
      <c r="O940" s="1">
        <v>1760</v>
      </c>
      <c r="P940" s="1">
        <v>1078.1600000000001</v>
      </c>
      <c r="Q940" s="1">
        <v>110654.16</v>
      </c>
      <c r="R940" s="1">
        <f t="shared" si="29"/>
        <v>412.88865671641793</v>
      </c>
      <c r="S940" s="1" t="s">
        <v>29</v>
      </c>
      <c r="T940" s="1" t="s">
        <v>30</v>
      </c>
      <c r="U940" s="1" t="s">
        <v>3986</v>
      </c>
      <c r="V940" s="1" t="s">
        <v>65</v>
      </c>
      <c r="W940" s="1" t="s">
        <v>6676</v>
      </c>
    </row>
    <row r="941" spans="1:23">
      <c r="A941" s="2" t="s">
        <v>6682</v>
      </c>
      <c r="B941" s="2">
        <f t="shared" si="28"/>
        <v>2010</v>
      </c>
      <c r="C941" s="1" t="s">
        <v>119</v>
      </c>
      <c r="D941" s="1" t="s">
        <v>24</v>
      </c>
      <c r="E941" s="1">
        <v>80004994</v>
      </c>
      <c r="F941" s="1" t="s">
        <v>3984</v>
      </c>
      <c r="G941" s="1" t="s">
        <v>120</v>
      </c>
      <c r="H941" s="1" t="s">
        <v>6606</v>
      </c>
      <c r="J941" s="1">
        <v>292</v>
      </c>
      <c r="K941" s="1" t="s">
        <v>28</v>
      </c>
      <c r="L941" s="1">
        <v>19564</v>
      </c>
      <c r="M941" s="1">
        <v>20148</v>
      </c>
      <c r="N941" s="1">
        <v>87972</v>
      </c>
      <c r="O941" s="1">
        <v>1760</v>
      </c>
      <c r="P941" s="1">
        <v>879.72</v>
      </c>
      <c r="Q941" s="1">
        <v>90611.72</v>
      </c>
      <c r="R941" s="1">
        <f t="shared" si="29"/>
        <v>310.3141095890411</v>
      </c>
      <c r="S941" s="1" t="s">
        <v>29</v>
      </c>
      <c r="T941" s="1" t="s">
        <v>30</v>
      </c>
      <c r="U941" s="1" t="s">
        <v>3986</v>
      </c>
      <c r="V941" s="1" t="s">
        <v>77</v>
      </c>
      <c r="W941" s="1" t="s">
        <v>6683</v>
      </c>
    </row>
    <row r="942" spans="1:23">
      <c r="A942" s="2" t="s">
        <v>4011</v>
      </c>
      <c r="B942" s="2">
        <f t="shared" si="28"/>
        <v>2010</v>
      </c>
      <c r="C942" s="1" t="s">
        <v>119</v>
      </c>
      <c r="D942" s="1" t="s">
        <v>24</v>
      </c>
      <c r="E942" s="1">
        <v>80004994</v>
      </c>
      <c r="F942" s="1" t="s">
        <v>3984</v>
      </c>
      <c r="G942" s="1" t="s">
        <v>120</v>
      </c>
      <c r="H942" s="1" t="s">
        <v>6606</v>
      </c>
      <c r="J942" s="1">
        <v>134</v>
      </c>
      <c r="K942" s="1" t="s">
        <v>28</v>
      </c>
      <c r="L942" s="1">
        <v>10854</v>
      </c>
      <c r="M942" s="1">
        <v>11122</v>
      </c>
      <c r="N942" s="1">
        <v>58102</v>
      </c>
      <c r="O942" s="1">
        <v>880</v>
      </c>
      <c r="P942" s="1">
        <v>581.02</v>
      </c>
      <c r="Q942" s="1">
        <v>59563.02</v>
      </c>
      <c r="R942" s="1">
        <f t="shared" si="29"/>
        <v>444.50014925373131</v>
      </c>
      <c r="S942" s="1" t="s">
        <v>29</v>
      </c>
      <c r="T942" s="1" t="s">
        <v>30</v>
      </c>
      <c r="U942" s="1" t="s">
        <v>3986</v>
      </c>
      <c r="V942" s="1" t="s">
        <v>77</v>
      </c>
      <c r="W942" s="1" t="s">
        <v>6684</v>
      </c>
    </row>
    <row r="943" spans="1:23">
      <c r="A943" s="2" t="s">
        <v>6682</v>
      </c>
      <c r="B943" s="2">
        <f t="shared" si="28"/>
        <v>2010</v>
      </c>
      <c r="C943" s="1" t="s">
        <v>119</v>
      </c>
      <c r="D943" s="1" t="s">
        <v>24</v>
      </c>
      <c r="E943" s="1">
        <v>80004994</v>
      </c>
      <c r="F943" s="1" t="s">
        <v>3984</v>
      </c>
      <c r="G943" s="1" t="s">
        <v>120</v>
      </c>
      <c r="H943" s="1" t="s">
        <v>6606</v>
      </c>
      <c r="J943" s="1">
        <v>312</v>
      </c>
      <c r="K943" s="1" t="s">
        <v>28</v>
      </c>
      <c r="L943" s="1">
        <v>18096</v>
      </c>
      <c r="M943" s="1">
        <v>18720</v>
      </c>
      <c r="N943" s="1">
        <v>76520</v>
      </c>
      <c r="O943" s="1">
        <v>1760</v>
      </c>
      <c r="P943" s="1">
        <v>765.2</v>
      </c>
      <c r="Q943" s="1">
        <v>79045.2</v>
      </c>
      <c r="R943" s="1">
        <f t="shared" si="29"/>
        <v>253.35</v>
      </c>
      <c r="S943" s="1" t="s">
        <v>29</v>
      </c>
      <c r="T943" s="1" t="s">
        <v>30</v>
      </c>
      <c r="U943" s="1" t="s">
        <v>3986</v>
      </c>
      <c r="V943" s="1" t="s">
        <v>77</v>
      </c>
      <c r="W943" s="1" t="s">
        <v>6674</v>
      </c>
    </row>
    <row r="944" spans="1:23">
      <c r="A944" s="2" t="s">
        <v>6685</v>
      </c>
      <c r="B944" s="2">
        <f t="shared" si="28"/>
        <v>2010</v>
      </c>
      <c r="C944" s="1" t="s">
        <v>119</v>
      </c>
      <c r="D944" s="1" t="s">
        <v>24</v>
      </c>
      <c r="E944" s="1">
        <v>80004994</v>
      </c>
      <c r="F944" s="1" t="s">
        <v>3984</v>
      </c>
      <c r="G944" s="1" t="s">
        <v>120</v>
      </c>
      <c r="H944" s="1" t="s">
        <v>6606</v>
      </c>
      <c r="J944" s="1">
        <v>268</v>
      </c>
      <c r="K944" s="1" t="s">
        <v>28</v>
      </c>
      <c r="L944" s="1">
        <v>21574</v>
      </c>
      <c r="M944" s="1">
        <v>22110</v>
      </c>
      <c r="N944" s="1">
        <v>113578</v>
      </c>
      <c r="O944" s="1">
        <v>1760</v>
      </c>
      <c r="P944" s="1">
        <v>1135.8</v>
      </c>
      <c r="Q944" s="1">
        <v>116473.8</v>
      </c>
      <c r="R944" s="1">
        <f t="shared" si="29"/>
        <v>434.60373134328358</v>
      </c>
      <c r="S944" s="1" t="s">
        <v>29</v>
      </c>
      <c r="T944" s="1" t="s">
        <v>30</v>
      </c>
      <c r="U944" s="1" t="s">
        <v>3986</v>
      </c>
      <c r="V944" s="1" t="s">
        <v>65</v>
      </c>
      <c r="W944" s="1" t="s">
        <v>6686</v>
      </c>
    </row>
    <row r="945" spans="1:23">
      <c r="A945" s="2" t="s">
        <v>6687</v>
      </c>
      <c r="B945" s="2">
        <f t="shared" si="28"/>
        <v>2010</v>
      </c>
      <c r="C945" s="1" t="s">
        <v>119</v>
      </c>
      <c r="D945" s="1" t="s">
        <v>24</v>
      </c>
      <c r="E945" s="1">
        <v>80004994</v>
      </c>
      <c r="F945" s="1" t="s">
        <v>3984</v>
      </c>
      <c r="G945" s="1" t="s">
        <v>120</v>
      </c>
      <c r="H945" s="1" t="s">
        <v>6606</v>
      </c>
      <c r="J945" s="1">
        <v>219</v>
      </c>
      <c r="K945" s="1" t="s">
        <v>28</v>
      </c>
      <c r="L945" s="1">
        <v>15768</v>
      </c>
      <c r="M945" s="1">
        <v>16206</v>
      </c>
      <c r="N945" s="1">
        <v>69503</v>
      </c>
      <c r="O945" s="1">
        <v>1320</v>
      </c>
      <c r="P945" s="1">
        <v>695.03</v>
      </c>
      <c r="Q945" s="1">
        <v>71518.03</v>
      </c>
      <c r="R945" s="1">
        <f t="shared" si="29"/>
        <v>326.56634703196346</v>
      </c>
      <c r="S945" s="1" t="s">
        <v>29</v>
      </c>
      <c r="T945" s="1" t="s">
        <v>30</v>
      </c>
      <c r="U945" s="1" t="s">
        <v>3986</v>
      </c>
      <c r="V945" s="1" t="s">
        <v>77</v>
      </c>
      <c r="W945" s="1" t="s">
        <v>6688</v>
      </c>
    </row>
    <row r="946" spans="1:23">
      <c r="A946" s="2" t="s">
        <v>6691</v>
      </c>
      <c r="B946" s="2">
        <f t="shared" si="28"/>
        <v>2010</v>
      </c>
      <c r="C946" s="1" t="s">
        <v>119</v>
      </c>
      <c r="D946" s="1" t="s">
        <v>24</v>
      </c>
      <c r="E946" s="1">
        <v>80004994</v>
      </c>
      <c r="F946" s="1" t="s">
        <v>3984</v>
      </c>
      <c r="G946" s="1" t="s">
        <v>120</v>
      </c>
      <c r="H946" s="1" t="s">
        <v>6606</v>
      </c>
      <c r="J946" s="1">
        <v>67</v>
      </c>
      <c r="K946" s="1" t="s">
        <v>28</v>
      </c>
      <c r="L946" s="1">
        <v>3059</v>
      </c>
      <c r="M946" s="1">
        <v>3505</v>
      </c>
      <c r="N946" s="1">
        <v>29882</v>
      </c>
      <c r="O946" s="1">
        <v>606.26</v>
      </c>
      <c r="P946" s="1">
        <v>298.82</v>
      </c>
      <c r="Q946" s="1">
        <v>30787.08</v>
      </c>
      <c r="R946" s="1">
        <f t="shared" si="29"/>
        <v>459.50865671641793</v>
      </c>
      <c r="S946" s="1" t="s">
        <v>29</v>
      </c>
      <c r="T946" s="1" t="s">
        <v>30</v>
      </c>
      <c r="U946" s="1" t="s">
        <v>3986</v>
      </c>
      <c r="V946" s="1" t="s">
        <v>77</v>
      </c>
      <c r="W946" s="1" t="s">
        <v>6692</v>
      </c>
    </row>
    <row r="947" spans="1:23">
      <c r="A947" s="2" t="s">
        <v>5012</v>
      </c>
      <c r="B947" s="2">
        <f t="shared" si="28"/>
        <v>2010</v>
      </c>
      <c r="C947" s="1" t="s">
        <v>119</v>
      </c>
      <c r="D947" s="1" t="s">
        <v>24</v>
      </c>
      <c r="E947" s="1">
        <v>80004994</v>
      </c>
      <c r="F947" s="1" t="s">
        <v>3984</v>
      </c>
      <c r="G947" s="1" t="s">
        <v>120</v>
      </c>
      <c r="H947" s="1" t="s">
        <v>6606</v>
      </c>
      <c r="J947" s="1">
        <v>312</v>
      </c>
      <c r="K947" s="1" t="s">
        <v>28</v>
      </c>
      <c r="L947" s="1">
        <v>18096</v>
      </c>
      <c r="M947" s="1">
        <v>18720</v>
      </c>
      <c r="N947" s="1">
        <v>74960</v>
      </c>
      <c r="O947" s="1">
        <v>1760</v>
      </c>
      <c r="P947" s="1">
        <v>374.8</v>
      </c>
      <c r="Q947" s="1">
        <v>77094.8</v>
      </c>
      <c r="R947" s="1">
        <f t="shared" si="29"/>
        <v>247.09871794871796</v>
      </c>
      <c r="S947" s="1" t="s">
        <v>29</v>
      </c>
      <c r="T947" s="1" t="s">
        <v>30</v>
      </c>
      <c r="U947" s="1" t="s">
        <v>3986</v>
      </c>
      <c r="V947" s="1" t="s">
        <v>65</v>
      </c>
      <c r="W947" s="1" t="s">
        <v>6696</v>
      </c>
    </row>
    <row r="948" spans="1:23">
      <c r="A948" s="2" t="s">
        <v>6700</v>
      </c>
      <c r="B948" s="2">
        <f t="shared" si="28"/>
        <v>2010</v>
      </c>
      <c r="C948" s="1" t="s">
        <v>119</v>
      </c>
      <c r="D948" s="1" t="s">
        <v>24</v>
      </c>
      <c r="E948" s="1">
        <v>80004994</v>
      </c>
      <c r="F948" s="1" t="s">
        <v>3984</v>
      </c>
      <c r="G948" s="1" t="s">
        <v>120</v>
      </c>
      <c r="H948" s="1" t="s">
        <v>6606</v>
      </c>
      <c r="J948" s="1">
        <v>312</v>
      </c>
      <c r="K948" s="1" t="s">
        <v>28</v>
      </c>
      <c r="L948" s="1">
        <v>18096</v>
      </c>
      <c r="M948" s="1">
        <v>18720</v>
      </c>
      <c r="N948" s="1">
        <v>76520</v>
      </c>
      <c r="O948" s="1">
        <v>1760</v>
      </c>
      <c r="P948" s="1">
        <v>765.2</v>
      </c>
      <c r="Q948" s="1">
        <v>79045.2</v>
      </c>
      <c r="R948" s="1">
        <f t="shared" si="29"/>
        <v>253.35</v>
      </c>
      <c r="S948" s="1" t="s">
        <v>29</v>
      </c>
      <c r="T948" s="1" t="s">
        <v>30</v>
      </c>
      <c r="U948" s="1" t="s">
        <v>3986</v>
      </c>
      <c r="V948" s="1" t="s">
        <v>77</v>
      </c>
      <c r="W948" s="1" t="s">
        <v>6701</v>
      </c>
    </row>
    <row r="949" spans="1:23">
      <c r="A949" s="2" t="s">
        <v>3614</v>
      </c>
      <c r="B949" s="2">
        <f t="shared" si="28"/>
        <v>2010</v>
      </c>
      <c r="C949" s="1" t="s">
        <v>119</v>
      </c>
      <c r="D949" s="1" t="s">
        <v>24</v>
      </c>
      <c r="E949" s="1">
        <v>80004994</v>
      </c>
      <c r="F949" s="1" t="s">
        <v>3984</v>
      </c>
      <c r="G949" s="1" t="s">
        <v>120</v>
      </c>
      <c r="H949" s="1" t="s">
        <v>6606</v>
      </c>
      <c r="J949" s="1">
        <v>280</v>
      </c>
      <c r="K949" s="1" t="s">
        <v>28</v>
      </c>
      <c r="L949" s="1">
        <v>20562</v>
      </c>
      <c r="M949" s="1">
        <v>21122</v>
      </c>
      <c r="N949" s="1">
        <v>96612</v>
      </c>
      <c r="O949" s="1">
        <v>1760</v>
      </c>
      <c r="P949" s="1">
        <v>966.12</v>
      </c>
      <c r="Q949" s="1">
        <v>99338.12</v>
      </c>
      <c r="R949" s="1">
        <f t="shared" si="29"/>
        <v>354.779</v>
      </c>
      <c r="S949" s="1" t="s">
        <v>29</v>
      </c>
      <c r="T949" s="1" t="s">
        <v>30</v>
      </c>
      <c r="U949" s="1" t="s">
        <v>3986</v>
      </c>
      <c r="V949" s="1" t="s">
        <v>77</v>
      </c>
      <c r="W949" s="1" t="s">
        <v>6702</v>
      </c>
    </row>
    <row r="950" spans="1:23">
      <c r="A950" s="2" t="s">
        <v>6703</v>
      </c>
      <c r="B950" s="2">
        <f t="shared" si="28"/>
        <v>2010</v>
      </c>
      <c r="C950" s="1" t="s">
        <v>119</v>
      </c>
      <c r="D950" s="1" t="s">
        <v>24</v>
      </c>
      <c r="E950" s="1">
        <v>80004994</v>
      </c>
      <c r="F950" s="1" t="s">
        <v>3984</v>
      </c>
      <c r="G950" s="1" t="s">
        <v>120</v>
      </c>
      <c r="H950" s="1" t="s">
        <v>6606</v>
      </c>
      <c r="J950" s="1">
        <v>312</v>
      </c>
      <c r="K950" s="1" t="s">
        <v>28</v>
      </c>
      <c r="L950" s="1">
        <v>18096</v>
      </c>
      <c r="M950" s="1">
        <v>18720</v>
      </c>
      <c r="N950" s="1">
        <v>74880</v>
      </c>
      <c r="O950" s="1">
        <v>1760</v>
      </c>
      <c r="P950" s="1">
        <v>748.8</v>
      </c>
      <c r="Q950" s="1">
        <v>77388.800000000003</v>
      </c>
      <c r="R950" s="1">
        <f t="shared" si="29"/>
        <v>248.04102564102564</v>
      </c>
      <c r="S950" s="1" t="s">
        <v>29</v>
      </c>
      <c r="T950" s="1" t="s">
        <v>30</v>
      </c>
      <c r="U950" s="1" t="s">
        <v>3986</v>
      </c>
      <c r="V950" s="1" t="s">
        <v>65</v>
      </c>
      <c r="W950" s="1" t="s">
        <v>6704</v>
      </c>
    </row>
    <row r="951" spans="1:23">
      <c r="A951" s="2" t="s">
        <v>4140</v>
      </c>
      <c r="B951" s="2">
        <f t="shared" si="28"/>
        <v>2010</v>
      </c>
      <c r="C951" s="1" t="s">
        <v>119</v>
      </c>
      <c r="D951" s="1" t="s">
        <v>24</v>
      </c>
      <c r="E951" s="1">
        <v>80004994</v>
      </c>
      <c r="F951" s="1" t="s">
        <v>3984</v>
      </c>
      <c r="G951" s="1" t="s">
        <v>120</v>
      </c>
      <c r="H951" s="1" t="s">
        <v>6606</v>
      </c>
      <c r="J951" s="1">
        <v>312</v>
      </c>
      <c r="K951" s="1" t="s">
        <v>28</v>
      </c>
      <c r="L951" s="1">
        <v>18096</v>
      </c>
      <c r="M951" s="1">
        <v>18720</v>
      </c>
      <c r="N951" s="1">
        <v>74960</v>
      </c>
      <c r="O951" s="1">
        <v>1760</v>
      </c>
      <c r="P951" s="1">
        <v>374.8</v>
      </c>
      <c r="Q951" s="1">
        <v>77094.8</v>
      </c>
      <c r="R951" s="1">
        <f t="shared" si="29"/>
        <v>247.09871794871796</v>
      </c>
      <c r="S951" s="1" t="s">
        <v>29</v>
      </c>
      <c r="T951" s="1" t="s">
        <v>30</v>
      </c>
      <c r="U951" s="1" t="s">
        <v>3986</v>
      </c>
      <c r="V951" s="1" t="s">
        <v>65</v>
      </c>
      <c r="W951" s="1" t="s">
        <v>6705</v>
      </c>
    </row>
    <row r="952" spans="1:23">
      <c r="A952" s="2" t="s">
        <v>4609</v>
      </c>
      <c r="B952" s="2">
        <f t="shared" si="28"/>
        <v>2010</v>
      </c>
      <c r="C952" s="1" t="s">
        <v>119</v>
      </c>
      <c r="D952" s="1" t="s">
        <v>24</v>
      </c>
      <c r="E952" s="1">
        <v>80004994</v>
      </c>
      <c r="F952" s="1" t="s">
        <v>3984</v>
      </c>
      <c r="G952" s="1" t="s">
        <v>120</v>
      </c>
      <c r="H952" s="1" t="s">
        <v>6606</v>
      </c>
      <c r="J952" s="1">
        <v>357</v>
      </c>
      <c r="K952" s="1" t="s">
        <v>28</v>
      </c>
      <c r="L952" s="1">
        <v>24123</v>
      </c>
      <c r="M952" s="1">
        <v>24837</v>
      </c>
      <c r="N952" s="1">
        <v>117652</v>
      </c>
      <c r="O952" s="1">
        <v>2200</v>
      </c>
      <c r="P952" s="1">
        <v>588.26</v>
      </c>
      <c r="Q952" s="1">
        <v>120440.26</v>
      </c>
      <c r="R952" s="1">
        <f t="shared" si="29"/>
        <v>337.36767507002799</v>
      </c>
      <c r="S952" s="1" t="s">
        <v>29</v>
      </c>
      <c r="T952" s="1" t="s">
        <v>30</v>
      </c>
      <c r="U952" s="1" t="s">
        <v>3986</v>
      </c>
      <c r="V952" s="1" t="s">
        <v>65</v>
      </c>
      <c r="W952" s="1" t="s">
        <v>6706</v>
      </c>
    </row>
    <row r="953" spans="1:23">
      <c r="A953" s="2" t="s">
        <v>3496</v>
      </c>
      <c r="B953" s="2">
        <f t="shared" si="28"/>
        <v>2010</v>
      </c>
      <c r="C953" s="1" t="s">
        <v>119</v>
      </c>
      <c r="D953" s="1" t="s">
        <v>24</v>
      </c>
      <c r="E953" s="1">
        <v>80004994</v>
      </c>
      <c r="F953" s="1" t="s">
        <v>3984</v>
      </c>
      <c r="G953" s="1" t="s">
        <v>120</v>
      </c>
      <c r="H953" s="1" t="s">
        <v>6606</v>
      </c>
      <c r="J953" s="1">
        <v>134</v>
      </c>
      <c r="K953" s="1" t="s">
        <v>28</v>
      </c>
      <c r="L953" s="1">
        <v>10000</v>
      </c>
      <c r="M953" s="1">
        <v>10000</v>
      </c>
      <c r="N953" s="1">
        <v>60836</v>
      </c>
      <c r="O953" s="1">
        <v>1207.22</v>
      </c>
      <c r="P953" s="1">
        <v>304.18</v>
      </c>
      <c r="Q953" s="1">
        <v>62347.4</v>
      </c>
      <c r="R953" s="1">
        <f t="shared" si="29"/>
        <v>465.27910447761195</v>
      </c>
      <c r="S953" s="1" t="s">
        <v>29</v>
      </c>
      <c r="T953" s="1" t="s">
        <v>30</v>
      </c>
      <c r="U953" s="1" t="s">
        <v>3986</v>
      </c>
      <c r="V953" s="1" t="s">
        <v>65</v>
      </c>
      <c r="W953" s="1" t="s">
        <v>6707</v>
      </c>
    </row>
    <row r="954" spans="1:23">
      <c r="A954" s="2" t="s">
        <v>6710</v>
      </c>
      <c r="B954" s="2">
        <f t="shared" si="28"/>
        <v>2010</v>
      </c>
      <c r="C954" s="1" t="s">
        <v>119</v>
      </c>
      <c r="D954" s="1" t="s">
        <v>24</v>
      </c>
      <c r="E954" s="1">
        <v>80004994</v>
      </c>
      <c r="F954" s="1" t="s">
        <v>3984</v>
      </c>
      <c r="G954" s="1" t="s">
        <v>120</v>
      </c>
      <c r="H954" s="1" t="s">
        <v>6606</v>
      </c>
      <c r="J954" s="1">
        <v>4</v>
      </c>
      <c r="K954" s="1" t="s">
        <v>28</v>
      </c>
      <c r="L954" s="1">
        <v>200</v>
      </c>
      <c r="M954" s="1">
        <v>200</v>
      </c>
      <c r="N954" s="1">
        <v>1417</v>
      </c>
      <c r="O954" s="1">
        <v>28.25</v>
      </c>
      <c r="P954" s="1">
        <v>7.09</v>
      </c>
      <c r="Q954" s="1">
        <v>1452.34</v>
      </c>
      <c r="R954" s="1">
        <f t="shared" si="29"/>
        <v>363.08499999999998</v>
      </c>
      <c r="S954" s="1" t="s">
        <v>29</v>
      </c>
      <c r="T954" s="1" t="s">
        <v>30</v>
      </c>
      <c r="U954" s="1" t="s">
        <v>3986</v>
      </c>
      <c r="V954" s="1" t="s">
        <v>65</v>
      </c>
      <c r="W954" s="1" t="s">
        <v>6711</v>
      </c>
    </row>
    <row r="955" spans="1:23">
      <c r="A955" s="2" t="s">
        <v>6710</v>
      </c>
      <c r="B955" s="2">
        <f t="shared" si="28"/>
        <v>2010</v>
      </c>
      <c r="C955" s="1" t="s">
        <v>119</v>
      </c>
      <c r="D955" s="1" t="s">
        <v>24</v>
      </c>
      <c r="E955" s="1">
        <v>80004994</v>
      </c>
      <c r="F955" s="1" t="s">
        <v>3984</v>
      </c>
      <c r="G955" s="1" t="s">
        <v>120</v>
      </c>
      <c r="H955" s="1" t="s">
        <v>6606</v>
      </c>
      <c r="J955" s="1">
        <v>20</v>
      </c>
      <c r="K955" s="1" t="s">
        <v>28</v>
      </c>
      <c r="L955" s="1">
        <v>1000</v>
      </c>
      <c r="M955" s="1">
        <v>1000</v>
      </c>
      <c r="N955" s="1">
        <v>7832</v>
      </c>
      <c r="O955" s="1">
        <v>156.15</v>
      </c>
      <c r="P955" s="1">
        <v>39.159999999999997</v>
      </c>
      <c r="Q955" s="1">
        <v>8027.31</v>
      </c>
      <c r="R955" s="1">
        <f t="shared" si="29"/>
        <v>401.3655</v>
      </c>
      <c r="S955" s="1" t="s">
        <v>29</v>
      </c>
      <c r="T955" s="1" t="s">
        <v>30</v>
      </c>
      <c r="U955" s="1" t="s">
        <v>3986</v>
      </c>
      <c r="V955" s="1" t="s">
        <v>65</v>
      </c>
      <c r="W955" s="1" t="s">
        <v>6715</v>
      </c>
    </row>
    <row r="956" spans="1:23">
      <c r="A956" s="2" t="s">
        <v>6716</v>
      </c>
      <c r="B956" s="2">
        <f t="shared" si="28"/>
        <v>2010</v>
      </c>
      <c r="C956" s="1" t="s">
        <v>119</v>
      </c>
      <c r="D956" s="1" t="s">
        <v>24</v>
      </c>
      <c r="E956" s="1">
        <v>80004994</v>
      </c>
      <c r="F956" s="1" t="s">
        <v>3984</v>
      </c>
      <c r="G956" s="1" t="s">
        <v>120</v>
      </c>
      <c r="H956" s="1" t="s">
        <v>6606</v>
      </c>
      <c r="J956" s="1">
        <v>312</v>
      </c>
      <c r="K956" s="1" t="s">
        <v>28</v>
      </c>
      <c r="L956" s="1">
        <v>18096</v>
      </c>
      <c r="M956" s="1">
        <v>18720</v>
      </c>
      <c r="N956" s="1">
        <v>72776</v>
      </c>
      <c r="O956" s="1">
        <v>1760</v>
      </c>
      <c r="P956" s="1">
        <v>363.88</v>
      </c>
      <c r="Q956" s="1">
        <v>74899.88</v>
      </c>
      <c r="R956" s="1">
        <f t="shared" si="29"/>
        <v>240.06371794871797</v>
      </c>
      <c r="S956" s="1" t="s">
        <v>29</v>
      </c>
      <c r="T956" s="1" t="s">
        <v>30</v>
      </c>
      <c r="U956" s="1" t="s">
        <v>3986</v>
      </c>
      <c r="V956" s="1" t="s">
        <v>77</v>
      </c>
      <c r="W956" s="1" t="s">
        <v>6717</v>
      </c>
    </row>
    <row r="957" spans="1:23">
      <c r="A957" s="2" t="s">
        <v>6730</v>
      </c>
      <c r="B957" s="2">
        <f t="shared" si="28"/>
        <v>2010</v>
      </c>
      <c r="C957" s="1" t="s">
        <v>119</v>
      </c>
      <c r="D957" s="1" t="s">
        <v>24</v>
      </c>
      <c r="E957" s="1">
        <v>80004994</v>
      </c>
      <c r="F957" s="1" t="s">
        <v>3984</v>
      </c>
      <c r="G957" s="1" t="s">
        <v>120</v>
      </c>
      <c r="H957" s="1" t="s">
        <v>6606</v>
      </c>
      <c r="J957" s="1">
        <v>292</v>
      </c>
      <c r="K957" s="1" t="s">
        <v>28</v>
      </c>
      <c r="L957" s="1">
        <v>19564</v>
      </c>
      <c r="M957" s="1">
        <v>20148</v>
      </c>
      <c r="N957" s="1">
        <v>87972</v>
      </c>
      <c r="O957" s="1">
        <v>1760</v>
      </c>
      <c r="P957" s="1">
        <v>879.72</v>
      </c>
      <c r="Q957" s="1">
        <v>90611.72</v>
      </c>
      <c r="R957" s="1">
        <f t="shared" si="29"/>
        <v>310.3141095890411</v>
      </c>
      <c r="S957" s="1" t="s">
        <v>29</v>
      </c>
      <c r="T957" s="1" t="s">
        <v>30</v>
      </c>
      <c r="U957" s="1" t="s">
        <v>3986</v>
      </c>
      <c r="V957" s="1" t="s">
        <v>6731</v>
      </c>
      <c r="W957" s="1" t="s">
        <v>6732</v>
      </c>
    </row>
    <row r="958" spans="1:23">
      <c r="A958" s="2" t="s">
        <v>6737</v>
      </c>
      <c r="B958" s="2">
        <f t="shared" si="28"/>
        <v>2010</v>
      </c>
      <c r="C958" s="1" t="s">
        <v>119</v>
      </c>
      <c r="D958" s="1" t="s">
        <v>24</v>
      </c>
      <c r="E958" s="1">
        <v>80004994</v>
      </c>
      <c r="F958" s="1" t="s">
        <v>3984</v>
      </c>
      <c r="G958" s="1" t="s">
        <v>120</v>
      </c>
      <c r="H958" s="1" t="s">
        <v>6606</v>
      </c>
      <c r="J958" s="1">
        <v>134</v>
      </c>
      <c r="K958" s="1" t="s">
        <v>28</v>
      </c>
      <c r="L958" s="1">
        <v>10000</v>
      </c>
      <c r="M958" s="1">
        <v>10000</v>
      </c>
      <c r="N958" s="1">
        <v>58290</v>
      </c>
      <c r="O958" s="1">
        <v>1760</v>
      </c>
      <c r="P958" s="1">
        <v>1012.7</v>
      </c>
      <c r="Q958" s="1">
        <v>59885.9</v>
      </c>
      <c r="R958" s="1">
        <f t="shared" si="29"/>
        <v>446.90970149253735</v>
      </c>
      <c r="S958" s="1" t="s">
        <v>29</v>
      </c>
      <c r="T958" s="1" t="s">
        <v>30</v>
      </c>
      <c r="U958" s="1" t="s">
        <v>3986</v>
      </c>
      <c r="V958" s="1" t="s">
        <v>6738</v>
      </c>
      <c r="W958" s="1" t="s">
        <v>6739</v>
      </c>
    </row>
    <row r="959" spans="1:23">
      <c r="A959" s="2" t="s">
        <v>6751</v>
      </c>
      <c r="B959" s="2">
        <f t="shared" si="28"/>
        <v>2010</v>
      </c>
      <c r="C959" s="1" t="s">
        <v>119</v>
      </c>
      <c r="D959" s="1" t="s">
        <v>24</v>
      </c>
      <c r="E959" s="1">
        <v>80004994</v>
      </c>
      <c r="F959" s="1" t="s">
        <v>3984</v>
      </c>
      <c r="G959" s="1" t="s">
        <v>120</v>
      </c>
      <c r="H959" s="1" t="s">
        <v>6606</v>
      </c>
      <c r="J959" s="1">
        <v>312</v>
      </c>
      <c r="K959" s="1" t="s">
        <v>28</v>
      </c>
      <c r="L959" s="1">
        <v>18096</v>
      </c>
      <c r="M959" s="1">
        <v>18720</v>
      </c>
      <c r="N959" s="1">
        <v>76520</v>
      </c>
      <c r="O959" s="1">
        <v>1760</v>
      </c>
      <c r="P959" s="1">
        <v>765.2</v>
      </c>
      <c r="Q959" s="1">
        <v>79045.2</v>
      </c>
      <c r="R959" s="1">
        <f t="shared" si="29"/>
        <v>253.35</v>
      </c>
      <c r="S959" s="1" t="s">
        <v>29</v>
      </c>
      <c r="T959" s="1" t="s">
        <v>30</v>
      </c>
      <c r="U959" s="1" t="s">
        <v>6752</v>
      </c>
      <c r="V959" s="1" t="s">
        <v>77</v>
      </c>
      <c r="W959" s="1" t="s">
        <v>6696</v>
      </c>
    </row>
    <row r="960" spans="1:23">
      <c r="A960" s="2" t="s">
        <v>6758</v>
      </c>
      <c r="B960" s="2">
        <f t="shared" si="28"/>
        <v>2010</v>
      </c>
      <c r="C960" s="1" t="s">
        <v>119</v>
      </c>
      <c r="D960" s="1" t="s">
        <v>24</v>
      </c>
      <c r="E960" s="1">
        <v>80004994</v>
      </c>
      <c r="F960" s="1" t="s">
        <v>3984</v>
      </c>
      <c r="G960" s="1" t="s">
        <v>120</v>
      </c>
      <c r="H960" s="1" t="s">
        <v>6606</v>
      </c>
      <c r="J960" s="1">
        <v>312</v>
      </c>
      <c r="K960" s="1" t="s">
        <v>28</v>
      </c>
      <c r="L960" s="1">
        <v>18096</v>
      </c>
      <c r="M960" s="1">
        <v>18720</v>
      </c>
      <c r="N960" s="1">
        <v>74960</v>
      </c>
      <c r="O960" s="1">
        <v>1760</v>
      </c>
      <c r="P960" s="1">
        <v>749.6</v>
      </c>
      <c r="Q960" s="1">
        <v>77469.600000000006</v>
      </c>
      <c r="R960" s="1">
        <f t="shared" si="29"/>
        <v>248.3</v>
      </c>
      <c r="S960" s="1" t="s">
        <v>29</v>
      </c>
      <c r="T960" s="1" t="s">
        <v>30</v>
      </c>
      <c r="U960" s="1" t="s">
        <v>3986</v>
      </c>
      <c r="V960" s="1" t="s">
        <v>77</v>
      </c>
      <c r="W960" s="1" t="s">
        <v>6759</v>
      </c>
    </row>
    <row r="961" spans="1:23">
      <c r="A961" s="2" t="s">
        <v>6778</v>
      </c>
      <c r="B961" s="2">
        <f t="shared" si="28"/>
        <v>2010</v>
      </c>
      <c r="C961" s="1" t="s">
        <v>119</v>
      </c>
      <c r="D961" s="1" t="s">
        <v>24</v>
      </c>
      <c r="E961" s="1">
        <v>80004994</v>
      </c>
      <c r="F961" s="1" t="s">
        <v>3984</v>
      </c>
      <c r="G961" s="1" t="s">
        <v>120</v>
      </c>
      <c r="H961" s="1" t="s">
        <v>6606</v>
      </c>
      <c r="J961" s="1">
        <v>280</v>
      </c>
      <c r="K961" s="1" t="s">
        <v>28</v>
      </c>
      <c r="L961" s="1">
        <v>22036</v>
      </c>
      <c r="M961" s="1">
        <v>22596</v>
      </c>
      <c r="N961" s="1">
        <v>107198</v>
      </c>
      <c r="O961" s="1">
        <v>1760</v>
      </c>
      <c r="P961" s="1">
        <v>535.99</v>
      </c>
      <c r="Q961" s="1">
        <v>109493.99</v>
      </c>
      <c r="R961" s="1">
        <f t="shared" si="29"/>
        <v>391.04996428571428</v>
      </c>
      <c r="S961" s="1" t="s">
        <v>29</v>
      </c>
      <c r="T961" s="1" t="s">
        <v>30</v>
      </c>
      <c r="U961" s="1" t="s">
        <v>3986</v>
      </c>
      <c r="V961" s="1" t="s">
        <v>65</v>
      </c>
      <c r="W961" s="1" t="s">
        <v>6779</v>
      </c>
    </row>
    <row r="962" spans="1:23">
      <c r="A962" s="2" t="s">
        <v>6792</v>
      </c>
      <c r="B962" s="2">
        <f t="shared" ref="B962:B1025" si="30">+YEAR(A962)</f>
        <v>2010</v>
      </c>
      <c r="C962" s="1" t="s">
        <v>119</v>
      </c>
      <c r="D962" s="1" t="s">
        <v>24</v>
      </c>
      <c r="E962" s="1">
        <v>80004994</v>
      </c>
      <c r="F962" s="1" t="s">
        <v>3984</v>
      </c>
      <c r="G962" s="1" t="s">
        <v>120</v>
      </c>
      <c r="H962" s="1" t="s">
        <v>6606</v>
      </c>
      <c r="J962" s="1">
        <v>234</v>
      </c>
      <c r="K962" s="1" t="s">
        <v>28</v>
      </c>
      <c r="L962" s="1">
        <v>10000</v>
      </c>
      <c r="M962" s="1">
        <v>10000</v>
      </c>
      <c r="N962" s="1">
        <v>57330</v>
      </c>
      <c r="O962" s="1">
        <v>1347.46</v>
      </c>
      <c r="P962" s="1">
        <v>286.64999999999998</v>
      </c>
      <c r="Q962" s="1">
        <v>58964.11</v>
      </c>
      <c r="R962" s="1">
        <f t="shared" si="29"/>
        <v>251.98337606837606</v>
      </c>
      <c r="S962" s="1" t="s">
        <v>29</v>
      </c>
      <c r="T962" s="1" t="s">
        <v>30</v>
      </c>
      <c r="V962" s="1" t="s">
        <v>65</v>
      </c>
      <c r="W962" s="1" t="s">
        <v>6793</v>
      </c>
    </row>
    <row r="963" spans="1:23">
      <c r="A963" s="2" t="s">
        <v>6803</v>
      </c>
      <c r="B963" s="2">
        <f t="shared" si="30"/>
        <v>2010</v>
      </c>
      <c r="C963" s="1" t="s">
        <v>119</v>
      </c>
      <c r="D963" s="1" t="s">
        <v>24</v>
      </c>
      <c r="E963" s="1">
        <v>80004994</v>
      </c>
      <c r="F963" s="1" t="s">
        <v>3984</v>
      </c>
      <c r="G963" s="1" t="s">
        <v>120</v>
      </c>
      <c r="H963" s="1" t="s">
        <v>6606</v>
      </c>
      <c r="J963" s="1">
        <v>312</v>
      </c>
      <c r="K963" s="1" t="s">
        <v>28</v>
      </c>
      <c r="L963" s="1">
        <v>18096</v>
      </c>
      <c r="M963" s="1">
        <v>18720</v>
      </c>
      <c r="N963" s="1">
        <v>74960</v>
      </c>
      <c r="O963" s="1">
        <v>1760</v>
      </c>
      <c r="P963" s="1">
        <v>374.8</v>
      </c>
      <c r="Q963" s="1">
        <v>77094.8</v>
      </c>
      <c r="R963" s="1">
        <f t="shared" ref="R963:R1026" si="31">+Q963/J963</f>
        <v>247.09871794871796</v>
      </c>
      <c r="S963" s="1" t="s">
        <v>29</v>
      </c>
      <c r="T963" s="1" t="s">
        <v>30</v>
      </c>
      <c r="U963" s="1" t="s">
        <v>3986</v>
      </c>
      <c r="V963" s="1" t="s">
        <v>77</v>
      </c>
      <c r="W963" s="1" t="s">
        <v>6804</v>
      </c>
    </row>
    <row r="964" spans="1:23">
      <c r="A964" s="2" t="s">
        <v>6807</v>
      </c>
      <c r="B964" s="2">
        <f t="shared" si="30"/>
        <v>2010</v>
      </c>
      <c r="C964" s="1" t="s">
        <v>119</v>
      </c>
      <c r="D964" s="1" t="s">
        <v>24</v>
      </c>
      <c r="E964" s="1">
        <v>80004994</v>
      </c>
      <c r="F964" s="1" t="s">
        <v>3984</v>
      </c>
      <c r="G964" s="1" t="s">
        <v>120</v>
      </c>
      <c r="H964" s="1" t="s">
        <v>6606</v>
      </c>
      <c r="J964" s="1">
        <v>292</v>
      </c>
      <c r="K964" s="1" t="s">
        <v>28</v>
      </c>
      <c r="L964" s="1">
        <v>19564</v>
      </c>
      <c r="M964" s="1">
        <v>20148</v>
      </c>
      <c r="N964" s="1">
        <v>87972</v>
      </c>
      <c r="O964" s="1">
        <v>1760</v>
      </c>
      <c r="P964" s="1">
        <v>879.72</v>
      </c>
      <c r="Q964" s="1">
        <v>90611.72</v>
      </c>
      <c r="R964" s="1">
        <f t="shared" si="31"/>
        <v>310.3141095890411</v>
      </c>
      <c r="S964" s="1" t="s">
        <v>29</v>
      </c>
      <c r="T964" s="1" t="s">
        <v>30</v>
      </c>
      <c r="U964" s="1" t="s">
        <v>3986</v>
      </c>
      <c r="V964" s="1" t="s">
        <v>77</v>
      </c>
      <c r="W964" s="1" t="s">
        <v>6808</v>
      </c>
    </row>
    <row r="965" spans="1:23">
      <c r="A965" s="2" t="s">
        <v>6809</v>
      </c>
      <c r="B965" s="2">
        <f t="shared" si="30"/>
        <v>2010</v>
      </c>
      <c r="C965" s="1" t="s">
        <v>119</v>
      </c>
      <c r="D965" s="1" t="s">
        <v>24</v>
      </c>
      <c r="E965" s="1">
        <v>80004994</v>
      </c>
      <c r="F965" s="1" t="s">
        <v>3984</v>
      </c>
      <c r="G965" s="1" t="s">
        <v>120</v>
      </c>
      <c r="H965" s="1" t="s">
        <v>6606</v>
      </c>
      <c r="J965" s="1">
        <v>136</v>
      </c>
      <c r="K965" s="1" t="s">
        <v>28</v>
      </c>
      <c r="L965" s="1">
        <v>11968</v>
      </c>
      <c r="M965" s="1">
        <v>12240</v>
      </c>
      <c r="N965" s="1">
        <v>49578.52</v>
      </c>
      <c r="O965" s="1">
        <v>819.72</v>
      </c>
      <c r="P965" s="1">
        <v>247.89</v>
      </c>
      <c r="Q965" s="1">
        <v>50646.13</v>
      </c>
      <c r="R965" s="1">
        <f t="shared" si="31"/>
        <v>372.39801470588236</v>
      </c>
      <c r="S965" s="1" t="s">
        <v>29</v>
      </c>
      <c r="T965" s="1" t="s">
        <v>30</v>
      </c>
      <c r="U965" s="1" t="s">
        <v>3986</v>
      </c>
      <c r="V965" s="1" t="s">
        <v>77</v>
      </c>
      <c r="W965" s="1" t="s">
        <v>6810</v>
      </c>
    </row>
    <row r="966" spans="1:23">
      <c r="A966" s="2" t="s">
        <v>4707</v>
      </c>
      <c r="B966" s="2">
        <f t="shared" si="30"/>
        <v>2010</v>
      </c>
      <c r="C966" s="1" t="s">
        <v>119</v>
      </c>
      <c r="D966" s="1" t="s">
        <v>24</v>
      </c>
      <c r="E966" s="1">
        <v>80004994</v>
      </c>
      <c r="F966" s="1" t="s">
        <v>3984</v>
      </c>
      <c r="G966" s="1" t="s">
        <v>120</v>
      </c>
      <c r="H966" s="1" t="s">
        <v>6606</v>
      </c>
      <c r="J966" s="1">
        <v>146</v>
      </c>
      <c r="K966" s="1" t="s">
        <v>28</v>
      </c>
      <c r="L966" s="1">
        <v>10512</v>
      </c>
      <c r="M966" s="1">
        <v>10804</v>
      </c>
      <c r="N966" s="1">
        <v>45048</v>
      </c>
      <c r="O966" s="1">
        <v>880</v>
      </c>
      <c r="P966" s="1">
        <v>450.48</v>
      </c>
      <c r="Q966" s="1">
        <v>46378.48</v>
      </c>
      <c r="R966" s="1">
        <f t="shared" si="31"/>
        <v>317.66082191780822</v>
      </c>
      <c r="S966" s="1" t="s">
        <v>29</v>
      </c>
      <c r="T966" s="1" t="s">
        <v>30</v>
      </c>
      <c r="U966" s="1" t="s">
        <v>3986</v>
      </c>
      <c r="V966" s="1" t="s">
        <v>77</v>
      </c>
      <c r="W966" s="1" t="s">
        <v>6811</v>
      </c>
    </row>
    <row r="967" spans="1:23">
      <c r="A967" s="2" t="s">
        <v>3566</v>
      </c>
      <c r="B967" s="2">
        <f t="shared" si="30"/>
        <v>2010</v>
      </c>
      <c r="C967" s="1" t="s">
        <v>119</v>
      </c>
      <c r="D967" s="1" t="s">
        <v>24</v>
      </c>
      <c r="E967" s="1">
        <v>80004994</v>
      </c>
      <c r="F967" s="1" t="s">
        <v>3984</v>
      </c>
      <c r="G967" s="1" t="s">
        <v>120</v>
      </c>
      <c r="H967" s="1" t="s">
        <v>6606</v>
      </c>
      <c r="J967" s="1">
        <v>280</v>
      </c>
      <c r="K967" s="1" t="s">
        <v>28</v>
      </c>
      <c r="L967" s="1">
        <v>19382</v>
      </c>
      <c r="M967" s="1">
        <v>19942</v>
      </c>
      <c r="N967" s="1">
        <v>87860</v>
      </c>
      <c r="O967" s="1">
        <v>1760</v>
      </c>
      <c r="P967" s="1">
        <v>439.3</v>
      </c>
      <c r="Q967" s="1">
        <v>90059.3</v>
      </c>
      <c r="R967" s="1">
        <f t="shared" si="31"/>
        <v>321.64035714285717</v>
      </c>
      <c r="S967" s="1" t="s">
        <v>29</v>
      </c>
      <c r="T967" s="1" t="s">
        <v>30</v>
      </c>
      <c r="U967" s="1" t="s">
        <v>3986</v>
      </c>
      <c r="V967" s="1" t="s">
        <v>65</v>
      </c>
      <c r="W967" s="1" t="s">
        <v>6814</v>
      </c>
    </row>
    <row r="968" spans="1:23">
      <c r="A968" s="2" t="s">
        <v>6809</v>
      </c>
      <c r="B968" s="2">
        <f t="shared" si="30"/>
        <v>2010</v>
      </c>
      <c r="C968" s="1" t="s">
        <v>119</v>
      </c>
      <c r="D968" s="1" t="s">
        <v>24</v>
      </c>
      <c r="E968" s="1">
        <v>80004994</v>
      </c>
      <c r="F968" s="1" t="s">
        <v>3984</v>
      </c>
      <c r="G968" s="1" t="s">
        <v>120</v>
      </c>
      <c r="H968" s="1" t="s">
        <v>6606</v>
      </c>
      <c r="J968" s="1">
        <v>268</v>
      </c>
      <c r="K968" s="1" t="s">
        <v>28</v>
      </c>
      <c r="L968" s="1">
        <v>20368</v>
      </c>
      <c r="M968" s="1">
        <v>20904</v>
      </c>
      <c r="N968" s="1">
        <v>91200</v>
      </c>
      <c r="O968" s="1">
        <v>1760</v>
      </c>
      <c r="P968" s="1">
        <v>456</v>
      </c>
      <c r="Q968" s="1">
        <v>93416</v>
      </c>
      <c r="R968" s="1">
        <f t="shared" si="31"/>
        <v>348.56716417910445</v>
      </c>
      <c r="S968" s="1" t="s">
        <v>29</v>
      </c>
      <c r="T968" s="1" t="s">
        <v>30</v>
      </c>
      <c r="U968" s="1" t="s">
        <v>3986</v>
      </c>
      <c r="V968" s="1" t="s">
        <v>77</v>
      </c>
      <c r="W968" s="1" t="s">
        <v>6815</v>
      </c>
    </row>
    <row r="969" spans="1:23">
      <c r="A969" s="2" t="s">
        <v>6852</v>
      </c>
      <c r="B969" s="2">
        <f t="shared" si="30"/>
        <v>2010</v>
      </c>
      <c r="C969" s="1" t="s">
        <v>119</v>
      </c>
      <c r="D969" s="1" t="s">
        <v>24</v>
      </c>
      <c r="E969" s="1">
        <v>80004994</v>
      </c>
      <c r="F969" s="1" t="s">
        <v>3984</v>
      </c>
      <c r="G969" s="1" t="s">
        <v>120</v>
      </c>
      <c r="H969" s="1" t="s">
        <v>6606</v>
      </c>
      <c r="J969" s="1">
        <v>312</v>
      </c>
      <c r="K969" s="1" t="s">
        <v>28</v>
      </c>
      <c r="L969" s="1">
        <v>18096</v>
      </c>
      <c r="M969" s="1">
        <v>18720</v>
      </c>
      <c r="N969" s="1">
        <v>76520</v>
      </c>
      <c r="O969" s="1">
        <v>1760</v>
      </c>
      <c r="P969" s="1">
        <v>765.2</v>
      </c>
      <c r="Q969" s="1">
        <v>79045.2</v>
      </c>
      <c r="R969" s="1">
        <f t="shared" si="31"/>
        <v>253.35</v>
      </c>
      <c r="S969" s="1" t="s">
        <v>29</v>
      </c>
      <c r="T969" s="1" t="s">
        <v>30</v>
      </c>
      <c r="V969" s="1" t="s">
        <v>77</v>
      </c>
      <c r="W969" s="1" t="s">
        <v>6853</v>
      </c>
    </row>
    <row r="970" spans="1:23">
      <c r="A970" s="2" t="s">
        <v>6737</v>
      </c>
      <c r="B970" s="2">
        <f t="shared" si="30"/>
        <v>2010</v>
      </c>
      <c r="C970" s="1" t="s">
        <v>119</v>
      </c>
      <c r="D970" s="1" t="s">
        <v>24</v>
      </c>
      <c r="E970" s="1">
        <v>80004994</v>
      </c>
      <c r="F970" s="1" t="s">
        <v>3984</v>
      </c>
      <c r="G970" s="1" t="s">
        <v>120</v>
      </c>
      <c r="H970" s="1" t="s">
        <v>6606</v>
      </c>
      <c r="J970" s="1">
        <v>312</v>
      </c>
      <c r="K970" s="1" t="s">
        <v>28</v>
      </c>
      <c r="L970" s="1">
        <v>18096</v>
      </c>
      <c r="M970" s="1">
        <v>18720</v>
      </c>
      <c r="N970" s="1">
        <v>76520</v>
      </c>
      <c r="O970" s="1">
        <v>1760</v>
      </c>
      <c r="P970" s="1">
        <v>765.2</v>
      </c>
      <c r="Q970" s="1">
        <v>79045.2</v>
      </c>
      <c r="R970" s="1">
        <f t="shared" si="31"/>
        <v>253.35</v>
      </c>
      <c r="S970" s="1" t="s">
        <v>29</v>
      </c>
      <c r="T970" s="1" t="s">
        <v>30</v>
      </c>
      <c r="U970" s="1" t="s">
        <v>3986</v>
      </c>
      <c r="V970" s="1" t="s">
        <v>6854</v>
      </c>
      <c r="W970" s="1" t="s">
        <v>6804</v>
      </c>
    </row>
    <row r="971" spans="1:23">
      <c r="A971" s="2" t="s">
        <v>4129</v>
      </c>
      <c r="B971" s="2">
        <f t="shared" si="30"/>
        <v>2010</v>
      </c>
      <c r="C971" s="1" t="s">
        <v>119</v>
      </c>
      <c r="D971" s="1" t="s">
        <v>24</v>
      </c>
      <c r="E971" s="1">
        <v>80004994</v>
      </c>
      <c r="F971" s="1" t="s">
        <v>3984</v>
      </c>
      <c r="G971" s="1" t="s">
        <v>120</v>
      </c>
      <c r="H971" s="1" t="s">
        <v>6606</v>
      </c>
      <c r="J971" s="1">
        <v>312</v>
      </c>
      <c r="K971" s="1" t="s">
        <v>28</v>
      </c>
      <c r="L971" s="1">
        <v>18096</v>
      </c>
      <c r="M971" s="1">
        <v>18720</v>
      </c>
      <c r="N971" s="1">
        <v>76520</v>
      </c>
      <c r="O971" s="1">
        <v>1760</v>
      </c>
      <c r="P971" s="1">
        <v>765.2</v>
      </c>
      <c r="Q971" s="1">
        <v>79045.2</v>
      </c>
      <c r="R971" s="1">
        <f t="shared" si="31"/>
        <v>253.35</v>
      </c>
      <c r="S971" s="1" t="s">
        <v>29</v>
      </c>
      <c r="T971" s="1" t="s">
        <v>30</v>
      </c>
      <c r="U971" s="1" t="s">
        <v>3986</v>
      </c>
      <c r="V971" s="1" t="s">
        <v>65</v>
      </c>
      <c r="W971" s="1" t="s">
        <v>6636</v>
      </c>
    </row>
    <row r="972" spans="1:23">
      <c r="A972" s="2" t="s">
        <v>3732</v>
      </c>
      <c r="B972" s="2">
        <f t="shared" si="30"/>
        <v>2010</v>
      </c>
      <c r="C972" s="1" t="s">
        <v>119</v>
      </c>
      <c r="D972" s="1" t="s">
        <v>24</v>
      </c>
      <c r="E972" s="1">
        <v>80004994</v>
      </c>
      <c r="F972" s="1" t="s">
        <v>3984</v>
      </c>
      <c r="G972" s="1" t="s">
        <v>120</v>
      </c>
      <c r="H972" s="1" t="s">
        <v>6606</v>
      </c>
      <c r="J972" s="1">
        <v>312</v>
      </c>
      <c r="K972" s="1" t="s">
        <v>28</v>
      </c>
      <c r="L972" s="1">
        <v>18096</v>
      </c>
      <c r="M972" s="1">
        <v>18720</v>
      </c>
      <c r="N972" s="1">
        <v>78080</v>
      </c>
      <c r="O972" s="1">
        <v>1760</v>
      </c>
      <c r="P972" s="1">
        <v>780.8</v>
      </c>
      <c r="Q972" s="1">
        <v>80620.800000000003</v>
      </c>
      <c r="R972" s="1">
        <f t="shared" si="31"/>
        <v>258.40000000000003</v>
      </c>
      <c r="S972" s="1" t="s">
        <v>29</v>
      </c>
      <c r="T972" s="1" t="s">
        <v>30</v>
      </c>
      <c r="U972" s="1" t="s">
        <v>3986</v>
      </c>
      <c r="V972" s="1" t="s">
        <v>65</v>
      </c>
      <c r="W972" s="1" t="s">
        <v>6861</v>
      </c>
    </row>
    <row r="973" spans="1:23">
      <c r="A973" s="2" t="s">
        <v>6870</v>
      </c>
      <c r="B973" s="2">
        <f t="shared" si="30"/>
        <v>2010</v>
      </c>
      <c r="C973" s="1" t="s">
        <v>119</v>
      </c>
      <c r="D973" s="1" t="s">
        <v>24</v>
      </c>
      <c r="E973" s="1">
        <v>80004994</v>
      </c>
      <c r="F973" s="1" t="s">
        <v>3984</v>
      </c>
      <c r="G973" s="1" t="s">
        <v>120</v>
      </c>
      <c r="H973" s="1" t="s">
        <v>6606</v>
      </c>
      <c r="J973" s="1">
        <v>268</v>
      </c>
      <c r="K973" s="1" t="s">
        <v>28</v>
      </c>
      <c r="L973" s="1">
        <v>20234</v>
      </c>
      <c r="M973" s="1">
        <v>20770</v>
      </c>
      <c r="N973" s="1">
        <v>99106</v>
      </c>
      <c r="O973" s="1">
        <v>1760</v>
      </c>
      <c r="P973" s="1">
        <v>991.1</v>
      </c>
      <c r="Q973" s="1">
        <v>101857.1</v>
      </c>
      <c r="R973" s="1">
        <f t="shared" si="31"/>
        <v>380.0638059701493</v>
      </c>
      <c r="S973" s="1" t="s">
        <v>29</v>
      </c>
      <c r="T973" s="1" t="s">
        <v>6871</v>
      </c>
      <c r="U973" s="1" t="s">
        <v>3986</v>
      </c>
      <c r="V973" s="1" t="s">
        <v>65</v>
      </c>
      <c r="W973" s="1" t="s">
        <v>6872</v>
      </c>
    </row>
    <row r="974" spans="1:23">
      <c r="A974" s="2" t="s">
        <v>6873</v>
      </c>
      <c r="B974" s="2">
        <f t="shared" si="30"/>
        <v>2010</v>
      </c>
      <c r="C974" s="1" t="s">
        <v>119</v>
      </c>
      <c r="D974" s="1" t="s">
        <v>24</v>
      </c>
      <c r="E974" s="1">
        <v>80004994</v>
      </c>
      <c r="F974" s="1" t="s">
        <v>3984</v>
      </c>
      <c r="G974" s="1" t="s">
        <v>120</v>
      </c>
      <c r="H974" s="1" t="s">
        <v>6606</v>
      </c>
      <c r="J974" s="1">
        <v>312</v>
      </c>
      <c r="K974" s="1" t="s">
        <v>28</v>
      </c>
      <c r="L974" s="1">
        <v>18096</v>
      </c>
      <c r="M974" s="1">
        <v>18720</v>
      </c>
      <c r="N974" s="1">
        <v>78080</v>
      </c>
      <c r="O974" s="1">
        <v>1760</v>
      </c>
      <c r="P974" s="1">
        <v>780.8</v>
      </c>
      <c r="Q974" s="1">
        <v>80620.800000000003</v>
      </c>
      <c r="R974" s="1">
        <f t="shared" si="31"/>
        <v>258.40000000000003</v>
      </c>
      <c r="S974" s="1" t="s">
        <v>29</v>
      </c>
      <c r="T974" s="1" t="s">
        <v>6871</v>
      </c>
      <c r="U974" s="1" t="s">
        <v>3986</v>
      </c>
      <c r="V974" s="1" t="s">
        <v>65</v>
      </c>
      <c r="W974" s="1" t="s">
        <v>6636</v>
      </c>
    </row>
    <row r="975" spans="1:23">
      <c r="A975" s="2" t="s">
        <v>6877</v>
      </c>
      <c r="B975" s="2">
        <f t="shared" si="30"/>
        <v>2010</v>
      </c>
      <c r="C975" s="1" t="s">
        <v>119</v>
      </c>
      <c r="D975" s="1" t="s">
        <v>24</v>
      </c>
      <c r="E975" s="1">
        <v>80004994</v>
      </c>
      <c r="F975" s="1" t="s">
        <v>3984</v>
      </c>
      <c r="G975" s="1" t="s">
        <v>120</v>
      </c>
      <c r="H975" s="1" t="s">
        <v>6606</v>
      </c>
      <c r="J975" s="1">
        <v>146</v>
      </c>
      <c r="K975" s="1" t="s">
        <v>28</v>
      </c>
      <c r="L975" s="1">
        <v>10512</v>
      </c>
      <c r="M975" s="1">
        <v>10804</v>
      </c>
      <c r="N975" s="1">
        <v>45048</v>
      </c>
      <c r="O975" s="1">
        <v>880</v>
      </c>
      <c r="P975" s="1">
        <v>225.24</v>
      </c>
      <c r="Q975" s="1">
        <v>46153.24</v>
      </c>
      <c r="R975" s="1">
        <f t="shared" si="31"/>
        <v>316.11808219178079</v>
      </c>
      <c r="S975" s="1" t="s">
        <v>29</v>
      </c>
      <c r="T975" s="1" t="s">
        <v>30</v>
      </c>
      <c r="U975" s="1" t="s">
        <v>3986</v>
      </c>
      <c r="V975" s="1" t="s">
        <v>65</v>
      </c>
      <c r="W975" s="1" t="s">
        <v>6878</v>
      </c>
    </row>
    <row r="976" spans="1:23">
      <c r="A976" s="2" t="s">
        <v>6716</v>
      </c>
      <c r="B976" s="2">
        <f t="shared" si="30"/>
        <v>2010</v>
      </c>
      <c r="C976" s="1" t="s">
        <v>119</v>
      </c>
      <c r="D976" s="1" t="s">
        <v>24</v>
      </c>
      <c r="E976" s="1">
        <v>80004994</v>
      </c>
      <c r="F976" s="1" t="s">
        <v>3984</v>
      </c>
      <c r="G976" s="1" t="s">
        <v>120</v>
      </c>
      <c r="H976" s="1" t="s">
        <v>6606</v>
      </c>
      <c r="J976" s="1">
        <v>296</v>
      </c>
      <c r="K976" s="1" t="s">
        <v>28</v>
      </c>
      <c r="L976" s="1">
        <v>19232</v>
      </c>
      <c r="M976" s="1">
        <v>19824</v>
      </c>
      <c r="N976" s="1">
        <v>83512</v>
      </c>
      <c r="O976" s="1">
        <v>1760</v>
      </c>
      <c r="P976" s="1">
        <v>835.12</v>
      </c>
      <c r="Q976" s="1">
        <v>86107.12</v>
      </c>
      <c r="R976" s="1">
        <f t="shared" si="31"/>
        <v>290.90243243243242</v>
      </c>
      <c r="S976" s="1" t="s">
        <v>29</v>
      </c>
      <c r="T976" s="1" t="s">
        <v>30</v>
      </c>
      <c r="U976" s="1" t="s">
        <v>3986</v>
      </c>
      <c r="V976" s="1" t="s">
        <v>77</v>
      </c>
      <c r="W976" s="1" t="s">
        <v>6884</v>
      </c>
    </row>
    <row r="977" spans="1:23">
      <c r="A977" s="2" t="s">
        <v>3585</v>
      </c>
      <c r="B977" s="2">
        <f t="shared" si="30"/>
        <v>2010</v>
      </c>
      <c r="C977" s="1" t="s">
        <v>119</v>
      </c>
      <c r="D977" s="1" t="s">
        <v>24</v>
      </c>
      <c r="E977" s="1">
        <v>80004994</v>
      </c>
      <c r="F977" s="1" t="s">
        <v>3984</v>
      </c>
      <c r="G977" s="1" t="s">
        <v>120</v>
      </c>
      <c r="H977" s="1" t="s">
        <v>6606</v>
      </c>
      <c r="J977" s="1">
        <v>66</v>
      </c>
      <c r="K977" s="1" t="s">
        <v>28</v>
      </c>
      <c r="L977" s="1">
        <v>5420</v>
      </c>
      <c r="M977" s="1">
        <v>5552</v>
      </c>
      <c r="N977" s="1">
        <v>25794</v>
      </c>
      <c r="O977" s="1">
        <v>440</v>
      </c>
      <c r="P977" s="1">
        <v>128.97</v>
      </c>
      <c r="Q977" s="1">
        <v>26362.97</v>
      </c>
      <c r="R977" s="1">
        <f t="shared" si="31"/>
        <v>399.43893939393939</v>
      </c>
      <c r="S977" s="1" t="s">
        <v>29</v>
      </c>
      <c r="T977" s="1" t="s">
        <v>30</v>
      </c>
      <c r="U977" s="1" t="s">
        <v>3986</v>
      </c>
      <c r="V977" s="1" t="s">
        <v>77</v>
      </c>
      <c r="W977" s="1" t="s">
        <v>6892</v>
      </c>
    </row>
    <row r="978" spans="1:23">
      <c r="A978" s="2" t="s">
        <v>4750</v>
      </c>
      <c r="B978" s="2">
        <f t="shared" si="30"/>
        <v>2010</v>
      </c>
      <c r="C978" s="1" t="s">
        <v>119</v>
      </c>
      <c r="D978" s="1" t="s">
        <v>24</v>
      </c>
      <c r="E978" s="1">
        <v>80004994</v>
      </c>
      <c r="F978" s="1" t="s">
        <v>3984</v>
      </c>
      <c r="G978" s="1" t="s">
        <v>120</v>
      </c>
      <c r="H978" s="1" t="s">
        <v>6606</v>
      </c>
      <c r="J978" s="1">
        <v>134</v>
      </c>
      <c r="K978" s="1" t="s">
        <v>28</v>
      </c>
      <c r="L978" s="1">
        <v>8176</v>
      </c>
      <c r="M978" s="1">
        <v>9524</v>
      </c>
      <c r="N978" s="1">
        <v>48240</v>
      </c>
      <c r="O978" s="1">
        <v>991.7</v>
      </c>
      <c r="P978" s="1">
        <v>482.4</v>
      </c>
      <c r="Q978" s="1">
        <v>49714.1</v>
      </c>
      <c r="R978" s="1">
        <f t="shared" si="31"/>
        <v>371.00074626865671</v>
      </c>
      <c r="S978" s="1" t="s">
        <v>29</v>
      </c>
      <c r="T978" s="1" t="s">
        <v>30</v>
      </c>
      <c r="U978" s="1" t="s">
        <v>3986</v>
      </c>
      <c r="V978" s="1" t="s">
        <v>65</v>
      </c>
      <c r="W978" s="1" t="s">
        <v>6896</v>
      </c>
    </row>
    <row r="979" spans="1:23">
      <c r="A979" s="2" t="s">
        <v>4750</v>
      </c>
      <c r="B979" s="2">
        <f t="shared" si="30"/>
        <v>2010</v>
      </c>
      <c r="C979" s="1" t="s">
        <v>119</v>
      </c>
      <c r="D979" s="1" t="s">
        <v>24</v>
      </c>
      <c r="E979" s="1">
        <v>80004994</v>
      </c>
      <c r="F979" s="1" t="s">
        <v>3984</v>
      </c>
      <c r="G979" s="1" t="s">
        <v>120</v>
      </c>
      <c r="H979" s="1" t="s">
        <v>6606</v>
      </c>
      <c r="J979" s="1">
        <v>312</v>
      </c>
      <c r="K979" s="1" t="s">
        <v>28</v>
      </c>
      <c r="L979" s="1">
        <v>18096</v>
      </c>
      <c r="M979" s="1">
        <v>18720</v>
      </c>
      <c r="N979" s="1">
        <v>78080</v>
      </c>
      <c r="O979" s="1">
        <v>1760</v>
      </c>
      <c r="P979" s="1">
        <v>780.8</v>
      </c>
      <c r="Q979" s="1">
        <v>80620.800000000003</v>
      </c>
      <c r="R979" s="1">
        <f t="shared" si="31"/>
        <v>258.40000000000003</v>
      </c>
      <c r="S979" s="1" t="s">
        <v>29</v>
      </c>
      <c r="T979" s="1" t="s">
        <v>30</v>
      </c>
      <c r="U979" s="1" t="s">
        <v>3986</v>
      </c>
      <c r="V979" s="1" t="s">
        <v>65</v>
      </c>
      <c r="W979" s="1" t="s">
        <v>6804</v>
      </c>
    </row>
    <row r="980" spans="1:23">
      <c r="A980" s="2" t="s">
        <v>4757</v>
      </c>
      <c r="B980" s="2">
        <f t="shared" si="30"/>
        <v>2010</v>
      </c>
      <c r="C980" s="1" t="s">
        <v>119</v>
      </c>
      <c r="D980" s="1" t="s">
        <v>24</v>
      </c>
      <c r="E980" s="1">
        <v>80004994</v>
      </c>
      <c r="F980" s="1" t="s">
        <v>3984</v>
      </c>
      <c r="G980" s="1" t="s">
        <v>120</v>
      </c>
      <c r="H980" s="1" t="s">
        <v>6606</v>
      </c>
      <c r="J980" s="1">
        <v>312</v>
      </c>
      <c r="K980" s="1" t="s">
        <v>28</v>
      </c>
      <c r="L980" s="1">
        <v>18096</v>
      </c>
      <c r="M980" s="1">
        <v>18720</v>
      </c>
      <c r="N980" s="1">
        <v>78080</v>
      </c>
      <c r="O980" s="1">
        <v>1760</v>
      </c>
      <c r="P980" s="1">
        <v>780.8</v>
      </c>
      <c r="Q980" s="1">
        <v>80620.800000000003</v>
      </c>
      <c r="R980" s="1">
        <f t="shared" si="31"/>
        <v>258.40000000000003</v>
      </c>
      <c r="S980" s="1" t="s">
        <v>29</v>
      </c>
      <c r="T980" s="1" t="s">
        <v>30</v>
      </c>
      <c r="U980" s="1" t="s">
        <v>3986</v>
      </c>
      <c r="V980" s="1" t="s">
        <v>65</v>
      </c>
      <c r="W980" s="1" t="s">
        <v>6804</v>
      </c>
    </row>
    <row r="981" spans="1:23">
      <c r="A981" s="2" t="s">
        <v>6899</v>
      </c>
      <c r="B981" s="2">
        <f t="shared" si="30"/>
        <v>2010</v>
      </c>
      <c r="C981" s="1" t="s">
        <v>119</v>
      </c>
      <c r="D981" s="1" t="s">
        <v>24</v>
      </c>
      <c r="E981" s="1">
        <v>80004994</v>
      </c>
      <c r="F981" s="1" t="s">
        <v>3984</v>
      </c>
      <c r="G981" s="1" t="s">
        <v>120</v>
      </c>
      <c r="H981" s="1" t="s">
        <v>6606</v>
      </c>
      <c r="J981" s="1">
        <v>312</v>
      </c>
      <c r="K981" s="1" t="s">
        <v>28</v>
      </c>
      <c r="L981" s="1">
        <v>18096</v>
      </c>
      <c r="M981" s="1">
        <v>18720</v>
      </c>
      <c r="N981" s="1">
        <v>78080</v>
      </c>
      <c r="O981" s="1">
        <v>1760</v>
      </c>
      <c r="P981" s="1">
        <v>780.8</v>
      </c>
      <c r="Q981" s="1">
        <v>80620.800000000003</v>
      </c>
      <c r="R981" s="1">
        <f t="shared" si="31"/>
        <v>258.40000000000003</v>
      </c>
      <c r="S981" s="1" t="s">
        <v>29</v>
      </c>
      <c r="T981" s="1" t="s">
        <v>30</v>
      </c>
      <c r="U981" s="1" t="s">
        <v>3986</v>
      </c>
      <c r="V981" s="1" t="s">
        <v>65</v>
      </c>
      <c r="W981" s="1" t="s">
        <v>6804</v>
      </c>
    </row>
    <row r="982" spans="1:23">
      <c r="A982" s="2" t="s">
        <v>3585</v>
      </c>
      <c r="B982" s="2">
        <f t="shared" si="30"/>
        <v>2010</v>
      </c>
      <c r="C982" s="1" t="s">
        <v>119</v>
      </c>
      <c r="D982" s="1" t="s">
        <v>24</v>
      </c>
      <c r="E982" s="1">
        <v>80004994</v>
      </c>
      <c r="F982" s="1" t="s">
        <v>3984</v>
      </c>
      <c r="G982" s="1" t="s">
        <v>120</v>
      </c>
      <c r="H982" s="1" t="s">
        <v>6606</v>
      </c>
      <c r="J982" s="1">
        <v>124</v>
      </c>
      <c r="K982" s="1" t="s">
        <v>28</v>
      </c>
      <c r="L982" s="1">
        <v>10664</v>
      </c>
      <c r="M982" s="1">
        <v>10912</v>
      </c>
      <c r="N982" s="1">
        <v>54764</v>
      </c>
      <c r="O982" s="1">
        <v>880</v>
      </c>
      <c r="P982" s="1">
        <v>273.82</v>
      </c>
      <c r="Q982" s="1">
        <v>55917.82</v>
      </c>
      <c r="R982" s="1">
        <f t="shared" si="31"/>
        <v>450.95016129032257</v>
      </c>
      <c r="S982" s="1" t="s">
        <v>29</v>
      </c>
      <c r="T982" s="1" t="s">
        <v>30</v>
      </c>
      <c r="U982" s="1" t="s">
        <v>3986</v>
      </c>
      <c r="V982" s="1" t="s">
        <v>77</v>
      </c>
      <c r="W982" s="1" t="s">
        <v>6902</v>
      </c>
    </row>
    <row r="983" spans="1:23">
      <c r="A983" s="2" t="s">
        <v>6877</v>
      </c>
      <c r="B983" s="2">
        <f t="shared" si="30"/>
        <v>2010</v>
      </c>
      <c r="C983" s="1" t="s">
        <v>119</v>
      </c>
      <c r="D983" s="1" t="s">
        <v>24</v>
      </c>
      <c r="E983" s="1">
        <v>80004994</v>
      </c>
      <c r="F983" s="1" t="s">
        <v>3984</v>
      </c>
      <c r="G983" s="1" t="s">
        <v>120</v>
      </c>
      <c r="H983" s="1" t="s">
        <v>6606</v>
      </c>
      <c r="J983" s="1">
        <v>156</v>
      </c>
      <c r="K983" s="1" t="s">
        <v>28</v>
      </c>
      <c r="L983" s="1">
        <v>9048</v>
      </c>
      <c r="M983" s="1">
        <v>9360</v>
      </c>
      <c r="N983" s="1">
        <v>37520</v>
      </c>
      <c r="O983" s="1">
        <v>880</v>
      </c>
      <c r="P983" s="1">
        <v>187.6</v>
      </c>
      <c r="Q983" s="1">
        <v>38587.599999999999</v>
      </c>
      <c r="R983" s="1">
        <f t="shared" si="31"/>
        <v>247.35641025641024</v>
      </c>
      <c r="S983" s="1" t="s">
        <v>29</v>
      </c>
      <c r="T983" s="1" t="s">
        <v>30</v>
      </c>
      <c r="U983" s="1" t="s">
        <v>3986</v>
      </c>
      <c r="V983" s="1" t="s">
        <v>65</v>
      </c>
      <c r="W983" s="1" t="s">
        <v>6903</v>
      </c>
    </row>
    <row r="984" spans="1:23">
      <c r="A984" s="2" t="s">
        <v>3585</v>
      </c>
      <c r="B984" s="2">
        <f t="shared" si="30"/>
        <v>2010</v>
      </c>
      <c r="C984" s="1" t="s">
        <v>119</v>
      </c>
      <c r="D984" s="1" t="s">
        <v>24</v>
      </c>
      <c r="E984" s="1">
        <v>80004994</v>
      </c>
      <c r="F984" s="1" t="s">
        <v>3984</v>
      </c>
      <c r="G984" s="1" t="s">
        <v>120</v>
      </c>
      <c r="H984" s="1" t="s">
        <v>6606</v>
      </c>
      <c r="J984" s="1">
        <v>280</v>
      </c>
      <c r="K984" s="1" t="s">
        <v>28</v>
      </c>
      <c r="L984" s="1">
        <v>19966</v>
      </c>
      <c r="M984" s="1">
        <v>20526</v>
      </c>
      <c r="N984" s="1">
        <v>88272</v>
      </c>
      <c r="O984" s="1">
        <v>1760</v>
      </c>
      <c r="P984" s="1">
        <v>441.36</v>
      </c>
      <c r="Q984" s="1">
        <v>90473.36</v>
      </c>
      <c r="R984" s="1">
        <f t="shared" si="31"/>
        <v>323.11914285714283</v>
      </c>
      <c r="S984" s="1" t="s">
        <v>29</v>
      </c>
      <c r="T984" s="1" t="s">
        <v>30</v>
      </c>
      <c r="U984" s="1" t="s">
        <v>3986</v>
      </c>
      <c r="V984" s="1" t="s">
        <v>77</v>
      </c>
      <c r="W984" s="1" t="s">
        <v>6913</v>
      </c>
    </row>
    <row r="985" spans="1:23">
      <c r="A985" s="2" t="s">
        <v>6652</v>
      </c>
      <c r="B985" s="2">
        <f t="shared" si="30"/>
        <v>2010</v>
      </c>
      <c r="C985" s="1" t="s">
        <v>119</v>
      </c>
      <c r="D985" s="1" t="s">
        <v>24</v>
      </c>
      <c r="E985" s="1">
        <v>80004994</v>
      </c>
      <c r="F985" s="1" t="s">
        <v>3984</v>
      </c>
      <c r="G985" s="1" t="s">
        <v>120</v>
      </c>
      <c r="H985" s="1" t="s">
        <v>6606</v>
      </c>
      <c r="J985" s="1">
        <v>288</v>
      </c>
      <c r="K985" s="1" t="s">
        <v>28</v>
      </c>
      <c r="L985" s="1">
        <v>21226</v>
      </c>
      <c r="M985" s="1">
        <v>21802</v>
      </c>
      <c r="N985" s="1">
        <v>101062</v>
      </c>
      <c r="O985" s="1">
        <v>1760</v>
      </c>
      <c r="P985" s="1">
        <v>1010.62</v>
      </c>
      <c r="Q985" s="1">
        <v>103832.62</v>
      </c>
      <c r="R985" s="1">
        <f t="shared" si="31"/>
        <v>360.52993055555555</v>
      </c>
      <c r="S985" s="1" t="s">
        <v>29</v>
      </c>
      <c r="T985" s="1" t="s">
        <v>30</v>
      </c>
      <c r="U985" s="1" t="s">
        <v>3986</v>
      </c>
      <c r="V985" s="1" t="s">
        <v>77</v>
      </c>
      <c r="W985" s="1" t="s">
        <v>6916</v>
      </c>
    </row>
    <row r="986" spans="1:23">
      <c r="A986" s="2" t="s">
        <v>4656</v>
      </c>
      <c r="B986" s="2">
        <f t="shared" si="30"/>
        <v>2010</v>
      </c>
      <c r="C986" s="1" t="s">
        <v>119</v>
      </c>
      <c r="D986" s="1" t="s">
        <v>24</v>
      </c>
      <c r="E986" s="1">
        <v>80004994</v>
      </c>
      <c r="F986" s="1" t="s">
        <v>3984</v>
      </c>
      <c r="G986" s="1" t="s">
        <v>120</v>
      </c>
      <c r="H986" s="1" t="s">
        <v>6606</v>
      </c>
      <c r="J986" s="1">
        <v>268</v>
      </c>
      <c r="K986" s="1" t="s">
        <v>28</v>
      </c>
      <c r="L986" s="1">
        <v>20234</v>
      </c>
      <c r="M986" s="1">
        <v>20770</v>
      </c>
      <c r="N986" s="1">
        <v>99106</v>
      </c>
      <c r="O986" s="1">
        <v>1760</v>
      </c>
      <c r="P986" s="1">
        <v>991.1</v>
      </c>
      <c r="Q986" s="1">
        <v>101857.1</v>
      </c>
      <c r="R986" s="1">
        <f t="shared" si="31"/>
        <v>380.0638059701493</v>
      </c>
      <c r="S986" s="1" t="s">
        <v>29</v>
      </c>
      <c r="T986" s="1" t="s">
        <v>30</v>
      </c>
      <c r="U986" s="1" t="s">
        <v>4156</v>
      </c>
      <c r="V986" s="1" t="s">
        <v>65</v>
      </c>
      <c r="W986" s="1" t="s">
        <v>6949</v>
      </c>
    </row>
    <row r="987" spans="1:23">
      <c r="A987" s="2" t="s">
        <v>6950</v>
      </c>
      <c r="B987" s="2">
        <f t="shared" si="30"/>
        <v>2010</v>
      </c>
      <c r="C987" s="1" t="s">
        <v>119</v>
      </c>
      <c r="D987" s="1" t="s">
        <v>24</v>
      </c>
      <c r="E987" s="1">
        <v>80004994</v>
      </c>
      <c r="F987" s="1" t="s">
        <v>3984</v>
      </c>
      <c r="G987" s="1" t="s">
        <v>120</v>
      </c>
      <c r="H987" s="1" t="s">
        <v>6606</v>
      </c>
      <c r="J987" s="1">
        <v>146</v>
      </c>
      <c r="K987" s="1" t="s">
        <v>28</v>
      </c>
      <c r="L987" s="1">
        <v>9782</v>
      </c>
      <c r="M987" s="1">
        <v>10074</v>
      </c>
      <c r="N987" s="1">
        <v>44610</v>
      </c>
      <c r="O987" s="1">
        <v>880</v>
      </c>
      <c r="P987" s="1">
        <v>446.1</v>
      </c>
      <c r="Q987" s="1">
        <v>45936.1</v>
      </c>
      <c r="R987" s="1">
        <f t="shared" si="31"/>
        <v>314.63082191780819</v>
      </c>
      <c r="S987" s="1" t="s">
        <v>29</v>
      </c>
      <c r="T987" s="1" t="s">
        <v>30</v>
      </c>
      <c r="U987" s="1" t="s">
        <v>4156</v>
      </c>
      <c r="V987" s="1" t="s">
        <v>65</v>
      </c>
      <c r="W987" s="1" t="s">
        <v>6951</v>
      </c>
    </row>
    <row r="988" spans="1:23">
      <c r="A988" s="2" t="s">
        <v>6950</v>
      </c>
      <c r="B988" s="2">
        <f t="shared" si="30"/>
        <v>2010</v>
      </c>
      <c r="C988" s="1" t="s">
        <v>119</v>
      </c>
      <c r="D988" s="1" t="s">
        <v>24</v>
      </c>
      <c r="E988" s="1">
        <v>80004994</v>
      </c>
      <c r="F988" s="1" t="s">
        <v>3984</v>
      </c>
      <c r="G988" s="1" t="s">
        <v>120</v>
      </c>
      <c r="H988" s="1" t="s">
        <v>6606</v>
      </c>
      <c r="J988" s="1">
        <v>312</v>
      </c>
      <c r="K988" s="1" t="s">
        <v>28</v>
      </c>
      <c r="L988" s="1">
        <v>18096</v>
      </c>
      <c r="M988" s="1">
        <v>18720</v>
      </c>
      <c r="N988" s="1">
        <v>76520</v>
      </c>
      <c r="O988" s="1">
        <v>1760</v>
      </c>
      <c r="P988" s="1">
        <v>765.2</v>
      </c>
      <c r="Q988" s="1">
        <v>79045.2</v>
      </c>
      <c r="R988" s="1">
        <f t="shared" si="31"/>
        <v>253.35</v>
      </c>
      <c r="S988" s="1" t="s">
        <v>29</v>
      </c>
      <c r="T988" s="1" t="s">
        <v>30</v>
      </c>
      <c r="U988" s="1" t="s">
        <v>4156</v>
      </c>
      <c r="V988" s="1" t="s">
        <v>65</v>
      </c>
      <c r="W988" s="1" t="s">
        <v>6717</v>
      </c>
    </row>
    <row r="989" spans="1:23">
      <c r="A989" s="2" t="s">
        <v>6954</v>
      </c>
      <c r="B989" s="2">
        <f t="shared" si="30"/>
        <v>2010</v>
      </c>
      <c r="C989" s="1" t="s">
        <v>119</v>
      </c>
      <c r="D989" s="1" t="s">
        <v>24</v>
      </c>
      <c r="E989" s="1">
        <v>80004994</v>
      </c>
      <c r="F989" s="1" t="s">
        <v>3984</v>
      </c>
      <c r="G989" s="1" t="s">
        <v>120</v>
      </c>
      <c r="H989" s="1" t="s">
        <v>6606</v>
      </c>
      <c r="J989" s="1">
        <v>145</v>
      </c>
      <c r="K989" s="1" t="s">
        <v>28</v>
      </c>
      <c r="L989" s="1">
        <v>6059</v>
      </c>
      <c r="M989" s="1">
        <v>6325</v>
      </c>
      <c r="N989" s="1">
        <v>47205</v>
      </c>
      <c r="O989" s="1">
        <v>1760</v>
      </c>
      <c r="P989" s="1">
        <v>847.8</v>
      </c>
      <c r="Q989" s="1">
        <v>48657</v>
      </c>
      <c r="R989" s="1">
        <f t="shared" si="31"/>
        <v>335.56551724137933</v>
      </c>
      <c r="S989" s="1" t="s">
        <v>29</v>
      </c>
      <c r="T989" s="1" t="s">
        <v>30</v>
      </c>
      <c r="U989" s="1" t="s">
        <v>4156</v>
      </c>
      <c r="V989" s="1" t="s">
        <v>65</v>
      </c>
      <c r="W989" s="1" t="s">
        <v>6955</v>
      </c>
    </row>
    <row r="990" spans="1:23">
      <c r="A990" s="2" t="s">
        <v>6963</v>
      </c>
      <c r="B990" s="2">
        <f t="shared" si="30"/>
        <v>2010</v>
      </c>
      <c r="C990" s="1" t="s">
        <v>119</v>
      </c>
      <c r="D990" s="1" t="s">
        <v>24</v>
      </c>
      <c r="E990" s="1">
        <v>80004994</v>
      </c>
      <c r="F990" s="1" t="s">
        <v>3984</v>
      </c>
      <c r="G990" s="1" t="s">
        <v>120</v>
      </c>
      <c r="H990" s="1" t="s">
        <v>6606</v>
      </c>
      <c r="J990" s="1">
        <v>304</v>
      </c>
      <c r="K990" s="1" t="s">
        <v>28</v>
      </c>
      <c r="L990" s="1">
        <v>17150</v>
      </c>
      <c r="M990" s="1">
        <v>17758</v>
      </c>
      <c r="N990" s="1">
        <v>88200</v>
      </c>
      <c r="O990" s="1">
        <v>1760</v>
      </c>
      <c r="P990" s="1">
        <v>882</v>
      </c>
      <c r="Q990" s="1">
        <v>90842</v>
      </c>
      <c r="R990" s="1">
        <f t="shared" si="31"/>
        <v>298.82236842105266</v>
      </c>
      <c r="S990" s="1" t="s">
        <v>29</v>
      </c>
      <c r="T990" s="1" t="s">
        <v>30</v>
      </c>
      <c r="U990" s="1" t="s">
        <v>4156</v>
      </c>
      <c r="V990" s="1" t="s">
        <v>65</v>
      </c>
      <c r="W990" s="1" t="s">
        <v>6964</v>
      </c>
    </row>
    <row r="991" spans="1:23">
      <c r="A991" s="2" t="s">
        <v>3793</v>
      </c>
      <c r="B991" s="2">
        <f t="shared" si="30"/>
        <v>2010</v>
      </c>
      <c r="C991" s="1" t="s">
        <v>119</v>
      </c>
      <c r="D991" s="1" t="s">
        <v>24</v>
      </c>
      <c r="E991" s="1">
        <v>80004994</v>
      </c>
      <c r="F991" s="1" t="s">
        <v>3984</v>
      </c>
      <c r="G991" s="1" t="s">
        <v>120</v>
      </c>
      <c r="H991" s="1" t="s">
        <v>6606</v>
      </c>
      <c r="I991" s="1" t="s">
        <v>6974</v>
      </c>
      <c r="J991" s="1">
        <v>150</v>
      </c>
      <c r="K991" s="1" t="s">
        <v>28</v>
      </c>
      <c r="L991" s="1">
        <v>7446</v>
      </c>
      <c r="M991" s="1">
        <v>7446</v>
      </c>
      <c r="N991" s="1">
        <v>43500</v>
      </c>
      <c r="O991" s="1">
        <v>922.74</v>
      </c>
      <c r="P991" s="1">
        <v>435</v>
      </c>
      <c r="Q991" s="1">
        <v>44857.74</v>
      </c>
      <c r="R991" s="1">
        <f t="shared" si="31"/>
        <v>299.05160000000001</v>
      </c>
      <c r="S991" s="1" t="s">
        <v>29</v>
      </c>
      <c r="T991" s="1" t="s">
        <v>30</v>
      </c>
      <c r="U991" s="1" t="s">
        <v>3986</v>
      </c>
      <c r="V991" s="1" t="s">
        <v>65</v>
      </c>
      <c r="W991" s="1" t="s">
        <v>6975</v>
      </c>
    </row>
    <row r="992" spans="1:23">
      <c r="A992" s="2" t="s">
        <v>6976</v>
      </c>
      <c r="B992" s="2">
        <f t="shared" si="30"/>
        <v>2010</v>
      </c>
      <c r="C992" s="1" t="s">
        <v>119</v>
      </c>
      <c r="D992" s="1" t="s">
        <v>24</v>
      </c>
      <c r="E992" s="1">
        <v>80004994</v>
      </c>
      <c r="F992" s="1" t="s">
        <v>3984</v>
      </c>
      <c r="G992" s="1" t="s">
        <v>120</v>
      </c>
      <c r="H992" s="1" t="s">
        <v>6606</v>
      </c>
      <c r="I992" s="1" t="s">
        <v>6974</v>
      </c>
      <c r="J992" s="1">
        <v>312</v>
      </c>
      <c r="K992" s="1" t="s">
        <v>28</v>
      </c>
      <c r="L992" s="1">
        <v>18096</v>
      </c>
      <c r="M992" s="1">
        <v>18720</v>
      </c>
      <c r="N992" s="1">
        <v>76520</v>
      </c>
      <c r="O992" s="1">
        <v>1760</v>
      </c>
      <c r="P992" s="1">
        <v>765.2</v>
      </c>
      <c r="Q992" s="1">
        <v>79045.2</v>
      </c>
      <c r="R992" s="1">
        <f t="shared" si="31"/>
        <v>253.35</v>
      </c>
      <c r="S992" s="1" t="s">
        <v>29</v>
      </c>
      <c r="T992" s="1" t="s">
        <v>30</v>
      </c>
      <c r="U992" s="1" t="s">
        <v>3986</v>
      </c>
      <c r="V992" s="1" t="s">
        <v>65</v>
      </c>
      <c r="W992" s="1" t="s">
        <v>6674</v>
      </c>
    </row>
    <row r="993" spans="1:23">
      <c r="A993" s="2" t="s">
        <v>6977</v>
      </c>
      <c r="B993" s="2">
        <f t="shared" si="30"/>
        <v>2010</v>
      </c>
      <c r="C993" s="1" t="s">
        <v>119</v>
      </c>
      <c r="D993" s="1" t="s">
        <v>24</v>
      </c>
      <c r="E993" s="1">
        <v>80004994</v>
      </c>
      <c r="F993" s="1" t="s">
        <v>3984</v>
      </c>
      <c r="G993" s="1" t="s">
        <v>120</v>
      </c>
      <c r="H993" s="1" t="s">
        <v>6606</v>
      </c>
      <c r="I993" s="1" t="s">
        <v>6974</v>
      </c>
      <c r="J993" s="1">
        <v>292</v>
      </c>
      <c r="K993" s="1" t="s">
        <v>28</v>
      </c>
      <c r="L993" s="1">
        <v>19564</v>
      </c>
      <c r="M993" s="1">
        <v>20148</v>
      </c>
      <c r="N993" s="1">
        <v>89140</v>
      </c>
      <c r="O993" s="1">
        <v>1760</v>
      </c>
      <c r="P993" s="1">
        <v>891.4</v>
      </c>
      <c r="Q993" s="1">
        <v>91791.4</v>
      </c>
      <c r="R993" s="1">
        <f t="shared" si="31"/>
        <v>314.35410958904106</v>
      </c>
      <c r="S993" s="1" t="s">
        <v>29</v>
      </c>
      <c r="T993" s="1" t="s">
        <v>30</v>
      </c>
      <c r="U993" s="1" t="s">
        <v>3986</v>
      </c>
      <c r="V993" s="1" t="s">
        <v>65</v>
      </c>
      <c r="W993" s="1" t="s">
        <v>6978</v>
      </c>
    </row>
    <row r="994" spans="1:23">
      <c r="A994" s="2" t="s">
        <v>6976</v>
      </c>
      <c r="B994" s="2">
        <f t="shared" si="30"/>
        <v>2010</v>
      </c>
      <c r="C994" s="1" t="s">
        <v>119</v>
      </c>
      <c r="D994" s="1" t="s">
        <v>24</v>
      </c>
      <c r="E994" s="1">
        <v>80004994</v>
      </c>
      <c r="F994" s="1" t="s">
        <v>3984</v>
      </c>
      <c r="G994" s="1" t="s">
        <v>120</v>
      </c>
      <c r="H994" s="1" t="s">
        <v>6606</v>
      </c>
      <c r="I994" s="1" t="s">
        <v>6974</v>
      </c>
      <c r="J994" s="1">
        <v>312</v>
      </c>
      <c r="K994" s="1" t="s">
        <v>28</v>
      </c>
      <c r="L994" s="1">
        <v>18096</v>
      </c>
      <c r="M994" s="1">
        <v>18720</v>
      </c>
      <c r="N994" s="1">
        <v>76520</v>
      </c>
      <c r="O994" s="1">
        <v>1760</v>
      </c>
      <c r="P994" s="1">
        <v>765.2</v>
      </c>
      <c r="Q994" s="1">
        <v>79045.2</v>
      </c>
      <c r="R994" s="1">
        <f t="shared" si="31"/>
        <v>253.35</v>
      </c>
      <c r="S994" s="1" t="s">
        <v>29</v>
      </c>
      <c r="T994" s="1" t="s">
        <v>30</v>
      </c>
      <c r="U994" s="1" t="s">
        <v>3986</v>
      </c>
      <c r="V994" s="1" t="s">
        <v>65</v>
      </c>
      <c r="W994" s="1" t="s">
        <v>6674</v>
      </c>
    </row>
    <row r="995" spans="1:23">
      <c r="A995" s="2" t="s">
        <v>5198</v>
      </c>
      <c r="B995" s="2">
        <f t="shared" si="30"/>
        <v>2010</v>
      </c>
      <c r="C995" s="1" t="s">
        <v>119</v>
      </c>
      <c r="D995" s="1" t="s">
        <v>24</v>
      </c>
      <c r="E995" s="1">
        <v>80004994</v>
      </c>
      <c r="F995" s="1" t="s">
        <v>3984</v>
      </c>
      <c r="G995" s="1" t="s">
        <v>120</v>
      </c>
      <c r="H995" s="1" t="s">
        <v>6606</v>
      </c>
      <c r="I995" s="1" t="s">
        <v>558</v>
      </c>
      <c r="J995" s="1">
        <v>154</v>
      </c>
      <c r="K995" s="1" t="s">
        <v>28</v>
      </c>
      <c r="L995" s="1">
        <v>7700</v>
      </c>
      <c r="M995" s="1">
        <v>8008</v>
      </c>
      <c r="N995" s="1">
        <v>43200</v>
      </c>
      <c r="O995" s="1">
        <v>880</v>
      </c>
      <c r="P995" s="1">
        <v>432</v>
      </c>
      <c r="Q995" s="1">
        <v>44512</v>
      </c>
      <c r="R995" s="1">
        <f t="shared" si="31"/>
        <v>289.03896103896102</v>
      </c>
      <c r="S995" s="1" t="s">
        <v>29</v>
      </c>
      <c r="T995" s="1" t="s">
        <v>30</v>
      </c>
      <c r="U995" s="1" t="s">
        <v>3986</v>
      </c>
      <c r="V995" s="1" t="s">
        <v>65</v>
      </c>
      <c r="W995" s="1" t="s">
        <v>6986</v>
      </c>
    </row>
    <row r="996" spans="1:23">
      <c r="A996" s="2" t="s">
        <v>6977</v>
      </c>
      <c r="B996" s="2">
        <f t="shared" si="30"/>
        <v>2010</v>
      </c>
      <c r="C996" s="1" t="s">
        <v>119</v>
      </c>
      <c r="D996" s="1" t="s">
        <v>24</v>
      </c>
      <c r="E996" s="1">
        <v>80004994</v>
      </c>
      <c r="F996" s="1" t="s">
        <v>3984</v>
      </c>
      <c r="G996" s="1" t="s">
        <v>120</v>
      </c>
      <c r="H996" s="1" t="s">
        <v>6606</v>
      </c>
      <c r="I996" s="1" t="s">
        <v>558</v>
      </c>
      <c r="J996" s="1">
        <v>268</v>
      </c>
      <c r="K996" s="1" t="s">
        <v>28</v>
      </c>
      <c r="L996" s="1">
        <v>20234</v>
      </c>
      <c r="M996" s="1">
        <v>20770</v>
      </c>
      <c r="N996" s="1">
        <v>94231</v>
      </c>
      <c r="O996" s="1">
        <v>1760</v>
      </c>
      <c r="P996" s="1">
        <v>942.31</v>
      </c>
      <c r="Q996" s="1">
        <v>96933.31</v>
      </c>
      <c r="R996" s="1">
        <f t="shared" si="31"/>
        <v>361.69145522388061</v>
      </c>
      <c r="S996" s="1" t="s">
        <v>29</v>
      </c>
      <c r="T996" s="1" t="s">
        <v>30</v>
      </c>
      <c r="U996" s="1" t="s">
        <v>3986</v>
      </c>
      <c r="V996" s="1" t="s">
        <v>65</v>
      </c>
      <c r="W996" s="1" t="s">
        <v>6987</v>
      </c>
    </row>
    <row r="997" spans="1:23">
      <c r="A997" s="2" t="s">
        <v>6778</v>
      </c>
      <c r="B997" s="2">
        <f t="shared" si="30"/>
        <v>2010</v>
      </c>
      <c r="C997" s="1" t="s">
        <v>7142</v>
      </c>
      <c r="D997" s="1" t="s">
        <v>24</v>
      </c>
      <c r="E997" s="1">
        <v>80049126</v>
      </c>
      <c r="F997" s="1" t="s">
        <v>7143</v>
      </c>
      <c r="G997" s="1" t="s">
        <v>958</v>
      </c>
      <c r="J997" s="1">
        <v>52</v>
      </c>
      <c r="K997" s="1" t="s">
        <v>28</v>
      </c>
      <c r="L997" s="1">
        <v>6690</v>
      </c>
      <c r="M997" s="1">
        <v>7436</v>
      </c>
      <c r="N997" s="1">
        <v>28600</v>
      </c>
      <c r="O997" s="1">
        <v>6000</v>
      </c>
      <c r="P997" s="1">
        <v>286</v>
      </c>
      <c r="Q997" s="1">
        <v>34886</v>
      </c>
      <c r="R997" s="1">
        <f t="shared" si="31"/>
        <v>670.88461538461536</v>
      </c>
      <c r="S997" s="1" t="s">
        <v>29</v>
      </c>
      <c r="T997" s="1" t="s">
        <v>30</v>
      </c>
      <c r="U997" s="1" t="s">
        <v>2936</v>
      </c>
      <c r="V997" s="1" t="s">
        <v>65</v>
      </c>
      <c r="W997" s="1" t="s">
        <v>7144</v>
      </c>
    </row>
    <row r="998" spans="1:23">
      <c r="A998" s="2" t="s">
        <v>7166</v>
      </c>
      <c r="B998" s="2">
        <f t="shared" si="30"/>
        <v>2010</v>
      </c>
      <c r="C998" s="1" t="s">
        <v>7142</v>
      </c>
      <c r="D998" s="1" t="s">
        <v>24</v>
      </c>
      <c r="E998" s="1">
        <v>80049126</v>
      </c>
      <c r="F998" s="1" t="s">
        <v>7143</v>
      </c>
      <c r="G998" s="1" t="s">
        <v>958</v>
      </c>
      <c r="H998" s="1" t="s">
        <v>7167</v>
      </c>
      <c r="J998" s="1">
        <v>52</v>
      </c>
      <c r="K998" s="1" t="s">
        <v>1316</v>
      </c>
      <c r="L998" s="1">
        <v>6690</v>
      </c>
      <c r="M998" s="1">
        <v>7436</v>
      </c>
      <c r="N998" s="1">
        <v>28600</v>
      </c>
      <c r="O998" s="1">
        <v>6000</v>
      </c>
      <c r="P998" s="1">
        <v>286</v>
      </c>
      <c r="Q998" s="1">
        <v>34886</v>
      </c>
      <c r="R998" s="1">
        <f t="shared" si="31"/>
        <v>670.88461538461536</v>
      </c>
      <c r="S998" s="1" t="s">
        <v>29</v>
      </c>
      <c r="T998" s="1" t="s">
        <v>30</v>
      </c>
      <c r="V998" s="1" t="s">
        <v>65</v>
      </c>
      <c r="W998" s="1" t="s">
        <v>7168</v>
      </c>
    </row>
    <row r="999" spans="1:23">
      <c r="A999" s="2" t="s">
        <v>7166</v>
      </c>
      <c r="B999" s="2">
        <f t="shared" si="30"/>
        <v>2010</v>
      </c>
      <c r="C999" s="1" t="s">
        <v>34</v>
      </c>
      <c r="D999" s="1" t="s">
        <v>24</v>
      </c>
      <c r="E999" s="1">
        <v>80014137</v>
      </c>
      <c r="F999" s="1" t="s">
        <v>25</v>
      </c>
      <c r="G999" s="1" t="s">
        <v>120</v>
      </c>
      <c r="H999" s="1" t="s">
        <v>7243</v>
      </c>
      <c r="J999" s="1">
        <v>73</v>
      </c>
      <c r="K999" s="1" t="s">
        <v>28</v>
      </c>
      <c r="L999" s="1">
        <v>5475</v>
      </c>
      <c r="M999" s="1">
        <v>5621</v>
      </c>
      <c r="N999" s="1">
        <v>27959</v>
      </c>
      <c r="O999" s="1">
        <v>2496.5300000000002</v>
      </c>
      <c r="P999" s="1">
        <v>279.58999999999997</v>
      </c>
      <c r="Q999" s="1">
        <v>30735.119999999999</v>
      </c>
      <c r="R999" s="1">
        <f t="shared" si="31"/>
        <v>421.02904109589042</v>
      </c>
      <c r="S999" s="1" t="s">
        <v>29</v>
      </c>
      <c r="T999" s="1" t="s">
        <v>30</v>
      </c>
      <c r="V999" s="1" t="s">
        <v>7244</v>
      </c>
      <c r="W999" s="1" t="s">
        <v>7245</v>
      </c>
    </row>
    <row r="1000" spans="1:23">
      <c r="A1000" s="2" t="s">
        <v>7250</v>
      </c>
      <c r="B1000" s="2">
        <f t="shared" si="30"/>
        <v>2010</v>
      </c>
      <c r="C1000" s="1" t="s">
        <v>2399</v>
      </c>
      <c r="D1000" s="1" t="s">
        <v>24</v>
      </c>
      <c r="E1000" s="1">
        <v>80014137</v>
      </c>
      <c r="F1000" s="1" t="s">
        <v>25</v>
      </c>
      <c r="G1000" s="1" t="s">
        <v>26</v>
      </c>
      <c r="H1000" s="1" t="s">
        <v>7251</v>
      </c>
      <c r="J1000" s="1">
        <v>464</v>
      </c>
      <c r="K1000" s="1" t="s">
        <v>28</v>
      </c>
      <c r="L1000" s="1">
        <v>15323</v>
      </c>
      <c r="M1000" s="1">
        <v>16310</v>
      </c>
      <c r="N1000" s="1">
        <v>89088</v>
      </c>
      <c r="O1000" s="1">
        <v>8550.77</v>
      </c>
      <c r="P1000" s="1">
        <v>890.88</v>
      </c>
      <c r="Q1000" s="1">
        <v>98529.65</v>
      </c>
      <c r="R1000" s="1">
        <f t="shared" si="31"/>
        <v>212.34838362068965</v>
      </c>
      <c r="S1000" s="1" t="s">
        <v>29</v>
      </c>
      <c r="T1000" s="1" t="s">
        <v>30</v>
      </c>
      <c r="V1000" s="1" t="s">
        <v>252</v>
      </c>
      <c r="W1000" s="1" t="s">
        <v>7252</v>
      </c>
    </row>
    <row r="1001" spans="1:23">
      <c r="A1001" s="2" t="s">
        <v>7292</v>
      </c>
      <c r="B1001" s="2">
        <f t="shared" si="30"/>
        <v>2010</v>
      </c>
      <c r="C1001" s="1" t="s">
        <v>119</v>
      </c>
      <c r="D1001" s="1" t="s">
        <v>24</v>
      </c>
      <c r="E1001" s="1">
        <v>80014137</v>
      </c>
      <c r="F1001" s="1" t="s">
        <v>25</v>
      </c>
      <c r="G1001" s="1" t="s">
        <v>120</v>
      </c>
      <c r="H1001" s="1" t="s">
        <v>7243</v>
      </c>
      <c r="J1001" s="1">
        <v>222</v>
      </c>
      <c r="K1001" s="1" t="s">
        <v>28</v>
      </c>
      <c r="L1001" s="1">
        <v>15600</v>
      </c>
      <c r="M1001" s="1">
        <v>16044</v>
      </c>
      <c r="N1001" s="1">
        <v>83187</v>
      </c>
      <c r="O1001" s="1">
        <v>6000</v>
      </c>
      <c r="P1001" s="1">
        <v>831.9</v>
      </c>
      <c r="Q1001" s="1">
        <v>90018.9</v>
      </c>
      <c r="R1001" s="1">
        <f t="shared" si="31"/>
        <v>405.49054054054051</v>
      </c>
      <c r="S1001" s="1" t="s">
        <v>29</v>
      </c>
      <c r="T1001" s="1" t="s">
        <v>30</v>
      </c>
      <c r="U1001" s="1" t="s">
        <v>122</v>
      </c>
      <c r="V1001" s="1" t="s">
        <v>65</v>
      </c>
      <c r="W1001" s="1" t="s">
        <v>7293</v>
      </c>
    </row>
    <row r="1002" spans="1:23">
      <c r="A1002" s="2" t="s">
        <v>7296</v>
      </c>
      <c r="B1002" s="2">
        <f t="shared" si="30"/>
        <v>2010</v>
      </c>
      <c r="C1002" s="1" t="s">
        <v>34</v>
      </c>
      <c r="D1002" s="1" t="s">
        <v>24</v>
      </c>
      <c r="E1002" s="1">
        <v>80014137</v>
      </c>
      <c r="F1002" s="1" t="s">
        <v>25</v>
      </c>
      <c r="G1002" s="1" t="s">
        <v>120</v>
      </c>
      <c r="H1002" s="1" t="s">
        <v>7243</v>
      </c>
      <c r="J1002" s="1">
        <v>219</v>
      </c>
      <c r="K1002" s="1" t="s">
        <v>28</v>
      </c>
      <c r="L1002" s="1">
        <v>16425</v>
      </c>
      <c r="M1002" s="1">
        <v>16863</v>
      </c>
      <c r="N1002" s="1">
        <v>83352</v>
      </c>
      <c r="O1002" s="1">
        <v>5988.04</v>
      </c>
      <c r="P1002" s="1">
        <v>833.52</v>
      </c>
      <c r="Q1002" s="1">
        <v>90173.56</v>
      </c>
      <c r="R1002" s="1">
        <f t="shared" si="31"/>
        <v>411.75141552511417</v>
      </c>
      <c r="S1002" s="1" t="s">
        <v>29</v>
      </c>
      <c r="T1002" s="1" t="s">
        <v>30</v>
      </c>
      <c r="U1002" s="1" t="s">
        <v>122</v>
      </c>
      <c r="V1002" s="1" t="s">
        <v>7244</v>
      </c>
      <c r="W1002" s="1" t="s">
        <v>7297</v>
      </c>
    </row>
    <row r="1003" spans="1:23">
      <c r="A1003" s="2" t="s">
        <v>7296</v>
      </c>
      <c r="B1003" s="2">
        <f t="shared" si="30"/>
        <v>2010</v>
      </c>
      <c r="C1003" s="1" t="s">
        <v>34</v>
      </c>
      <c r="D1003" s="1" t="s">
        <v>24</v>
      </c>
      <c r="E1003" s="1">
        <v>80014137</v>
      </c>
      <c r="F1003" s="1" t="s">
        <v>25</v>
      </c>
      <c r="G1003" s="1" t="s">
        <v>120</v>
      </c>
      <c r="H1003" s="1" t="s">
        <v>7243</v>
      </c>
      <c r="J1003" s="1">
        <v>219</v>
      </c>
      <c r="K1003" s="1" t="s">
        <v>28</v>
      </c>
      <c r="L1003" s="1">
        <v>16425</v>
      </c>
      <c r="M1003" s="1">
        <v>16863</v>
      </c>
      <c r="N1003" s="1">
        <v>83220</v>
      </c>
      <c r="O1003" s="1">
        <v>5985.65</v>
      </c>
      <c r="P1003" s="1">
        <v>832.2</v>
      </c>
      <c r="Q1003" s="1">
        <v>90037.85</v>
      </c>
      <c r="R1003" s="1">
        <f t="shared" si="31"/>
        <v>411.13173515981737</v>
      </c>
      <c r="S1003" s="1" t="s">
        <v>29</v>
      </c>
      <c r="T1003" s="1" t="s">
        <v>30</v>
      </c>
      <c r="U1003" s="1" t="s">
        <v>122</v>
      </c>
      <c r="V1003" s="1" t="s">
        <v>7244</v>
      </c>
      <c r="W1003" s="1" t="s">
        <v>7297</v>
      </c>
    </row>
    <row r="1004" spans="1:23">
      <c r="A1004" s="2" t="s">
        <v>7298</v>
      </c>
      <c r="B1004" s="2">
        <f t="shared" si="30"/>
        <v>2010</v>
      </c>
      <c r="C1004" s="1" t="s">
        <v>34</v>
      </c>
      <c r="D1004" s="1" t="s">
        <v>24</v>
      </c>
      <c r="E1004" s="1">
        <v>80014137</v>
      </c>
      <c r="F1004" s="1" t="s">
        <v>25</v>
      </c>
      <c r="G1004" s="1" t="s">
        <v>120</v>
      </c>
      <c r="H1004" s="1" t="s">
        <v>7243</v>
      </c>
      <c r="J1004" s="1">
        <v>268</v>
      </c>
      <c r="K1004" s="1" t="s">
        <v>28</v>
      </c>
      <c r="L1004" s="1">
        <v>23316</v>
      </c>
      <c r="M1004" s="1">
        <v>23852</v>
      </c>
      <c r="N1004" s="1">
        <v>151016</v>
      </c>
      <c r="O1004" s="1">
        <v>8000</v>
      </c>
      <c r="P1004" s="1">
        <v>1510.16</v>
      </c>
      <c r="Q1004" s="1">
        <v>160526.16</v>
      </c>
      <c r="R1004" s="1">
        <f t="shared" si="31"/>
        <v>598.97820895522386</v>
      </c>
      <c r="S1004" s="1" t="s">
        <v>29</v>
      </c>
      <c r="T1004" s="1" t="s">
        <v>30</v>
      </c>
      <c r="U1004" s="1" t="s">
        <v>122</v>
      </c>
      <c r="V1004" s="1" t="s">
        <v>7279</v>
      </c>
      <c r="W1004" s="1" t="s">
        <v>7299</v>
      </c>
    </row>
    <row r="1005" spans="1:23">
      <c r="A1005" s="2" t="s">
        <v>3552</v>
      </c>
      <c r="B1005" s="2">
        <f t="shared" si="30"/>
        <v>2010</v>
      </c>
      <c r="C1005" s="1" t="s">
        <v>34</v>
      </c>
      <c r="D1005" s="1" t="s">
        <v>24</v>
      </c>
      <c r="E1005" s="1">
        <v>80014137</v>
      </c>
      <c r="F1005" s="1" t="s">
        <v>25</v>
      </c>
      <c r="G1005" s="1" t="s">
        <v>120</v>
      </c>
      <c r="H1005" s="1" t="s">
        <v>7243</v>
      </c>
      <c r="J1005" s="1">
        <v>201</v>
      </c>
      <c r="K1005" s="1" t="s">
        <v>28</v>
      </c>
      <c r="L1005" s="1">
        <v>17487</v>
      </c>
      <c r="M1005" s="1">
        <v>17889</v>
      </c>
      <c r="N1005" s="1">
        <v>113228</v>
      </c>
      <c r="O1005" s="1">
        <v>6456.2</v>
      </c>
      <c r="P1005" s="1">
        <v>1132.28</v>
      </c>
      <c r="Q1005" s="1">
        <v>120816.48</v>
      </c>
      <c r="R1005" s="1">
        <f t="shared" si="31"/>
        <v>601.07701492537308</v>
      </c>
      <c r="S1005" s="1" t="s">
        <v>29</v>
      </c>
      <c r="T1005" s="1" t="s">
        <v>30</v>
      </c>
      <c r="U1005" s="1" t="s">
        <v>122</v>
      </c>
      <c r="V1005" s="1" t="s">
        <v>7304</v>
      </c>
      <c r="W1005" s="1" t="s">
        <v>7305</v>
      </c>
    </row>
    <row r="1006" spans="1:23">
      <c r="A1006" s="2" t="s">
        <v>4680</v>
      </c>
      <c r="B1006" s="2">
        <f t="shared" si="30"/>
        <v>2010</v>
      </c>
      <c r="C1006" s="1" t="s">
        <v>34</v>
      </c>
      <c r="D1006" s="1" t="s">
        <v>24</v>
      </c>
      <c r="E1006" s="1">
        <v>80014137</v>
      </c>
      <c r="F1006" s="1" t="s">
        <v>25</v>
      </c>
      <c r="G1006" s="1" t="s">
        <v>120</v>
      </c>
      <c r="H1006" s="1" t="s">
        <v>7243</v>
      </c>
      <c r="J1006" s="1">
        <v>150</v>
      </c>
      <c r="K1006" s="1" t="s">
        <v>28</v>
      </c>
      <c r="L1006" s="1">
        <v>11250</v>
      </c>
      <c r="M1006" s="1">
        <v>11544</v>
      </c>
      <c r="N1006" s="1">
        <v>69600</v>
      </c>
      <c r="O1006" s="1">
        <v>5020.0200000000004</v>
      </c>
      <c r="P1006" s="1">
        <v>696</v>
      </c>
      <c r="Q1006" s="1">
        <v>75316.02</v>
      </c>
      <c r="R1006" s="1">
        <f t="shared" si="31"/>
        <v>502.10680000000002</v>
      </c>
      <c r="S1006" s="1" t="s">
        <v>29</v>
      </c>
      <c r="T1006" s="1" t="s">
        <v>30</v>
      </c>
      <c r="U1006" s="1" t="s">
        <v>122</v>
      </c>
      <c r="V1006" s="1" t="s">
        <v>7306</v>
      </c>
      <c r="W1006" s="1" t="s">
        <v>7307</v>
      </c>
    </row>
    <row r="1007" spans="1:23">
      <c r="A1007" s="2" t="s">
        <v>7308</v>
      </c>
      <c r="B1007" s="2">
        <f t="shared" si="30"/>
        <v>2010</v>
      </c>
      <c r="C1007" s="1" t="s">
        <v>2399</v>
      </c>
      <c r="D1007" s="1" t="s">
        <v>24</v>
      </c>
      <c r="E1007" s="1">
        <v>80014137</v>
      </c>
      <c r="F1007" s="1" t="s">
        <v>25</v>
      </c>
      <c r="G1007" s="1" t="s">
        <v>26</v>
      </c>
      <c r="H1007" s="1" t="s">
        <v>7309</v>
      </c>
      <c r="J1007" s="1">
        <v>580</v>
      </c>
      <c r="K1007" s="1" t="s">
        <v>28</v>
      </c>
      <c r="L1007" s="1">
        <v>27202</v>
      </c>
      <c r="M1007" s="1">
        <v>29203</v>
      </c>
      <c r="N1007" s="1">
        <v>144420</v>
      </c>
      <c r="O1007" s="1">
        <v>10900</v>
      </c>
      <c r="P1007" s="1">
        <v>1444.2</v>
      </c>
      <c r="Q1007" s="1">
        <v>156764.20000000001</v>
      </c>
      <c r="R1007" s="1">
        <f t="shared" si="31"/>
        <v>270.28310344827588</v>
      </c>
      <c r="S1007" s="1" t="s">
        <v>29</v>
      </c>
      <c r="T1007" s="1" t="s">
        <v>7310</v>
      </c>
      <c r="U1007" s="1" t="s">
        <v>81</v>
      </c>
      <c r="V1007" s="1" t="s">
        <v>252</v>
      </c>
      <c r="W1007" s="1" t="s">
        <v>7311</v>
      </c>
    </row>
    <row r="1008" spans="1:23">
      <c r="A1008" s="2" t="s">
        <v>7313</v>
      </c>
      <c r="B1008" s="2">
        <f t="shared" si="30"/>
        <v>2010</v>
      </c>
      <c r="C1008" s="1" t="s">
        <v>119</v>
      </c>
      <c r="D1008" s="1" t="s">
        <v>24</v>
      </c>
      <c r="E1008" s="1">
        <v>80014137</v>
      </c>
      <c r="F1008" s="1" t="s">
        <v>25</v>
      </c>
      <c r="G1008" s="1" t="s">
        <v>120</v>
      </c>
      <c r="H1008" s="1" t="s">
        <v>7243</v>
      </c>
      <c r="J1008" s="1">
        <v>75</v>
      </c>
      <c r="K1008" s="1" t="s">
        <v>28</v>
      </c>
      <c r="L1008" s="1">
        <v>5625</v>
      </c>
      <c r="M1008" s="1">
        <v>5775</v>
      </c>
      <c r="N1008" s="1">
        <v>30225</v>
      </c>
      <c r="O1008" s="1">
        <v>2341.46</v>
      </c>
      <c r="P1008" s="1">
        <v>302.25</v>
      </c>
      <c r="Q1008" s="1">
        <v>32868.71</v>
      </c>
      <c r="R1008" s="1">
        <f t="shared" si="31"/>
        <v>438.24946666666665</v>
      </c>
      <c r="S1008" s="1" t="s">
        <v>29</v>
      </c>
      <c r="T1008" s="1" t="s">
        <v>30</v>
      </c>
      <c r="U1008" s="1" t="s">
        <v>122</v>
      </c>
      <c r="V1008" s="1" t="s">
        <v>77</v>
      </c>
      <c r="W1008" s="1" t="s">
        <v>7314</v>
      </c>
    </row>
    <row r="1009" spans="1:23">
      <c r="A1009" s="2" t="s">
        <v>7315</v>
      </c>
      <c r="B1009" s="2">
        <f t="shared" si="30"/>
        <v>2010</v>
      </c>
      <c r="C1009" s="1" t="s">
        <v>119</v>
      </c>
      <c r="D1009" s="1" t="s">
        <v>24</v>
      </c>
      <c r="E1009" s="1">
        <v>80014137</v>
      </c>
      <c r="F1009" s="1" t="s">
        <v>25</v>
      </c>
      <c r="G1009" s="1" t="s">
        <v>120</v>
      </c>
      <c r="H1009" s="1" t="s">
        <v>7243</v>
      </c>
      <c r="J1009" s="1">
        <v>92</v>
      </c>
      <c r="K1009" s="1" t="s">
        <v>28</v>
      </c>
      <c r="L1009" s="1">
        <v>5881</v>
      </c>
      <c r="M1009" s="1">
        <v>6151</v>
      </c>
      <c r="N1009" s="1">
        <v>27784</v>
      </c>
      <c r="O1009" s="1">
        <v>1856.66</v>
      </c>
      <c r="P1009" s="1">
        <v>277.83999999999997</v>
      </c>
      <c r="Q1009" s="1">
        <v>29918.5</v>
      </c>
      <c r="R1009" s="1">
        <f t="shared" si="31"/>
        <v>325.20108695652175</v>
      </c>
      <c r="S1009" s="1" t="s">
        <v>29</v>
      </c>
      <c r="T1009" s="1" t="s">
        <v>30</v>
      </c>
      <c r="U1009" s="1" t="s">
        <v>122</v>
      </c>
      <c r="V1009" s="1" t="s">
        <v>77</v>
      </c>
      <c r="W1009" s="1" t="s">
        <v>7316</v>
      </c>
    </row>
    <row r="1010" spans="1:23">
      <c r="A1010" s="2" t="s">
        <v>4002</v>
      </c>
      <c r="B1010" s="2">
        <f t="shared" si="30"/>
        <v>2010</v>
      </c>
      <c r="C1010" s="1" t="s">
        <v>119</v>
      </c>
      <c r="D1010" s="1" t="s">
        <v>24</v>
      </c>
      <c r="E1010" s="1">
        <v>80014137</v>
      </c>
      <c r="F1010" s="1" t="s">
        <v>25</v>
      </c>
      <c r="G1010" s="1" t="s">
        <v>120</v>
      </c>
      <c r="H1010" s="1" t="s">
        <v>7243</v>
      </c>
      <c r="J1010" s="1">
        <v>214</v>
      </c>
      <c r="K1010" s="1" t="s">
        <v>28</v>
      </c>
      <c r="L1010" s="1">
        <v>15963</v>
      </c>
      <c r="M1010" s="1">
        <v>16451</v>
      </c>
      <c r="N1010" s="1">
        <v>90728</v>
      </c>
      <c r="O1010" s="1">
        <v>5982.33</v>
      </c>
      <c r="P1010" s="1">
        <v>907.28</v>
      </c>
      <c r="Q1010" s="1">
        <v>97617.61</v>
      </c>
      <c r="R1010" s="1">
        <f t="shared" si="31"/>
        <v>456.15705607476633</v>
      </c>
      <c r="S1010" s="1" t="s">
        <v>29</v>
      </c>
      <c r="T1010" s="1" t="s">
        <v>30</v>
      </c>
      <c r="U1010" s="1" t="s">
        <v>122</v>
      </c>
      <c r="V1010" s="1" t="s">
        <v>77</v>
      </c>
      <c r="W1010" s="1" t="s">
        <v>7317</v>
      </c>
    </row>
    <row r="1011" spans="1:23">
      <c r="A1011" s="2" t="s">
        <v>6877</v>
      </c>
      <c r="B1011" s="2">
        <f t="shared" si="30"/>
        <v>2010</v>
      </c>
      <c r="C1011" s="1" t="s">
        <v>34</v>
      </c>
      <c r="D1011" s="1" t="s">
        <v>24</v>
      </c>
      <c r="E1011" s="1">
        <v>80014137</v>
      </c>
      <c r="F1011" s="1" t="s">
        <v>25</v>
      </c>
      <c r="G1011" s="1" t="s">
        <v>120</v>
      </c>
      <c r="H1011" s="1" t="s">
        <v>7243</v>
      </c>
      <c r="J1011" s="1">
        <v>67</v>
      </c>
      <c r="K1011" s="1" t="s">
        <v>28</v>
      </c>
      <c r="L1011" s="1">
        <v>5829</v>
      </c>
      <c r="M1011" s="1">
        <v>5963</v>
      </c>
      <c r="N1011" s="1">
        <v>36649</v>
      </c>
      <c r="O1011" s="1">
        <v>1680.43</v>
      </c>
      <c r="P1011" s="1">
        <v>366.49</v>
      </c>
      <c r="Q1011" s="1">
        <v>38695.919999999998</v>
      </c>
      <c r="R1011" s="1">
        <f t="shared" si="31"/>
        <v>577.5510447761194</v>
      </c>
      <c r="S1011" s="1" t="s">
        <v>29</v>
      </c>
      <c r="T1011" s="1" t="s">
        <v>30</v>
      </c>
      <c r="U1011" s="1" t="s">
        <v>122</v>
      </c>
      <c r="V1011" s="1" t="s">
        <v>7279</v>
      </c>
      <c r="W1011" s="1" t="s">
        <v>7319</v>
      </c>
    </row>
    <row r="1012" spans="1:23">
      <c r="A1012" s="2" t="s">
        <v>3608</v>
      </c>
      <c r="B1012" s="2">
        <f t="shared" si="30"/>
        <v>2010</v>
      </c>
      <c r="C1012" s="1" t="s">
        <v>34</v>
      </c>
      <c r="D1012" s="1" t="s">
        <v>24</v>
      </c>
      <c r="E1012" s="1">
        <v>80014137</v>
      </c>
      <c r="F1012" s="1" t="s">
        <v>25</v>
      </c>
      <c r="G1012" s="1" t="s">
        <v>120</v>
      </c>
      <c r="H1012" s="1" t="s">
        <v>7243</v>
      </c>
      <c r="J1012" s="1">
        <v>60</v>
      </c>
      <c r="K1012" s="1" t="s">
        <v>28</v>
      </c>
      <c r="L1012" s="1">
        <v>5508</v>
      </c>
      <c r="M1012" s="1">
        <v>5644</v>
      </c>
      <c r="N1012" s="1">
        <v>30736</v>
      </c>
      <c r="O1012" s="1">
        <v>2172.62</v>
      </c>
      <c r="P1012" s="1">
        <v>307.36</v>
      </c>
      <c r="Q1012" s="1">
        <v>33215.980000000003</v>
      </c>
      <c r="R1012" s="1">
        <f t="shared" si="31"/>
        <v>553.59966666666674</v>
      </c>
      <c r="S1012" s="1" t="s">
        <v>29</v>
      </c>
      <c r="T1012" s="1" t="s">
        <v>30</v>
      </c>
      <c r="U1012" s="1" t="s">
        <v>122</v>
      </c>
      <c r="V1012" s="1" t="s">
        <v>7274</v>
      </c>
      <c r="W1012" s="1" t="s">
        <v>7320</v>
      </c>
    </row>
    <row r="1013" spans="1:23">
      <c r="A1013" s="2" t="s">
        <v>7324</v>
      </c>
      <c r="B1013" s="2">
        <f t="shared" si="30"/>
        <v>2010</v>
      </c>
      <c r="C1013" s="1" t="s">
        <v>34</v>
      </c>
      <c r="D1013" s="1" t="s">
        <v>24</v>
      </c>
      <c r="E1013" s="1">
        <v>80014137</v>
      </c>
      <c r="F1013" s="1" t="s">
        <v>25</v>
      </c>
      <c r="G1013" s="1" t="s">
        <v>120</v>
      </c>
      <c r="H1013" s="1" t="s">
        <v>7243</v>
      </c>
      <c r="J1013" s="1">
        <v>292</v>
      </c>
      <c r="K1013" s="1" t="s">
        <v>28</v>
      </c>
      <c r="L1013" s="1">
        <v>21579</v>
      </c>
      <c r="M1013" s="1">
        <v>22163</v>
      </c>
      <c r="N1013" s="1">
        <v>129886</v>
      </c>
      <c r="O1013" s="1">
        <v>8000</v>
      </c>
      <c r="P1013" s="1">
        <v>1298.8599999999999</v>
      </c>
      <c r="Q1013" s="1">
        <v>139184.85999999999</v>
      </c>
      <c r="R1013" s="1">
        <f t="shared" si="31"/>
        <v>476.66047945205474</v>
      </c>
      <c r="S1013" s="1" t="s">
        <v>29</v>
      </c>
      <c r="T1013" s="1" t="s">
        <v>30</v>
      </c>
      <c r="U1013" s="1" t="s">
        <v>122</v>
      </c>
      <c r="V1013" s="1" t="s">
        <v>31</v>
      </c>
      <c r="W1013" s="1" t="s">
        <v>7325</v>
      </c>
    </row>
    <row r="1014" spans="1:23">
      <c r="A1014" s="2" t="s">
        <v>7340</v>
      </c>
      <c r="B1014" s="2">
        <f t="shared" si="30"/>
        <v>2010</v>
      </c>
      <c r="C1014" s="1" t="s">
        <v>119</v>
      </c>
      <c r="D1014" s="1" t="s">
        <v>24</v>
      </c>
      <c r="E1014" s="1">
        <v>80014137</v>
      </c>
      <c r="F1014" s="1" t="s">
        <v>25</v>
      </c>
      <c r="G1014" s="1" t="s">
        <v>120</v>
      </c>
      <c r="H1014" s="1" t="s">
        <v>7243</v>
      </c>
      <c r="J1014" s="1">
        <v>284</v>
      </c>
      <c r="K1014" s="1" t="s">
        <v>28</v>
      </c>
      <c r="L1014" s="1">
        <v>21558</v>
      </c>
      <c r="M1014" s="1">
        <v>22126</v>
      </c>
      <c r="N1014" s="1">
        <v>123574</v>
      </c>
      <c r="O1014" s="1">
        <v>8000</v>
      </c>
      <c r="P1014" s="1">
        <v>1235.74</v>
      </c>
      <c r="Q1014" s="1">
        <v>132809.74</v>
      </c>
      <c r="R1014" s="1">
        <f t="shared" si="31"/>
        <v>467.63992957746478</v>
      </c>
      <c r="S1014" s="1" t="s">
        <v>29</v>
      </c>
      <c r="T1014" s="1" t="s">
        <v>30</v>
      </c>
      <c r="U1014" s="1" t="s">
        <v>122</v>
      </c>
      <c r="V1014" s="1" t="s">
        <v>77</v>
      </c>
      <c r="W1014" s="1" t="s">
        <v>7341</v>
      </c>
    </row>
    <row r="1015" spans="1:23">
      <c r="A1015" s="2" t="s">
        <v>4611</v>
      </c>
      <c r="B1015" s="2">
        <f t="shared" si="30"/>
        <v>2010</v>
      </c>
      <c r="C1015" s="1" t="s">
        <v>34</v>
      </c>
      <c r="D1015" s="1" t="s">
        <v>24</v>
      </c>
      <c r="E1015" s="1">
        <v>80014137</v>
      </c>
      <c r="F1015" s="1" t="s">
        <v>25</v>
      </c>
      <c r="G1015" s="1" t="s">
        <v>120</v>
      </c>
      <c r="H1015" s="1" t="s">
        <v>7243</v>
      </c>
      <c r="J1015" s="1">
        <v>134</v>
      </c>
      <c r="K1015" s="1" t="s">
        <v>28</v>
      </c>
      <c r="L1015" s="1">
        <v>11658</v>
      </c>
      <c r="M1015" s="1">
        <v>11926</v>
      </c>
      <c r="N1015" s="1">
        <v>74852</v>
      </c>
      <c r="O1015" s="1">
        <v>4000</v>
      </c>
      <c r="P1015" s="1">
        <v>748.52</v>
      </c>
      <c r="Q1015" s="1">
        <v>79600.52</v>
      </c>
      <c r="R1015" s="1">
        <f t="shared" si="31"/>
        <v>594.03373134328365</v>
      </c>
      <c r="S1015" s="1" t="s">
        <v>29</v>
      </c>
      <c r="T1015" s="1" t="s">
        <v>30</v>
      </c>
      <c r="U1015" s="1" t="s">
        <v>122</v>
      </c>
      <c r="V1015" s="1" t="s">
        <v>31</v>
      </c>
      <c r="W1015" s="1" t="s">
        <v>7348</v>
      </c>
    </row>
    <row r="1016" spans="1:23">
      <c r="A1016" s="2" t="s">
        <v>3496</v>
      </c>
      <c r="B1016" s="2">
        <f t="shared" si="30"/>
        <v>2010</v>
      </c>
      <c r="C1016" s="1" t="s">
        <v>34</v>
      </c>
      <c r="D1016" s="1" t="s">
        <v>24</v>
      </c>
      <c r="E1016" s="1">
        <v>80014137</v>
      </c>
      <c r="F1016" s="1" t="s">
        <v>25</v>
      </c>
      <c r="G1016" s="1" t="s">
        <v>120</v>
      </c>
      <c r="H1016" s="1" t="s">
        <v>7243</v>
      </c>
      <c r="J1016" s="1">
        <v>92</v>
      </c>
      <c r="K1016" s="1" t="s">
        <v>28</v>
      </c>
      <c r="L1016" s="1">
        <v>4968</v>
      </c>
      <c r="M1016" s="1">
        <v>5152</v>
      </c>
      <c r="N1016" s="1">
        <v>27140</v>
      </c>
      <c r="O1016" s="1">
        <v>2168.34</v>
      </c>
      <c r="P1016" s="1">
        <v>271.39999999999998</v>
      </c>
      <c r="Q1016" s="1">
        <v>29579.74</v>
      </c>
      <c r="R1016" s="1">
        <f t="shared" si="31"/>
        <v>321.51891304347828</v>
      </c>
      <c r="S1016" s="1" t="s">
        <v>29</v>
      </c>
      <c r="T1016" s="1" t="s">
        <v>30</v>
      </c>
      <c r="U1016" s="1" t="s">
        <v>122</v>
      </c>
      <c r="V1016" s="1" t="s">
        <v>31</v>
      </c>
      <c r="W1016" s="1" t="s">
        <v>155</v>
      </c>
    </row>
    <row r="1017" spans="1:23">
      <c r="A1017" s="2" t="s">
        <v>7359</v>
      </c>
      <c r="B1017" s="2">
        <f t="shared" si="30"/>
        <v>2010</v>
      </c>
      <c r="C1017" s="1" t="s">
        <v>34</v>
      </c>
      <c r="D1017" s="1" t="s">
        <v>24</v>
      </c>
      <c r="E1017" s="1">
        <v>80014137</v>
      </c>
      <c r="F1017" s="1" t="s">
        <v>25</v>
      </c>
      <c r="G1017" s="1" t="s">
        <v>120</v>
      </c>
      <c r="H1017" s="1" t="s">
        <v>7243</v>
      </c>
      <c r="J1017" s="1">
        <v>150</v>
      </c>
      <c r="K1017" s="1" t="s">
        <v>28</v>
      </c>
      <c r="L1017" s="1">
        <v>10500</v>
      </c>
      <c r="M1017" s="1">
        <v>10800</v>
      </c>
      <c r="N1017" s="1">
        <v>55430</v>
      </c>
      <c r="O1017" s="1">
        <v>4037.93</v>
      </c>
      <c r="P1017" s="1">
        <v>554.29999999999995</v>
      </c>
      <c r="Q1017" s="1">
        <v>60022.23</v>
      </c>
      <c r="R1017" s="1">
        <f t="shared" si="31"/>
        <v>400.14820000000003</v>
      </c>
      <c r="S1017" s="1" t="s">
        <v>29</v>
      </c>
      <c r="T1017" s="1" t="s">
        <v>30</v>
      </c>
      <c r="U1017" s="1" t="s">
        <v>122</v>
      </c>
      <c r="V1017" s="1" t="s">
        <v>7360</v>
      </c>
      <c r="W1017" s="1" t="s">
        <v>7361</v>
      </c>
    </row>
    <row r="1018" spans="1:23">
      <c r="A1018" s="2" t="s">
        <v>6873</v>
      </c>
      <c r="B1018" s="2">
        <f t="shared" si="30"/>
        <v>2010</v>
      </c>
      <c r="C1018" s="1" t="s">
        <v>119</v>
      </c>
      <c r="D1018" s="1" t="s">
        <v>24</v>
      </c>
      <c r="E1018" s="1">
        <v>80014137</v>
      </c>
      <c r="F1018" s="1" t="s">
        <v>25</v>
      </c>
      <c r="G1018" s="1" t="s">
        <v>120</v>
      </c>
      <c r="H1018" s="1" t="s">
        <v>7243</v>
      </c>
      <c r="J1018" s="1">
        <v>184</v>
      </c>
      <c r="K1018" s="1" t="s">
        <v>28</v>
      </c>
      <c r="L1018" s="1">
        <v>9936</v>
      </c>
      <c r="M1018" s="1">
        <v>10304</v>
      </c>
      <c r="N1018" s="1">
        <v>53492</v>
      </c>
      <c r="O1018" s="1">
        <v>4000</v>
      </c>
      <c r="P1018" s="1">
        <v>534.9</v>
      </c>
      <c r="Q1018" s="1">
        <v>58026.9</v>
      </c>
      <c r="R1018" s="1">
        <f t="shared" si="31"/>
        <v>315.36358695652177</v>
      </c>
      <c r="S1018" s="1" t="s">
        <v>29</v>
      </c>
      <c r="T1018" s="1" t="s">
        <v>7378</v>
      </c>
      <c r="U1018" s="1" t="s">
        <v>122</v>
      </c>
      <c r="V1018" s="1" t="s">
        <v>65</v>
      </c>
      <c r="W1018" s="1" t="s">
        <v>7379</v>
      </c>
    </row>
    <row r="1019" spans="1:23">
      <c r="A1019" s="2" t="s">
        <v>7397</v>
      </c>
      <c r="B1019" s="2">
        <f t="shared" si="30"/>
        <v>2010</v>
      </c>
      <c r="C1019" s="1" t="s">
        <v>34</v>
      </c>
      <c r="D1019" s="1" t="s">
        <v>24</v>
      </c>
      <c r="E1019" s="1">
        <v>80014137</v>
      </c>
      <c r="F1019" s="1" t="s">
        <v>25</v>
      </c>
      <c r="G1019" s="1" t="s">
        <v>120</v>
      </c>
      <c r="H1019" s="1" t="s">
        <v>7243</v>
      </c>
      <c r="J1019" s="1">
        <v>300</v>
      </c>
      <c r="K1019" s="1" t="s">
        <v>28</v>
      </c>
      <c r="L1019" s="1">
        <v>19800</v>
      </c>
      <c r="M1019" s="1">
        <v>20400</v>
      </c>
      <c r="N1019" s="1">
        <v>93380</v>
      </c>
      <c r="O1019" s="1">
        <v>8000</v>
      </c>
      <c r="P1019" s="1">
        <v>933.8</v>
      </c>
      <c r="Q1019" s="1">
        <v>102313.8</v>
      </c>
      <c r="R1019" s="1">
        <f t="shared" si="31"/>
        <v>341.04599999999999</v>
      </c>
      <c r="S1019" s="1" t="s">
        <v>29</v>
      </c>
      <c r="T1019" s="1" t="s">
        <v>30</v>
      </c>
      <c r="U1019" s="1" t="s">
        <v>122</v>
      </c>
      <c r="V1019" s="1" t="s">
        <v>7321</v>
      </c>
      <c r="W1019" s="1" t="s">
        <v>7398</v>
      </c>
    </row>
    <row r="1020" spans="1:23">
      <c r="A1020" s="2" t="s">
        <v>6873</v>
      </c>
      <c r="B1020" s="2">
        <f t="shared" si="30"/>
        <v>2010</v>
      </c>
      <c r="C1020" s="1" t="s">
        <v>34</v>
      </c>
      <c r="D1020" s="1" t="s">
        <v>24</v>
      </c>
      <c r="E1020" s="1">
        <v>80014137</v>
      </c>
      <c r="F1020" s="1" t="s">
        <v>25</v>
      </c>
      <c r="G1020" s="1" t="s">
        <v>120</v>
      </c>
      <c r="H1020" s="1" t="s">
        <v>7243</v>
      </c>
      <c r="J1020" s="1">
        <v>114</v>
      </c>
      <c r="K1020" s="1" t="s">
        <v>28</v>
      </c>
      <c r="L1020" s="1">
        <v>9774</v>
      </c>
      <c r="M1020" s="1">
        <v>10002</v>
      </c>
      <c r="N1020" s="1">
        <v>62048</v>
      </c>
      <c r="O1020" s="1">
        <v>8000</v>
      </c>
      <c r="P1020" s="1">
        <v>1293.2</v>
      </c>
      <c r="Q1020" s="1">
        <v>66506.8</v>
      </c>
      <c r="R1020" s="1">
        <f t="shared" si="31"/>
        <v>583.39298245614043</v>
      </c>
      <c r="S1020" s="1" t="s">
        <v>29</v>
      </c>
      <c r="T1020" s="1" t="s">
        <v>7378</v>
      </c>
      <c r="U1020" s="1" t="s">
        <v>122</v>
      </c>
      <c r="V1020" s="1" t="s">
        <v>31</v>
      </c>
      <c r="W1020" s="1" t="s">
        <v>7403</v>
      </c>
    </row>
    <row r="1021" spans="1:23">
      <c r="A1021" s="2" t="s">
        <v>5012</v>
      </c>
      <c r="B1021" s="2">
        <f t="shared" si="30"/>
        <v>2010</v>
      </c>
      <c r="C1021" s="1" t="s">
        <v>34</v>
      </c>
      <c r="D1021" s="1" t="s">
        <v>24</v>
      </c>
      <c r="E1021" s="1">
        <v>80014137</v>
      </c>
      <c r="F1021" s="1" t="s">
        <v>25</v>
      </c>
      <c r="G1021" s="1" t="s">
        <v>120</v>
      </c>
      <c r="H1021" s="1" t="s">
        <v>7243</v>
      </c>
      <c r="J1021" s="1">
        <v>150</v>
      </c>
      <c r="K1021" s="1" t="s">
        <v>28</v>
      </c>
      <c r="L1021" s="1">
        <v>8100</v>
      </c>
      <c r="M1021" s="1">
        <v>8400</v>
      </c>
      <c r="N1021" s="1">
        <v>43130</v>
      </c>
      <c r="O1021" s="1">
        <v>3531.39</v>
      </c>
      <c r="P1021" s="1">
        <v>431.3</v>
      </c>
      <c r="Q1021" s="1">
        <v>47092.69</v>
      </c>
      <c r="R1021" s="1">
        <f t="shared" si="31"/>
        <v>313.9512666666667</v>
      </c>
      <c r="S1021" s="1" t="s">
        <v>29</v>
      </c>
      <c r="T1021" s="1" t="s">
        <v>30</v>
      </c>
      <c r="U1021" s="1" t="s">
        <v>122</v>
      </c>
      <c r="V1021" s="1" t="s">
        <v>147</v>
      </c>
      <c r="W1021" s="1" t="s">
        <v>7421</v>
      </c>
    </row>
    <row r="1022" spans="1:23">
      <c r="A1022" s="2" t="s">
        <v>7439</v>
      </c>
      <c r="B1022" s="2">
        <f t="shared" si="30"/>
        <v>2010</v>
      </c>
      <c r="C1022" s="1" t="s">
        <v>34</v>
      </c>
      <c r="D1022" s="1" t="s">
        <v>24</v>
      </c>
      <c r="E1022" s="1">
        <v>80014137</v>
      </c>
      <c r="F1022" s="1" t="s">
        <v>25</v>
      </c>
      <c r="G1022" s="1" t="s">
        <v>46</v>
      </c>
      <c r="H1022" s="1" t="s">
        <v>7440</v>
      </c>
      <c r="J1022" s="1">
        <v>24</v>
      </c>
      <c r="K1022" s="1" t="s">
        <v>28</v>
      </c>
      <c r="L1022" s="1">
        <v>3840</v>
      </c>
      <c r="M1022" s="1">
        <v>4008</v>
      </c>
      <c r="N1022" s="1">
        <v>30720</v>
      </c>
      <c r="O1022" s="1">
        <v>2418.56</v>
      </c>
      <c r="P1022" s="1">
        <v>307.2</v>
      </c>
      <c r="Q1022" s="1">
        <v>33445.760000000002</v>
      </c>
      <c r="R1022" s="1">
        <f t="shared" si="31"/>
        <v>1393.5733333333335</v>
      </c>
      <c r="S1022" s="1" t="s">
        <v>38</v>
      </c>
      <c r="T1022" s="1" t="s">
        <v>30</v>
      </c>
      <c r="U1022" s="1" t="s">
        <v>122</v>
      </c>
      <c r="V1022" s="1" t="s">
        <v>7441</v>
      </c>
      <c r="W1022" s="1" t="s">
        <v>7442</v>
      </c>
    </row>
    <row r="1023" spans="1:23">
      <c r="A1023" s="2" t="s">
        <v>5012</v>
      </c>
      <c r="B1023" s="2">
        <f t="shared" si="30"/>
        <v>2010</v>
      </c>
      <c r="C1023" s="1" t="s">
        <v>34</v>
      </c>
      <c r="D1023" s="1" t="s">
        <v>24</v>
      </c>
      <c r="E1023" s="1">
        <v>80014137</v>
      </c>
      <c r="F1023" s="1" t="s">
        <v>25</v>
      </c>
      <c r="G1023" s="1" t="s">
        <v>120</v>
      </c>
      <c r="H1023" s="1" t="s">
        <v>7243</v>
      </c>
      <c r="J1023" s="1">
        <v>284</v>
      </c>
      <c r="K1023" s="1" t="s">
        <v>28</v>
      </c>
      <c r="L1023" s="1">
        <v>21558</v>
      </c>
      <c r="M1023" s="1">
        <v>22126</v>
      </c>
      <c r="N1023" s="1">
        <v>125211</v>
      </c>
      <c r="O1023" s="1">
        <v>8000</v>
      </c>
      <c r="P1023" s="1">
        <v>1252.1099999999999</v>
      </c>
      <c r="Q1023" s="1">
        <v>134463.10999999999</v>
      </c>
      <c r="R1023" s="1">
        <f t="shared" si="31"/>
        <v>473.46165492957743</v>
      </c>
      <c r="S1023" s="1" t="s">
        <v>29</v>
      </c>
      <c r="T1023" s="1" t="s">
        <v>30</v>
      </c>
      <c r="U1023" s="1" t="s">
        <v>122</v>
      </c>
      <c r="V1023" s="1" t="s">
        <v>31</v>
      </c>
      <c r="W1023" s="1" t="s">
        <v>7447</v>
      </c>
    </row>
    <row r="1024" spans="1:23">
      <c r="A1024" s="2" t="s">
        <v>6758</v>
      </c>
      <c r="B1024" s="2">
        <f t="shared" si="30"/>
        <v>2010</v>
      </c>
      <c r="C1024" s="1" t="s">
        <v>34</v>
      </c>
      <c r="D1024" s="1" t="s">
        <v>24</v>
      </c>
      <c r="E1024" s="1">
        <v>80014137</v>
      </c>
      <c r="F1024" s="1" t="s">
        <v>25</v>
      </c>
      <c r="G1024" s="1" t="s">
        <v>120</v>
      </c>
      <c r="H1024" s="1" t="s">
        <v>7243</v>
      </c>
      <c r="J1024" s="1">
        <v>146</v>
      </c>
      <c r="K1024" s="1" t="s">
        <v>28</v>
      </c>
      <c r="L1024" s="1">
        <v>10950</v>
      </c>
      <c r="M1024" s="1">
        <v>11242</v>
      </c>
      <c r="N1024" s="1">
        <v>66430</v>
      </c>
      <c r="O1024" s="1">
        <v>4161.3</v>
      </c>
      <c r="P1024" s="1">
        <v>664.3</v>
      </c>
      <c r="Q1024" s="1">
        <v>71255.600000000006</v>
      </c>
      <c r="R1024" s="1">
        <f t="shared" si="31"/>
        <v>488.05205479452059</v>
      </c>
      <c r="S1024" s="1" t="s">
        <v>29</v>
      </c>
      <c r="T1024" s="1" t="s">
        <v>30</v>
      </c>
      <c r="U1024" s="1" t="s">
        <v>122</v>
      </c>
      <c r="V1024" s="1" t="s">
        <v>7306</v>
      </c>
      <c r="W1024" s="1" t="s">
        <v>7449</v>
      </c>
    </row>
    <row r="1025" spans="1:23">
      <c r="A1025" s="2" t="s">
        <v>7451</v>
      </c>
      <c r="B1025" s="2">
        <f t="shared" si="30"/>
        <v>2010</v>
      </c>
      <c r="C1025" s="1" t="s">
        <v>34</v>
      </c>
      <c r="D1025" s="1" t="s">
        <v>24</v>
      </c>
      <c r="E1025" s="1">
        <v>80014137</v>
      </c>
      <c r="F1025" s="1" t="s">
        <v>25</v>
      </c>
      <c r="G1025" s="1" t="s">
        <v>120</v>
      </c>
      <c r="H1025" s="1" t="s">
        <v>7243</v>
      </c>
      <c r="J1025" s="1">
        <v>159</v>
      </c>
      <c r="K1025" s="1" t="s">
        <v>28</v>
      </c>
      <c r="L1025" s="1">
        <v>10797</v>
      </c>
      <c r="M1025" s="1">
        <v>11115</v>
      </c>
      <c r="N1025" s="1">
        <v>63329</v>
      </c>
      <c r="O1025" s="1">
        <v>10000</v>
      </c>
      <c r="P1025" s="1">
        <v>1363.7</v>
      </c>
      <c r="Q1025" s="1">
        <v>68606.100000000006</v>
      </c>
      <c r="R1025" s="1">
        <f t="shared" si="31"/>
        <v>431.48490566037742</v>
      </c>
      <c r="S1025" s="1" t="s">
        <v>29</v>
      </c>
      <c r="T1025" s="1" t="s">
        <v>30</v>
      </c>
      <c r="U1025" s="1" t="s">
        <v>122</v>
      </c>
      <c r="V1025" s="1" t="s">
        <v>7452</v>
      </c>
      <c r="W1025" s="1" t="s">
        <v>7453</v>
      </c>
    </row>
    <row r="1026" spans="1:23">
      <c r="A1026" s="2" t="s">
        <v>4130</v>
      </c>
      <c r="B1026" s="2">
        <f t="shared" ref="B1026:B1089" si="32">+YEAR(A1026)</f>
        <v>2010</v>
      </c>
      <c r="C1026" s="1" t="s">
        <v>119</v>
      </c>
      <c r="D1026" s="1" t="s">
        <v>24</v>
      </c>
      <c r="E1026" s="1">
        <v>80014137</v>
      </c>
      <c r="F1026" s="1" t="s">
        <v>25</v>
      </c>
      <c r="G1026" s="1" t="s">
        <v>120</v>
      </c>
      <c r="H1026" s="1" t="s">
        <v>7243</v>
      </c>
      <c r="J1026" s="1">
        <v>259</v>
      </c>
      <c r="K1026" s="1" t="s">
        <v>28</v>
      </c>
      <c r="L1026" s="1">
        <v>15186</v>
      </c>
      <c r="M1026" s="1">
        <v>15704</v>
      </c>
      <c r="N1026" s="1">
        <v>85367</v>
      </c>
      <c r="O1026" s="1">
        <v>8000</v>
      </c>
      <c r="P1026" s="1">
        <v>1112.8</v>
      </c>
      <c r="Q1026" s="1">
        <v>92357.6</v>
      </c>
      <c r="R1026" s="1">
        <f t="shared" si="31"/>
        <v>356.5930501930502</v>
      </c>
      <c r="S1026" s="1" t="s">
        <v>29</v>
      </c>
      <c r="T1026" s="1" t="s">
        <v>30</v>
      </c>
      <c r="U1026" s="1" t="s">
        <v>122</v>
      </c>
      <c r="V1026" s="1" t="s">
        <v>65</v>
      </c>
      <c r="W1026" s="1" t="s">
        <v>7457</v>
      </c>
    </row>
    <row r="1027" spans="1:23">
      <c r="A1027" s="2" t="s">
        <v>3663</v>
      </c>
      <c r="B1027" s="2">
        <f t="shared" si="32"/>
        <v>2010</v>
      </c>
      <c r="C1027" s="1" t="s">
        <v>34</v>
      </c>
      <c r="D1027" s="1" t="s">
        <v>24</v>
      </c>
      <c r="E1027" s="1">
        <v>80014137</v>
      </c>
      <c r="F1027" s="1" t="s">
        <v>25</v>
      </c>
      <c r="G1027" s="1" t="s">
        <v>120</v>
      </c>
      <c r="H1027" s="1" t="s">
        <v>7243</v>
      </c>
      <c r="J1027" s="1">
        <v>296</v>
      </c>
      <c r="K1027" s="1" t="s">
        <v>28</v>
      </c>
      <c r="L1027" s="1">
        <v>21450</v>
      </c>
      <c r="M1027" s="1">
        <v>22042</v>
      </c>
      <c r="N1027" s="1">
        <v>119872</v>
      </c>
      <c r="O1027" s="1">
        <v>8000</v>
      </c>
      <c r="P1027" s="1">
        <v>1198.7</v>
      </c>
      <c r="Q1027" s="1">
        <v>129070.7</v>
      </c>
      <c r="R1027" s="1">
        <f t="shared" ref="R1027:R1090" si="33">+Q1027/J1027</f>
        <v>436.04966216216218</v>
      </c>
      <c r="S1027" s="1" t="s">
        <v>29</v>
      </c>
      <c r="T1027" s="1" t="s">
        <v>7378</v>
      </c>
      <c r="U1027" s="1" t="s">
        <v>122</v>
      </c>
      <c r="V1027" s="1" t="s">
        <v>31</v>
      </c>
      <c r="W1027" s="1" t="s">
        <v>7462</v>
      </c>
    </row>
    <row r="1028" spans="1:23">
      <c r="A1028" s="2" t="s">
        <v>3568</v>
      </c>
      <c r="B1028" s="2">
        <f t="shared" si="32"/>
        <v>2010</v>
      </c>
      <c r="C1028" s="1" t="s">
        <v>34</v>
      </c>
      <c r="D1028" s="1" t="s">
        <v>24</v>
      </c>
      <c r="E1028" s="1">
        <v>80014137</v>
      </c>
      <c r="F1028" s="1" t="s">
        <v>25</v>
      </c>
      <c r="G1028" s="1" t="s">
        <v>120</v>
      </c>
      <c r="H1028" s="1" t="s">
        <v>7243</v>
      </c>
      <c r="J1028" s="1">
        <v>135</v>
      </c>
      <c r="K1028" s="1" t="s">
        <v>28</v>
      </c>
      <c r="L1028" s="1">
        <v>11337</v>
      </c>
      <c r="M1028" s="1">
        <v>11607</v>
      </c>
      <c r="N1028" s="1">
        <v>66021</v>
      </c>
      <c r="O1028" s="1">
        <v>10000</v>
      </c>
      <c r="P1028" s="1">
        <v>1389.3</v>
      </c>
      <c r="Q1028" s="1">
        <v>71433.2</v>
      </c>
      <c r="R1028" s="1">
        <f t="shared" si="33"/>
        <v>529.13481481481483</v>
      </c>
      <c r="S1028" s="1" t="s">
        <v>29</v>
      </c>
      <c r="T1028" s="1" t="s">
        <v>7378</v>
      </c>
      <c r="U1028" s="1" t="s">
        <v>122</v>
      </c>
      <c r="V1028" s="1" t="s">
        <v>31</v>
      </c>
      <c r="W1028" s="1" t="s">
        <v>7463</v>
      </c>
    </row>
    <row r="1029" spans="1:23">
      <c r="A1029" s="2" t="s">
        <v>3520</v>
      </c>
      <c r="B1029" s="2">
        <f t="shared" si="32"/>
        <v>2010</v>
      </c>
      <c r="C1029" s="1" t="s">
        <v>34</v>
      </c>
      <c r="D1029" s="1" t="s">
        <v>24</v>
      </c>
      <c r="E1029" s="1">
        <v>80014137</v>
      </c>
      <c r="F1029" s="1" t="s">
        <v>25</v>
      </c>
      <c r="G1029" s="1" t="s">
        <v>120</v>
      </c>
      <c r="H1029" s="1" t="s">
        <v>7243</v>
      </c>
      <c r="J1029" s="1">
        <v>296</v>
      </c>
      <c r="K1029" s="1" t="s">
        <v>28</v>
      </c>
      <c r="L1029" s="1">
        <v>21450</v>
      </c>
      <c r="M1029" s="1">
        <v>22042</v>
      </c>
      <c r="N1029" s="1">
        <v>114604</v>
      </c>
      <c r="O1029" s="1">
        <v>8000</v>
      </c>
      <c r="P1029" s="1">
        <v>1146.04</v>
      </c>
      <c r="Q1029" s="1">
        <v>123750.04</v>
      </c>
      <c r="R1029" s="1">
        <f t="shared" si="33"/>
        <v>418.07445945945943</v>
      </c>
      <c r="S1029" s="1" t="s">
        <v>29</v>
      </c>
      <c r="T1029" s="1" t="s">
        <v>30</v>
      </c>
      <c r="U1029" s="1" t="s">
        <v>122</v>
      </c>
      <c r="V1029" s="1" t="s">
        <v>31</v>
      </c>
      <c r="W1029" s="1" t="s">
        <v>7464</v>
      </c>
    </row>
    <row r="1030" spans="1:23">
      <c r="A1030" s="2" t="s">
        <v>6617</v>
      </c>
      <c r="B1030" s="2">
        <f t="shared" si="32"/>
        <v>2010</v>
      </c>
      <c r="C1030" s="1" t="s">
        <v>119</v>
      </c>
      <c r="D1030" s="1" t="s">
        <v>24</v>
      </c>
      <c r="E1030" s="1">
        <v>80014137</v>
      </c>
      <c r="F1030" s="1" t="s">
        <v>25</v>
      </c>
      <c r="G1030" s="1" t="s">
        <v>120</v>
      </c>
      <c r="H1030" s="1" t="s">
        <v>7243</v>
      </c>
      <c r="J1030" s="1">
        <v>150</v>
      </c>
      <c r="K1030" s="1" t="s">
        <v>28</v>
      </c>
      <c r="L1030" s="1">
        <v>9900</v>
      </c>
      <c r="M1030" s="1">
        <v>10200</v>
      </c>
      <c r="N1030" s="1">
        <v>47382</v>
      </c>
      <c r="O1030" s="1">
        <v>3645.6</v>
      </c>
      <c r="P1030" s="1">
        <v>473.8</v>
      </c>
      <c r="Q1030" s="1">
        <v>51501.4</v>
      </c>
      <c r="R1030" s="1">
        <f t="shared" si="33"/>
        <v>343.34266666666667</v>
      </c>
      <c r="S1030" s="1" t="s">
        <v>29</v>
      </c>
      <c r="T1030" s="1" t="s">
        <v>30</v>
      </c>
      <c r="U1030" s="1" t="s">
        <v>122</v>
      </c>
      <c r="V1030" s="1" t="s">
        <v>65</v>
      </c>
      <c r="W1030" s="1" t="s">
        <v>7465</v>
      </c>
    </row>
    <row r="1031" spans="1:23">
      <c r="A1031" s="2" t="s">
        <v>7469</v>
      </c>
      <c r="B1031" s="2">
        <f t="shared" si="32"/>
        <v>2010</v>
      </c>
      <c r="C1031" s="1" t="s">
        <v>119</v>
      </c>
      <c r="D1031" s="1" t="s">
        <v>24</v>
      </c>
      <c r="E1031" s="1">
        <v>80014137</v>
      </c>
      <c r="F1031" s="1" t="s">
        <v>25</v>
      </c>
      <c r="G1031" s="1" t="s">
        <v>120</v>
      </c>
      <c r="H1031" s="1" t="s">
        <v>7243</v>
      </c>
      <c r="J1031" s="1">
        <v>67</v>
      </c>
      <c r="K1031" s="1" t="s">
        <v>28</v>
      </c>
      <c r="L1031" s="1">
        <v>5427</v>
      </c>
      <c r="M1031" s="1">
        <v>5561</v>
      </c>
      <c r="N1031" s="1">
        <v>27470</v>
      </c>
      <c r="O1031" s="1">
        <v>2186.4</v>
      </c>
      <c r="P1031" s="1">
        <v>274.7</v>
      </c>
      <c r="Q1031" s="1">
        <v>29931.1</v>
      </c>
      <c r="R1031" s="1">
        <f t="shared" si="33"/>
        <v>446.7328358208955</v>
      </c>
      <c r="S1031" s="1" t="s">
        <v>29</v>
      </c>
      <c r="T1031" s="1" t="s">
        <v>30</v>
      </c>
      <c r="U1031" s="1" t="s">
        <v>122</v>
      </c>
      <c r="V1031" s="1" t="s">
        <v>65</v>
      </c>
      <c r="W1031" s="1" t="s">
        <v>7470</v>
      </c>
    </row>
    <row r="1032" spans="1:23">
      <c r="A1032" s="2" t="s">
        <v>6950</v>
      </c>
      <c r="B1032" s="2">
        <f t="shared" si="32"/>
        <v>2010</v>
      </c>
      <c r="C1032" s="1" t="s">
        <v>2399</v>
      </c>
      <c r="D1032" s="1" t="s">
        <v>24</v>
      </c>
      <c r="E1032" s="1">
        <v>80014137</v>
      </c>
      <c r="F1032" s="1" t="s">
        <v>25</v>
      </c>
      <c r="G1032" s="1" t="s">
        <v>26</v>
      </c>
      <c r="H1032" s="1" t="s">
        <v>7309</v>
      </c>
      <c r="J1032" s="1">
        <v>580</v>
      </c>
      <c r="K1032" s="1" t="s">
        <v>28</v>
      </c>
      <c r="L1032" s="1">
        <v>27202</v>
      </c>
      <c r="M1032" s="1">
        <v>29203</v>
      </c>
      <c r="N1032" s="1">
        <v>144420</v>
      </c>
      <c r="O1032" s="1">
        <v>10900</v>
      </c>
      <c r="P1032" s="1">
        <v>1444.2</v>
      </c>
      <c r="Q1032" s="1">
        <v>156764.20000000001</v>
      </c>
      <c r="R1032" s="1">
        <f t="shared" si="33"/>
        <v>270.28310344827588</v>
      </c>
      <c r="S1032" s="1" t="s">
        <v>29</v>
      </c>
      <c r="T1032" s="1" t="s">
        <v>30</v>
      </c>
      <c r="U1032" s="1" t="s">
        <v>81</v>
      </c>
      <c r="V1032" s="1" t="s">
        <v>7479</v>
      </c>
      <c r="W1032" s="1" t="s">
        <v>7480</v>
      </c>
    </row>
    <row r="1033" spans="1:23">
      <c r="A1033" s="2" t="s">
        <v>5062</v>
      </c>
      <c r="B1033" s="2">
        <f t="shared" si="32"/>
        <v>2010</v>
      </c>
      <c r="C1033" s="1" t="s">
        <v>2399</v>
      </c>
      <c r="D1033" s="1" t="s">
        <v>24</v>
      </c>
      <c r="E1033" s="1">
        <v>80014137</v>
      </c>
      <c r="F1033" s="1" t="s">
        <v>25</v>
      </c>
      <c r="G1033" s="1" t="s">
        <v>26</v>
      </c>
      <c r="H1033" s="1" t="s">
        <v>7309</v>
      </c>
      <c r="J1033" s="1">
        <v>348</v>
      </c>
      <c r="K1033" s="1" t="s">
        <v>28</v>
      </c>
      <c r="L1033" s="1">
        <v>16321</v>
      </c>
      <c r="M1033" s="1">
        <v>17522</v>
      </c>
      <c r="N1033" s="1">
        <v>86652</v>
      </c>
      <c r="O1033" s="1">
        <v>6540</v>
      </c>
      <c r="P1033" s="1">
        <v>866.52</v>
      </c>
      <c r="Q1033" s="1">
        <v>94058.52</v>
      </c>
      <c r="R1033" s="1">
        <f t="shared" si="33"/>
        <v>270.28310344827588</v>
      </c>
      <c r="S1033" s="1" t="s">
        <v>29</v>
      </c>
      <c r="T1033" s="1" t="s">
        <v>30</v>
      </c>
      <c r="U1033" s="1" t="s">
        <v>81</v>
      </c>
      <c r="V1033" s="1" t="s">
        <v>2350</v>
      </c>
      <c r="W1033" s="1" t="s">
        <v>7481</v>
      </c>
    </row>
    <row r="1034" spans="1:23">
      <c r="A1034" s="2" t="s">
        <v>7482</v>
      </c>
      <c r="B1034" s="2">
        <f t="shared" si="32"/>
        <v>2010</v>
      </c>
      <c r="C1034" s="1" t="s">
        <v>2399</v>
      </c>
      <c r="D1034" s="1" t="s">
        <v>24</v>
      </c>
      <c r="E1034" s="1">
        <v>80014137</v>
      </c>
      <c r="F1034" s="1" t="s">
        <v>25</v>
      </c>
      <c r="G1034" s="1" t="s">
        <v>26</v>
      </c>
      <c r="H1034" s="1" t="s">
        <v>7309</v>
      </c>
      <c r="J1034" s="1">
        <v>348</v>
      </c>
      <c r="K1034" s="1" t="s">
        <v>28</v>
      </c>
      <c r="L1034" s="1">
        <v>16321</v>
      </c>
      <c r="M1034" s="1">
        <v>17522</v>
      </c>
      <c r="N1034" s="1">
        <v>86652</v>
      </c>
      <c r="O1034" s="1">
        <v>6476.94</v>
      </c>
      <c r="P1034" s="1">
        <v>866.52</v>
      </c>
      <c r="Q1034" s="1">
        <v>93995.46</v>
      </c>
      <c r="R1034" s="1">
        <f t="shared" si="33"/>
        <v>270.10189655172417</v>
      </c>
      <c r="S1034" s="1" t="s">
        <v>29</v>
      </c>
      <c r="T1034" s="1" t="s">
        <v>30</v>
      </c>
      <c r="U1034" s="1" t="s">
        <v>81</v>
      </c>
      <c r="V1034" s="1" t="s">
        <v>252</v>
      </c>
      <c r="W1034" s="1" t="s">
        <v>7483</v>
      </c>
    </row>
    <row r="1035" spans="1:23">
      <c r="A1035" s="2" t="s">
        <v>7315</v>
      </c>
      <c r="B1035" s="2">
        <f t="shared" si="32"/>
        <v>2010</v>
      </c>
      <c r="C1035" s="1" t="s">
        <v>2399</v>
      </c>
      <c r="D1035" s="1" t="s">
        <v>24</v>
      </c>
      <c r="E1035" s="1">
        <v>80014137</v>
      </c>
      <c r="F1035" s="1" t="s">
        <v>25</v>
      </c>
      <c r="G1035" s="1" t="s">
        <v>26</v>
      </c>
      <c r="H1035" s="1" t="s">
        <v>7309</v>
      </c>
      <c r="J1035" s="1">
        <v>348</v>
      </c>
      <c r="K1035" s="1" t="s">
        <v>28</v>
      </c>
      <c r="L1035" s="1">
        <v>16321</v>
      </c>
      <c r="M1035" s="1">
        <v>17522</v>
      </c>
      <c r="N1035" s="1">
        <v>86652</v>
      </c>
      <c r="O1035" s="1">
        <v>6540</v>
      </c>
      <c r="P1035" s="1">
        <v>866.52</v>
      </c>
      <c r="Q1035" s="1">
        <v>94058.52</v>
      </c>
      <c r="R1035" s="1">
        <f t="shared" si="33"/>
        <v>270.28310344827588</v>
      </c>
      <c r="S1035" s="1" t="s">
        <v>29</v>
      </c>
      <c r="T1035" s="1" t="s">
        <v>30</v>
      </c>
      <c r="U1035" s="1" t="s">
        <v>81</v>
      </c>
      <c r="V1035" s="1" t="s">
        <v>252</v>
      </c>
      <c r="W1035" s="1" t="s">
        <v>7484</v>
      </c>
    </row>
    <row r="1036" spans="1:23">
      <c r="A1036" s="2" t="s">
        <v>4562</v>
      </c>
      <c r="B1036" s="2">
        <f t="shared" si="32"/>
        <v>2010</v>
      </c>
      <c r="C1036" s="1" t="s">
        <v>2399</v>
      </c>
      <c r="D1036" s="1" t="s">
        <v>24</v>
      </c>
      <c r="E1036" s="1">
        <v>80014137</v>
      </c>
      <c r="F1036" s="1" t="s">
        <v>25</v>
      </c>
      <c r="G1036" s="1" t="s">
        <v>26</v>
      </c>
      <c r="H1036" s="1" t="s">
        <v>7309</v>
      </c>
      <c r="J1036" s="1">
        <v>580</v>
      </c>
      <c r="K1036" s="1" t="s">
        <v>28</v>
      </c>
      <c r="L1036" s="1">
        <v>27202</v>
      </c>
      <c r="M1036" s="1">
        <v>29203</v>
      </c>
      <c r="N1036" s="1">
        <v>144420</v>
      </c>
      <c r="O1036" s="1">
        <v>10900</v>
      </c>
      <c r="P1036" s="1">
        <v>1444.2</v>
      </c>
      <c r="Q1036" s="1">
        <v>156764.20000000001</v>
      </c>
      <c r="R1036" s="1">
        <f t="shared" si="33"/>
        <v>270.28310344827588</v>
      </c>
      <c r="S1036" s="1" t="s">
        <v>29</v>
      </c>
      <c r="T1036" s="1" t="s">
        <v>30</v>
      </c>
      <c r="U1036" s="1" t="s">
        <v>81</v>
      </c>
      <c r="V1036" s="1" t="s">
        <v>7479</v>
      </c>
      <c r="W1036" s="1" t="s">
        <v>7480</v>
      </c>
    </row>
    <row r="1037" spans="1:23">
      <c r="A1037" s="2" t="s">
        <v>7491</v>
      </c>
      <c r="B1037" s="2">
        <f t="shared" si="32"/>
        <v>2010</v>
      </c>
      <c r="C1037" s="1" t="s">
        <v>2399</v>
      </c>
      <c r="D1037" s="1" t="s">
        <v>24</v>
      </c>
      <c r="E1037" s="1">
        <v>80014137</v>
      </c>
      <c r="F1037" s="1" t="s">
        <v>25</v>
      </c>
      <c r="G1037" s="1" t="s">
        <v>26</v>
      </c>
      <c r="H1037" s="1" t="s">
        <v>7492</v>
      </c>
      <c r="J1037" s="1">
        <v>116</v>
      </c>
      <c r="K1037" s="1" t="s">
        <v>28</v>
      </c>
      <c r="L1037" s="1">
        <v>5440</v>
      </c>
      <c r="M1037" s="1">
        <v>5840</v>
      </c>
      <c r="N1037" s="1">
        <v>24476</v>
      </c>
      <c r="O1037" s="1">
        <v>2164.98</v>
      </c>
      <c r="P1037" s="1">
        <v>244.76</v>
      </c>
      <c r="Q1037" s="1">
        <v>26885.74</v>
      </c>
      <c r="R1037" s="1">
        <f t="shared" si="33"/>
        <v>231.77362068965519</v>
      </c>
      <c r="S1037" s="1" t="s">
        <v>29</v>
      </c>
      <c r="T1037" s="1" t="s">
        <v>30</v>
      </c>
      <c r="U1037" s="1" t="s">
        <v>81</v>
      </c>
      <c r="V1037" s="1" t="s">
        <v>7493</v>
      </c>
      <c r="W1037" s="1" t="s">
        <v>7494</v>
      </c>
    </row>
    <row r="1038" spans="1:23">
      <c r="A1038" s="2" t="s">
        <v>3568</v>
      </c>
      <c r="B1038" s="2">
        <f t="shared" si="32"/>
        <v>2010</v>
      </c>
      <c r="C1038" s="1" t="s">
        <v>2399</v>
      </c>
      <c r="D1038" s="1" t="s">
        <v>24</v>
      </c>
      <c r="E1038" s="1">
        <v>80014137</v>
      </c>
      <c r="F1038" s="1" t="s">
        <v>25</v>
      </c>
      <c r="G1038" s="1" t="s">
        <v>26</v>
      </c>
      <c r="H1038" s="1" t="s">
        <v>7251</v>
      </c>
      <c r="J1038" s="1">
        <v>232</v>
      </c>
      <c r="K1038" s="1" t="s">
        <v>28</v>
      </c>
      <c r="L1038" s="1">
        <v>10881</v>
      </c>
      <c r="M1038" s="1">
        <v>11681</v>
      </c>
      <c r="N1038" s="1">
        <v>57768</v>
      </c>
      <c r="O1038" s="1">
        <v>4360</v>
      </c>
      <c r="P1038" s="1">
        <v>577.70000000000005</v>
      </c>
      <c r="Q1038" s="1">
        <v>62705.7</v>
      </c>
      <c r="R1038" s="1">
        <f t="shared" si="33"/>
        <v>270.28318965517241</v>
      </c>
      <c r="S1038" s="1" t="s">
        <v>29</v>
      </c>
      <c r="T1038" s="1" t="s">
        <v>7496</v>
      </c>
      <c r="U1038" s="1" t="s">
        <v>81</v>
      </c>
      <c r="V1038" s="1" t="s">
        <v>252</v>
      </c>
      <c r="W1038" s="1" t="s">
        <v>7497</v>
      </c>
    </row>
    <row r="1039" spans="1:23">
      <c r="A1039" s="2" t="s">
        <v>7500</v>
      </c>
      <c r="B1039" s="2">
        <f t="shared" si="32"/>
        <v>2010</v>
      </c>
      <c r="C1039" s="1" t="s">
        <v>2399</v>
      </c>
      <c r="D1039" s="1" t="s">
        <v>24</v>
      </c>
      <c r="E1039" s="1">
        <v>80014137</v>
      </c>
      <c r="F1039" s="1" t="s">
        <v>25</v>
      </c>
      <c r="G1039" s="1" t="s">
        <v>26</v>
      </c>
      <c r="H1039" s="1" t="s">
        <v>7309</v>
      </c>
      <c r="J1039" s="1">
        <v>116</v>
      </c>
      <c r="K1039" s="1" t="s">
        <v>28</v>
      </c>
      <c r="L1039" s="1">
        <v>5842</v>
      </c>
      <c r="M1039" s="1">
        <v>5842</v>
      </c>
      <c r="N1039" s="1">
        <v>28884</v>
      </c>
      <c r="O1039" s="1">
        <v>10900</v>
      </c>
      <c r="P1039" s="1">
        <v>1263.2</v>
      </c>
      <c r="Q1039" s="1">
        <v>31665.1</v>
      </c>
      <c r="R1039" s="1">
        <f t="shared" si="33"/>
        <v>272.97499999999997</v>
      </c>
      <c r="S1039" s="1" t="s">
        <v>29</v>
      </c>
      <c r="T1039" s="1" t="s">
        <v>7310</v>
      </c>
      <c r="U1039" s="1" t="s">
        <v>81</v>
      </c>
      <c r="V1039" s="1" t="s">
        <v>252</v>
      </c>
      <c r="W1039" s="1" t="s">
        <v>7501</v>
      </c>
    </row>
    <row r="1040" spans="1:23">
      <c r="A1040" s="2" t="s">
        <v>5198</v>
      </c>
      <c r="B1040" s="2">
        <f t="shared" si="32"/>
        <v>2010</v>
      </c>
      <c r="C1040" s="1" t="s">
        <v>2399</v>
      </c>
      <c r="D1040" s="1" t="s">
        <v>24</v>
      </c>
      <c r="E1040" s="1">
        <v>80014137</v>
      </c>
      <c r="F1040" s="1" t="s">
        <v>25</v>
      </c>
      <c r="G1040" s="1" t="s">
        <v>26</v>
      </c>
      <c r="H1040" s="1" t="s">
        <v>7309</v>
      </c>
      <c r="I1040" s="1" t="s">
        <v>670</v>
      </c>
      <c r="J1040" s="1">
        <v>116</v>
      </c>
      <c r="K1040" s="1" t="s">
        <v>28</v>
      </c>
      <c r="L1040" s="1">
        <v>5440</v>
      </c>
      <c r="M1040" s="1">
        <v>5841</v>
      </c>
      <c r="N1040" s="1">
        <v>28884</v>
      </c>
      <c r="O1040" s="1">
        <v>2492.29</v>
      </c>
      <c r="P1040" s="1">
        <v>288.83999999999997</v>
      </c>
      <c r="Q1040" s="1">
        <v>31665.13</v>
      </c>
      <c r="R1040" s="1">
        <f t="shared" si="33"/>
        <v>272.97525862068966</v>
      </c>
      <c r="S1040" s="1" t="s">
        <v>29</v>
      </c>
      <c r="T1040" s="1" t="s">
        <v>30</v>
      </c>
      <c r="U1040" s="1" t="s">
        <v>81</v>
      </c>
      <c r="V1040" s="1" t="s">
        <v>7486</v>
      </c>
      <c r="W1040" s="1" t="s">
        <v>7512</v>
      </c>
    </row>
    <row r="1041" spans="1:23">
      <c r="A1041" s="2" t="s">
        <v>5198</v>
      </c>
      <c r="B1041" s="2">
        <f t="shared" si="32"/>
        <v>2010</v>
      </c>
      <c r="C1041" s="1" t="s">
        <v>34</v>
      </c>
      <c r="D1041" s="1" t="s">
        <v>24</v>
      </c>
      <c r="E1041" s="1">
        <v>80014137</v>
      </c>
      <c r="F1041" s="1" t="s">
        <v>25</v>
      </c>
      <c r="G1041" s="1" t="s">
        <v>120</v>
      </c>
      <c r="H1041" s="1" t="s">
        <v>7243</v>
      </c>
      <c r="I1041" s="1" t="s">
        <v>714</v>
      </c>
      <c r="J1041" s="1">
        <v>225</v>
      </c>
      <c r="K1041" s="1" t="s">
        <v>28</v>
      </c>
      <c r="L1041" s="1">
        <v>15750</v>
      </c>
      <c r="M1041" s="1">
        <v>16200</v>
      </c>
      <c r="N1041" s="1">
        <v>87507</v>
      </c>
      <c r="O1041" s="1">
        <v>6733.31</v>
      </c>
      <c r="P1041" s="1">
        <v>875.07</v>
      </c>
      <c r="Q1041" s="1">
        <v>95115.38</v>
      </c>
      <c r="R1041" s="1">
        <f t="shared" si="33"/>
        <v>422.73502222222226</v>
      </c>
      <c r="S1041" s="1" t="s">
        <v>29</v>
      </c>
      <c r="T1041" s="1" t="s">
        <v>30</v>
      </c>
      <c r="U1041" s="1" t="s">
        <v>122</v>
      </c>
      <c r="V1041" s="1" t="s">
        <v>31</v>
      </c>
      <c r="W1041" s="1" t="s">
        <v>7513</v>
      </c>
    </row>
    <row r="1042" spans="1:23">
      <c r="A1042" s="2" t="s">
        <v>3793</v>
      </c>
      <c r="B1042" s="2">
        <f t="shared" si="32"/>
        <v>2010</v>
      </c>
      <c r="C1042" s="1" t="s">
        <v>2399</v>
      </c>
      <c r="D1042" s="1" t="s">
        <v>24</v>
      </c>
      <c r="E1042" s="1">
        <v>80014137</v>
      </c>
      <c r="F1042" s="1" t="s">
        <v>25</v>
      </c>
      <c r="G1042" s="1" t="s">
        <v>26</v>
      </c>
      <c r="H1042" s="1" t="s">
        <v>7309</v>
      </c>
      <c r="I1042" s="1" t="s">
        <v>7530</v>
      </c>
      <c r="J1042" s="1">
        <v>464</v>
      </c>
      <c r="K1042" s="1" t="s">
        <v>28</v>
      </c>
      <c r="L1042" s="1">
        <v>21762</v>
      </c>
      <c r="M1042" s="1">
        <v>23363</v>
      </c>
      <c r="N1042" s="1">
        <v>115536</v>
      </c>
      <c r="O1042" s="1">
        <v>9001.99</v>
      </c>
      <c r="P1042" s="1">
        <v>1155.3599999999999</v>
      </c>
      <c r="Q1042" s="1">
        <v>125693.35</v>
      </c>
      <c r="R1042" s="1">
        <f t="shared" si="33"/>
        <v>270.89084051724137</v>
      </c>
      <c r="S1042" s="1" t="s">
        <v>29</v>
      </c>
      <c r="T1042" s="1" t="s">
        <v>30</v>
      </c>
      <c r="U1042" s="1" t="s">
        <v>81</v>
      </c>
      <c r="V1042" s="1" t="s">
        <v>7493</v>
      </c>
      <c r="W1042" s="1" t="s">
        <v>7531</v>
      </c>
    </row>
    <row r="1043" spans="1:23">
      <c r="A1043" s="2" t="s">
        <v>6667</v>
      </c>
      <c r="B1043" s="2">
        <f t="shared" si="32"/>
        <v>2010</v>
      </c>
      <c r="C1043" s="1" t="s">
        <v>68</v>
      </c>
      <c r="D1043" s="1" t="s">
        <v>24</v>
      </c>
      <c r="E1043" s="1">
        <v>80038006</v>
      </c>
      <c r="F1043" s="1" t="s">
        <v>2348</v>
      </c>
      <c r="G1043" s="1" t="s">
        <v>46</v>
      </c>
      <c r="H1043" s="1" t="s">
        <v>7646</v>
      </c>
      <c r="J1043" s="1">
        <v>17</v>
      </c>
      <c r="K1043" s="1" t="s">
        <v>28</v>
      </c>
      <c r="L1043" s="1">
        <v>2672</v>
      </c>
      <c r="M1043" s="1">
        <v>2826</v>
      </c>
      <c r="N1043" s="1">
        <v>10366.719999999999</v>
      </c>
      <c r="O1043" s="1">
        <v>1744.88</v>
      </c>
      <c r="P1043" s="1">
        <v>103.67</v>
      </c>
      <c r="Q1043" s="1">
        <v>12215.27</v>
      </c>
      <c r="R1043" s="1">
        <f t="shared" si="33"/>
        <v>718.54529411764713</v>
      </c>
      <c r="S1043" s="1" t="s">
        <v>38</v>
      </c>
      <c r="T1043" s="1" t="s">
        <v>30</v>
      </c>
      <c r="U1043" s="1" t="s">
        <v>2360</v>
      </c>
      <c r="V1043" s="1" t="s">
        <v>7647</v>
      </c>
      <c r="W1043" s="1" t="s">
        <v>7648</v>
      </c>
    </row>
    <row r="1044" spans="1:23">
      <c r="A1044" s="2" t="s">
        <v>7694</v>
      </c>
      <c r="B1044" s="2">
        <f t="shared" si="32"/>
        <v>2010</v>
      </c>
      <c r="C1044" s="1" t="s">
        <v>2769</v>
      </c>
      <c r="D1044" s="1" t="s">
        <v>24</v>
      </c>
      <c r="E1044" s="1">
        <v>80018397</v>
      </c>
      <c r="F1044" s="1" t="s">
        <v>2401</v>
      </c>
      <c r="G1044" s="1" t="s">
        <v>1857</v>
      </c>
      <c r="H1044" s="1" t="s">
        <v>7695</v>
      </c>
      <c r="J1044" s="1">
        <v>70</v>
      </c>
      <c r="K1044" s="1" t="s">
        <v>28</v>
      </c>
      <c r="L1044" s="1">
        <v>4830</v>
      </c>
      <c r="M1044" s="1">
        <v>5110</v>
      </c>
      <c r="N1044" s="1">
        <v>20720</v>
      </c>
      <c r="O1044" s="1">
        <v>1857.3</v>
      </c>
      <c r="P1044" s="1">
        <v>40.29</v>
      </c>
      <c r="Q1044" s="1">
        <v>22617.59</v>
      </c>
      <c r="R1044" s="1">
        <f t="shared" si="33"/>
        <v>323.10842857142859</v>
      </c>
      <c r="S1044" s="1" t="s">
        <v>29</v>
      </c>
      <c r="T1044" s="1" t="s">
        <v>30</v>
      </c>
      <c r="U1044" s="1" t="s">
        <v>2403</v>
      </c>
      <c r="V1044" s="1" t="s">
        <v>140</v>
      </c>
      <c r="W1044" s="1" t="s">
        <v>7696</v>
      </c>
    </row>
    <row r="1045" spans="1:23">
      <c r="A1045" s="2" t="s">
        <v>6617</v>
      </c>
      <c r="B1045" s="2">
        <f t="shared" si="32"/>
        <v>2010</v>
      </c>
      <c r="C1045" s="1" t="s">
        <v>2769</v>
      </c>
      <c r="D1045" s="1" t="s">
        <v>24</v>
      </c>
      <c r="E1045" s="1">
        <v>80018397</v>
      </c>
      <c r="F1045" s="1" t="s">
        <v>2401</v>
      </c>
      <c r="G1045" s="1" t="s">
        <v>1857</v>
      </c>
      <c r="H1045" s="1" t="s">
        <v>7695</v>
      </c>
      <c r="J1045" s="1">
        <v>105</v>
      </c>
      <c r="K1045" s="1" t="s">
        <v>28</v>
      </c>
      <c r="L1045" s="1">
        <v>5250</v>
      </c>
      <c r="M1045" s="1">
        <v>5670</v>
      </c>
      <c r="N1045" s="1">
        <v>24465</v>
      </c>
      <c r="O1045" s="1">
        <v>2050</v>
      </c>
      <c r="P1045" s="1">
        <v>47.3</v>
      </c>
      <c r="Q1045" s="1">
        <v>26562.3</v>
      </c>
      <c r="R1045" s="1">
        <f t="shared" si="33"/>
        <v>252.97428571428571</v>
      </c>
      <c r="S1045" s="1" t="s">
        <v>29</v>
      </c>
      <c r="T1045" s="1" t="s">
        <v>30</v>
      </c>
      <c r="U1045" s="1" t="s">
        <v>2403</v>
      </c>
      <c r="V1045" s="1" t="s">
        <v>40</v>
      </c>
      <c r="W1045" s="1" t="s">
        <v>7705</v>
      </c>
    </row>
    <row r="1046" spans="1:23">
      <c r="A1046" s="2" t="s">
        <v>6646</v>
      </c>
      <c r="B1046" s="2">
        <f t="shared" si="32"/>
        <v>2010</v>
      </c>
      <c r="C1046" s="1" t="s">
        <v>2769</v>
      </c>
      <c r="D1046" s="1" t="s">
        <v>24</v>
      </c>
      <c r="E1046" s="1">
        <v>80018397</v>
      </c>
      <c r="F1046" s="1" t="s">
        <v>2401</v>
      </c>
      <c r="G1046" s="1" t="s">
        <v>1857</v>
      </c>
      <c r="H1046" s="1" t="s">
        <v>7695</v>
      </c>
      <c r="J1046" s="1">
        <v>315</v>
      </c>
      <c r="K1046" s="1" t="s">
        <v>28</v>
      </c>
      <c r="L1046" s="1">
        <v>15960</v>
      </c>
      <c r="M1046" s="1">
        <v>17115</v>
      </c>
      <c r="N1046" s="1">
        <v>73605</v>
      </c>
      <c r="O1046" s="1">
        <v>6150</v>
      </c>
      <c r="P1046" s="1">
        <v>135.9</v>
      </c>
      <c r="Q1046" s="1">
        <v>79890.899999999994</v>
      </c>
      <c r="R1046" s="1">
        <f t="shared" si="33"/>
        <v>253.62190476190474</v>
      </c>
      <c r="S1046" s="1" t="s">
        <v>29</v>
      </c>
      <c r="T1046" s="1" t="s">
        <v>30</v>
      </c>
      <c r="U1046" s="1" t="s">
        <v>2403</v>
      </c>
      <c r="V1046" s="1" t="s">
        <v>140</v>
      </c>
      <c r="W1046" s="1" t="s">
        <v>7711</v>
      </c>
    </row>
    <row r="1047" spans="1:23">
      <c r="A1047" s="2" t="s">
        <v>7712</v>
      </c>
      <c r="B1047" s="2">
        <f t="shared" si="32"/>
        <v>2010</v>
      </c>
      <c r="C1047" s="1" t="s">
        <v>2769</v>
      </c>
      <c r="D1047" s="1" t="s">
        <v>24</v>
      </c>
      <c r="E1047" s="1">
        <v>80018397</v>
      </c>
      <c r="F1047" s="1" t="s">
        <v>2401</v>
      </c>
      <c r="G1047" s="1" t="s">
        <v>1857</v>
      </c>
      <c r="H1047" s="1" t="s">
        <v>7695</v>
      </c>
      <c r="J1047" s="1">
        <v>280</v>
      </c>
      <c r="K1047" s="1" t="s">
        <v>28</v>
      </c>
      <c r="L1047" s="1">
        <v>15820</v>
      </c>
      <c r="M1047" s="1">
        <v>16800</v>
      </c>
      <c r="N1047" s="1">
        <v>72345</v>
      </c>
      <c r="O1047" s="1">
        <v>6000</v>
      </c>
      <c r="P1047" s="1">
        <v>139.5</v>
      </c>
      <c r="Q1047" s="1">
        <v>78484.5</v>
      </c>
      <c r="R1047" s="1">
        <f t="shared" si="33"/>
        <v>280.3017857142857</v>
      </c>
      <c r="S1047" s="1" t="s">
        <v>29</v>
      </c>
      <c r="T1047" s="1" t="s">
        <v>30</v>
      </c>
      <c r="U1047" s="1" t="s">
        <v>2403</v>
      </c>
      <c r="V1047" s="1" t="s">
        <v>7713</v>
      </c>
      <c r="W1047" s="1" t="s">
        <v>7714</v>
      </c>
    </row>
    <row r="1048" spans="1:23">
      <c r="A1048" s="2" t="s">
        <v>7722</v>
      </c>
      <c r="B1048" s="2">
        <f t="shared" si="32"/>
        <v>2010</v>
      </c>
      <c r="C1048" s="1" t="s">
        <v>2769</v>
      </c>
      <c r="D1048" s="1" t="s">
        <v>24</v>
      </c>
      <c r="E1048" s="1">
        <v>80018397</v>
      </c>
      <c r="F1048" s="1" t="s">
        <v>2401</v>
      </c>
      <c r="G1048" s="1" t="s">
        <v>1857</v>
      </c>
      <c r="H1048" s="1" t="s">
        <v>7695</v>
      </c>
      <c r="J1048" s="1">
        <v>70</v>
      </c>
      <c r="K1048" s="1" t="s">
        <v>28</v>
      </c>
      <c r="L1048" s="1">
        <v>4830</v>
      </c>
      <c r="M1048" s="1">
        <v>5110</v>
      </c>
      <c r="N1048" s="1">
        <v>20720</v>
      </c>
      <c r="O1048" s="1">
        <v>2000</v>
      </c>
      <c r="P1048" s="1">
        <v>45.5</v>
      </c>
      <c r="Q1048" s="1">
        <v>22765.5</v>
      </c>
      <c r="R1048" s="1">
        <f t="shared" si="33"/>
        <v>325.22142857142859</v>
      </c>
      <c r="S1048" s="1" t="s">
        <v>29</v>
      </c>
      <c r="T1048" s="1" t="s">
        <v>30</v>
      </c>
      <c r="U1048" s="1" t="s">
        <v>2403</v>
      </c>
      <c r="V1048" s="1" t="s">
        <v>7723</v>
      </c>
      <c r="W1048" s="1" t="s">
        <v>7724</v>
      </c>
    </row>
    <row r="1049" spans="1:23">
      <c r="A1049" s="2" t="s">
        <v>7726</v>
      </c>
      <c r="B1049" s="2">
        <f t="shared" si="32"/>
        <v>2010</v>
      </c>
      <c r="C1049" s="1" t="s">
        <v>2769</v>
      </c>
      <c r="D1049" s="1" t="s">
        <v>24</v>
      </c>
      <c r="E1049" s="1">
        <v>80018397</v>
      </c>
      <c r="F1049" s="1" t="s">
        <v>2401</v>
      </c>
      <c r="G1049" s="1" t="s">
        <v>1857</v>
      </c>
      <c r="H1049" s="1" t="s">
        <v>7695</v>
      </c>
      <c r="J1049" s="1">
        <v>315</v>
      </c>
      <c r="K1049" s="1" t="s">
        <v>28</v>
      </c>
      <c r="L1049" s="1">
        <v>16485</v>
      </c>
      <c r="M1049" s="1">
        <v>17640</v>
      </c>
      <c r="N1049" s="1">
        <v>73080</v>
      </c>
      <c r="O1049" s="1">
        <v>6000</v>
      </c>
      <c r="P1049" s="1">
        <v>138.5</v>
      </c>
      <c r="Q1049" s="1">
        <v>79218.5</v>
      </c>
      <c r="R1049" s="1">
        <f t="shared" si="33"/>
        <v>251.48730158730157</v>
      </c>
      <c r="S1049" s="1" t="s">
        <v>29</v>
      </c>
      <c r="T1049" s="1" t="s">
        <v>30</v>
      </c>
      <c r="U1049" s="1" t="s">
        <v>2403</v>
      </c>
      <c r="V1049" s="1" t="s">
        <v>140</v>
      </c>
      <c r="W1049" s="1" t="s">
        <v>7727</v>
      </c>
    </row>
    <row r="1050" spans="1:23">
      <c r="A1050" s="2" t="s">
        <v>4757</v>
      </c>
      <c r="B1050" s="2">
        <f t="shared" si="32"/>
        <v>2010</v>
      </c>
      <c r="C1050" s="1" t="s">
        <v>2769</v>
      </c>
      <c r="D1050" s="1" t="s">
        <v>24</v>
      </c>
      <c r="E1050" s="1">
        <v>80018397</v>
      </c>
      <c r="F1050" s="1" t="s">
        <v>2401</v>
      </c>
      <c r="G1050" s="1" t="s">
        <v>1857</v>
      </c>
      <c r="H1050" s="1" t="s">
        <v>7695</v>
      </c>
      <c r="J1050" s="1">
        <v>175</v>
      </c>
      <c r="K1050" s="1" t="s">
        <v>28</v>
      </c>
      <c r="L1050" s="1">
        <v>9520</v>
      </c>
      <c r="M1050" s="1">
        <v>10080</v>
      </c>
      <c r="N1050" s="1">
        <v>46165</v>
      </c>
      <c r="O1050" s="1">
        <v>4100</v>
      </c>
      <c r="P1050" s="1">
        <v>95.5</v>
      </c>
      <c r="Q1050" s="1">
        <v>50360.5</v>
      </c>
      <c r="R1050" s="1">
        <f t="shared" si="33"/>
        <v>287.77428571428572</v>
      </c>
      <c r="S1050" s="1" t="s">
        <v>29</v>
      </c>
      <c r="T1050" s="1" t="s">
        <v>30</v>
      </c>
      <c r="U1050" s="1" t="s">
        <v>2403</v>
      </c>
      <c r="V1050" s="1" t="s">
        <v>40</v>
      </c>
      <c r="W1050" s="1" t="s">
        <v>7738</v>
      </c>
    </row>
    <row r="1051" spans="1:23">
      <c r="A1051" s="2" t="s">
        <v>7742</v>
      </c>
      <c r="B1051" s="2">
        <f t="shared" si="32"/>
        <v>2010</v>
      </c>
      <c r="C1051" s="1" t="s">
        <v>2769</v>
      </c>
      <c r="D1051" s="1" t="s">
        <v>24</v>
      </c>
      <c r="E1051" s="1">
        <v>80018397</v>
      </c>
      <c r="F1051" s="1" t="s">
        <v>2401</v>
      </c>
      <c r="G1051" s="1" t="s">
        <v>1857</v>
      </c>
      <c r="H1051" s="1" t="s">
        <v>7695</v>
      </c>
      <c r="J1051" s="1">
        <v>175</v>
      </c>
      <c r="K1051" s="1" t="s">
        <v>28</v>
      </c>
      <c r="L1051" s="1">
        <v>10605</v>
      </c>
      <c r="M1051" s="1">
        <v>11305</v>
      </c>
      <c r="N1051" s="1">
        <v>46130</v>
      </c>
      <c r="O1051" s="1">
        <v>4000</v>
      </c>
      <c r="P1051" s="1">
        <v>91.05</v>
      </c>
      <c r="Q1051" s="1">
        <v>50221.05</v>
      </c>
      <c r="R1051" s="1">
        <f t="shared" si="33"/>
        <v>286.97742857142856</v>
      </c>
      <c r="S1051" s="1" t="s">
        <v>29</v>
      </c>
      <c r="T1051" s="1" t="s">
        <v>30</v>
      </c>
      <c r="U1051" s="1" t="s">
        <v>2403</v>
      </c>
      <c r="V1051" s="1" t="s">
        <v>7687</v>
      </c>
      <c r="W1051" s="1" t="s">
        <v>7743</v>
      </c>
    </row>
    <row r="1052" spans="1:23">
      <c r="A1052" s="2" t="s">
        <v>7744</v>
      </c>
      <c r="B1052" s="2">
        <f t="shared" si="32"/>
        <v>2010</v>
      </c>
      <c r="C1052" s="1" t="s">
        <v>2769</v>
      </c>
      <c r="D1052" s="1" t="s">
        <v>24</v>
      </c>
      <c r="E1052" s="1">
        <v>80018397</v>
      </c>
      <c r="F1052" s="1" t="s">
        <v>2401</v>
      </c>
      <c r="G1052" s="1" t="s">
        <v>1857</v>
      </c>
      <c r="H1052" s="1" t="s">
        <v>7695</v>
      </c>
      <c r="J1052" s="1">
        <v>105</v>
      </c>
      <c r="K1052" s="1" t="s">
        <v>28</v>
      </c>
      <c r="L1052" s="1">
        <v>5775</v>
      </c>
      <c r="M1052" s="1">
        <v>6195</v>
      </c>
      <c r="N1052" s="1">
        <v>25410</v>
      </c>
      <c r="O1052" s="1">
        <v>2050</v>
      </c>
      <c r="P1052" s="1">
        <v>48.5</v>
      </c>
      <c r="Q1052" s="1">
        <v>27508.5</v>
      </c>
      <c r="R1052" s="1">
        <f t="shared" si="33"/>
        <v>261.98571428571427</v>
      </c>
      <c r="S1052" s="1" t="s">
        <v>29</v>
      </c>
      <c r="T1052" s="1" t="s">
        <v>30</v>
      </c>
      <c r="U1052" s="1" t="s">
        <v>2403</v>
      </c>
      <c r="V1052" s="1" t="s">
        <v>140</v>
      </c>
      <c r="W1052" s="1" t="s">
        <v>7745</v>
      </c>
    </row>
    <row r="1053" spans="1:23">
      <c r="A1053" s="2" t="s">
        <v>4730</v>
      </c>
      <c r="B1053" s="2">
        <f t="shared" si="32"/>
        <v>2010</v>
      </c>
      <c r="C1053" s="1" t="s">
        <v>2769</v>
      </c>
      <c r="D1053" s="1" t="s">
        <v>24</v>
      </c>
      <c r="E1053" s="1">
        <v>80018397</v>
      </c>
      <c r="F1053" s="1" t="s">
        <v>2401</v>
      </c>
      <c r="G1053" s="1" t="s">
        <v>1857</v>
      </c>
      <c r="H1053" s="1" t="s">
        <v>7695</v>
      </c>
      <c r="J1053" s="1">
        <v>210</v>
      </c>
      <c r="K1053" s="1" t="s">
        <v>28</v>
      </c>
      <c r="L1053" s="1">
        <v>10185</v>
      </c>
      <c r="M1053" s="1">
        <v>10920</v>
      </c>
      <c r="N1053" s="1">
        <v>47880</v>
      </c>
      <c r="O1053" s="1">
        <v>4000</v>
      </c>
      <c r="P1053" s="1">
        <v>92.5</v>
      </c>
      <c r="Q1053" s="1">
        <v>51972.5</v>
      </c>
      <c r="R1053" s="1">
        <f t="shared" si="33"/>
        <v>247.48809523809524</v>
      </c>
      <c r="S1053" s="1" t="s">
        <v>29</v>
      </c>
      <c r="T1053" s="1" t="s">
        <v>30</v>
      </c>
      <c r="U1053" s="1" t="s">
        <v>2403</v>
      </c>
      <c r="V1053" s="1" t="s">
        <v>140</v>
      </c>
      <c r="W1053" s="1" t="s">
        <v>7752</v>
      </c>
    </row>
    <row r="1054" spans="1:23">
      <c r="A1054" s="2" t="s">
        <v>6716</v>
      </c>
      <c r="B1054" s="2">
        <f t="shared" si="32"/>
        <v>2010</v>
      </c>
      <c r="C1054" s="1" t="s">
        <v>2769</v>
      </c>
      <c r="D1054" s="1" t="s">
        <v>24</v>
      </c>
      <c r="E1054" s="1">
        <v>80018397</v>
      </c>
      <c r="F1054" s="1" t="s">
        <v>2401</v>
      </c>
      <c r="G1054" s="1" t="s">
        <v>1857</v>
      </c>
      <c r="H1054" s="1" t="s">
        <v>7695</v>
      </c>
      <c r="J1054" s="1">
        <v>280</v>
      </c>
      <c r="K1054" s="1" t="s">
        <v>28</v>
      </c>
      <c r="L1054" s="1">
        <v>16380</v>
      </c>
      <c r="M1054" s="1">
        <v>17500</v>
      </c>
      <c r="N1054" s="1">
        <v>71855</v>
      </c>
      <c r="O1054" s="1">
        <v>6004.78</v>
      </c>
      <c r="P1054" s="1">
        <v>138.96</v>
      </c>
      <c r="Q1054" s="1">
        <v>77998.740000000005</v>
      </c>
      <c r="R1054" s="1">
        <f t="shared" si="33"/>
        <v>278.5669285714286</v>
      </c>
      <c r="S1054" s="1" t="s">
        <v>29</v>
      </c>
      <c r="T1054" s="1" t="s">
        <v>30</v>
      </c>
      <c r="U1054" s="1" t="s">
        <v>2403</v>
      </c>
      <c r="V1054" s="1" t="s">
        <v>140</v>
      </c>
      <c r="W1054" s="1" t="s">
        <v>7758</v>
      </c>
    </row>
    <row r="1055" spans="1:23">
      <c r="A1055" s="2" t="s">
        <v>7773</v>
      </c>
      <c r="B1055" s="2">
        <f t="shared" si="32"/>
        <v>2010</v>
      </c>
      <c r="C1055" s="1" t="s">
        <v>2769</v>
      </c>
      <c r="D1055" s="1" t="s">
        <v>24</v>
      </c>
      <c r="E1055" s="1">
        <v>80018397</v>
      </c>
      <c r="F1055" s="1" t="s">
        <v>2401</v>
      </c>
      <c r="G1055" s="1" t="s">
        <v>1857</v>
      </c>
      <c r="H1055" s="1" t="s">
        <v>7695</v>
      </c>
      <c r="J1055" s="1">
        <v>105</v>
      </c>
      <c r="K1055" s="1" t="s">
        <v>28</v>
      </c>
      <c r="L1055" s="1">
        <v>5250</v>
      </c>
      <c r="M1055" s="1">
        <v>5670</v>
      </c>
      <c r="N1055" s="1">
        <v>23835</v>
      </c>
      <c r="O1055" s="1">
        <v>1997.11</v>
      </c>
      <c r="P1055" s="1">
        <v>46.11</v>
      </c>
      <c r="Q1055" s="1">
        <v>25878.22</v>
      </c>
      <c r="R1055" s="1">
        <f t="shared" si="33"/>
        <v>246.45923809523811</v>
      </c>
      <c r="S1055" s="1" t="s">
        <v>29</v>
      </c>
      <c r="T1055" s="1" t="s">
        <v>30</v>
      </c>
      <c r="U1055" s="1" t="s">
        <v>2403</v>
      </c>
      <c r="V1055" s="1" t="s">
        <v>575</v>
      </c>
      <c r="W1055" s="1" t="s">
        <v>7774</v>
      </c>
    </row>
    <row r="1056" spans="1:23">
      <c r="A1056" s="2" t="s">
        <v>7803</v>
      </c>
      <c r="B1056" s="2">
        <f t="shared" si="32"/>
        <v>2010</v>
      </c>
      <c r="C1056" s="1" t="s">
        <v>2769</v>
      </c>
      <c r="D1056" s="1" t="s">
        <v>24</v>
      </c>
      <c r="E1056" s="1">
        <v>80018397</v>
      </c>
      <c r="F1056" s="1" t="s">
        <v>2401</v>
      </c>
      <c r="G1056" s="1" t="s">
        <v>1857</v>
      </c>
      <c r="H1056" s="1" t="s">
        <v>7695</v>
      </c>
      <c r="J1056" s="1">
        <v>278</v>
      </c>
      <c r="K1056" s="1" t="s">
        <v>28</v>
      </c>
      <c r="L1056" s="1">
        <v>15710</v>
      </c>
      <c r="M1056" s="1">
        <v>16682</v>
      </c>
      <c r="N1056" s="1">
        <v>71858</v>
      </c>
      <c r="O1056" s="1">
        <v>6000</v>
      </c>
      <c r="P1056" s="1">
        <v>138.94999999999999</v>
      </c>
      <c r="Q1056" s="1">
        <v>77996.95</v>
      </c>
      <c r="R1056" s="1">
        <f t="shared" si="33"/>
        <v>280.56456834532372</v>
      </c>
      <c r="S1056" s="1" t="s">
        <v>29</v>
      </c>
      <c r="T1056" s="1" t="s">
        <v>30</v>
      </c>
      <c r="U1056" s="1" t="s">
        <v>2403</v>
      </c>
      <c r="V1056" s="1" t="s">
        <v>140</v>
      </c>
      <c r="W1056" s="1" t="s">
        <v>7804</v>
      </c>
    </row>
    <row r="1057" spans="1:23">
      <c r="A1057" s="2" t="s">
        <v>8046</v>
      </c>
      <c r="B1057" s="2">
        <f t="shared" si="32"/>
        <v>2010</v>
      </c>
      <c r="C1057" s="1" t="s">
        <v>68</v>
      </c>
      <c r="D1057" s="1" t="s">
        <v>24</v>
      </c>
      <c r="E1057" s="1">
        <v>3496643</v>
      </c>
      <c r="F1057" s="1" t="s">
        <v>3448</v>
      </c>
      <c r="G1057" s="1" t="s">
        <v>46</v>
      </c>
      <c r="H1057" s="1" t="s">
        <v>7646</v>
      </c>
      <c r="J1057" s="1">
        <v>44</v>
      </c>
      <c r="K1057" s="1" t="s">
        <v>28</v>
      </c>
      <c r="L1057" s="1">
        <v>3992</v>
      </c>
      <c r="M1057" s="1">
        <v>4191</v>
      </c>
      <c r="N1057" s="1">
        <v>25960</v>
      </c>
      <c r="O1057" s="1">
        <v>1636</v>
      </c>
      <c r="P1057" s="1">
        <v>110.38</v>
      </c>
      <c r="Q1057" s="1">
        <v>27706.38</v>
      </c>
      <c r="R1057" s="1">
        <f t="shared" si="33"/>
        <v>629.6904545454546</v>
      </c>
      <c r="S1057" s="1" t="s">
        <v>38</v>
      </c>
      <c r="T1057" s="1" t="s">
        <v>30</v>
      </c>
      <c r="U1057" s="1" t="s">
        <v>410</v>
      </c>
      <c r="V1057" s="1" t="s">
        <v>77</v>
      </c>
      <c r="W1057" s="1" t="s">
        <v>8047</v>
      </c>
    </row>
    <row r="1058" spans="1:23">
      <c r="A1058" s="2" t="s">
        <v>4434</v>
      </c>
      <c r="B1058" s="2">
        <f t="shared" si="32"/>
        <v>2010</v>
      </c>
      <c r="C1058" s="1" t="s">
        <v>68</v>
      </c>
      <c r="D1058" s="1" t="s">
        <v>24</v>
      </c>
      <c r="E1058" s="1" t="s">
        <v>8328</v>
      </c>
      <c r="F1058" s="1" t="s">
        <v>8329</v>
      </c>
      <c r="G1058" s="1" t="s">
        <v>958</v>
      </c>
      <c r="H1058" s="1" t="s">
        <v>8330</v>
      </c>
      <c r="J1058" s="1">
        <v>3</v>
      </c>
      <c r="K1058" s="1" t="s">
        <v>28</v>
      </c>
      <c r="L1058" s="1">
        <v>470</v>
      </c>
      <c r="M1058" s="1">
        <v>470</v>
      </c>
      <c r="N1058" s="1">
        <v>580</v>
      </c>
      <c r="O1058" s="1">
        <v>154.53</v>
      </c>
      <c r="P1058" s="1">
        <v>5.8</v>
      </c>
      <c r="Q1058" s="1">
        <v>740.33</v>
      </c>
      <c r="R1058" s="1">
        <f t="shared" si="33"/>
        <v>246.77666666666667</v>
      </c>
      <c r="S1058" s="1" t="s">
        <v>38</v>
      </c>
      <c r="T1058" s="1" t="s">
        <v>30</v>
      </c>
      <c r="V1058" s="1" t="s">
        <v>31</v>
      </c>
      <c r="W1058" s="1" t="s">
        <v>8331</v>
      </c>
    </row>
    <row r="1059" spans="1:23">
      <c r="A1059" s="2" t="s">
        <v>3663</v>
      </c>
      <c r="B1059" s="2">
        <f t="shared" si="32"/>
        <v>2010</v>
      </c>
      <c r="C1059" s="1" t="s">
        <v>34</v>
      </c>
      <c r="D1059" s="1" t="s">
        <v>24</v>
      </c>
      <c r="E1059" s="1">
        <v>80023705</v>
      </c>
      <c r="F1059" s="1" t="s">
        <v>3975</v>
      </c>
      <c r="G1059" s="1" t="s">
        <v>36</v>
      </c>
      <c r="H1059" s="1" t="s">
        <v>8348</v>
      </c>
      <c r="J1059" s="1">
        <v>444</v>
      </c>
      <c r="K1059" s="1" t="s">
        <v>28</v>
      </c>
      <c r="L1059" s="1">
        <v>18648</v>
      </c>
      <c r="M1059" s="1">
        <v>19980</v>
      </c>
      <c r="N1059" s="1">
        <v>51948</v>
      </c>
      <c r="O1059" s="1">
        <v>31907.3</v>
      </c>
      <c r="P1059" s="1">
        <v>233.4</v>
      </c>
      <c r="Q1059" s="1">
        <v>71100.800000000003</v>
      </c>
      <c r="R1059" s="1">
        <f t="shared" si="33"/>
        <v>160.13693693693693</v>
      </c>
      <c r="S1059" s="1" t="s">
        <v>38</v>
      </c>
      <c r="T1059" s="1" t="s">
        <v>8349</v>
      </c>
      <c r="U1059" s="1" t="s">
        <v>3976</v>
      </c>
      <c r="V1059" s="1" t="s">
        <v>31</v>
      </c>
      <c r="W1059" s="1" t="s">
        <v>8350</v>
      </c>
    </row>
    <row r="1060" spans="1:23">
      <c r="A1060" s="2" t="s">
        <v>5062</v>
      </c>
      <c r="B1060" s="2">
        <f t="shared" si="32"/>
        <v>2010</v>
      </c>
      <c r="C1060" s="1" t="s">
        <v>34</v>
      </c>
      <c r="D1060" s="1" t="s">
        <v>24</v>
      </c>
      <c r="E1060" s="1">
        <v>80009129</v>
      </c>
      <c r="F1060" s="1" t="s">
        <v>3277</v>
      </c>
      <c r="G1060" s="1" t="s">
        <v>62</v>
      </c>
      <c r="H1060" s="1" t="s">
        <v>8459</v>
      </c>
      <c r="J1060" s="1">
        <v>112</v>
      </c>
      <c r="K1060" s="1" t="s">
        <v>28</v>
      </c>
      <c r="L1060" s="1">
        <v>9464</v>
      </c>
      <c r="M1060" s="1">
        <v>9464</v>
      </c>
      <c r="N1060" s="1">
        <v>35856</v>
      </c>
      <c r="O1060" s="1">
        <v>5900</v>
      </c>
      <c r="P1060" s="1">
        <v>358.56</v>
      </c>
      <c r="Q1060" s="1">
        <v>42114.559999999998</v>
      </c>
      <c r="R1060" s="1">
        <f t="shared" si="33"/>
        <v>376.02285714285711</v>
      </c>
      <c r="S1060" s="1" t="s">
        <v>38</v>
      </c>
      <c r="T1060" s="1" t="s">
        <v>30</v>
      </c>
      <c r="U1060" s="1" t="s">
        <v>2489</v>
      </c>
      <c r="V1060" s="1" t="s">
        <v>77</v>
      </c>
      <c r="W1060" s="1" t="s">
        <v>8460</v>
      </c>
    </row>
    <row r="1061" spans="1:23">
      <c r="A1061" s="2" t="s">
        <v>4680</v>
      </c>
      <c r="B1061" s="2">
        <f t="shared" si="32"/>
        <v>2010</v>
      </c>
      <c r="C1061" s="1" t="s">
        <v>2769</v>
      </c>
      <c r="D1061" s="1" t="s">
        <v>24</v>
      </c>
      <c r="E1061" s="1">
        <v>80008970</v>
      </c>
      <c r="F1061" s="1" t="s">
        <v>4435</v>
      </c>
      <c r="G1061" s="1" t="s">
        <v>120</v>
      </c>
      <c r="H1061" s="1" t="s">
        <v>7243</v>
      </c>
      <c r="J1061" s="1">
        <v>78</v>
      </c>
      <c r="K1061" s="1" t="s">
        <v>28</v>
      </c>
      <c r="L1061" s="1">
        <v>3765</v>
      </c>
      <c r="M1061" s="1">
        <v>3872</v>
      </c>
      <c r="N1061" s="1">
        <v>19812</v>
      </c>
      <c r="O1061" s="1">
        <v>1845.91</v>
      </c>
      <c r="P1061" s="1">
        <v>198.12</v>
      </c>
      <c r="Q1061" s="1">
        <v>21856.03</v>
      </c>
      <c r="R1061" s="1">
        <f t="shared" si="33"/>
        <v>280.20551282051281</v>
      </c>
      <c r="S1061" s="1" t="s">
        <v>29</v>
      </c>
      <c r="T1061" s="1" t="s">
        <v>30</v>
      </c>
      <c r="U1061" s="1" t="s">
        <v>2489</v>
      </c>
      <c r="V1061" s="1" t="s">
        <v>140</v>
      </c>
      <c r="W1061" s="1" t="s">
        <v>8466</v>
      </c>
    </row>
    <row r="1062" spans="1:23">
      <c r="A1062" s="2" t="s">
        <v>8474</v>
      </c>
      <c r="B1062" s="2">
        <f t="shared" si="32"/>
        <v>2010</v>
      </c>
      <c r="C1062" s="1" t="s">
        <v>2769</v>
      </c>
      <c r="D1062" s="1" t="s">
        <v>24</v>
      </c>
      <c r="E1062" s="1">
        <v>80008970</v>
      </c>
      <c r="F1062" s="1" t="s">
        <v>4435</v>
      </c>
      <c r="G1062" s="1" t="s">
        <v>120</v>
      </c>
      <c r="H1062" s="1" t="s">
        <v>7243</v>
      </c>
      <c r="J1062" s="1">
        <v>154</v>
      </c>
      <c r="K1062" s="1" t="s">
        <v>28</v>
      </c>
      <c r="L1062" s="1">
        <v>9008</v>
      </c>
      <c r="M1062" s="1">
        <v>9316</v>
      </c>
      <c r="N1062" s="1">
        <v>39334</v>
      </c>
      <c r="O1062" s="1">
        <v>4006.66</v>
      </c>
      <c r="P1062" s="1">
        <v>393.34</v>
      </c>
      <c r="Q1062" s="1">
        <v>43734</v>
      </c>
      <c r="R1062" s="1">
        <f t="shared" si="33"/>
        <v>283.98701298701297</v>
      </c>
      <c r="S1062" s="1" t="s">
        <v>29</v>
      </c>
      <c r="T1062" s="1" t="s">
        <v>30</v>
      </c>
      <c r="U1062" s="1" t="s">
        <v>4437</v>
      </c>
      <c r="V1062" s="1" t="s">
        <v>140</v>
      </c>
      <c r="W1062" s="1" t="s">
        <v>8475</v>
      </c>
    </row>
    <row r="1063" spans="1:23">
      <c r="A1063" s="2" t="s">
        <v>7315</v>
      </c>
      <c r="B1063" s="2">
        <f t="shared" si="32"/>
        <v>2010</v>
      </c>
      <c r="C1063" s="1" t="s">
        <v>34</v>
      </c>
      <c r="D1063" s="1" t="s">
        <v>24</v>
      </c>
      <c r="E1063" s="1">
        <v>80008970</v>
      </c>
      <c r="F1063" s="1" t="s">
        <v>4435</v>
      </c>
      <c r="G1063" s="1" t="s">
        <v>62</v>
      </c>
      <c r="H1063" s="1" t="s">
        <v>8476</v>
      </c>
      <c r="J1063" s="1">
        <v>63</v>
      </c>
      <c r="K1063" s="1" t="s">
        <v>28</v>
      </c>
      <c r="L1063" s="1">
        <v>4914</v>
      </c>
      <c r="M1063" s="1">
        <v>5040</v>
      </c>
      <c r="N1063" s="1">
        <v>17451</v>
      </c>
      <c r="O1063" s="1">
        <v>2950</v>
      </c>
      <c r="P1063" s="1">
        <v>174.51</v>
      </c>
      <c r="Q1063" s="1">
        <v>20575.509999999998</v>
      </c>
      <c r="R1063" s="1">
        <f t="shared" si="33"/>
        <v>326.59539682539679</v>
      </c>
      <c r="S1063" s="1" t="s">
        <v>38</v>
      </c>
      <c r="T1063" s="1" t="s">
        <v>30</v>
      </c>
      <c r="U1063" s="1" t="s">
        <v>4437</v>
      </c>
      <c r="V1063" s="1" t="s">
        <v>140</v>
      </c>
      <c r="W1063" s="1" t="s">
        <v>8477</v>
      </c>
    </row>
    <row r="1064" spans="1:23">
      <c r="A1064" s="2" t="s">
        <v>4007</v>
      </c>
      <c r="B1064" s="2">
        <f t="shared" si="32"/>
        <v>2010</v>
      </c>
      <c r="C1064" s="1" t="s">
        <v>2769</v>
      </c>
      <c r="D1064" s="1" t="s">
        <v>24</v>
      </c>
      <c r="E1064" s="1">
        <v>80008970</v>
      </c>
      <c r="F1064" s="1" t="s">
        <v>4435</v>
      </c>
      <c r="G1064" s="1" t="s">
        <v>120</v>
      </c>
      <c r="H1064" s="1" t="s">
        <v>7243</v>
      </c>
      <c r="J1064" s="1">
        <v>154</v>
      </c>
      <c r="K1064" s="1" t="s">
        <v>28</v>
      </c>
      <c r="L1064" s="1">
        <v>9008</v>
      </c>
      <c r="M1064" s="1">
        <v>9316</v>
      </c>
      <c r="N1064" s="1">
        <v>39334</v>
      </c>
      <c r="O1064" s="1">
        <v>4006.66</v>
      </c>
      <c r="P1064" s="1">
        <v>393.34</v>
      </c>
      <c r="Q1064" s="1">
        <v>43734</v>
      </c>
      <c r="R1064" s="1">
        <f t="shared" si="33"/>
        <v>283.98701298701297</v>
      </c>
      <c r="S1064" s="1" t="s">
        <v>29</v>
      </c>
      <c r="T1064" s="1" t="s">
        <v>30</v>
      </c>
      <c r="U1064" s="1" t="s">
        <v>4437</v>
      </c>
      <c r="V1064" s="1" t="s">
        <v>575</v>
      </c>
      <c r="W1064" s="1" t="s">
        <v>8479</v>
      </c>
    </row>
    <row r="1065" spans="1:23">
      <c r="A1065" s="2" t="s">
        <v>4497</v>
      </c>
      <c r="B1065" s="2">
        <f t="shared" si="32"/>
        <v>2010</v>
      </c>
      <c r="C1065" s="1" t="s">
        <v>34</v>
      </c>
      <c r="D1065" s="1" t="s">
        <v>24</v>
      </c>
      <c r="E1065" s="1">
        <v>80008970</v>
      </c>
      <c r="F1065" s="1" t="s">
        <v>4435</v>
      </c>
      <c r="G1065" s="1" t="s">
        <v>62</v>
      </c>
      <c r="H1065" s="1" t="s">
        <v>7248</v>
      </c>
      <c r="J1065" s="1">
        <v>126</v>
      </c>
      <c r="K1065" s="1" t="s">
        <v>28</v>
      </c>
      <c r="L1065" s="1">
        <v>9900</v>
      </c>
      <c r="M1065" s="1">
        <v>10080</v>
      </c>
      <c r="N1065" s="1">
        <v>33180</v>
      </c>
      <c r="O1065" s="1">
        <v>5900</v>
      </c>
      <c r="P1065" s="1">
        <v>82.91</v>
      </c>
      <c r="Q1065" s="1">
        <v>39162.910000000003</v>
      </c>
      <c r="R1065" s="1">
        <f t="shared" si="33"/>
        <v>310.81674603174605</v>
      </c>
      <c r="S1065" s="1" t="s">
        <v>38</v>
      </c>
      <c r="T1065" s="1" t="s">
        <v>30</v>
      </c>
      <c r="U1065" s="1" t="s">
        <v>4437</v>
      </c>
      <c r="V1065" s="1" t="s">
        <v>252</v>
      </c>
      <c r="W1065" s="1" t="s">
        <v>8480</v>
      </c>
    </row>
    <row r="1066" spans="1:23">
      <c r="A1066" s="2" t="s">
        <v>4638</v>
      </c>
      <c r="B1066" s="2">
        <f t="shared" si="32"/>
        <v>2010</v>
      </c>
      <c r="C1066" s="1" t="s">
        <v>2769</v>
      </c>
      <c r="D1066" s="1" t="s">
        <v>24</v>
      </c>
      <c r="E1066" s="1">
        <v>80008970</v>
      </c>
      <c r="F1066" s="1" t="s">
        <v>4435</v>
      </c>
      <c r="G1066" s="1" t="s">
        <v>120</v>
      </c>
      <c r="H1066" s="1" t="s">
        <v>7243</v>
      </c>
      <c r="J1066" s="1">
        <v>154</v>
      </c>
      <c r="K1066" s="1" t="s">
        <v>28</v>
      </c>
      <c r="L1066" s="1">
        <v>9008</v>
      </c>
      <c r="M1066" s="1">
        <v>9398</v>
      </c>
      <c r="N1066" s="1">
        <v>39334</v>
      </c>
      <c r="O1066" s="1">
        <v>4149.8100000000004</v>
      </c>
      <c r="P1066" s="1">
        <v>393.34</v>
      </c>
      <c r="Q1066" s="1">
        <v>43877.15</v>
      </c>
      <c r="R1066" s="1">
        <f t="shared" si="33"/>
        <v>284.91655844155844</v>
      </c>
      <c r="S1066" s="1" t="s">
        <v>29</v>
      </c>
      <c r="T1066" s="1" t="s">
        <v>30</v>
      </c>
      <c r="U1066" s="1" t="s">
        <v>4437</v>
      </c>
      <c r="V1066" s="1" t="s">
        <v>140</v>
      </c>
      <c r="W1066" s="1" t="s">
        <v>8481</v>
      </c>
    </row>
    <row r="1067" spans="1:23">
      <c r="A1067" s="2" t="s">
        <v>6710</v>
      </c>
      <c r="B1067" s="2">
        <f t="shared" si="32"/>
        <v>2010</v>
      </c>
      <c r="C1067" s="1" t="s">
        <v>34</v>
      </c>
      <c r="D1067" s="1" t="s">
        <v>24</v>
      </c>
      <c r="E1067" s="1">
        <v>80008970</v>
      </c>
      <c r="F1067" s="1" t="s">
        <v>4435</v>
      </c>
      <c r="G1067" s="1" t="s">
        <v>62</v>
      </c>
      <c r="H1067" s="1" t="s">
        <v>8476</v>
      </c>
      <c r="J1067" s="1">
        <v>63</v>
      </c>
      <c r="K1067" s="1" t="s">
        <v>28</v>
      </c>
      <c r="L1067" s="1">
        <v>4914</v>
      </c>
      <c r="M1067" s="1">
        <v>5040</v>
      </c>
      <c r="N1067" s="1">
        <v>16569</v>
      </c>
      <c r="O1067" s="1">
        <v>2276</v>
      </c>
      <c r="P1067" s="1">
        <v>165.69</v>
      </c>
      <c r="Q1067" s="1">
        <v>19010.689999999999</v>
      </c>
      <c r="R1067" s="1">
        <f t="shared" si="33"/>
        <v>301.75698412698409</v>
      </c>
      <c r="S1067" s="1" t="s">
        <v>38</v>
      </c>
      <c r="T1067" s="1" t="s">
        <v>30</v>
      </c>
      <c r="U1067" s="1" t="s">
        <v>4437</v>
      </c>
      <c r="V1067" s="1" t="s">
        <v>31</v>
      </c>
      <c r="W1067" s="1" t="s">
        <v>8490</v>
      </c>
    </row>
    <row r="1068" spans="1:23">
      <c r="A1068" s="2" t="s">
        <v>4140</v>
      </c>
      <c r="B1068" s="2">
        <f t="shared" si="32"/>
        <v>2010</v>
      </c>
      <c r="C1068" s="1" t="s">
        <v>2769</v>
      </c>
      <c r="D1068" s="1" t="s">
        <v>24</v>
      </c>
      <c r="E1068" s="1">
        <v>80008970</v>
      </c>
      <c r="F1068" s="1" t="s">
        <v>4435</v>
      </c>
      <c r="G1068" s="1" t="s">
        <v>120</v>
      </c>
      <c r="H1068" s="1" t="s">
        <v>7243</v>
      </c>
      <c r="J1068" s="1">
        <v>308</v>
      </c>
      <c r="K1068" s="1" t="s">
        <v>28</v>
      </c>
      <c r="L1068" s="1">
        <v>18016</v>
      </c>
      <c r="M1068" s="1">
        <v>18454</v>
      </c>
      <c r="N1068" s="1">
        <v>78668</v>
      </c>
      <c r="O1068" s="1">
        <v>7865.93</v>
      </c>
      <c r="P1068" s="1">
        <v>786.68</v>
      </c>
      <c r="Q1068" s="1">
        <v>87320.61</v>
      </c>
      <c r="R1068" s="1">
        <f t="shared" si="33"/>
        <v>283.50847402597401</v>
      </c>
      <c r="S1068" s="1" t="s">
        <v>29</v>
      </c>
      <c r="T1068" s="1" t="s">
        <v>30</v>
      </c>
      <c r="U1068" s="1" t="s">
        <v>4437</v>
      </c>
      <c r="V1068" s="1" t="s">
        <v>31</v>
      </c>
      <c r="W1068" s="1" t="s">
        <v>8491</v>
      </c>
    </row>
    <row r="1069" spans="1:23">
      <c r="A1069" s="2" t="s">
        <v>6710</v>
      </c>
      <c r="B1069" s="2">
        <f t="shared" si="32"/>
        <v>2010</v>
      </c>
      <c r="C1069" s="1" t="s">
        <v>2769</v>
      </c>
      <c r="D1069" s="1" t="s">
        <v>24</v>
      </c>
      <c r="E1069" s="1">
        <v>80008970</v>
      </c>
      <c r="F1069" s="1" t="s">
        <v>4435</v>
      </c>
      <c r="G1069" s="1" t="s">
        <v>120</v>
      </c>
      <c r="H1069" s="1" t="s">
        <v>7243</v>
      </c>
      <c r="J1069" s="1">
        <v>154</v>
      </c>
      <c r="K1069" s="1" t="s">
        <v>28</v>
      </c>
      <c r="L1069" s="1">
        <v>9008</v>
      </c>
      <c r="M1069" s="1">
        <v>9316</v>
      </c>
      <c r="N1069" s="1">
        <v>39334</v>
      </c>
      <c r="O1069" s="1">
        <v>4224.93</v>
      </c>
      <c r="P1069" s="1">
        <v>393.34</v>
      </c>
      <c r="Q1069" s="1">
        <v>43952.27</v>
      </c>
      <c r="R1069" s="1">
        <f t="shared" si="33"/>
        <v>285.40435064935065</v>
      </c>
      <c r="S1069" s="1" t="s">
        <v>29</v>
      </c>
      <c r="T1069" s="1" t="s">
        <v>30</v>
      </c>
      <c r="U1069" s="1" t="s">
        <v>4437</v>
      </c>
      <c r="V1069" s="1" t="s">
        <v>31</v>
      </c>
      <c r="W1069" s="1" t="s">
        <v>8492</v>
      </c>
    </row>
    <row r="1070" spans="1:23">
      <c r="A1070" s="2" t="s">
        <v>6950</v>
      </c>
      <c r="B1070" s="2">
        <f t="shared" si="32"/>
        <v>2010</v>
      </c>
      <c r="C1070" s="1" t="s">
        <v>2769</v>
      </c>
      <c r="D1070" s="1" t="s">
        <v>24</v>
      </c>
      <c r="E1070" s="1">
        <v>80008970</v>
      </c>
      <c r="F1070" s="1" t="s">
        <v>4435</v>
      </c>
      <c r="G1070" s="1" t="s">
        <v>120</v>
      </c>
      <c r="H1070" s="1" t="s">
        <v>7243</v>
      </c>
      <c r="J1070" s="1">
        <v>116</v>
      </c>
      <c r="K1070" s="1" t="s">
        <v>28</v>
      </c>
      <c r="L1070" s="1">
        <v>6356</v>
      </c>
      <c r="M1070" s="1">
        <v>6461</v>
      </c>
      <c r="N1070" s="1">
        <v>30044</v>
      </c>
      <c r="O1070" s="1">
        <v>4199.2</v>
      </c>
      <c r="P1070" s="1">
        <v>400.8</v>
      </c>
      <c r="Q1070" s="1">
        <v>33492.300000000003</v>
      </c>
      <c r="R1070" s="1">
        <f t="shared" si="33"/>
        <v>288.72672413793106</v>
      </c>
      <c r="S1070" s="1" t="s">
        <v>29</v>
      </c>
      <c r="T1070" s="1" t="s">
        <v>30</v>
      </c>
      <c r="U1070" s="1" t="s">
        <v>4437</v>
      </c>
      <c r="V1070" s="1" t="s">
        <v>8516</v>
      </c>
      <c r="W1070" s="1" t="s">
        <v>8517</v>
      </c>
    </row>
    <row r="1071" spans="1:23">
      <c r="A1071" s="2" t="s">
        <v>6870</v>
      </c>
      <c r="B1071" s="2">
        <f t="shared" si="32"/>
        <v>2010</v>
      </c>
      <c r="C1071" s="1" t="s">
        <v>2769</v>
      </c>
      <c r="D1071" s="1" t="s">
        <v>24</v>
      </c>
      <c r="E1071" s="1">
        <v>80008970</v>
      </c>
      <c r="F1071" s="1" t="s">
        <v>4435</v>
      </c>
      <c r="G1071" s="1" t="s">
        <v>120</v>
      </c>
      <c r="H1071" s="1" t="s">
        <v>7243</v>
      </c>
      <c r="J1071" s="1">
        <v>76</v>
      </c>
      <c r="K1071" s="1" t="s">
        <v>28</v>
      </c>
      <c r="L1071" s="1">
        <v>4179</v>
      </c>
      <c r="M1071" s="1">
        <v>4400</v>
      </c>
      <c r="N1071" s="1">
        <v>20444</v>
      </c>
      <c r="O1071" s="1">
        <v>6831.4</v>
      </c>
      <c r="P1071" s="1">
        <v>571.1</v>
      </c>
      <c r="Q1071" s="1">
        <v>22316.9</v>
      </c>
      <c r="R1071" s="1">
        <f t="shared" si="33"/>
        <v>293.6434210526316</v>
      </c>
      <c r="S1071" s="1" t="s">
        <v>29</v>
      </c>
      <c r="T1071" s="1" t="s">
        <v>7378</v>
      </c>
      <c r="U1071" s="1" t="s">
        <v>4437</v>
      </c>
      <c r="V1071" s="1" t="s">
        <v>31</v>
      </c>
      <c r="W1071" s="1" t="s">
        <v>8525</v>
      </c>
    </row>
    <row r="1072" spans="1:23">
      <c r="A1072" s="2" t="s">
        <v>6899</v>
      </c>
      <c r="B1072" s="2">
        <f t="shared" si="32"/>
        <v>2010</v>
      </c>
      <c r="C1072" s="1" t="s">
        <v>2769</v>
      </c>
      <c r="D1072" s="1" t="s">
        <v>24</v>
      </c>
      <c r="E1072" s="1">
        <v>80008970</v>
      </c>
      <c r="F1072" s="1" t="s">
        <v>4435</v>
      </c>
      <c r="G1072" s="1" t="s">
        <v>120</v>
      </c>
      <c r="H1072" s="1" t="s">
        <v>7243</v>
      </c>
      <c r="J1072" s="1">
        <v>380</v>
      </c>
      <c r="K1072" s="1" t="s">
        <v>28</v>
      </c>
      <c r="L1072" s="1">
        <v>20216</v>
      </c>
      <c r="M1072" s="1">
        <v>20862</v>
      </c>
      <c r="N1072" s="1">
        <v>102220</v>
      </c>
      <c r="O1072" s="1">
        <v>11277.8</v>
      </c>
      <c r="P1072" s="1">
        <v>1022.2</v>
      </c>
      <c r="Q1072" s="1">
        <v>114520</v>
      </c>
      <c r="R1072" s="1">
        <f t="shared" si="33"/>
        <v>301.36842105263156</v>
      </c>
      <c r="S1072" s="1" t="s">
        <v>29</v>
      </c>
      <c r="T1072" s="1" t="s">
        <v>30</v>
      </c>
      <c r="U1072" s="1" t="s">
        <v>4437</v>
      </c>
      <c r="V1072" s="1" t="s">
        <v>140</v>
      </c>
      <c r="W1072" s="1" t="s">
        <v>8529</v>
      </c>
    </row>
    <row r="1073" spans="1:23">
      <c r="A1073" s="2" t="s">
        <v>2355</v>
      </c>
      <c r="B1073" s="2">
        <f t="shared" si="32"/>
        <v>2010</v>
      </c>
      <c r="C1073" s="1" t="s">
        <v>2769</v>
      </c>
      <c r="D1073" s="1" t="s">
        <v>24</v>
      </c>
      <c r="E1073" s="1">
        <v>80008970</v>
      </c>
      <c r="F1073" s="1" t="s">
        <v>4435</v>
      </c>
      <c r="G1073" s="1" t="s">
        <v>120</v>
      </c>
      <c r="H1073" s="1" t="s">
        <v>7243</v>
      </c>
      <c r="J1073" s="1">
        <v>154</v>
      </c>
      <c r="K1073" s="1" t="s">
        <v>28</v>
      </c>
      <c r="L1073" s="1">
        <v>9094</v>
      </c>
      <c r="M1073" s="1">
        <v>9382</v>
      </c>
      <c r="N1073" s="1">
        <v>38612.199999999997</v>
      </c>
      <c r="O1073" s="1">
        <v>4218.1499999999996</v>
      </c>
      <c r="P1073" s="1">
        <v>386.12</v>
      </c>
      <c r="Q1073" s="1">
        <v>43216.47</v>
      </c>
      <c r="R1073" s="1">
        <f t="shared" si="33"/>
        <v>280.62642857142856</v>
      </c>
      <c r="S1073" s="1" t="s">
        <v>29</v>
      </c>
      <c r="T1073" s="1" t="s">
        <v>30</v>
      </c>
      <c r="U1073" s="1" t="s">
        <v>4437</v>
      </c>
      <c r="V1073" s="1" t="s">
        <v>7687</v>
      </c>
      <c r="W1073" s="1" t="s">
        <v>8584</v>
      </c>
    </row>
    <row r="1074" spans="1:23">
      <c r="A1074" s="2" t="s">
        <v>33</v>
      </c>
      <c r="B1074" s="2">
        <f t="shared" si="32"/>
        <v>2011</v>
      </c>
      <c r="C1074" s="1" t="s">
        <v>34</v>
      </c>
      <c r="D1074" s="1" t="s">
        <v>24</v>
      </c>
      <c r="E1074" s="1">
        <v>80029153</v>
      </c>
      <c r="F1074" s="1" t="s">
        <v>35</v>
      </c>
      <c r="G1074" s="1" t="s">
        <v>36</v>
      </c>
      <c r="H1074" s="1" t="s">
        <v>37</v>
      </c>
      <c r="J1074" s="1">
        <v>1378</v>
      </c>
      <c r="K1074" s="1" t="s">
        <v>28</v>
      </c>
      <c r="L1074" s="1">
        <v>68900</v>
      </c>
      <c r="M1074" s="1">
        <v>75790</v>
      </c>
      <c r="N1074" s="1">
        <v>185341</v>
      </c>
      <c r="O1074" s="1">
        <v>53675.01</v>
      </c>
      <c r="P1074" s="1">
        <v>1853.41</v>
      </c>
      <c r="Q1074" s="1">
        <v>240869.42</v>
      </c>
      <c r="R1074" s="1">
        <f t="shared" si="33"/>
        <v>174.79638606676343</v>
      </c>
      <c r="S1074" s="1" t="s">
        <v>38</v>
      </c>
      <c r="T1074" s="1" t="s">
        <v>30</v>
      </c>
      <c r="U1074" s="1" t="s">
        <v>39</v>
      </c>
      <c r="V1074" s="1" t="s">
        <v>40</v>
      </c>
      <c r="W1074" s="1" t="s">
        <v>41</v>
      </c>
    </row>
    <row r="1075" spans="1:23">
      <c r="A1075" s="2" t="s">
        <v>75</v>
      </c>
      <c r="B1075" s="2">
        <f t="shared" si="32"/>
        <v>2011</v>
      </c>
      <c r="C1075" s="1" t="s">
        <v>34</v>
      </c>
      <c r="D1075" s="1" t="s">
        <v>24</v>
      </c>
      <c r="E1075" s="1">
        <v>80029153</v>
      </c>
      <c r="F1075" s="1" t="s">
        <v>35</v>
      </c>
      <c r="G1075" s="1" t="s">
        <v>36</v>
      </c>
      <c r="H1075" s="1" t="s">
        <v>76</v>
      </c>
      <c r="J1075" s="1">
        <v>106</v>
      </c>
      <c r="K1075" s="1" t="s">
        <v>28</v>
      </c>
      <c r="L1075" s="1">
        <v>5300</v>
      </c>
      <c r="M1075" s="1">
        <v>5830</v>
      </c>
      <c r="N1075" s="1">
        <v>14257</v>
      </c>
      <c r="O1075" s="1">
        <v>3413.34</v>
      </c>
      <c r="P1075" s="1">
        <v>142.57</v>
      </c>
      <c r="Q1075" s="1">
        <v>17812.91</v>
      </c>
      <c r="R1075" s="1">
        <f t="shared" si="33"/>
        <v>168.04632075471699</v>
      </c>
      <c r="S1075" s="1" t="s">
        <v>38</v>
      </c>
      <c r="T1075" s="1" t="s">
        <v>30</v>
      </c>
      <c r="U1075" s="1" t="s">
        <v>39</v>
      </c>
      <c r="V1075" s="1" t="s">
        <v>77</v>
      </c>
      <c r="W1075" s="1" t="s">
        <v>78</v>
      </c>
    </row>
    <row r="1076" spans="1:23">
      <c r="A1076" s="2" t="s">
        <v>107</v>
      </c>
      <c r="B1076" s="2">
        <f t="shared" si="32"/>
        <v>2011</v>
      </c>
      <c r="C1076" s="1" t="s">
        <v>34</v>
      </c>
      <c r="D1076" s="1" t="s">
        <v>24</v>
      </c>
      <c r="E1076" s="1">
        <v>80029153</v>
      </c>
      <c r="F1076" s="1" t="s">
        <v>35</v>
      </c>
      <c r="G1076" s="1" t="s">
        <v>36</v>
      </c>
      <c r="H1076" s="1" t="s">
        <v>76</v>
      </c>
      <c r="J1076" s="1">
        <v>292</v>
      </c>
      <c r="K1076" s="1" t="s">
        <v>28</v>
      </c>
      <c r="L1076" s="1">
        <v>16644</v>
      </c>
      <c r="M1076" s="1">
        <v>18396</v>
      </c>
      <c r="N1076" s="1">
        <v>48472</v>
      </c>
      <c r="O1076" s="1">
        <v>20619.13</v>
      </c>
      <c r="P1076" s="1">
        <v>484.72</v>
      </c>
      <c r="Q1076" s="1">
        <v>69575.850000000006</v>
      </c>
      <c r="R1076" s="1">
        <f t="shared" si="33"/>
        <v>238.27345890410962</v>
      </c>
      <c r="S1076" s="1" t="s">
        <v>38</v>
      </c>
      <c r="T1076" s="1" t="s">
        <v>30</v>
      </c>
      <c r="U1076" s="1" t="s">
        <v>39</v>
      </c>
      <c r="V1076" s="1" t="s">
        <v>31</v>
      </c>
      <c r="W1076" s="1" t="s">
        <v>108</v>
      </c>
    </row>
    <row r="1077" spans="1:23">
      <c r="A1077" s="2" t="s">
        <v>118</v>
      </c>
      <c r="B1077" s="2">
        <f t="shared" si="32"/>
        <v>2011</v>
      </c>
      <c r="C1077" s="1" t="s">
        <v>119</v>
      </c>
      <c r="D1077" s="1" t="s">
        <v>24</v>
      </c>
      <c r="E1077" s="1">
        <v>80014137</v>
      </c>
      <c r="F1077" s="1" t="s">
        <v>25</v>
      </c>
      <c r="G1077" s="1" t="s">
        <v>120</v>
      </c>
      <c r="H1077" s="1" t="s">
        <v>121</v>
      </c>
      <c r="J1077" s="1">
        <v>289</v>
      </c>
      <c r="K1077" s="1" t="s">
        <v>28</v>
      </c>
      <c r="L1077" s="1">
        <v>21729</v>
      </c>
      <c r="M1077" s="1">
        <v>22307</v>
      </c>
      <c r="N1077" s="1">
        <v>123130</v>
      </c>
      <c r="O1077" s="1">
        <v>8351.5300000000007</v>
      </c>
      <c r="P1077" s="1">
        <v>1231.3</v>
      </c>
      <c r="Q1077" s="1">
        <v>132712.82999999999</v>
      </c>
      <c r="R1077" s="1">
        <f t="shared" si="33"/>
        <v>459.21394463667815</v>
      </c>
      <c r="S1077" s="1" t="s">
        <v>29</v>
      </c>
      <c r="T1077" s="1" t="s">
        <v>30</v>
      </c>
      <c r="U1077" s="1" t="s">
        <v>122</v>
      </c>
      <c r="V1077" s="1" t="s">
        <v>123</v>
      </c>
      <c r="W1077" s="1" t="s">
        <v>124</v>
      </c>
    </row>
    <row r="1078" spans="1:23">
      <c r="A1078" s="2" t="s">
        <v>125</v>
      </c>
      <c r="B1078" s="2">
        <f t="shared" si="32"/>
        <v>2011</v>
      </c>
      <c r="C1078" s="1" t="s">
        <v>119</v>
      </c>
      <c r="D1078" s="1" t="s">
        <v>24</v>
      </c>
      <c r="E1078" s="1">
        <v>80014137</v>
      </c>
      <c r="F1078" s="1" t="s">
        <v>25</v>
      </c>
      <c r="G1078" s="1" t="s">
        <v>120</v>
      </c>
      <c r="H1078" s="1" t="s">
        <v>121</v>
      </c>
      <c r="J1078" s="1">
        <v>67</v>
      </c>
      <c r="K1078" s="1" t="s">
        <v>28</v>
      </c>
      <c r="L1078" s="1">
        <v>5829</v>
      </c>
      <c r="M1078" s="1">
        <v>5963</v>
      </c>
      <c r="N1078" s="1">
        <v>36781</v>
      </c>
      <c r="O1078" s="1">
        <v>2000</v>
      </c>
      <c r="P1078" s="1">
        <v>367.81</v>
      </c>
      <c r="Q1078" s="1">
        <v>39148.81</v>
      </c>
      <c r="R1078" s="1">
        <f t="shared" si="33"/>
        <v>584.31059701492529</v>
      </c>
      <c r="S1078" s="1" t="s">
        <v>29</v>
      </c>
      <c r="T1078" s="1" t="s">
        <v>30</v>
      </c>
      <c r="U1078" s="1" t="s">
        <v>122</v>
      </c>
      <c r="V1078" s="1" t="s">
        <v>126</v>
      </c>
      <c r="W1078" s="1" t="s">
        <v>127</v>
      </c>
    </row>
    <row r="1079" spans="1:23">
      <c r="A1079" s="2" t="s">
        <v>132</v>
      </c>
      <c r="B1079" s="2">
        <f t="shared" si="32"/>
        <v>2011</v>
      </c>
      <c r="C1079" s="1" t="s">
        <v>34</v>
      </c>
      <c r="D1079" s="1" t="s">
        <v>24</v>
      </c>
      <c r="E1079" s="1">
        <v>80029153</v>
      </c>
      <c r="F1079" s="1" t="s">
        <v>35</v>
      </c>
      <c r="G1079" s="1" t="s">
        <v>36</v>
      </c>
      <c r="H1079" s="1" t="s">
        <v>76</v>
      </c>
      <c r="J1079" s="1">
        <v>584</v>
      </c>
      <c r="K1079" s="1" t="s">
        <v>28</v>
      </c>
      <c r="L1079" s="1">
        <v>33288</v>
      </c>
      <c r="M1079" s="1">
        <v>36792</v>
      </c>
      <c r="N1079" s="1">
        <v>96944</v>
      </c>
      <c r="O1079" s="1">
        <v>41238.26</v>
      </c>
      <c r="P1079" s="1">
        <v>969.44</v>
      </c>
      <c r="Q1079" s="1">
        <v>139151.70000000001</v>
      </c>
      <c r="R1079" s="1">
        <f t="shared" si="33"/>
        <v>238.27345890410962</v>
      </c>
      <c r="S1079" s="1" t="s">
        <v>38</v>
      </c>
      <c r="T1079" s="1" t="s">
        <v>30</v>
      </c>
      <c r="U1079" s="1" t="s">
        <v>39</v>
      </c>
      <c r="V1079" s="1" t="s">
        <v>133</v>
      </c>
      <c r="W1079" s="1" t="s">
        <v>133</v>
      </c>
    </row>
    <row r="1080" spans="1:23">
      <c r="A1080" s="2" t="s">
        <v>134</v>
      </c>
      <c r="B1080" s="2">
        <f t="shared" si="32"/>
        <v>2011</v>
      </c>
      <c r="C1080" s="1" t="s">
        <v>68</v>
      </c>
      <c r="D1080" s="1" t="s">
        <v>24</v>
      </c>
      <c r="E1080" s="1">
        <v>80014137</v>
      </c>
      <c r="F1080" s="1" t="s">
        <v>25</v>
      </c>
      <c r="G1080" s="1" t="s">
        <v>55</v>
      </c>
      <c r="H1080" s="1" t="s">
        <v>135</v>
      </c>
      <c r="J1080" s="1">
        <v>24</v>
      </c>
      <c r="K1080" s="1" t="s">
        <v>28</v>
      </c>
      <c r="L1080" s="1">
        <v>3861</v>
      </c>
      <c r="M1080" s="1">
        <v>4076</v>
      </c>
      <c r="N1080" s="1">
        <v>30720</v>
      </c>
      <c r="O1080" s="1">
        <v>4119.21</v>
      </c>
      <c r="P1080" s="1">
        <v>307.2</v>
      </c>
      <c r="Q1080" s="1">
        <v>35146.410000000003</v>
      </c>
      <c r="R1080" s="1">
        <f t="shared" si="33"/>
        <v>1464.4337500000001</v>
      </c>
      <c r="S1080" s="1" t="s">
        <v>38</v>
      </c>
      <c r="T1080" s="1" t="s">
        <v>136</v>
      </c>
      <c r="U1080" s="1" t="s">
        <v>122</v>
      </c>
      <c r="V1080" s="1" t="s">
        <v>137</v>
      </c>
      <c r="W1080" s="1" t="s">
        <v>138</v>
      </c>
    </row>
    <row r="1081" spans="1:23">
      <c r="A1081" s="2" t="s">
        <v>139</v>
      </c>
      <c r="B1081" s="2">
        <f t="shared" si="32"/>
        <v>2011</v>
      </c>
      <c r="C1081" s="1" t="s">
        <v>34</v>
      </c>
      <c r="D1081" s="1" t="s">
        <v>24</v>
      </c>
      <c r="E1081" s="1">
        <v>80029153</v>
      </c>
      <c r="F1081" s="1" t="s">
        <v>35</v>
      </c>
      <c r="G1081" s="1" t="s">
        <v>36</v>
      </c>
      <c r="H1081" s="1" t="s">
        <v>76</v>
      </c>
      <c r="J1081" s="1">
        <v>888</v>
      </c>
      <c r="K1081" s="1" t="s">
        <v>28</v>
      </c>
      <c r="L1081" s="1">
        <v>45422</v>
      </c>
      <c r="M1081" s="1">
        <v>50008</v>
      </c>
      <c r="N1081" s="1">
        <v>130713</v>
      </c>
      <c r="O1081" s="1">
        <v>46539.07</v>
      </c>
      <c r="P1081" s="1">
        <v>1307.1300000000001</v>
      </c>
      <c r="Q1081" s="1">
        <v>178559.2</v>
      </c>
      <c r="R1081" s="1">
        <f t="shared" si="33"/>
        <v>201.08018018018021</v>
      </c>
      <c r="S1081" s="1" t="s">
        <v>38</v>
      </c>
      <c r="T1081" s="1" t="s">
        <v>30</v>
      </c>
      <c r="U1081" s="1" t="s">
        <v>39</v>
      </c>
      <c r="V1081" s="1" t="s">
        <v>140</v>
      </c>
      <c r="W1081" s="1" t="s">
        <v>141</v>
      </c>
    </row>
    <row r="1082" spans="1:23">
      <c r="A1082" s="2" t="s">
        <v>146</v>
      </c>
      <c r="B1082" s="2">
        <f t="shared" si="32"/>
        <v>2011</v>
      </c>
      <c r="C1082" s="1" t="s">
        <v>34</v>
      </c>
      <c r="D1082" s="1" t="s">
        <v>24</v>
      </c>
      <c r="E1082" s="1">
        <v>80014137</v>
      </c>
      <c r="F1082" s="1" t="s">
        <v>25</v>
      </c>
      <c r="G1082" s="1" t="s">
        <v>120</v>
      </c>
      <c r="H1082" s="1" t="s">
        <v>129</v>
      </c>
      <c r="J1082" s="1">
        <v>184</v>
      </c>
      <c r="K1082" s="1" t="s">
        <v>28</v>
      </c>
      <c r="L1082" s="1">
        <v>9936</v>
      </c>
      <c r="M1082" s="1">
        <v>10304</v>
      </c>
      <c r="N1082" s="1">
        <v>53492</v>
      </c>
      <c r="O1082" s="1">
        <v>4600.62</v>
      </c>
      <c r="P1082" s="1">
        <v>534.91999999999996</v>
      </c>
      <c r="Q1082" s="1">
        <v>58627.54</v>
      </c>
      <c r="R1082" s="1">
        <f t="shared" si="33"/>
        <v>318.62793478260869</v>
      </c>
      <c r="S1082" s="1" t="s">
        <v>29</v>
      </c>
      <c r="T1082" s="1" t="s">
        <v>30</v>
      </c>
      <c r="U1082" s="1" t="s">
        <v>122</v>
      </c>
      <c r="V1082" s="1" t="s">
        <v>147</v>
      </c>
      <c r="W1082" s="1" t="s">
        <v>148</v>
      </c>
    </row>
    <row r="1083" spans="1:23">
      <c r="A1083" s="2" t="s">
        <v>154</v>
      </c>
      <c r="B1083" s="2">
        <f t="shared" si="32"/>
        <v>2011</v>
      </c>
      <c r="C1083" s="1" t="s">
        <v>34</v>
      </c>
      <c r="D1083" s="1" t="s">
        <v>24</v>
      </c>
      <c r="E1083" s="1">
        <v>80014137</v>
      </c>
      <c r="F1083" s="1" t="s">
        <v>25</v>
      </c>
      <c r="G1083" s="1" t="s">
        <v>120</v>
      </c>
      <c r="H1083" s="1" t="s">
        <v>129</v>
      </c>
      <c r="J1083" s="1">
        <v>92</v>
      </c>
      <c r="K1083" s="1" t="s">
        <v>28</v>
      </c>
      <c r="L1083" s="1">
        <v>4968</v>
      </c>
      <c r="M1083" s="1">
        <v>5152</v>
      </c>
      <c r="N1083" s="1">
        <v>26680</v>
      </c>
      <c r="O1083" s="1">
        <v>2169.7800000000002</v>
      </c>
      <c r="P1083" s="1">
        <v>266.8</v>
      </c>
      <c r="Q1083" s="1">
        <v>29116.58</v>
      </c>
      <c r="R1083" s="1">
        <f t="shared" si="33"/>
        <v>316.48456521739132</v>
      </c>
      <c r="S1083" s="1" t="s">
        <v>29</v>
      </c>
      <c r="T1083" s="1" t="s">
        <v>30</v>
      </c>
      <c r="U1083" s="1" t="s">
        <v>122</v>
      </c>
      <c r="V1083" s="1" t="s">
        <v>77</v>
      </c>
      <c r="W1083" s="1" t="s">
        <v>155</v>
      </c>
    </row>
    <row r="1084" spans="1:23">
      <c r="A1084" s="2" t="s">
        <v>159</v>
      </c>
      <c r="B1084" s="2">
        <f t="shared" si="32"/>
        <v>2011</v>
      </c>
      <c r="C1084" s="1" t="s">
        <v>34</v>
      </c>
      <c r="D1084" s="1" t="s">
        <v>24</v>
      </c>
      <c r="E1084" s="1">
        <v>80014137</v>
      </c>
      <c r="F1084" s="1" t="s">
        <v>25</v>
      </c>
      <c r="G1084" s="1" t="s">
        <v>120</v>
      </c>
      <c r="H1084" s="1" t="s">
        <v>129</v>
      </c>
      <c r="J1084" s="1">
        <v>348</v>
      </c>
      <c r="K1084" s="1" t="s">
        <v>28</v>
      </c>
      <c r="L1084" s="1">
        <v>26698</v>
      </c>
      <c r="M1084" s="1">
        <v>27394</v>
      </c>
      <c r="N1084" s="1">
        <v>144381</v>
      </c>
      <c r="O1084" s="1">
        <v>10000</v>
      </c>
      <c r="P1084" s="1">
        <v>1443.81</v>
      </c>
      <c r="Q1084" s="1">
        <v>155824.81</v>
      </c>
      <c r="R1084" s="1">
        <f t="shared" si="33"/>
        <v>447.77244252873561</v>
      </c>
      <c r="S1084" s="1" t="s">
        <v>29</v>
      </c>
      <c r="T1084" s="1" t="s">
        <v>30</v>
      </c>
      <c r="U1084" s="1" t="s">
        <v>122</v>
      </c>
      <c r="V1084" s="1" t="s">
        <v>77</v>
      </c>
      <c r="W1084" s="1" t="s">
        <v>160</v>
      </c>
    </row>
    <row r="1085" spans="1:23">
      <c r="A1085" s="2" t="s">
        <v>164</v>
      </c>
      <c r="B1085" s="2">
        <f t="shared" si="32"/>
        <v>2011</v>
      </c>
      <c r="C1085" s="1" t="s">
        <v>34</v>
      </c>
      <c r="D1085" s="1" t="s">
        <v>24</v>
      </c>
      <c r="E1085" s="1">
        <v>80014137</v>
      </c>
      <c r="F1085" s="1" t="s">
        <v>25</v>
      </c>
      <c r="G1085" s="1" t="s">
        <v>120</v>
      </c>
      <c r="H1085" s="1" t="s">
        <v>165</v>
      </c>
      <c r="J1085" s="1">
        <v>209</v>
      </c>
      <c r="K1085" s="1" t="s">
        <v>28</v>
      </c>
      <c r="L1085" s="1">
        <v>16908</v>
      </c>
      <c r="M1085" s="1">
        <v>17326</v>
      </c>
      <c r="N1085" s="1">
        <v>100481</v>
      </c>
      <c r="O1085" s="1">
        <v>6000</v>
      </c>
      <c r="P1085" s="1">
        <v>1004.81</v>
      </c>
      <c r="Q1085" s="1">
        <v>107485.81</v>
      </c>
      <c r="R1085" s="1">
        <f t="shared" si="33"/>
        <v>514.28617224880384</v>
      </c>
      <c r="S1085" s="1" t="s">
        <v>29</v>
      </c>
      <c r="T1085" s="1" t="s">
        <v>136</v>
      </c>
      <c r="U1085" s="1" t="s">
        <v>122</v>
      </c>
      <c r="V1085" s="1" t="s">
        <v>166</v>
      </c>
      <c r="W1085" s="1" t="s">
        <v>167</v>
      </c>
    </row>
    <row r="1086" spans="1:23">
      <c r="A1086" s="2" t="s">
        <v>171</v>
      </c>
      <c r="B1086" s="2">
        <f t="shared" si="32"/>
        <v>2011</v>
      </c>
      <c r="C1086" s="1" t="s">
        <v>34</v>
      </c>
      <c r="D1086" s="1" t="s">
        <v>24</v>
      </c>
      <c r="E1086" s="1">
        <v>80014137</v>
      </c>
      <c r="F1086" s="1" t="s">
        <v>25</v>
      </c>
      <c r="G1086" s="1" t="s">
        <v>120</v>
      </c>
      <c r="H1086" s="1" t="s">
        <v>129</v>
      </c>
      <c r="J1086" s="1">
        <v>150</v>
      </c>
      <c r="K1086" s="1" t="s">
        <v>28</v>
      </c>
      <c r="L1086" s="1">
        <v>9900</v>
      </c>
      <c r="M1086" s="1">
        <v>10200</v>
      </c>
      <c r="N1086" s="1">
        <v>47382</v>
      </c>
      <c r="O1086" s="1">
        <v>4000</v>
      </c>
      <c r="P1086" s="1">
        <v>473.82</v>
      </c>
      <c r="Q1086" s="1">
        <v>51855.82</v>
      </c>
      <c r="R1086" s="1">
        <f t="shared" si="33"/>
        <v>345.70546666666667</v>
      </c>
      <c r="S1086" s="1" t="s">
        <v>29</v>
      </c>
      <c r="T1086" s="1" t="s">
        <v>136</v>
      </c>
      <c r="U1086" s="1" t="s">
        <v>122</v>
      </c>
      <c r="V1086" s="1" t="s">
        <v>172</v>
      </c>
      <c r="W1086" s="1" t="s">
        <v>173</v>
      </c>
    </row>
    <row r="1087" spans="1:23">
      <c r="A1087" s="2" t="s">
        <v>181</v>
      </c>
      <c r="B1087" s="2">
        <f t="shared" si="32"/>
        <v>2011</v>
      </c>
      <c r="C1087" s="1" t="s">
        <v>34</v>
      </c>
      <c r="D1087" s="1" t="s">
        <v>24</v>
      </c>
      <c r="E1087" s="1">
        <v>80014137</v>
      </c>
      <c r="F1087" s="1" t="s">
        <v>25</v>
      </c>
      <c r="G1087" s="1" t="s">
        <v>120</v>
      </c>
      <c r="H1087" s="1" t="s">
        <v>129</v>
      </c>
      <c r="J1087" s="1">
        <v>294</v>
      </c>
      <c r="K1087" s="1" t="s">
        <v>28</v>
      </c>
      <c r="L1087" s="1">
        <v>21300</v>
      </c>
      <c r="M1087" s="1">
        <v>21888</v>
      </c>
      <c r="N1087" s="1">
        <v>127110</v>
      </c>
      <c r="O1087" s="1">
        <v>8000</v>
      </c>
      <c r="P1087" s="1">
        <v>1271.0999999999999</v>
      </c>
      <c r="Q1087" s="1">
        <v>136381.1</v>
      </c>
      <c r="R1087" s="1">
        <f t="shared" si="33"/>
        <v>463.88129251700684</v>
      </c>
      <c r="S1087" s="1" t="s">
        <v>29</v>
      </c>
      <c r="T1087" s="1" t="s">
        <v>30</v>
      </c>
      <c r="U1087" s="1" t="s">
        <v>122</v>
      </c>
      <c r="V1087" s="1" t="s">
        <v>77</v>
      </c>
      <c r="W1087" s="1" t="s">
        <v>182</v>
      </c>
    </row>
    <row r="1088" spans="1:23">
      <c r="A1088" s="2" t="s">
        <v>107</v>
      </c>
      <c r="B1088" s="2">
        <f t="shared" si="32"/>
        <v>2011</v>
      </c>
      <c r="C1088" s="1" t="s">
        <v>34</v>
      </c>
      <c r="D1088" s="1" t="s">
        <v>24</v>
      </c>
      <c r="E1088" s="1">
        <v>80029153</v>
      </c>
      <c r="F1088" s="1" t="s">
        <v>35</v>
      </c>
      <c r="G1088" s="1" t="s">
        <v>36</v>
      </c>
      <c r="H1088" s="1" t="s">
        <v>76</v>
      </c>
      <c r="J1088" s="1">
        <v>179</v>
      </c>
      <c r="K1088" s="1" t="s">
        <v>28</v>
      </c>
      <c r="L1088" s="1">
        <v>9461</v>
      </c>
      <c r="M1088" s="1">
        <v>10429</v>
      </c>
      <c r="N1088" s="1">
        <v>27329</v>
      </c>
      <c r="O1088" s="1">
        <v>11439.72</v>
      </c>
      <c r="P1088" s="1">
        <v>273.29000000000002</v>
      </c>
      <c r="Q1088" s="1">
        <v>39042.01</v>
      </c>
      <c r="R1088" s="1">
        <f t="shared" si="33"/>
        <v>218.11178770949721</v>
      </c>
      <c r="S1088" s="1" t="s">
        <v>38</v>
      </c>
      <c r="T1088" s="1" t="s">
        <v>30</v>
      </c>
      <c r="U1088" s="1" t="s">
        <v>39</v>
      </c>
      <c r="V1088" s="1" t="s">
        <v>31</v>
      </c>
      <c r="W1088" s="1" t="s">
        <v>141</v>
      </c>
    </row>
    <row r="1089" spans="1:23">
      <c r="A1089" s="2" t="s">
        <v>188</v>
      </c>
      <c r="B1089" s="2">
        <f t="shared" si="32"/>
        <v>2011</v>
      </c>
      <c r="C1089" s="1" t="s">
        <v>34</v>
      </c>
      <c r="D1089" s="1" t="s">
        <v>24</v>
      </c>
      <c r="E1089" s="1">
        <v>80014137</v>
      </c>
      <c r="F1089" s="1" t="s">
        <v>25</v>
      </c>
      <c r="G1089" s="1" t="s">
        <v>120</v>
      </c>
      <c r="H1089" s="1" t="s">
        <v>129</v>
      </c>
      <c r="J1089" s="1">
        <v>306</v>
      </c>
      <c r="K1089" s="1" t="s">
        <v>28</v>
      </c>
      <c r="L1089" s="1">
        <v>21447</v>
      </c>
      <c r="M1089" s="1">
        <v>22059</v>
      </c>
      <c r="N1089" s="1">
        <v>127017</v>
      </c>
      <c r="O1089" s="1">
        <v>8000</v>
      </c>
      <c r="P1089" s="1">
        <v>1270.17</v>
      </c>
      <c r="Q1089" s="1">
        <v>136287.17000000001</v>
      </c>
      <c r="R1089" s="1">
        <f t="shared" si="33"/>
        <v>445.38290849673206</v>
      </c>
      <c r="S1089" s="1" t="s">
        <v>29</v>
      </c>
      <c r="T1089" s="1" t="s">
        <v>30</v>
      </c>
      <c r="U1089" s="1" t="s">
        <v>122</v>
      </c>
      <c r="V1089" s="1" t="s">
        <v>77</v>
      </c>
      <c r="W1089" s="1" t="s">
        <v>189</v>
      </c>
    </row>
    <row r="1090" spans="1:23">
      <c r="A1090" s="2" t="s">
        <v>197</v>
      </c>
      <c r="B1090" s="2">
        <f t="shared" ref="B1090:B1153" si="34">+YEAR(A1090)</f>
        <v>2011</v>
      </c>
      <c r="C1090" s="1" t="s">
        <v>34</v>
      </c>
      <c r="D1090" s="1" t="s">
        <v>24</v>
      </c>
      <c r="E1090" s="1">
        <v>80014137</v>
      </c>
      <c r="F1090" s="1" t="s">
        <v>25</v>
      </c>
      <c r="G1090" s="1" t="s">
        <v>120</v>
      </c>
      <c r="H1090" s="1" t="s">
        <v>129</v>
      </c>
      <c r="J1090" s="1">
        <v>336</v>
      </c>
      <c r="K1090" s="1" t="s">
        <v>28</v>
      </c>
      <c r="L1090" s="1">
        <v>29696</v>
      </c>
      <c r="M1090" s="1">
        <v>30368</v>
      </c>
      <c r="N1090" s="1">
        <v>183085</v>
      </c>
      <c r="O1090" s="1">
        <v>10000</v>
      </c>
      <c r="P1090" s="1">
        <v>1830.85</v>
      </c>
      <c r="Q1090" s="1">
        <v>194915.85</v>
      </c>
      <c r="R1090" s="1">
        <f t="shared" si="33"/>
        <v>580.10669642857147</v>
      </c>
      <c r="S1090" s="1" t="s">
        <v>29</v>
      </c>
      <c r="T1090" s="1" t="s">
        <v>30</v>
      </c>
      <c r="U1090" s="1" t="s">
        <v>122</v>
      </c>
      <c r="V1090" s="1" t="s">
        <v>140</v>
      </c>
      <c r="W1090" s="1" t="s">
        <v>198</v>
      </c>
    </row>
    <row r="1091" spans="1:23">
      <c r="A1091" s="2" t="s">
        <v>197</v>
      </c>
      <c r="B1091" s="2">
        <f t="shared" si="34"/>
        <v>2011</v>
      </c>
      <c r="C1091" s="1" t="s">
        <v>34</v>
      </c>
      <c r="D1091" s="1" t="s">
        <v>24</v>
      </c>
      <c r="E1091" s="1">
        <v>80014137</v>
      </c>
      <c r="F1091" s="1" t="s">
        <v>25</v>
      </c>
      <c r="G1091" s="1" t="s">
        <v>120</v>
      </c>
      <c r="H1091" s="1" t="s">
        <v>129</v>
      </c>
      <c r="J1091" s="1">
        <v>209</v>
      </c>
      <c r="K1091" s="1" t="s">
        <v>28</v>
      </c>
      <c r="L1091" s="1">
        <v>16774</v>
      </c>
      <c r="M1091" s="1">
        <v>17192</v>
      </c>
      <c r="N1091" s="1">
        <v>105845</v>
      </c>
      <c r="O1091" s="1">
        <v>6066.92</v>
      </c>
      <c r="P1091" s="1">
        <v>1058.45</v>
      </c>
      <c r="Q1091" s="1">
        <v>112970.37</v>
      </c>
      <c r="R1091" s="1">
        <f t="shared" ref="R1091:R1154" si="35">+Q1091/J1091</f>
        <v>540.52808612440185</v>
      </c>
      <c r="S1091" s="1" t="s">
        <v>29</v>
      </c>
      <c r="T1091" s="1" t="s">
        <v>30</v>
      </c>
      <c r="U1091" s="1" t="s">
        <v>122</v>
      </c>
      <c r="V1091" s="1" t="s">
        <v>140</v>
      </c>
      <c r="W1091" s="1" t="s">
        <v>199</v>
      </c>
    </row>
    <row r="1092" spans="1:23">
      <c r="A1092" s="2" t="s">
        <v>205</v>
      </c>
      <c r="B1092" s="2">
        <f t="shared" si="34"/>
        <v>2011</v>
      </c>
      <c r="C1092" s="1" t="s">
        <v>34</v>
      </c>
      <c r="D1092" s="1" t="s">
        <v>24</v>
      </c>
      <c r="E1092" s="1">
        <v>80014137</v>
      </c>
      <c r="F1092" s="1" t="s">
        <v>25</v>
      </c>
      <c r="G1092" s="1" t="s">
        <v>120</v>
      </c>
      <c r="H1092" s="1" t="s">
        <v>129</v>
      </c>
      <c r="J1092" s="1">
        <v>365</v>
      </c>
      <c r="K1092" s="1" t="s">
        <v>28</v>
      </c>
      <c r="L1092" s="1">
        <v>26058</v>
      </c>
      <c r="M1092" s="1">
        <v>26788</v>
      </c>
      <c r="N1092" s="1">
        <v>138817</v>
      </c>
      <c r="O1092" s="1">
        <v>10000</v>
      </c>
      <c r="P1092" s="1">
        <v>1388.17</v>
      </c>
      <c r="Q1092" s="1">
        <v>150205.17000000001</v>
      </c>
      <c r="R1092" s="1">
        <f t="shared" si="35"/>
        <v>411.52101369863016</v>
      </c>
      <c r="S1092" s="1" t="s">
        <v>29</v>
      </c>
      <c r="T1092" s="1" t="s">
        <v>136</v>
      </c>
      <c r="U1092" s="1" t="s">
        <v>122</v>
      </c>
      <c r="V1092" s="1" t="s">
        <v>140</v>
      </c>
      <c r="W1092" s="1" t="s">
        <v>206</v>
      </c>
    </row>
    <row r="1093" spans="1:23">
      <c r="A1093" s="2" t="s">
        <v>306</v>
      </c>
      <c r="B1093" s="2">
        <f t="shared" si="34"/>
        <v>2011</v>
      </c>
      <c r="C1093" s="1" t="s">
        <v>34</v>
      </c>
      <c r="D1093" s="1" t="s">
        <v>24</v>
      </c>
      <c r="E1093" s="1">
        <v>80014137</v>
      </c>
      <c r="F1093" s="1" t="s">
        <v>25</v>
      </c>
      <c r="G1093" s="1" t="s">
        <v>36</v>
      </c>
      <c r="H1093" s="1" t="s">
        <v>135</v>
      </c>
      <c r="J1093" s="1">
        <v>471</v>
      </c>
      <c r="K1093" s="1" t="s">
        <v>86</v>
      </c>
      <c r="L1093" s="1">
        <v>26105</v>
      </c>
      <c r="M1093" s="1">
        <v>28825</v>
      </c>
      <c r="N1093" s="1">
        <v>73446</v>
      </c>
      <c r="O1093" s="1">
        <v>33760.69</v>
      </c>
      <c r="P1093" s="1">
        <v>623.34</v>
      </c>
      <c r="Q1093" s="1">
        <v>107830.03</v>
      </c>
      <c r="R1093" s="1">
        <f t="shared" si="35"/>
        <v>228.93849256900211</v>
      </c>
      <c r="S1093" s="1" t="s">
        <v>38</v>
      </c>
      <c r="T1093" s="1" t="s">
        <v>30</v>
      </c>
      <c r="U1093" s="1" t="s">
        <v>81</v>
      </c>
      <c r="V1093" s="1" t="s">
        <v>140</v>
      </c>
      <c r="W1093" s="1" t="s">
        <v>307</v>
      </c>
    </row>
    <row r="1094" spans="1:23">
      <c r="A1094" s="2" t="s">
        <v>306</v>
      </c>
      <c r="B1094" s="2">
        <f t="shared" si="34"/>
        <v>2011</v>
      </c>
      <c r="C1094" s="1" t="s">
        <v>34</v>
      </c>
      <c r="D1094" s="1" t="s">
        <v>24</v>
      </c>
      <c r="E1094" s="1">
        <v>80014137</v>
      </c>
      <c r="F1094" s="1" t="s">
        <v>25</v>
      </c>
      <c r="G1094" s="1" t="s">
        <v>36</v>
      </c>
      <c r="H1094" s="1" t="s">
        <v>135</v>
      </c>
      <c r="J1094" s="1">
        <v>537</v>
      </c>
      <c r="K1094" s="1" t="s">
        <v>86</v>
      </c>
      <c r="L1094" s="1">
        <v>28383</v>
      </c>
      <c r="M1094" s="1">
        <v>31289</v>
      </c>
      <c r="N1094" s="1">
        <v>80415</v>
      </c>
      <c r="O1094" s="1">
        <v>33665.54</v>
      </c>
      <c r="P1094" s="1">
        <v>657.92</v>
      </c>
      <c r="Q1094" s="1">
        <v>114738.46</v>
      </c>
      <c r="R1094" s="1">
        <f t="shared" si="35"/>
        <v>213.6656610800745</v>
      </c>
      <c r="S1094" s="1" t="s">
        <v>38</v>
      </c>
      <c r="T1094" s="1" t="s">
        <v>30</v>
      </c>
      <c r="U1094" s="1" t="s">
        <v>81</v>
      </c>
      <c r="V1094" s="1" t="s">
        <v>140</v>
      </c>
      <c r="W1094" s="1" t="s">
        <v>308</v>
      </c>
    </row>
    <row r="1095" spans="1:23">
      <c r="A1095" s="2" t="s">
        <v>306</v>
      </c>
      <c r="B1095" s="2">
        <f t="shared" si="34"/>
        <v>2011</v>
      </c>
      <c r="C1095" s="1" t="s">
        <v>34</v>
      </c>
      <c r="D1095" s="1" t="s">
        <v>24</v>
      </c>
      <c r="E1095" s="1">
        <v>80014137</v>
      </c>
      <c r="F1095" s="1" t="s">
        <v>25</v>
      </c>
      <c r="G1095" s="1" t="s">
        <v>36</v>
      </c>
      <c r="H1095" s="1" t="s">
        <v>135</v>
      </c>
      <c r="J1095" s="1">
        <v>570</v>
      </c>
      <c r="K1095" s="1" t="s">
        <v>86</v>
      </c>
      <c r="L1095" s="1">
        <v>29522</v>
      </c>
      <c r="M1095" s="1">
        <v>32518</v>
      </c>
      <c r="N1095" s="1">
        <v>83714</v>
      </c>
      <c r="O1095" s="1">
        <v>33619.199999999997</v>
      </c>
      <c r="P1095" s="1">
        <v>677.16</v>
      </c>
      <c r="Q1095" s="1">
        <v>118010.36</v>
      </c>
      <c r="R1095" s="1">
        <f t="shared" si="35"/>
        <v>207.03571929824562</v>
      </c>
      <c r="S1095" s="1" t="s">
        <v>38</v>
      </c>
      <c r="T1095" s="1" t="s">
        <v>30</v>
      </c>
      <c r="U1095" s="1" t="s">
        <v>81</v>
      </c>
      <c r="V1095" s="1" t="s">
        <v>140</v>
      </c>
      <c r="W1095" s="1" t="s">
        <v>309</v>
      </c>
    </row>
    <row r="1096" spans="1:23">
      <c r="A1096" s="2" t="s">
        <v>306</v>
      </c>
      <c r="B1096" s="2">
        <f t="shared" si="34"/>
        <v>2011</v>
      </c>
      <c r="C1096" s="1" t="s">
        <v>34</v>
      </c>
      <c r="D1096" s="1" t="s">
        <v>24</v>
      </c>
      <c r="E1096" s="1">
        <v>80014137</v>
      </c>
      <c r="F1096" s="1" t="s">
        <v>25</v>
      </c>
      <c r="G1096" s="1" t="s">
        <v>36</v>
      </c>
      <c r="H1096" s="1" t="s">
        <v>135</v>
      </c>
      <c r="J1096" s="1">
        <v>636</v>
      </c>
      <c r="K1096" s="1" t="s">
        <v>86</v>
      </c>
      <c r="L1096" s="1">
        <v>31800</v>
      </c>
      <c r="M1096" s="1">
        <v>34980</v>
      </c>
      <c r="N1096" s="1">
        <v>90312</v>
      </c>
      <c r="O1096" s="1">
        <v>33776.449999999997</v>
      </c>
      <c r="P1096" s="1">
        <v>716.78</v>
      </c>
      <c r="Q1096" s="1">
        <v>124805.23</v>
      </c>
      <c r="R1096" s="1">
        <f t="shared" si="35"/>
        <v>196.23463836477987</v>
      </c>
      <c r="S1096" s="1" t="s">
        <v>38</v>
      </c>
      <c r="T1096" s="1" t="s">
        <v>30</v>
      </c>
      <c r="U1096" s="1" t="s">
        <v>81</v>
      </c>
      <c r="V1096" s="1" t="s">
        <v>140</v>
      </c>
      <c r="W1096" s="1" t="s">
        <v>310</v>
      </c>
    </row>
    <row r="1097" spans="1:23">
      <c r="A1097" s="2" t="s">
        <v>311</v>
      </c>
      <c r="B1097" s="2">
        <f t="shared" si="34"/>
        <v>2011</v>
      </c>
      <c r="C1097" s="1" t="s">
        <v>68</v>
      </c>
      <c r="D1097" s="1" t="s">
        <v>24</v>
      </c>
      <c r="E1097" s="1">
        <v>80014137</v>
      </c>
      <c r="F1097" s="1" t="s">
        <v>25</v>
      </c>
      <c r="G1097" s="1" t="s">
        <v>36</v>
      </c>
      <c r="H1097" s="1" t="s">
        <v>135</v>
      </c>
      <c r="J1097" s="1">
        <v>497</v>
      </c>
      <c r="K1097" s="1" t="s">
        <v>28</v>
      </c>
      <c r="L1097" s="1">
        <v>25165</v>
      </c>
      <c r="M1097" s="1">
        <v>27795</v>
      </c>
      <c r="N1097" s="1">
        <v>71089</v>
      </c>
      <c r="O1097" s="1">
        <v>28094.07</v>
      </c>
      <c r="P1097" s="1">
        <v>562.42999999999995</v>
      </c>
      <c r="Q1097" s="1">
        <v>99745.5</v>
      </c>
      <c r="R1097" s="1">
        <f t="shared" si="35"/>
        <v>200.69517102615694</v>
      </c>
      <c r="S1097" s="1" t="s">
        <v>38</v>
      </c>
      <c r="T1097" s="1" t="s">
        <v>30</v>
      </c>
      <c r="U1097" s="1" t="s">
        <v>81</v>
      </c>
      <c r="V1097" s="1" t="s">
        <v>312</v>
      </c>
      <c r="W1097" s="1" t="s">
        <v>313</v>
      </c>
    </row>
    <row r="1098" spans="1:23">
      <c r="A1098" s="2" t="s">
        <v>311</v>
      </c>
      <c r="B1098" s="2">
        <f t="shared" si="34"/>
        <v>2011</v>
      </c>
      <c r="C1098" s="1" t="s">
        <v>68</v>
      </c>
      <c r="D1098" s="1" t="s">
        <v>24</v>
      </c>
      <c r="E1098" s="1">
        <v>80014137</v>
      </c>
      <c r="F1098" s="1" t="s">
        <v>25</v>
      </c>
      <c r="G1098" s="1" t="s">
        <v>36</v>
      </c>
      <c r="H1098" s="1" t="s">
        <v>135</v>
      </c>
      <c r="J1098" s="1">
        <v>766</v>
      </c>
      <c r="K1098" s="1" t="s">
        <v>28</v>
      </c>
      <c r="L1098" s="1">
        <v>30050</v>
      </c>
      <c r="M1098" s="1">
        <v>33058</v>
      </c>
      <c r="N1098" s="1">
        <v>91432</v>
      </c>
      <c r="O1098" s="1">
        <v>25827.56</v>
      </c>
      <c r="P1098" s="1">
        <v>664.93</v>
      </c>
      <c r="Q1098" s="1">
        <v>117924.49</v>
      </c>
      <c r="R1098" s="1">
        <f t="shared" si="35"/>
        <v>153.94842036553524</v>
      </c>
      <c r="S1098" s="1" t="s">
        <v>38</v>
      </c>
      <c r="T1098" s="1" t="s">
        <v>30</v>
      </c>
      <c r="U1098" s="1" t="s">
        <v>81</v>
      </c>
      <c r="V1098" s="1" t="s">
        <v>318</v>
      </c>
      <c r="W1098" s="1" t="s">
        <v>319</v>
      </c>
    </row>
    <row r="1099" spans="1:23">
      <c r="A1099" s="2" t="s">
        <v>320</v>
      </c>
      <c r="B1099" s="2">
        <f t="shared" si="34"/>
        <v>2011</v>
      </c>
      <c r="C1099" s="1" t="s">
        <v>68</v>
      </c>
      <c r="D1099" s="1" t="s">
        <v>24</v>
      </c>
      <c r="E1099" s="1">
        <v>80014137</v>
      </c>
      <c r="F1099" s="1" t="s">
        <v>25</v>
      </c>
      <c r="G1099" s="1" t="s">
        <v>36</v>
      </c>
      <c r="H1099" s="1" t="s">
        <v>135</v>
      </c>
      <c r="J1099" s="1">
        <v>666</v>
      </c>
      <c r="K1099" s="1" t="s">
        <v>28</v>
      </c>
      <c r="L1099" s="1">
        <v>30500</v>
      </c>
      <c r="M1099" s="1">
        <v>33830</v>
      </c>
      <c r="N1099" s="1">
        <v>87292</v>
      </c>
      <c r="O1099" s="1">
        <v>28100</v>
      </c>
      <c r="P1099" s="1">
        <v>654.28</v>
      </c>
      <c r="Q1099" s="1">
        <v>116046.28</v>
      </c>
      <c r="R1099" s="1">
        <f t="shared" si="35"/>
        <v>174.24366366366365</v>
      </c>
      <c r="S1099" s="1" t="s">
        <v>38</v>
      </c>
      <c r="T1099" s="1" t="s">
        <v>30</v>
      </c>
      <c r="U1099" s="1" t="s">
        <v>81</v>
      </c>
      <c r="V1099" s="1" t="s">
        <v>321</v>
      </c>
      <c r="W1099" s="1" t="s">
        <v>322</v>
      </c>
    </row>
    <row r="1100" spans="1:23">
      <c r="A1100" s="2" t="s">
        <v>326</v>
      </c>
      <c r="B1100" s="2">
        <f t="shared" si="34"/>
        <v>2011</v>
      </c>
      <c r="C1100" s="1" t="s">
        <v>68</v>
      </c>
      <c r="D1100" s="1" t="s">
        <v>24</v>
      </c>
      <c r="E1100" s="1">
        <v>80014137</v>
      </c>
      <c r="F1100" s="1" t="s">
        <v>25</v>
      </c>
      <c r="G1100" s="1" t="s">
        <v>36</v>
      </c>
      <c r="H1100" s="1" t="s">
        <v>135</v>
      </c>
      <c r="J1100" s="1">
        <v>530</v>
      </c>
      <c r="K1100" s="1" t="s">
        <v>28</v>
      </c>
      <c r="L1100" s="1">
        <v>26500</v>
      </c>
      <c r="M1100" s="1">
        <v>29150</v>
      </c>
      <c r="N1100" s="1">
        <v>75260</v>
      </c>
      <c r="O1100" s="1">
        <v>28100</v>
      </c>
      <c r="P1100" s="1">
        <v>586.04</v>
      </c>
      <c r="Q1100" s="1">
        <v>103946.04</v>
      </c>
      <c r="R1100" s="1">
        <f t="shared" si="35"/>
        <v>196.12460377358488</v>
      </c>
      <c r="S1100" s="1" t="s">
        <v>38</v>
      </c>
      <c r="T1100" s="1" t="s">
        <v>30</v>
      </c>
      <c r="U1100" s="1" t="s">
        <v>81</v>
      </c>
      <c r="V1100" s="1" t="s">
        <v>31</v>
      </c>
      <c r="W1100" s="1" t="s">
        <v>327</v>
      </c>
    </row>
    <row r="1101" spans="1:23">
      <c r="A1101" s="2" t="s">
        <v>326</v>
      </c>
      <c r="B1101" s="2">
        <f t="shared" si="34"/>
        <v>2011</v>
      </c>
      <c r="C1101" s="1" t="s">
        <v>68</v>
      </c>
      <c r="D1101" s="1" t="s">
        <v>24</v>
      </c>
      <c r="E1101" s="1">
        <v>80014137</v>
      </c>
      <c r="F1101" s="1" t="s">
        <v>25</v>
      </c>
      <c r="G1101" s="1" t="s">
        <v>36</v>
      </c>
      <c r="H1101" s="1" t="s">
        <v>135</v>
      </c>
      <c r="J1101" s="1">
        <v>698</v>
      </c>
      <c r="K1101" s="1" t="s">
        <v>28</v>
      </c>
      <c r="L1101" s="1">
        <v>28050</v>
      </c>
      <c r="M1101" s="1">
        <v>30718</v>
      </c>
      <c r="N1101" s="1">
        <v>85416</v>
      </c>
      <c r="O1101" s="1">
        <v>28047.79</v>
      </c>
      <c r="P1101" s="1">
        <v>642.54999999999995</v>
      </c>
      <c r="Q1101" s="1">
        <v>114106.34</v>
      </c>
      <c r="R1101" s="1">
        <f t="shared" si="35"/>
        <v>163.47613180515759</v>
      </c>
      <c r="S1101" s="1" t="s">
        <v>38</v>
      </c>
      <c r="T1101" s="1" t="s">
        <v>30</v>
      </c>
      <c r="U1101" s="1" t="s">
        <v>81</v>
      </c>
      <c r="V1101" s="1" t="s">
        <v>31</v>
      </c>
      <c r="W1101" s="1" t="s">
        <v>328</v>
      </c>
    </row>
    <row r="1102" spans="1:23">
      <c r="A1102" s="2" t="s">
        <v>2343</v>
      </c>
      <c r="B1102" s="2">
        <f t="shared" si="34"/>
        <v>2011</v>
      </c>
      <c r="C1102" s="1" t="s">
        <v>34</v>
      </c>
      <c r="D1102" s="1" t="s">
        <v>24</v>
      </c>
      <c r="E1102" s="1">
        <v>80022151</v>
      </c>
      <c r="F1102" s="1" t="s">
        <v>2344</v>
      </c>
      <c r="G1102" s="1" t="s">
        <v>36</v>
      </c>
      <c r="H1102" s="1" t="s">
        <v>76</v>
      </c>
      <c r="J1102" s="1">
        <v>261</v>
      </c>
      <c r="K1102" s="1" t="s">
        <v>28</v>
      </c>
      <c r="L1102" s="1">
        <v>14000</v>
      </c>
      <c r="M1102" s="1">
        <v>15417</v>
      </c>
      <c r="N1102" s="1">
        <v>43498</v>
      </c>
      <c r="O1102" s="1">
        <v>16674</v>
      </c>
      <c r="P1102" s="1">
        <v>434.98</v>
      </c>
      <c r="Q1102" s="1">
        <v>60606.98</v>
      </c>
      <c r="R1102" s="1">
        <f t="shared" si="35"/>
        <v>232.21065134099618</v>
      </c>
      <c r="S1102" s="1" t="s">
        <v>38</v>
      </c>
      <c r="T1102" s="1" t="s">
        <v>136</v>
      </c>
      <c r="U1102" s="1" t="s">
        <v>2345</v>
      </c>
      <c r="V1102" s="1" t="s">
        <v>2346</v>
      </c>
      <c r="W1102" s="1" t="s">
        <v>2347</v>
      </c>
    </row>
    <row r="1103" spans="1:23">
      <c r="A1103" s="2" t="s">
        <v>205</v>
      </c>
      <c r="B1103" s="2">
        <f t="shared" si="34"/>
        <v>2011</v>
      </c>
      <c r="C1103" s="1" t="s">
        <v>34</v>
      </c>
      <c r="D1103" s="1" t="s">
        <v>24</v>
      </c>
      <c r="E1103" s="1">
        <v>80038006</v>
      </c>
      <c r="F1103" s="1" t="s">
        <v>2348</v>
      </c>
      <c r="G1103" s="1" t="s">
        <v>62</v>
      </c>
      <c r="H1103" s="1" t="s">
        <v>76</v>
      </c>
      <c r="J1103" s="1">
        <v>4</v>
      </c>
      <c r="K1103" s="1" t="s">
        <v>28</v>
      </c>
      <c r="L1103" s="1">
        <v>744</v>
      </c>
      <c r="M1103" s="1">
        <v>744</v>
      </c>
      <c r="N1103" s="1">
        <v>2879.49</v>
      </c>
      <c r="O1103" s="1">
        <v>929.96</v>
      </c>
      <c r="P1103" s="1">
        <v>28.8</v>
      </c>
      <c r="Q1103" s="1">
        <v>3907.56</v>
      </c>
      <c r="R1103" s="1">
        <f t="shared" si="35"/>
        <v>976.89</v>
      </c>
      <c r="S1103" s="1" t="s">
        <v>38</v>
      </c>
      <c r="T1103" s="1" t="s">
        <v>136</v>
      </c>
      <c r="U1103" s="1" t="s">
        <v>2349</v>
      </c>
      <c r="V1103" s="1" t="s">
        <v>2350</v>
      </c>
      <c r="W1103" s="1" t="s">
        <v>2351</v>
      </c>
    </row>
    <row r="1104" spans="1:23">
      <c r="A1104" s="2" t="s">
        <v>205</v>
      </c>
      <c r="B1104" s="2">
        <f t="shared" si="34"/>
        <v>2011</v>
      </c>
      <c r="C1104" s="1" t="s">
        <v>34</v>
      </c>
      <c r="D1104" s="1" t="s">
        <v>24</v>
      </c>
      <c r="E1104" s="1">
        <v>80038006</v>
      </c>
      <c r="F1104" s="1" t="s">
        <v>2348</v>
      </c>
      <c r="G1104" s="1" t="s">
        <v>62</v>
      </c>
      <c r="H1104" s="1" t="s">
        <v>76</v>
      </c>
      <c r="J1104" s="1">
        <v>22</v>
      </c>
      <c r="K1104" s="1" t="s">
        <v>28</v>
      </c>
      <c r="L1104" s="1">
        <v>3692</v>
      </c>
      <c r="M1104" s="1">
        <v>3692</v>
      </c>
      <c r="N1104" s="1">
        <v>13510.2</v>
      </c>
      <c r="O1104" s="1">
        <v>3742.98</v>
      </c>
      <c r="P1104" s="1">
        <v>135.1</v>
      </c>
      <c r="Q1104" s="1">
        <v>17667.259999999998</v>
      </c>
      <c r="R1104" s="1">
        <f t="shared" si="35"/>
        <v>803.05727272727268</v>
      </c>
      <c r="S1104" s="1" t="s">
        <v>38</v>
      </c>
      <c r="T1104" s="1" t="s">
        <v>136</v>
      </c>
      <c r="U1104" s="1" t="s">
        <v>2349</v>
      </c>
      <c r="V1104" s="1" t="s">
        <v>2350</v>
      </c>
      <c r="W1104" s="1" t="s">
        <v>2352</v>
      </c>
    </row>
    <row r="1105" spans="1:23">
      <c r="A1105" s="2" t="s">
        <v>205</v>
      </c>
      <c r="B1105" s="2">
        <f t="shared" si="34"/>
        <v>2011</v>
      </c>
      <c r="C1105" s="1" t="s">
        <v>34</v>
      </c>
      <c r="D1105" s="1" t="s">
        <v>24</v>
      </c>
      <c r="E1105" s="1">
        <v>80038006</v>
      </c>
      <c r="F1105" s="1" t="s">
        <v>2348</v>
      </c>
      <c r="G1105" s="1" t="s">
        <v>62</v>
      </c>
      <c r="H1105" s="1" t="s">
        <v>76</v>
      </c>
      <c r="J1105" s="1">
        <v>2</v>
      </c>
      <c r="K1105" s="1" t="s">
        <v>28</v>
      </c>
      <c r="L1105" s="1">
        <v>306</v>
      </c>
      <c r="M1105" s="1">
        <v>306</v>
      </c>
      <c r="N1105" s="1">
        <v>1228.2</v>
      </c>
      <c r="O1105" s="1">
        <v>367.73</v>
      </c>
      <c r="P1105" s="1">
        <v>12.28</v>
      </c>
      <c r="Q1105" s="1">
        <v>1635.62</v>
      </c>
      <c r="R1105" s="1">
        <f t="shared" si="35"/>
        <v>817.81</v>
      </c>
      <c r="S1105" s="1" t="s">
        <v>38</v>
      </c>
      <c r="T1105" s="1" t="s">
        <v>136</v>
      </c>
      <c r="U1105" s="1" t="s">
        <v>2349</v>
      </c>
      <c r="V1105" s="1" t="s">
        <v>2350</v>
      </c>
      <c r="W1105" s="1" t="s">
        <v>2353</v>
      </c>
    </row>
    <row r="1106" spans="1:23">
      <c r="A1106" s="2" t="s">
        <v>205</v>
      </c>
      <c r="B1106" s="2">
        <f t="shared" si="34"/>
        <v>2011</v>
      </c>
      <c r="C1106" s="1" t="s">
        <v>34</v>
      </c>
      <c r="D1106" s="1" t="s">
        <v>24</v>
      </c>
      <c r="E1106" s="1">
        <v>80038006</v>
      </c>
      <c r="F1106" s="1" t="s">
        <v>2348</v>
      </c>
      <c r="G1106" s="1" t="s">
        <v>62</v>
      </c>
      <c r="H1106" s="1" t="s">
        <v>76</v>
      </c>
      <c r="J1106" s="1">
        <v>6</v>
      </c>
      <c r="K1106" s="1" t="s">
        <v>28</v>
      </c>
      <c r="L1106" s="1">
        <v>999</v>
      </c>
      <c r="M1106" s="1">
        <v>1073</v>
      </c>
      <c r="N1106" s="1">
        <v>3684.6</v>
      </c>
      <c r="O1106" s="1">
        <v>1069.71</v>
      </c>
      <c r="P1106" s="1">
        <v>36.85</v>
      </c>
      <c r="Q1106" s="1">
        <v>4791.16</v>
      </c>
      <c r="R1106" s="1">
        <f t="shared" si="35"/>
        <v>798.52666666666664</v>
      </c>
      <c r="S1106" s="1" t="s">
        <v>38</v>
      </c>
      <c r="T1106" s="1" t="s">
        <v>136</v>
      </c>
      <c r="U1106" s="1" t="s">
        <v>2349</v>
      </c>
      <c r="V1106" s="1" t="s">
        <v>2350</v>
      </c>
      <c r="W1106" s="1" t="s">
        <v>2354</v>
      </c>
    </row>
    <row r="1107" spans="1:23">
      <c r="A1107" s="2" t="s">
        <v>311</v>
      </c>
      <c r="B1107" s="2">
        <f t="shared" si="34"/>
        <v>2011</v>
      </c>
      <c r="C1107" s="1" t="s">
        <v>68</v>
      </c>
      <c r="D1107" s="1" t="s">
        <v>24</v>
      </c>
      <c r="E1107" s="1">
        <v>80038006</v>
      </c>
      <c r="F1107" s="1" t="s">
        <v>2348</v>
      </c>
      <c r="G1107" s="1" t="s">
        <v>46</v>
      </c>
      <c r="H1107" s="1" t="s">
        <v>150</v>
      </c>
      <c r="J1107" s="1">
        <v>11</v>
      </c>
      <c r="K1107" s="1" t="s">
        <v>28</v>
      </c>
      <c r="L1107" s="1">
        <v>1608</v>
      </c>
      <c r="M1107" s="1">
        <v>1708</v>
      </c>
      <c r="N1107" s="1">
        <v>9022</v>
      </c>
      <c r="O1107" s="1">
        <v>1441.26</v>
      </c>
      <c r="P1107" s="1">
        <v>63.06</v>
      </c>
      <c r="Q1107" s="1">
        <v>10626.32</v>
      </c>
      <c r="R1107" s="1">
        <f t="shared" si="35"/>
        <v>966.02909090909088</v>
      </c>
      <c r="S1107" s="1" t="s">
        <v>38</v>
      </c>
      <c r="T1107" s="1" t="s">
        <v>30</v>
      </c>
      <c r="U1107" s="1" t="s">
        <v>2360</v>
      </c>
      <c r="V1107" s="1" t="s">
        <v>65</v>
      </c>
      <c r="W1107" s="1" t="s">
        <v>2365</v>
      </c>
    </row>
    <row r="1108" spans="1:23">
      <c r="A1108" s="2" t="s">
        <v>205</v>
      </c>
      <c r="B1108" s="2">
        <f t="shared" si="34"/>
        <v>2011</v>
      </c>
      <c r="C1108" s="1" t="s">
        <v>34</v>
      </c>
      <c r="D1108" s="1" t="s">
        <v>24</v>
      </c>
      <c r="E1108" s="1">
        <v>80038006</v>
      </c>
      <c r="F1108" s="1" t="s">
        <v>2348</v>
      </c>
      <c r="G1108" s="1" t="s">
        <v>46</v>
      </c>
      <c r="H1108" s="1" t="s">
        <v>76</v>
      </c>
      <c r="J1108" s="1">
        <v>22</v>
      </c>
      <c r="K1108" s="1" t="s">
        <v>28</v>
      </c>
      <c r="L1108" s="1">
        <v>3153</v>
      </c>
      <c r="M1108" s="1">
        <v>3153</v>
      </c>
      <c r="N1108" s="1">
        <v>9583.32</v>
      </c>
      <c r="O1108" s="1">
        <v>3095.04</v>
      </c>
      <c r="P1108" s="1">
        <v>95.83</v>
      </c>
      <c r="Q1108" s="1">
        <v>13004.88</v>
      </c>
      <c r="R1108" s="1">
        <f t="shared" si="35"/>
        <v>591.13090909090909</v>
      </c>
      <c r="S1108" s="1" t="s">
        <v>38</v>
      </c>
      <c r="T1108" s="1" t="s">
        <v>136</v>
      </c>
      <c r="U1108" s="1" t="s">
        <v>2360</v>
      </c>
      <c r="V1108" s="1" t="s">
        <v>2350</v>
      </c>
      <c r="W1108" s="1" t="s">
        <v>2366</v>
      </c>
    </row>
    <row r="1109" spans="1:23">
      <c r="A1109" s="2" t="s">
        <v>205</v>
      </c>
      <c r="B1109" s="2">
        <f t="shared" si="34"/>
        <v>2011</v>
      </c>
      <c r="C1109" s="1" t="s">
        <v>34</v>
      </c>
      <c r="D1109" s="1" t="s">
        <v>24</v>
      </c>
      <c r="E1109" s="1">
        <v>80038006</v>
      </c>
      <c r="F1109" s="1" t="s">
        <v>2348</v>
      </c>
      <c r="G1109" s="1" t="s">
        <v>46</v>
      </c>
      <c r="H1109" s="1" t="s">
        <v>76</v>
      </c>
      <c r="J1109" s="1">
        <v>24</v>
      </c>
      <c r="K1109" s="1" t="s">
        <v>28</v>
      </c>
      <c r="L1109" s="1">
        <v>3679</v>
      </c>
      <c r="M1109" s="1">
        <v>3709</v>
      </c>
      <c r="N1109" s="1">
        <v>12215.28</v>
      </c>
      <c r="O1109" s="1">
        <v>3657.27</v>
      </c>
      <c r="P1109" s="1">
        <v>122.15</v>
      </c>
      <c r="Q1109" s="1">
        <v>16267.29</v>
      </c>
      <c r="R1109" s="1">
        <f t="shared" si="35"/>
        <v>677.80375000000004</v>
      </c>
      <c r="S1109" s="1" t="s">
        <v>38</v>
      </c>
      <c r="T1109" s="1" t="s">
        <v>136</v>
      </c>
      <c r="U1109" s="1" t="s">
        <v>2360</v>
      </c>
      <c r="V1109" s="1" t="s">
        <v>2350</v>
      </c>
      <c r="W1109" s="1" t="s">
        <v>2367</v>
      </c>
    </row>
    <row r="1110" spans="1:23">
      <c r="A1110" s="2" t="s">
        <v>205</v>
      </c>
      <c r="B1110" s="2">
        <f t="shared" si="34"/>
        <v>2011</v>
      </c>
      <c r="C1110" s="1" t="s">
        <v>34</v>
      </c>
      <c r="D1110" s="1" t="s">
        <v>24</v>
      </c>
      <c r="E1110" s="1">
        <v>80038006</v>
      </c>
      <c r="F1110" s="1" t="s">
        <v>2348</v>
      </c>
      <c r="G1110" s="1" t="s">
        <v>46</v>
      </c>
      <c r="H1110" s="1" t="s">
        <v>76</v>
      </c>
      <c r="J1110" s="1">
        <v>2</v>
      </c>
      <c r="K1110" s="1" t="s">
        <v>28</v>
      </c>
      <c r="L1110" s="1">
        <v>307</v>
      </c>
      <c r="M1110" s="1">
        <v>307</v>
      </c>
      <c r="N1110" s="1">
        <v>1017.94</v>
      </c>
      <c r="O1110" s="1">
        <v>282.02</v>
      </c>
      <c r="P1110" s="1">
        <v>10.18</v>
      </c>
      <c r="Q1110" s="1">
        <v>1331.16</v>
      </c>
      <c r="R1110" s="1">
        <f t="shared" si="35"/>
        <v>665.58</v>
      </c>
      <c r="S1110" s="1" t="s">
        <v>38</v>
      </c>
      <c r="T1110" s="1" t="s">
        <v>136</v>
      </c>
      <c r="U1110" s="1" t="s">
        <v>2360</v>
      </c>
      <c r="V1110" s="1" t="s">
        <v>2350</v>
      </c>
      <c r="W1110" s="1" t="s">
        <v>2368</v>
      </c>
    </row>
    <row r="1111" spans="1:23">
      <c r="A1111" s="2" t="s">
        <v>205</v>
      </c>
      <c r="B1111" s="2">
        <f t="shared" si="34"/>
        <v>2011</v>
      </c>
      <c r="C1111" s="1" t="s">
        <v>34</v>
      </c>
      <c r="D1111" s="1" t="s">
        <v>24</v>
      </c>
      <c r="E1111" s="1">
        <v>80038006</v>
      </c>
      <c r="F1111" s="1" t="s">
        <v>2348</v>
      </c>
      <c r="G1111" s="1" t="s">
        <v>46</v>
      </c>
      <c r="H1111" s="1" t="s">
        <v>76</v>
      </c>
      <c r="J1111" s="1">
        <v>20</v>
      </c>
      <c r="K1111" s="1" t="s">
        <v>28</v>
      </c>
      <c r="L1111" s="1">
        <v>3000</v>
      </c>
      <c r="M1111" s="1">
        <v>3000</v>
      </c>
      <c r="N1111" s="1">
        <v>10179.4</v>
      </c>
      <c r="O1111" s="1">
        <v>2955.29</v>
      </c>
      <c r="P1111" s="1">
        <v>101.79</v>
      </c>
      <c r="Q1111" s="1">
        <v>13236.48</v>
      </c>
      <c r="R1111" s="1">
        <f t="shared" si="35"/>
        <v>661.82399999999996</v>
      </c>
      <c r="S1111" s="1" t="s">
        <v>38</v>
      </c>
      <c r="T1111" s="1" t="s">
        <v>136</v>
      </c>
      <c r="U1111" s="1" t="s">
        <v>2360</v>
      </c>
      <c r="V1111" s="1" t="s">
        <v>2350</v>
      </c>
      <c r="W1111" s="1" t="s">
        <v>2369</v>
      </c>
    </row>
    <row r="1112" spans="1:23">
      <c r="A1112" s="2" t="s">
        <v>2416</v>
      </c>
      <c r="B1112" s="2">
        <f t="shared" si="34"/>
        <v>2011</v>
      </c>
      <c r="C1112" s="1" t="s">
        <v>34</v>
      </c>
      <c r="D1112" s="1" t="s">
        <v>24</v>
      </c>
      <c r="E1112" s="1">
        <v>80038006</v>
      </c>
      <c r="F1112" s="1" t="s">
        <v>2348</v>
      </c>
      <c r="G1112" s="1" t="s">
        <v>46</v>
      </c>
      <c r="H1112" s="1" t="s">
        <v>76</v>
      </c>
      <c r="J1112" s="1">
        <v>24</v>
      </c>
      <c r="K1112" s="1" t="s">
        <v>28</v>
      </c>
      <c r="L1112" s="1">
        <v>4123</v>
      </c>
      <c r="M1112" s="1">
        <v>4123</v>
      </c>
      <c r="N1112" s="1">
        <v>10200</v>
      </c>
      <c r="O1112" s="1">
        <v>4025</v>
      </c>
      <c r="P1112" s="1">
        <v>102</v>
      </c>
      <c r="Q1112" s="1">
        <v>14327</v>
      </c>
      <c r="R1112" s="1">
        <f t="shared" si="35"/>
        <v>596.95833333333337</v>
      </c>
      <c r="S1112" s="1" t="s">
        <v>38</v>
      </c>
      <c r="T1112" s="1" t="s">
        <v>30</v>
      </c>
      <c r="U1112" s="1" t="s">
        <v>2356</v>
      </c>
      <c r="V1112" s="1" t="s">
        <v>77</v>
      </c>
      <c r="W1112" s="1" t="s">
        <v>2417</v>
      </c>
    </row>
    <row r="1113" spans="1:23">
      <c r="A1113" s="2" t="s">
        <v>2423</v>
      </c>
      <c r="B1113" s="2">
        <f t="shared" si="34"/>
        <v>2011</v>
      </c>
      <c r="C1113" s="1" t="s">
        <v>68</v>
      </c>
      <c r="D1113" s="1" t="s">
        <v>24</v>
      </c>
      <c r="E1113" s="1">
        <v>80038006</v>
      </c>
      <c r="F1113" s="1" t="s">
        <v>2348</v>
      </c>
      <c r="G1113" s="1" t="s">
        <v>46</v>
      </c>
      <c r="H1113" s="1" t="s">
        <v>2424</v>
      </c>
      <c r="J1113" s="1">
        <v>39</v>
      </c>
      <c r="K1113" s="1" t="s">
        <v>28</v>
      </c>
      <c r="L1113" s="1">
        <v>4002</v>
      </c>
      <c r="M1113" s="1">
        <v>4002</v>
      </c>
      <c r="N1113" s="1">
        <v>23427</v>
      </c>
      <c r="O1113" s="1">
        <v>7550</v>
      </c>
      <c r="P1113" s="1">
        <v>234.27</v>
      </c>
      <c r="Q1113" s="1">
        <v>31211.27</v>
      </c>
      <c r="R1113" s="1">
        <f t="shared" si="35"/>
        <v>800.28897435897431</v>
      </c>
      <c r="S1113" s="1" t="s">
        <v>29</v>
      </c>
      <c r="T1113" s="1" t="s">
        <v>30</v>
      </c>
      <c r="U1113" s="1" t="s">
        <v>2425</v>
      </c>
      <c r="V1113" s="1" t="s">
        <v>140</v>
      </c>
      <c r="W1113" s="1" t="s">
        <v>2426</v>
      </c>
    </row>
    <row r="1114" spans="1:23">
      <c r="A1114" s="2" t="s">
        <v>2416</v>
      </c>
      <c r="B1114" s="2">
        <f t="shared" si="34"/>
        <v>2011</v>
      </c>
      <c r="C1114" s="1" t="s">
        <v>34</v>
      </c>
      <c r="D1114" s="1" t="s">
        <v>24</v>
      </c>
      <c r="E1114" s="1">
        <v>80038006</v>
      </c>
      <c r="F1114" s="1" t="s">
        <v>2348</v>
      </c>
      <c r="G1114" s="1" t="s">
        <v>46</v>
      </c>
      <c r="H1114" s="1" t="s">
        <v>76</v>
      </c>
      <c r="J1114" s="1">
        <v>24</v>
      </c>
      <c r="K1114" s="1" t="s">
        <v>28</v>
      </c>
      <c r="L1114" s="1">
        <v>4137</v>
      </c>
      <c r="M1114" s="1">
        <v>4137</v>
      </c>
      <c r="N1114" s="1">
        <v>9900</v>
      </c>
      <c r="O1114" s="1">
        <v>4025</v>
      </c>
      <c r="P1114" s="1">
        <v>99</v>
      </c>
      <c r="Q1114" s="1">
        <v>14024</v>
      </c>
      <c r="R1114" s="1">
        <f t="shared" si="35"/>
        <v>584.33333333333337</v>
      </c>
      <c r="S1114" s="1" t="s">
        <v>38</v>
      </c>
      <c r="T1114" s="1" t="s">
        <v>30</v>
      </c>
      <c r="U1114" s="1" t="s">
        <v>2356</v>
      </c>
      <c r="V1114" s="1" t="s">
        <v>77</v>
      </c>
      <c r="W1114" s="1" t="s">
        <v>2427</v>
      </c>
    </row>
    <row r="1115" spans="1:23">
      <c r="A1115" s="2" t="s">
        <v>2416</v>
      </c>
      <c r="B1115" s="2">
        <f t="shared" si="34"/>
        <v>2011</v>
      </c>
      <c r="C1115" s="1" t="s">
        <v>34</v>
      </c>
      <c r="D1115" s="1" t="s">
        <v>24</v>
      </c>
      <c r="E1115" s="1">
        <v>80038006</v>
      </c>
      <c r="F1115" s="1" t="s">
        <v>2348</v>
      </c>
      <c r="G1115" s="1" t="s">
        <v>46</v>
      </c>
      <c r="H1115" s="1" t="s">
        <v>76</v>
      </c>
      <c r="J1115" s="1">
        <v>24</v>
      </c>
      <c r="K1115" s="1" t="s">
        <v>28</v>
      </c>
      <c r="L1115" s="1">
        <v>4137</v>
      </c>
      <c r="M1115" s="1">
        <v>4137</v>
      </c>
      <c r="N1115" s="1">
        <v>9900</v>
      </c>
      <c r="O1115" s="1">
        <v>4025</v>
      </c>
      <c r="P1115" s="1">
        <v>99</v>
      </c>
      <c r="Q1115" s="1">
        <v>14024</v>
      </c>
      <c r="R1115" s="1">
        <f t="shared" si="35"/>
        <v>584.33333333333337</v>
      </c>
      <c r="S1115" s="1" t="s">
        <v>38</v>
      </c>
      <c r="T1115" s="1" t="s">
        <v>30</v>
      </c>
      <c r="U1115" s="1" t="s">
        <v>2356</v>
      </c>
      <c r="V1115" s="1" t="s">
        <v>77</v>
      </c>
      <c r="W1115" s="1" t="s">
        <v>2427</v>
      </c>
    </row>
    <row r="1116" spans="1:23">
      <c r="A1116" s="2" t="s">
        <v>197</v>
      </c>
      <c r="B1116" s="2">
        <f t="shared" si="34"/>
        <v>2011</v>
      </c>
      <c r="C1116" s="1" t="s">
        <v>68</v>
      </c>
      <c r="D1116" s="1" t="s">
        <v>24</v>
      </c>
      <c r="E1116" s="1">
        <v>80038006</v>
      </c>
      <c r="F1116" s="1" t="s">
        <v>2348</v>
      </c>
      <c r="G1116" s="1" t="s">
        <v>46</v>
      </c>
      <c r="H1116" s="1" t="s">
        <v>332</v>
      </c>
      <c r="J1116" s="1">
        <v>28</v>
      </c>
      <c r="K1116" s="1" t="s">
        <v>28</v>
      </c>
      <c r="L1116" s="1">
        <v>4323</v>
      </c>
      <c r="M1116" s="1">
        <v>4596</v>
      </c>
      <c r="N1116" s="1">
        <v>19620</v>
      </c>
      <c r="O1116" s="1">
        <v>4500</v>
      </c>
      <c r="P1116" s="1">
        <v>108</v>
      </c>
      <c r="Q1116" s="1">
        <v>24228</v>
      </c>
      <c r="R1116" s="1">
        <f t="shared" si="35"/>
        <v>865.28571428571433</v>
      </c>
      <c r="S1116" s="1" t="s">
        <v>38</v>
      </c>
      <c r="T1116" s="1" t="s">
        <v>30</v>
      </c>
      <c r="U1116" s="1" t="s">
        <v>2356</v>
      </c>
      <c r="V1116" s="1" t="s">
        <v>2436</v>
      </c>
      <c r="W1116" s="1" t="s">
        <v>2436</v>
      </c>
    </row>
    <row r="1117" spans="1:23">
      <c r="A1117" s="2" t="s">
        <v>2688</v>
      </c>
      <c r="B1117" s="2">
        <f t="shared" si="34"/>
        <v>2011</v>
      </c>
      <c r="C1117" s="1" t="s">
        <v>68</v>
      </c>
      <c r="D1117" s="1" t="s">
        <v>24</v>
      </c>
      <c r="E1117" s="1">
        <v>80034141</v>
      </c>
      <c r="F1117" s="1" t="s">
        <v>2585</v>
      </c>
      <c r="G1117" s="1" t="s">
        <v>36</v>
      </c>
      <c r="H1117" s="1" t="s">
        <v>150</v>
      </c>
      <c r="J1117" s="1">
        <v>419</v>
      </c>
      <c r="K1117" s="1" t="s">
        <v>28</v>
      </c>
      <c r="L1117" s="1">
        <v>26197</v>
      </c>
      <c r="M1117" s="1">
        <v>26197</v>
      </c>
      <c r="N1117" s="1">
        <v>72087</v>
      </c>
      <c r="O1117" s="1">
        <v>17500</v>
      </c>
      <c r="P1117" s="1">
        <v>720.87</v>
      </c>
      <c r="Q1117" s="1">
        <v>90307.87</v>
      </c>
      <c r="R1117" s="1">
        <f t="shared" si="35"/>
        <v>215.53190930787588</v>
      </c>
      <c r="S1117" s="1" t="s">
        <v>38</v>
      </c>
      <c r="T1117" s="1" t="s">
        <v>30</v>
      </c>
      <c r="V1117" s="1" t="s">
        <v>77</v>
      </c>
      <c r="W1117" s="1" t="s">
        <v>2689</v>
      </c>
    </row>
    <row r="1118" spans="1:23">
      <c r="A1118" s="2" t="s">
        <v>2768</v>
      </c>
      <c r="B1118" s="2">
        <f t="shared" si="34"/>
        <v>2011</v>
      </c>
      <c r="C1118" s="1" t="s">
        <v>2769</v>
      </c>
      <c r="D1118" s="1" t="s">
        <v>24</v>
      </c>
      <c r="E1118" s="1">
        <v>80018397</v>
      </c>
      <c r="F1118" s="1" t="s">
        <v>2401</v>
      </c>
      <c r="G1118" s="1" t="s">
        <v>1857</v>
      </c>
      <c r="H1118" s="1" t="s">
        <v>2770</v>
      </c>
      <c r="J1118" s="1">
        <v>105</v>
      </c>
      <c r="K1118" s="1" t="s">
        <v>28</v>
      </c>
      <c r="L1118" s="1">
        <v>4935</v>
      </c>
      <c r="M1118" s="1">
        <v>5550</v>
      </c>
      <c r="N1118" s="1">
        <v>25095</v>
      </c>
      <c r="O1118" s="1">
        <v>2249.66</v>
      </c>
      <c r="P1118" s="1">
        <v>50.23</v>
      </c>
      <c r="Q1118" s="1">
        <v>27394.89</v>
      </c>
      <c r="R1118" s="1">
        <f t="shared" si="35"/>
        <v>260.90371428571427</v>
      </c>
      <c r="S1118" s="1" t="s">
        <v>29</v>
      </c>
      <c r="T1118" s="1" t="s">
        <v>30</v>
      </c>
      <c r="U1118" s="1" t="s">
        <v>2403</v>
      </c>
      <c r="V1118" s="1" t="s">
        <v>140</v>
      </c>
      <c r="W1118" s="1" t="s">
        <v>2771</v>
      </c>
    </row>
    <row r="1119" spans="1:23">
      <c r="A1119" s="2" t="s">
        <v>2772</v>
      </c>
      <c r="B1119" s="2">
        <f t="shared" si="34"/>
        <v>2011</v>
      </c>
      <c r="C1119" s="1" t="s">
        <v>2769</v>
      </c>
      <c r="D1119" s="1" t="s">
        <v>24</v>
      </c>
      <c r="E1119" s="1">
        <v>80018397</v>
      </c>
      <c r="F1119" s="1" t="s">
        <v>2401</v>
      </c>
      <c r="G1119" s="1" t="s">
        <v>1857</v>
      </c>
      <c r="H1119" s="1" t="s">
        <v>2773</v>
      </c>
      <c r="J1119" s="1">
        <v>210</v>
      </c>
      <c r="K1119" s="1" t="s">
        <v>28</v>
      </c>
      <c r="L1119" s="1">
        <v>10500</v>
      </c>
      <c r="M1119" s="1">
        <v>11340</v>
      </c>
      <c r="N1119" s="1">
        <v>48930</v>
      </c>
      <c r="O1119" s="1">
        <v>4470</v>
      </c>
      <c r="P1119" s="1">
        <v>95.38</v>
      </c>
      <c r="Q1119" s="1">
        <v>53495.38</v>
      </c>
      <c r="R1119" s="1">
        <f t="shared" si="35"/>
        <v>254.73990476190474</v>
      </c>
      <c r="S1119" s="1" t="s">
        <v>29</v>
      </c>
      <c r="T1119" s="1" t="s">
        <v>136</v>
      </c>
      <c r="U1119" s="1" t="s">
        <v>2403</v>
      </c>
      <c r="V1119" s="1" t="s">
        <v>140</v>
      </c>
      <c r="W1119" s="1" t="s">
        <v>2774</v>
      </c>
    </row>
    <row r="1120" spans="1:23">
      <c r="A1120" s="2" t="s">
        <v>2778</v>
      </c>
      <c r="B1120" s="2">
        <f t="shared" si="34"/>
        <v>2011</v>
      </c>
      <c r="C1120" s="1" t="s">
        <v>2769</v>
      </c>
      <c r="D1120" s="1" t="s">
        <v>24</v>
      </c>
      <c r="E1120" s="1">
        <v>80018397</v>
      </c>
      <c r="F1120" s="1" t="s">
        <v>2401</v>
      </c>
      <c r="G1120" s="1" t="s">
        <v>1857</v>
      </c>
      <c r="H1120" s="1" t="s">
        <v>2779</v>
      </c>
      <c r="J1120" s="1">
        <v>105</v>
      </c>
      <c r="K1120" s="1" t="s">
        <v>28</v>
      </c>
      <c r="L1120" s="1">
        <v>4935</v>
      </c>
      <c r="M1120" s="1">
        <v>5250</v>
      </c>
      <c r="N1120" s="1">
        <v>25095</v>
      </c>
      <c r="O1120" s="1">
        <v>2249.66</v>
      </c>
      <c r="P1120" s="1">
        <v>48.84</v>
      </c>
      <c r="Q1120" s="1">
        <v>27393.5</v>
      </c>
      <c r="R1120" s="1">
        <f t="shared" si="35"/>
        <v>260.89047619047619</v>
      </c>
      <c r="S1120" s="1" t="s">
        <v>29</v>
      </c>
      <c r="T1120" s="1" t="s">
        <v>30</v>
      </c>
      <c r="U1120" s="1" t="s">
        <v>2403</v>
      </c>
      <c r="V1120" s="1" t="s">
        <v>77</v>
      </c>
      <c r="W1120" s="1" t="s">
        <v>2780</v>
      </c>
    </row>
    <row r="1121" spans="1:23">
      <c r="A1121" s="2" t="s">
        <v>2781</v>
      </c>
      <c r="B1121" s="2">
        <f t="shared" si="34"/>
        <v>2011</v>
      </c>
      <c r="C1121" s="1" t="s">
        <v>2769</v>
      </c>
      <c r="D1121" s="1" t="s">
        <v>24</v>
      </c>
      <c r="E1121" s="1">
        <v>80018397</v>
      </c>
      <c r="F1121" s="1" t="s">
        <v>2401</v>
      </c>
      <c r="G1121" s="1" t="s">
        <v>1857</v>
      </c>
      <c r="H1121" s="1" t="s">
        <v>2773</v>
      </c>
      <c r="J1121" s="1">
        <v>105</v>
      </c>
      <c r="K1121" s="1" t="s">
        <v>28</v>
      </c>
      <c r="L1121" s="1">
        <v>5250</v>
      </c>
      <c r="M1121" s="1">
        <v>5670</v>
      </c>
      <c r="N1121" s="1">
        <v>24465</v>
      </c>
      <c r="O1121" s="1">
        <v>2241.12</v>
      </c>
      <c r="P1121" s="1">
        <v>45.97</v>
      </c>
      <c r="Q1121" s="1">
        <v>26752.09</v>
      </c>
      <c r="R1121" s="1">
        <f t="shared" si="35"/>
        <v>254.78180952380953</v>
      </c>
      <c r="S1121" s="1" t="s">
        <v>29</v>
      </c>
      <c r="T1121" s="1" t="s">
        <v>30</v>
      </c>
      <c r="U1121" s="1" t="s">
        <v>2403</v>
      </c>
      <c r="V1121" s="1" t="s">
        <v>2782</v>
      </c>
      <c r="W1121" s="1" t="s">
        <v>2783</v>
      </c>
    </row>
    <row r="1122" spans="1:23">
      <c r="A1122" s="2" t="s">
        <v>2800</v>
      </c>
      <c r="B1122" s="2">
        <f t="shared" si="34"/>
        <v>2011</v>
      </c>
      <c r="C1122" s="1" t="s">
        <v>2769</v>
      </c>
      <c r="D1122" s="1" t="s">
        <v>24</v>
      </c>
      <c r="E1122" s="1">
        <v>80018397</v>
      </c>
      <c r="F1122" s="1" t="s">
        <v>2401</v>
      </c>
      <c r="G1122" s="1" t="s">
        <v>1857</v>
      </c>
      <c r="H1122" s="1" t="s">
        <v>2773</v>
      </c>
      <c r="J1122" s="1">
        <v>105</v>
      </c>
      <c r="K1122" s="1" t="s">
        <v>28</v>
      </c>
      <c r="L1122" s="1">
        <v>5775</v>
      </c>
      <c r="M1122" s="1">
        <v>6195</v>
      </c>
      <c r="N1122" s="1">
        <v>26145</v>
      </c>
      <c r="O1122" s="1">
        <v>2560</v>
      </c>
      <c r="P1122" s="1">
        <v>55</v>
      </c>
      <c r="Q1122" s="1">
        <v>28760</v>
      </c>
      <c r="R1122" s="1">
        <f t="shared" si="35"/>
        <v>273.90476190476193</v>
      </c>
      <c r="S1122" s="1" t="s">
        <v>29</v>
      </c>
      <c r="T1122" s="1" t="s">
        <v>30</v>
      </c>
      <c r="U1122" s="1" t="s">
        <v>2403</v>
      </c>
      <c r="V1122" s="1" t="s">
        <v>31</v>
      </c>
      <c r="W1122" s="1" t="s">
        <v>2801</v>
      </c>
    </row>
    <row r="1123" spans="1:23">
      <c r="A1123" s="2" t="s">
        <v>2805</v>
      </c>
      <c r="B1123" s="2">
        <f t="shared" si="34"/>
        <v>2011</v>
      </c>
      <c r="C1123" s="1" t="s">
        <v>2769</v>
      </c>
      <c r="D1123" s="1" t="s">
        <v>24</v>
      </c>
      <c r="E1123" s="1">
        <v>80018397</v>
      </c>
      <c r="F1123" s="1" t="s">
        <v>2401</v>
      </c>
      <c r="G1123" s="1" t="s">
        <v>1857</v>
      </c>
      <c r="H1123" s="1" t="s">
        <v>2806</v>
      </c>
      <c r="J1123" s="1">
        <v>70</v>
      </c>
      <c r="K1123" s="1" t="s">
        <v>28</v>
      </c>
      <c r="L1123" s="1">
        <v>4830</v>
      </c>
      <c r="M1123" s="1">
        <v>5110</v>
      </c>
      <c r="N1123" s="1">
        <v>21700</v>
      </c>
      <c r="O1123" s="1">
        <v>2390.98</v>
      </c>
      <c r="P1123" s="1">
        <v>43</v>
      </c>
      <c r="Q1123" s="1">
        <v>24133.98</v>
      </c>
      <c r="R1123" s="1">
        <f t="shared" si="35"/>
        <v>344.77114285714288</v>
      </c>
      <c r="S1123" s="1" t="s">
        <v>29</v>
      </c>
      <c r="T1123" s="1" t="s">
        <v>30</v>
      </c>
      <c r="U1123" s="1" t="s">
        <v>2403</v>
      </c>
      <c r="V1123" s="1" t="s">
        <v>77</v>
      </c>
      <c r="W1123" s="1" t="s">
        <v>2807</v>
      </c>
    </row>
    <row r="1124" spans="1:23">
      <c r="A1124" s="2" t="s">
        <v>2808</v>
      </c>
      <c r="B1124" s="2">
        <f t="shared" si="34"/>
        <v>2011</v>
      </c>
      <c r="C1124" s="1" t="s">
        <v>2769</v>
      </c>
      <c r="D1124" s="1" t="s">
        <v>24</v>
      </c>
      <c r="E1124" s="1">
        <v>80018397</v>
      </c>
      <c r="F1124" s="1" t="s">
        <v>2401</v>
      </c>
      <c r="G1124" s="1" t="s">
        <v>1857</v>
      </c>
      <c r="H1124" s="1" t="s">
        <v>2809</v>
      </c>
      <c r="J1124" s="1">
        <v>210</v>
      </c>
      <c r="K1124" s="1" t="s">
        <v>28</v>
      </c>
      <c r="L1124" s="1">
        <v>11550</v>
      </c>
      <c r="M1124" s="1">
        <v>12390</v>
      </c>
      <c r="N1124" s="1">
        <v>52710</v>
      </c>
      <c r="O1124" s="1">
        <v>4470</v>
      </c>
      <c r="P1124" s="1">
        <v>105</v>
      </c>
      <c r="Q1124" s="1">
        <v>57285</v>
      </c>
      <c r="R1124" s="1">
        <f t="shared" si="35"/>
        <v>272.78571428571428</v>
      </c>
      <c r="S1124" s="1" t="s">
        <v>29</v>
      </c>
      <c r="T1124" s="1" t="s">
        <v>136</v>
      </c>
      <c r="U1124" s="1" t="s">
        <v>2403</v>
      </c>
      <c r="V1124" s="1" t="s">
        <v>575</v>
      </c>
      <c r="W1124" s="1" t="s">
        <v>2810</v>
      </c>
    </row>
    <row r="1125" spans="1:23">
      <c r="A1125" s="2" t="s">
        <v>2811</v>
      </c>
      <c r="B1125" s="2">
        <f t="shared" si="34"/>
        <v>2011</v>
      </c>
      <c r="C1125" s="1" t="s">
        <v>2769</v>
      </c>
      <c r="D1125" s="1" t="s">
        <v>24</v>
      </c>
      <c r="E1125" s="1">
        <v>80018397</v>
      </c>
      <c r="F1125" s="1" t="s">
        <v>2401</v>
      </c>
      <c r="G1125" s="1" t="s">
        <v>1857</v>
      </c>
      <c r="H1125" s="1" t="s">
        <v>2812</v>
      </c>
      <c r="J1125" s="1">
        <v>70</v>
      </c>
      <c r="K1125" s="1" t="s">
        <v>28</v>
      </c>
      <c r="L1125" s="1">
        <v>4830</v>
      </c>
      <c r="M1125" s="1">
        <v>5110</v>
      </c>
      <c r="N1125" s="1">
        <v>21700</v>
      </c>
      <c r="O1125" s="1">
        <v>2235</v>
      </c>
      <c r="P1125" s="1">
        <v>42.76</v>
      </c>
      <c r="Q1125" s="1">
        <v>23977.759999999998</v>
      </c>
      <c r="R1125" s="1">
        <f t="shared" si="35"/>
        <v>342.53942857142857</v>
      </c>
      <c r="S1125" s="1" t="s">
        <v>29</v>
      </c>
      <c r="T1125" s="1" t="s">
        <v>30</v>
      </c>
      <c r="U1125" s="1" t="s">
        <v>2403</v>
      </c>
      <c r="V1125" s="1" t="s">
        <v>140</v>
      </c>
      <c r="W1125" s="1" t="s">
        <v>2813</v>
      </c>
    </row>
    <row r="1126" spans="1:23">
      <c r="A1126" s="2" t="s">
        <v>2814</v>
      </c>
      <c r="B1126" s="2">
        <f t="shared" si="34"/>
        <v>2011</v>
      </c>
      <c r="C1126" s="1" t="s">
        <v>2769</v>
      </c>
      <c r="D1126" s="1" t="s">
        <v>24</v>
      </c>
      <c r="E1126" s="1">
        <v>80018397</v>
      </c>
      <c r="F1126" s="1" t="s">
        <v>2401</v>
      </c>
      <c r="G1126" s="1" t="s">
        <v>1857</v>
      </c>
      <c r="H1126" s="1" t="s">
        <v>2806</v>
      </c>
      <c r="J1126" s="1">
        <v>105</v>
      </c>
      <c r="K1126" s="1" t="s">
        <v>28</v>
      </c>
      <c r="L1126" s="1">
        <v>5250</v>
      </c>
      <c r="M1126" s="1">
        <v>5670</v>
      </c>
      <c r="N1126" s="1">
        <v>24465</v>
      </c>
      <c r="O1126" s="1">
        <v>2276.56</v>
      </c>
      <c r="P1126" s="1">
        <v>47.73</v>
      </c>
      <c r="Q1126" s="1">
        <v>26789.29</v>
      </c>
      <c r="R1126" s="1">
        <f t="shared" si="35"/>
        <v>255.13609523809524</v>
      </c>
      <c r="S1126" s="1" t="s">
        <v>29</v>
      </c>
      <c r="T1126" s="1" t="s">
        <v>30</v>
      </c>
      <c r="U1126" s="1" t="s">
        <v>2403</v>
      </c>
      <c r="V1126" s="1" t="s">
        <v>77</v>
      </c>
      <c r="W1126" s="1" t="s">
        <v>2815</v>
      </c>
    </row>
    <row r="1127" spans="1:23">
      <c r="A1127" s="2" t="s">
        <v>2778</v>
      </c>
      <c r="B1127" s="2">
        <f t="shared" si="34"/>
        <v>2011</v>
      </c>
      <c r="C1127" s="1" t="s">
        <v>2769</v>
      </c>
      <c r="D1127" s="1" t="s">
        <v>24</v>
      </c>
      <c r="E1127" s="1">
        <v>80018397</v>
      </c>
      <c r="F1127" s="1" t="s">
        <v>2401</v>
      </c>
      <c r="G1127" s="1" t="s">
        <v>1857</v>
      </c>
      <c r="H1127" s="1" t="s">
        <v>2773</v>
      </c>
      <c r="J1127" s="1">
        <v>210</v>
      </c>
      <c r="K1127" s="1" t="s">
        <v>28</v>
      </c>
      <c r="L1127" s="1">
        <v>11550</v>
      </c>
      <c r="M1127" s="1">
        <v>12390</v>
      </c>
      <c r="N1127" s="1">
        <v>52710</v>
      </c>
      <c r="O1127" s="1">
        <v>4470</v>
      </c>
      <c r="P1127" s="1">
        <v>97.04</v>
      </c>
      <c r="Q1127" s="1">
        <v>57277.04</v>
      </c>
      <c r="R1127" s="1">
        <f t="shared" si="35"/>
        <v>272.74780952380951</v>
      </c>
      <c r="S1127" s="1" t="s">
        <v>29</v>
      </c>
      <c r="T1127" s="1" t="s">
        <v>30</v>
      </c>
      <c r="U1127" s="1" t="s">
        <v>2403</v>
      </c>
      <c r="V1127" s="1" t="s">
        <v>77</v>
      </c>
      <c r="W1127" s="1" t="s">
        <v>2826</v>
      </c>
    </row>
    <row r="1128" spans="1:23">
      <c r="A1128" s="2" t="s">
        <v>2846</v>
      </c>
      <c r="B1128" s="2">
        <f t="shared" si="34"/>
        <v>2011</v>
      </c>
      <c r="C1128" s="1" t="s">
        <v>2769</v>
      </c>
      <c r="D1128" s="1" t="s">
        <v>24</v>
      </c>
      <c r="E1128" s="1">
        <v>80018397</v>
      </c>
      <c r="F1128" s="1" t="s">
        <v>2401</v>
      </c>
      <c r="G1128" s="1" t="s">
        <v>62</v>
      </c>
      <c r="H1128" s="1" t="s">
        <v>2847</v>
      </c>
      <c r="J1128" s="1">
        <v>9</v>
      </c>
      <c r="K1128" s="1" t="s">
        <v>28</v>
      </c>
      <c r="L1128" s="1">
        <v>679</v>
      </c>
      <c r="M1128" s="1">
        <v>688</v>
      </c>
      <c r="N1128" s="1">
        <v>2619</v>
      </c>
      <c r="O1128" s="1">
        <v>174.18</v>
      </c>
      <c r="P1128" s="1">
        <v>4.96</v>
      </c>
      <c r="Q1128" s="1">
        <v>2798.14</v>
      </c>
      <c r="R1128" s="1">
        <f t="shared" si="35"/>
        <v>310.90444444444444</v>
      </c>
      <c r="S1128" s="1" t="s">
        <v>29</v>
      </c>
      <c r="T1128" s="1" t="s">
        <v>30</v>
      </c>
      <c r="U1128" s="1" t="s">
        <v>2403</v>
      </c>
      <c r="V1128" s="1" t="s">
        <v>40</v>
      </c>
      <c r="W1128" s="1" t="s">
        <v>2848</v>
      </c>
    </row>
    <row r="1129" spans="1:23">
      <c r="A1129" s="2" t="s">
        <v>2853</v>
      </c>
      <c r="B1129" s="2">
        <f t="shared" si="34"/>
        <v>2011</v>
      </c>
      <c r="C1129" s="1" t="s">
        <v>2769</v>
      </c>
      <c r="D1129" s="1" t="s">
        <v>24</v>
      </c>
      <c r="E1129" s="1">
        <v>80018397</v>
      </c>
      <c r="F1129" s="1" t="s">
        <v>2401</v>
      </c>
      <c r="G1129" s="1" t="s">
        <v>62</v>
      </c>
      <c r="H1129" s="1" t="s">
        <v>2854</v>
      </c>
      <c r="J1129" s="1">
        <v>232</v>
      </c>
      <c r="K1129" s="1" t="s">
        <v>28</v>
      </c>
      <c r="L1129" s="1">
        <v>17499</v>
      </c>
      <c r="M1129" s="1">
        <v>18099</v>
      </c>
      <c r="N1129" s="1">
        <v>66874</v>
      </c>
      <c r="O1129" s="1">
        <v>16220</v>
      </c>
      <c r="P1129" s="1">
        <v>160</v>
      </c>
      <c r="Q1129" s="1">
        <v>83254</v>
      </c>
      <c r="R1129" s="1">
        <f t="shared" si="35"/>
        <v>358.85344827586209</v>
      </c>
      <c r="S1129" s="1" t="s">
        <v>29</v>
      </c>
      <c r="T1129" s="1" t="s">
        <v>30</v>
      </c>
      <c r="U1129" s="1" t="s">
        <v>2403</v>
      </c>
      <c r="V1129" s="1" t="s">
        <v>140</v>
      </c>
      <c r="W1129" s="1" t="s">
        <v>2855</v>
      </c>
    </row>
    <row r="1130" spans="1:23">
      <c r="A1130" s="2" t="s">
        <v>2856</v>
      </c>
      <c r="B1130" s="2">
        <f t="shared" si="34"/>
        <v>2011</v>
      </c>
      <c r="C1130" s="1" t="s">
        <v>2769</v>
      </c>
      <c r="D1130" s="1" t="s">
        <v>24</v>
      </c>
      <c r="E1130" s="1">
        <v>80018397</v>
      </c>
      <c r="F1130" s="1" t="s">
        <v>2401</v>
      </c>
      <c r="G1130" s="1" t="s">
        <v>1857</v>
      </c>
      <c r="H1130" s="1" t="s">
        <v>2773</v>
      </c>
      <c r="J1130" s="1">
        <v>105</v>
      </c>
      <c r="K1130" s="1" t="s">
        <v>28</v>
      </c>
      <c r="L1130" s="1">
        <v>5250</v>
      </c>
      <c r="M1130" s="1">
        <v>5670</v>
      </c>
      <c r="N1130" s="1">
        <v>24465</v>
      </c>
      <c r="O1130" s="1">
        <v>2560</v>
      </c>
      <c r="P1130" s="1">
        <v>49</v>
      </c>
      <c r="Q1130" s="1">
        <v>27074</v>
      </c>
      <c r="R1130" s="1">
        <f t="shared" si="35"/>
        <v>257.84761904761905</v>
      </c>
      <c r="S1130" s="1" t="s">
        <v>29</v>
      </c>
      <c r="T1130" s="1" t="s">
        <v>30</v>
      </c>
      <c r="U1130" s="1" t="s">
        <v>2403</v>
      </c>
      <c r="V1130" s="1" t="s">
        <v>2857</v>
      </c>
      <c r="W1130" s="1" t="s">
        <v>2858</v>
      </c>
    </row>
    <row r="1131" spans="1:23">
      <c r="A1131" s="2" t="s">
        <v>2846</v>
      </c>
      <c r="B1131" s="2">
        <f t="shared" si="34"/>
        <v>2011</v>
      </c>
      <c r="C1131" s="1" t="s">
        <v>2769</v>
      </c>
      <c r="D1131" s="1" t="s">
        <v>24</v>
      </c>
      <c r="E1131" s="1">
        <v>80018397</v>
      </c>
      <c r="F1131" s="1" t="s">
        <v>2401</v>
      </c>
      <c r="G1131" s="1" t="s">
        <v>1857</v>
      </c>
      <c r="H1131" s="1" t="s">
        <v>2770</v>
      </c>
      <c r="J1131" s="1">
        <v>105</v>
      </c>
      <c r="K1131" s="1" t="s">
        <v>28</v>
      </c>
      <c r="L1131" s="1">
        <v>5775</v>
      </c>
      <c r="M1131" s="1">
        <v>6195</v>
      </c>
      <c r="N1131" s="1">
        <v>26565</v>
      </c>
      <c r="O1131" s="1">
        <v>2649.62</v>
      </c>
      <c r="P1131" s="1">
        <v>54.73</v>
      </c>
      <c r="Q1131" s="1">
        <v>29269.35</v>
      </c>
      <c r="R1131" s="1">
        <f t="shared" si="35"/>
        <v>278.75571428571425</v>
      </c>
      <c r="S1131" s="1" t="s">
        <v>29</v>
      </c>
      <c r="T1131" s="1" t="s">
        <v>30</v>
      </c>
      <c r="U1131" s="1" t="s">
        <v>2403</v>
      </c>
      <c r="V1131" s="1" t="s">
        <v>40</v>
      </c>
      <c r="W1131" s="1" t="s">
        <v>2861</v>
      </c>
    </row>
    <row r="1132" spans="1:23">
      <c r="A1132" s="2" t="s">
        <v>2868</v>
      </c>
      <c r="B1132" s="2">
        <f t="shared" si="34"/>
        <v>2011</v>
      </c>
      <c r="C1132" s="1" t="s">
        <v>2769</v>
      </c>
      <c r="D1132" s="1" t="s">
        <v>24</v>
      </c>
      <c r="E1132" s="1">
        <v>80018397</v>
      </c>
      <c r="F1132" s="1" t="s">
        <v>2401</v>
      </c>
      <c r="G1132" s="1" t="s">
        <v>1857</v>
      </c>
      <c r="H1132" s="1" t="s">
        <v>2869</v>
      </c>
      <c r="J1132" s="1">
        <v>140</v>
      </c>
      <c r="K1132" s="1" t="s">
        <v>28</v>
      </c>
      <c r="L1132" s="1">
        <v>9660</v>
      </c>
      <c r="M1132" s="1">
        <v>10220</v>
      </c>
      <c r="N1132" s="1">
        <v>43050</v>
      </c>
      <c r="O1132" s="1">
        <v>4470</v>
      </c>
      <c r="P1132" s="1">
        <v>88</v>
      </c>
      <c r="Q1132" s="1">
        <v>47608</v>
      </c>
      <c r="R1132" s="1">
        <f t="shared" si="35"/>
        <v>340.05714285714288</v>
      </c>
      <c r="S1132" s="1" t="s">
        <v>29</v>
      </c>
      <c r="T1132" s="1" t="s">
        <v>136</v>
      </c>
      <c r="U1132" s="1" t="s">
        <v>2403</v>
      </c>
      <c r="V1132" s="1" t="s">
        <v>140</v>
      </c>
      <c r="W1132" s="1" t="s">
        <v>2870</v>
      </c>
    </row>
    <row r="1133" spans="1:23">
      <c r="A1133" s="2" t="s">
        <v>2768</v>
      </c>
      <c r="B1133" s="2">
        <f t="shared" si="34"/>
        <v>2011</v>
      </c>
      <c r="C1133" s="1" t="s">
        <v>2769</v>
      </c>
      <c r="D1133" s="1" t="s">
        <v>24</v>
      </c>
      <c r="E1133" s="1">
        <v>80018397</v>
      </c>
      <c r="F1133" s="1" t="s">
        <v>2401</v>
      </c>
      <c r="G1133" s="1" t="s">
        <v>1857</v>
      </c>
      <c r="H1133" s="1" t="s">
        <v>2770</v>
      </c>
      <c r="J1133" s="1">
        <v>210</v>
      </c>
      <c r="K1133" s="1" t="s">
        <v>28</v>
      </c>
      <c r="L1133" s="1">
        <v>11550</v>
      </c>
      <c r="M1133" s="1">
        <v>12390</v>
      </c>
      <c r="N1133" s="1">
        <v>52710</v>
      </c>
      <c r="O1133" s="1">
        <v>4470</v>
      </c>
      <c r="P1133" s="1">
        <v>110</v>
      </c>
      <c r="Q1133" s="1">
        <v>57290</v>
      </c>
      <c r="R1133" s="1">
        <f t="shared" si="35"/>
        <v>272.8095238095238</v>
      </c>
      <c r="S1133" s="1" t="s">
        <v>29</v>
      </c>
      <c r="T1133" s="1" t="s">
        <v>30</v>
      </c>
      <c r="U1133" s="1" t="s">
        <v>2403</v>
      </c>
      <c r="V1133" s="1" t="s">
        <v>140</v>
      </c>
      <c r="W1133" s="1" t="s">
        <v>2873</v>
      </c>
    </row>
    <row r="1134" spans="1:23">
      <c r="A1134" s="2" t="s">
        <v>2884</v>
      </c>
      <c r="B1134" s="2">
        <f t="shared" si="34"/>
        <v>2011</v>
      </c>
      <c r="C1134" s="1" t="s">
        <v>2769</v>
      </c>
      <c r="D1134" s="1" t="s">
        <v>24</v>
      </c>
      <c r="E1134" s="1">
        <v>80018397</v>
      </c>
      <c r="F1134" s="1" t="s">
        <v>2401</v>
      </c>
      <c r="G1134" s="1" t="s">
        <v>1857</v>
      </c>
      <c r="H1134" s="1" t="s">
        <v>2770</v>
      </c>
      <c r="J1134" s="1">
        <v>70</v>
      </c>
      <c r="K1134" s="1" t="s">
        <v>28</v>
      </c>
      <c r="L1134" s="1">
        <v>4830</v>
      </c>
      <c r="M1134" s="1">
        <v>5110</v>
      </c>
      <c r="N1134" s="1">
        <v>21350</v>
      </c>
      <c r="O1134" s="1">
        <v>2235</v>
      </c>
      <c r="P1134" s="1">
        <v>45</v>
      </c>
      <c r="Q1134" s="1">
        <v>23630</v>
      </c>
      <c r="R1134" s="1">
        <f t="shared" si="35"/>
        <v>337.57142857142856</v>
      </c>
      <c r="S1134" s="1" t="s">
        <v>29</v>
      </c>
      <c r="T1134" s="1" t="s">
        <v>30</v>
      </c>
      <c r="U1134" s="1" t="s">
        <v>2403</v>
      </c>
      <c r="V1134" s="1" t="s">
        <v>77</v>
      </c>
      <c r="W1134" s="1" t="s">
        <v>2885</v>
      </c>
    </row>
    <row r="1135" spans="1:23">
      <c r="A1135" s="2" t="s">
        <v>2886</v>
      </c>
      <c r="B1135" s="2">
        <f t="shared" si="34"/>
        <v>2011</v>
      </c>
      <c r="C1135" s="1" t="s">
        <v>2769</v>
      </c>
      <c r="D1135" s="1" t="s">
        <v>24</v>
      </c>
      <c r="E1135" s="1">
        <v>80018397</v>
      </c>
      <c r="F1135" s="1" t="s">
        <v>2401</v>
      </c>
      <c r="G1135" s="1" t="s">
        <v>1857</v>
      </c>
      <c r="H1135" s="1" t="s">
        <v>2770</v>
      </c>
      <c r="J1135" s="1">
        <v>70</v>
      </c>
      <c r="K1135" s="1" t="s">
        <v>28</v>
      </c>
      <c r="L1135" s="1">
        <v>4830</v>
      </c>
      <c r="M1135" s="1">
        <v>5110</v>
      </c>
      <c r="N1135" s="1">
        <v>21350</v>
      </c>
      <c r="O1135" s="1">
        <v>2235</v>
      </c>
      <c r="P1135" s="1">
        <v>45.8</v>
      </c>
      <c r="Q1135" s="1">
        <v>23630.799999999999</v>
      </c>
      <c r="R1135" s="1">
        <f t="shared" si="35"/>
        <v>337.58285714285711</v>
      </c>
      <c r="S1135" s="1" t="s">
        <v>29</v>
      </c>
      <c r="T1135" s="1" t="s">
        <v>136</v>
      </c>
      <c r="U1135" s="1" t="s">
        <v>2403</v>
      </c>
      <c r="V1135" s="1" t="s">
        <v>140</v>
      </c>
      <c r="W1135" s="1" t="s">
        <v>2887</v>
      </c>
    </row>
    <row r="1136" spans="1:23">
      <c r="A1136" s="2" t="s">
        <v>3383</v>
      </c>
      <c r="B1136" s="2">
        <f t="shared" si="34"/>
        <v>2011</v>
      </c>
      <c r="C1136" s="1" t="s">
        <v>34</v>
      </c>
      <c r="D1136" s="1" t="s">
        <v>24</v>
      </c>
      <c r="E1136" s="1">
        <v>80001615</v>
      </c>
      <c r="F1136" s="1" t="s">
        <v>3384</v>
      </c>
      <c r="G1136" s="1" t="s">
        <v>36</v>
      </c>
      <c r="H1136" s="1" t="s">
        <v>76</v>
      </c>
      <c r="J1136" s="1">
        <v>8</v>
      </c>
      <c r="K1136" s="1" t="s">
        <v>28</v>
      </c>
      <c r="L1136" s="1">
        <v>720</v>
      </c>
      <c r="M1136" s="1">
        <v>720</v>
      </c>
      <c r="N1136" s="1">
        <v>2835</v>
      </c>
      <c r="O1136" s="1">
        <v>793.48</v>
      </c>
      <c r="P1136" s="1">
        <v>28.35</v>
      </c>
      <c r="Q1136" s="1">
        <v>3656.83</v>
      </c>
      <c r="R1136" s="1">
        <f t="shared" si="35"/>
        <v>457.10374999999999</v>
      </c>
      <c r="S1136" s="1" t="s">
        <v>38</v>
      </c>
      <c r="T1136" s="1" t="s">
        <v>30</v>
      </c>
      <c r="U1136" s="1" t="s">
        <v>3385</v>
      </c>
      <c r="V1136" s="1" t="s">
        <v>3386</v>
      </c>
      <c r="W1136" s="1" t="s">
        <v>3387</v>
      </c>
    </row>
    <row r="1137" spans="1:23">
      <c r="A1137" s="2" t="s">
        <v>3472</v>
      </c>
      <c r="B1137" s="2">
        <f t="shared" si="34"/>
        <v>2011</v>
      </c>
      <c r="C1137" s="1" t="s">
        <v>119</v>
      </c>
      <c r="D1137" s="1" t="s">
        <v>24</v>
      </c>
      <c r="E1137" s="1">
        <v>3496643</v>
      </c>
      <c r="F1137" s="1" t="s">
        <v>3448</v>
      </c>
      <c r="G1137" s="1" t="s">
        <v>120</v>
      </c>
      <c r="H1137" s="1" t="s">
        <v>3473</v>
      </c>
      <c r="J1137" s="1">
        <v>133</v>
      </c>
      <c r="K1137" s="1" t="s">
        <v>28</v>
      </c>
      <c r="L1137" s="1">
        <v>11847</v>
      </c>
      <c r="M1137" s="1">
        <v>12113</v>
      </c>
      <c r="N1137" s="1">
        <v>78109</v>
      </c>
      <c r="O1137" s="1">
        <v>2858.88</v>
      </c>
      <c r="P1137" s="1">
        <v>390.55</v>
      </c>
      <c r="Q1137" s="1">
        <v>81358.429999999993</v>
      </c>
      <c r="R1137" s="1">
        <f t="shared" si="35"/>
        <v>611.71751879699241</v>
      </c>
      <c r="S1137" s="1" t="s">
        <v>29</v>
      </c>
      <c r="T1137" s="1" t="s">
        <v>30</v>
      </c>
      <c r="U1137" s="1" t="s">
        <v>410</v>
      </c>
      <c r="V1137" s="1" t="s">
        <v>3474</v>
      </c>
      <c r="W1137" s="1" t="s">
        <v>3475</v>
      </c>
    </row>
    <row r="1138" spans="1:23">
      <c r="A1138" s="2" t="s">
        <v>2846</v>
      </c>
      <c r="B1138" s="2">
        <f t="shared" si="34"/>
        <v>2011</v>
      </c>
      <c r="C1138" s="1" t="s">
        <v>119</v>
      </c>
      <c r="D1138" s="1" t="s">
        <v>24</v>
      </c>
      <c r="E1138" s="1">
        <v>3496643</v>
      </c>
      <c r="F1138" s="1" t="s">
        <v>3448</v>
      </c>
      <c r="G1138" s="1" t="s">
        <v>120</v>
      </c>
      <c r="H1138" s="1" t="s">
        <v>3473</v>
      </c>
      <c r="J1138" s="1">
        <v>244</v>
      </c>
      <c r="K1138" s="1" t="s">
        <v>28</v>
      </c>
      <c r="L1138" s="1">
        <v>10980</v>
      </c>
      <c r="M1138" s="1">
        <v>11468</v>
      </c>
      <c r="N1138" s="1">
        <v>63643</v>
      </c>
      <c r="O1138" s="1">
        <v>2560.46</v>
      </c>
      <c r="P1138" s="1">
        <v>318.20999999999998</v>
      </c>
      <c r="Q1138" s="1">
        <v>66521.67</v>
      </c>
      <c r="R1138" s="1">
        <f t="shared" si="35"/>
        <v>272.62979508196719</v>
      </c>
      <c r="S1138" s="1" t="s">
        <v>29</v>
      </c>
      <c r="T1138" s="1" t="s">
        <v>30</v>
      </c>
      <c r="U1138" s="1" t="s">
        <v>410</v>
      </c>
      <c r="V1138" s="1" t="s">
        <v>77</v>
      </c>
      <c r="W1138" s="1" t="s">
        <v>3612</v>
      </c>
    </row>
    <row r="1139" spans="1:23">
      <c r="A1139" s="2" t="s">
        <v>3618</v>
      </c>
      <c r="B1139" s="2">
        <f t="shared" si="34"/>
        <v>2011</v>
      </c>
      <c r="C1139" s="1" t="s">
        <v>119</v>
      </c>
      <c r="D1139" s="1" t="s">
        <v>24</v>
      </c>
      <c r="E1139" s="1">
        <v>3496643</v>
      </c>
      <c r="F1139" s="1" t="s">
        <v>3448</v>
      </c>
      <c r="G1139" s="1" t="s">
        <v>120</v>
      </c>
      <c r="H1139" s="1" t="s">
        <v>3619</v>
      </c>
      <c r="J1139" s="1">
        <v>147</v>
      </c>
      <c r="K1139" s="1" t="s">
        <v>28</v>
      </c>
      <c r="L1139" s="1">
        <v>10897</v>
      </c>
      <c r="M1139" s="1">
        <v>11000</v>
      </c>
      <c r="N1139" s="1">
        <v>70682</v>
      </c>
      <c r="O1139" s="1">
        <v>2734.62</v>
      </c>
      <c r="P1139" s="1">
        <v>353.41</v>
      </c>
      <c r="Q1139" s="1">
        <v>73770.03</v>
      </c>
      <c r="R1139" s="1">
        <f t="shared" si="35"/>
        <v>501.83693877551019</v>
      </c>
      <c r="S1139" s="1" t="s">
        <v>29</v>
      </c>
      <c r="T1139" s="1" t="s">
        <v>30</v>
      </c>
      <c r="U1139" s="1" t="s">
        <v>410</v>
      </c>
      <c r="V1139" s="1" t="s">
        <v>77</v>
      </c>
      <c r="W1139" s="1" t="s">
        <v>3620</v>
      </c>
    </row>
    <row r="1140" spans="1:23">
      <c r="A1140" s="2" t="s">
        <v>3640</v>
      </c>
      <c r="B1140" s="2">
        <f t="shared" si="34"/>
        <v>2011</v>
      </c>
      <c r="C1140" s="1" t="s">
        <v>68</v>
      </c>
      <c r="D1140" s="1" t="s">
        <v>24</v>
      </c>
      <c r="E1140" s="1">
        <v>3496643</v>
      </c>
      <c r="F1140" s="1" t="s">
        <v>3448</v>
      </c>
      <c r="G1140" s="1" t="s">
        <v>958</v>
      </c>
      <c r="H1140" s="1" t="s">
        <v>97</v>
      </c>
      <c r="J1140" s="1">
        <v>36</v>
      </c>
      <c r="K1140" s="1" t="s">
        <v>28</v>
      </c>
      <c r="L1140" s="1">
        <v>4172</v>
      </c>
      <c r="M1140" s="1">
        <v>4392</v>
      </c>
      <c r="N1140" s="1">
        <v>32400</v>
      </c>
      <c r="O1140" s="1">
        <v>4555</v>
      </c>
      <c r="P1140" s="1">
        <v>129.6</v>
      </c>
      <c r="Q1140" s="1">
        <v>37084.6</v>
      </c>
      <c r="R1140" s="1">
        <f t="shared" si="35"/>
        <v>1030.1277777777777</v>
      </c>
      <c r="S1140" s="1" t="s">
        <v>38</v>
      </c>
      <c r="T1140" s="1" t="s">
        <v>30</v>
      </c>
      <c r="U1140" s="1" t="s">
        <v>410</v>
      </c>
      <c r="V1140" s="1" t="s">
        <v>3641</v>
      </c>
      <c r="W1140" s="1" t="s">
        <v>3642</v>
      </c>
    </row>
    <row r="1141" spans="1:23">
      <c r="A1141" s="2" t="s">
        <v>3687</v>
      </c>
      <c r="B1141" s="2">
        <f t="shared" si="34"/>
        <v>2011</v>
      </c>
      <c r="C1141" s="1" t="s">
        <v>119</v>
      </c>
      <c r="D1141" s="1" t="s">
        <v>24</v>
      </c>
      <c r="E1141" s="1">
        <v>3496643</v>
      </c>
      <c r="F1141" s="1" t="s">
        <v>3448</v>
      </c>
      <c r="G1141" s="1" t="s">
        <v>120</v>
      </c>
      <c r="H1141" s="1" t="s">
        <v>3510</v>
      </c>
      <c r="J1141" s="1">
        <v>100</v>
      </c>
      <c r="K1141" s="1" t="s">
        <v>28</v>
      </c>
      <c r="L1141" s="1">
        <v>7120</v>
      </c>
      <c r="M1141" s="1">
        <v>7150</v>
      </c>
      <c r="N1141" s="1">
        <v>39670</v>
      </c>
      <c r="O1141" s="1">
        <v>1629.5</v>
      </c>
      <c r="P1141" s="1">
        <v>198.3</v>
      </c>
      <c r="Q1141" s="1">
        <v>41497.9</v>
      </c>
      <c r="R1141" s="1">
        <f t="shared" si="35"/>
        <v>414.97900000000004</v>
      </c>
      <c r="S1141" s="1" t="s">
        <v>29</v>
      </c>
      <c r="T1141" s="1" t="s">
        <v>30</v>
      </c>
      <c r="U1141" s="1" t="s">
        <v>410</v>
      </c>
      <c r="V1141" s="1" t="s">
        <v>77</v>
      </c>
      <c r="W1141" s="1" t="s">
        <v>3688</v>
      </c>
    </row>
    <row r="1142" spans="1:23">
      <c r="A1142" s="2" t="s">
        <v>3714</v>
      </c>
      <c r="B1142" s="2">
        <f t="shared" si="34"/>
        <v>2011</v>
      </c>
      <c r="C1142" s="1" t="s">
        <v>119</v>
      </c>
      <c r="D1142" s="1" t="s">
        <v>24</v>
      </c>
      <c r="E1142" s="1">
        <v>3496643</v>
      </c>
      <c r="F1142" s="1" t="s">
        <v>3448</v>
      </c>
      <c r="G1142" s="1" t="s">
        <v>120</v>
      </c>
      <c r="H1142" s="1" t="s">
        <v>3498</v>
      </c>
      <c r="J1142" s="1">
        <v>287</v>
      </c>
      <c r="K1142" s="1" t="s">
        <v>28</v>
      </c>
      <c r="L1142" s="1">
        <v>20604</v>
      </c>
      <c r="M1142" s="1">
        <v>21178</v>
      </c>
      <c r="N1142" s="1">
        <v>123177.25</v>
      </c>
      <c r="O1142" s="1">
        <v>4698.67</v>
      </c>
      <c r="P1142" s="1">
        <v>615.89</v>
      </c>
      <c r="Q1142" s="1">
        <v>128491.81</v>
      </c>
      <c r="R1142" s="1">
        <f t="shared" si="35"/>
        <v>447.70665505226481</v>
      </c>
      <c r="S1142" s="1" t="s">
        <v>29</v>
      </c>
      <c r="T1142" s="1" t="s">
        <v>30</v>
      </c>
      <c r="U1142" s="1" t="s">
        <v>410</v>
      </c>
      <c r="V1142" s="1" t="s">
        <v>65</v>
      </c>
      <c r="W1142" s="1" t="s">
        <v>3715</v>
      </c>
    </row>
    <row r="1143" spans="1:23">
      <c r="A1143" s="2" t="s">
        <v>3736</v>
      </c>
      <c r="B1143" s="2">
        <f t="shared" si="34"/>
        <v>2011</v>
      </c>
      <c r="C1143" s="1" t="s">
        <v>68</v>
      </c>
      <c r="D1143" s="1" t="s">
        <v>24</v>
      </c>
      <c r="E1143" s="1">
        <v>3496643</v>
      </c>
      <c r="F1143" s="1" t="s">
        <v>3448</v>
      </c>
      <c r="G1143" s="1" t="s">
        <v>46</v>
      </c>
      <c r="H1143" s="1" t="s">
        <v>332</v>
      </c>
      <c r="J1143" s="1">
        <v>39</v>
      </c>
      <c r="K1143" s="1" t="s">
        <v>28</v>
      </c>
      <c r="L1143" s="1">
        <v>4930</v>
      </c>
      <c r="M1143" s="1">
        <v>5189</v>
      </c>
      <c r="N1143" s="1">
        <v>34545</v>
      </c>
      <c r="O1143" s="1">
        <v>3840</v>
      </c>
      <c r="P1143" s="1">
        <v>345.45</v>
      </c>
      <c r="Q1143" s="1">
        <v>38730.449999999997</v>
      </c>
      <c r="R1143" s="1">
        <f t="shared" si="35"/>
        <v>993.0884615384615</v>
      </c>
      <c r="S1143" s="1" t="s">
        <v>38</v>
      </c>
      <c r="T1143" s="1" t="s">
        <v>30</v>
      </c>
      <c r="U1143" s="1" t="s">
        <v>3400</v>
      </c>
      <c r="V1143" s="1" t="s">
        <v>2857</v>
      </c>
      <c r="W1143" s="1" t="s">
        <v>3737</v>
      </c>
    </row>
    <row r="1144" spans="1:23">
      <c r="A1144" s="2" t="s">
        <v>2768</v>
      </c>
      <c r="B1144" s="2">
        <f t="shared" si="34"/>
        <v>2011</v>
      </c>
      <c r="C1144" s="1" t="s">
        <v>68</v>
      </c>
      <c r="D1144" s="1" t="s">
        <v>24</v>
      </c>
      <c r="E1144" s="1">
        <v>80014362</v>
      </c>
      <c r="F1144" s="1" t="s">
        <v>3388</v>
      </c>
      <c r="G1144" s="1" t="s">
        <v>120</v>
      </c>
      <c r="H1144" s="1" t="s">
        <v>2407</v>
      </c>
      <c r="J1144" s="1">
        <v>149</v>
      </c>
      <c r="K1144" s="1" t="s">
        <v>28</v>
      </c>
      <c r="L1144" s="1">
        <v>9008</v>
      </c>
      <c r="M1144" s="1">
        <v>9290</v>
      </c>
      <c r="N1144" s="1">
        <v>41702</v>
      </c>
      <c r="O1144" s="1">
        <v>5400</v>
      </c>
      <c r="P1144" s="1">
        <v>417.02</v>
      </c>
      <c r="Q1144" s="1">
        <v>47519.02</v>
      </c>
      <c r="R1144" s="1">
        <f t="shared" si="35"/>
        <v>318.91959731543619</v>
      </c>
      <c r="S1144" s="1" t="s">
        <v>29</v>
      </c>
      <c r="T1144" s="1" t="s">
        <v>30</v>
      </c>
      <c r="U1144" s="1" t="s">
        <v>1443</v>
      </c>
      <c r="V1144" s="1" t="s">
        <v>31</v>
      </c>
      <c r="W1144" s="1" t="s">
        <v>3997</v>
      </c>
    </row>
    <row r="1145" spans="1:23">
      <c r="A1145" s="2" t="s">
        <v>3998</v>
      </c>
      <c r="B1145" s="2">
        <f t="shared" si="34"/>
        <v>2011</v>
      </c>
      <c r="C1145" s="1" t="s">
        <v>68</v>
      </c>
      <c r="D1145" s="1" t="s">
        <v>24</v>
      </c>
      <c r="E1145" s="1">
        <v>80014362</v>
      </c>
      <c r="F1145" s="1" t="s">
        <v>3388</v>
      </c>
      <c r="G1145" s="1" t="s">
        <v>120</v>
      </c>
      <c r="H1145" s="1" t="s">
        <v>2407</v>
      </c>
      <c r="J1145" s="1">
        <v>144</v>
      </c>
      <c r="K1145" s="1" t="s">
        <v>28</v>
      </c>
      <c r="L1145" s="1">
        <v>9576</v>
      </c>
      <c r="M1145" s="1">
        <v>9864</v>
      </c>
      <c r="N1145" s="1">
        <v>43056</v>
      </c>
      <c r="O1145" s="1">
        <v>5100</v>
      </c>
      <c r="P1145" s="1">
        <v>430.56</v>
      </c>
      <c r="Q1145" s="1">
        <v>48586.559999999998</v>
      </c>
      <c r="R1145" s="1">
        <f t="shared" si="35"/>
        <v>337.40666666666664</v>
      </c>
      <c r="S1145" s="1" t="s">
        <v>29</v>
      </c>
      <c r="T1145" s="1" t="s">
        <v>30</v>
      </c>
      <c r="U1145" s="1" t="s">
        <v>1443</v>
      </c>
      <c r="V1145" s="1" t="s">
        <v>3999</v>
      </c>
      <c r="W1145" s="1" t="s">
        <v>4000</v>
      </c>
    </row>
    <row r="1146" spans="1:23">
      <c r="A1146" s="2" t="s">
        <v>4009</v>
      </c>
      <c r="B1146" s="2">
        <f t="shared" si="34"/>
        <v>2011</v>
      </c>
      <c r="C1146" s="1" t="s">
        <v>68</v>
      </c>
      <c r="D1146" s="1" t="s">
        <v>24</v>
      </c>
      <c r="E1146" s="1">
        <v>80014362</v>
      </c>
      <c r="F1146" s="1" t="s">
        <v>3388</v>
      </c>
      <c r="G1146" s="1" t="s">
        <v>120</v>
      </c>
      <c r="H1146" s="1" t="s">
        <v>2407</v>
      </c>
      <c r="J1146" s="1">
        <v>149</v>
      </c>
      <c r="K1146" s="1" t="s">
        <v>28</v>
      </c>
      <c r="L1146" s="1">
        <v>9008</v>
      </c>
      <c r="M1146" s="1">
        <v>9290</v>
      </c>
      <c r="N1146" s="1">
        <v>41702</v>
      </c>
      <c r="O1146" s="1">
        <v>6200</v>
      </c>
      <c r="P1146" s="1">
        <v>417.02</v>
      </c>
      <c r="Q1146" s="1">
        <v>48319.02</v>
      </c>
      <c r="R1146" s="1">
        <f t="shared" si="35"/>
        <v>324.28872483221477</v>
      </c>
      <c r="S1146" s="1" t="s">
        <v>29</v>
      </c>
      <c r="T1146" s="1" t="s">
        <v>30</v>
      </c>
      <c r="U1146" s="1" t="s">
        <v>1443</v>
      </c>
      <c r="V1146" s="1" t="s">
        <v>77</v>
      </c>
      <c r="W1146" s="1" t="s">
        <v>4010</v>
      </c>
    </row>
    <row r="1147" spans="1:23">
      <c r="A1147" s="2" t="s">
        <v>3736</v>
      </c>
      <c r="B1147" s="2">
        <f t="shared" si="34"/>
        <v>2011</v>
      </c>
      <c r="C1147" s="1" t="s">
        <v>68</v>
      </c>
      <c r="D1147" s="1" t="s">
        <v>24</v>
      </c>
      <c r="E1147" s="1">
        <v>80014362</v>
      </c>
      <c r="F1147" s="1" t="s">
        <v>3388</v>
      </c>
      <c r="G1147" s="1" t="s">
        <v>120</v>
      </c>
      <c r="H1147" s="1" t="s">
        <v>2407</v>
      </c>
      <c r="J1147" s="1">
        <v>144</v>
      </c>
      <c r="K1147" s="1" t="s">
        <v>28</v>
      </c>
      <c r="L1147" s="1">
        <v>9576</v>
      </c>
      <c r="M1147" s="1">
        <v>9864</v>
      </c>
      <c r="N1147" s="1">
        <v>43056</v>
      </c>
      <c r="O1147" s="1">
        <v>6200</v>
      </c>
      <c r="P1147" s="1">
        <v>430.56</v>
      </c>
      <c r="Q1147" s="1">
        <v>49686.559999999998</v>
      </c>
      <c r="R1147" s="1">
        <f t="shared" si="35"/>
        <v>345.04555555555555</v>
      </c>
      <c r="S1147" s="1" t="s">
        <v>29</v>
      </c>
      <c r="T1147" s="1" t="s">
        <v>30</v>
      </c>
      <c r="U1147" s="1" t="s">
        <v>1443</v>
      </c>
      <c r="V1147" s="1" t="s">
        <v>2857</v>
      </c>
      <c r="W1147" s="1" t="s">
        <v>4013</v>
      </c>
    </row>
    <row r="1148" spans="1:23">
      <c r="A1148" s="2" t="s">
        <v>4014</v>
      </c>
      <c r="B1148" s="2">
        <f t="shared" si="34"/>
        <v>2011</v>
      </c>
      <c r="C1148" s="1" t="s">
        <v>68</v>
      </c>
      <c r="D1148" s="1" t="s">
        <v>24</v>
      </c>
      <c r="E1148" s="1">
        <v>80014362</v>
      </c>
      <c r="F1148" s="1" t="s">
        <v>3388</v>
      </c>
      <c r="G1148" s="1" t="s">
        <v>120</v>
      </c>
      <c r="H1148" s="1" t="s">
        <v>2407</v>
      </c>
      <c r="J1148" s="1">
        <v>154</v>
      </c>
      <c r="K1148" s="1" t="s">
        <v>28</v>
      </c>
      <c r="L1148" s="1">
        <v>8439</v>
      </c>
      <c r="M1148" s="1">
        <v>8716</v>
      </c>
      <c r="N1148" s="1">
        <v>40348</v>
      </c>
      <c r="O1148" s="1">
        <v>6200</v>
      </c>
      <c r="P1148" s="1">
        <v>403.48</v>
      </c>
      <c r="Q1148" s="1">
        <v>46951.48</v>
      </c>
      <c r="R1148" s="1">
        <f t="shared" si="35"/>
        <v>304.87974025974029</v>
      </c>
      <c r="S1148" s="1" t="s">
        <v>29</v>
      </c>
      <c r="T1148" s="1" t="s">
        <v>30</v>
      </c>
      <c r="U1148" s="1" t="s">
        <v>1443</v>
      </c>
      <c r="V1148" s="1" t="s">
        <v>2857</v>
      </c>
      <c r="W1148" s="1" t="s">
        <v>4015</v>
      </c>
    </row>
    <row r="1149" spans="1:23">
      <c r="A1149" s="2" t="s">
        <v>4017</v>
      </c>
      <c r="B1149" s="2">
        <f t="shared" si="34"/>
        <v>2011</v>
      </c>
      <c r="C1149" s="1" t="s">
        <v>68</v>
      </c>
      <c r="D1149" s="1" t="s">
        <v>24</v>
      </c>
      <c r="E1149" s="1">
        <v>80014362</v>
      </c>
      <c r="F1149" s="1" t="s">
        <v>3388</v>
      </c>
      <c r="G1149" s="1" t="s">
        <v>120</v>
      </c>
      <c r="H1149" s="1" t="s">
        <v>2407</v>
      </c>
      <c r="J1149" s="1">
        <v>77</v>
      </c>
      <c r="K1149" s="1" t="s">
        <v>28</v>
      </c>
      <c r="L1149" s="1">
        <v>4466</v>
      </c>
      <c r="M1149" s="1">
        <v>4620</v>
      </c>
      <c r="N1149" s="1">
        <v>21182.7</v>
      </c>
      <c r="O1149" s="1">
        <v>3100</v>
      </c>
      <c r="P1149" s="1">
        <v>211.83</v>
      </c>
      <c r="Q1149" s="1">
        <v>24494.53</v>
      </c>
      <c r="R1149" s="1">
        <f t="shared" si="35"/>
        <v>318.11077922077919</v>
      </c>
      <c r="S1149" s="1" t="s">
        <v>29</v>
      </c>
      <c r="T1149" s="1" t="s">
        <v>30</v>
      </c>
      <c r="U1149" s="1" t="s">
        <v>1443</v>
      </c>
      <c r="V1149" s="1" t="s">
        <v>140</v>
      </c>
      <c r="W1149" s="1" t="s">
        <v>4018</v>
      </c>
    </row>
    <row r="1150" spans="1:23">
      <c r="A1150" s="2" t="s">
        <v>4019</v>
      </c>
      <c r="B1150" s="2">
        <f t="shared" si="34"/>
        <v>2011</v>
      </c>
      <c r="C1150" s="1" t="s">
        <v>68</v>
      </c>
      <c r="D1150" s="1" t="s">
        <v>24</v>
      </c>
      <c r="E1150" s="1">
        <v>80014362</v>
      </c>
      <c r="F1150" s="1" t="s">
        <v>3388</v>
      </c>
      <c r="G1150" s="1" t="s">
        <v>120</v>
      </c>
      <c r="H1150" s="1" t="s">
        <v>2407</v>
      </c>
      <c r="J1150" s="1">
        <v>72</v>
      </c>
      <c r="K1150" s="1" t="s">
        <v>28</v>
      </c>
      <c r="L1150" s="1">
        <v>4769</v>
      </c>
      <c r="M1150" s="1">
        <v>4932</v>
      </c>
      <c r="N1150" s="1">
        <v>22604.400000000001</v>
      </c>
      <c r="O1150" s="1">
        <v>3100</v>
      </c>
      <c r="P1150" s="1">
        <v>226.04</v>
      </c>
      <c r="Q1150" s="1">
        <v>25930.44</v>
      </c>
      <c r="R1150" s="1">
        <f t="shared" si="35"/>
        <v>360.14499999999998</v>
      </c>
      <c r="S1150" s="1" t="s">
        <v>29</v>
      </c>
      <c r="T1150" s="1" t="s">
        <v>30</v>
      </c>
      <c r="U1150" s="1" t="s">
        <v>1443</v>
      </c>
      <c r="V1150" s="1" t="s">
        <v>140</v>
      </c>
      <c r="W1150" s="1" t="s">
        <v>4020</v>
      </c>
    </row>
    <row r="1151" spans="1:23">
      <c r="A1151" s="2" t="s">
        <v>4024</v>
      </c>
      <c r="B1151" s="2">
        <f t="shared" si="34"/>
        <v>2011</v>
      </c>
      <c r="C1151" s="1" t="s">
        <v>68</v>
      </c>
      <c r="D1151" s="1" t="s">
        <v>24</v>
      </c>
      <c r="E1151" s="1">
        <v>80014362</v>
      </c>
      <c r="F1151" s="1" t="s">
        <v>3388</v>
      </c>
      <c r="G1151" s="1" t="s">
        <v>120</v>
      </c>
      <c r="H1151" s="1" t="s">
        <v>2407</v>
      </c>
      <c r="J1151" s="1">
        <v>144</v>
      </c>
      <c r="K1151" s="1" t="s">
        <v>28</v>
      </c>
      <c r="L1151" s="1">
        <v>9576</v>
      </c>
      <c r="M1151" s="1">
        <v>9864</v>
      </c>
      <c r="N1151" s="1">
        <v>45208.800000000003</v>
      </c>
      <c r="O1151" s="1">
        <v>6200</v>
      </c>
      <c r="P1151" s="1">
        <v>452.09</v>
      </c>
      <c r="Q1151" s="1">
        <v>51860.89</v>
      </c>
      <c r="R1151" s="1">
        <f t="shared" si="35"/>
        <v>360.14506944444446</v>
      </c>
      <c r="S1151" s="1" t="s">
        <v>29</v>
      </c>
      <c r="T1151" s="1" t="s">
        <v>30</v>
      </c>
      <c r="U1151" s="1" t="s">
        <v>1443</v>
      </c>
      <c r="V1151" s="1" t="s">
        <v>4025</v>
      </c>
      <c r="W1151" s="1" t="s">
        <v>4026</v>
      </c>
    </row>
    <row r="1152" spans="1:23">
      <c r="A1152" s="2" t="s">
        <v>4027</v>
      </c>
      <c r="B1152" s="2">
        <f t="shared" si="34"/>
        <v>2011</v>
      </c>
      <c r="C1152" s="1" t="s">
        <v>68</v>
      </c>
      <c r="D1152" s="1" t="s">
        <v>24</v>
      </c>
      <c r="E1152" s="1">
        <v>80014362</v>
      </c>
      <c r="F1152" s="1" t="s">
        <v>3388</v>
      </c>
      <c r="G1152" s="1" t="s">
        <v>120</v>
      </c>
      <c r="H1152" s="1" t="s">
        <v>2407</v>
      </c>
      <c r="J1152" s="1">
        <v>154</v>
      </c>
      <c r="K1152" s="1" t="s">
        <v>28</v>
      </c>
      <c r="L1152" s="1">
        <v>8439</v>
      </c>
      <c r="M1152" s="1">
        <v>8716</v>
      </c>
      <c r="N1152" s="1">
        <v>40348</v>
      </c>
      <c r="O1152" s="1">
        <v>5100</v>
      </c>
      <c r="P1152" s="1">
        <v>403.48</v>
      </c>
      <c r="Q1152" s="1">
        <v>45851.48</v>
      </c>
      <c r="R1152" s="1">
        <f t="shared" si="35"/>
        <v>297.73688311688312</v>
      </c>
      <c r="S1152" s="1" t="s">
        <v>29</v>
      </c>
      <c r="T1152" s="1" t="s">
        <v>136</v>
      </c>
      <c r="U1152" s="1" t="s">
        <v>1443</v>
      </c>
      <c r="V1152" s="1" t="s">
        <v>169</v>
      </c>
      <c r="W1152" s="1" t="s">
        <v>4028</v>
      </c>
    </row>
    <row r="1153" spans="1:23">
      <c r="A1153" s="2" t="s">
        <v>4033</v>
      </c>
      <c r="B1153" s="2">
        <f t="shared" si="34"/>
        <v>2011</v>
      </c>
      <c r="C1153" s="1" t="s">
        <v>68</v>
      </c>
      <c r="D1153" s="1" t="s">
        <v>24</v>
      </c>
      <c r="E1153" s="1">
        <v>80014362</v>
      </c>
      <c r="F1153" s="1" t="s">
        <v>3388</v>
      </c>
      <c r="G1153" s="1" t="s">
        <v>120</v>
      </c>
      <c r="H1153" s="1" t="s">
        <v>2407</v>
      </c>
      <c r="J1153" s="1">
        <v>134</v>
      </c>
      <c r="K1153" s="1" t="s">
        <v>28</v>
      </c>
      <c r="L1153" s="1">
        <v>9708</v>
      </c>
      <c r="M1153" s="1">
        <v>9976</v>
      </c>
      <c r="N1153" s="1">
        <v>57003.02</v>
      </c>
      <c r="O1153" s="1">
        <v>6200</v>
      </c>
      <c r="P1153" s="1">
        <v>570.03</v>
      </c>
      <c r="Q1153" s="1">
        <v>63773.05</v>
      </c>
      <c r="R1153" s="1">
        <f t="shared" si="35"/>
        <v>475.9182835820896</v>
      </c>
      <c r="S1153" s="1" t="s">
        <v>29</v>
      </c>
      <c r="T1153" s="1" t="s">
        <v>30</v>
      </c>
      <c r="U1153" s="1" t="s">
        <v>1443</v>
      </c>
      <c r="V1153" s="1" t="s">
        <v>31</v>
      </c>
      <c r="W1153" s="1" t="s">
        <v>4034</v>
      </c>
    </row>
    <row r="1154" spans="1:23">
      <c r="A1154" s="2" t="s">
        <v>4035</v>
      </c>
      <c r="B1154" s="2">
        <f t="shared" ref="B1154:B1217" si="36">+YEAR(A1154)</f>
        <v>2011</v>
      </c>
      <c r="C1154" s="1" t="s">
        <v>23</v>
      </c>
      <c r="D1154" s="1" t="s">
        <v>24</v>
      </c>
      <c r="E1154" s="1">
        <v>80023705</v>
      </c>
      <c r="F1154" s="1" t="s">
        <v>3975</v>
      </c>
      <c r="G1154" s="1" t="s">
        <v>36</v>
      </c>
      <c r="H1154" s="1" t="s">
        <v>2631</v>
      </c>
      <c r="J1154" s="1">
        <v>572</v>
      </c>
      <c r="K1154" s="1" t="s">
        <v>28</v>
      </c>
      <c r="L1154" s="1">
        <v>27060</v>
      </c>
      <c r="M1154" s="1">
        <v>29604</v>
      </c>
      <c r="N1154" s="1">
        <v>69960</v>
      </c>
      <c r="O1154" s="1">
        <v>19200</v>
      </c>
      <c r="P1154" s="1">
        <v>187.31</v>
      </c>
      <c r="Q1154" s="1">
        <v>89347.31</v>
      </c>
      <c r="R1154" s="1">
        <f t="shared" si="35"/>
        <v>156.2015909090909</v>
      </c>
      <c r="S1154" s="1" t="s">
        <v>29</v>
      </c>
      <c r="T1154" s="1" t="s">
        <v>30</v>
      </c>
      <c r="U1154" s="1" t="s">
        <v>3976</v>
      </c>
      <c r="V1154" s="1" t="s">
        <v>4036</v>
      </c>
      <c r="W1154" s="1" t="s">
        <v>4037</v>
      </c>
    </row>
    <row r="1155" spans="1:23">
      <c r="A1155" s="2" t="s">
        <v>4038</v>
      </c>
      <c r="B1155" s="2">
        <f t="shared" si="36"/>
        <v>2011</v>
      </c>
      <c r="C1155" s="1" t="s">
        <v>68</v>
      </c>
      <c r="D1155" s="1" t="s">
        <v>24</v>
      </c>
      <c r="E1155" s="1">
        <v>80014362</v>
      </c>
      <c r="F1155" s="1" t="s">
        <v>3388</v>
      </c>
      <c r="G1155" s="1" t="s">
        <v>120</v>
      </c>
      <c r="H1155" s="1" t="s">
        <v>2407</v>
      </c>
      <c r="J1155" s="1">
        <v>154</v>
      </c>
      <c r="K1155" s="1" t="s">
        <v>28</v>
      </c>
      <c r="L1155" s="1">
        <v>8932</v>
      </c>
      <c r="M1155" s="1">
        <v>9240</v>
      </c>
      <c r="N1155" s="1">
        <v>42365.4</v>
      </c>
      <c r="O1155" s="1">
        <v>6000</v>
      </c>
      <c r="P1155" s="1">
        <v>423.65</v>
      </c>
      <c r="Q1155" s="1">
        <v>48789.05</v>
      </c>
      <c r="R1155" s="1">
        <f t="shared" ref="R1155:R1218" si="37">+Q1155/J1155</f>
        <v>316.81201298701302</v>
      </c>
      <c r="S1155" s="1" t="s">
        <v>29</v>
      </c>
      <c r="T1155" s="1" t="s">
        <v>30</v>
      </c>
      <c r="U1155" s="1" t="s">
        <v>1443</v>
      </c>
      <c r="V1155" s="1" t="s">
        <v>31</v>
      </c>
      <c r="W1155" s="1" t="s">
        <v>4039</v>
      </c>
    </row>
    <row r="1156" spans="1:23">
      <c r="A1156" s="2" t="s">
        <v>3714</v>
      </c>
      <c r="B1156" s="2">
        <f t="shared" si="36"/>
        <v>2011</v>
      </c>
      <c r="C1156" s="1" t="s">
        <v>68</v>
      </c>
      <c r="D1156" s="1" t="s">
        <v>24</v>
      </c>
      <c r="E1156" s="1">
        <v>80014362</v>
      </c>
      <c r="F1156" s="1" t="s">
        <v>3388</v>
      </c>
      <c r="G1156" s="1" t="s">
        <v>120</v>
      </c>
      <c r="H1156" s="1" t="s">
        <v>2407</v>
      </c>
      <c r="J1156" s="1">
        <v>66</v>
      </c>
      <c r="K1156" s="1" t="s">
        <v>28</v>
      </c>
      <c r="L1156" s="1">
        <v>5016</v>
      </c>
      <c r="M1156" s="1">
        <v>5148</v>
      </c>
      <c r="N1156" s="1">
        <v>26824.38</v>
      </c>
      <c r="O1156" s="1">
        <v>3100</v>
      </c>
      <c r="P1156" s="1">
        <v>268.24</v>
      </c>
      <c r="Q1156" s="1">
        <v>30192.62</v>
      </c>
      <c r="R1156" s="1">
        <f t="shared" si="37"/>
        <v>457.46393939393937</v>
      </c>
      <c r="S1156" s="1" t="s">
        <v>29</v>
      </c>
      <c r="T1156" s="1" t="s">
        <v>30</v>
      </c>
      <c r="U1156" s="1" t="s">
        <v>1443</v>
      </c>
      <c r="V1156" s="1" t="s">
        <v>31</v>
      </c>
      <c r="W1156" s="1" t="s">
        <v>4040</v>
      </c>
    </row>
    <row r="1157" spans="1:23">
      <c r="A1157" s="2" t="s">
        <v>4043</v>
      </c>
      <c r="B1157" s="2">
        <f t="shared" si="36"/>
        <v>2011</v>
      </c>
      <c r="C1157" s="1" t="s">
        <v>68</v>
      </c>
      <c r="D1157" s="1" t="s">
        <v>24</v>
      </c>
      <c r="E1157" s="1">
        <v>80014362</v>
      </c>
      <c r="F1157" s="1" t="s">
        <v>3388</v>
      </c>
      <c r="G1157" s="1" t="s">
        <v>120</v>
      </c>
      <c r="H1157" s="1" t="s">
        <v>2407</v>
      </c>
      <c r="J1157" s="1">
        <v>134</v>
      </c>
      <c r="K1157" s="1" t="s">
        <v>28</v>
      </c>
      <c r="L1157" s="1">
        <v>9708</v>
      </c>
      <c r="M1157" s="1">
        <v>9976</v>
      </c>
      <c r="N1157" s="1">
        <v>53802.02</v>
      </c>
      <c r="O1157" s="1">
        <v>6000</v>
      </c>
      <c r="P1157" s="1">
        <v>538.02</v>
      </c>
      <c r="Q1157" s="1">
        <v>60340.04</v>
      </c>
      <c r="R1157" s="1">
        <f t="shared" si="37"/>
        <v>450.29880597014926</v>
      </c>
      <c r="S1157" s="1" t="s">
        <v>29</v>
      </c>
      <c r="T1157" s="1" t="s">
        <v>30</v>
      </c>
      <c r="U1157" s="1" t="s">
        <v>1443</v>
      </c>
      <c r="V1157" s="1" t="s">
        <v>31</v>
      </c>
      <c r="W1157" s="1" t="s">
        <v>4034</v>
      </c>
    </row>
    <row r="1158" spans="1:23">
      <c r="A1158" s="2" t="s">
        <v>4043</v>
      </c>
      <c r="B1158" s="2">
        <f t="shared" si="36"/>
        <v>2011</v>
      </c>
      <c r="C1158" s="1" t="s">
        <v>68</v>
      </c>
      <c r="D1158" s="1" t="s">
        <v>24</v>
      </c>
      <c r="E1158" s="1">
        <v>80014362</v>
      </c>
      <c r="F1158" s="1" t="s">
        <v>3388</v>
      </c>
      <c r="G1158" s="1" t="s">
        <v>120</v>
      </c>
      <c r="H1158" s="1" t="s">
        <v>2407</v>
      </c>
      <c r="J1158" s="1">
        <v>22</v>
      </c>
      <c r="K1158" s="1" t="s">
        <v>28</v>
      </c>
      <c r="L1158" s="1">
        <v>1134</v>
      </c>
      <c r="M1158" s="1">
        <v>1168</v>
      </c>
      <c r="N1158" s="1">
        <v>6906.9</v>
      </c>
      <c r="O1158" s="1">
        <v>870.45</v>
      </c>
      <c r="P1158" s="1">
        <v>69.069999999999993</v>
      </c>
      <c r="Q1158" s="1">
        <v>7846.42</v>
      </c>
      <c r="R1158" s="1">
        <f t="shared" si="37"/>
        <v>356.65545454545457</v>
      </c>
      <c r="S1158" s="1" t="s">
        <v>29</v>
      </c>
      <c r="T1158" s="1" t="s">
        <v>30</v>
      </c>
      <c r="U1158" s="1" t="s">
        <v>1443</v>
      </c>
      <c r="V1158" s="1" t="s">
        <v>31</v>
      </c>
      <c r="W1158" s="1" t="s">
        <v>4046</v>
      </c>
    </row>
    <row r="1159" spans="1:23">
      <c r="A1159" s="2" t="s">
        <v>4019</v>
      </c>
      <c r="B1159" s="2">
        <f t="shared" si="36"/>
        <v>2011</v>
      </c>
      <c r="C1159" s="1" t="s">
        <v>68</v>
      </c>
      <c r="D1159" s="1" t="s">
        <v>24</v>
      </c>
      <c r="E1159" s="1">
        <v>80023705</v>
      </c>
      <c r="F1159" s="1" t="s">
        <v>3975</v>
      </c>
      <c r="G1159" s="1" t="s">
        <v>36</v>
      </c>
      <c r="H1159" s="1" t="s">
        <v>97</v>
      </c>
      <c r="J1159" s="1">
        <v>2998</v>
      </c>
      <c r="K1159" s="1" t="s">
        <v>28</v>
      </c>
      <c r="L1159" s="1">
        <v>131988</v>
      </c>
      <c r="M1159" s="1">
        <v>145536</v>
      </c>
      <c r="N1159" s="1">
        <v>367464</v>
      </c>
      <c r="O1159" s="1">
        <v>97421.94</v>
      </c>
      <c r="P1159" s="1">
        <v>1023.23</v>
      </c>
      <c r="Q1159" s="1">
        <v>465909.17</v>
      </c>
      <c r="R1159" s="1">
        <f t="shared" si="37"/>
        <v>155.40666110740494</v>
      </c>
      <c r="S1159" s="1" t="s">
        <v>38</v>
      </c>
      <c r="T1159" s="1" t="s">
        <v>30</v>
      </c>
      <c r="U1159" s="1" t="s">
        <v>3976</v>
      </c>
      <c r="V1159" s="1" t="s">
        <v>3291</v>
      </c>
      <c r="W1159" s="1" t="s">
        <v>4137</v>
      </c>
    </row>
    <row r="1160" spans="1:23">
      <c r="A1160" s="2" t="s">
        <v>4148</v>
      </c>
      <c r="B1160" s="2">
        <f t="shared" si="36"/>
        <v>2011</v>
      </c>
      <c r="C1160" s="1" t="s">
        <v>68</v>
      </c>
      <c r="D1160" s="1" t="s">
        <v>24</v>
      </c>
      <c r="E1160" s="1">
        <v>80014362</v>
      </c>
      <c r="F1160" s="1" t="s">
        <v>3388</v>
      </c>
      <c r="G1160" s="1" t="s">
        <v>120</v>
      </c>
      <c r="H1160" s="1" t="s">
        <v>2407</v>
      </c>
      <c r="J1160" s="1">
        <v>144</v>
      </c>
      <c r="K1160" s="1" t="s">
        <v>28</v>
      </c>
      <c r="L1160" s="1">
        <v>9576</v>
      </c>
      <c r="M1160" s="1">
        <v>9864</v>
      </c>
      <c r="N1160" s="1">
        <v>43200</v>
      </c>
      <c r="O1160" s="1">
        <v>5100</v>
      </c>
      <c r="P1160" s="1">
        <v>432</v>
      </c>
      <c r="Q1160" s="1">
        <v>48732</v>
      </c>
      <c r="R1160" s="1">
        <f t="shared" si="37"/>
        <v>338.41666666666669</v>
      </c>
      <c r="S1160" s="1" t="s">
        <v>29</v>
      </c>
      <c r="T1160" s="1" t="s">
        <v>30</v>
      </c>
      <c r="U1160" s="1" t="s">
        <v>1443</v>
      </c>
      <c r="V1160" s="1" t="s">
        <v>65</v>
      </c>
      <c r="W1160" s="1" t="s">
        <v>4149</v>
      </c>
    </row>
    <row r="1161" spans="1:23">
      <c r="A1161" s="2" t="s">
        <v>4153</v>
      </c>
      <c r="B1161" s="2">
        <f t="shared" si="36"/>
        <v>2011</v>
      </c>
      <c r="C1161" s="1" t="s">
        <v>68</v>
      </c>
      <c r="D1161" s="1" t="s">
        <v>24</v>
      </c>
      <c r="E1161" s="1">
        <v>80014362</v>
      </c>
      <c r="F1161" s="1" t="s">
        <v>3388</v>
      </c>
      <c r="G1161" s="1" t="s">
        <v>120</v>
      </c>
      <c r="H1161" s="1" t="s">
        <v>2407</v>
      </c>
      <c r="J1161" s="1">
        <v>154</v>
      </c>
      <c r="K1161" s="1" t="s">
        <v>28</v>
      </c>
      <c r="L1161" s="1">
        <v>8439</v>
      </c>
      <c r="M1161" s="1">
        <v>8716</v>
      </c>
      <c r="N1161" s="1">
        <v>41888</v>
      </c>
      <c r="O1161" s="1">
        <v>5100</v>
      </c>
      <c r="P1161" s="1">
        <v>418.84</v>
      </c>
      <c r="Q1161" s="1">
        <v>47406.84</v>
      </c>
      <c r="R1161" s="1">
        <f t="shared" si="37"/>
        <v>307.83662337662338</v>
      </c>
      <c r="S1161" s="1" t="s">
        <v>29</v>
      </c>
      <c r="T1161" s="1" t="s">
        <v>30</v>
      </c>
      <c r="U1161" s="1" t="s">
        <v>1443</v>
      </c>
      <c r="V1161" s="1" t="s">
        <v>65</v>
      </c>
      <c r="W1161" s="1" t="s">
        <v>4154</v>
      </c>
    </row>
    <row r="1162" spans="1:23">
      <c r="A1162" s="2" t="s">
        <v>4446</v>
      </c>
      <c r="B1162" s="2">
        <f t="shared" si="36"/>
        <v>2011</v>
      </c>
      <c r="C1162" s="1" t="s">
        <v>34</v>
      </c>
      <c r="D1162" s="1" t="s">
        <v>24</v>
      </c>
      <c r="E1162" s="1">
        <v>80009129</v>
      </c>
      <c r="F1162" s="1" t="s">
        <v>3277</v>
      </c>
      <c r="G1162" s="1" t="s">
        <v>2692</v>
      </c>
      <c r="H1162" s="1" t="s">
        <v>4447</v>
      </c>
      <c r="J1162" s="1">
        <v>40</v>
      </c>
      <c r="K1162" s="1" t="s">
        <v>28</v>
      </c>
      <c r="L1162" s="1">
        <v>2766</v>
      </c>
      <c r="M1162" s="1">
        <v>2766</v>
      </c>
      <c r="N1162" s="1">
        <v>22200</v>
      </c>
      <c r="O1162" s="1">
        <v>1321.4</v>
      </c>
      <c r="P1162" s="1">
        <v>222</v>
      </c>
      <c r="Q1162" s="1">
        <v>23743.4</v>
      </c>
      <c r="R1162" s="1">
        <f t="shared" si="37"/>
        <v>593.58500000000004</v>
      </c>
      <c r="S1162" s="1" t="s">
        <v>29</v>
      </c>
      <c r="T1162" s="1" t="s">
        <v>30</v>
      </c>
      <c r="U1162" s="1" t="s">
        <v>3107</v>
      </c>
      <c r="V1162" s="1" t="s">
        <v>31</v>
      </c>
      <c r="W1162" s="1" t="s">
        <v>4448</v>
      </c>
    </row>
    <row r="1163" spans="1:23">
      <c r="A1163" s="2" t="s">
        <v>4454</v>
      </c>
      <c r="B1163" s="2">
        <f t="shared" si="36"/>
        <v>2011</v>
      </c>
      <c r="C1163" s="1" t="s">
        <v>34</v>
      </c>
      <c r="D1163" s="1" t="s">
        <v>24</v>
      </c>
      <c r="E1163" s="1">
        <v>80009129</v>
      </c>
      <c r="F1163" s="1" t="s">
        <v>3277</v>
      </c>
      <c r="G1163" s="1" t="s">
        <v>2692</v>
      </c>
      <c r="H1163" s="1" t="s">
        <v>4447</v>
      </c>
      <c r="J1163" s="1">
        <v>79</v>
      </c>
      <c r="K1163" s="1" t="s">
        <v>28</v>
      </c>
      <c r="L1163" s="1">
        <v>5214</v>
      </c>
      <c r="M1163" s="1">
        <v>5214</v>
      </c>
      <c r="N1163" s="1">
        <v>21377</v>
      </c>
      <c r="O1163" s="1">
        <v>985.6</v>
      </c>
      <c r="P1163" s="1">
        <v>213.8</v>
      </c>
      <c r="Q1163" s="1">
        <v>22576.400000000001</v>
      </c>
      <c r="R1163" s="1">
        <f t="shared" si="37"/>
        <v>285.77721518987346</v>
      </c>
      <c r="S1163" s="1" t="s">
        <v>29</v>
      </c>
      <c r="T1163" s="1" t="s">
        <v>30</v>
      </c>
      <c r="U1163" s="1" t="s">
        <v>3107</v>
      </c>
      <c r="V1163" s="1" t="s">
        <v>40</v>
      </c>
      <c r="W1163" s="1" t="s">
        <v>4455</v>
      </c>
    </row>
    <row r="1164" spans="1:23">
      <c r="A1164" s="2" t="s">
        <v>4462</v>
      </c>
      <c r="B1164" s="2">
        <f t="shared" si="36"/>
        <v>2011</v>
      </c>
      <c r="C1164" s="1" t="s">
        <v>34</v>
      </c>
      <c r="D1164" s="1" t="s">
        <v>24</v>
      </c>
      <c r="E1164" s="1">
        <v>80009129</v>
      </c>
      <c r="F1164" s="1" t="s">
        <v>3277</v>
      </c>
      <c r="G1164" s="1" t="s">
        <v>2692</v>
      </c>
      <c r="H1164" s="1" t="s">
        <v>4447</v>
      </c>
      <c r="J1164" s="1">
        <v>59</v>
      </c>
      <c r="K1164" s="1" t="s">
        <v>28</v>
      </c>
      <c r="L1164" s="1">
        <v>4314</v>
      </c>
      <c r="M1164" s="1">
        <v>4314</v>
      </c>
      <c r="N1164" s="1">
        <v>20726</v>
      </c>
      <c r="O1164" s="1">
        <v>2000</v>
      </c>
      <c r="P1164" s="1">
        <v>207.3</v>
      </c>
      <c r="Q1164" s="1">
        <v>22933.3</v>
      </c>
      <c r="R1164" s="1">
        <f t="shared" si="37"/>
        <v>388.7</v>
      </c>
      <c r="S1164" s="1" t="s">
        <v>29</v>
      </c>
      <c r="T1164" s="1" t="s">
        <v>30</v>
      </c>
      <c r="U1164" s="1" t="s">
        <v>3107</v>
      </c>
      <c r="V1164" s="1" t="s">
        <v>40</v>
      </c>
      <c r="W1164" s="1" t="s">
        <v>4463</v>
      </c>
    </row>
    <row r="1165" spans="1:23">
      <c r="A1165" s="2" t="s">
        <v>4464</v>
      </c>
      <c r="B1165" s="2">
        <f t="shared" si="36"/>
        <v>2011</v>
      </c>
      <c r="C1165" s="1" t="s">
        <v>68</v>
      </c>
      <c r="D1165" s="1" t="s">
        <v>24</v>
      </c>
      <c r="E1165" s="1">
        <v>80009129</v>
      </c>
      <c r="F1165" s="1" t="s">
        <v>3277</v>
      </c>
      <c r="G1165" s="1" t="s">
        <v>36</v>
      </c>
      <c r="H1165" s="1" t="s">
        <v>37</v>
      </c>
      <c r="J1165" s="1">
        <v>1350</v>
      </c>
      <c r="K1165" s="1" t="s">
        <v>28</v>
      </c>
      <c r="L1165" s="1">
        <v>68850</v>
      </c>
      <c r="M1165" s="1">
        <v>76950</v>
      </c>
      <c r="N1165" s="1">
        <v>156600</v>
      </c>
      <c r="O1165" s="1">
        <v>72460</v>
      </c>
      <c r="P1165" s="1">
        <v>1566</v>
      </c>
      <c r="Q1165" s="1">
        <v>230626</v>
      </c>
      <c r="R1165" s="1">
        <f t="shared" si="37"/>
        <v>170.83407407407407</v>
      </c>
      <c r="S1165" s="1" t="s">
        <v>38</v>
      </c>
      <c r="T1165" s="1" t="s">
        <v>30</v>
      </c>
      <c r="U1165" s="1" t="s">
        <v>3107</v>
      </c>
      <c r="V1165" s="1" t="s">
        <v>2023</v>
      </c>
      <c r="W1165" s="1" t="s">
        <v>4465</v>
      </c>
    </row>
    <row r="1166" spans="1:23">
      <c r="A1166" s="2" t="s">
        <v>4474</v>
      </c>
      <c r="B1166" s="2">
        <f t="shared" si="36"/>
        <v>2011</v>
      </c>
      <c r="C1166" s="1" t="s">
        <v>34</v>
      </c>
      <c r="D1166" s="1" t="s">
        <v>24</v>
      </c>
      <c r="E1166" s="1">
        <v>80009129</v>
      </c>
      <c r="F1166" s="1" t="s">
        <v>3277</v>
      </c>
      <c r="G1166" s="1" t="s">
        <v>2692</v>
      </c>
      <c r="H1166" s="1" t="s">
        <v>3106</v>
      </c>
      <c r="J1166" s="1">
        <v>16</v>
      </c>
      <c r="K1166" s="1" t="s">
        <v>28</v>
      </c>
      <c r="L1166" s="1">
        <v>960</v>
      </c>
      <c r="M1166" s="1">
        <v>960</v>
      </c>
      <c r="N1166" s="1">
        <v>4752</v>
      </c>
      <c r="O1166" s="1">
        <v>257.3</v>
      </c>
      <c r="P1166" s="1">
        <v>47.52</v>
      </c>
      <c r="Q1166" s="1">
        <v>5056.82</v>
      </c>
      <c r="R1166" s="1">
        <f t="shared" si="37"/>
        <v>316.05124999999998</v>
      </c>
      <c r="S1166" s="1" t="s">
        <v>29</v>
      </c>
      <c r="T1166" s="1" t="s">
        <v>30</v>
      </c>
      <c r="U1166" s="1" t="s">
        <v>3107</v>
      </c>
      <c r="V1166" s="1" t="s">
        <v>65</v>
      </c>
      <c r="W1166" s="1" t="s">
        <v>4475</v>
      </c>
    </row>
    <row r="1167" spans="1:23">
      <c r="A1167" s="2" t="s">
        <v>4481</v>
      </c>
      <c r="B1167" s="2">
        <f t="shared" si="36"/>
        <v>2011</v>
      </c>
      <c r="C1167" s="1" t="s">
        <v>3332</v>
      </c>
      <c r="D1167" s="1" t="s">
        <v>24</v>
      </c>
      <c r="E1167" s="1">
        <v>80009129</v>
      </c>
      <c r="F1167" s="1" t="s">
        <v>3277</v>
      </c>
      <c r="G1167" s="1" t="s">
        <v>36</v>
      </c>
      <c r="H1167" s="1" t="s">
        <v>332</v>
      </c>
      <c r="J1167" s="1">
        <v>1890</v>
      </c>
      <c r="K1167" s="1" t="s">
        <v>28</v>
      </c>
      <c r="L1167" s="1">
        <v>96390</v>
      </c>
      <c r="M1167" s="1">
        <v>107730</v>
      </c>
      <c r="N1167" s="1">
        <v>220320</v>
      </c>
      <c r="O1167" s="1">
        <v>99484</v>
      </c>
      <c r="P1167" s="1">
        <v>2203.1999999999998</v>
      </c>
      <c r="Q1167" s="1">
        <v>322007.2</v>
      </c>
      <c r="R1167" s="1">
        <f t="shared" si="37"/>
        <v>170.37417989417989</v>
      </c>
      <c r="S1167" s="1" t="s">
        <v>38</v>
      </c>
      <c r="T1167" s="1" t="s">
        <v>30</v>
      </c>
      <c r="U1167" s="1" t="s">
        <v>4482</v>
      </c>
      <c r="V1167" s="1" t="s">
        <v>31</v>
      </c>
      <c r="W1167" s="1" t="s">
        <v>4431</v>
      </c>
    </row>
    <row r="1168" spans="1:23">
      <c r="A1168" s="2" t="s">
        <v>4483</v>
      </c>
      <c r="B1168" s="2">
        <f t="shared" si="36"/>
        <v>2011</v>
      </c>
      <c r="C1168" s="1" t="s">
        <v>34</v>
      </c>
      <c r="D1168" s="1" t="s">
        <v>24</v>
      </c>
      <c r="E1168" s="1">
        <v>80009129</v>
      </c>
      <c r="F1168" s="1" t="s">
        <v>3277</v>
      </c>
      <c r="G1168" s="1" t="s">
        <v>62</v>
      </c>
      <c r="H1168" s="1" t="s">
        <v>135</v>
      </c>
      <c r="J1168" s="1">
        <v>118</v>
      </c>
      <c r="K1168" s="1" t="s">
        <v>28</v>
      </c>
      <c r="L1168" s="1">
        <v>9439</v>
      </c>
      <c r="M1168" s="1">
        <v>10074</v>
      </c>
      <c r="N1168" s="1">
        <v>45465</v>
      </c>
      <c r="O1168" s="1">
        <v>7473.4</v>
      </c>
      <c r="P1168" s="1">
        <v>454.65</v>
      </c>
      <c r="Q1168" s="1">
        <v>53393.05</v>
      </c>
      <c r="R1168" s="1">
        <f t="shared" si="37"/>
        <v>452.48347457627119</v>
      </c>
      <c r="S1168" s="1" t="s">
        <v>38</v>
      </c>
      <c r="T1168" s="1" t="s">
        <v>30</v>
      </c>
      <c r="U1168" s="1" t="s">
        <v>2489</v>
      </c>
      <c r="V1168" s="1" t="s">
        <v>40</v>
      </c>
      <c r="W1168" s="1" t="s">
        <v>4484</v>
      </c>
    </row>
    <row r="1169" spans="1:23">
      <c r="A1169" s="2" t="s">
        <v>2423</v>
      </c>
      <c r="B1169" s="2">
        <f t="shared" si="36"/>
        <v>2011</v>
      </c>
      <c r="C1169" s="1" t="s">
        <v>34</v>
      </c>
      <c r="D1169" s="1" t="s">
        <v>24</v>
      </c>
      <c r="E1169" s="1">
        <v>80009129</v>
      </c>
      <c r="F1169" s="1" t="s">
        <v>3277</v>
      </c>
      <c r="G1169" s="1" t="s">
        <v>2692</v>
      </c>
      <c r="H1169" s="1" t="s">
        <v>3106</v>
      </c>
      <c r="J1169" s="1">
        <v>10</v>
      </c>
      <c r="K1169" s="1" t="s">
        <v>28</v>
      </c>
      <c r="L1169" s="1">
        <v>800</v>
      </c>
      <c r="M1169" s="1">
        <v>800</v>
      </c>
      <c r="N1169" s="1">
        <v>4500</v>
      </c>
      <c r="O1169" s="1">
        <v>164.25</v>
      </c>
      <c r="P1169" s="1">
        <v>45</v>
      </c>
      <c r="Q1169" s="1">
        <v>4709.25</v>
      </c>
      <c r="R1169" s="1">
        <f t="shared" si="37"/>
        <v>470.92500000000001</v>
      </c>
      <c r="S1169" s="1" t="s">
        <v>29</v>
      </c>
      <c r="T1169" s="1" t="s">
        <v>30</v>
      </c>
      <c r="U1169" s="1" t="s">
        <v>3107</v>
      </c>
      <c r="V1169" s="1" t="s">
        <v>65</v>
      </c>
      <c r="W1169" s="1" t="s">
        <v>4485</v>
      </c>
    </row>
    <row r="1170" spans="1:23">
      <c r="A1170" s="2" t="s">
        <v>4486</v>
      </c>
      <c r="B1170" s="2">
        <f t="shared" si="36"/>
        <v>2011</v>
      </c>
      <c r="C1170" s="1" t="s">
        <v>68</v>
      </c>
      <c r="D1170" s="1" t="s">
        <v>24</v>
      </c>
      <c r="E1170" s="1">
        <v>80009129</v>
      </c>
      <c r="F1170" s="1" t="s">
        <v>3277</v>
      </c>
      <c r="G1170" s="1" t="s">
        <v>1601</v>
      </c>
      <c r="H1170" s="1" t="s">
        <v>37</v>
      </c>
      <c r="J1170" s="1">
        <v>424</v>
      </c>
      <c r="K1170" s="1" t="s">
        <v>28</v>
      </c>
      <c r="L1170" s="1">
        <v>23320</v>
      </c>
      <c r="M1170" s="1">
        <v>24804</v>
      </c>
      <c r="N1170" s="1">
        <v>59784</v>
      </c>
      <c r="O1170" s="1">
        <v>26312</v>
      </c>
      <c r="P1170" s="1">
        <v>597.84</v>
      </c>
      <c r="Q1170" s="1">
        <v>86693.84</v>
      </c>
      <c r="R1170" s="1">
        <f t="shared" si="37"/>
        <v>204.46660377358489</v>
      </c>
      <c r="S1170" s="1" t="s">
        <v>38</v>
      </c>
      <c r="T1170" s="1" t="s">
        <v>136</v>
      </c>
      <c r="U1170" s="1" t="s">
        <v>4430</v>
      </c>
      <c r="V1170" s="1" t="s">
        <v>4487</v>
      </c>
      <c r="W1170" s="1" t="s">
        <v>4488</v>
      </c>
    </row>
    <row r="1171" spans="1:23">
      <c r="A1171" s="2" t="s">
        <v>4454</v>
      </c>
      <c r="B1171" s="2">
        <f t="shared" si="36"/>
        <v>2011</v>
      </c>
      <c r="C1171" s="1" t="s">
        <v>34</v>
      </c>
      <c r="D1171" s="1" t="s">
        <v>24</v>
      </c>
      <c r="E1171" s="1">
        <v>80009129</v>
      </c>
      <c r="F1171" s="1" t="s">
        <v>3277</v>
      </c>
      <c r="G1171" s="1" t="s">
        <v>62</v>
      </c>
      <c r="H1171" s="1" t="s">
        <v>4489</v>
      </c>
      <c r="J1171" s="1">
        <v>182</v>
      </c>
      <c r="K1171" s="1" t="s">
        <v>28</v>
      </c>
      <c r="L1171" s="1">
        <v>14547</v>
      </c>
      <c r="M1171" s="1">
        <v>14547</v>
      </c>
      <c r="N1171" s="1">
        <v>61476</v>
      </c>
      <c r="O1171" s="1">
        <v>8941.9</v>
      </c>
      <c r="P1171" s="1">
        <v>614.79999999999995</v>
      </c>
      <c r="Q1171" s="1">
        <v>71032.600000000006</v>
      </c>
      <c r="R1171" s="1">
        <f t="shared" si="37"/>
        <v>390.28901098901105</v>
      </c>
      <c r="S1171" s="1" t="s">
        <v>38</v>
      </c>
      <c r="T1171" s="1" t="s">
        <v>4490</v>
      </c>
      <c r="U1171" s="1" t="s">
        <v>2489</v>
      </c>
      <c r="V1171" s="1" t="s">
        <v>40</v>
      </c>
      <c r="W1171" s="1" t="s">
        <v>4491</v>
      </c>
    </row>
    <row r="1172" spans="1:23">
      <c r="A1172" s="2" t="s">
        <v>4503</v>
      </c>
      <c r="B1172" s="2">
        <f t="shared" si="36"/>
        <v>2011</v>
      </c>
      <c r="C1172" s="1" t="s">
        <v>2399</v>
      </c>
      <c r="D1172" s="1" t="s">
        <v>24</v>
      </c>
      <c r="E1172" s="1">
        <v>80009246</v>
      </c>
      <c r="F1172" s="1" t="s">
        <v>3075</v>
      </c>
      <c r="G1172" s="1" t="s">
        <v>26</v>
      </c>
      <c r="H1172" s="1" t="s">
        <v>4504</v>
      </c>
      <c r="J1172" s="1">
        <v>80</v>
      </c>
      <c r="K1172" s="1" t="s">
        <v>28</v>
      </c>
      <c r="L1172" s="1">
        <v>4616</v>
      </c>
      <c r="M1172" s="1">
        <v>4688</v>
      </c>
      <c r="N1172" s="1">
        <v>23974.18</v>
      </c>
      <c r="O1172" s="1">
        <v>1750</v>
      </c>
      <c r="P1172" s="1">
        <v>59.94</v>
      </c>
      <c r="Q1172" s="1">
        <v>25784.12</v>
      </c>
      <c r="R1172" s="1">
        <f t="shared" si="37"/>
        <v>322.30149999999998</v>
      </c>
      <c r="S1172" s="1" t="s">
        <v>29</v>
      </c>
      <c r="T1172" s="1" t="s">
        <v>30</v>
      </c>
      <c r="U1172" s="1" t="s">
        <v>3082</v>
      </c>
      <c r="V1172" s="1" t="s">
        <v>4505</v>
      </c>
      <c r="W1172" s="1" t="s">
        <v>4506</v>
      </c>
    </row>
    <row r="1173" spans="1:23">
      <c r="A1173" s="2" t="s">
        <v>4516</v>
      </c>
      <c r="B1173" s="2">
        <f t="shared" si="36"/>
        <v>2011</v>
      </c>
      <c r="C1173" s="1" t="s">
        <v>2399</v>
      </c>
      <c r="D1173" s="1" t="s">
        <v>24</v>
      </c>
      <c r="E1173" s="1">
        <v>80009246</v>
      </c>
      <c r="F1173" s="1" t="s">
        <v>3075</v>
      </c>
      <c r="G1173" s="1" t="s">
        <v>26</v>
      </c>
      <c r="H1173" s="1" t="s">
        <v>4504</v>
      </c>
      <c r="J1173" s="1">
        <v>80</v>
      </c>
      <c r="K1173" s="1" t="s">
        <v>28</v>
      </c>
      <c r="L1173" s="1">
        <v>1172</v>
      </c>
      <c r="M1173" s="1">
        <v>4688</v>
      </c>
      <c r="N1173" s="1">
        <v>23779.8</v>
      </c>
      <c r="O1173" s="1">
        <v>1575.43</v>
      </c>
      <c r="P1173" s="1">
        <v>59.45</v>
      </c>
      <c r="Q1173" s="1">
        <v>25414.68</v>
      </c>
      <c r="R1173" s="1">
        <f t="shared" si="37"/>
        <v>317.68349999999998</v>
      </c>
      <c r="S1173" s="1" t="s">
        <v>29</v>
      </c>
      <c r="T1173" s="1" t="s">
        <v>30</v>
      </c>
      <c r="U1173" s="1" t="s">
        <v>3082</v>
      </c>
      <c r="V1173" s="1" t="s">
        <v>4517</v>
      </c>
      <c r="W1173" s="1" t="s">
        <v>4518</v>
      </c>
    </row>
    <row r="1174" spans="1:23">
      <c r="A1174" s="2" t="s">
        <v>4521</v>
      </c>
      <c r="B1174" s="2">
        <f t="shared" si="36"/>
        <v>2011</v>
      </c>
      <c r="C1174" s="1" t="s">
        <v>2399</v>
      </c>
      <c r="D1174" s="1" t="s">
        <v>24</v>
      </c>
      <c r="E1174" s="1">
        <v>80009246</v>
      </c>
      <c r="F1174" s="1" t="s">
        <v>3075</v>
      </c>
      <c r="G1174" s="1" t="s">
        <v>26</v>
      </c>
      <c r="H1174" s="1" t="s">
        <v>4498</v>
      </c>
      <c r="J1174" s="1">
        <v>80</v>
      </c>
      <c r="K1174" s="1" t="s">
        <v>28</v>
      </c>
      <c r="L1174" s="1">
        <v>4616</v>
      </c>
      <c r="M1174" s="1">
        <v>4688</v>
      </c>
      <c r="N1174" s="1">
        <v>23680.799999999999</v>
      </c>
      <c r="O1174" s="1">
        <v>1600</v>
      </c>
      <c r="P1174" s="1">
        <v>59.2</v>
      </c>
      <c r="Q1174" s="1">
        <v>25340</v>
      </c>
      <c r="R1174" s="1">
        <f t="shared" si="37"/>
        <v>316.75</v>
      </c>
      <c r="S1174" s="1" t="s">
        <v>29</v>
      </c>
      <c r="T1174" s="1" t="s">
        <v>30</v>
      </c>
      <c r="U1174" s="1" t="s">
        <v>3082</v>
      </c>
      <c r="V1174" s="1" t="s">
        <v>4522</v>
      </c>
      <c r="W1174" s="1" t="s">
        <v>4523</v>
      </c>
    </row>
    <row r="1175" spans="1:23">
      <c r="A1175" s="2" t="s">
        <v>4527</v>
      </c>
      <c r="B1175" s="2">
        <f t="shared" si="36"/>
        <v>2011</v>
      </c>
      <c r="C1175" s="1" t="s">
        <v>2399</v>
      </c>
      <c r="D1175" s="1" t="s">
        <v>24</v>
      </c>
      <c r="E1175" s="1">
        <v>80009246</v>
      </c>
      <c r="F1175" s="1" t="s">
        <v>3075</v>
      </c>
      <c r="G1175" s="1" t="s">
        <v>26</v>
      </c>
      <c r="H1175" s="1" t="s">
        <v>4504</v>
      </c>
      <c r="J1175" s="1">
        <v>80</v>
      </c>
      <c r="K1175" s="1" t="s">
        <v>28</v>
      </c>
      <c r="L1175" s="1">
        <v>4616</v>
      </c>
      <c r="M1175" s="1">
        <v>4688</v>
      </c>
      <c r="N1175" s="1">
        <v>24607.14</v>
      </c>
      <c r="O1175" s="1">
        <v>1750</v>
      </c>
      <c r="P1175" s="1">
        <v>61.52</v>
      </c>
      <c r="Q1175" s="1">
        <v>26418.66</v>
      </c>
      <c r="R1175" s="1">
        <f t="shared" si="37"/>
        <v>330.23325</v>
      </c>
      <c r="S1175" s="1" t="s">
        <v>29</v>
      </c>
      <c r="T1175" s="1" t="s">
        <v>136</v>
      </c>
      <c r="U1175" s="1" t="s">
        <v>3082</v>
      </c>
      <c r="V1175" s="1" t="s">
        <v>4528</v>
      </c>
      <c r="W1175" s="1" t="s">
        <v>4529</v>
      </c>
    </row>
    <row r="1176" spans="1:23">
      <c r="A1176" s="2" t="s">
        <v>134</v>
      </c>
      <c r="B1176" s="2">
        <f t="shared" si="36"/>
        <v>2011</v>
      </c>
      <c r="C1176" s="1" t="s">
        <v>2621</v>
      </c>
      <c r="D1176" s="1" t="s">
        <v>24</v>
      </c>
      <c r="E1176" s="1">
        <v>80009129</v>
      </c>
      <c r="F1176" s="1" t="s">
        <v>3277</v>
      </c>
      <c r="G1176" s="1" t="s">
        <v>120</v>
      </c>
      <c r="H1176" s="1" t="s">
        <v>2407</v>
      </c>
      <c r="J1176" s="1">
        <v>76</v>
      </c>
      <c r="K1176" s="1" t="s">
        <v>28</v>
      </c>
      <c r="L1176" s="1">
        <v>3913</v>
      </c>
      <c r="M1176" s="1">
        <v>4039</v>
      </c>
      <c r="N1176" s="1">
        <v>21204</v>
      </c>
      <c r="O1176" s="1">
        <v>2782.21</v>
      </c>
      <c r="P1176" s="1">
        <v>212.04</v>
      </c>
      <c r="Q1176" s="1">
        <v>24198.25</v>
      </c>
      <c r="R1176" s="1">
        <f t="shared" si="37"/>
        <v>318.39802631578948</v>
      </c>
      <c r="S1176" s="1" t="s">
        <v>29</v>
      </c>
      <c r="T1176" s="1" t="s">
        <v>136</v>
      </c>
      <c r="U1176" s="1" t="s">
        <v>2489</v>
      </c>
      <c r="V1176" s="1" t="s">
        <v>65</v>
      </c>
      <c r="W1176" s="1" t="s">
        <v>4550</v>
      </c>
    </row>
    <row r="1177" spans="1:23">
      <c r="A1177" s="2" t="s">
        <v>4486</v>
      </c>
      <c r="B1177" s="2">
        <f t="shared" si="36"/>
        <v>2011</v>
      </c>
      <c r="C1177" s="1" t="s">
        <v>68</v>
      </c>
      <c r="D1177" s="1" t="s">
        <v>24</v>
      </c>
      <c r="E1177" s="1">
        <v>80009129</v>
      </c>
      <c r="F1177" s="1" t="s">
        <v>3277</v>
      </c>
      <c r="G1177" s="1" t="s">
        <v>1601</v>
      </c>
      <c r="H1177" s="1" t="s">
        <v>37</v>
      </c>
      <c r="J1177" s="1">
        <v>212</v>
      </c>
      <c r="K1177" s="1" t="s">
        <v>28</v>
      </c>
      <c r="L1177" s="1">
        <v>11660</v>
      </c>
      <c r="M1177" s="1">
        <v>12402</v>
      </c>
      <c r="N1177" s="1">
        <v>29892</v>
      </c>
      <c r="O1177" s="1">
        <v>13156</v>
      </c>
      <c r="P1177" s="1">
        <v>298.92</v>
      </c>
      <c r="Q1177" s="1">
        <v>43346.92</v>
      </c>
      <c r="R1177" s="1">
        <f t="shared" si="37"/>
        <v>204.46660377358489</v>
      </c>
      <c r="S1177" s="1" t="s">
        <v>38</v>
      </c>
      <c r="T1177" s="1" t="s">
        <v>136</v>
      </c>
      <c r="U1177" s="1" t="s">
        <v>4567</v>
      </c>
      <c r="V1177" s="1" t="s">
        <v>4568</v>
      </c>
      <c r="W1177" s="1" t="s">
        <v>4569</v>
      </c>
    </row>
    <row r="1178" spans="1:23">
      <c r="A1178" s="2" t="s">
        <v>4577</v>
      </c>
      <c r="B1178" s="2">
        <f t="shared" si="36"/>
        <v>2011</v>
      </c>
      <c r="C1178" s="1" t="s">
        <v>3332</v>
      </c>
      <c r="D1178" s="1" t="s">
        <v>24</v>
      </c>
      <c r="E1178" s="1">
        <v>80009129</v>
      </c>
      <c r="F1178" s="1" t="s">
        <v>3277</v>
      </c>
      <c r="G1178" s="1" t="s">
        <v>36</v>
      </c>
      <c r="H1178" s="1" t="s">
        <v>150</v>
      </c>
      <c r="J1178" s="1">
        <v>1</v>
      </c>
      <c r="K1178" s="1" t="s">
        <v>28</v>
      </c>
      <c r="L1178" s="1">
        <v>45</v>
      </c>
      <c r="M1178" s="1">
        <v>70</v>
      </c>
      <c r="N1178" s="1">
        <v>116</v>
      </c>
      <c r="O1178" s="1">
        <v>45.77</v>
      </c>
      <c r="P1178" s="1">
        <v>1.1599999999999999</v>
      </c>
      <c r="Q1178" s="1">
        <v>162.93</v>
      </c>
      <c r="R1178" s="1">
        <f t="shared" si="37"/>
        <v>162.93</v>
      </c>
      <c r="S1178" s="1" t="s">
        <v>38</v>
      </c>
      <c r="T1178" s="1" t="s">
        <v>30</v>
      </c>
      <c r="U1178" s="1" t="s">
        <v>4430</v>
      </c>
      <c r="V1178" s="1" t="s">
        <v>31</v>
      </c>
      <c r="W1178" s="1" t="s">
        <v>4578</v>
      </c>
    </row>
    <row r="1179" spans="1:23">
      <c r="A1179" s="2" t="s">
        <v>4602</v>
      </c>
      <c r="B1179" s="2">
        <f t="shared" si="36"/>
        <v>2011</v>
      </c>
      <c r="C1179" s="1" t="s">
        <v>2399</v>
      </c>
      <c r="D1179" s="1" t="s">
        <v>24</v>
      </c>
      <c r="E1179" s="1">
        <v>80009246</v>
      </c>
      <c r="F1179" s="1" t="s">
        <v>3075</v>
      </c>
      <c r="G1179" s="1" t="s">
        <v>26</v>
      </c>
      <c r="H1179" s="1" t="s">
        <v>4504</v>
      </c>
      <c r="J1179" s="1">
        <v>60</v>
      </c>
      <c r="K1179" s="1" t="s">
        <v>28</v>
      </c>
      <c r="L1179" s="1">
        <v>3462</v>
      </c>
      <c r="M1179" s="1">
        <v>3516</v>
      </c>
      <c r="N1179" s="1">
        <v>18706.52</v>
      </c>
      <c r="O1179" s="1">
        <v>1315</v>
      </c>
      <c r="P1179" s="1">
        <v>46.77</v>
      </c>
      <c r="Q1179" s="1">
        <v>20068.29</v>
      </c>
      <c r="R1179" s="1">
        <f t="shared" si="37"/>
        <v>334.47149999999999</v>
      </c>
      <c r="S1179" s="1" t="s">
        <v>29</v>
      </c>
      <c r="T1179" s="1" t="s">
        <v>30</v>
      </c>
      <c r="U1179" s="1" t="s">
        <v>3082</v>
      </c>
      <c r="V1179" s="1" t="s">
        <v>4603</v>
      </c>
      <c r="W1179" s="1" t="s">
        <v>4604</v>
      </c>
    </row>
    <row r="1180" spans="1:23">
      <c r="A1180" s="2" t="s">
        <v>4605</v>
      </c>
      <c r="B1180" s="2">
        <f t="shared" si="36"/>
        <v>2011</v>
      </c>
      <c r="C1180" s="1" t="s">
        <v>34</v>
      </c>
      <c r="D1180" s="1" t="s">
        <v>24</v>
      </c>
      <c r="E1180" s="1">
        <v>80009129</v>
      </c>
      <c r="F1180" s="1" t="s">
        <v>3277</v>
      </c>
      <c r="G1180" s="1" t="s">
        <v>62</v>
      </c>
      <c r="H1180" s="1" t="s">
        <v>37</v>
      </c>
      <c r="J1180" s="1">
        <v>24</v>
      </c>
      <c r="K1180" s="1" t="s">
        <v>28</v>
      </c>
      <c r="L1180" s="1">
        <v>2932</v>
      </c>
      <c r="M1180" s="1">
        <v>4322</v>
      </c>
      <c r="N1180" s="1">
        <v>21762</v>
      </c>
      <c r="O1180" s="1">
        <v>2804.01</v>
      </c>
      <c r="P1180" s="1">
        <v>217.62</v>
      </c>
      <c r="Q1180" s="1">
        <v>24783.63</v>
      </c>
      <c r="R1180" s="1">
        <f t="shared" si="37"/>
        <v>1032.6512500000001</v>
      </c>
      <c r="S1180" s="1" t="s">
        <v>38</v>
      </c>
      <c r="T1180" s="1" t="s">
        <v>30</v>
      </c>
      <c r="U1180" s="1" t="s">
        <v>2489</v>
      </c>
      <c r="V1180" s="1" t="s">
        <v>65</v>
      </c>
      <c r="W1180" s="1" t="s">
        <v>4606</v>
      </c>
    </row>
    <row r="1181" spans="1:23">
      <c r="A1181" s="2" t="s">
        <v>4621</v>
      </c>
      <c r="B1181" s="2">
        <f t="shared" si="36"/>
        <v>2011</v>
      </c>
      <c r="C1181" s="1" t="s">
        <v>2399</v>
      </c>
      <c r="D1181" s="1" t="s">
        <v>24</v>
      </c>
      <c r="E1181" s="1">
        <v>80009246</v>
      </c>
      <c r="F1181" s="1" t="s">
        <v>3075</v>
      </c>
      <c r="G1181" s="1" t="s">
        <v>26</v>
      </c>
      <c r="H1181" s="1" t="s">
        <v>4504</v>
      </c>
      <c r="J1181" s="1">
        <v>80</v>
      </c>
      <c r="K1181" s="1" t="s">
        <v>28</v>
      </c>
      <c r="L1181" s="1">
        <v>4616</v>
      </c>
      <c r="M1181" s="1">
        <v>4688</v>
      </c>
      <c r="N1181" s="1">
        <v>25512</v>
      </c>
      <c r="O1181" s="1">
        <v>1750</v>
      </c>
      <c r="P1181" s="1">
        <v>63.78</v>
      </c>
      <c r="Q1181" s="1">
        <v>27325.78</v>
      </c>
      <c r="R1181" s="1">
        <f t="shared" si="37"/>
        <v>341.57225</v>
      </c>
      <c r="S1181" s="1" t="s">
        <v>29</v>
      </c>
      <c r="T1181" s="1" t="s">
        <v>30</v>
      </c>
      <c r="U1181" s="1" t="s">
        <v>3082</v>
      </c>
      <c r="V1181" s="1" t="s">
        <v>4622</v>
      </c>
      <c r="W1181" s="1" t="s">
        <v>4623</v>
      </c>
    </row>
    <row r="1182" spans="1:23">
      <c r="A1182" s="2" t="s">
        <v>4632</v>
      </c>
      <c r="B1182" s="2">
        <f t="shared" si="36"/>
        <v>2011</v>
      </c>
      <c r="C1182" s="1" t="s">
        <v>2399</v>
      </c>
      <c r="D1182" s="1" t="s">
        <v>24</v>
      </c>
      <c r="E1182" s="1">
        <v>80009246</v>
      </c>
      <c r="F1182" s="1" t="s">
        <v>3075</v>
      </c>
      <c r="G1182" s="1" t="s">
        <v>26</v>
      </c>
      <c r="H1182" s="1" t="s">
        <v>4504</v>
      </c>
      <c r="J1182" s="1">
        <v>80</v>
      </c>
      <c r="K1182" s="1" t="s">
        <v>28</v>
      </c>
      <c r="L1182" s="1">
        <v>4616</v>
      </c>
      <c r="M1182" s="1">
        <v>4688</v>
      </c>
      <c r="N1182" s="1">
        <v>25790.400000000001</v>
      </c>
      <c r="O1182" s="1">
        <v>1750</v>
      </c>
      <c r="P1182" s="1">
        <v>64.48</v>
      </c>
      <c r="Q1182" s="1">
        <v>27604.880000000001</v>
      </c>
      <c r="R1182" s="1">
        <f t="shared" si="37"/>
        <v>345.06100000000004</v>
      </c>
      <c r="S1182" s="1" t="s">
        <v>29</v>
      </c>
      <c r="T1182" s="1" t="s">
        <v>30</v>
      </c>
      <c r="U1182" s="1" t="s">
        <v>3082</v>
      </c>
      <c r="V1182" s="1" t="s">
        <v>4633</v>
      </c>
      <c r="W1182" s="1" t="s">
        <v>4634</v>
      </c>
    </row>
    <row r="1183" spans="1:23">
      <c r="A1183" s="2" t="s">
        <v>4654</v>
      </c>
      <c r="B1183" s="2">
        <f t="shared" si="36"/>
        <v>2011</v>
      </c>
      <c r="C1183" s="1" t="s">
        <v>2399</v>
      </c>
      <c r="D1183" s="1" t="s">
        <v>24</v>
      </c>
      <c r="E1183" s="1">
        <v>80009246</v>
      </c>
      <c r="F1183" s="1" t="s">
        <v>3075</v>
      </c>
      <c r="G1183" s="1" t="s">
        <v>26</v>
      </c>
      <c r="H1183" s="1" t="s">
        <v>4504</v>
      </c>
      <c r="J1183" s="1">
        <v>80</v>
      </c>
      <c r="K1183" s="1" t="s">
        <v>28</v>
      </c>
      <c r="L1183" s="1">
        <v>4616</v>
      </c>
      <c r="M1183" s="1">
        <v>4688</v>
      </c>
      <c r="N1183" s="1">
        <v>25493.599999999999</v>
      </c>
      <c r="O1183" s="1">
        <v>1750</v>
      </c>
      <c r="P1183" s="1">
        <v>50.99</v>
      </c>
      <c r="Q1183" s="1">
        <v>27294.59</v>
      </c>
      <c r="R1183" s="1">
        <f t="shared" si="37"/>
        <v>341.18237499999998</v>
      </c>
      <c r="S1183" s="1" t="s">
        <v>29</v>
      </c>
      <c r="T1183" s="1" t="s">
        <v>30</v>
      </c>
      <c r="U1183" s="1" t="s">
        <v>3082</v>
      </c>
      <c r="V1183" s="1" t="s">
        <v>4641</v>
      </c>
      <c r="W1183" s="1" t="s">
        <v>4642</v>
      </c>
    </row>
    <row r="1184" spans="1:23">
      <c r="A1184" s="2" t="s">
        <v>4662</v>
      </c>
      <c r="B1184" s="2">
        <f t="shared" si="36"/>
        <v>2011</v>
      </c>
      <c r="C1184" s="1" t="s">
        <v>2399</v>
      </c>
      <c r="D1184" s="1" t="s">
        <v>24</v>
      </c>
      <c r="E1184" s="1">
        <v>80009246</v>
      </c>
      <c r="F1184" s="1" t="s">
        <v>3075</v>
      </c>
      <c r="G1184" s="1" t="s">
        <v>26</v>
      </c>
      <c r="H1184" s="1" t="s">
        <v>4504</v>
      </c>
      <c r="J1184" s="1">
        <v>116</v>
      </c>
      <c r="K1184" s="1" t="s">
        <v>28</v>
      </c>
      <c r="L1184" s="1">
        <v>5603</v>
      </c>
      <c r="M1184" s="1">
        <v>5707</v>
      </c>
      <c r="N1184" s="1">
        <v>33243.279999999999</v>
      </c>
      <c r="O1184" s="1">
        <v>1750</v>
      </c>
      <c r="P1184" s="1">
        <v>66.489999999999995</v>
      </c>
      <c r="Q1184" s="1">
        <v>35059.769999999997</v>
      </c>
      <c r="R1184" s="1">
        <f t="shared" si="37"/>
        <v>302.2393965517241</v>
      </c>
      <c r="S1184" s="1" t="s">
        <v>29</v>
      </c>
      <c r="T1184" s="1" t="s">
        <v>30</v>
      </c>
      <c r="U1184" s="1" t="s">
        <v>3082</v>
      </c>
      <c r="V1184" s="1" t="s">
        <v>4663</v>
      </c>
      <c r="W1184" s="1" t="s">
        <v>4664</v>
      </c>
    </row>
    <row r="1185" spans="1:23">
      <c r="A1185" s="2" t="s">
        <v>4038</v>
      </c>
      <c r="B1185" s="2">
        <f t="shared" si="36"/>
        <v>2011</v>
      </c>
      <c r="C1185" s="1" t="s">
        <v>2399</v>
      </c>
      <c r="D1185" s="1" t="s">
        <v>24</v>
      </c>
      <c r="E1185" s="1">
        <v>80009246</v>
      </c>
      <c r="F1185" s="1" t="s">
        <v>3075</v>
      </c>
      <c r="G1185" s="1" t="s">
        <v>26</v>
      </c>
      <c r="H1185" s="1" t="s">
        <v>4504</v>
      </c>
      <c r="J1185" s="1">
        <v>21</v>
      </c>
      <c r="K1185" s="1" t="s">
        <v>28</v>
      </c>
      <c r="L1185" s="1">
        <v>1212</v>
      </c>
      <c r="M1185" s="1">
        <v>1231</v>
      </c>
      <c r="N1185" s="1">
        <v>6774.81</v>
      </c>
      <c r="O1185" s="1">
        <v>236.86</v>
      </c>
      <c r="P1185" s="1">
        <v>13.55</v>
      </c>
      <c r="Q1185" s="1">
        <v>7025.22</v>
      </c>
      <c r="R1185" s="1">
        <f t="shared" si="37"/>
        <v>334.53428571428572</v>
      </c>
      <c r="S1185" s="1" t="s">
        <v>29</v>
      </c>
      <c r="T1185" s="1" t="s">
        <v>30</v>
      </c>
      <c r="U1185" s="1" t="s">
        <v>3082</v>
      </c>
      <c r="V1185" s="1" t="s">
        <v>252</v>
      </c>
      <c r="W1185" s="1" t="s">
        <v>4671</v>
      </c>
    </row>
    <row r="1186" spans="1:23">
      <c r="A1186" s="2" t="s">
        <v>4675</v>
      </c>
      <c r="B1186" s="2">
        <f t="shared" si="36"/>
        <v>2011</v>
      </c>
      <c r="C1186" s="1" t="s">
        <v>68</v>
      </c>
      <c r="D1186" s="1" t="s">
        <v>24</v>
      </c>
      <c r="E1186" s="1">
        <v>80009129</v>
      </c>
      <c r="F1186" s="1" t="s">
        <v>3277</v>
      </c>
      <c r="G1186" s="1" t="s">
        <v>1601</v>
      </c>
      <c r="H1186" s="1" t="s">
        <v>37</v>
      </c>
      <c r="J1186" s="1">
        <v>420</v>
      </c>
      <c r="K1186" s="1" t="s">
        <v>28</v>
      </c>
      <c r="L1186" s="1">
        <v>19726</v>
      </c>
      <c r="M1186" s="1">
        <v>20974</v>
      </c>
      <c r="N1186" s="1">
        <v>59220</v>
      </c>
      <c r="O1186" s="1">
        <v>24875.03</v>
      </c>
      <c r="P1186" s="1">
        <v>582.65</v>
      </c>
      <c r="Q1186" s="1">
        <v>84677.68</v>
      </c>
      <c r="R1186" s="1">
        <f t="shared" si="37"/>
        <v>201.6135238095238</v>
      </c>
      <c r="S1186" s="1" t="s">
        <v>38</v>
      </c>
      <c r="T1186" s="1" t="s">
        <v>136</v>
      </c>
      <c r="U1186" s="1" t="s">
        <v>4676</v>
      </c>
      <c r="V1186" s="1" t="s">
        <v>4487</v>
      </c>
      <c r="W1186" s="1" t="s">
        <v>4488</v>
      </c>
    </row>
    <row r="1187" spans="1:23">
      <c r="A1187" s="2" t="s">
        <v>4577</v>
      </c>
      <c r="B1187" s="2">
        <f t="shared" si="36"/>
        <v>2011</v>
      </c>
      <c r="C1187" s="1" t="s">
        <v>2399</v>
      </c>
      <c r="D1187" s="1" t="s">
        <v>24</v>
      </c>
      <c r="E1187" s="1">
        <v>80009246</v>
      </c>
      <c r="F1187" s="1" t="s">
        <v>3075</v>
      </c>
      <c r="G1187" s="1" t="s">
        <v>26</v>
      </c>
      <c r="H1187" s="1" t="s">
        <v>4504</v>
      </c>
      <c r="J1187" s="1">
        <v>8</v>
      </c>
      <c r="K1187" s="1" t="s">
        <v>28</v>
      </c>
      <c r="L1187" s="1">
        <v>462</v>
      </c>
      <c r="M1187" s="1">
        <v>469</v>
      </c>
      <c r="N1187" s="1">
        <v>2582.7199999999998</v>
      </c>
      <c r="O1187" s="1">
        <v>104.12</v>
      </c>
      <c r="P1187" s="1">
        <v>5.17</v>
      </c>
      <c r="Q1187" s="1">
        <v>2692.01</v>
      </c>
      <c r="R1187" s="1">
        <f t="shared" si="37"/>
        <v>336.50125000000003</v>
      </c>
      <c r="S1187" s="1" t="s">
        <v>29</v>
      </c>
      <c r="T1187" s="1" t="s">
        <v>30</v>
      </c>
      <c r="U1187" s="1" t="s">
        <v>3082</v>
      </c>
      <c r="V1187" s="1" t="s">
        <v>252</v>
      </c>
      <c r="W1187" s="1" t="s">
        <v>4629</v>
      </c>
    </row>
    <row r="1188" spans="1:23">
      <c r="A1188" s="2" t="s">
        <v>164</v>
      </c>
      <c r="B1188" s="2">
        <f t="shared" si="36"/>
        <v>2011</v>
      </c>
      <c r="C1188" s="1" t="s">
        <v>2621</v>
      </c>
      <c r="D1188" s="1" t="s">
        <v>24</v>
      </c>
      <c r="E1188" s="1">
        <v>80009129</v>
      </c>
      <c r="F1188" s="1" t="s">
        <v>3277</v>
      </c>
      <c r="G1188" s="1" t="s">
        <v>120</v>
      </c>
      <c r="H1188" s="1" t="s">
        <v>2407</v>
      </c>
      <c r="J1188" s="1">
        <v>152</v>
      </c>
      <c r="K1188" s="1" t="s">
        <v>28</v>
      </c>
      <c r="L1188" s="1">
        <v>8086</v>
      </c>
      <c r="M1188" s="1">
        <v>8345</v>
      </c>
      <c r="N1188" s="1">
        <v>42408</v>
      </c>
      <c r="O1188" s="1">
        <v>5600</v>
      </c>
      <c r="P1188" s="1">
        <v>424.08</v>
      </c>
      <c r="Q1188" s="1">
        <v>48432.08</v>
      </c>
      <c r="R1188" s="1">
        <f t="shared" si="37"/>
        <v>318.63210526315788</v>
      </c>
      <c r="S1188" s="1" t="s">
        <v>29</v>
      </c>
      <c r="T1188" s="1" t="s">
        <v>136</v>
      </c>
      <c r="U1188" s="1" t="s">
        <v>2489</v>
      </c>
      <c r="V1188" s="1" t="s">
        <v>4687</v>
      </c>
      <c r="W1188" s="1" t="s">
        <v>4688</v>
      </c>
    </row>
    <row r="1189" spans="1:23">
      <c r="A1189" s="2" t="s">
        <v>4711</v>
      </c>
      <c r="B1189" s="2">
        <f t="shared" si="36"/>
        <v>2011</v>
      </c>
      <c r="C1189" s="1" t="s">
        <v>34</v>
      </c>
      <c r="D1189" s="1" t="s">
        <v>24</v>
      </c>
      <c r="E1189" s="1">
        <v>80009129</v>
      </c>
      <c r="F1189" s="1" t="s">
        <v>3277</v>
      </c>
      <c r="G1189" s="1" t="s">
        <v>62</v>
      </c>
      <c r="H1189" s="1" t="s">
        <v>76</v>
      </c>
      <c r="J1189" s="1">
        <v>63</v>
      </c>
      <c r="K1189" s="1" t="s">
        <v>28</v>
      </c>
      <c r="L1189" s="1">
        <v>4347</v>
      </c>
      <c r="M1189" s="1">
        <v>4536</v>
      </c>
      <c r="N1189" s="1">
        <v>17577</v>
      </c>
      <c r="O1189" s="1">
        <v>2950</v>
      </c>
      <c r="P1189" s="1">
        <v>175.77</v>
      </c>
      <c r="Q1189" s="1">
        <v>20702.77</v>
      </c>
      <c r="R1189" s="1">
        <f t="shared" si="37"/>
        <v>328.61539682539683</v>
      </c>
      <c r="S1189" s="1" t="s">
        <v>38</v>
      </c>
      <c r="T1189" s="1" t="s">
        <v>136</v>
      </c>
      <c r="U1189" s="1" t="s">
        <v>4594</v>
      </c>
      <c r="V1189" s="1" t="s">
        <v>65</v>
      </c>
      <c r="W1189" s="1" t="s">
        <v>4712</v>
      </c>
    </row>
    <row r="1190" spans="1:23">
      <c r="A1190" s="2" t="s">
        <v>4717</v>
      </c>
      <c r="B1190" s="2">
        <f t="shared" si="36"/>
        <v>2011</v>
      </c>
      <c r="C1190" s="1" t="s">
        <v>34</v>
      </c>
      <c r="D1190" s="1" t="s">
        <v>24</v>
      </c>
      <c r="E1190" s="1">
        <v>80009129</v>
      </c>
      <c r="F1190" s="1" t="s">
        <v>3277</v>
      </c>
      <c r="G1190" s="1" t="s">
        <v>62</v>
      </c>
      <c r="H1190" s="1" t="s">
        <v>76</v>
      </c>
      <c r="J1190" s="1">
        <v>228</v>
      </c>
      <c r="K1190" s="1" t="s">
        <v>28</v>
      </c>
      <c r="L1190" s="1">
        <v>5723</v>
      </c>
      <c r="M1190" s="1">
        <v>6293</v>
      </c>
      <c r="N1190" s="1">
        <v>23940</v>
      </c>
      <c r="O1190" s="1">
        <v>3003.86</v>
      </c>
      <c r="P1190" s="1">
        <v>239.4</v>
      </c>
      <c r="Q1190" s="1">
        <v>27183.26</v>
      </c>
      <c r="R1190" s="1">
        <f t="shared" si="37"/>
        <v>119.22482456140351</v>
      </c>
      <c r="S1190" s="1" t="s">
        <v>38</v>
      </c>
      <c r="T1190" s="1" t="s">
        <v>30</v>
      </c>
      <c r="U1190" s="1" t="s">
        <v>4718</v>
      </c>
      <c r="V1190" s="1" t="s">
        <v>4719</v>
      </c>
      <c r="W1190" s="1" t="s">
        <v>4719</v>
      </c>
    </row>
    <row r="1191" spans="1:23">
      <c r="A1191" s="2" t="s">
        <v>2846</v>
      </c>
      <c r="B1191" s="2">
        <f t="shared" si="36"/>
        <v>2011</v>
      </c>
      <c r="C1191" s="1" t="s">
        <v>2621</v>
      </c>
      <c r="D1191" s="1" t="s">
        <v>24</v>
      </c>
      <c r="E1191" s="1">
        <v>80009129</v>
      </c>
      <c r="F1191" s="1" t="s">
        <v>3277</v>
      </c>
      <c r="G1191" s="1" t="s">
        <v>120</v>
      </c>
      <c r="H1191" s="1" t="s">
        <v>2407</v>
      </c>
      <c r="J1191" s="1">
        <v>76</v>
      </c>
      <c r="K1191" s="1" t="s">
        <v>28</v>
      </c>
      <c r="L1191" s="1">
        <v>4043</v>
      </c>
      <c r="M1191" s="1">
        <v>4172</v>
      </c>
      <c r="N1191" s="1">
        <v>21204</v>
      </c>
      <c r="O1191" s="1">
        <v>2800</v>
      </c>
      <c r="P1191" s="1">
        <v>212.04</v>
      </c>
      <c r="Q1191" s="1">
        <v>24216.04</v>
      </c>
      <c r="R1191" s="1">
        <f t="shared" si="37"/>
        <v>318.63210526315788</v>
      </c>
      <c r="S1191" s="1" t="s">
        <v>29</v>
      </c>
      <c r="T1191" s="1" t="s">
        <v>30</v>
      </c>
      <c r="U1191" s="1" t="s">
        <v>2489</v>
      </c>
      <c r="V1191" s="1" t="s">
        <v>40</v>
      </c>
      <c r="W1191" s="1" t="s">
        <v>4721</v>
      </c>
    </row>
    <row r="1192" spans="1:23">
      <c r="A1192" s="2" t="s">
        <v>4738</v>
      </c>
      <c r="B1192" s="2">
        <f t="shared" si="36"/>
        <v>2011</v>
      </c>
      <c r="C1192" s="1" t="s">
        <v>34</v>
      </c>
      <c r="D1192" s="1" t="s">
        <v>24</v>
      </c>
      <c r="E1192" s="1">
        <v>80009129</v>
      </c>
      <c r="F1192" s="1" t="s">
        <v>3277</v>
      </c>
      <c r="G1192" s="1" t="s">
        <v>2692</v>
      </c>
      <c r="H1192" s="1" t="s">
        <v>3106</v>
      </c>
      <c r="J1192" s="1">
        <v>33</v>
      </c>
      <c r="K1192" s="1" t="s">
        <v>28</v>
      </c>
      <c r="L1192" s="1">
        <v>610</v>
      </c>
      <c r="M1192" s="1">
        <v>610</v>
      </c>
      <c r="N1192" s="1">
        <v>14190</v>
      </c>
      <c r="O1192" s="1">
        <v>250.99</v>
      </c>
      <c r="P1192" s="1">
        <v>141.9</v>
      </c>
      <c r="Q1192" s="1">
        <v>14582.89</v>
      </c>
      <c r="R1192" s="1">
        <f t="shared" si="37"/>
        <v>441.90575757575755</v>
      </c>
      <c r="S1192" s="1" t="s">
        <v>29</v>
      </c>
      <c r="T1192" s="1" t="s">
        <v>30</v>
      </c>
      <c r="U1192" s="1" t="s">
        <v>3107</v>
      </c>
      <c r="V1192" s="1" t="s">
        <v>65</v>
      </c>
      <c r="W1192" s="1" t="s">
        <v>4739</v>
      </c>
    </row>
    <row r="1193" spans="1:23">
      <c r="A1193" s="2" t="s">
        <v>4019</v>
      </c>
      <c r="B1193" s="2">
        <f t="shared" si="36"/>
        <v>2011</v>
      </c>
      <c r="C1193" s="1" t="s">
        <v>2621</v>
      </c>
      <c r="D1193" s="1" t="s">
        <v>24</v>
      </c>
      <c r="E1193" s="1">
        <v>80009129</v>
      </c>
      <c r="F1193" s="1" t="s">
        <v>3277</v>
      </c>
      <c r="G1193" s="1" t="s">
        <v>120</v>
      </c>
      <c r="H1193" s="1" t="s">
        <v>2407</v>
      </c>
      <c r="J1193" s="1">
        <v>152</v>
      </c>
      <c r="K1193" s="1" t="s">
        <v>28</v>
      </c>
      <c r="L1193" s="1">
        <v>8086</v>
      </c>
      <c r="M1193" s="1">
        <v>8345</v>
      </c>
      <c r="N1193" s="1">
        <v>44536</v>
      </c>
      <c r="O1193" s="1">
        <v>6400</v>
      </c>
      <c r="P1193" s="1">
        <v>445.36</v>
      </c>
      <c r="Q1193" s="1">
        <v>51381.36</v>
      </c>
      <c r="R1193" s="1">
        <f t="shared" si="37"/>
        <v>338.03526315789475</v>
      </c>
      <c r="S1193" s="1" t="s">
        <v>29</v>
      </c>
      <c r="T1193" s="1" t="s">
        <v>30</v>
      </c>
      <c r="U1193" s="1" t="s">
        <v>2489</v>
      </c>
      <c r="V1193" s="1" t="s">
        <v>4740</v>
      </c>
      <c r="W1193" s="1" t="s">
        <v>4461</v>
      </c>
    </row>
    <row r="1194" spans="1:23">
      <c r="A1194" s="2" t="s">
        <v>4675</v>
      </c>
      <c r="B1194" s="2">
        <f t="shared" si="36"/>
        <v>2011</v>
      </c>
      <c r="C1194" s="1" t="s">
        <v>34</v>
      </c>
      <c r="D1194" s="1" t="s">
        <v>24</v>
      </c>
      <c r="E1194" s="1">
        <v>80009129</v>
      </c>
      <c r="F1194" s="1" t="s">
        <v>3277</v>
      </c>
      <c r="G1194" s="1" t="s">
        <v>1601</v>
      </c>
      <c r="H1194" s="1" t="s">
        <v>135</v>
      </c>
      <c r="J1194" s="1">
        <v>270</v>
      </c>
      <c r="K1194" s="1" t="s">
        <v>28</v>
      </c>
      <c r="L1194" s="1">
        <v>13770</v>
      </c>
      <c r="M1194" s="1">
        <v>15390</v>
      </c>
      <c r="N1194" s="1">
        <v>35910</v>
      </c>
      <c r="O1194" s="1">
        <v>13692</v>
      </c>
      <c r="P1194" s="1">
        <v>359.1</v>
      </c>
      <c r="Q1194" s="1">
        <v>49961.1</v>
      </c>
      <c r="R1194" s="1">
        <f t="shared" si="37"/>
        <v>185.04111111111109</v>
      </c>
      <c r="S1194" s="1" t="s">
        <v>38</v>
      </c>
      <c r="T1194" s="1" t="s">
        <v>136</v>
      </c>
      <c r="U1194" s="1" t="s">
        <v>4430</v>
      </c>
      <c r="V1194" s="1" t="s">
        <v>4743</v>
      </c>
      <c r="W1194" s="1" t="s">
        <v>4744</v>
      </c>
    </row>
    <row r="1195" spans="1:23">
      <c r="A1195" s="2" t="s">
        <v>4745</v>
      </c>
      <c r="B1195" s="2">
        <f t="shared" si="36"/>
        <v>2011</v>
      </c>
      <c r="C1195" s="1" t="s">
        <v>34</v>
      </c>
      <c r="D1195" s="1" t="s">
        <v>24</v>
      </c>
      <c r="E1195" s="1">
        <v>80009129</v>
      </c>
      <c r="F1195" s="1" t="s">
        <v>3277</v>
      </c>
      <c r="G1195" s="1" t="s">
        <v>2692</v>
      </c>
      <c r="H1195" s="1" t="s">
        <v>3106</v>
      </c>
      <c r="J1195" s="1">
        <v>9</v>
      </c>
      <c r="K1195" s="1" t="s">
        <v>28</v>
      </c>
      <c r="L1195" s="1">
        <v>342</v>
      </c>
      <c r="M1195" s="1">
        <v>342</v>
      </c>
      <c r="N1195" s="1">
        <v>2898</v>
      </c>
      <c r="O1195" s="1">
        <v>176.18</v>
      </c>
      <c r="P1195" s="1">
        <v>28.98</v>
      </c>
      <c r="Q1195" s="1">
        <v>3103.16</v>
      </c>
      <c r="R1195" s="1">
        <f t="shared" si="37"/>
        <v>344.79555555555555</v>
      </c>
      <c r="S1195" s="1" t="s">
        <v>29</v>
      </c>
      <c r="T1195" s="1" t="s">
        <v>30</v>
      </c>
      <c r="U1195" s="1" t="s">
        <v>3107</v>
      </c>
      <c r="V1195" s="1" t="s">
        <v>65</v>
      </c>
      <c r="W1195" s="1" t="s">
        <v>4746</v>
      </c>
    </row>
    <row r="1196" spans="1:23">
      <c r="A1196" s="2" t="s">
        <v>4521</v>
      </c>
      <c r="B1196" s="2">
        <f t="shared" si="36"/>
        <v>2011</v>
      </c>
      <c r="C1196" s="1" t="s">
        <v>2399</v>
      </c>
      <c r="D1196" s="1" t="s">
        <v>24</v>
      </c>
      <c r="E1196" s="1">
        <v>80009246</v>
      </c>
      <c r="F1196" s="1" t="s">
        <v>3075</v>
      </c>
      <c r="G1196" s="1" t="s">
        <v>26</v>
      </c>
      <c r="H1196" s="1" t="s">
        <v>4498</v>
      </c>
      <c r="J1196" s="1">
        <v>89</v>
      </c>
      <c r="K1196" s="1" t="s">
        <v>28</v>
      </c>
      <c r="L1196" s="1">
        <v>4601</v>
      </c>
      <c r="M1196" s="1">
        <v>4701</v>
      </c>
      <c r="N1196" s="1">
        <v>23437.200000000001</v>
      </c>
      <c r="O1196" s="1">
        <v>1493.8</v>
      </c>
      <c r="P1196" s="1">
        <v>58.6</v>
      </c>
      <c r="Q1196" s="1">
        <v>24989.599999999999</v>
      </c>
      <c r="R1196" s="1">
        <f t="shared" si="37"/>
        <v>280.78202247191007</v>
      </c>
      <c r="S1196" s="1" t="s">
        <v>29</v>
      </c>
      <c r="T1196" s="1" t="s">
        <v>30</v>
      </c>
      <c r="U1196" s="1" t="s">
        <v>3082</v>
      </c>
      <c r="V1196" s="1" t="s">
        <v>4747</v>
      </c>
      <c r="W1196" s="1" t="s">
        <v>4748</v>
      </c>
    </row>
    <row r="1197" spans="1:23">
      <c r="A1197" s="2" t="s">
        <v>146</v>
      </c>
      <c r="B1197" s="2">
        <f t="shared" si="36"/>
        <v>2011</v>
      </c>
      <c r="C1197" s="1" t="s">
        <v>34</v>
      </c>
      <c r="D1197" s="1" t="s">
        <v>24</v>
      </c>
      <c r="E1197" s="1">
        <v>80009129</v>
      </c>
      <c r="F1197" s="1" t="s">
        <v>3277</v>
      </c>
      <c r="G1197" s="1" t="s">
        <v>2692</v>
      </c>
      <c r="H1197" s="1" t="s">
        <v>3106</v>
      </c>
      <c r="J1197" s="1">
        <v>50</v>
      </c>
      <c r="K1197" s="1" t="s">
        <v>28</v>
      </c>
      <c r="L1197" s="1">
        <v>2831</v>
      </c>
      <c r="M1197" s="1">
        <v>2831</v>
      </c>
      <c r="N1197" s="1">
        <v>17708</v>
      </c>
      <c r="O1197" s="1">
        <v>1014.55</v>
      </c>
      <c r="P1197" s="1">
        <v>177.08</v>
      </c>
      <c r="Q1197" s="1">
        <v>18899.63</v>
      </c>
      <c r="R1197" s="1">
        <f t="shared" si="37"/>
        <v>377.99260000000004</v>
      </c>
      <c r="S1197" s="1" t="s">
        <v>29</v>
      </c>
      <c r="T1197" s="1" t="s">
        <v>30</v>
      </c>
      <c r="U1197" s="1" t="s">
        <v>3107</v>
      </c>
      <c r="V1197" s="1" t="s">
        <v>65</v>
      </c>
      <c r="W1197" s="1" t="s">
        <v>4749</v>
      </c>
    </row>
    <row r="1198" spans="1:23">
      <c r="A1198" s="2" t="s">
        <v>4486</v>
      </c>
      <c r="B1198" s="2">
        <f t="shared" si="36"/>
        <v>2011</v>
      </c>
      <c r="C1198" s="1" t="s">
        <v>68</v>
      </c>
      <c r="D1198" s="1" t="s">
        <v>24</v>
      </c>
      <c r="E1198" s="1">
        <v>80009129</v>
      </c>
      <c r="F1198" s="1" t="s">
        <v>3277</v>
      </c>
      <c r="G1198" s="1" t="s">
        <v>1601</v>
      </c>
      <c r="H1198" s="1" t="s">
        <v>37</v>
      </c>
      <c r="J1198" s="1">
        <v>270</v>
      </c>
      <c r="K1198" s="1" t="s">
        <v>28</v>
      </c>
      <c r="L1198" s="1">
        <v>13770</v>
      </c>
      <c r="M1198" s="1">
        <v>15390</v>
      </c>
      <c r="N1198" s="1">
        <v>35910</v>
      </c>
      <c r="O1198" s="1">
        <v>14356</v>
      </c>
      <c r="P1198" s="1">
        <v>359.1</v>
      </c>
      <c r="Q1198" s="1">
        <v>50625.1</v>
      </c>
      <c r="R1198" s="1">
        <f t="shared" si="37"/>
        <v>187.50037037037038</v>
      </c>
      <c r="S1198" s="1" t="s">
        <v>38</v>
      </c>
      <c r="T1198" s="1" t="s">
        <v>136</v>
      </c>
      <c r="U1198" s="1" t="s">
        <v>4430</v>
      </c>
      <c r="V1198" s="1" t="s">
        <v>4743</v>
      </c>
      <c r="W1198" s="1" t="s">
        <v>4760</v>
      </c>
    </row>
    <row r="1199" spans="1:23">
      <c r="A1199" s="2" t="s">
        <v>4761</v>
      </c>
      <c r="B1199" s="2">
        <f t="shared" si="36"/>
        <v>2011</v>
      </c>
      <c r="C1199" s="1" t="s">
        <v>2399</v>
      </c>
      <c r="D1199" s="1" t="s">
        <v>24</v>
      </c>
      <c r="E1199" s="1">
        <v>80009246</v>
      </c>
      <c r="F1199" s="1" t="s">
        <v>3075</v>
      </c>
      <c r="G1199" s="1" t="s">
        <v>26</v>
      </c>
      <c r="H1199" s="1" t="s">
        <v>4504</v>
      </c>
      <c r="J1199" s="1">
        <v>116</v>
      </c>
      <c r="K1199" s="1" t="s">
        <v>28</v>
      </c>
      <c r="L1199" s="1">
        <v>4674</v>
      </c>
      <c r="M1199" s="1">
        <v>4784</v>
      </c>
      <c r="N1199" s="1">
        <v>30547.43</v>
      </c>
      <c r="O1199" s="1">
        <v>1600</v>
      </c>
      <c r="P1199" s="1">
        <v>76.37</v>
      </c>
      <c r="Q1199" s="1">
        <v>32223.8</v>
      </c>
      <c r="R1199" s="1">
        <f t="shared" si="37"/>
        <v>277.79137931034484</v>
      </c>
      <c r="S1199" s="1" t="s">
        <v>29</v>
      </c>
      <c r="T1199" s="1" t="s">
        <v>30</v>
      </c>
      <c r="U1199" s="1" t="s">
        <v>3082</v>
      </c>
      <c r="V1199" s="1" t="s">
        <v>4762</v>
      </c>
      <c r="W1199" s="1" t="s">
        <v>4763</v>
      </c>
    </row>
    <row r="1200" spans="1:23">
      <c r="A1200" s="2" t="s">
        <v>4764</v>
      </c>
      <c r="B1200" s="2">
        <f t="shared" si="36"/>
        <v>2011</v>
      </c>
      <c r="C1200" s="1" t="s">
        <v>2621</v>
      </c>
      <c r="D1200" s="1" t="s">
        <v>24</v>
      </c>
      <c r="E1200" s="1">
        <v>80008970</v>
      </c>
      <c r="F1200" s="1" t="s">
        <v>4435</v>
      </c>
      <c r="G1200" s="1" t="s">
        <v>120</v>
      </c>
      <c r="H1200" s="1" t="s">
        <v>129</v>
      </c>
      <c r="J1200" s="1">
        <v>78</v>
      </c>
      <c r="K1200" s="1" t="s">
        <v>28</v>
      </c>
      <c r="L1200" s="1">
        <v>4033</v>
      </c>
      <c r="M1200" s="1">
        <v>4157</v>
      </c>
      <c r="N1200" s="1">
        <v>20202</v>
      </c>
      <c r="O1200" s="1">
        <v>2488.23</v>
      </c>
      <c r="P1200" s="1">
        <v>48.48</v>
      </c>
      <c r="Q1200" s="1">
        <v>22738.71</v>
      </c>
      <c r="R1200" s="1">
        <f t="shared" si="37"/>
        <v>291.52192307692309</v>
      </c>
      <c r="S1200" s="1" t="s">
        <v>29</v>
      </c>
      <c r="T1200" s="1" t="s">
        <v>30</v>
      </c>
      <c r="U1200" s="1" t="s">
        <v>4437</v>
      </c>
      <c r="V1200" s="1" t="s">
        <v>4765</v>
      </c>
      <c r="W1200" s="1" t="s">
        <v>4766</v>
      </c>
    </row>
    <row r="1201" spans="1:23">
      <c r="A1201" s="2" t="s">
        <v>4773</v>
      </c>
      <c r="B1201" s="2">
        <f t="shared" si="36"/>
        <v>2011</v>
      </c>
      <c r="C1201" s="1" t="s">
        <v>2769</v>
      </c>
      <c r="D1201" s="1" t="s">
        <v>24</v>
      </c>
      <c r="E1201" s="1">
        <v>80008970</v>
      </c>
      <c r="F1201" s="1" t="s">
        <v>4435</v>
      </c>
      <c r="G1201" s="1" t="s">
        <v>120</v>
      </c>
      <c r="H1201" s="1" t="s">
        <v>129</v>
      </c>
      <c r="J1201" s="1">
        <v>234</v>
      </c>
      <c r="K1201" s="1" t="s">
        <v>28</v>
      </c>
      <c r="L1201" s="1">
        <v>12098</v>
      </c>
      <c r="M1201" s="1">
        <v>12472</v>
      </c>
      <c r="N1201" s="1">
        <v>60606</v>
      </c>
      <c r="O1201" s="1">
        <v>8250</v>
      </c>
      <c r="P1201" s="1">
        <v>145.44999999999999</v>
      </c>
      <c r="Q1201" s="1">
        <v>69001.45</v>
      </c>
      <c r="R1201" s="1">
        <f t="shared" si="37"/>
        <v>294.87799145299147</v>
      </c>
      <c r="S1201" s="1" t="s">
        <v>29</v>
      </c>
      <c r="T1201" s="1" t="s">
        <v>30</v>
      </c>
      <c r="U1201" s="1" t="s">
        <v>4437</v>
      </c>
      <c r="V1201" s="1" t="s">
        <v>31</v>
      </c>
      <c r="W1201" s="1" t="s">
        <v>4774</v>
      </c>
    </row>
    <row r="1202" spans="1:23">
      <c r="A1202" s="2" t="s">
        <v>4775</v>
      </c>
      <c r="B1202" s="2">
        <f t="shared" si="36"/>
        <v>2011</v>
      </c>
      <c r="C1202" s="1" t="s">
        <v>2621</v>
      </c>
      <c r="D1202" s="1" t="s">
        <v>24</v>
      </c>
      <c r="E1202" s="1">
        <v>80009129</v>
      </c>
      <c r="F1202" s="1" t="s">
        <v>3277</v>
      </c>
      <c r="G1202" s="1" t="s">
        <v>120</v>
      </c>
      <c r="H1202" s="1" t="s">
        <v>2407</v>
      </c>
      <c r="J1202" s="1">
        <v>152</v>
      </c>
      <c r="K1202" s="1" t="s">
        <v>28</v>
      </c>
      <c r="L1202" s="1">
        <v>8086</v>
      </c>
      <c r="M1202" s="1">
        <v>8345</v>
      </c>
      <c r="N1202" s="1">
        <v>44536</v>
      </c>
      <c r="O1202" s="1">
        <v>6200</v>
      </c>
      <c r="P1202" s="1">
        <v>445.36</v>
      </c>
      <c r="Q1202" s="1">
        <v>51181.36</v>
      </c>
      <c r="R1202" s="1">
        <f t="shared" si="37"/>
        <v>336.71947368421053</v>
      </c>
      <c r="S1202" s="1" t="s">
        <v>29</v>
      </c>
      <c r="T1202" s="1" t="s">
        <v>30</v>
      </c>
      <c r="U1202" s="1" t="s">
        <v>2489</v>
      </c>
      <c r="V1202" s="1" t="s">
        <v>4776</v>
      </c>
      <c r="W1202" s="1" t="s">
        <v>4777</v>
      </c>
    </row>
    <row r="1203" spans="1:23">
      <c r="A1203" s="2" t="s">
        <v>4486</v>
      </c>
      <c r="B1203" s="2">
        <f t="shared" si="36"/>
        <v>2011</v>
      </c>
      <c r="C1203" s="1" t="s">
        <v>68</v>
      </c>
      <c r="D1203" s="1" t="s">
        <v>24</v>
      </c>
      <c r="E1203" s="1">
        <v>80009129</v>
      </c>
      <c r="F1203" s="1" t="s">
        <v>3277</v>
      </c>
      <c r="G1203" s="1" t="s">
        <v>1601</v>
      </c>
      <c r="H1203" s="1" t="s">
        <v>37</v>
      </c>
      <c r="J1203" s="1">
        <v>264</v>
      </c>
      <c r="K1203" s="1" t="s">
        <v>28</v>
      </c>
      <c r="L1203" s="1">
        <v>10517</v>
      </c>
      <c r="M1203" s="1">
        <v>11782</v>
      </c>
      <c r="N1203" s="1">
        <v>35112</v>
      </c>
      <c r="O1203" s="1">
        <v>13244.21</v>
      </c>
      <c r="P1203" s="1">
        <v>351.12</v>
      </c>
      <c r="Q1203" s="1">
        <v>48707.33</v>
      </c>
      <c r="R1203" s="1">
        <f t="shared" si="37"/>
        <v>184.49746212121212</v>
      </c>
      <c r="S1203" s="1" t="s">
        <v>38</v>
      </c>
      <c r="T1203" s="1" t="s">
        <v>136</v>
      </c>
      <c r="U1203" s="1" t="s">
        <v>4430</v>
      </c>
      <c r="V1203" s="1" t="s">
        <v>4743</v>
      </c>
      <c r="W1203" s="1" t="s">
        <v>4760</v>
      </c>
    </row>
    <row r="1204" spans="1:23">
      <c r="A1204" s="2" t="s">
        <v>4792</v>
      </c>
      <c r="B1204" s="2">
        <f t="shared" si="36"/>
        <v>2011</v>
      </c>
      <c r="C1204" s="1" t="s">
        <v>23</v>
      </c>
      <c r="D1204" s="1" t="s">
        <v>24</v>
      </c>
      <c r="E1204" s="1">
        <v>80009129</v>
      </c>
      <c r="F1204" s="1" t="s">
        <v>3277</v>
      </c>
      <c r="G1204" s="1" t="s">
        <v>26</v>
      </c>
      <c r="H1204" s="1" t="s">
        <v>4793</v>
      </c>
      <c r="J1204" s="1">
        <v>8</v>
      </c>
      <c r="K1204" s="1" t="s">
        <v>28</v>
      </c>
      <c r="L1204" s="1">
        <v>391</v>
      </c>
      <c r="M1204" s="1">
        <v>460</v>
      </c>
      <c r="N1204" s="1">
        <v>2328</v>
      </c>
      <c r="O1204" s="1">
        <v>880</v>
      </c>
      <c r="P1204" s="1">
        <v>23.28</v>
      </c>
      <c r="Q1204" s="1">
        <v>3231.28</v>
      </c>
      <c r="R1204" s="1">
        <f t="shared" si="37"/>
        <v>403.91</v>
      </c>
      <c r="S1204" s="1" t="s">
        <v>29</v>
      </c>
      <c r="T1204" s="1" t="s">
        <v>30</v>
      </c>
      <c r="U1204" s="1" t="s">
        <v>2489</v>
      </c>
      <c r="V1204" s="1" t="s">
        <v>4794</v>
      </c>
      <c r="W1204" s="1" t="s">
        <v>4795</v>
      </c>
    </row>
    <row r="1205" spans="1:23">
      <c r="A1205" s="2" t="s">
        <v>4792</v>
      </c>
      <c r="B1205" s="2">
        <f t="shared" si="36"/>
        <v>2011</v>
      </c>
      <c r="C1205" s="1" t="s">
        <v>23</v>
      </c>
      <c r="D1205" s="1" t="s">
        <v>24</v>
      </c>
      <c r="E1205" s="1">
        <v>80009129</v>
      </c>
      <c r="F1205" s="1" t="s">
        <v>3277</v>
      </c>
      <c r="G1205" s="1" t="s">
        <v>120</v>
      </c>
      <c r="H1205" s="1" t="s">
        <v>4793</v>
      </c>
      <c r="J1205" s="1">
        <v>10</v>
      </c>
      <c r="K1205" s="1" t="s">
        <v>28</v>
      </c>
      <c r="L1205" s="1">
        <v>570</v>
      </c>
      <c r="M1205" s="1">
        <v>600</v>
      </c>
      <c r="N1205" s="1">
        <v>2820</v>
      </c>
      <c r="O1205" s="1">
        <v>800</v>
      </c>
      <c r="P1205" s="1">
        <v>28.2</v>
      </c>
      <c r="Q1205" s="1">
        <v>3648.2</v>
      </c>
      <c r="R1205" s="1">
        <f t="shared" si="37"/>
        <v>364.82</v>
      </c>
      <c r="S1205" s="1" t="s">
        <v>29</v>
      </c>
      <c r="T1205" s="1" t="s">
        <v>30</v>
      </c>
      <c r="U1205" s="1" t="s">
        <v>4437</v>
      </c>
      <c r="V1205" s="1" t="s">
        <v>4796</v>
      </c>
      <c r="W1205" s="1" t="s">
        <v>4797</v>
      </c>
    </row>
    <row r="1206" spans="1:23">
      <c r="A1206" s="2" t="s">
        <v>4803</v>
      </c>
      <c r="B1206" s="2">
        <f t="shared" si="36"/>
        <v>2011</v>
      </c>
      <c r="C1206" s="1" t="s">
        <v>68</v>
      </c>
      <c r="D1206" s="1" t="s">
        <v>24</v>
      </c>
      <c r="E1206" s="1">
        <v>80009246</v>
      </c>
      <c r="F1206" s="1" t="s">
        <v>3075</v>
      </c>
      <c r="G1206" s="1" t="s">
        <v>1601</v>
      </c>
      <c r="H1206" s="1" t="s">
        <v>4804</v>
      </c>
      <c r="J1206" s="1">
        <v>405</v>
      </c>
      <c r="K1206" s="1" t="s">
        <v>86</v>
      </c>
      <c r="L1206" s="1">
        <v>20960</v>
      </c>
      <c r="M1206" s="1">
        <v>22935</v>
      </c>
      <c r="N1206" s="1">
        <v>54675</v>
      </c>
      <c r="O1206" s="1">
        <v>17540.5</v>
      </c>
      <c r="P1206" s="1">
        <v>408.68</v>
      </c>
      <c r="Q1206" s="1">
        <v>72489.86</v>
      </c>
      <c r="R1206" s="1">
        <f t="shared" si="37"/>
        <v>178.98730864197532</v>
      </c>
      <c r="S1206" s="1" t="s">
        <v>38</v>
      </c>
      <c r="T1206" s="1" t="s">
        <v>30</v>
      </c>
      <c r="U1206" s="1" t="s">
        <v>4690</v>
      </c>
      <c r="V1206" s="1" t="s">
        <v>31</v>
      </c>
      <c r="W1206" s="1" t="s">
        <v>4805</v>
      </c>
    </row>
    <row r="1207" spans="1:23">
      <c r="A1207" s="2" t="s">
        <v>4835</v>
      </c>
      <c r="B1207" s="2">
        <f t="shared" si="36"/>
        <v>2011</v>
      </c>
      <c r="C1207" s="1" t="s">
        <v>34</v>
      </c>
      <c r="D1207" s="1" t="s">
        <v>24</v>
      </c>
      <c r="E1207" s="1">
        <v>80009129</v>
      </c>
      <c r="F1207" s="1" t="s">
        <v>3277</v>
      </c>
      <c r="G1207" s="1" t="s">
        <v>2692</v>
      </c>
      <c r="H1207" s="1" t="s">
        <v>3106</v>
      </c>
      <c r="J1207" s="1">
        <v>26</v>
      </c>
      <c r="K1207" s="1" t="s">
        <v>28</v>
      </c>
      <c r="L1207" s="1">
        <v>2500</v>
      </c>
      <c r="M1207" s="1">
        <v>2500</v>
      </c>
      <c r="N1207" s="1">
        <v>8774</v>
      </c>
      <c r="O1207" s="1">
        <v>452.57</v>
      </c>
      <c r="P1207" s="1">
        <v>87.74</v>
      </c>
      <c r="Q1207" s="1">
        <v>9314.31</v>
      </c>
      <c r="R1207" s="1">
        <f t="shared" si="37"/>
        <v>358.24269230769227</v>
      </c>
      <c r="S1207" s="1" t="s">
        <v>29</v>
      </c>
      <c r="T1207" s="1" t="s">
        <v>30</v>
      </c>
      <c r="U1207" s="1" t="s">
        <v>3107</v>
      </c>
      <c r="V1207" s="1" t="s">
        <v>77</v>
      </c>
      <c r="W1207" s="1" t="s">
        <v>4463</v>
      </c>
    </row>
    <row r="1208" spans="1:23">
      <c r="A1208" s="2" t="s">
        <v>4894</v>
      </c>
      <c r="B1208" s="2">
        <f t="shared" si="36"/>
        <v>2011</v>
      </c>
      <c r="C1208" s="1" t="s">
        <v>2769</v>
      </c>
      <c r="D1208" s="1" t="s">
        <v>24</v>
      </c>
      <c r="E1208" s="1">
        <v>80008970</v>
      </c>
      <c r="F1208" s="1" t="s">
        <v>4435</v>
      </c>
      <c r="G1208" s="1" t="s">
        <v>120</v>
      </c>
      <c r="H1208" s="1" t="s">
        <v>129</v>
      </c>
      <c r="J1208" s="1">
        <v>152</v>
      </c>
      <c r="K1208" s="1" t="s">
        <v>28</v>
      </c>
      <c r="L1208" s="1">
        <v>8036</v>
      </c>
      <c r="M1208" s="1">
        <v>8345</v>
      </c>
      <c r="N1208" s="1">
        <v>40888</v>
      </c>
      <c r="O1208" s="1">
        <v>4920</v>
      </c>
      <c r="P1208" s="1">
        <v>102.22</v>
      </c>
      <c r="Q1208" s="1">
        <v>45910.22</v>
      </c>
      <c r="R1208" s="1">
        <f t="shared" si="37"/>
        <v>302.04092105263157</v>
      </c>
      <c r="S1208" s="1" t="s">
        <v>29</v>
      </c>
      <c r="T1208" s="1" t="s">
        <v>30</v>
      </c>
      <c r="U1208" s="1" t="s">
        <v>4437</v>
      </c>
      <c r="V1208" s="1" t="s">
        <v>77</v>
      </c>
      <c r="W1208" s="1" t="s">
        <v>4895</v>
      </c>
    </row>
    <row r="1209" spans="1:23">
      <c r="A1209" s="2" t="s">
        <v>4900</v>
      </c>
      <c r="B1209" s="2">
        <f t="shared" si="36"/>
        <v>2011</v>
      </c>
      <c r="C1209" s="1" t="s">
        <v>34</v>
      </c>
      <c r="D1209" s="1" t="s">
        <v>24</v>
      </c>
      <c r="E1209" s="1">
        <v>80009129</v>
      </c>
      <c r="F1209" s="1" t="s">
        <v>3277</v>
      </c>
      <c r="G1209" s="1" t="s">
        <v>36</v>
      </c>
      <c r="H1209" s="1" t="s">
        <v>3106</v>
      </c>
      <c r="J1209" s="1">
        <v>7</v>
      </c>
      <c r="K1209" s="1" t="s">
        <v>28</v>
      </c>
      <c r="L1209" s="1">
        <v>840</v>
      </c>
      <c r="M1209" s="1">
        <v>840</v>
      </c>
      <c r="N1209" s="1">
        <v>6300</v>
      </c>
      <c r="O1209" s="1">
        <v>248.86</v>
      </c>
      <c r="P1209" s="1">
        <v>63</v>
      </c>
      <c r="Q1209" s="1">
        <v>6611.86</v>
      </c>
      <c r="R1209" s="1">
        <f t="shared" si="37"/>
        <v>944.55142857142857</v>
      </c>
      <c r="S1209" s="1" t="s">
        <v>29</v>
      </c>
      <c r="T1209" s="1" t="s">
        <v>30</v>
      </c>
      <c r="U1209" s="1" t="s">
        <v>3107</v>
      </c>
      <c r="V1209" s="1" t="s">
        <v>77</v>
      </c>
      <c r="W1209" s="1" t="s">
        <v>4901</v>
      </c>
    </row>
    <row r="1210" spans="1:23">
      <c r="A1210" s="2" t="s">
        <v>2778</v>
      </c>
      <c r="B1210" s="2">
        <f t="shared" si="36"/>
        <v>2011</v>
      </c>
      <c r="C1210" s="1" t="s">
        <v>43</v>
      </c>
      <c r="D1210" s="1" t="s">
        <v>24</v>
      </c>
      <c r="E1210" s="1">
        <v>80009129</v>
      </c>
      <c r="F1210" s="1" t="s">
        <v>3277</v>
      </c>
      <c r="G1210" s="1" t="s">
        <v>36</v>
      </c>
      <c r="H1210" s="1" t="s">
        <v>135</v>
      </c>
      <c r="J1210" s="1">
        <v>540</v>
      </c>
      <c r="K1210" s="1" t="s">
        <v>28</v>
      </c>
      <c r="L1210" s="1">
        <v>27540</v>
      </c>
      <c r="M1210" s="1">
        <v>31849</v>
      </c>
      <c r="N1210" s="1">
        <v>62640</v>
      </c>
      <c r="O1210" s="1">
        <v>27384</v>
      </c>
      <c r="P1210" s="1">
        <v>626.4</v>
      </c>
      <c r="Q1210" s="1">
        <v>90650.4</v>
      </c>
      <c r="R1210" s="1">
        <f t="shared" si="37"/>
        <v>167.87111111111111</v>
      </c>
      <c r="S1210" s="1" t="s">
        <v>38</v>
      </c>
      <c r="T1210" s="1" t="s">
        <v>30</v>
      </c>
      <c r="U1210" s="1" t="s">
        <v>3107</v>
      </c>
      <c r="V1210" s="1" t="s">
        <v>252</v>
      </c>
      <c r="W1210" s="1" t="s">
        <v>4902</v>
      </c>
    </row>
    <row r="1211" spans="1:23">
      <c r="A1211" s="2" t="s">
        <v>2811</v>
      </c>
      <c r="B1211" s="2">
        <f t="shared" si="36"/>
        <v>2011</v>
      </c>
      <c r="C1211" s="1" t="s">
        <v>34</v>
      </c>
      <c r="D1211" s="1" t="s">
        <v>24</v>
      </c>
      <c r="E1211" s="1">
        <v>80009129</v>
      </c>
      <c r="F1211" s="1" t="s">
        <v>3277</v>
      </c>
      <c r="G1211" s="1" t="s">
        <v>62</v>
      </c>
      <c r="H1211" s="1" t="s">
        <v>76</v>
      </c>
      <c r="J1211" s="1">
        <v>126</v>
      </c>
      <c r="K1211" s="1" t="s">
        <v>28</v>
      </c>
      <c r="L1211" s="1">
        <v>8694</v>
      </c>
      <c r="M1211" s="1">
        <v>9072</v>
      </c>
      <c r="N1211" s="1">
        <v>40320</v>
      </c>
      <c r="O1211" s="1">
        <v>5900</v>
      </c>
      <c r="P1211" s="1">
        <v>403.2</v>
      </c>
      <c r="Q1211" s="1">
        <v>46623.199999999997</v>
      </c>
      <c r="R1211" s="1">
        <f t="shared" si="37"/>
        <v>370.0253968253968</v>
      </c>
      <c r="S1211" s="1" t="s">
        <v>38</v>
      </c>
      <c r="T1211" s="1" t="s">
        <v>30</v>
      </c>
      <c r="U1211" s="1" t="s">
        <v>2356</v>
      </c>
      <c r="V1211" s="1" t="s">
        <v>77</v>
      </c>
      <c r="W1211" s="1" t="s">
        <v>4906</v>
      </c>
    </row>
    <row r="1212" spans="1:23">
      <c r="A1212" s="2" t="s">
        <v>4910</v>
      </c>
      <c r="B1212" s="2">
        <f t="shared" si="36"/>
        <v>2011</v>
      </c>
      <c r="C1212" s="1" t="s">
        <v>43</v>
      </c>
      <c r="D1212" s="1" t="s">
        <v>24</v>
      </c>
      <c r="E1212" s="1">
        <v>80009129</v>
      </c>
      <c r="F1212" s="1" t="s">
        <v>3277</v>
      </c>
      <c r="G1212" s="1" t="s">
        <v>36</v>
      </c>
      <c r="H1212" s="1" t="s">
        <v>135</v>
      </c>
      <c r="J1212" s="1">
        <v>540</v>
      </c>
      <c r="K1212" s="1" t="s">
        <v>28</v>
      </c>
      <c r="L1212" s="1">
        <v>27540</v>
      </c>
      <c r="M1212" s="1">
        <v>30780</v>
      </c>
      <c r="N1212" s="1">
        <v>62640</v>
      </c>
      <c r="O1212" s="1">
        <v>27384</v>
      </c>
      <c r="P1212" s="1">
        <v>626.4</v>
      </c>
      <c r="Q1212" s="1">
        <v>90650.4</v>
      </c>
      <c r="R1212" s="1">
        <f t="shared" si="37"/>
        <v>167.87111111111111</v>
      </c>
      <c r="S1212" s="1" t="s">
        <v>38</v>
      </c>
      <c r="T1212" s="1" t="s">
        <v>30</v>
      </c>
      <c r="U1212" s="1" t="s">
        <v>3107</v>
      </c>
      <c r="V1212" s="1" t="s">
        <v>252</v>
      </c>
      <c r="W1212" s="1" t="s">
        <v>4911</v>
      </c>
    </row>
    <row r="1213" spans="1:23">
      <c r="A1213" s="2" t="s">
        <v>4675</v>
      </c>
      <c r="B1213" s="2">
        <f t="shared" si="36"/>
        <v>2011</v>
      </c>
      <c r="C1213" s="1" t="s">
        <v>34</v>
      </c>
      <c r="D1213" s="1" t="s">
        <v>24</v>
      </c>
      <c r="E1213" s="1">
        <v>80009129</v>
      </c>
      <c r="F1213" s="1" t="s">
        <v>3277</v>
      </c>
      <c r="G1213" s="1" t="s">
        <v>2692</v>
      </c>
      <c r="H1213" s="1" t="s">
        <v>3106</v>
      </c>
      <c r="J1213" s="1">
        <v>9</v>
      </c>
      <c r="K1213" s="1" t="s">
        <v>28</v>
      </c>
      <c r="L1213" s="1">
        <v>693</v>
      </c>
      <c r="M1213" s="1">
        <v>693</v>
      </c>
      <c r="N1213" s="1">
        <v>5130</v>
      </c>
      <c r="O1213" s="1">
        <v>71.489999999999995</v>
      </c>
      <c r="P1213" s="1">
        <v>51.3</v>
      </c>
      <c r="Q1213" s="1">
        <v>5252.79</v>
      </c>
      <c r="R1213" s="1">
        <f t="shared" si="37"/>
        <v>583.64333333333332</v>
      </c>
      <c r="S1213" s="1" t="s">
        <v>29</v>
      </c>
      <c r="T1213" s="1" t="s">
        <v>136</v>
      </c>
      <c r="U1213" s="1" t="s">
        <v>3107</v>
      </c>
      <c r="V1213" s="1" t="s">
        <v>3291</v>
      </c>
      <c r="W1213" s="1" t="s">
        <v>4915</v>
      </c>
    </row>
    <row r="1214" spans="1:23">
      <c r="A1214" s="2" t="s">
        <v>4923</v>
      </c>
      <c r="B1214" s="2">
        <f t="shared" si="36"/>
        <v>2011</v>
      </c>
      <c r="C1214" s="1" t="s">
        <v>34</v>
      </c>
      <c r="D1214" s="1" t="s">
        <v>24</v>
      </c>
      <c r="E1214" s="1">
        <v>80009129</v>
      </c>
      <c r="F1214" s="1" t="s">
        <v>3277</v>
      </c>
      <c r="G1214" s="1" t="s">
        <v>62</v>
      </c>
      <c r="H1214" s="1" t="s">
        <v>76</v>
      </c>
      <c r="J1214" s="1">
        <v>56</v>
      </c>
      <c r="K1214" s="1" t="s">
        <v>28</v>
      </c>
      <c r="L1214" s="1">
        <v>4551</v>
      </c>
      <c r="M1214" s="1">
        <v>4816</v>
      </c>
      <c r="N1214" s="1">
        <v>21000</v>
      </c>
      <c r="O1214" s="1">
        <v>2950</v>
      </c>
      <c r="P1214" s="1">
        <v>210</v>
      </c>
      <c r="Q1214" s="1">
        <v>24160</v>
      </c>
      <c r="R1214" s="1">
        <f t="shared" si="37"/>
        <v>431.42857142857144</v>
      </c>
      <c r="S1214" s="1" t="s">
        <v>38</v>
      </c>
      <c r="T1214" s="1" t="s">
        <v>30</v>
      </c>
      <c r="U1214" s="1" t="s">
        <v>2356</v>
      </c>
      <c r="V1214" s="1" t="s">
        <v>65</v>
      </c>
      <c r="W1214" s="1" t="s">
        <v>4924</v>
      </c>
    </row>
    <row r="1215" spans="1:23">
      <c r="A1215" s="2" t="s">
        <v>4943</v>
      </c>
      <c r="B1215" s="2">
        <f t="shared" si="36"/>
        <v>2011</v>
      </c>
      <c r="C1215" s="1" t="s">
        <v>34</v>
      </c>
      <c r="D1215" s="1" t="s">
        <v>24</v>
      </c>
      <c r="E1215" s="1">
        <v>80009129</v>
      </c>
      <c r="F1215" s="1" t="s">
        <v>3277</v>
      </c>
      <c r="G1215" s="1" t="s">
        <v>62</v>
      </c>
      <c r="H1215" s="1" t="s">
        <v>150</v>
      </c>
      <c r="J1215" s="1">
        <v>214</v>
      </c>
      <c r="K1215" s="1" t="s">
        <v>28</v>
      </c>
      <c r="L1215" s="1">
        <v>5371</v>
      </c>
      <c r="M1215" s="1">
        <v>6160</v>
      </c>
      <c r="N1215" s="1">
        <v>22470</v>
      </c>
      <c r="O1215" s="1">
        <v>3895</v>
      </c>
      <c r="P1215" s="1">
        <v>224.7</v>
      </c>
      <c r="Q1215" s="1">
        <v>26589.7</v>
      </c>
      <c r="R1215" s="1">
        <f t="shared" si="37"/>
        <v>124.25093457943926</v>
      </c>
      <c r="S1215" s="1" t="s">
        <v>38</v>
      </c>
      <c r="T1215" s="1" t="s">
        <v>30</v>
      </c>
      <c r="U1215" s="1" t="s">
        <v>4718</v>
      </c>
      <c r="V1215" s="1" t="s">
        <v>40</v>
      </c>
      <c r="W1215" s="1" t="s">
        <v>4944</v>
      </c>
    </row>
    <row r="1216" spans="1:23">
      <c r="A1216" s="2" t="s">
        <v>4009</v>
      </c>
      <c r="B1216" s="2">
        <f t="shared" si="36"/>
        <v>2011</v>
      </c>
      <c r="C1216" s="1" t="s">
        <v>43</v>
      </c>
      <c r="D1216" s="1" t="s">
        <v>24</v>
      </c>
      <c r="E1216" s="1">
        <v>80009246</v>
      </c>
      <c r="F1216" s="1" t="s">
        <v>3075</v>
      </c>
      <c r="G1216" s="1" t="s">
        <v>1601</v>
      </c>
      <c r="H1216" s="1" t="s">
        <v>37</v>
      </c>
      <c r="J1216" s="1">
        <v>405</v>
      </c>
      <c r="K1216" s="1" t="s">
        <v>86</v>
      </c>
      <c r="L1216" s="1">
        <v>21465</v>
      </c>
      <c r="M1216" s="1">
        <v>23085</v>
      </c>
      <c r="N1216" s="1">
        <v>54675</v>
      </c>
      <c r="O1216" s="1">
        <v>15000</v>
      </c>
      <c r="P1216" s="1">
        <v>372.78</v>
      </c>
      <c r="Q1216" s="1">
        <v>70047.78</v>
      </c>
      <c r="R1216" s="1">
        <f t="shared" si="37"/>
        <v>172.95748148148147</v>
      </c>
      <c r="S1216" s="1" t="s">
        <v>38</v>
      </c>
      <c r="T1216" s="1" t="s">
        <v>30</v>
      </c>
      <c r="U1216" s="1" t="s">
        <v>4690</v>
      </c>
      <c r="V1216" s="1" t="s">
        <v>4945</v>
      </c>
      <c r="W1216" s="1" t="s">
        <v>4946</v>
      </c>
    </row>
    <row r="1217" spans="1:23">
      <c r="A1217" s="2" t="s">
        <v>4977</v>
      </c>
      <c r="B1217" s="2">
        <f t="shared" si="36"/>
        <v>2011</v>
      </c>
      <c r="C1217" s="1" t="s">
        <v>4978</v>
      </c>
      <c r="D1217" s="1" t="s">
        <v>24</v>
      </c>
      <c r="E1217" s="1">
        <v>80009246</v>
      </c>
      <c r="F1217" s="1" t="s">
        <v>3075</v>
      </c>
      <c r="G1217" s="1" t="s">
        <v>26</v>
      </c>
      <c r="H1217" s="1" t="s">
        <v>4800</v>
      </c>
      <c r="J1217" s="1">
        <v>8</v>
      </c>
      <c r="K1217" s="1" t="s">
        <v>28</v>
      </c>
      <c r="L1217" s="1">
        <v>668</v>
      </c>
      <c r="M1217" s="1">
        <v>675</v>
      </c>
      <c r="N1217" s="1">
        <v>7840</v>
      </c>
      <c r="O1217" s="1">
        <v>499.36</v>
      </c>
      <c r="P1217" s="1">
        <v>15.68</v>
      </c>
      <c r="Q1217" s="1">
        <v>8355.0400000000009</v>
      </c>
      <c r="R1217" s="1">
        <f t="shared" si="37"/>
        <v>1044.3800000000001</v>
      </c>
      <c r="S1217" s="1" t="s">
        <v>29</v>
      </c>
      <c r="T1217" s="1" t="s">
        <v>30</v>
      </c>
      <c r="U1217" s="1" t="s">
        <v>2448</v>
      </c>
      <c r="V1217" s="1" t="s">
        <v>4979</v>
      </c>
      <c r="W1217" s="1" t="s">
        <v>4980</v>
      </c>
    </row>
    <row r="1218" spans="1:23">
      <c r="A1218" s="2" t="s">
        <v>2811</v>
      </c>
      <c r="B1218" s="2">
        <f t="shared" ref="B1218:B1281" si="38">+YEAR(A1218)</f>
        <v>2011</v>
      </c>
      <c r="C1218" s="1" t="s">
        <v>34</v>
      </c>
      <c r="D1218" s="1" t="s">
        <v>24</v>
      </c>
      <c r="E1218" s="1">
        <v>80009129</v>
      </c>
      <c r="F1218" s="1" t="s">
        <v>3277</v>
      </c>
      <c r="G1218" s="1" t="s">
        <v>62</v>
      </c>
      <c r="H1218" s="1" t="s">
        <v>37</v>
      </c>
      <c r="J1218" s="1">
        <v>181</v>
      </c>
      <c r="K1218" s="1" t="s">
        <v>28</v>
      </c>
      <c r="L1218" s="1">
        <v>13780</v>
      </c>
      <c r="M1218" s="1">
        <v>14669</v>
      </c>
      <c r="N1218" s="1">
        <v>58364</v>
      </c>
      <c r="O1218" s="1">
        <v>8941.86</v>
      </c>
      <c r="P1218" s="1">
        <v>583.64</v>
      </c>
      <c r="Q1218" s="1">
        <v>67889.5</v>
      </c>
      <c r="R1218" s="1">
        <f t="shared" si="37"/>
        <v>375.08011049723757</v>
      </c>
      <c r="S1218" s="1" t="s">
        <v>38</v>
      </c>
      <c r="T1218" s="1" t="s">
        <v>30</v>
      </c>
      <c r="U1218" s="1" t="s">
        <v>2489</v>
      </c>
      <c r="V1218" s="1" t="s">
        <v>77</v>
      </c>
      <c r="W1218" s="1" t="s">
        <v>4981</v>
      </c>
    </row>
    <row r="1219" spans="1:23">
      <c r="A1219" s="2" t="s">
        <v>2778</v>
      </c>
      <c r="B1219" s="2">
        <f t="shared" si="38"/>
        <v>2011</v>
      </c>
      <c r="C1219" s="1" t="s">
        <v>2621</v>
      </c>
      <c r="D1219" s="1" t="s">
        <v>24</v>
      </c>
      <c r="E1219" s="1">
        <v>80009129</v>
      </c>
      <c r="F1219" s="1" t="s">
        <v>3277</v>
      </c>
      <c r="G1219" s="1" t="s">
        <v>120</v>
      </c>
      <c r="H1219" s="1" t="s">
        <v>2407</v>
      </c>
      <c r="J1219" s="1">
        <v>152</v>
      </c>
      <c r="K1219" s="1" t="s">
        <v>28</v>
      </c>
      <c r="L1219" s="1">
        <v>8086</v>
      </c>
      <c r="M1219" s="1">
        <v>8345</v>
      </c>
      <c r="N1219" s="1">
        <v>42408</v>
      </c>
      <c r="O1219" s="1">
        <v>5500</v>
      </c>
      <c r="P1219" s="1">
        <v>424.08</v>
      </c>
      <c r="Q1219" s="1">
        <v>48332.08</v>
      </c>
      <c r="R1219" s="1">
        <f t="shared" ref="R1219:R1282" si="39">+Q1219/J1219</f>
        <v>317.9742105263158</v>
      </c>
      <c r="S1219" s="1" t="s">
        <v>29</v>
      </c>
      <c r="T1219" s="1" t="s">
        <v>30</v>
      </c>
      <c r="U1219" s="1" t="s">
        <v>2489</v>
      </c>
      <c r="V1219" s="1" t="s">
        <v>77</v>
      </c>
      <c r="W1219" s="1" t="s">
        <v>4986</v>
      </c>
    </row>
    <row r="1220" spans="1:23">
      <c r="A1220" s="2" t="s">
        <v>4993</v>
      </c>
      <c r="B1220" s="2">
        <f t="shared" si="38"/>
        <v>2011</v>
      </c>
      <c r="C1220" s="1" t="s">
        <v>34</v>
      </c>
      <c r="D1220" s="1" t="s">
        <v>24</v>
      </c>
      <c r="E1220" s="1">
        <v>80009129</v>
      </c>
      <c r="F1220" s="1" t="s">
        <v>3277</v>
      </c>
      <c r="G1220" s="1" t="s">
        <v>62</v>
      </c>
      <c r="H1220" s="1" t="s">
        <v>76</v>
      </c>
      <c r="J1220" s="1">
        <v>126</v>
      </c>
      <c r="K1220" s="1" t="s">
        <v>28</v>
      </c>
      <c r="L1220" s="1">
        <v>9261</v>
      </c>
      <c r="M1220" s="1">
        <v>9261</v>
      </c>
      <c r="N1220" s="1">
        <v>41580</v>
      </c>
      <c r="O1220" s="1">
        <v>5955.06</v>
      </c>
      <c r="P1220" s="1">
        <v>415.8</v>
      </c>
      <c r="Q1220" s="1">
        <v>47950.86</v>
      </c>
      <c r="R1220" s="1">
        <f t="shared" si="39"/>
        <v>380.56238095238098</v>
      </c>
      <c r="S1220" s="1" t="s">
        <v>38</v>
      </c>
      <c r="T1220" s="1" t="s">
        <v>136</v>
      </c>
      <c r="U1220" s="1" t="s">
        <v>4594</v>
      </c>
      <c r="V1220" s="1" t="s">
        <v>65</v>
      </c>
      <c r="W1220" s="1" t="s">
        <v>4994</v>
      </c>
    </row>
    <row r="1221" spans="1:23">
      <c r="A1221" s="2" t="s">
        <v>2886</v>
      </c>
      <c r="B1221" s="2">
        <f t="shared" si="38"/>
        <v>2011</v>
      </c>
      <c r="C1221" s="1" t="s">
        <v>34</v>
      </c>
      <c r="D1221" s="1" t="s">
        <v>24</v>
      </c>
      <c r="E1221" s="1">
        <v>80009129</v>
      </c>
      <c r="F1221" s="1" t="s">
        <v>3277</v>
      </c>
      <c r="G1221" s="1" t="s">
        <v>62</v>
      </c>
      <c r="H1221" s="1" t="s">
        <v>76</v>
      </c>
      <c r="J1221" s="1">
        <v>63</v>
      </c>
      <c r="K1221" s="1" t="s">
        <v>28</v>
      </c>
      <c r="L1221" s="1">
        <v>4599</v>
      </c>
      <c r="M1221" s="1">
        <v>4725</v>
      </c>
      <c r="N1221" s="1">
        <v>20790</v>
      </c>
      <c r="O1221" s="1">
        <v>2950</v>
      </c>
      <c r="P1221" s="1">
        <v>207.9</v>
      </c>
      <c r="Q1221" s="1">
        <v>23947.9</v>
      </c>
      <c r="R1221" s="1">
        <f t="shared" si="39"/>
        <v>380.12539682539688</v>
      </c>
      <c r="S1221" s="1" t="s">
        <v>38</v>
      </c>
      <c r="T1221" s="1" t="s">
        <v>136</v>
      </c>
      <c r="U1221" s="1" t="s">
        <v>2356</v>
      </c>
      <c r="V1221" s="1" t="s">
        <v>65</v>
      </c>
      <c r="W1221" s="1" t="s">
        <v>5010</v>
      </c>
    </row>
    <row r="1222" spans="1:23">
      <c r="A1222" s="2" t="s">
        <v>205</v>
      </c>
      <c r="B1222" s="2">
        <f t="shared" si="38"/>
        <v>2011</v>
      </c>
      <c r="C1222" s="1" t="s">
        <v>34</v>
      </c>
      <c r="D1222" s="1" t="s">
        <v>24</v>
      </c>
      <c r="E1222" s="1">
        <v>80009129</v>
      </c>
      <c r="F1222" s="1" t="s">
        <v>3277</v>
      </c>
      <c r="G1222" s="1" t="s">
        <v>62</v>
      </c>
      <c r="H1222" s="1" t="s">
        <v>76</v>
      </c>
      <c r="J1222" s="1">
        <v>119</v>
      </c>
      <c r="K1222" s="1" t="s">
        <v>28</v>
      </c>
      <c r="L1222" s="1">
        <v>9229</v>
      </c>
      <c r="M1222" s="1">
        <v>9822</v>
      </c>
      <c r="N1222" s="1">
        <v>36800</v>
      </c>
      <c r="O1222" s="1">
        <v>5961.24</v>
      </c>
      <c r="P1222" s="1">
        <v>368</v>
      </c>
      <c r="Q1222" s="1">
        <v>43129.24</v>
      </c>
      <c r="R1222" s="1">
        <f t="shared" si="39"/>
        <v>362.43058823529412</v>
      </c>
      <c r="S1222" s="1" t="s">
        <v>38</v>
      </c>
      <c r="T1222" s="1" t="s">
        <v>136</v>
      </c>
      <c r="U1222" s="1" t="s">
        <v>2489</v>
      </c>
      <c r="V1222" s="1" t="s">
        <v>65</v>
      </c>
      <c r="W1222" s="1" t="s">
        <v>5014</v>
      </c>
    </row>
    <row r="1223" spans="1:23">
      <c r="A1223" s="2" t="s">
        <v>4038</v>
      </c>
      <c r="B1223" s="2">
        <f t="shared" si="38"/>
        <v>2011</v>
      </c>
      <c r="C1223" s="1" t="s">
        <v>2399</v>
      </c>
      <c r="D1223" s="1" t="s">
        <v>24</v>
      </c>
      <c r="E1223" s="1">
        <v>80009246</v>
      </c>
      <c r="F1223" s="1" t="s">
        <v>3075</v>
      </c>
      <c r="G1223" s="1" t="s">
        <v>26</v>
      </c>
      <c r="H1223" s="1" t="s">
        <v>4504</v>
      </c>
      <c r="J1223" s="1">
        <v>80</v>
      </c>
      <c r="K1223" s="1" t="s">
        <v>28</v>
      </c>
      <c r="L1223" s="1">
        <v>4616</v>
      </c>
      <c r="M1223" s="1">
        <v>4688</v>
      </c>
      <c r="N1223" s="1">
        <v>25839.200000000001</v>
      </c>
      <c r="O1223" s="1">
        <v>1750</v>
      </c>
      <c r="P1223" s="1">
        <v>51.68</v>
      </c>
      <c r="Q1223" s="1">
        <v>27640.880000000001</v>
      </c>
      <c r="R1223" s="1">
        <f t="shared" si="39"/>
        <v>345.51100000000002</v>
      </c>
      <c r="S1223" s="1" t="s">
        <v>29</v>
      </c>
      <c r="T1223" s="1" t="s">
        <v>30</v>
      </c>
      <c r="U1223" s="1" t="s">
        <v>3082</v>
      </c>
      <c r="V1223" s="1" t="s">
        <v>252</v>
      </c>
      <c r="W1223" s="1" t="s">
        <v>4671</v>
      </c>
    </row>
    <row r="1224" spans="1:23">
      <c r="A1224" s="2" t="s">
        <v>205</v>
      </c>
      <c r="B1224" s="2">
        <f t="shared" si="38"/>
        <v>2011</v>
      </c>
      <c r="C1224" s="1" t="s">
        <v>34</v>
      </c>
      <c r="D1224" s="1" t="s">
        <v>24</v>
      </c>
      <c r="E1224" s="1">
        <v>80009129</v>
      </c>
      <c r="F1224" s="1" t="s">
        <v>3277</v>
      </c>
      <c r="G1224" s="1" t="s">
        <v>62</v>
      </c>
      <c r="H1224" s="1" t="s">
        <v>76</v>
      </c>
      <c r="J1224" s="1">
        <v>231</v>
      </c>
      <c r="K1224" s="1" t="s">
        <v>28</v>
      </c>
      <c r="L1224" s="1">
        <v>18488</v>
      </c>
      <c r="M1224" s="1">
        <v>19958</v>
      </c>
      <c r="N1224" s="1">
        <v>86856</v>
      </c>
      <c r="O1224" s="1">
        <v>11800</v>
      </c>
      <c r="P1224" s="1">
        <v>868.56</v>
      </c>
      <c r="Q1224" s="1">
        <v>99524.56</v>
      </c>
      <c r="R1224" s="1">
        <f t="shared" si="39"/>
        <v>430.8422510822511</v>
      </c>
      <c r="S1224" s="1" t="s">
        <v>38</v>
      </c>
      <c r="T1224" s="1" t="s">
        <v>136</v>
      </c>
      <c r="U1224" s="1" t="s">
        <v>2356</v>
      </c>
      <c r="V1224" s="1" t="s">
        <v>65</v>
      </c>
      <c r="W1224" s="1" t="s">
        <v>5033</v>
      </c>
    </row>
    <row r="1225" spans="1:23">
      <c r="A1225" s="2" t="s">
        <v>4910</v>
      </c>
      <c r="B1225" s="2">
        <f t="shared" si="38"/>
        <v>2011</v>
      </c>
      <c r="C1225" s="1" t="s">
        <v>68</v>
      </c>
      <c r="D1225" s="1" t="s">
        <v>24</v>
      </c>
      <c r="E1225" s="1">
        <v>80009129</v>
      </c>
      <c r="F1225" s="1" t="s">
        <v>3277</v>
      </c>
      <c r="G1225" s="1" t="s">
        <v>1601</v>
      </c>
      <c r="H1225" s="1" t="s">
        <v>4429</v>
      </c>
      <c r="J1225" s="1">
        <v>424</v>
      </c>
      <c r="K1225" s="1" t="s">
        <v>28</v>
      </c>
      <c r="L1225" s="1">
        <v>23320</v>
      </c>
      <c r="M1225" s="1">
        <v>25016</v>
      </c>
      <c r="N1225" s="1">
        <v>59784</v>
      </c>
      <c r="O1225" s="1">
        <v>24984</v>
      </c>
      <c r="P1225" s="1">
        <v>597.84</v>
      </c>
      <c r="Q1225" s="1">
        <v>85365.84</v>
      </c>
      <c r="R1225" s="1">
        <f t="shared" si="39"/>
        <v>201.33452830188679</v>
      </c>
      <c r="S1225" s="1" t="s">
        <v>38</v>
      </c>
      <c r="T1225" s="1" t="s">
        <v>30</v>
      </c>
      <c r="U1225" s="1" t="s">
        <v>5045</v>
      </c>
      <c r="V1225" s="1" t="s">
        <v>77</v>
      </c>
      <c r="W1225" s="1" t="s">
        <v>5046</v>
      </c>
    </row>
    <row r="1226" spans="1:23">
      <c r="A1226" s="2" t="s">
        <v>2778</v>
      </c>
      <c r="B1226" s="2">
        <f t="shared" si="38"/>
        <v>2011</v>
      </c>
      <c r="C1226" s="1" t="s">
        <v>34</v>
      </c>
      <c r="D1226" s="1" t="s">
        <v>24</v>
      </c>
      <c r="E1226" s="1">
        <v>80009129</v>
      </c>
      <c r="F1226" s="1" t="s">
        <v>3277</v>
      </c>
      <c r="G1226" s="1" t="s">
        <v>1601</v>
      </c>
      <c r="H1226" s="1" t="s">
        <v>135</v>
      </c>
      <c r="J1226" s="1">
        <v>424</v>
      </c>
      <c r="K1226" s="1" t="s">
        <v>28</v>
      </c>
      <c r="L1226" s="1">
        <v>23320</v>
      </c>
      <c r="M1226" s="1">
        <v>25016</v>
      </c>
      <c r="N1226" s="1">
        <v>59784</v>
      </c>
      <c r="O1226" s="1">
        <v>24984</v>
      </c>
      <c r="P1226" s="1">
        <v>597.84</v>
      </c>
      <c r="Q1226" s="1">
        <v>85365.84</v>
      </c>
      <c r="R1226" s="1">
        <f t="shared" si="39"/>
        <v>201.33452830188679</v>
      </c>
      <c r="S1226" s="1" t="s">
        <v>38</v>
      </c>
      <c r="T1226" s="1" t="s">
        <v>30</v>
      </c>
      <c r="U1226" s="1" t="s">
        <v>5045</v>
      </c>
      <c r="V1226" s="1" t="s">
        <v>77</v>
      </c>
      <c r="W1226" s="1" t="s">
        <v>5049</v>
      </c>
    </row>
    <row r="1227" spans="1:23">
      <c r="A1227" s="2" t="s">
        <v>5050</v>
      </c>
      <c r="B1227" s="2">
        <f t="shared" si="38"/>
        <v>2011</v>
      </c>
      <c r="C1227" s="1" t="s">
        <v>68</v>
      </c>
      <c r="D1227" s="1" t="s">
        <v>24</v>
      </c>
      <c r="E1227" s="1">
        <v>80009129</v>
      </c>
      <c r="F1227" s="1" t="s">
        <v>3277</v>
      </c>
      <c r="G1227" s="1" t="s">
        <v>1601</v>
      </c>
      <c r="H1227" s="1" t="s">
        <v>37</v>
      </c>
      <c r="J1227" s="1">
        <v>106</v>
      </c>
      <c r="K1227" s="1" t="s">
        <v>28</v>
      </c>
      <c r="L1227" s="1">
        <v>5830</v>
      </c>
      <c r="M1227" s="1">
        <v>6254</v>
      </c>
      <c r="N1227" s="1">
        <v>14946</v>
      </c>
      <c r="O1227" s="1">
        <v>6246</v>
      </c>
      <c r="P1227" s="1">
        <v>149.46</v>
      </c>
      <c r="Q1227" s="1">
        <v>21341.46</v>
      </c>
      <c r="R1227" s="1">
        <f t="shared" si="39"/>
        <v>201.33452830188679</v>
      </c>
      <c r="S1227" s="1" t="s">
        <v>38</v>
      </c>
      <c r="T1227" s="1" t="s">
        <v>30</v>
      </c>
      <c r="U1227" s="1" t="s">
        <v>5045</v>
      </c>
      <c r="V1227" s="1" t="s">
        <v>77</v>
      </c>
      <c r="W1227" s="1" t="s">
        <v>5051</v>
      </c>
    </row>
    <row r="1228" spans="1:23">
      <c r="A1228" s="2" t="s">
        <v>2778</v>
      </c>
      <c r="B1228" s="2">
        <f t="shared" si="38"/>
        <v>2011</v>
      </c>
      <c r="C1228" s="1" t="s">
        <v>34</v>
      </c>
      <c r="D1228" s="1" t="s">
        <v>24</v>
      </c>
      <c r="E1228" s="1">
        <v>80009129</v>
      </c>
      <c r="F1228" s="1" t="s">
        <v>3277</v>
      </c>
      <c r="G1228" s="1" t="s">
        <v>1601</v>
      </c>
      <c r="H1228" s="1" t="s">
        <v>135</v>
      </c>
      <c r="J1228" s="1">
        <v>106</v>
      </c>
      <c r="K1228" s="1" t="s">
        <v>28</v>
      </c>
      <c r="L1228" s="1">
        <v>5830</v>
      </c>
      <c r="M1228" s="1">
        <v>6254</v>
      </c>
      <c r="N1228" s="1">
        <v>14946</v>
      </c>
      <c r="O1228" s="1">
        <v>6246</v>
      </c>
      <c r="P1228" s="1">
        <v>149.46</v>
      </c>
      <c r="Q1228" s="1">
        <v>21341.46</v>
      </c>
      <c r="R1228" s="1">
        <f t="shared" si="39"/>
        <v>201.33452830188679</v>
      </c>
      <c r="S1228" s="1" t="s">
        <v>38</v>
      </c>
      <c r="T1228" s="1" t="s">
        <v>30</v>
      </c>
      <c r="U1228" s="1" t="s">
        <v>5045</v>
      </c>
      <c r="V1228" s="1" t="s">
        <v>77</v>
      </c>
      <c r="W1228" s="1" t="s">
        <v>5053</v>
      </c>
    </row>
    <row r="1229" spans="1:23">
      <c r="A1229" s="2" t="s">
        <v>4675</v>
      </c>
      <c r="B1229" s="2">
        <f t="shared" si="38"/>
        <v>2011</v>
      </c>
      <c r="C1229" s="1" t="s">
        <v>68</v>
      </c>
      <c r="D1229" s="1" t="s">
        <v>24</v>
      </c>
      <c r="E1229" s="1">
        <v>80009129</v>
      </c>
      <c r="F1229" s="1" t="s">
        <v>3277</v>
      </c>
      <c r="G1229" s="1" t="s">
        <v>36</v>
      </c>
      <c r="H1229" s="1" t="s">
        <v>37</v>
      </c>
      <c r="J1229" s="1">
        <v>270</v>
      </c>
      <c r="K1229" s="1" t="s">
        <v>28</v>
      </c>
      <c r="L1229" s="1">
        <v>13770</v>
      </c>
      <c r="M1229" s="1">
        <v>15390</v>
      </c>
      <c r="N1229" s="1">
        <v>35910</v>
      </c>
      <c r="O1229" s="1">
        <v>14428</v>
      </c>
      <c r="P1229" s="1">
        <v>359.1</v>
      </c>
      <c r="Q1229" s="1">
        <v>50697.1</v>
      </c>
      <c r="R1229" s="1">
        <f t="shared" si="39"/>
        <v>187.76703703703703</v>
      </c>
      <c r="S1229" s="1" t="s">
        <v>38</v>
      </c>
      <c r="T1229" s="1" t="s">
        <v>136</v>
      </c>
      <c r="U1229" s="1" t="s">
        <v>5045</v>
      </c>
      <c r="V1229" s="1" t="s">
        <v>5054</v>
      </c>
      <c r="W1229" s="1" t="s">
        <v>5054</v>
      </c>
    </row>
    <row r="1230" spans="1:23">
      <c r="A1230" s="2" t="s">
        <v>164</v>
      </c>
      <c r="B1230" s="2">
        <f t="shared" si="38"/>
        <v>2011</v>
      </c>
      <c r="C1230" s="1" t="s">
        <v>68</v>
      </c>
      <c r="D1230" s="1" t="s">
        <v>24</v>
      </c>
      <c r="E1230" s="1">
        <v>80009129</v>
      </c>
      <c r="F1230" s="1" t="s">
        <v>3277</v>
      </c>
      <c r="G1230" s="1" t="s">
        <v>36</v>
      </c>
      <c r="H1230" s="1" t="s">
        <v>37</v>
      </c>
      <c r="J1230" s="1">
        <v>424</v>
      </c>
      <c r="K1230" s="1" t="s">
        <v>28</v>
      </c>
      <c r="L1230" s="1">
        <v>23320</v>
      </c>
      <c r="M1230" s="1">
        <v>24804</v>
      </c>
      <c r="N1230" s="1">
        <v>59784</v>
      </c>
      <c r="O1230" s="1">
        <v>26456</v>
      </c>
      <c r="P1230" s="1">
        <v>597.84</v>
      </c>
      <c r="Q1230" s="1">
        <v>86837.84</v>
      </c>
      <c r="R1230" s="1">
        <f t="shared" si="39"/>
        <v>204.80622641509433</v>
      </c>
      <c r="S1230" s="1" t="s">
        <v>38</v>
      </c>
      <c r="T1230" s="1" t="s">
        <v>136</v>
      </c>
      <c r="U1230" s="1" t="s">
        <v>5045</v>
      </c>
      <c r="V1230" s="1" t="s">
        <v>5056</v>
      </c>
      <c r="W1230" s="1" t="s">
        <v>5056</v>
      </c>
    </row>
    <row r="1231" spans="1:23">
      <c r="A1231" s="2" t="s">
        <v>5057</v>
      </c>
      <c r="B1231" s="2">
        <f t="shared" si="38"/>
        <v>2011</v>
      </c>
      <c r="C1231" s="1" t="s">
        <v>68</v>
      </c>
      <c r="D1231" s="1" t="s">
        <v>24</v>
      </c>
      <c r="E1231" s="1">
        <v>80009129</v>
      </c>
      <c r="F1231" s="1" t="s">
        <v>3277</v>
      </c>
      <c r="G1231" s="1" t="s">
        <v>36</v>
      </c>
      <c r="H1231" s="1" t="s">
        <v>332</v>
      </c>
      <c r="J1231" s="1">
        <v>212</v>
      </c>
      <c r="K1231" s="1" t="s">
        <v>28</v>
      </c>
      <c r="L1231" s="1">
        <v>11660</v>
      </c>
      <c r="M1231" s="1">
        <v>12402</v>
      </c>
      <c r="N1231" s="1">
        <v>29892</v>
      </c>
      <c r="O1231" s="1">
        <v>13228</v>
      </c>
      <c r="P1231" s="1">
        <v>298.92</v>
      </c>
      <c r="Q1231" s="1">
        <v>43418.92</v>
      </c>
      <c r="R1231" s="1">
        <f t="shared" si="39"/>
        <v>204.80622641509433</v>
      </c>
      <c r="S1231" s="1" t="s">
        <v>38</v>
      </c>
      <c r="T1231" s="1" t="s">
        <v>136</v>
      </c>
      <c r="U1231" s="1" t="s">
        <v>5045</v>
      </c>
      <c r="V1231" s="1" t="s">
        <v>5056</v>
      </c>
      <c r="W1231" s="1" t="s">
        <v>5056</v>
      </c>
    </row>
    <row r="1232" spans="1:23">
      <c r="A1232" s="2" t="s">
        <v>5057</v>
      </c>
      <c r="B1232" s="2">
        <f t="shared" si="38"/>
        <v>2011</v>
      </c>
      <c r="C1232" s="1" t="s">
        <v>34</v>
      </c>
      <c r="D1232" s="1" t="s">
        <v>24</v>
      </c>
      <c r="E1232" s="1">
        <v>80009129</v>
      </c>
      <c r="F1232" s="1" t="s">
        <v>3277</v>
      </c>
      <c r="G1232" s="1" t="s">
        <v>36</v>
      </c>
      <c r="H1232" s="1" t="s">
        <v>4429</v>
      </c>
      <c r="J1232" s="1">
        <v>270</v>
      </c>
      <c r="K1232" s="1" t="s">
        <v>28</v>
      </c>
      <c r="L1232" s="1">
        <v>13770</v>
      </c>
      <c r="M1232" s="1">
        <v>15390</v>
      </c>
      <c r="N1232" s="1">
        <v>35910</v>
      </c>
      <c r="O1232" s="1">
        <v>14644</v>
      </c>
      <c r="P1232" s="1">
        <v>359.1</v>
      </c>
      <c r="Q1232" s="1">
        <v>50913.1</v>
      </c>
      <c r="R1232" s="1">
        <f t="shared" si="39"/>
        <v>188.56703703703704</v>
      </c>
      <c r="S1232" s="1" t="s">
        <v>38</v>
      </c>
      <c r="T1232" s="1" t="s">
        <v>136</v>
      </c>
      <c r="U1232" s="1" t="s">
        <v>5045</v>
      </c>
      <c r="V1232" s="1" t="s">
        <v>77</v>
      </c>
      <c r="W1232" s="1" t="s">
        <v>5061</v>
      </c>
    </row>
    <row r="1233" spans="1:23">
      <c r="A1233" s="2" t="s">
        <v>5066</v>
      </c>
      <c r="B1233" s="2">
        <f t="shared" si="38"/>
        <v>2011</v>
      </c>
      <c r="C1233" s="1" t="s">
        <v>68</v>
      </c>
      <c r="D1233" s="1" t="s">
        <v>24</v>
      </c>
      <c r="E1233" s="1">
        <v>80009129</v>
      </c>
      <c r="F1233" s="1" t="s">
        <v>3277</v>
      </c>
      <c r="G1233" s="1" t="s">
        <v>36</v>
      </c>
      <c r="H1233" s="1" t="s">
        <v>332</v>
      </c>
      <c r="J1233" s="1">
        <v>424</v>
      </c>
      <c r="K1233" s="1" t="s">
        <v>28</v>
      </c>
      <c r="L1233" s="1">
        <v>23320</v>
      </c>
      <c r="M1233" s="1">
        <v>24804</v>
      </c>
      <c r="N1233" s="1">
        <v>59784</v>
      </c>
      <c r="O1233" s="1">
        <v>26456</v>
      </c>
      <c r="P1233" s="1">
        <v>597.84</v>
      </c>
      <c r="Q1233" s="1">
        <v>86837.84</v>
      </c>
      <c r="R1233" s="1">
        <f t="shared" si="39"/>
        <v>204.80622641509433</v>
      </c>
      <c r="S1233" s="1" t="s">
        <v>38</v>
      </c>
      <c r="T1233" s="1" t="s">
        <v>30</v>
      </c>
      <c r="U1233" s="1" t="s">
        <v>5045</v>
      </c>
      <c r="V1233" s="1" t="s">
        <v>40</v>
      </c>
      <c r="W1233" s="1" t="s">
        <v>5056</v>
      </c>
    </row>
    <row r="1234" spans="1:23">
      <c r="A1234" s="2" t="s">
        <v>5092</v>
      </c>
      <c r="B1234" s="2">
        <f t="shared" si="38"/>
        <v>2011</v>
      </c>
      <c r="C1234" s="1" t="s">
        <v>34</v>
      </c>
      <c r="D1234" s="1" t="s">
        <v>24</v>
      </c>
      <c r="E1234" s="1">
        <v>80009129</v>
      </c>
      <c r="F1234" s="1" t="s">
        <v>3277</v>
      </c>
      <c r="G1234" s="1" t="s">
        <v>36</v>
      </c>
      <c r="H1234" s="1" t="s">
        <v>332</v>
      </c>
      <c r="J1234" s="1">
        <v>424</v>
      </c>
      <c r="K1234" s="1" t="s">
        <v>28</v>
      </c>
      <c r="L1234" s="1">
        <v>23320</v>
      </c>
      <c r="M1234" s="1">
        <v>25016</v>
      </c>
      <c r="N1234" s="1">
        <v>59784</v>
      </c>
      <c r="O1234" s="1">
        <v>26888</v>
      </c>
      <c r="P1234" s="1">
        <v>597.84</v>
      </c>
      <c r="Q1234" s="1">
        <v>87269.84</v>
      </c>
      <c r="R1234" s="1">
        <f t="shared" si="39"/>
        <v>205.82509433962264</v>
      </c>
      <c r="S1234" s="1" t="s">
        <v>38</v>
      </c>
      <c r="T1234" s="1" t="s">
        <v>30</v>
      </c>
      <c r="U1234" s="1" t="s">
        <v>5045</v>
      </c>
      <c r="V1234" s="1" t="s">
        <v>40</v>
      </c>
      <c r="W1234" s="1" t="s">
        <v>5056</v>
      </c>
    </row>
    <row r="1235" spans="1:23">
      <c r="A1235" s="2" t="s">
        <v>5092</v>
      </c>
      <c r="B1235" s="2">
        <f t="shared" si="38"/>
        <v>2011</v>
      </c>
      <c r="C1235" s="1" t="s">
        <v>34</v>
      </c>
      <c r="D1235" s="1" t="s">
        <v>24</v>
      </c>
      <c r="E1235" s="1">
        <v>80009129</v>
      </c>
      <c r="F1235" s="1" t="s">
        <v>3277</v>
      </c>
      <c r="G1235" s="1" t="s">
        <v>36</v>
      </c>
      <c r="H1235" s="1" t="s">
        <v>332</v>
      </c>
      <c r="J1235" s="1">
        <v>106</v>
      </c>
      <c r="K1235" s="1" t="s">
        <v>28</v>
      </c>
      <c r="L1235" s="1">
        <v>5830</v>
      </c>
      <c r="M1235" s="1">
        <v>6254</v>
      </c>
      <c r="N1235" s="1">
        <v>14946</v>
      </c>
      <c r="O1235" s="1">
        <v>6722</v>
      </c>
      <c r="P1235" s="1">
        <v>149.46</v>
      </c>
      <c r="Q1235" s="1">
        <v>21817.46</v>
      </c>
      <c r="R1235" s="1">
        <f t="shared" si="39"/>
        <v>205.82509433962264</v>
      </c>
      <c r="S1235" s="1" t="s">
        <v>38</v>
      </c>
      <c r="T1235" s="1" t="s">
        <v>30</v>
      </c>
      <c r="U1235" s="1" t="s">
        <v>5045</v>
      </c>
      <c r="V1235" s="1" t="s">
        <v>40</v>
      </c>
      <c r="W1235" s="1" t="s">
        <v>5056</v>
      </c>
    </row>
    <row r="1236" spans="1:23">
      <c r="A1236" s="2" t="s">
        <v>5108</v>
      </c>
      <c r="B1236" s="2">
        <f t="shared" si="38"/>
        <v>2011</v>
      </c>
      <c r="C1236" s="1" t="s">
        <v>68</v>
      </c>
      <c r="D1236" s="1" t="s">
        <v>24</v>
      </c>
      <c r="E1236" s="1">
        <v>80009129</v>
      </c>
      <c r="F1236" s="1" t="s">
        <v>3277</v>
      </c>
      <c r="G1236" s="1" t="s">
        <v>36</v>
      </c>
      <c r="H1236" s="1" t="s">
        <v>135</v>
      </c>
      <c r="J1236" s="1">
        <v>272</v>
      </c>
      <c r="K1236" s="1" t="s">
        <v>28</v>
      </c>
      <c r="L1236" s="1">
        <v>7616</v>
      </c>
      <c r="M1236" s="1">
        <v>8432</v>
      </c>
      <c r="N1236" s="1">
        <v>24265.119999999999</v>
      </c>
      <c r="O1236" s="1">
        <v>6906</v>
      </c>
      <c r="P1236" s="1">
        <v>242.65</v>
      </c>
      <c r="Q1236" s="1">
        <v>31413.77</v>
      </c>
      <c r="R1236" s="1">
        <f t="shared" si="39"/>
        <v>115.49180147058824</v>
      </c>
      <c r="S1236" s="1" t="s">
        <v>38</v>
      </c>
      <c r="T1236" s="1" t="s">
        <v>30</v>
      </c>
      <c r="U1236" s="1" t="s">
        <v>5045</v>
      </c>
      <c r="V1236" s="1" t="s">
        <v>5109</v>
      </c>
      <c r="W1236" s="1" t="s">
        <v>5110</v>
      </c>
    </row>
    <row r="1237" spans="1:23">
      <c r="A1237" s="2" t="s">
        <v>6658</v>
      </c>
      <c r="B1237" s="2">
        <f t="shared" si="38"/>
        <v>2011</v>
      </c>
      <c r="C1237" s="1" t="s">
        <v>119</v>
      </c>
      <c r="D1237" s="1" t="s">
        <v>24</v>
      </c>
      <c r="E1237" s="1">
        <v>80004994</v>
      </c>
      <c r="F1237" s="1" t="s">
        <v>3984</v>
      </c>
      <c r="G1237" s="1" t="s">
        <v>120</v>
      </c>
      <c r="H1237" s="1" t="s">
        <v>6606</v>
      </c>
      <c r="J1237" s="1">
        <v>234</v>
      </c>
      <c r="K1237" s="1" t="s">
        <v>28</v>
      </c>
      <c r="L1237" s="1">
        <v>13572</v>
      </c>
      <c r="M1237" s="1">
        <v>14040</v>
      </c>
      <c r="N1237" s="1">
        <v>58580</v>
      </c>
      <c r="O1237" s="1">
        <v>1320</v>
      </c>
      <c r="P1237" s="1">
        <v>585.79999999999995</v>
      </c>
      <c r="Q1237" s="1">
        <v>60485.8</v>
      </c>
      <c r="R1237" s="1">
        <f t="shared" si="39"/>
        <v>258.48632478632481</v>
      </c>
      <c r="S1237" s="1" t="s">
        <v>29</v>
      </c>
      <c r="T1237" s="1" t="s">
        <v>30</v>
      </c>
      <c r="U1237" s="1" t="s">
        <v>3986</v>
      </c>
      <c r="V1237" s="1" t="s">
        <v>6659</v>
      </c>
      <c r="W1237" s="1" t="s">
        <v>6660</v>
      </c>
    </row>
    <row r="1238" spans="1:23">
      <c r="A1238" s="2" t="s">
        <v>6693</v>
      </c>
      <c r="B1238" s="2">
        <f t="shared" si="38"/>
        <v>2011</v>
      </c>
      <c r="C1238" s="1" t="s">
        <v>119</v>
      </c>
      <c r="D1238" s="1" t="s">
        <v>24</v>
      </c>
      <c r="E1238" s="1">
        <v>80004994</v>
      </c>
      <c r="F1238" s="1" t="s">
        <v>3984</v>
      </c>
      <c r="G1238" s="1" t="s">
        <v>120</v>
      </c>
      <c r="H1238" s="1" t="s">
        <v>3990</v>
      </c>
      <c r="J1238" s="1">
        <v>292</v>
      </c>
      <c r="K1238" s="1" t="s">
        <v>28</v>
      </c>
      <c r="L1238" s="1">
        <v>19564</v>
      </c>
      <c r="M1238" s="1">
        <v>20148</v>
      </c>
      <c r="N1238" s="1">
        <v>95192</v>
      </c>
      <c r="O1238" s="1">
        <v>1760</v>
      </c>
      <c r="P1238" s="1">
        <v>951.92</v>
      </c>
      <c r="Q1238" s="1">
        <v>97983.92</v>
      </c>
      <c r="R1238" s="1">
        <f t="shared" si="39"/>
        <v>335.56136986301368</v>
      </c>
      <c r="S1238" s="1" t="s">
        <v>29</v>
      </c>
      <c r="T1238" s="1" t="s">
        <v>30</v>
      </c>
      <c r="U1238" s="1" t="s">
        <v>3986</v>
      </c>
      <c r="V1238" s="1" t="s">
        <v>6694</v>
      </c>
      <c r="W1238" s="1" t="s">
        <v>6695</v>
      </c>
    </row>
    <row r="1239" spans="1:23">
      <c r="A1239" s="2" t="s">
        <v>132</v>
      </c>
      <c r="B1239" s="2">
        <f t="shared" si="38"/>
        <v>2011</v>
      </c>
      <c r="C1239" s="1" t="s">
        <v>119</v>
      </c>
      <c r="D1239" s="1" t="s">
        <v>24</v>
      </c>
      <c r="E1239" s="1">
        <v>80004994</v>
      </c>
      <c r="F1239" s="1" t="s">
        <v>3984</v>
      </c>
      <c r="G1239" s="1" t="s">
        <v>120</v>
      </c>
      <c r="H1239" s="1" t="s">
        <v>3990</v>
      </c>
      <c r="J1239" s="1">
        <v>312</v>
      </c>
      <c r="K1239" s="1" t="s">
        <v>28</v>
      </c>
      <c r="L1239" s="1">
        <v>18096</v>
      </c>
      <c r="M1239" s="1">
        <v>18720</v>
      </c>
      <c r="N1239" s="1">
        <v>84240</v>
      </c>
      <c r="O1239" s="1">
        <v>2200</v>
      </c>
      <c r="P1239" s="1">
        <v>842.4</v>
      </c>
      <c r="Q1239" s="1">
        <v>87362.4</v>
      </c>
      <c r="R1239" s="1">
        <f t="shared" si="39"/>
        <v>280.00769230769231</v>
      </c>
      <c r="S1239" s="1" t="s">
        <v>29</v>
      </c>
      <c r="T1239" s="1" t="s">
        <v>30</v>
      </c>
      <c r="U1239" s="1" t="s">
        <v>3986</v>
      </c>
      <c r="V1239" s="1" t="s">
        <v>77</v>
      </c>
      <c r="W1239" s="1" t="s">
        <v>6714</v>
      </c>
    </row>
    <row r="1240" spans="1:23">
      <c r="A1240" s="2" t="s">
        <v>3714</v>
      </c>
      <c r="B1240" s="2">
        <f t="shared" si="38"/>
        <v>2011</v>
      </c>
      <c r="C1240" s="1" t="s">
        <v>119</v>
      </c>
      <c r="D1240" s="1" t="s">
        <v>24</v>
      </c>
      <c r="E1240" s="1">
        <v>80004994</v>
      </c>
      <c r="F1240" s="1" t="s">
        <v>3984</v>
      </c>
      <c r="G1240" s="1" t="s">
        <v>120</v>
      </c>
      <c r="H1240" s="1" t="s">
        <v>3990</v>
      </c>
      <c r="J1240" s="1">
        <v>156</v>
      </c>
      <c r="K1240" s="1" t="s">
        <v>28</v>
      </c>
      <c r="L1240" s="1">
        <v>9048</v>
      </c>
      <c r="M1240" s="1">
        <v>9360</v>
      </c>
      <c r="N1240" s="1">
        <v>43056</v>
      </c>
      <c r="O1240" s="1">
        <v>1100</v>
      </c>
      <c r="P1240" s="1">
        <v>430.56</v>
      </c>
      <c r="Q1240" s="1">
        <v>44666.559999999998</v>
      </c>
      <c r="R1240" s="1">
        <f t="shared" si="39"/>
        <v>286.32410256410253</v>
      </c>
      <c r="S1240" s="1" t="s">
        <v>29</v>
      </c>
      <c r="T1240" s="1" t="s">
        <v>30</v>
      </c>
      <c r="U1240" s="1" t="s">
        <v>3986</v>
      </c>
      <c r="V1240" s="1" t="s">
        <v>65</v>
      </c>
      <c r="W1240" s="1" t="s">
        <v>6726</v>
      </c>
    </row>
    <row r="1241" spans="1:23">
      <c r="A1241" s="2" t="s">
        <v>3714</v>
      </c>
      <c r="B1241" s="2">
        <f t="shared" si="38"/>
        <v>2011</v>
      </c>
      <c r="C1241" s="1" t="s">
        <v>119</v>
      </c>
      <c r="D1241" s="1" t="s">
        <v>24</v>
      </c>
      <c r="E1241" s="1">
        <v>80004994</v>
      </c>
      <c r="F1241" s="1" t="s">
        <v>3984</v>
      </c>
      <c r="G1241" s="1" t="s">
        <v>120</v>
      </c>
      <c r="H1241" s="1" t="s">
        <v>3990</v>
      </c>
      <c r="J1241" s="1">
        <v>312</v>
      </c>
      <c r="K1241" s="1" t="s">
        <v>28</v>
      </c>
      <c r="L1241" s="1">
        <v>18096</v>
      </c>
      <c r="M1241" s="1">
        <v>18720</v>
      </c>
      <c r="N1241" s="1">
        <v>84240</v>
      </c>
      <c r="O1241" s="1">
        <v>2200</v>
      </c>
      <c r="P1241" s="1">
        <v>842.4</v>
      </c>
      <c r="Q1241" s="1">
        <v>87362.4</v>
      </c>
      <c r="R1241" s="1">
        <f t="shared" si="39"/>
        <v>280.00769230769231</v>
      </c>
      <c r="S1241" s="1" t="s">
        <v>29</v>
      </c>
      <c r="T1241" s="1" t="s">
        <v>30</v>
      </c>
      <c r="U1241" s="1" t="s">
        <v>3986</v>
      </c>
      <c r="V1241" s="1" t="s">
        <v>65</v>
      </c>
      <c r="W1241" s="1" t="s">
        <v>6727</v>
      </c>
    </row>
    <row r="1242" spans="1:23">
      <c r="A1242" s="2" t="s">
        <v>4481</v>
      </c>
      <c r="B1242" s="2">
        <f t="shared" si="38"/>
        <v>2011</v>
      </c>
      <c r="C1242" s="1" t="s">
        <v>119</v>
      </c>
      <c r="D1242" s="1" t="s">
        <v>24</v>
      </c>
      <c r="E1242" s="1">
        <v>80004994</v>
      </c>
      <c r="F1242" s="1" t="s">
        <v>3984</v>
      </c>
      <c r="G1242" s="1" t="s">
        <v>120</v>
      </c>
      <c r="H1242" s="1" t="s">
        <v>6744</v>
      </c>
      <c r="J1242" s="1">
        <v>75</v>
      </c>
      <c r="K1242" s="1" t="s">
        <v>28</v>
      </c>
      <c r="L1242" s="1">
        <v>5168</v>
      </c>
      <c r="M1242" s="1">
        <v>5737</v>
      </c>
      <c r="N1242" s="1">
        <v>24600</v>
      </c>
      <c r="O1242" s="1">
        <v>678.6</v>
      </c>
      <c r="P1242" s="1">
        <v>246</v>
      </c>
      <c r="Q1242" s="1">
        <v>25549.279999999999</v>
      </c>
      <c r="R1242" s="1">
        <f t="shared" si="39"/>
        <v>340.65706666666665</v>
      </c>
      <c r="S1242" s="1" t="s">
        <v>29</v>
      </c>
      <c r="T1242" s="1" t="s">
        <v>30</v>
      </c>
      <c r="U1242" s="1" t="s">
        <v>3986</v>
      </c>
      <c r="V1242" s="1" t="s">
        <v>6745</v>
      </c>
      <c r="W1242" s="1" t="s">
        <v>6746</v>
      </c>
    </row>
    <row r="1243" spans="1:23">
      <c r="A1243" s="2" t="s">
        <v>4043</v>
      </c>
      <c r="B1243" s="2">
        <f t="shared" si="38"/>
        <v>2011</v>
      </c>
      <c r="C1243" s="1" t="s">
        <v>119</v>
      </c>
      <c r="D1243" s="1" t="s">
        <v>24</v>
      </c>
      <c r="E1243" s="1">
        <v>80004994</v>
      </c>
      <c r="F1243" s="1" t="s">
        <v>3984</v>
      </c>
      <c r="G1243" s="1" t="s">
        <v>120</v>
      </c>
      <c r="H1243" s="1" t="s">
        <v>3990</v>
      </c>
      <c r="J1243" s="1">
        <v>312</v>
      </c>
      <c r="K1243" s="1" t="s">
        <v>28</v>
      </c>
      <c r="L1243" s="1">
        <v>18096</v>
      </c>
      <c r="M1243" s="1">
        <v>18720</v>
      </c>
      <c r="N1243" s="1">
        <v>85488</v>
      </c>
      <c r="O1243" s="1">
        <v>2200</v>
      </c>
      <c r="P1243" s="1">
        <v>854.88</v>
      </c>
      <c r="Q1243" s="1">
        <v>88622.88</v>
      </c>
      <c r="R1243" s="1">
        <f t="shared" si="39"/>
        <v>284.04769230769233</v>
      </c>
      <c r="S1243" s="1" t="s">
        <v>29</v>
      </c>
      <c r="T1243" s="1" t="s">
        <v>30</v>
      </c>
      <c r="U1243" s="1" t="s">
        <v>3986</v>
      </c>
      <c r="V1243" s="1" t="s">
        <v>6749</v>
      </c>
      <c r="W1243" s="1" t="s">
        <v>6750</v>
      </c>
    </row>
    <row r="1244" spans="1:23">
      <c r="A1244" s="2" t="s">
        <v>6906</v>
      </c>
      <c r="B1244" s="2">
        <f t="shared" si="38"/>
        <v>2011</v>
      </c>
      <c r="C1244" s="1" t="s">
        <v>119</v>
      </c>
      <c r="D1244" s="1" t="s">
        <v>24</v>
      </c>
      <c r="E1244" s="1">
        <v>80004994</v>
      </c>
      <c r="F1244" s="1" t="s">
        <v>3984</v>
      </c>
      <c r="G1244" s="1" t="s">
        <v>120</v>
      </c>
      <c r="H1244" s="1" t="s">
        <v>6606</v>
      </c>
      <c r="J1244" s="1">
        <v>292</v>
      </c>
      <c r="K1244" s="1" t="s">
        <v>28</v>
      </c>
      <c r="L1244" s="1">
        <v>21024</v>
      </c>
      <c r="M1244" s="1">
        <v>21608</v>
      </c>
      <c r="N1244" s="1">
        <v>94980</v>
      </c>
      <c r="O1244" s="1">
        <v>1760</v>
      </c>
      <c r="P1244" s="1">
        <v>949.8</v>
      </c>
      <c r="Q1244" s="1">
        <v>97689.8</v>
      </c>
      <c r="R1244" s="1">
        <f t="shared" si="39"/>
        <v>334.5541095890411</v>
      </c>
      <c r="S1244" s="1" t="s">
        <v>29</v>
      </c>
      <c r="T1244" s="1" t="s">
        <v>30</v>
      </c>
      <c r="U1244" s="1" t="s">
        <v>3986</v>
      </c>
      <c r="V1244" s="1" t="s">
        <v>77</v>
      </c>
      <c r="W1244" s="1" t="s">
        <v>6907</v>
      </c>
    </row>
    <row r="1245" spans="1:23">
      <c r="A1245" s="2" t="s">
        <v>4446</v>
      </c>
      <c r="B1245" s="2">
        <f t="shared" si="38"/>
        <v>2011</v>
      </c>
      <c r="C1245" s="1" t="s">
        <v>119</v>
      </c>
      <c r="D1245" s="1" t="s">
        <v>24</v>
      </c>
      <c r="E1245" s="1">
        <v>80004994</v>
      </c>
      <c r="F1245" s="1" t="s">
        <v>3984</v>
      </c>
      <c r="G1245" s="1" t="s">
        <v>120</v>
      </c>
      <c r="H1245" s="1" t="s">
        <v>6606</v>
      </c>
      <c r="J1245" s="1">
        <v>292</v>
      </c>
      <c r="K1245" s="1" t="s">
        <v>28</v>
      </c>
      <c r="L1245" s="1">
        <v>19564</v>
      </c>
      <c r="M1245" s="1">
        <v>20148</v>
      </c>
      <c r="N1245" s="1">
        <v>89140</v>
      </c>
      <c r="O1245" s="1">
        <v>1760</v>
      </c>
      <c r="P1245" s="1">
        <v>891.4</v>
      </c>
      <c r="Q1245" s="1">
        <v>91791.4</v>
      </c>
      <c r="R1245" s="1">
        <f t="shared" si="39"/>
        <v>314.35410958904106</v>
      </c>
      <c r="S1245" s="1" t="s">
        <v>29</v>
      </c>
      <c r="T1245" s="1" t="s">
        <v>30</v>
      </c>
      <c r="U1245" s="1" t="s">
        <v>3986</v>
      </c>
      <c r="V1245" s="1" t="s">
        <v>77</v>
      </c>
      <c r="W1245" s="1" t="s">
        <v>6914</v>
      </c>
    </row>
    <row r="1246" spans="1:23">
      <c r="A1246" s="2" t="s">
        <v>4446</v>
      </c>
      <c r="B1246" s="2">
        <f t="shared" si="38"/>
        <v>2011</v>
      </c>
      <c r="C1246" s="1" t="s">
        <v>119</v>
      </c>
      <c r="D1246" s="1" t="s">
        <v>24</v>
      </c>
      <c r="E1246" s="1">
        <v>80004994</v>
      </c>
      <c r="F1246" s="1" t="s">
        <v>3984</v>
      </c>
      <c r="G1246" s="1" t="s">
        <v>120</v>
      </c>
      <c r="H1246" s="1" t="s">
        <v>6606</v>
      </c>
      <c r="J1246" s="1">
        <v>312</v>
      </c>
      <c r="K1246" s="1" t="s">
        <v>28</v>
      </c>
      <c r="L1246" s="1">
        <v>18096</v>
      </c>
      <c r="M1246" s="1">
        <v>18720</v>
      </c>
      <c r="N1246" s="1">
        <v>78080</v>
      </c>
      <c r="O1246" s="1">
        <v>1760</v>
      </c>
      <c r="P1246" s="1">
        <v>780.8</v>
      </c>
      <c r="Q1246" s="1">
        <v>80620.800000000003</v>
      </c>
      <c r="R1246" s="1">
        <f t="shared" si="39"/>
        <v>258.40000000000003</v>
      </c>
      <c r="S1246" s="1" t="s">
        <v>29</v>
      </c>
      <c r="T1246" s="1" t="s">
        <v>30</v>
      </c>
      <c r="U1246" s="1" t="s">
        <v>3986</v>
      </c>
      <c r="V1246" s="1" t="s">
        <v>77</v>
      </c>
      <c r="W1246" s="1" t="s">
        <v>6915</v>
      </c>
    </row>
    <row r="1247" spans="1:23">
      <c r="A1247" s="2" t="s">
        <v>4521</v>
      </c>
      <c r="B1247" s="2">
        <f t="shared" si="38"/>
        <v>2011</v>
      </c>
      <c r="C1247" s="1" t="s">
        <v>119</v>
      </c>
      <c r="D1247" s="1" t="s">
        <v>24</v>
      </c>
      <c r="E1247" s="1">
        <v>80004994</v>
      </c>
      <c r="F1247" s="1" t="s">
        <v>3984</v>
      </c>
      <c r="G1247" s="1" t="s">
        <v>120</v>
      </c>
      <c r="H1247" s="1" t="s">
        <v>6606</v>
      </c>
      <c r="J1247" s="1">
        <v>312</v>
      </c>
      <c r="K1247" s="1" t="s">
        <v>28</v>
      </c>
      <c r="L1247" s="1">
        <v>18096</v>
      </c>
      <c r="M1247" s="1">
        <v>18720</v>
      </c>
      <c r="N1247" s="1">
        <v>78080</v>
      </c>
      <c r="O1247" s="1">
        <v>1760</v>
      </c>
      <c r="P1247" s="1">
        <v>780.8</v>
      </c>
      <c r="Q1247" s="1">
        <v>80620.800000000003</v>
      </c>
      <c r="R1247" s="1">
        <f t="shared" si="39"/>
        <v>258.40000000000003</v>
      </c>
      <c r="S1247" s="1" t="s">
        <v>29</v>
      </c>
      <c r="T1247" s="1" t="s">
        <v>30</v>
      </c>
      <c r="U1247" s="1" t="s">
        <v>3986</v>
      </c>
      <c r="V1247" s="1" t="s">
        <v>6917</v>
      </c>
      <c r="W1247" s="1" t="s">
        <v>6918</v>
      </c>
    </row>
    <row r="1248" spans="1:23">
      <c r="A1248" s="2" t="s">
        <v>6919</v>
      </c>
      <c r="B1248" s="2">
        <f t="shared" si="38"/>
        <v>2011</v>
      </c>
      <c r="C1248" s="1" t="s">
        <v>119</v>
      </c>
      <c r="D1248" s="1" t="s">
        <v>24</v>
      </c>
      <c r="E1248" s="1">
        <v>80004994</v>
      </c>
      <c r="F1248" s="1" t="s">
        <v>3984</v>
      </c>
      <c r="G1248" s="1" t="s">
        <v>120</v>
      </c>
      <c r="H1248" s="1" t="s">
        <v>6606</v>
      </c>
      <c r="J1248" s="1">
        <v>312</v>
      </c>
      <c r="K1248" s="1" t="s">
        <v>28</v>
      </c>
      <c r="L1248" s="1">
        <v>18096</v>
      </c>
      <c r="M1248" s="1">
        <v>18720</v>
      </c>
      <c r="N1248" s="1">
        <v>78080</v>
      </c>
      <c r="O1248" s="1">
        <v>1760</v>
      </c>
      <c r="P1248" s="1">
        <v>780.8</v>
      </c>
      <c r="Q1248" s="1">
        <v>80620.800000000003</v>
      </c>
      <c r="R1248" s="1">
        <f t="shared" si="39"/>
        <v>258.40000000000003</v>
      </c>
      <c r="S1248" s="1" t="s">
        <v>29</v>
      </c>
      <c r="T1248" s="1" t="s">
        <v>30</v>
      </c>
      <c r="U1248" s="1" t="s">
        <v>3986</v>
      </c>
      <c r="V1248" s="1" t="s">
        <v>6917</v>
      </c>
      <c r="W1248" s="1" t="s">
        <v>6918</v>
      </c>
    </row>
    <row r="1249" spans="1:23">
      <c r="A1249" s="2" t="s">
        <v>6906</v>
      </c>
      <c r="B1249" s="2">
        <f t="shared" si="38"/>
        <v>2011</v>
      </c>
      <c r="C1249" s="1" t="s">
        <v>119</v>
      </c>
      <c r="D1249" s="1" t="s">
        <v>24</v>
      </c>
      <c r="E1249" s="1">
        <v>80004994</v>
      </c>
      <c r="F1249" s="1" t="s">
        <v>3984</v>
      </c>
      <c r="G1249" s="1" t="s">
        <v>120</v>
      </c>
      <c r="H1249" s="1" t="s">
        <v>6606</v>
      </c>
      <c r="J1249" s="1">
        <v>67</v>
      </c>
      <c r="K1249" s="1" t="s">
        <v>28</v>
      </c>
      <c r="L1249" s="1">
        <v>4000</v>
      </c>
      <c r="M1249" s="1">
        <v>4000</v>
      </c>
      <c r="N1249" s="1">
        <v>29962</v>
      </c>
      <c r="O1249" s="1">
        <v>534.79999999999995</v>
      </c>
      <c r="P1249" s="1">
        <v>299.60000000000002</v>
      </c>
      <c r="Q1249" s="1">
        <v>30796.400000000001</v>
      </c>
      <c r="R1249" s="1">
        <f t="shared" si="39"/>
        <v>459.6477611940299</v>
      </c>
      <c r="S1249" s="1" t="s">
        <v>29</v>
      </c>
      <c r="T1249" s="1" t="s">
        <v>30</v>
      </c>
      <c r="U1249" s="1" t="s">
        <v>4156</v>
      </c>
      <c r="V1249" s="1" t="s">
        <v>77</v>
      </c>
      <c r="W1249" s="1" t="s">
        <v>6969</v>
      </c>
    </row>
    <row r="1250" spans="1:23">
      <c r="A1250" s="2" t="s">
        <v>7276</v>
      </c>
      <c r="B1250" s="2">
        <f t="shared" si="38"/>
        <v>2011</v>
      </c>
      <c r="C1250" s="1" t="s">
        <v>34</v>
      </c>
      <c r="D1250" s="1" t="s">
        <v>24</v>
      </c>
      <c r="E1250" s="1">
        <v>80014137</v>
      </c>
      <c r="F1250" s="1" t="s">
        <v>25</v>
      </c>
      <c r="G1250" s="1" t="s">
        <v>120</v>
      </c>
      <c r="H1250" s="1" t="s">
        <v>7277</v>
      </c>
      <c r="J1250" s="1">
        <v>281</v>
      </c>
      <c r="K1250" s="1" t="s">
        <v>28</v>
      </c>
      <c r="L1250" s="1">
        <v>22008</v>
      </c>
      <c r="M1250" s="1">
        <v>22570</v>
      </c>
      <c r="N1250" s="1">
        <v>124415</v>
      </c>
      <c r="O1250" s="1">
        <v>8000</v>
      </c>
      <c r="P1250" s="1">
        <v>1244.1500000000001</v>
      </c>
      <c r="Q1250" s="1">
        <v>133659.15</v>
      </c>
      <c r="R1250" s="1">
        <f t="shared" si="39"/>
        <v>475.65533807829178</v>
      </c>
      <c r="S1250" s="1" t="s">
        <v>29</v>
      </c>
      <c r="T1250" s="1" t="s">
        <v>30</v>
      </c>
      <c r="U1250" s="1" t="s">
        <v>122</v>
      </c>
      <c r="V1250" s="1" t="s">
        <v>77</v>
      </c>
      <c r="W1250" s="1" t="s">
        <v>7278</v>
      </c>
    </row>
    <row r="1251" spans="1:23">
      <c r="A1251" s="2" t="s">
        <v>7281</v>
      </c>
      <c r="B1251" s="2">
        <f t="shared" si="38"/>
        <v>2011</v>
      </c>
      <c r="C1251" s="1" t="s">
        <v>34</v>
      </c>
      <c r="D1251" s="1" t="s">
        <v>24</v>
      </c>
      <c r="E1251" s="1">
        <v>80014137</v>
      </c>
      <c r="F1251" s="1" t="s">
        <v>25</v>
      </c>
      <c r="G1251" s="1" t="s">
        <v>120</v>
      </c>
      <c r="H1251" s="1" t="s">
        <v>7277</v>
      </c>
      <c r="J1251" s="1">
        <v>67</v>
      </c>
      <c r="K1251" s="1" t="s">
        <v>28</v>
      </c>
      <c r="L1251" s="1">
        <v>5829</v>
      </c>
      <c r="M1251" s="1">
        <v>5963</v>
      </c>
      <c r="N1251" s="1">
        <v>36649</v>
      </c>
      <c r="O1251" s="1">
        <v>2672.84</v>
      </c>
      <c r="P1251" s="1">
        <v>366.49</v>
      </c>
      <c r="Q1251" s="1">
        <v>39688.33</v>
      </c>
      <c r="R1251" s="1">
        <f t="shared" si="39"/>
        <v>592.36313432835823</v>
      </c>
      <c r="S1251" s="1" t="s">
        <v>29</v>
      </c>
      <c r="T1251" s="1" t="s">
        <v>30</v>
      </c>
      <c r="U1251" s="1" t="s">
        <v>122</v>
      </c>
      <c r="V1251" s="1" t="s">
        <v>77</v>
      </c>
      <c r="W1251" s="1" t="s">
        <v>7282</v>
      </c>
    </row>
    <row r="1252" spans="1:23">
      <c r="A1252" s="2" t="s">
        <v>7283</v>
      </c>
      <c r="B1252" s="2">
        <f t="shared" si="38"/>
        <v>2011</v>
      </c>
      <c r="C1252" s="1" t="s">
        <v>23</v>
      </c>
      <c r="D1252" s="1" t="s">
        <v>24</v>
      </c>
      <c r="E1252" s="1">
        <v>80014137</v>
      </c>
      <c r="F1252" s="1" t="s">
        <v>25</v>
      </c>
      <c r="G1252" s="1" t="s">
        <v>36</v>
      </c>
      <c r="H1252" s="1" t="s">
        <v>7284</v>
      </c>
      <c r="J1252" s="1">
        <v>3</v>
      </c>
      <c r="K1252" s="1" t="s">
        <v>28</v>
      </c>
      <c r="L1252" s="1">
        <v>148</v>
      </c>
      <c r="M1252" s="1">
        <v>162</v>
      </c>
      <c r="N1252" s="1">
        <v>810</v>
      </c>
      <c r="O1252" s="1">
        <v>800</v>
      </c>
      <c r="P1252" s="1">
        <v>8.1</v>
      </c>
      <c r="Q1252" s="1">
        <v>1618.1</v>
      </c>
      <c r="R1252" s="1">
        <f t="shared" si="39"/>
        <v>539.36666666666667</v>
      </c>
      <c r="S1252" s="1" t="s">
        <v>29</v>
      </c>
      <c r="T1252" s="1" t="s">
        <v>30</v>
      </c>
      <c r="U1252" s="1" t="s">
        <v>122</v>
      </c>
      <c r="V1252" s="1" t="s">
        <v>65</v>
      </c>
      <c r="W1252" s="1" t="s">
        <v>7285</v>
      </c>
    </row>
    <row r="1253" spans="1:23">
      <c r="A1253" s="2" t="s">
        <v>4486</v>
      </c>
      <c r="B1253" s="2">
        <f t="shared" si="38"/>
        <v>2011</v>
      </c>
      <c r="C1253" s="1" t="s">
        <v>34</v>
      </c>
      <c r="D1253" s="1" t="s">
        <v>24</v>
      </c>
      <c r="E1253" s="1">
        <v>80014137</v>
      </c>
      <c r="F1253" s="1" t="s">
        <v>25</v>
      </c>
      <c r="G1253" s="1" t="s">
        <v>120</v>
      </c>
      <c r="H1253" s="1" t="s">
        <v>7277</v>
      </c>
      <c r="J1253" s="1">
        <v>217</v>
      </c>
      <c r="K1253" s="1" t="s">
        <v>28</v>
      </c>
      <c r="L1253" s="1">
        <v>15327</v>
      </c>
      <c r="M1253" s="1">
        <v>15761</v>
      </c>
      <c r="N1253" s="1">
        <v>74852</v>
      </c>
      <c r="O1253" s="1">
        <v>4747.1099999999997</v>
      </c>
      <c r="P1253" s="1">
        <v>748.52</v>
      </c>
      <c r="Q1253" s="1">
        <v>80347.63</v>
      </c>
      <c r="R1253" s="1">
        <f t="shared" si="39"/>
        <v>370.26557603686638</v>
      </c>
      <c r="S1253" s="1" t="s">
        <v>29</v>
      </c>
      <c r="T1253" s="1" t="s">
        <v>136</v>
      </c>
      <c r="U1253" s="1" t="s">
        <v>122</v>
      </c>
      <c r="V1253" s="1" t="s">
        <v>7300</v>
      </c>
      <c r="W1253" s="1" t="s">
        <v>7301</v>
      </c>
    </row>
    <row r="1254" spans="1:23">
      <c r="A1254" s="2" t="s">
        <v>7327</v>
      </c>
      <c r="B1254" s="2">
        <f t="shared" si="38"/>
        <v>2011</v>
      </c>
      <c r="C1254" s="1" t="s">
        <v>34</v>
      </c>
      <c r="D1254" s="1" t="s">
        <v>24</v>
      </c>
      <c r="E1254" s="1">
        <v>80014137</v>
      </c>
      <c r="F1254" s="1" t="s">
        <v>25</v>
      </c>
      <c r="G1254" s="1" t="s">
        <v>120</v>
      </c>
      <c r="H1254" s="1" t="s">
        <v>7277</v>
      </c>
      <c r="J1254" s="1">
        <v>365</v>
      </c>
      <c r="K1254" s="1" t="s">
        <v>28</v>
      </c>
      <c r="L1254" s="1">
        <v>26058</v>
      </c>
      <c r="M1254" s="1">
        <v>26788</v>
      </c>
      <c r="N1254" s="1">
        <v>142687</v>
      </c>
      <c r="O1254" s="1">
        <v>10037.370000000001</v>
      </c>
      <c r="P1254" s="1">
        <v>1426.87</v>
      </c>
      <c r="Q1254" s="1">
        <v>154151.24</v>
      </c>
      <c r="R1254" s="1">
        <f t="shared" si="39"/>
        <v>422.33216438356163</v>
      </c>
      <c r="S1254" s="1" t="s">
        <v>29</v>
      </c>
      <c r="T1254" s="1" t="s">
        <v>30</v>
      </c>
      <c r="U1254" s="1" t="s">
        <v>122</v>
      </c>
      <c r="V1254" s="1" t="s">
        <v>2857</v>
      </c>
      <c r="W1254" s="1" t="s">
        <v>7328</v>
      </c>
    </row>
    <row r="1255" spans="1:23">
      <c r="A1255" s="2" t="s">
        <v>7342</v>
      </c>
      <c r="B1255" s="2">
        <f t="shared" si="38"/>
        <v>2011</v>
      </c>
      <c r="C1255" s="1" t="s">
        <v>23</v>
      </c>
      <c r="D1255" s="1" t="s">
        <v>24</v>
      </c>
      <c r="E1255" s="1">
        <v>80014137</v>
      </c>
      <c r="F1255" s="1" t="s">
        <v>25</v>
      </c>
      <c r="G1255" s="1" t="s">
        <v>7343</v>
      </c>
      <c r="H1255" s="1" t="s">
        <v>7284</v>
      </c>
      <c r="J1255" s="1">
        <v>1</v>
      </c>
      <c r="K1255" s="1" t="s">
        <v>28</v>
      </c>
      <c r="L1255" s="1">
        <v>60</v>
      </c>
      <c r="M1255" s="1">
        <v>61</v>
      </c>
      <c r="N1255" s="1">
        <v>290</v>
      </c>
      <c r="O1255" s="1">
        <v>250</v>
      </c>
      <c r="P1255" s="1">
        <v>2.9</v>
      </c>
      <c r="Q1255" s="1">
        <v>542.9</v>
      </c>
      <c r="R1255" s="1">
        <f t="shared" si="39"/>
        <v>542.9</v>
      </c>
      <c r="S1255" s="1" t="s">
        <v>29</v>
      </c>
      <c r="T1255" s="1" t="s">
        <v>30</v>
      </c>
      <c r="U1255" s="1" t="s">
        <v>122</v>
      </c>
      <c r="V1255" s="1" t="s">
        <v>7344</v>
      </c>
      <c r="W1255" s="1" t="s">
        <v>7345</v>
      </c>
    </row>
    <row r="1256" spans="1:23">
      <c r="A1256" s="2" t="s">
        <v>4024</v>
      </c>
      <c r="B1256" s="2">
        <f t="shared" si="38"/>
        <v>2011</v>
      </c>
      <c r="C1256" s="1" t="s">
        <v>34</v>
      </c>
      <c r="D1256" s="1" t="s">
        <v>24</v>
      </c>
      <c r="E1256" s="1">
        <v>80014137</v>
      </c>
      <c r="F1256" s="1" t="s">
        <v>25</v>
      </c>
      <c r="G1256" s="1" t="s">
        <v>120</v>
      </c>
      <c r="H1256" s="1" t="s">
        <v>7277</v>
      </c>
      <c r="J1256" s="1">
        <v>276</v>
      </c>
      <c r="K1256" s="1" t="s">
        <v>28</v>
      </c>
      <c r="L1256" s="1">
        <v>22504</v>
      </c>
      <c r="M1256" s="1">
        <v>23056</v>
      </c>
      <c r="N1256" s="1">
        <v>131235</v>
      </c>
      <c r="O1256" s="1">
        <v>8204.24</v>
      </c>
      <c r="P1256" s="1">
        <v>1312.35</v>
      </c>
      <c r="Q1256" s="1">
        <v>140751.59</v>
      </c>
      <c r="R1256" s="1">
        <f t="shared" si="39"/>
        <v>509.96952898550722</v>
      </c>
      <c r="S1256" s="1" t="s">
        <v>29</v>
      </c>
      <c r="T1256" s="1" t="s">
        <v>30</v>
      </c>
      <c r="U1256" s="1" t="s">
        <v>122</v>
      </c>
      <c r="V1256" s="1" t="s">
        <v>7349</v>
      </c>
      <c r="W1256" s="1" t="s">
        <v>7350</v>
      </c>
    </row>
    <row r="1257" spans="1:23">
      <c r="A1257" s="2" t="s">
        <v>7353</v>
      </c>
      <c r="B1257" s="2">
        <f t="shared" si="38"/>
        <v>2011</v>
      </c>
      <c r="C1257" s="1" t="s">
        <v>34</v>
      </c>
      <c r="D1257" s="1" t="s">
        <v>24</v>
      </c>
      <c r="E1257" s="1">
        <v>80014137</v>
      </c>
      <c r="F1257" s="1" t="s">
        <v>25</v>
      </c>
      <c r="G1257" s="1" t="s">
        <v>120</v>
      </c>
      <c r="H1257" s="1" t="s">
        <v>7260</v>
      </c>
      <c r="J1257" s="1">
        <v>318</v>
      </c>
      <c r="K1257" s="1" t="s">
        <v>28</v>
      </c>
      <c r="L1257" s="1">
        <v>21594</v>
      </c>
      <c r="M1257" s="1">
        <v>22230</v>
      </c>
      <c r="N1257" s="1">
        <v>126790</v>
      </c>
      <c r="O1257" s="1">
        <v>8000</v>
      </c>
      <c r="P1257" s="1">
        <v>1267.9000000000001</v>
      </c>
      <c r="Q1257" s="1">
        <v>136057.9</v>
      </c>
      <c r="R1257" s="1">
        <f t="shared" si="39"/>
        <v>427.85503144654086</v>
      </c>
      <c r="S1257" s="1" t="s">
        <v>29</v>
      </c>
      <c r="T1257" s="1" t="s">
        <v>136</v>
      </c>
      <c r="U1257" s="1" t="s">
        <v>122</v>
      </c>
      <c r="V1257" s="1" t="s">
        <v>31</v>
      </c>
      <c r="W1257" s="1" t="s">
        <v>7354</v>
      </c>
    </row>
    <row r="1258" spans="1:23">
      <c r="A1258" s="2" t="s">
        <v>7367</v>
      </c>
      <c r="B1258" s="2">
        <f t="shared" si="38"/>
        <v>2011</v>
      </c>
      <c r="C1258" s="1" t="s">
        <v>34</v>
      </c>
      <c r="D1258" s="1" t="s">
        <v>24</v>
      </c>
      <c r="E1258" s="1">
        <v>80014137</v>
      </c>
      <c r="F1258" s="1" t="s">
        <v>25</v>
      </c>
      <c r="G1258" s="1" t="s">
        <v>120</v>
      </c>
      <c r="H1258" s="1" t="s">
        <v>7277</v>
      </c>
      <c r="J1258" s="1">
        <v>134</v>
      </c>
      <c r="K1258" s="1" t="s">
        <v>28</v>
      </c>
      <c r="L1258" s="1">
        <v>11524</v>
      </c>
      <c r="M1258" s="1">
        <v>11792</v>
      </c>
      <c r="N1258" s="1">
        <v>71822</v>
      </c>
      <c r="O1258" s="1">
        <v>3292.42</v>
      </c>
      <c r="P1258" s="1">
        <v>718.22</v>
      </c>
      <c r="Q1258" s="1">
        <v>75832.639999999999</v>
      </c>
      <c r="R1258" s="1">
        <f t="shared" si="39"/>
        <v>565.91522388059695</v>
      </c>
      <c r="S1258" s="1" t="s">
        <v>29</v>
      </c>
      <c r="T1258" s="1" t="s">
        <v>30</v>
      </c>
      <c r="U1258" s="1" t="s">
        <v>122</v>
      </c>
      <c r="V1258" s="1" t="s">
        <v>31</v>
      </c>
      <c r="W1258" s="1" t="s">
        <v>7368</v>
      </c>
    </row>
    <row r="1259" spans="1:23">
      <c r="A1259" s="2" t="s">
        <v>4761</v>
      </c>
      <c r="B1259" s="2">
        <f t="shared" si="38"/>
        <v>2011</v>
      </c>
      <c r="C1259" s="1" t="s">
        <v>2399</v>
      </c>
      <c r="D1259" s="1" t="s">
        <v>24</v>
      </c>
      <c r="E1259" s="1">
        <v>80014137</v>
      </c>
      <c r="F1259" s="1" t="s">
        <v>25</v>
      </c>
      <c r="G1259" s="1" t="s">
        <v>26</v>
      </c>
      <c r="H1259" s="1" t="s">
        <v>7485</v>
      </c>
      <c r="J1259" s="1">
        <v>812</v>
      </c>
      <c r="K1259" s="1" t="s">
        <v>28</v>
      </c>
      <c r="L1259" s="1">
        <v>38083</v>
      </c>
      <c r="M1259" s="1">
        <v>40884</v>
      </c>
      <c r="N1259" s="1">
        <v>202188</v>
      </c>
      <c r="O1259" s="1">
        <v>15260</v>
      </c>
      <c r="P1259" s="1">
        <v>2021.88</v>
      </c>
      <c r="Q1259" s="1">
        <v>219469.88</v>
      </c>
      <c r="R1259" s="1">
        <f t="shared" si="39"/>
        <v>270.28310344827588</v>
      </c>
      <c r="S1259" s="1" t="s">
        <v>29</v>
      </c>
      <c r="T1259" s="1" t="s">
        <v>30</v>
      </c>
      <c r="U1259" s="1" t="s">
        <v>81</v>
      </c>
      <c r="V1259" s="1" t="s">
        <v>7486</v>
      </c>
      <c r="W1259" s="1" t="s">
        <v>7487</v>
      </c>
    </row>
    <row r="1260" spans="1:23">
      <c r="A1260" s="2" t="s">
        <v>4148</v>
      </c>
      <c r="B1260" s="2">
        <f t="shared" si="38"/>
        <v>2011</v>
      </c>
      <c r="C1260" s="1" t="s">
        <v>2399</v>
      </c>
      <c r="D1260" s="1" t="s">
        <v>24</v>
      </c>
      <c r="E1260" s="1">
        <v>80014137</v>
      </c>
      <c r="F1260" s="1" t="s">
        <v>25</v>
      </c>
      <c r="G1260" s="1" t="s">
        <v>26</v>
      </c>
      <c r="H1260" s="1" t="s">
        <v>7485</v>
      </c>
      <c r="J1260" s="1">
        <v>812</v>
      </c>
      <c r="K1260" s="1" t="s">
        <v>28</v>
      </c>
      <c r="L1260" s="1">
        <v>38083</v>
      </c>
      <c r="M1260" s="1">
        <v>40884</v>
      </c>
      <c r="N1260" s="1">
        <v>202188</v>
      </c>
      <c r="O1260" s="1">
        <v>15260</v>
      </c>
      <c r="P1260" s="1">
        <v>2021.88</v>
      </c>
      <c r="Q1260" s="1">
        <v>219469.88</v>
      </c>
      <c r="R1260" s="1">
        <f t="shared" si="39"/>
        <v>270.28310344827588</v>
      </c>
      <c r="S1260" s="1" t="s">
        <v>29</v>
      </c>
      <c r="T1260" s="1" t="s">
        <v>30</v>
      </c>
      <c r="U1260" s="1" t="s">
        <v>81</v>
      </c>
      <c r="V1260" s="1" t="s">
        <v>73</v>
      </c>
      <c r="W1260" s="1" t="s">
        <v>7495</v>
      </c>
    </row>
    <row r="1261" spans="1:23">
      <c r="A1261" s="2" t="s">
        <v>6658</v>
      </c>
      <c r="B1261" s="2">
        <f t="shared" si="38"/>
        <v>2011</v>
      </c>
      <c r="C1261" s="1" t="s">
        <v>2399</v>
      </c>
      <c r="D1261" s="1" t="s">
        <v>24</v>
      </c>
      <c r="E1261" s="1">
        <v>80014137</v>
      </c>
      <c r="F1261" s="1" t="s">
        <v>25</v>
      </c>
      <c r="G1261" s="1" t="s">
        <v>26</v>
      </c>
      <c r="H1261" s="1" t="s">
        <v>7309</v>
      </c>
      <c r="J1261" s="1">
        <v>812</v>
      </c>
      <c r="K1261" s="1" t="s">
        <v>28</v>
      </c>
      <c r="L1261" s="1">
        <v>38083</v>
      </c>
      <c r="M1261" s="1">
        <v>40884</v>
      </c>
      <c r="N1261" s="1">
        <v>202188</v>
      </c>
      <c r="O1261" s="1">
        <v>15260</v>
      </c>
      <c r="P1261" s="1">
        <v>2021.9</v>
      </c>
      <c r="Q1261" s="1">
        <v>219469.9</v>
      </c>
      <c r="R1261" s="1">
        <f t="shared" si="39"/>
        <v>270.28312807881775</v>
      </c>
      <c r="S1261" s="1" t="s">
        <v>29</v>
      </c>
      <c r="T1261" s="1" t="s">
        <v>30</v>
      </c>
      <c r="U1261" s="1" t="s">
        <v>81</v>
      </c>
      <c r="V1261" s="1" t="s">
        <v>7486</v>
      </c>
      <c r="W1261" s="1" t="s">
        <v>7487</v>
      </c>
    </row>
    <row r="1262" spans="1:23">
      <c r="A1262" s="2" t="s">
        <v>4462</v>
      </c>
      <c r="B1262" s="2">
        <f t="shared" si="38"/>
        <v>2011</v>
      </c>
      <c r="C1262" s="1" t="s">
        <v>68</v>
      </c>
      <c r="D1262" s="1" t="s">
        <v>24</v>
      </c>
      <c r="E1262" s="1">
        <v>80038006</v>
      </c>
      <c r="F1262" s="1" t="s">
        <v>2348</v>
      </c>
      <c r="G1262" s="1" t="s">
        <v>46</v>
      </c>
      <c r="H1262" s="1" t="s">
        <v>7657</v>
      </c>
      <c r="J1262" s="1">
        <v>24</v>
      </c>
      <c r="K1262" s="1" t="s">
        <v>28</v>
      </c>
      <c r="L1262" s="1">
        <v>692</v>
      </c>
      <c r="M1262" s="1">
        <v>692</v>
      </c>
      <c r="N1262" s="1">
        <v>23760</v>
      </c>
      <c r="O1262" s="1">
        <v>8100</v>
      </c>
      <c r="P1262" s="1">
        <v>262</v>
      </c>
      <c r="Q1262" s="1">
        <v>32122</v>
      </c>
      <c r="R1262" s="1">
        <f t="shared" si="39"/>
        <v>1338.4166666666667</v>
      </c>
      <c r="S1262" s="1" t="s">
        <v>29</v>
      </c>
      <c r="T1262" s="1" t="s">
        <v>30</v>
      </c>
      <c r="U1262" s="1" t="s">
        <v>2360</v>
      </c>
      <c r="V1262" s="1" t="s">
        <v>40</v>
      </c>
      <c r="W1262" s="1" t="s">
        <v>7658</v>
      </c>
    </row>
    <row r="1263" spans="1:23">
      <c r="A1263" s="2" t="s">
        <v>7730</v>
      </c>
      <c r="B1263" s="2">
        <f t="shared" si="38"/>
        <v>2011</v>
      </c>
      <c r="C1263" s="1" t="s">
        <v>2769</v>
      </c>
      <c r="D1263" s="1" t="s">
        <v>24</v>
      </c>
      <c r="E1263" s="1">
        <v>80018397</v>
      </c>
      <c r="F1263" s="1" t="s">
        <v>2401</v>
      </c>
      <c r="G1263" s="1" t="s">
        <v>1857</v>
      </c>
      <c r="H1263" s="1" t="s">
        <v>7731</v>
      </c>
      <c r="J1263" s="1">
        <v>105</v>
      </c>
      <c r="K1263" s="1" t="s">
        <v>28</v>
      </c>
      <c r="L1263" s="1">
        <v>5775</v>
      </c>
      <c r="M1263" s="1">
        <v>6195</v>
      </c>
      <c r="N1263" s="1">
        <v>26145</v>
      </c>
      <c r="O1263" s="1">
        <v>2235</v>
      </c>
      <c r="P1263" s="1">
        <v>55.5</v>
      </c>
      <c r="Q1263" s="1">
        <v>28435.5</v>
      </c>
      <c r="R1263" s="1">
        <f t="shared" si="39"/>
        <v>270.81428571428569</v>
      </c>
      <c r="S1263" s="1" t="s">
        <v>29</v>
      </c>
      <c r="T1263" s="1" t="s">
        <v>30</v>
      </c>
      <c r="U1263" s="1" t="s">
        <v>2403</v>
      </c>
      <c r="V1263" s="1" t="s">
        <v>77</v>
      </c>
      <c r="W1263" s="1" t="s">
        <v>7732</v>
      </c>
    </row>
    <row r="1264" spans="1:23">
      <c r="A1264" s="2" t="s">
        <v>4038</v>
      </c>
      <c r="B1264" s="2">
        <f t="shared" si="38"/>
        <v>2011</v>
      </c>
      <c r="C1264" s="1" t="s">
        <v>2769</v>
      </c>
      <c r="D1264" s="1" t="s">
        <v>24</v>
      </c>
      <c r="E1264" s="1">
        <v>80018397</v>
      </c>
      <c r="F1264" s="1" t="s">
        <v>2401</v>
      </c>
      <c r="G1264" s="1" t="s">
        <v>62</v>
      </c>
      <c r="H1264" s="1" t="s">
        <v>7703</v>
      </c>
      <c r="J1264" s="1">
        <v>206</v>
      </c>
      <c r="K1264" s="1" t="s">
        <v>28</v>
      </c>
      <c r="L1264" s="1">
        <v>18171</v>
      </c>
      <c r="M1264" s="1">
        <v>18995</v>
      </c>
      <c r="N1264" s="1">
        <v>68531</v>
      </c>
      <c r="O1264" s="1">
        <v>15410.24</v>
      </c>
      <c r="P1264" s="1">
        <v>280.18</v>
      </c>
      <c r="Q1264" s="1">
        <v>84221.42</v>
      </c>
      <c r="R1264" s="1">
        <f t="shared" si="39"/>
        <v>408.84184466019417</v>
      </c>
      <c r="S1264" s="1" t="s">
        <v>29</v>
      </c>
      <c r="T1264" s="1" t="s">
        <v>30</v>
      </c>
      <c r="U1264" s="1" t="s">
        <v>2403</v>
      </c>
      <c r="V1264" s="1" t="s">
        <v>31</v>
      </c>
      <c r="W1264" s="1" t="s">
        <v>7748</v>
      </c>
    </row>
    <row r="1265" spans="1:23">
      <c r="A1265" s="2" t="s">
        <v>7766</v>
      </c>
      <c r="B1265" s="2">
        <f t="shared" si="38"/>
        <v>2011</v>
      </c>
      <c r="C1265" s="1" t="s">
        <v>2769</v>
      </c>
      <c r="D1265" s="1" t="s">
        <v>24</v>
      </c>
      <c r="E1265" s="1">
        <v>80018397</v>
      </c>
      <c r="F1265" s="1" t="s">
        <v>2401</v>
      </c>
      <c r="G1265" s="1" t="s">
        <v>1857</v>
      </c>
      <c r="H1265" s="1" t="s">
        <v>7695</v>
      </c>
      <c r="J1265" s="1">
        <v>210</v>
      </c>
      <c r="K1265" s="1" t="s">
        <v>28</v>
      </c>
      <c r="L1265" s="1">
        <v>11550</v>
      </c>
      <c r="M1265" s="1">
        <v>12390</v>
      </c>
      <c r="N1265" s="1">
        <v>52710</v>
      </c>
      <c r="O1265" s="1">
        <v>4253.7</v>
      </c>
      <c r="P1265" s="1">
        <v>103.1</v>
      </c>
      <c r="Q1265" s="1">
        <v>56813.8</v>
      </c>
      <c r="R1265" s="1">
        <f t="shared" si="39"/>
        <v>270.54190476190479</v>
      </c>
      <c r="S1265" s="1" t="s">
        <v>29</v>
      </c>
      <c r="T1265" s="1" t="s">
        <v>30</v>
      </c>
      <c r="U1265" s="1" t="s">
        <v>2403</v>
      </c>
      <c r="V1265" s="1" t="s">
        <v>31</v>
      </c>
      <c r="W1265" s="1" t="s">
        <v>7767</v>
      </c>
    </row>
    <row r="1266" spans="1:23">
      <c r="A1266" s="2" t="s">
        <v>7771</v>
      </c>
      <c r="B1266" s="2">
        <f t="shared" si="38"/>
        <v>2011</v>
      </c>
      <c r="C1266" s="1" t="s">
        <v>2769</v>
      </c>
      <c r="D1266" s="1" t="s">
        <v>24</v>
      </c>
      <c r="E1266" s="1">
        <v>80018397</v>
      </c>
      <c r="F1266" s="1" t="s">
        <v>2401</v>
      </c>
      <c r="G1266" s="1" t="s">
        <v>62</v>
      </c>
      <c r="H1266" s="1" t="s">
        <v>7703</v>
      </c>
      <c r="J1266" s="1">
        <v>134</v>
      </c>
      <c r="K1266" s="1" t="s">
        <v>28</v>
      </c>
      <c r="L1266" s="1">
        <v>10300</v>
      </c>
      <c r="M1266" s="1">
        <v>10441</v>
      </c>
      <c r="N1266" s="1">
        <v>37587</v>
      </c>
      <c r="O1266" s="1">
        <v>8110</v>
      </c>
      <c r="P1266" s="1">
        <v>140</v>
      </c>
      <c r="Q1266" s="1">
        <v>45837</v>
      </c>
      <c r="R1266" s="1">
        <f t="shared" si="39"/>
        <v>342.06716417910445</v>
      </c>
      <c r="S1266" s="1" t="s">
        <v>29</v>
      </c>
      <c r="T1266" s="1" t="s">
        <v>30</v>
      </c>
      <c r="U1266" s="1" t="s">
        <v>2403</v>
      </c>
      <c r="V1266" s="1" t="s">
        <v>31</v>
      </c>
      <c r="W1266" s="1" t="s">
        <v>7772</v>
      </c>
    </row>
    <row r="1267" spans="1:23">
      <c r="A1267" s="2" t="s">
        <v>7794</v>
      </c>
      <c r="B1267" s="2">
        <f t="shared" si="38"/>
        <v>2011</v>
      </c>
      <c r="C1267" s="1" t="s">
        <v>2769</v>
      </c>
      <c r="D1267" s="1" t="s">
        <v>24</v>
      </c>
      <c r="E1267" s="1">
        <v>80018397</v>
      </c>
      <c r="F1267" s="1" t="s">
        <v>2401</v>
      </c>
      <c r="G1267" s="1" t="s">
        <v>1857</v>
      </c>
      <c r="H1267" s="1" t="s">
        <v>7716</v>
      </c>
      <c r="J1267" s="1">
        <v>140</v>
      </c>
      <c r="K1267" s="1" t="s">
        <v>28</v>
      </c>
      <c r="L1267" s="1">
        <v>8540</v>
      </c>
      <c r="M1267" s="1">
        <v>8820</v>
      </c>
      <c r="N1267" s="1">
        <v>43055</v>
      </c>
      <c r="O1267" s="1">
        <v>4403.25</v>
      </c>
      <c r="P1267" s="1">
        <v>83.13</v>
      </c>
      <c r="Q1267" s="1">
        <v>47541.38</v>
      </c>
      <c r="R1267" s="1">
        <f t="shared" si="39"/>
        <v>339.58128571428568</v>
      </c>
      <c r="S1267" s="1" t="s">
        <v>29</v>
      </c>
      <c r="T1267" s="1" t="s">
        <v>30</v>
      </c>
      <c r="U1267" s="1" t="s">
        <v>2403</v>
      </c>
      <c r="V1267" s="1" t="s">
        <v>140</v>
      </c>
      <c r="W1267" s="1" t="s">
        <v>7795</v>
      </c>
    </row>
    <row r="1268" spans="1:23">
      <c r="A1268" s="2" t="s">
        <v>7796</v>
      </c>
      <c r="B1268" s="2">
        <f t="shared" si="38"/>
        <v>2011</v>
      </c>
      <c r="C1268" s="1" t="s">
        <v>2769</v>
      </c>
      <c r="D1268" s="1" t="s">
        <v>24</v>
      </c>
      <c r="E1268" s="1">
        <v>80018397</v>
      </c>
      <c r="F1268" s="1" t="s">
        <v>2401</v>
      </c>
      <c r="G1268" s="1" t="s">
        <v>1857</v>
      </c>
      <c r="H1268" s="1" t="s">
        <v>7716</v>
      </c>
      <c r="J1268" s="1">
        <v>105</v>
      </c>
      <c r="K1268" s="1" t="s">
        <v>28</v>
      </c>
      <c r="L1268" s="1">
        <v>4935</v>
      </c>
      <c r="M1268" s="1">
        <v>5250</v>
      </c>
      <c r="N1268" s="1">
        <v>25095</v>
      </c>
      <c r="O1268" s="1">
        <v>2560</v>
      </c>
      <c r="P1268" s="1">
        <v>55</v>
      </c>
      <c r="Q1268" s="1">
        <v>27710</v>
      </c>
      <c r="R1268" s="1">
        <f t="shared" si="39"/>
        <v>263.90476190476193</v>
      </c>
      <c r="S1268" s="1" t="s">
        <v>29</v>
      </c>
      <c r="T1268" s="1" t="s">
        <v>30</v>
      </c>
      <c r="U1268" s="1" t="s">
        <v>2403</v>
      </c>
      <c r="V1268" s="1" t="s">
        <v>7797</v>
      </c>
      <c r="W1268" s="1" t="s">
        <v>7798</v>
      </c>
    </row>
    <row r="1269" spans="1:23">
      <c r="A1269" s="2" t="s">
        <v>3640</v>
      </c>
      <c r="B1269" s="2">
        <f t="shared" si="38"/>
        <v>2011</v>
      </c>
      <c r="C1269" s="1" t="s">
        <v>2769</v>
      </c>
      <c r="D1269" s="1" t="s">
        <v>24</v>
      </c>
      <c r="E1269" s="1">
        <v>80018397</v>
      </c>
      <c r="F1269" s="1" t="s">
        <v>2401</v>
      </c>
      <c r="G1269" s="1" t="s">
        <v>62</v>
      </c>
      <c r="H1269" s="1" t="s">
        <v>7703</v>
      </c>
      <c r="J1269" s="1">
        <v>217</v>
      </c>
      <c r="K1269" s="1" t="s">
        <v>28</v>
      </c>
      <c r="L1269" s="1">
        <v>15346</v>
      </c>
      <c r="M1269" s="1">
        <v>15887</v>
      </c>
      <c r="N1269" s="1">
        <v>58820</v>
      </c>
      <c r="O1269" s="1">
        <v>12165</v>
      </c>
      <c r="P1269" s="1">
        <v>240.2</v>
      </c>
      <c r="Q1269" s="1">
        <v>71225.2</v>
      </c>
      <c r="R1269" s="1">
        <f t="shared" si="39"/>
        <v>328.22672811059908</v>
      </c>
      <c r="S1269" s="1" t="s">
        <v>29</v>
      </c>
      <c r="T1269" s="1" t="s">
        <v>30</v>
      </c>
      <c r="U1269" s="1" t="s">
        <v>2403</v>
      </c>
      <c r="V1269" s="1" t="s">
        <v>140</v>
      </c>
      <c r="W1269" s="1" t="s">
        <v>7813</v>
      </c>
    </row>
    <row r="1270" spans="1:23">
      <c r="A1270" s="2" t="s">
        <v>7962</v>
      </c>
      <c r="B1270" s="2">
        <f t="shared" si="38"/>
        <v>2011</v>
      </c>
      <c r="C1270" s="1" t="s">
        <v>119</v>
      </c>
      <c r="D1270" s="1" t="s">
        <v>24</v>
      </c>
      <c r="E1270" s="1">
        <v>3496643</v>
      </c>
      <c r="F1270" s="1" t="s">
        <v>3448</v>
      </c>
      <c r="G1270" s="1" t="s">
        <v>120</v>
      </c>
      <c r="H1270" s="1" t="s">
        <v>7958</v>
      </c>
      <c r="J1270" s="1">
        <v>346</v>
      </c>
      <c r="K1270" s="1" t="s">
        <v>28</v>
      </c>
      <c r="L1270" s="1">
        <v>24687</v>
      </c>
      <c r="M1270" s="1">
        <v>25268</v>
      </c>
      <c r="N1270" s="1">
        <v>141830.71</v>
      </c>
      <c r="O1270" s="1">
        <v>5407.28</v>
      </c>
      <c r="P1270" s="1">
        <v>709.15</v>
      </c>
      <c r="Q1270" s="1">
        <v>147947.14000000001</v>
      </c>
      <c r="R1270" s="1">
        <f t="shared" si="39"/>
        <v>427.59289017341047</v>
      </c>
      <c r="S1270" s="1" t="s">
        <v>29</v>
      </c>
      <c r="T1270" s="1" t="s">
        <v>30</v>
      </c>
      <c r="U1270" s="1" t="s">
        <v>410</v>
      </c>
      <c r="V1270" s="1" t="s">
        <v>7963</v>
      </c>
      <c r="W1270" s="1" t="s">
        <v>3620</v>
      </c>
    </row>
    <row r="1271" spans="1:23">
      <c r="A1271" s="2" t="s">
        <v>7983</v>
      </c>
      <c r="B1271" s="2">
        <f t="shared" si="38"/>
        <v>2011</v>
      </c>
      <c r="C1271" s="1" t="s">
        <v>119</v>
      </c>
      <c r="D1271" s="1" t="s">
        <v>24</v>
      </c>
      <c r="E1271" s="1">
        <v>3496643</v>
      </c>
      <c r="F1271" s="1" t="s">
        <v>3448</v>
      </c>
      <c r="G1271" s="1" t="s">
        <v>120</v>
      </c>
      <c r="H1271" s="1" t="s">
        <v>7958</v>
      </c>
      <c r="J1271" s="1">
        <v>610</v>
      </c>
      <c r="K1271" s="1" t="s">
        <v>28</v>
      </c>
      <c r="L1271" s="1">
        <v>27450</v>
      </c>
      <c r="M1271" s="1">
        <v>28670</v>
      </c>
      <c r="N1271" s="1">
        <v>163895.71</v>
      </c>
      <c r="O1271" s="1">
        <v>5500</v>
      </c>
      <c r="P1271" s="1">
        <v>819.48</v>
      </c>
      <c r="Q1271" s="1">
        <v>170215.19</v>
      </c>
      <c r="R1271" s="1">
        <f t="shared" si="39"/>
        <v>279.04129508196723</v>
      </c>
      <c r="S1271" s="1" t="s">
        <v>29</v>
      </c>
      <c r="T1271" s="1" t="s">
        <v>30</v>
      </c>
      <c r="U1271" s="1" t="s">
        <v>3512</v>
      </c>
      <c r="V1271" s="1" t="s">
        <v>77</v>
      </c>
      <c r="W1271" s="1" t="s">
        <v>7984</v>
      </c>
    </row>
    <row r="1272" spans="1:23">
      <c r="A1272" s="2" t="s">
        <v>4711</v>
      </c>
      <c r="B1272" s="2">
        <f t="shared" si="38"/>
        <v>2011</v>
      </c>
      <c r="C1272" s="1" t="s">
        <v>119</v>
      </c>
      <c r="D1272" s="1" t="s">
        <v>24</v>
      </c>
      <c r="E1272" s="1">
        <v>3496643</v>
      </c>
      <c r="F1272" s="1" t="s">
        <v>3448</v>
      </c>
      <c r="G1272" s="1" t="s">
        <v>120</v>
      </c>
      <c r="H1272" s="1" t="s">
        <v>7958</v>
      </c>
      <c r="J1272" s="1">
        <v>363</v>
      </c>
      <c r="K1272" s="1" t="s">
        <v>28</v>
      </c>
      <c r="L1272" s="1">
        <v>27766</v>
      </c>
      <c r="M1272" s="1">
        <v>28466</v>
      </c>
      <c r="N1272" s="1">
        <v>180571.6</v>
      </c>
      <c r="O1272" s="1">
        <v>5775.19</v>
      </c>
      <c r="P1272" s="1">
        <v>902.85</v>
      </c>
      <c r="Q1272" s="1">
        <v>187249.64</v>
      </c>
      <c r="R1272" s="1">
        <f t="shared" si="39"/>
        <v>515.83922865013778</v>
      </c>
      <c r="S1272" s="1" t="s">
        <v>29</v>
      </c>
      <c r="T1272" s="1" t="s">
        <v>136</v>
      </c>
      <c r="U1272" s="1" t="s">
        <v>410</v>
      </c>
      <c r="V1272" s="1" t="s">
        <v>77</v>
      </c>
      <c r="W1272" s="1" t="s">
        <v>7995</v>
      </c>
    </row>
    <row r="1273" spans="1:23">
      <c r="A1273" s="2" t="s">
        <v>4711</v>
      </c>
      <c r="B1273" s="2">
        <f t="shared" si="38"/>
        <v>2011</v>
      </c>
      <c r="C1273" s="1" t="s">
        <v>119</v>
      </c>
      <c r="D1273" s="1" t="s">
        <v>24</v>
      </c>
      <c r="E1273" s="1">
        <v>3496643</v>
      </c>
      <c r="F1273" s="1" t="s">
        <v>3448</v>
      </c>
      <c r="G1273" s="1" t="s">
        <v>120</v>
      </c>
      <c r="H1273" s="1" t="s">
        <v>7958</v>
      </c>
      <c r="J1273" s="1">
        <v>244</v>
      </c>
      <c r="K1273" s="1" t="s">
        <v>28</v>
      </c>
      <c r="L1273" s="1">
        <v>10980</v>
      </c>
      <c r="M1273" s="1">
        <v>11468</v>
      </c>
      <c r="N1273" s="1">
        <v>63637</v>
      </c>
      <c r="O1273" s="1">
        <v>2617.0100000000002</v>
      </c>
      <c r="P1273" s="1">
        <v>318.19</v>
      </c>
      <c r="Q1273" s="1">
        <v>66572.2</v>
      </c>
      <c r="R1273" s="1">
        <f t="shared" si="39"/>
        <v>272.83688524590161</v>
      </c>
      <c r="S1273" s="1" t="s">
        <v>29</v>
      </c>
      <c r="T1273" s="1" t="s">
        <v>136</v>
      </c>
      <c r="U1273" s="1" t="s">
        <v>410</v>
      </c>
      <c r="V1273" s="1" t="s">
        <v>77</v>
      </c>
      <c r="W1273" s="1" t="s">
        <v>7996</v>
      </c>
    </row>
    <row r="1274" spans="1:23">
      <c r="A1274" s="2" t="s">
        <v>4900</v>
      </c>
      <c r="B1274" s="2">
        <f t="shared" si="38"/>
        <v>2011</v>
      </c>
      <c r="C1274" s="1" t="s">
        <v>119</v>
      </c>
      <c r="D1274" s="1" t="s">
        <v>24</v>
      </c>
      <c r="E1274" s="1">
        <v>3496643</v>
      </c>
      <c r="F1274" s="1" t="s">
        <v>3448</v>
      </c>
      <c r="G1274" s="1" t="s">
        <v>120</v>
      </c>
      <c r="H1274" s="1" t="s">
        <v>7958</v>
      </c>
      <c r="J1274" s="1">
        <v>404</v>
      </c>
      <c r="K1274" s="1" t="s">
        <v>28</v>
      </c>
      <c r="L1274" s="1">
        <v>18978</v>
      </c>
      <c r="M1274" s="1">
        <v>19786</v>
      </c>
      <c r="N1274" s="1">
        <v>112188.71</v>
      </c>
      <c r="O1274" s="1">
        <v>3996.89</v>
      </c>
      <c r="P1274" s="1">
        <v>560.95000000000005</v>
      </c>
      <c r="Q1274" s="1">
        <v>116746.55</v>
      </c>
      <c r="R1274" s="1">
        <f t="shared" si="39"/>
        <v>288.97660891089112</v>
      </c>
      <c r="S1274" s="1" t="s">
        <v>29</v>
      </c>
      <c r="T1274" s="1" t="s">
        <v>30</v>
      </c>
      <c r="U1274" s="1" t="s">
        <v>410</v>
      </c>
      <c r="V1274" s="1" t="s">
        <v>8012</v>
      </c>
      <c r="W1274" s="1" t="s">
        <v>8013</v>
      </c>
    </row>
    <row r="1275" spans="1:23">
      <c r="A1275" s="2" t="s">
        <v>5057</v>
      </c>
      <c r="B1275" s="2">
        <f t="shared" si="38"/>
        <v>2011</v>
      </c>
      <c r="C1275" s="1" t="s">
        <v>119</v>
      </c>
      <c r="D1275" s="1" t="s">
        <v>24</v>
      </c>
      <c r="E1275" s="1">
        <v>3496643</v>
      </c>
      <c r="F1275" s="1" t="s">
        <v>3448</v>
      </c>
      <c r="G1275" s="1" t="s">
        <v>120</v>
      </c>
      <c r="H1275" s="1" t="s">
        <v>8014</v>
      </c>
      <c r="J1275" s="1">
        <v>180</v>
      </c>
      <c r="K1275" s="1" t="s">
        <v>28</v>
      </c>
      <c r="L1275" s="1">
        <v>15491</v>
      </c>
      <c r="M1275" s="1">
        <v>15834</v>
      </c>
      <c r="N1275" s="1">
        <v>102609</v>
      </c>
      <c r="O1275" s="1">
        <v>3300</v>
      </c>
      <c r="P1275" s="1">
        <v>513.04999999999995</v>
      </c>
      <c r="Q1275" s="1">
        <v>106422.05</v>
      </c>
      <c r="R1275" s="1">
        <f t="shared" si="39"/>
        <v>591.23361111111114</v>
      </c>
      <c r="S1275" s="1" t="s">
        <v>29</v>
      </c>
      <c r="T1275" s="1" t="s">
        <v>136</v>
      </c>
      <c r="U1275" s="1" t="s">
        <v>410</v>
      </c>
      <c r="V1275" s="1" t="s">
        <v>8015</v>
      </c>
      <c r="W1275" s="1" t="s">
        <v>8016</v>
      </c>
    </row>
    <row r="1276" spans="1:23">
      <c r="A1276" s="2" t="s">
        <v>8044</v>
      </c>
      <c r="B1276" s="2">
        <f t="shared" si="38"/>
        <v>2011</v>
      </c>
      <c r="C1276" s="1" t="s">
        <v>119</v>
      </c>
      <c r="D1276" s="1" t="s">
        <v>24</v>
      </c>
      <c r="E1276" s="1">
        <v>3496643</v>
      </c>
      <c r="F1276" s="1" t="s">
        <v>3448</v>
      </c>
      <c r="G1276" s="1" t="s">
        <v>120</v>
      </c>
      <c r="H1276" s="1" t="s">
        <v>7958</v>
      </c>
      <c r="J1276" s="1">
        <v>161</v>
      </c>
      <c r="K1276" s="1" t="s">
        <v>28</v>
      </c>
      <c r="L1276" s="1">
        <v>13384</v>
      </c>
      <c r="M1276" s="1">
        <v>13671</v>
      </c>
      <c r="N1276" s="1">
        <v>98849</v>
      </c>
      <c r="O1276" s="1">
        <v>3240.02</v>
      </c>
      <c r="P1276" s="1">
        <v>494.24</v>
      </c>
      <c r="Q1276" s="1">
        <v>102583.26</v>
      </c>
      <c r="R1276" s="1">
        <f t="shared" si="39"/>
        <v>637.16310559006206</v>
      </c>
      <c r="S1276" s="1" t="s">
        <v>29</v>
      </c>
      <c r="T1276" s="1" t="s">
        <v>30</v>
      </c>
      <c r="U1276" s="1" t="s">
        <v>410</v>
      </c>
      <c r="V1276" s="1" t="s">
        <v>77</v>
      </c>
      <c r="W1276" s="1" t="s">
        <v>8045</v>
      </c>
    </row>
    <row r="1277" spans="1:23">
      <c r="A1277" s="2" t="s">
        <v>3383</v>
      </c>
      <c r="B1277" s="2">
        <f t="shared" si="38"/>
        <v>2011</v>
      </c>
      <c r="C1277" s="1" t="s">
        <v>119</v>
      </c>
      <c r="D1277" s="1" t="s">
        <v>24</v>
      </c>
      <c r="E1277" s="1">
        <v>3496643</v>
      </c>
      <c r="F1277" s="1" t="s">
        <v>3448</v>
      </c>
      <c r="G1277" s="1" t="s">
        <v>120</v>
      </c>
      <c r="H1277" s="1" t="s">
        <v>7958</v>
      </c>
      <c r="J1277" s="1">
        <v>317</v>
      </c>
      <c r="K1277" s="1" t="s">
        <v>28</v>
      </c>
      <c r="L1277" s="1">
        <v>15748</v>
      </c>
      <c r="M1277" s="1">
        <v>16343</v>
      </c>
      <c r="N1277" s="1">
        <v>90236</v>
      </c>
      <c r="O1277" s="1">
        <v>3571.84</v>
      </c>
      <c r="P1277" s="1">
        <v>451.18</v>
      </c>
      <c r="Q1277" s="1">
        <v>94259.02</v>
      </c>
      <c r="R1277" s="1">
        <f t="shared" si="39"/>
        <v>297.34706624605678</v>
      </c>
      <c r="S1277" s="1" t="s">
        <v>29</v>
      </c>
      <c r="T1277" s="1" t="s">
        <v>30</v>
      </c>
      <c r="U1277" s="1" t="s">
        <v>410</v>
      </c>
      <c r="V1277" s="1" t="s">
        <v>77</v>
      </c>
      <c r="W1277" s="1" t="s">
        <v>3513</v>
      </c>
    </row>
    <row r="1278" spans="1:23">
      <c r="A1278" s="2" t="s">
        <v>3640</v>
      </c>
      <c r="B1278" s="2">
        <f t="shared" si="38"/>
        <v>2011</v>
      </c>
      <c r="C1278" s="1" t="s">
        <v>119</v>
      </c>
      <c r="D1278" s="1" t="s">
        <v>24</v>
      </c>
      <c r="E1278" s="1">
        <v>3496643</v>
      </c>
      <c r="F1278" s="1" t="s">
        <v>3448</v>
      </c>
      <c r="G1278" s="1" t="s">
        <v>120</v>
      </c>
      <c r="H1278" s="1" t="s">
        <v>7958</v>
      </c>
      <c r="J1278" s="1">
        <v>67</v>
      </c>
      <c r="K1278" s="1" t="s">
        <v>28</v>
      </c>
      <c r="L1278" s="1">
        <v>5092</v>
      </c>
      <c r="M1278" s="1">
        <v>5226</v>
      </c>
      <c r="N1278" s="1">
        <v>27426</v>
      </c>
      <c r="O1278" s="1">
        <v>1168.76</v>
      </c>
      <c r="P1278" s="1">
        <v>137.13</v>
      </c>
      <c r="Q1278" s="1">
        <v>28731.89</v>
      </c>
      <c r="R1278" s="1">
        <f t="shared" si="39"/>
        <v>428.83417910447758</v>
      </c>
      <c r="S1278" s="1" t="s">
        <v>29</v>
      </c>
      <c r="T1278" s="1" t="s">
        <v>30</v>
      </c>
      <c r="U1278" s="1" t="s">
        <v>410</v>
      </c>
      <c r="V1278" s="1" t="s">
        <v>8078</v>
      </c>
      <c r="W1278" s="1" t="s">
        <v>8079</v>
      </c>
    </row>
    <row r="1279" spans="1:23">
      <c r="A1279" s="2" t="s">
        <v>8098</v>
      </c>
      <c r="B1279" s="2">
        <f t="shared" si="38"/>
        <v>2011</v>
      </c>
      <c r="C1279" s="1" t="s">
        <v>119</v>
      </c>
      <c r="D1279" s="1" t="s">
        <v>24</v>
      </c>
      <c r="E1279" s="1">
        <v>3496643</v>
      </c>
      <c r="F1279" s="1" t="s">
        <v>3448</v>
      </c>
      <c r="G1279" s="1" t="s">
        <v>120</v>
      </c>
      <c r="H1279" s="1" t="s">
        <v>7958</v>
      </c>
      <c r="J1279" s="1">
        <v>343</v>
      </c>
      <c r="K1279" s="1" t="s">
        <v>28</v>
      </c>
      <c r="L1279" s="1">
        <v>28148</v>
      </c>
      <c r="M1279" s="1">
        <v>28834</v>
      </c>
      <c r="N1279" s="1">
        <v>183306.25</v>
      </c>
      <c r="O1279" s="1">
        <v>5500</v>
      </c>
      <c r="P1279" s="1">
        <v>916.53</v>
      </c>
      <c r="Q1279" s="1">
        <v>189722.78</v>
      </c>
      <c r="R1279" s="1">
        <f t="shared" si="39"/>
        <v>553.12763848396503</v>
      </c>
      <c r="S1279" s="1" t="s">
        <v>29</v>
      </c>
      <c r="T1279" s="1" t="s">
        <v>30</v>
      </c>
      <c r="U1279" s="1" t="s">
        <v>410</v>
      </c>
      <c r="V1279" s="1" t="s">
        <v>8099</v>
      </c>
      <c r="W1279" s="1" t="s">
        <v>8100</v>
      </c>
    </row>
    <row r="1280" spans="1:23">
      <c r="A1280" s="2" t="s">
        <v>2423</v>
      </c>
      <c r="B1280" s="2">
        <f t="shared" si="38"/>
        <v>2011</v>
      </c>
      <c r="C1280" s="1" t="s">
        <v>119</v>
      </c>
      <c r="D1280" s="1" t="s">
        <v>24</v>
      </c>
      <c r="E1280" s="1">
        <v>3496643</v>
      </c>
      <c r="F1280" s="1" t="s">
        <v>3448</v>
      </c>
      <c r="G1280" s="1" t="s">
        <v>120</v>
      </c>
      <c r="H1280" s="1" t="s">
        <v>7958</v>
      </c>
      <c r="J1280" s="1">
        <v>488</v>
      </c>
      <c r="K1280" s="1" t="s">
        <v>28</v>
      </c>
      <c r="L1280" s="1">
        <v>22975</v>
      </c>
      <c r="M1280" s="1">
        <v>23951</v>
      </c>
      <c r="N1280" s="1">
        <v>138501.71</v>
      </c>
      <c r="O1280" s="1">
        <v>4916.93</v>
      </c>
      <c r="P1280" s="1">
        <v>692.51</v>
      </c>
      <c r="Q1280" s="1">
        <v>144111.15</v>
      </c>
      <c r="R1280" s="1">
        <f t="shared" si="39"/>
        <v>295.30973360655736</v>
      </c>
      <c r="S1280" s="1" t="s">
        <v>29</v>
      </c>
      <c r="T1280" s="1" t="s">
        <v>30</v>
      </c>
      <c r="U1280" s="1" t="s">
        <v>410</v>
      </c>
      <c r="V1280" s="1" t="s">
        <v>8103</v>
      </c>
      <c r="W1280" s="1" t="s">
        <v>3513</v>
      </c>
    </row>
    <row r="1281" spans="1:23">
      <c r="A1281" s="2" t="s">
        <v>4516</v>
      </c>
      <c r="B1281" s="2">
        <f t="shared" si="38"/>
        <v>2011</v>
      </c>
      <c r="C1281" s="1" t="s">
        <v>2621</v>
      </c>
      <c r="D1281" s="1" t="s">
        <v>24</v>
      </c>
      <c r="E1281" s="1">
        <v>80009129</v>
      </c>
      <c r="F1281" s="1" t="s">
        <v>3277</v>
      </c>
      <c r="G1281" s="1" t="s">
        <v>120</v>
      </c>
      <c r="H1281" s="1" t="s">
        <v>8420</v>
      </c>
      <c r="J1281" s="1">
        <v>154</v>
      </c>
      <c r="K1281" s="1" t="s">
        <v>28</v>
      </c>
      <c r="L1281" s="1">
        <v>7826</v>
      </c>
      <c r="M1281" s="1">
        <v>8077</v>
      </c>
      <c r="N1281" s="1">
        <v>42196</v>
      </c>
      <c r="O1281" s="1">
        <v>5242.95</v>
      </c>
      <c r="P1281" s="1">
        <v>421.96</v>
      </c>
      <c r="Q1281" s="1">
        <v>47860.91</v>
      </c>
      <c r="R1281" s="1">
        <f t="shared" si="39"/>
        <v>310.78512987012988</v>
      </c>
      <c r="S1281" s="1" t="s">
        <v>29</v>
      </c>
      <c r="T1281" s="1" t="s">
        <v>30</v>
      </c>
      <c r="U1281" s="1" t="s">
        <v>2489</v>
      </c>
      <c r="V1281" s="1" t="s">
        <v>8421</v>
      </c>
      <c r="W1281" s="1" t="s">
        <v>8422</v>
      </c>
    </row>
    <row r="1282" spans="1:23">
      <c r="A1282" s="2" t="s">
        <v>125</v>
      </c>
      <c r="B1282" s="2">
        <f t="shared" ref="B1282:B1345" si="40">+YEAR(A1282)</f>
        <v>2011</v>
      </c>
      <c r="C1282" s="1" t="s">
        <v>2399</v>
      </c>
      <c r="D1282" s="1" t="s">
        <v>24</v>
      </c>
      <c r="E1282" s="1">
        <v>80009246</v>
      </c>
      <c r="F1282" s="1" t="s">
        <v>3075</v>
      </c>
      <c r="G1282" s="1" t="s">
        <v>26</v>
      </c>
      <c r="H1282" s="1" t="s">
        <v>8418</v>
      </c>
      <c r="J1282" s="1">
        <v>42</v>
      </c>
      <c r="K1282" s="1" t="s">
        <v>28</v>
      </c>
      <c r="L1282" s="1">
        <v>2423</v>
      </c>
      <c r="M1282" s="1">
        <v>2461</v>
      </c>
      <c r="N1282" s="1">
        <v>12640.34</v>
      </c>
      <c r="O1282" s="1">
        <v>607.46</v>
      </c>
      <c r="P1282" s="1">
        <v>31.6</v>
      </c>
      <c r="Q1282" s="1">
        <v>13279.4</v>
      </c>
      <c r="R1282" s="1">
        <f t="shared" si="39"/>
        <v>316.17619047619047</v>
      </c>
      <c r="S1282" s="1" t="s">
        <v>29</v>
      </c>
      <c r="T1282" s="1" t="s">
        <v>30</v>
      </c>
      <c r="U1282" s="1" t="s">
        <v>3082</v>
      </c>
      <c r="V1282" s="1" t="s">
        <v>8423</v>
      </c>
      <c r="W1282" s="1" t="s">
        <v>8424</v>
      </c>
    </row>
    <row r="1283" spans="1:23">
      <c r="A1283" s="2" t="s">
        <v>8440</v>
      </c>
      <c r="B1283" s="2">
        <f t="shared" si="40"/>
        <v>2011</v>
      </c>
      <c r="C1283" s="1" t="s">
        <v>2399</v>
      </c>
      <c r="D1283" s="1" t="s">
        <v>24</v>
      </c>
      <c r="E1283" s="1">
        <v>80009246</v>
      </c>
      <c r="F1283" s="1" t="s">
        <v>3075</v>
      </c>
      <c r="G1283" s="1" t="s">
        <v>26</v>
      </c>
      <c r="H1283" s="1" t="s">
        <v>8418</v>
      </c>
      <c r="J1283" s="1">
        <v>80</v>
      </c>
      <c r="K1283" s="1" t="s">
        <v>28</v>
      </c>
      <c r="L1283" s="1">
        <v>4616</v>
      </c>
      <c r="M1283" s="1">
        <v>4688</v>
      </c>
      <c r="N1283" s="1">
        <v>24608</v>
      </c>
      <c r="O1283" s="1">
        <v>1750</v>
      </c>
      <c r="P1283" s="1">
        <v>61.52</v>
      </c>
      <c r="Q1283" s="1">
        <v>26419.52</v>
      </c>
      <c r="R1283" s="1">
        <f t="shared" ref="R1283:R1346" si="41">+Q1283/J1283</f>
        <v>330.24400000000003</v>
      </c>
      <c r="S1283" s="1" t="s">
        <v>29</v>
      </c>
      <c r="T1283" s="1" t="s">
        <v>30</v>
      </c>
      <c r="U1283" s="1" t="s">
        <v>3082</v>
      </c>
      <c r="V1283" s="1" t="s">
        <v>4641</v>
      </c>
      <c r="W1283" s="1" t="s">
        <v>4642</v>
      </c>
    </row>
    <row r="1284" spans="1:23">
      <c r="A1284" s="2" t="s">
        <v>8451</v>
      </c>
      <c r="B1284" s="2">
        <f t="shared" si="40"/>
        <v>2011</v>
      </c>
      <c r="C1284" s="1" t="s">
        <v>2399</v>
      </c>
      <c r="D1284" s="1" t="s">
        <v>24</v>
      </c>
      <c r="E1284" s="1">
        <v>80009246</v>
      </c>
      <c r="F1284" s="1" t="s">
        <v>3075</v>
      </c>
      <c r="G1284" s="1" t="s">
        <v>26</v>
      </c>
      <c r="H1284" s="1" t="s">
        <v>8418</v>
      </c>
      <c r="J1284" s="1">
        <v>80</v>
      </c>
      <c r="K1284" s="1" t="s">
        <v>28</v>
      </c>
      <c r="L1284" s="1">
        <v>4616</v>
      </c>
      <c r="M1284" s="1">
        <v>4688</v>
      </c>
      <c r="N1284" s="1">
        <v>23680.99</v>
      </c>
      <c r="O1284" s="1">
        <v>1600</v>
      </c>
      <c r="P1284" s="1">
        <v>59.2</v>
      </c>
      <c r="Q1284" s="1">
        <v>25340.19</v>
      </c>
      <c r="R1284" s="1">
        <f t="shared" si="41"/>
        <v>316.75237499999997</v>
      </c>
      <c r="S1284" s="1" t="s">
        <v>29</v>
      </c>
      <c r="T1284" s="1" t="s">
        <v>30</v>
      </c>
      <c r="U1284" s="1" t="s">
        <v>3082</v>
      </c>
      <c r="V1284" s="1" t="s">
        <v>4499</v>
      </c>
      <c r="W1284" s="1" t="s">
        <v>4693</v>
      </c>
    </row>
    <row r="1285" spans="1:23">
      <c r="A1285" s="2" t="s">
        <v>306</v>
      </c>
      <c r="B1285" s="2">
        <f t="shared" si="40"/>
        <v>2011</v>
      </c>
      <c r="C1285" s="1" t="s">
        <v>2769</v>
      </c>
      <c r="D1285" s="1" t="s">
        <v>24</v>
      </c>
      <c r="E1285" s="1">
        <v>80008970</v>
      </c>
      <c r="F1285" s="1" t="s">
        <v>4435</v>
      </c>
      <c r="G1285" s="1" t="s">
        <v>120</v>
      </c>
      <c r="H1285" s="1" t="s">
        <v>8482</v>
      </c>
      <c r="J1285" s="1">
        <v>154</v>
      </c>
      <c r="K1285" s="1" t="s">
        <v>28</v>
      </c>
      <c r="L1285" s="1">
        <v>8076</v>
      </c>
      <c r="M1285" s="1">
        <v>8330</v>
      </c>
      <c r="N1285" s="1">
        <v>42678.3</v>
      </c>
      <c r="O1285" s="1">
        <v>5092.07</v>
      </c>
      <c r="P1285" s="1">
        <v>104.69</v>
      </c>
      <c r="Q1285" s="1">
        <v>47875.06</v>
      </c>
      <c r="R1285" s="1">
        <f t="shared" si="41"/>
        <v>310.87701298701296</v>
      </c>
      <c r="S1285" s="1" t="s">
        <v>29</v>
      </c>
      <c r="T1285" s="1" t="s">
        <v>30</v>
      </c>
      <c r="U1285" s="1" t="s">
        <v>4437</v>
      </c>
      <c r="V1285" s="1" t="s">
        <v>8483</v>
      </c>
      <c r="W1285" s="1" t="s">
        <v>8484</v>
      </c>
    </row>
    <row r="1286" spans="1:23">
      <c r="A1286" s="2" t="s">
        <v>8486</v>
      </c>
      <c r="B1286" s="2">
        <f t="shared" si="40"/>
        <v>2011</v>
      </c>
      <c r="C1286" s="1" t="s">
        <v>43</v>
      </c>
      <c r="D1286" s="1" t="s">
        <v>24</v>
      </c>
      <c r="E1286" s="1">
        <v>80008970</v>
      </c>
      <c r="F1286" s="1" t="s">
        <v>4435</v>
      </c>
      <c r="G1286" s="1" t="s">
        <v>26</v>
      </c>
      <c r="H1286" s="1" t="s">
        <v>7859</v>
      </c>
      <c r="J1286" s="1">
        <v>3</v>
      </c>
      <c r="K1286" s="1" t="s">
        <v>28</v>
      </c>
      <c r="L1286" s="1">
        <v>125</v>
      </c>
      <c r="M1286" s="1">
        <v>137</v>
      </c>
      <c r="N1286" s="1">
        <v>708</v>
      </c>
      <c r="O1286" s="1">
        <v>126.61</v>
      </c>
      <c r="P1286" s="1">
        <v>1.7</v>
      </c>
      <c r="Q1286" s="1">
        <v>836.31</v>
      </c>
      <c r="R1286" s="1">
        <f t="shared" si="41"/>
        <v>278.77</v>
      </c>
      <c r="S1286" s="1" t="s">
        <v>29</v>
      </c>
      <c r="T1286" s="1" t="s">
        <v>30</v>
      </c>
      <c r="U1286" s="1" t="s">
        <v>4437</v>
      </c>
      <c r="V1286" s="1" t="s">
        <v>31</v>
      </c>
      <c r="W1286" s="1" t="s">
        <v>8487</v>
      </c>
    </row>
    <row r="1287" spans="1:23">
      <c r="A1287" s="2" t="s">
        <v>8518</v>
      </c>
      <c r="B1287" s="2">
        <f t="shared" si="40"/>
        <v>2011</v>
      </c>
      <c r="C1287" s="1" t="s">
        <v>68</v>
      </c>
      <c r="D1287" s="1" t="s">
        <v>24</v>
      </c>
      <c r="E1287" s="1">
        <v>80009129</v>
      </c>
      <c r="F1287" s="1" t="s">
        <v>3277</v>
      </c>
      <c r="G1287" s="1" t="s">
        <v>36</v>
      </c>
      <c r="H1287" s="1" t="s">
        <v>8519</v>
      </c>
      <c r="J1287" s="1">
        <v>540</v>
      </c>
      <c r="K1287" s="1" t="s">
        <v>28</v>
      </c>
      <c r="L1287" s="1">
        <v>27540</v>
      </c>
      <c r="M1287" s="1">
        <v>30780</v>
      </c>
      <c r="N1287" s="1">
        <v>62640</v>
      </c>
      <c r="O1287" s="1">
        <v>28984</v>
      </c>
      <c r="P1287" s="1">
        <v>626.4</v>
      </c>
      <c r="Q1287" s="1">
        <v>92250.4</v>
      </c>
      <c r="R1287" s="1">
        <f t="shared" si="41"/>
        <v>170.83407407407407</v>
      </c>
      <c r="S1287" s="1" t="s">
        <v>38</v>
      </c>
      <c r="T1287" s="1" t="s">
        <v>136</v>
      </c>
      <c r="U1287" s="1" t="s">
        <v>3107</v>
      </c>
      <c r="V1287" s="1" t="s">
        <v>2023</v>
      </c>
      <c r="W1287" s="1" t="s">
        <v>8520</v>
      </c>
    </row>
    <row r="1288" spans="1:23">
      <c r="A1288" s="2" t="s">
        <v>8532</v>
      </c>
      <c r="B1288" s="2">
        <f t="shared" si="40"/>
        <v>2011</v>
      </c>
      <c r="C1288" s="1" t="s">
        <v>2769</v>
      </c>
      <c r="D1288" s="1" t="s">
        <v>24</v>
      </c>
      <c r="E1288" s="1">
        <v>80008970</v>
      </c>
      <c r="F1288" s="1" t="s">
        <v>4435</v>
      </c>
      <c r="G1288" s="1" t="s">
        <v>120</v>
      </c>
      <c r="H1288" s="1" t="s">
        <v>7243</v>
      </c>
      <c r="J1288" s="1">
        <v>362</v>
      </c>
      <c r="K1288" s="1" t="s">
        <v>28</v>
      </c>
      <c r="L1288" s="1">
        <v>14600</v>
      </c>
      <c r="M1288" s="1">
        <v>15137</v>
      </c>
      <c r="N1288" s="1">
        <v>93758</v>
      </c>
      <c r="O1288" s="1">
        <v>10342.5</v>
      </c>
      <c r="P1288" s="1">
        <v>937.6</v>
      </c>
      <c r="Q1288" s="1">
        <v>103413.7</v>
      </c>
      <c r="R1288" s="1">
        <f t="shared" si="41"/>
        <v>285.67320441988949</v>
      </c>
      <c r="S1288" s="1" t="s">
        <v>29</v>
      </c>
      <c r="T1288" s="1" t="s">
        <v>30</v>
      </c>
      <c r="U1288" s="1" t="s">
        <v>4437</v>
      </c>
      <c r="V1288" s="1" t="s">
        <v>31</v>
      </c>
      <c r="W1288" s="1" t="s">
        <v>8533</v>
      </c>
    </row>
    <row r="1289" spans="1:23">
      <c r="A1289" s="2" t="s">
        <v>4454</v>
      </c>
      <c r="B1289" s="2">
        <f t="shared" si="40"/>
        <v>2011</v>
      </c>
      <c r="C1289" s="1" t="s">
        <v>43</v>
      </c>
      <c r="D1289" s="1" t="s">
        <v>24</v>
      </c>
      <c r="E1289" s="1">
        <v>80009246</v>
      </c>
      <c r="F1289" s="1" t="s">
        <v>3075</v>
      </c>
      <c r="G1289" s="1" t="s">
        <v>1601</v>
      </c>
      <c r="H1289" s="1" t="s">
        <v>8543</v>
      </c>
      <c r="J1289" s="1">
        <v>540</v>
      </c>
      <c r="K1289" s="1" t="s">
        <v>28</v>
      </c>
      <c r="L1289" s="1">
        <v>27000</v>
      </c>
      <c r="M1289" s="1">
        <v>28620</v>
      </c>
      <c r="N1289" s="1">
        <v>72900</v>
      </c>
      <c r="O1289" s="1">
        <v>25455.7</v>
      </c>
      <c r="P1289" s="1">
        <v>546.79999999999995</v>
      </c>
      <c r="Q1289" s="1">
        <v>98902.5</v>
      </c>
      <c r="R1289" s="1">
        <f t="shared" si="41"/>
        <v>183.15277777777777</v>
      </c>
      <c r="S1289" s="1" t="s">
        <v>38</v>
      </c>
      <c r="T1289" s="1" t="s">
        <v>8360</v>
      </c>
      <c r="U1289" s="1" t="s">
        <v>4690</v>
      </c>
      <c r="V1289" s="1" t="s">
        <v>2350</v>
      </c>
      <c r="W1289" s="1" t="s">
        <v>8544</v>
      </c>
    </row>
    <row r="1290" spans="1:23">
      <c r="A1290" s="2" t="s">
        <v>8557</v>
      </c>
      <c r="B1290" s="2">
        <f t="shared" si="40"/>
        <v>2011</v>
      </c>
      <c r="C1290" s="1" t="s">
        <v>34</v>
      </c>
      <c r="D1290" s="1" t="s">
        <v>24</v>
      </c>
      <c r="E1290" s="1">
        <v>80009129</v>
      </c>
      <c r="F1290" s="1" t="s">
        <v>3277</v>
      </c>
      <c r="G1290" s="1" t="s">
        <v>62</v>
      </c>
      <c r="H1290" s="1" t="s">
        <v>8543</v>
      </c>
      <c r="J1290" s="1">
        <v>63</v>
      </c>
      <c r="K1290" s="1" t="s">
        <v>28</v>
      </c>
      <c r="L1290" s="1">
        <v>4788</v>
      </c>
      <c r="M1290" s="1">
        <v>5090</v>
      </c>
      <c r="N1290" s="1">
        <v>18721</v>
      </c>
      <c r="O1290" s="1">
        <v>2980</v>
      </c>
      <c r="P1290" s="1">
        <v>187.2</v>
      </c>
      <c r="Q1290" s="1">
        <v>21888.2</v>
      </c>
      <c r="R1290" s="1">
        <f t="shared" si="41"/>
        <v>347.43174603174606</v>
      </c>
      <c r="S1290" s="1" t="s">
        <v>38</v>
      </c>
      <c r="T1290" s="1" t="s">
        <v>8349</v>
      </c>
      <c r="U1290" s="1" t="s">
        <v>2489</v>
      </c>
      <c r="V1290" s="1" t="s">
        <v>40</v>
      </c>
      <c r="W1290" s="1" t="s">
        <v>8558</v>
      </c>
    </row>
    <row r="1291" spans="1:23">
      <c r="A1291" s="2" t="s">
        <v>8560</v>
      </c>
      <c r="B1291" s="2">
        <f t="shared" si="40"/>
        <v>2011</v>
      </c>
      <c r="C1291" s="1" t="s">
        <v>2399</v>
      </c>
      <c r="D1291" s="1" t="s">
        <v>24</v>
      </c>
      <c r="E1291" s="1">
        <v>80009246</v>
      </c>
      <c r="F1291" s="1" t="s">
        <v>3075</v>
      </c>
      <c r="G1291" s="1" t="s">
        <v>26</v>
      </c>
      <c r="H1291" s="1" t="s">
        <v>8561</v>
      </c>
      <c r="J1291" s="1">
        <v>6</v>
      </c>
      <c r="K1291" s="1" t="s">
        <v>28</v>
      </c>
      <c r="L1291" s="1">
        <v>481</v>
      </c>
      <c r="M1291" s="1">
        <v>486</v>
      </c>
      <c r="N1291" s="1">
        <v>5088</v>
      </c>
      <c r="O1291" s="1">
        <v>210.2</v>
      </c>
      <c r="P1291" s="1">
        <v>50.9</v>
      </c>
      <c r="Q1291" s="1">
        <v>5349</v>
      </c>
      <c r="R1291" s="1">
        <f t="shared" si="41"/>
        <v>891.5</v>
      </c>
      <c r="S1291" s="1" t="s">
        <v>29</v>
      </c>
      <c r="T1291" s="1" t="s">
        <v>30</v>
      </c>
      <c r="U1291" s="1" t="s">
        <v>2448</v>
      </c>
      <c r="V1291" s="1" t="s">
        <v>8562</v>
      </c>
      <c r="W1291" s="1" t="s">
        <v>8563</v>
      </c>
    </row>
    <row r="1292" spans="1:23">
      <c r="A1292" s="2" t="s">
        <v>8581</v>
      </c>
      <c r="B1292" s="2">
        <f t="shared" si="40"/>
        <v>2011</v>
      </c>
      <c r="C1292" s="1" t="s">
        <v>2769</v>
      </c>
      <c r="D1292" s="1" t="s">
        <v>24</v>
      </c>
      <c r="E1292" s="1">
        <v>80008970</v>
      </c>
      <c r="F1292" s="1" t="s">
        <v>4435</v>
      </c>
      <c r="G1292" s="1" t="s">
        <v>120</v>
      </c>
      <c r="H1292" s="1" t="s">
        <v>7277</v>
      </c>
      <c r="J1292" s="1">
        <v>230</v>
      </c>
      <c r="K1292" s="1" t="s">
        <v>28</v>
      </c>
      <c r="L1292" s="1">
        <v>12119</v>
      </c>
      <c r="M1292" s="1">
        <v>12502</v>
      </c>
      <c r="N1292" s="1">
        <v>61090</v>
      </c>
      <c r="O1292" s="1">
        <v>6769.1</v>
      </c>
      <c r="P1292" s="1">
        <v>610.9</v>
      </c>
      <c r="Q1292" s="1">
        <v>68470</v>
      </c>
      <c r="R1292" s="1">
        <f t="shared" si="41"/>
        <v>297.69565217391306</v>
      </c>
      <c r="S1292" s="1" t="s">
        <v>29</v>
      </c>
      <c r="T1292" s="1" t="s">
        <v>30</v>
      </c>
      <c r="U1292" s="1" t="s">
        <v>4437</v>
      </c>
      <c r="V1292" s="1" t="s">
        <v>140</v>
      </c>
      <c r="W1292" s="1" t="s">
        <v>8582</v>
      </c>
    </row>
    <row r="1293" spans="1:23">
      <c r="A1293" s="2" t="s">
        <v>4462</v>
      </c>
      <c r="B1293" s="2">
        <f t="shared" si="40"/>
        <v>2011</v>
      </c>
      <c r="C1293" s="1" t="s">
        <v>2769</v>
      </c>
      <c r="D1293" s="1" t="s">
        <v>24</v>
      </c>
      <c r="E1293" s="1">
        <v>80008970</v>
      </c>
      <c r="F1293" s="1" t="s">
        <v>4435</v>
      </c>
      <c r="G1293" s="1" t="s">
        <v>120</v>
      </c>
      <c r="H1293" s="1" t="s">
        <v>7243</v>
      </c>
      <c r="J1293" s="1">
        <v>156</v>
      </c>
      <c r="K1293" s="1" t="s">
        <v>28</v>
      </c>
      <c r="L1293" s="1">
        <v>8000</v>
      </c>
      <c r="M1293" s="1">
        <v>8315</v>
      </c>
      <c r="N1293" s="1">
        <v>40404</v>
      </c>
      <c r="O1293" s="1">
        <v>4638.3</v>
      </c>
      <c r="P1293" s="1">
        <v>404</v>
      </c>
      <c r="Q1293" s="1">
        <v>45446.3</v>
      </c>
      <c r="R1293" s="1">
        <f t="shared" si="41"/>
        <v>291.32243589743592</v>
      </c>
      <c r="S1293" s="1" t="s">
        <v>29</v>
      </c>
      <c r="T1293" s="1" t="s">
        <v>30</v>
      </c>
      <c r="U1293" s="1" t="s">
        <v>4437</v>
      </c>
      <c r="V1293" s="1" t="s">
        <v>40</v>
      </c>
      <c r="W1293" s="1" t="s">
        <v>8583</v>
      </c>
    </row>
    <row r="1294" spans="1:23">
      <c r="A1294" s="2" t="s">
        <v>8843</v>
      </c>
      <c r="B1294" s="2">
        <f t="shared" si="40"/>
        <v>2011</v>
      </c>
      <c r="C1294" s="1" t="s">
        <v>119</v>
      </c>
      <c r="D1294" s="1" t="s">
        <v>24</v>
      </c>
      <c r="E1294" s="1">
        <v>80004994</v>
      </c>
      <c r="F1294" s="1" t="s">
        <v>3984</v>
      </c>
      <c r="G1294" s="1" t="s">
        <v>120</v>
      </c>
      <c r="H1294" s="1" t="s">
        <v>8844</v>
      </c>
      <c r="J1294" s="1">
        <v>156</v>
      </c>
      <c r="K1294" s="1" t="s">
        <v>28</v>
      </c>
      <c r="L1294" s="1">
        <v>9048</v>
      </c>
      <c r="M1294" s="1">
        <v>9360</v>
      </c>
      <c r="N1294" s="1">
        <v>39000</v>
      </c>
      <c r="O1294" s="1">
        <v>880</v>
      </c>
      <c r="P1294" s="1">
        <v>390</v>
      </c>
      <c r="Q1294" s="1">
        <v>40350</v>
      </c>
      <c r="R1294" s="1">
        <f t="shared" si="41"/>
        <v>258.65384615384613</v>
      </c>
      <c r="S1294" s="1" t="s">
        <v>29</v>
      </c>
      <c r="T1294" s="1" t="s">
        <v>30</v>
      </c>
      <c r="U1294" s="1" t="s">
        <v>3986</v>
      </c>
      <c r="V1294" s="1" t="s">
        <v>8845</v>
      </c>
      <c r="W1294" s="1" t="s">
        <v>8846</v>
      </c>
    </row>
    <row r="1295" spans="1:23">
      <c r="A1295" s="2" t="s">
        <v>8843</v>
      </c>
      <c r="B1295" s="2">
        <f t="shared" si="40"/>
        <v>2011</v>
      </c>
      <c r="C1295" s="1" t="s">
        <v>119</v>
      </c>
      <c r="D1295" s="1" t="s">
        <v>24</v>
      </c>
      <c r="E1295" s="1">
        <v>80004994</v>
      </c>
      <c r="F1295" s="1" t="s">
        <v>3984</v>
      </c>
      <c r="G1295" s="1" t="s">
        <v>120</v>
      </c>
      <c r="H1295" s="1" t="s">
        <v>8844</v>
      </c>
      <c r="J1295" s="1">
        <v>75</v>
      </c>
      <c r="K1295" s="1" t="s">
        <v>28</v>
      </c>
      <c r="L1295" s="1">
        <v>3975</v>
      </c>
      <c r="M1295" s="1">
        <v>3975</v>
      </c>
      <c r="N1295" s="1">
        <v>22500</v>
      </c>
      <c r="O1295" s="1">
        <v>520.46</v>
      </c>
      <c r="P1295" s="1">
        <v>225</v>
      </c>
      <c r="Q1295" s="1">
        <v>23269.119999999999</v>
      </c>
      <c r="R1295" s="1">
        <f t="shared" si="41"/>
        <v>310.25493333333333</v>
      </c>
      <c r="S1295" s="1" t="s">
        <v>29</v>
      </c>
      <c r="T1295" s="1" t="s">
        <v>30</v>
      </c>
      <c r="U1295" s="1" t="s">
        <v>3986</v>
      </c>
      <c r="V1295" s="1" t="s">
        <v>8847</v>
      </c>
      <c r="W1295" s="1" t="s">
        <v>8848</v>
      </c>
    </row>
    <row r="1296" spans="1:23">
      <c r="A1296" s="2" t="s">
        <v>4738</v>
      </c>
      <c r="B1296" s="2">
        <f t="shared" si="40"/>
        <v>2011</v>
      </c>
      <c r="C1296" s="1" t="s">
        <v>119</v>
      </c>
      <c r="D1296" s="1" t="s">
        <v>24</v>
      </c>
      <c r="E1296" s="1">
        <v>80004994</v>
      </c>
      <c r="F1296" s="1" t="s">
        <v>3984</v>
      </c>
      <c r="G1296" s="1" t="s">
        <v>120</v>
      </c>
      <c r="H1296" s="1" t="s">
        <v>8844</v>
      </c>
      <c r="J1296" s="1">
        <v>390</v>
      </c>
      <c r="K1296" s="1" t="s">
        <v>28</v>
      </c>
      <c r="L1296" s="1">
        <v>22620</v>
      </c>
      <c r="M1296" s="1">
        <v>23400</v>
      </c>
      <c r="N1296" s="1">
        <v>97580</v>
      </c>
      <c r="O1296" s="1">
        <v>2200</v>
      </c>
      <c r="P1296" s="1">
        <v>975.8</v>
      </c>
      <c r="Q1296" s="1">
        <v>100755.8</v>
      </c>
      <c r="R1296" s="1">
        <f t="shared" si="41"/>
        <v>258.34820512820511</v>
      </c>
      <c r="S1296" s="1" t="s">
        <v>29</v>
      </c>
      <c r="T1296" s="1" t="s">
        <v>30</v>
      </c>
      <c r="U1296" s="1" t="s">
        <v>3986</v>
      </c>
      <c r="V1296" s="1" t="s">
        <v>65</v>
      </c>
      <c r="W1296" s="1" t="s">
        <v>8849</v>
      </c>
    </row>
    <row r="1297" spans="1:23">
      <c r="A1297" s="2" t="s">
        <v>4035</v>
      </c>
      <c r="B1297" s="2">
        <f t="shared" si="40"/>
        <v>2011</v>
      </c>
      <c r="C1297" s="1" t="s">
        <v>119</v>
      </c>
      <c r="D1297" s="1" t="s">
        <v>24</v>
      </c>
      <c r="E1297" s="1">
        <v>80004994</v>
      </c>
      <c r="F1297" s="1" t="s">
        <v>3984</v>
      </c>
      <c r="G1297" s="1" t="s">
        <v>120</v>
      </c>
      <c r="H1297" s="1" t="s">
        <v>8844</v>
      </c>
      <c r="J1297" s="1">
        <v>268</v>
      </c>
      <c r="K1297" s="1" t="s">
        <v>28</v>
      </c>
      <c r="L1297" s="1">
        <v>20368</v>
      </c>
      <c r="M1297" s="1">
        <v>20904</v>
      </c>
      <c r="N1297" s="1">
        <v>96480</v>
      </c>
      <c r="O1297" s="1">
        <v>1760</v>
      </c>
      <c r="P1297" s="1">
        <v>983.2</v>
      </c>
      <c r="Q1297" s="1">
        <v>99223.2</v>
      </c>
      <c r="R1297" s="1">
        <f t="shared" si="41"/>
        <v>370.23582089552235</v>
      </c>
      <c r="S1297" s="1" t="s">
        <v>29</v>
      </c>
      <c r="T1297" s="1" t="s">
        <v>30</v>
      </c>
      <c r="U1297" s="1" t="s">
        <v>3986</v>
      </c>
      <c r="V1297" s="1" t="s">
        <v>8850</v>
      </c>
      <c r="W1297" s="1" t="s">
        <v>8851</v>
      </c>
    </row>
    <row r="1298" spans="1:23">
      <c r="A1298" s="2" t="s">
        <v>2811</v>
      </c>
      <c r="B1298" s="2">
        <f t="shared" si="40"/>
        <v>2011</v>
      </c>
      <c r="C1298" s="1" t="s">
        <v>119</v>
      </c>
      <c r="D1298" s="1" t="s">
        <v>24</v>
      </c>
      <c r="E1298" s="1">
        <v>80004994</v>
      </c>
      <c r="F1298" s="1" t="s">
        <v>3984</v>
      </c>
      <c r="G1298" s="1" t="s">
        <v>120</v>
      </c>
      <c r="H1298" s="1" t="s">
        <v>8844</v>
      </c>
      <c r="J1298" s="1">
        <v>312</v>
      </c>
      <c r="K1298" s="1" t="s">
        <v>28</v>
      </c>
      <c r="L1298" s="1">
        <v>18096</v>
      </c>
      <c r="M1298" s="1">
        <v>18720</v>
      </c>
      <c r="N1298" s="1">
        <v>78000</v>
      </c>
      <c r="O1298" s="1">
        <v>1760</v>
      </c>
      <c r="P1298" s="1">
        <v>780</v>
      </c>
      <c r="Q1298" s="1">
        <v>80620</v>
      </c>
      <c r="R1298" s="1">
        <f t="shared" si="41"/>
        <v>258.39743589743591</v>
      </c>
      <c r="S1298" s="1" t="s">
        <v>29</v>
      </c>
      <c r="T1298" s="1" t="s">
        <v>30</v>
      </c>
      <c r="U1298" s="1" t="s">
        <v>3986</v>
      </c>
      <c r="V1298" s="1" t="s">
        <v>8852</v>
      </c>
      <c r="W1298" s="1" t="s">
        <v>8853</v>
      </c>
    </row>
    <row r="1299" spans="1:23">
      <c r="A1299" s="2" t="s">
        <v>8854</v>
      </c>
      <c r="B1299" s="2">
        <f t="shared" si="40"/>
        <v>2011</v>
      </c>
      <c r="C1299" s="1" t="s">
        <v>119</v>
      </c>
      <c r="D1299" s="1" t="s">
        <v>24</v>
      </c>
      <c r="E1299" s="1">
        <v>80004994</v>
      </c>
      <c r="F1299" s="1" t="s">
        <v>3984</v>
      </c>
      <c r="G1299" s="1" t="s">
        <v>120</v>
      </c>
      <c r="H1299" s="1" t="s">
        <v>8844</v>
      </c>
      <c r="J1299" s="1">
        <v>268</v>
      </c>
      <c r="K1299" s="1" t="s">
        <v>28</v>
      </c>
      <c r="L1299" s="1">
        <v>23048</v>
      </c>
      <c r="M1299" s="1">
        <v>23584</v>
      </c>
      <c r="N1299" s="1">
        <v>121672</v>
      </c>
      <c r="O1299" s="1">
        <v>1760</v>
      </c>
      <c r="P1299" s="1">
        <v>1216.72</v>
      </c>
      <c r="Q1299" s="1">
        <v>124728.72</v>
      </c>
      <c r="R1299" s="1">
        <f t="shared" si="41"/>
        <v>465.40567164179106</v>
      </c>
      <c r="S1299" s="1" t="s">
        <v>29</v>
      </c>
      <c r="T1299" s="1" t="s">
        <v>30</v>
      </c>
      <c r="U1299" s="1" t="s">
        <v>3986</v>
      </c>
      <c r="V1299" s="1" t="s">
        <v>8855</v>
      </c>
      <c r="W1299" s="1" t="s">
        <v>8856</v>
      </c>
    </row>
    <row r="1300" spans="1:23">
      <c r="A1300" s="2" t="s">
        <v>8854</v>
      </c>
      <c r="B1300" s="2">
        <f t="shared" si="40"/>
        <v>2011</v>
      </c>
      <c r="C1300" s="1" t="s">
        <v>119</v>
      </c>
      <c r="D1300" s="1" t="s">
        <v>24</v>
      </c>
      <c r="E1300" s="1">
        <v>80004994</v>
      </c>
      <c r="F1300" s="1" t="s">
        <v>3984</v>
      </c>
      <c r="G1300" s="1" t="s">
        <v>120</v>
      </c>
      <c r="H1300" s="1" t="s">
        <v>8844</v>
      </c>
      <c r="J1300" s="1">
        <v>312</v>
      </c>
      <c r="K1300" s="1" t="s">
        <v>28</v>
      </c>
      <c r="L1300" s="1">
        <v>18096</v>
      </c>
      <c r="M1300" s="1">
        <v>18720</v>
      </c>
      <c r="N1300" s="1">
        <v>78000</v>
      </c>
      <c r="O1300" s="1">
        <v>1760</v>
      </c>
      <c r="P1300" s="1">
        <v>780</v>
      </c>
      <c r="Q1300" s="1">
        <v>80620</v>
      </c>
      <c r="R1300" s="1">
        <f t="shared" si="41"/>
        <v>258.39743589743591</v>
      </c>
      <c r="S1300" s="1" t="s">
        <v>29</v>
      </c>
      <c r="T1300" s="1" t="s">
        <v>30</v>
      </c>
      <c r="U1300" s="1" t="s">
        <v>3986</v>
      </c>
      <c r="V1300" s="1" t="s">
        <v>8857</v>
      </c>
      <c r="W1300" s="1" t="s">
        <v>8858</v>
      </c>
    </row>
    <row r="1301" spans="1:23">
      <c r="A1301" s="2" t="s">
        <v>7283</v>
      </c>
      <c r="B1301" s="2">
        <f t="shared" si="40"/>
        <v>2011</v>
      </c>
      <c r="C1301" s="1" t="s">
        <v>119</v>
      </c>
      <c r="D1301" s="1" t="s">
        <v>24</v>
      </c>
      <c r="E1301" s="1">
        <v>80004994</v>
      </c>
      <c r="F1301" s="1" t="s">
        <v>3984</v>
      </c>
      <c r="G1301" s="1" t="s">
        <v>120</v>
      </c>
      <c r="H1301" s="1" t="s">
        <v>8844</v>
      </c>
      <c r="J1301" s="1">
        <v>154</v>
      </c>
      <c r="K1301" s="1" t="s">
        <v>28</v>
      </c>
      <c r="L1301" s="1">
        <v>10000</v>
      </c>
      <c r="M1301" s="1">
        <v>10000</v>
      </c>
      <c r="N1301" s="1">
        <v>43120</v>
      </c>
      <c r="O1301" s="1">
        <v>871.99</v>
      </c>
      <c r="P1301" s="1">
        <v>215.6</v>
      </c>
      <c r="Q1301" s="1">
        <v>44207.59</v>
      </c>
      <c r="R1301" s="1">
        <f t="shared" si="41"/>
        <v>287.06227272727273</v>
      </c>
      <c r="S1301" s="1" t="s">
        <v>29</v>
      </c>
      <c r="T1301" s="1" t="s">
        <v>30</v>
      </c>
      <c r="U1301" s="1" t="s">
        <v>3986</v>
      </c>
      <c r="V1301" s="1" t="s">
        <v>65</v>
      </c>
      <c r="W1301" s="1" t="s">
        <v>8859</v>
      </c>
    </row>
    <row r="1302" spans="1:23">
      <c r="A1302" s="2" t="s">
        <v>2768</v>
      </c>
      <c r="B1302" s="2">
        <f t="shared" si="40"/>
        <v>2011</v>
      </c>
      <c r="C1302" s="1" t="s">
        <v>119</v>
      </c>
      <c r="D1302" s="1" t="s">
        <v>24</v>
      </c>
      <c r="E1302" s="1">
        <v>80004994</v>
      </c>
      <c r="F1302" s="1" t="s">
        <v>3984</v>
      </c>
      <c r="G1302" s="1" t="s">
        <v>120</v>
      </c>
      <c r="H1302" s="1" t="s">
        <v>8844</v>
      </c>
      <c r="J1302" s="1">
        <v>292</v>
      </c>
      <c r="K1302" s="1" t="s">
        <v>28</v>
      </c>
      <c r="L1302" s="1">
        <v>19564</v>
      </c>
      <c r="M1302" s="1">
        <v>20148</v>
      </c>
      <c r="N1302" s="1">
        <v>90520</v>
      </c>
      <c r="O1302" s="1">
        <v>1760</v>
      </c>
      <c r="P1302" s="1">
        <v>905.2</v>
      </c>
      <c r="Q1302" s="1">
        <v>93265.2</v>
      </c>
      <c r="R1302" s="1">
        <f t="shared" si="41"/>
        <v>319.40136986301371</v>
      </c>
      <c r="S1302" s="1" t="s">
        <v>29</v>
      </c>
      <c r="T1302" s="1" t="s">
        <v>30</v>
      </c>
      <c r="U1302" s="1" t="s">
        <v>3986</v>
      </c>
      <c r="V1302" s="1" t="s">
        <v>8860</v>
      </c>
      <c r="W1302" s="1" t="s">
        <v>8861</v>
      </c>
    </row>
    <row r="1303" spans="1:23">
      <c r="A1303" s="2" t="s">
        <v>2768</v>
      </c>
      <c r="B1303" s="2">
        <f t="shared" si="40"/>
        <v>2011</v>
      </c>
      <c r="C1303" s="1" t="s">
        <v>119</v>
      </c>
      <c r="D1303" s="1" t="s">
        <v>24</v>
      </c>
      <c r="E1303" s="1">
        <v>80004994</v>
      </c>
      <c r="F1303" s="1" t="s">
        <v>3984</v>
      </c>
      <c r="G1303" s="1" t="s">
        <v>120</v>
      </c>
      <c r="H1303" s="1" t="s">
        <v>8862</v>
      </c>
      <c r="J1303" s="1">
        <v>268</v>
      </c>
      <c r="K1303" s="1" t="s">
        <v>28</v>
      </c>
      <c r="L1303" s="1">
        <v>20368</v>
      </c>
      <c r="M1303" s="1">
        <v>20904</v>
      </c>
      <c r="N1303" s="1">
        <v>96480</v>
      </c>
      <c r="O1303" s="1">
        <v>1760</v>
      </c>
      <c r="P1303" s="1">
        <v>964.8</v>
      </c>
      <c r="Q1303" s="1">
        <v>99284.800000000003</v>
      </c>
      <c r="R1303" s="1">
        <f t="shared" si="41"/>
        <v>370.46567164179106</v>
      </c>
      <c r="S1303" s="1" t="s">
        <v>29</v>
      </c>
      <c r="T1303" s="1" t="s">
        <v>30</v>
      </c>
      <c r="U1303" s="1" t="s">
        <v>3986</v>
      </c>
      <c r="V1303" s="1" t="s">
        <v>8863</v>
      </c>
      <c r="W1303" s="1" t="s">
        <v>8864</v>
      </c>
    </row>
    <row r="1304" spans="1:23">
      <c r="A1304" s="2" t="s">
        <v>8865</v>
      </c>
      <c r="B1304" s="2">
        <f t="shared" si="40"/>
        <v>2011</v>
      </c>
      <c r="C1304" s="1" t="s">
        <v>119</v>
      </c>
      <c r="D1304" s="1" t="s">
        <v>24</v>
      </c>
      <c r="E1304" s="1">
        <v>80004994</v>
      </c>
      <c r="F1304" s="1" t="s">
        <v>3984</v>
      </c>
      <c r="G1304" s="1" t="s">
        <v>120</v>
      </c>
      <c r="H1304" s="1" t="s">
        <v>8844</v>
      </c>
      <c r="J1304" s="1">
        <v>134</v>
      </c>
      <c r="K1304" s="1" t="s">
        <v>28</v>
      </c>
      <c r="L1304" s="1">
        <v>10000</v>
      </c>
      <c r="M1304" s="1">
        <v>10000</v>
      </c>
      <c r="N1304" s="1">
        <v>61720</v>
      </c>
      <c r="O1304" s="1">
        <v>1001.42</v>
      </c>
      <c r="P1304" s="1">
        <v>617.20000000000005</v>
      </c>
      <c r="Q1304" s="1">
        <v>63338.62</v>
      </c>
      <c r="R1304" s="1">
        <f t="shared" si="41"/>
        <v>472.67626865671645</v>
      </c>
      <c r="S1304" s="1" t="s">
        <v>29</v>
      </c>
      <c r="T1304" s="1" t="s">
        <v>30</v>
      </c>
      <c r="U1304" s="1" t="s">
        <v>3986</v>
      </c>
      <c r="V1304" s="1" t="s">
        <v>65</v>
      </c>
      <c r="W1304" s="1" t="s">
        <v>8866</v>
      </c>
    </row>
    <row r="1305" spans="1:23">
      <c r="A1305" s="2" t="s">
        <v>8867</v>
      </c>
      <c r="B1305" s="2">
        <f t="shared" si="40"/>
        <v>2011</v>
      </c>
      <c r="C1305" s="1" t="s">
        <v>119</v>
      </c>
      <c r="D1305" s="1" t="s">
        <v>24</v>
      </c>
      <c r="E1305" s="1">
        <v>80004994</v>
      </c>
      <c r="F1305" s="1" t="s">
        <v>3984</v>
      </c>
      <c r="G1305" s="1" t="s">
        <v>120</v>
      </c>
      <c r="H1305" s="1" t="s">
        <v>8862</v>
      </c>
      <c r="J1305" s="1">
        <v>78</v>
      </c>
      <c r="K1305" s="1" t="s">
        <v>28</v>
      </c>
      <c r="L1305" s="1">
        <v>4680</v>
      </c>
      <c r="M1305" s="1">
        <v>4758</v>
      </c>
      <c r="N1305" s="1">
        <v>21840</v>
      </c>
      <c r="O1305" s="1">
        <v>428.46</v>
      </c>
      <c r="P1305" s="1">
        <v>218.4</v>
      </c>
      <c r="Q1305" s="1">
        <v>22506.34</v>
      </c>
      <c r="R1305" s="1">
        <f t="shared" si="41"/>
        <v>288.54282051282053</v>
      </c>
      <c r="S1305" s="1" t="s">
        <v>29</v>
      </c>
      <c r="T1305" s="1" t="s">
        <v>136</v>
      </c>
      <c r="U1305" s="1" t="s">
        <v>3986</v>
      </c>
      <c r="V1305" s="1" t="s">
        <v>77</v>
      </c>
      <c r="W1305" s="1" t="s">
        <v>8868</v>
      </c>
    </row>
    <row r="1306" spans="1:23">
      <c r="A1306" s="2" t="s">
        <v>8867</v>
      </c>
      <c r="B1306" s="2">
        <f t="shared" si="40"/>
        <v>2011</v>
      </c>
      <c r="C1306" s="1" t="s">
        <v>119</v>
      </c>
      <c r="D1306" s="1" t="s">
        <v>24</v>
      </c>
      <c r="E1306" s="1">
        <v>80004994</v>
      </c>
      <c r="F1306" s="1" t="s">
        <v>3984</v>
      </c>
      <c r="G1306" s="1" t="s">
        <v>120</v>
      </c>
      <c r="H1306" s="1" t="s">
        <v>8862</v>
      </c>
      <c r="J1306" s="1">
        <v>73</v>
      </c>
      <c r="K1306" s="1" t="s">
        <v>28</v>
      </c>
      <c r="L1306" s="1">
        <v>4380</v>
      </c>
      <c r="M1306" s="1">
        <v>4453</v>
      </c>
      <c r="N1306" s="1">
        <v>23725</v>
      </c>
      <c r="O1306" s="1">
        <v>465.44</v>
      </c>
      <c r="P1306" s="1">
        <v>237.25</v>
      </c>
      <c r="Q1306" s="1">
        <v>24448.85</v>
      </c>
      <c r="R1306" s="1">
        <f t="shared" si="41"/>
        <v>334.91575342465751</v>
      </c>
      <c r="S1306" s="1" t="s">
        <v>29</v>
      </c>
      <c r="T1306" s="1" t="s">
        <v>136</v>
      </c>
      <c r="U1306" s="1" t="s">
        <v>3986</v>
      </c>
      <c r="V1306" s="1" t="s">
        <v>77</v>
      </c>
      <c r="W1306" s="1" t="s">
        <v>8869</v>
      </c>
    </row>
    <row r="1307" spans="1:23">
      <c r="A1307" s="2" t="s">
        <v>8867</v>
      </c>
      <c r="B1307" s="2">
        <f t="shared" si="40"/>
        <v>2011</v>
      </c>
      <c r="C1307" s="1" t="s">
        <v>119</v>
      </c>
      <c r="D1307" s="1" t="s">
        <v>24</v>
      </c>
      <c r="E1307" s="1">
        <v>80004994</v>
      </c>
      <c r="F1307" s="1" t="s">
        <v>3984</v>
      </c>
      <c r="G1307" s="1" t="s">
        <v>120</v>
      </c>
      <c r="H1307" s="1" t="s">
        <v>8862</v>
      </c>
      <c r="J1307" s="1">
        <v>146</v>
      </c>
      <c r="K1307" s="1" t="s">
        <v>28</v>
      </c>
      <c r="L1307" s="1">
        <v>9490</v>
      </c>
      <c r="M1307" s="1">
        <v>9683</v>
      </c>
      <c r="N1307" s="1">
        <v>47450</v>
      </c>
      <c r="O1307" s="1">
        <v>961.88</v>
      </c>
      <c r="P1307" s="1">
        <v>474.5</v>
      </c>
      <c r="Q1307" s="1">
        <v>48944.68</v>
      </c>
      <c r="R1307" s="1">
        <f t="shared" si="41"/>
        <v>335.23753424657536</v>
      </c>
      <c r="S1307" s="1" t="s">
        <v>29</v>
      </c>
      <c r="T1307" s="1" t="s">
        <v>136</v>
      </c>
      <c r="U1307" s="1" t="s">
        <v>3986</v>
      </c>
      <c r="V1307" s="1" t="s">
        <v>77</v>
      </c>
      <c r="W1307" s="1" t="s">
        <v>8870</v>
      </c>
    </row>
    <row r="1308" spans="1:23">
      <c r="A1308" s="2" t="s">
        <v>8871</v>
      </c>
      <c r="B1308" s="2">
        <f t="shared" si="40"/>
        <v>2011</v>
      </c>
      <c r="C1308" s="1" t="s">
        <v>119</v>
      </c>
      <c r="D1308" s="1" t="s">
        <v>24</v>
      </c>
      <c r="E1308" s="1">
        <v>80004994</v>
      </c>
      <c r="F1308" s="1" t="s">
        <v>3984</v>
      </c>
      <c r="G1308" s="1" t="s">
        <v>120</v>
      </c>
      <c r="H1308" s="1" t="s">
        <v>8844</v>
      </c>
      <c r="J1308" s="1">
        <v>67</v>
      </c>
      <c r="K1308" s="1" t="s">
        <v>28</v>
      </c>
      <c r="L1308" s="1">
        <v>3618</v>
      </c>
      <c r="M1308" s="1">
        <v>3752</v>
      </c>
      <c r="N1308" s="1">
        <v>31222</v>
      </c>
      <c r="O1308" s="1">
        <v>669.02</v>
      </c>
      <c r="P1308" s="1">
        <v>312.22000000000003</v>
      </c>
      <c r="Q1308" s="1">
        <v>32227.57</v>
      </c>
      <c r="R1308" s="1">
        <f t="shared" si="41"/>
        <v>481.00850746268657</v>
      </c>
      <c r="S1308" s="1" t="s">
        <v>29</v>
      </c>
      <c r="T1308" s="1" t="s">
        <v>136</v>
      </c>
      <c r="U1308" s="1" t="s">
        <v>3986</v>
      </c>
      <c r="V1308" s="1" t="s">
        <v>77</v>
      </c>
      <c r="W1308" s="1" t="s">
        <v>8872</v>
      </c>
    </row>
    <row r="1309" spans="1:23">
      <c r="A1309" s="2" t="s">
        <v>8871</v>
      </c>
      <c r="B1309" s="2">
        <f t="shared" si="40"/>
        <v>2011</v>
      </c>
      <c r="C1309" s="1" t="s">
        <v>119</v>
      </c>
      <c r="D1309" s="1" t="s">
        <v>24</v>
      </c>
      <c r="E1309" s="1">
        <v>80004994</v>
      </c>
      <c r="F1309" s="1" t="s">
        <v>3984</v>
      </c>
      <c r="G1309" s="1" t="s">
        <v>120</v>
      </c>
      <c r="H1309" s="1" t="s">
        <v>8844</v>
      </c>
      <c r="J1309" s="1">
        <v>219</v>
      </c>
      <c r="K1309" s="1" t="s">
        <v>28</v>
      </c>
      <c r="L1309" s="1">
        <v>14673</v>
      </c>
      <c r="M1309" s="1">
        <v>15111</v>
      </c>
      <c r="N1309" s="1">
        <v>67890</v>
      </c>
      <c r="O1309" s="1">
        <v>1320</v>
      </c>
      <c r="P1309" s="1">
        <v>678.9</v>
      </c>
      <c r="Q1309" s="1">
        <v>69968.899999999994</v>
      </c>
      <c r="R1309" s="1">
        <f t="shared" si="41"/>
        <v>319.49269406392693</v>
      </c>
      <c r="S1309" s="1" t="s">
        <v>29</v>
      </c>
      <c r="T1309" s="1" t="s">
        <v>136</v>
      </c>
      <c r="U1309" s="1" t="s">
        <v>3986</v>
      </c>
      <c r="V1309" s="1" t="s">
        <v>77</v>
      </c>
      <c r="W1309" s="1" t="s">
        <v>8873</v>
      </c>
    </row>
    <row r="1310" spans="1:23">
      <c r="A1310" s="2" t="s">
        <v>8871</v>
      </c>
      <c r="B1310" s="2">
        <f t="shared" si="40"/>
        <v>2011</v>
      </c>
      <c r="C1310" s="1" t="s">
        <v>119</v>
      </c>
      <c r="D1310" s="1" t="s">
        <v>24</v>
      </c>
      <c r="E1310" s="1">
        <v>80004994</v>
      </c>
      <c r="F1310" s="1" t="s">
        <v>3984</v>
      </c>
      <c r="G1310" s="1" t="s">
        <v>120</v>
      </c>
      <c r="H1310" s="1" t="s">
        <v>8844</v>
      </c>
      <c r="J1310" s="1">
        <v>134</v>
      </c>
      <c r="K1310" s="1" t="s">
        <v>28</v>
      </c>
      <c r="L1310" s="1">
        <v>10050</v>
      </c>
      <c r="M1310" s="1">
        <v>10318</v>
      </c>
      <c r="N1310" s="1">
        <v>62444</v>
      </c>
      <c r="O1310" s="1">
        <v>880</v>
      </c>
      <c r="P1310" s="1">
        <v>624.44000000000005</v>
      </c>
      <c r="Q1310" s="1">
        <v>64028.44</v>
      </c>
      <c r="R1310" s="1">
        <f t="shared" si="41"/>
        <v>477.82417910447765</v>
      </c>
      <c r="S1310" s="1" t="s">
        <v>29</v>
      </c>
      <c r="T1310" s="1" t="s">
        <v>136</v>
      </c>
      <c r="U1310" s="1" t="s">
        <v>3986</v>
      </c>
      <c r="V1310" s="1" t="s">
        <v>77</v>
      </c>
      <c r="W1310" s="1" t="s">
        <v>8874</v>
      </c>
    </row>
    <row r="1311" spans="1:23">
      <c r="A1311" s="2" t="s">
        <v>8875</v>
      </c>
      <c r="B1311" s="2">
        <f t="shared" si="40"/>
        <v>2011</v>
      </c>
      <c r="C1311" s="1" t="s">
        <v>119</v>
      </c>
      <c r="D1311" s="1" t="s">
        <v>24</v>
      </c>
      <c r="E1311" s="1">
        <v>80004994</v>
      </c>
      <c r="F1311" s="1" t="s">
        <v>3984</v>
      </c>
      <c r="G1311" s="1" t="s">
        <v>120</v>
      </c>
      <c r="H1311" s="1" t="s">
        <v>8844</v>
      </c>
      <c r="J1311" s="1">
        <v>146</v>
      </c>
      <c r="K1311" s="1" t="s">
        <v>28</v>
      </c>
      <c r="L1311" s="1">
        <v>9610</v>
      </c>
      <c r="M1311" s="1">
        <v>9810</v>
      </c>
      <c r="N1311" s="1">
        <v>47450</v>
      </c>
      <c r="O1311" s="1">
        <v>911.72</v>
      </c>
      <c r="P1311" s="1">
        <v>474.5</v>
      </c>
      <c r="Q1311" s="1">
        <v>48877.66</v>
      </c>
      <c r="R1311" s="1">
        <f t="shared" si="41"/>
        <v>334.77849315068494</v>
      </c>
      <c r="S1311" s="1" t="s">
        <v>29</v>
      </c>
      <c r="T1311" s="1" t="s">
        <v>30</v>
      </c>
      <c r="U1311" s="1" t="s">
        <v>3986</v>
      </c>
      <c r="V1311" s="1" t="s">
        <v>8876</v>
      </c>
      <c r="W1311" s="1" t="s">
        <v>8877</v>
      </c>
    </row>
    <row r="1312" spans="1:23">
      <c r="A1312" s="2" t="s">
        <v>8878</v>
      </c>
      <c r="B1312" s="2">
        <f t="shared" si="40"/>
        <v>2011</v>
      </c>
      <c r="C1312" s="1" t="s">
        <v>119</v>
      </c>
      <c r="D1312" s="1" t="s">
        <v>24</v>
      </c>
      <c r="E1312" s="1">
        <v>80004994</v>
      </c>
      <c r="F1312" s="1" t="s">
        <v>3984</v>
      </c>
      <c r="G1312" s="1" t="s">
        <v>120</v>
      </c>
      <c r="H1312" s="1" t="s">
        <v>8844</v>
      </c>
      <c r="J1312" s="1">
        <v>300</v>
      </c>
      <c r="K1312" s="1" t="s">
        <v>28</v>
      </c>
      <c r="L1312" s="1">
        <v>18900</v>
      </c>
      <c r="M1312" s="1">
        <v>19500</v>
      </c>
      <c r="N1312" s="1">
        <v>90000</v>
      </c>
      <c r="O1312" s="1">
        <v>1760</v>
      </c>
      <c r="P1312" s="1">
        <v>900</v>
      </c>
      <c r="Q1312" s="1">
        <v>92740</v>
      </c>
      <c r="R1312" s="1">
        <f t="shared" si="41"/>
        <v>309.13333333333333</v>
      </c>
      <c r="S1312" s="1" t="s">
        <v>29</v>
      </c>
      <c r="T1312" s="1" t="s">
        <v>30</v>
      </c>
      <c r="U1312" s="1" t="s">
        <v>3986</v>
      </c>
      <c r="V1312" s="1" t="s">
        <v>8879</v>
      </c>
      <c r="W1312" s="1" t="s">
        <v>8880</v>
      </c>
    </row>
    <row r="1313" spans="1:23">
      <c r="A1313" s="2" t="s">
        <v>2884</v>
      </c>
      <c r="B1313" s="2">
        <f t="shared" si="40"/>
        <v>2011</v>
      </c>
      <c r="C1313" s="1" t="s">
        <v>119</v>
      </c>
      <c r="D1313" s="1" t="s">
        <v>24</v>
      </c>
      <c r="E1313" s="1">
        <v>80004994</v>
      </c>
      <c r="F1313" s="1" t="s">
        <v>3984</v>
      </c>
      <c r="G1313" s="1" t="s">
        <v>120</v>
      </c>
      <c r="H1313" s="1" t="s">
        <v>8844</v>
      </c>
      <c r="J1313" s="1">
        <v>312</v>
      </c>
      <c r="K1313" s="1" t="s">
        <v>28</v>
      </c>
      <c r="L1313" s="1">
        <v>18096</v>
      </c>
      <c r="M1313" s="1">
        <v>18720</v>
      </c>
      <c r="N1313" s="1">
        <v>78000</v>
      </c>
      <c r="O1313" s="1">
        <v>1760</v>
      </c>
      <c r="P1313" s="1">
        <v>780</v>
      </c>
      <c r="Q1313" s="1">
        <v>80620</v>
      </c>
      <c r="R1313" s="1">
        <f t="shared" si="41"/>
        <v>258.39743589743591</v>
      </c>
      <c r="S1313" s="1" t="s">
        <v>29</v>
      </c>
      <c r="T1313" s="1" t="s">
        <v>30</v>
      </c>
      <c r="U1313" s="1" t="s">
        <v>3986</v>
      </c>
      <c r="V1313" s="1" t="s">
        <v>8881</v>
      </c>
      <c r="W1313" s="1" t="s">
        <v>8882</v>
      </c>
    </row>
    <row r="1314" spans="1:23">
      <c r="A1314" s="2" t="s">
        <v>2884</v>
      </c>
      <c r="B1314" s="2">
        <f t="shared" si="40"/>
        <v>2011</v>
      </c>
      <c r="C1314" s="1" t="s">
        <v>119</v>
      </c>
      <c r="D1314" s="1" t="s">
        <v>24</v>
      </c>
      <c r="E1314" s="1">
        <v>80004994</v>
      </c>
      <c r="F1314" s="1" t="s">
        <v>3984</v>
      </c>
      <c r="G1314" s="1" t="s">
        <v>120</v>
      </c>
      <c r="H1314" s="1" t="s">
        <v>8844</v>
      </c>
      <c r="J1314" s="1">
        <v>156</v>
      </c>
      <c r="K1314" s="1" t="s">
        <v>28</v>
      </c>
      <c r="L1314" s="1">
        <v>9598</v>
      </c>
      <c r="M1314" s="1">
        <v>10178</v>
      </c>
      <c r="N1314" s="1">
        <v>39000</v>
      </c>
      <c r="O1314" s="1">
        <v>748.84</v>
      </c>
      <c r="P1314" s="1">
        <v>390</v>
      </c>
      <c r="Q1314" s="1">
        <v>40172.879999999997</v>
      </c>
      <c r="R1314" s="1">
        <f t="shared" si="41"/>
        <v>257.51846153846151</v>
      </c>
      <c r="S1314" s="1" t="s">
        <v>29</v>
      </c>
      <c r="T1314" s="1" t="s">
        <v>30</v>
      </c>
      <c r="U1314" s="1" t="s">
        <v>3986</v>
      </c>
      <c r="V1314" s="1" t="s">
        <v>8886</v>
      </c>
      <c r="W1314" s="1" t="s">
        <v>8887</v>
      </c>
    </row>
    <row r="1315" spans="1:23">
      <c r="A1315" s="2" t="s">
        <v>2884</v>
      </c>
      <c r="B1315" s="2">
        <f t="shared" si="40"/>
        <v>2011</v>
      </c>
      <c r="C1315" s="1" t="s">
        <v>119</v>
      </c>
      <c r="D1315" s="1" t="s">
        <v>24</v>
      </c>
      <c r="E1315" s="1">
        <v>80004994</v>
      </c>
      <c r="F1315" s="1" t="s">
        <v>3984</v>
      </c>
      <c r="G1315" s="1" t="s">
        <v>120</v>
      </c>
      <c r="H1315" s="1" t="s">
        <v>8844</v>
      </c>
      <c r="J1315" s="1">
        <v>134</v>
      </c>
      <c r="K1315" s="1" t="s">
        <v>28</v>
      </c>
      <c r="L1315" s="1">
        <v>9500</v>
      </c>
      <c r="M1315" s="1">
        <v>9500</v>
      </c>
      <c r="N1315" s="1">
        <v>52662</v>
      </c>
      <c r="O1315" s="1">
        <v>1011.16</v>
      </c>
      <c r="P1315" s="1">
        <v>526.62</v>
      </c>
      <c r="Q1315" s="1">
        <v>54245.74</v>
      </c>
      <c r="R1315" s="1">
        <f t="shared" si="41"/>
        <v>404.81895522388061</v>
      </c>
      <c r="S1315" s="1" t="s">
        <v>29</v>
      </c>
      <c r="T1315" s="1" t="s">
        <v>30</v>
      </c>
      <c r="U1315" s="1" t="s">
        <v>3986</v>
      </c>
      <c r="V1315" s="1" t="s">
        <v>8888</v>
      </c>
      <c r="W1315" s="1" t="s">
        <v>8889</v>
      </c>
    </row>
    <row r="1316" spans="1:23">
      <c r="A1316" s="2" t="s">
        <v>4503</v>
      </c>
      <c r="B1316" s="2">
        <f t="shared" si="40"/>
        <v>2011</v>
      </c>
      <c r="C1316" s="1" t="s">
        <v>119</v>
      </c>
      <c r="D1316" s="1" t="s">
        <v>24</v>
      </c>
      <c r="E1316" s="1">
        <v>80004994</v>
      </c>
      <c r="F1316" s="1" t="s">
        <v>3984</v>
      </c>
      <c r="G1316" s="1" t="s">
        <v>120</v>
      </c>
      <c r="H1316" s="1" t="s">
        <v>8844</v>
      </c>
      <c r="J1316" s="1">
        <v>77</v>
      </c>
      <c r="K1316" s="1" t="s">
        <v>28</v>
      </c>
      <c r="L1316" s="1">
        <v>3970</v>
      </c>
      <c r="M1316" s="1">
        <v>4356</v>
      </c>
      <c r="N1316" s="1">
        <v>21560</v>
      </c>
      <c r="O1316" s="1">
        <v>445.47</v>
      </c>
      <c r="P1316" s="1">
        <v>215.6</v>
      </c>
      <c r="Q1316" s="1">
        <v>22241.32</v>
      </c>
      <c r="R1316" s="1">
        <f t="shared" si="41"/>
        <v>288.8483116883117</v>
      </c>
      <c r="S1316" s="1" t="s">
        <v>29</v>
      </c>
      <c r="T1316" s="1" t="s">
        <v>30</v>
      </c>
      <c r="U1316" s="1" t="s">
        <v>3986</v>
      </c>
      <c r="V1316" s="1" t="s">
        <v>8890</v>
      </c>
      <c r="W1316" s="1" t="s">
        <v>8891</v>
      </c>
    </row>
    <row r="1317" spans="1:23">
      <c r="A1317" s="2" t="s">
        <v>4503</v>
      </c>
      <c r="B1317" s="2">
        <f t="shared" si="40"/>
        <v>2011</v>
      </c>
      <c r="C1317" s="1" t="s">
        <v>119</v>
      </c>
      <c r="D1317" s="1" t="s">
        <v>24</v>
      </c>
      <c r="E1317" s="1">
        <v>80004994</v>
      </c>
      <c r="F1317" s="1" t="s">
        <v>3984</v>
      </c>
      <c r="G1317" s="1" t="s">
        <v>120</v>
      </c>
      <c r="H1317" s="1" t="s">
        <v>8844</v>
      </c>
      <c r="J1317" s="1">
        <v>73</v>
      </c>
      <c r="K1317" s="1" t="s">
        <v>28</v>
      </c>
      <c r="L1317" s="1">
        <v>3766</v>
      </c>
      <c r="M1317" s="1">
        <v>4130</v>
      </c>
      <c r="N1317" s="1">
        <v>22630</v>
      </c>
      <c r="O1317" s="1">
        <v>467.58</v>
      </c>
      <c r="P1317" s="1">
        <v>226.3</v>
      </c>
      <c r="Q1317" s="1">
        <v>23345.13</v>
      </c>
      <c r="R1317" s="1">
        <f t="shared" si="41"/>
        <v>319.79630136986304</v>
      </c>
      <c r="S1317" s="1" t="s">
        <v>29</v>
      </c>
      <c r="T1317" s="1" t="s">
        <v>30</v>
      </c>
      <c r="U1317" s="1" t="s">
        <v>3986</v>
      </c>
      <c r="V1317" s="1" t="s">
        <v>8892</v>
      </c>
      <c r="W1317" s="1" t="s">
        <v>8893</v>
      </c>
    </row>
    <row r="1318" spans="1:23">
      <c r="A1318" s="2" t="s">
        <v>4503</v>
      </c>
      <c r="B1318" s="2">
        <f t="shared" si="40"/>
        <v>2011</v>
      </c>
      <c r="C1318" s="1" t="s">
        <v>119</v>
      </c>
      <c r="D1318" s="1" t="s">
        <v>24</v>
      </c>
      <c r="E1318" s="1">
        <v>80004994</v>
      </c>
      <c r="F1318" s="1" t="s">
        <v>3984</v>
      </c>
      <c r="G1318" s="1" t="s">
        <v>120</v>
      </c>
      <c r="H1318" s="1" t="s">
        <v>8844</v>
      </c>
      <c r="J1318" s="1">
        <v>156</v>
      </c>
      <c r="K1318" s="1" t="s">
        <v>28</v>
      </c>
      <c r="L1318" s="1">
        <v>9048</v>
      </c>
      <c r="M1318" s="1">
        <v>9360</v>
      </c>
      <c r="N1318" s="1">
        <v>40872</v>
      </c>
      <c r="O1318" s="1">
        <v>880</v>
      </c>
      <c r="P1318" s="1">
        <v>408.72</v>
      </c>
      <c r="Q1318" s="1">
        <v>42240.72</v>
      </c>
      <c r="R1318" s="1">
        <f t="shared" si="41"/>
        <v>270.77384615384614</v>
      </c>
      <c r="S1318" s="1" t="s">
        <v>29</v>
      </c>
      <c r="T1318" s="1" t="s">
        <v>30</v>
      </c>
      <c r="U1318" s="1" t="s">
        <v>3986</v>
      </c>
      <c r="V1318" s="1" t="s">
        <v>8895</v>
      </c>
      <c r="W1318" s="1" t="s">
        <v>8896</v>
      </c>
    </row>
    <row r="1319" spans="1:23">
      <c r="A1319" s="2" t="s">
        <v>4503</v>
      </c>
      <c r="B1319" s="2">
        <f t="shared" si="40"/>
        <v>2011</v>
      </c>
      <c r="C1319" s="1" t="s">
        <v>119</v>
      </c>
      <c r="D1319" s="1" t="s">
        <v>24</v>
      </c>
      <c r="E1319" s="1">
        <v>80004994</v>
      </c>
      <c r="F1319" s="1" t="s">
        <v>3984</v>
      </c>
      <c r="G1319" s="1" t="s">
        <v>120</v>
      </c>
      <c r="H1319" s="1" t="s">
        <v>8844</v>
      </c>
      <c r="J1319" s="1">
        <v>156</v>
      </c>
      <c r="K1319" s="1" t="s">
        <v>28</v>
      </c>
      <c r="L1319" s="1">
        <v>7878</v>
      </c>
      <c r="M1319" s="1">
        <v>8215</v>
      </c>
      <c r="N1319" s="1">
        <v>40872</v>
      </c>
      <c r="O1319" s="1">
        <v>803.83</v>
      </c>
      <c r="P1319" s="1">
        <v>408.72</v>
      </c>
      <c r="Q1319" s="1">
        <v>42121.09</v>
      </c>
      <c r="R1319" s="1">
        <f t="shared" si="41"/>
        <v>270.00698717948717</v>
      </c>
      <c r="S1319" s="1" t="s">
        <v>29</v>
      </c>
      <c r="T1319" s="1" t="s">
        <v>30</v>
      </c>
      <c r="U1319" s="1" t="s">
        <v>3986</v>
      </c>
      <c r="V1319" s="1" t="s">
        <v>8897</v>
      </c>
      <c r="W1319" s="1" t="s">
        <v>8898</v>
      </c>
    </row>
    <row r="1320" spans="1:23">
      <c r="A1320" s="2" t="s">
        <v>8899</v>
      </c>
      <c r="B1320" s="2">
        <f t="shared" si="40"/>
        <v>2011</v>
      </c>
      <c r="C1320" s="1" t="s">
        <v>119</v>
      </c>
      <c r="D1320" s="1" t="s">
        <v>24</v>
      </c>
      <c r="E1320" s="1">
        <v>80004994</v>
      </c>
      <c r="F1320" s="1" t="s">
        <v>3984</v>
      </c>
      <c r="G1320" s="1" t="s">
        <v>120</v>
      </c>
      <c r="H1320" s="1" t="s">
        <v>8844</v>
      </c>
      <c r="J1320" s="1">
        <v>312</v>
      </c>
      <c r="K1320" s="1" t="s">
        <v>28</v>
      </c>
      <c r="L1320" s="1">
        <v>18096</v>
      </c>
      <c r="M1320" s="1">
        <v>18720</v>
      </c>
      <c r="N1320" s="1">
        <v>78000</v>
      </c>
      <c r="O1320" s="1">
        <v>1760</v>
      </c>
      <c r="P1320" s="1">
        <v>780</v>
      </c>
      <c r="Q1320" s="1">
        <v>80620</v>
      </c>
      <c r="R1320" s="1">
        <f t="shared" si="41"/>
        <v>258.39743589743591</v>
      </c>
      <c r="S1320" s="1" t="s">
        <v>29</v>
      </c>
      <c r="T1320" s="1" t="s">
        <v>30</v>
      </c>
      <c r="U1320" s="1" t="s">
        <v>3986</v>
      </c>
      <c r="V1320" s="1" t="s">
        <v>8900</v>
      </c>
      <c r="W1320" s="1" t="s">
        <v>8901</v>
      </c>
    </row>
    <row r="1321" spans="1:23">
      <c r="A1321" s="2" t="s">
        <v>5050</v>
      </c>
      <c r="B1321" s="2">
        <f t="shared" si="40"/>
        <v>2011</v>
      </c>
      <c r="C1321" s="1" t="s">
        <v>119</v>
      </c>
      <c r="D1321" s="1" t="s">
        <v>24</v>
      </c>
      <c r="E1321" s="1">
        <v>80004994</v>
      </c>
      <c r="F1321" s="1" t="s">
        <v>3984</v>
      </c>
      <c r="G1321" s="1" t="s">
        <v>120</v>
      </c>
      <c r="H1321" s="1" t="s">
        <v>8844</v>
      </c>
      <c r="J1321" s="1">
        <v>312</v>
      </c>
      <c r="K1321" s="1" t="s">
        <v>28</v>
      </c>
      <c r="L1321" s="1">
        <v>18096</v>
      </c>
      <c r="M1321" s="1">
        <v>18720</v>
      </c>
      <c r="N1321" s="1">
        <v>78000</v>
      </c>
      <c r="O1321" s="1">
        <v>1760</v>
      </c>
      <c r="P1321" s="1">
        <v>780</v>
      </c>
      <c r="Q1321" s="1">
        <v>80620</v>
      </c>
      <c r="R1321" s="1">
        <f t="shared" si="41"/>
        <v>258.39743589743591</v>
      </c>
      <c r="S1321" s="1" t="s">
        <v>29</v>
      </c>
      <c r="T1321" s="1" t="s">
        <v>30</v>
      </c>
      <c r="U1321" s="1" t="s">
        <v>3986</v>
      </c>
      <c r="V1321" s="1" t="s">
        <v>8902</v>
      </c>
      <c r="W1321" s="1" t="s">
        <v>8903</v>
      </c>
    </row>
    <row r="1322" spans="1:23">
      <c r="A1322" s="2" t="s">
        <v>8904</v>
      </c>
      <c r="B1322" s="2">
        <f t="shared" si="40"/>
        <v>2011</v>
      </c>
      <c r="C1322" s="1" t="s">
        <v>119</v>
      </c>
      <c r="D1322" s="1" t="s">
        <v>24</v>
      </c>
      <c r="E1322" s="1">
        <v>80004994</v>
      </c>
      <c r="F1322" s="1" t="s">
        <v>3984</v>
      </c>
      <c r="G1322" s="1" t="s">
        <v>120</v>
      </c>
      <c r="H1322" s="1" t="s">
        <v>8844</v>
      </c>
      <c r="J1322" s="1">
        <v>312</v>
      </c>
      <c r="K1322" s="1" t="s">
        <v>28</v>
      </c>
      <c r="L1322" s="1">
        <v>18096</v>
      </c>
      <c r="M1322" s="1">
        <v>18720</v>
      </c>
      <c r="N1322" s="1">
        <v>78000</v>
      </c>
      <c r="O1322" s="1">
        <v>1760</v>
      </c>
      <c r="P1322" s="1">
        <v>780</v>
      </c>
      <c r="Q1322" s="1">
        <v>80620</v>
      </c>
      <c r="R1322" s="1">
        <f t="shared" si="41"/>
        <v>258.39743589743591</v>
      </c>
      <c r="S1322" s="1" t="s">
        <v>29</v>
      </c>
      <c r="T1322" s="1" t="s">
        <v>30</v>
      </c>
      <c r="U1322" s="1" t="s">
        <v>3986</v>
      </c>
      <c r="V1322" s="1" t="s">
        <v>8905</v>
      </c>
      <c r="W1322" s="1" t="s">
        <v>8906</v>
      </c>
    </row>
    <row r="1323" spans="1:23">
      <c r="A1323" s="2" t="s">
        <v>8904</v>
      </c>
      <c r="B1323" s="2">
        <f t="shared" si="40"/>
        <v>2011</v>
      </c>
      <c r="C1323" s="1" t="s">
        <v>119</v>
      </c>
      <c r="D1323" s="1" t="s">
        <v>24</v>
      </c>
      <c r="E1323" s="1">
        <v>80004994</v>
      </c>
      <c r="F1323" s="1" t="s">
        <v>3984</v>
      </c>
      <c r="G1323" s="1" t="s">
        <v>120</v>
      </c>
      <c r="H1323" s="1" t="s">
        <v>8844</v>
      </c>
      <c r="J1323" s="1">
        <v>312</v>
      </c>
      <c r="K1323" s="1" t="s">
        <v>28</v>
      </c>
      <c r="L1323" s="1">
        <v>18096</v>
      </c>
      <c r="M1323" s="1">
        <v>18720</v>
      </c>
      <c r="N1323" s="1">
        <v>78000</v>
      </c>
      <c r="O1323" s="1">
        <v>1760</v>
      </c>
      <c r="P1323" s="1">
        <v>780</v>
      </c>
      <c r="Q1323" s="1">
        <v>80620</v>
      </c>
      <c r="R1323" s="1">
        <f t="shared" si="41"/>
        <v>258.39743589743591</v>
      </c>
      <c r="S1323" s="1" t="s">
        <v>29</v>
      </c>
      <c r="T1323" s="1" t="s">
        <v>30</v>
      </c>
      <c r="U1323" s="1" t="s">
        <v>3986</v>
      </c>
      <c r="V1323" s="1" t="s">
        <v>8907</v>
      </c>
      <c r="W1323" s="1" t="s">
        <v>8908</v>
      </c>
    </row>
    <row r="1324" spans="1:23">
      <c r="A1324" s="2" t="s">
        <v>7730</v>
      </c>
      <c r="B1324" s="2">
        <f t="shared" si="40"/>
        <v>2011</v>
      </c>
      <c r="C1324" s="1" t="s">
        <v>119</v>
      </c>
      <c r="D1324" s="1" t="s">
        <v>24</v>
      </c>
      <c r="E1324" s="1">
        <v>80004994</v>
      </c>
      <c r="F1324" s="1" t="s">
        <v>3984</v>
      </c>
      <c r="G1324" s="1" t="s">
        <v>120</v>
      </c>
      <c r="H1324" s="1" t="s">
        <v>8844</v>
      </c>
      <c r="J1324" s="1">
        <v>199</v>
      </c>
      <c r="K1324" s="1" t="s">
        <v>28</v>
      </c>
      <c r="L1324" s="1">
        <v>17114</v>
      </c>
      <c r="M1324" s="1">
        <v>17512</v>
      </c>
      <c r="N1324" s="1">
        <v>90346</v>
      </c>
      <c r="O1324" s="1">
        <v>1320</v>
      </c>
      <c r="P1324" s="1">
        <v>903.46</v>
      </c>
      <c r="Q1324" s="1">
        <v>92649.46</v>
      </c>
      <c r="R1324" s="1">
        <f t="shared" si="41"/>
        <v>465.57517587939702</v>
      </c>
      <c r="S1324" s="1" t="s">
        <v>29</v>
      </c>
      <c r="T1324" s="1" t="s">
        <v>30</v>
      </c>
      <c r="U1324" s="1" t="s">
        <v>3986</v>
      </c>
      <c r="V1324" s="1" t="s">
        <v>8909</v>
      </c>
      <c r="W1324" s="1" t="s">
        <v>8910</v>
      </c>
    </row>
    <row r="1325" spans="1:23">
      <c r="A1325" s="2" t="s">
        <v>8911</v>
      </c>
      <c r="B1325" s="2">
        <f t="shared" si="40"/>
        <v>2011</v>
      </c>
      <c r="C1325" s="1" t="s">
        <v>119</v>
      </c>
      <c r="D1325" s="1" t="s">
        <v>24</v>
      </c>
      <c r="E1325" s="1">
        <v>80004994</v>
      </c>
      <c r="F1325" s="1" t="s">
        <v>3984</v>
      </c>
      <c r="G1325" s="1" t="s">
        <v>120</v>
      </c>
      <c r="H1325" s="1" t="s">
        <v>8844</v>
      </c>
      <c r="J1325" s="1">
        <v>201</v>
      </c>
      <c r="K1325" s="1" t="s">
        <v>28</v>
      </c>
      <c r="L1325" s="1">
        <v>15200</v>
      </c>
      <c r="M1325" s="1">
        <v>15900</v>
      </c>
      <c r="N1325" s="1">
        <v>72360</v>
      </c>
      <c r="O1325" s="1">
        <v>1428.37</v>
      </c>
      <c r="P1325" s="1">
        <v>723.6</v>
      </c>
      <c r="Q1325" s="1">
        <v>74584.47</v>
      </c>
      <c r="R1325" s="1">
        <f t="shared" si="41"/>
        <v>371.06701492537314</v>
      </c>
      <c r="S1325" s="1" t="s">
        <v>29</v>
      </c>
      <c r="T1325" s="1" t="s">
        <v>30</v>
      </c>
      <c r="U1325" s="1" t="s">
        <v>3986</v>
      </c>
      <c r="V1325" s="1" t="s">
        <v>8912</v>
      </c>
      <c r="W1325" s="1" t="s">
        <v>8913</v>
      </c>
    </row>
    <row r="1326" spans="1:23">
      <c r="A1326" s="2" t="s">
        <v>8911</v>
      </c>
      <c r="B1326" s="2">
        <f t="shared" si="40"/>
        <v>2011</v>
      </c>
      <c r="C1326" s="1" t="s">
        <v>119</v>
      </c>
      <c r="D1326" s="1" t="s">
        <v>24</v>
      </c>
      <c r="E1326" s="1">
        <v>80004994</v>
      </c>
      <c r="F1326" s="1" t="s">
        <v>3984</v>
      </c>
      <c r="G1326" s="1" t="s">
        <v>120</v>
      </c>
      <c r="H1326" s="1" t="s">
        <v>8844</v>
      </c>
      <c r="J1326" s="1">
        <v>268</v>
      </c>
      <c r="K1326" s="1" t="s">
        <v>28</v>
      </c>
      <c r="L1326" s="1">
        <v>20100</v>
      </c>
      <c r="M1326" s="1">
        <v>20636</v>
      </c>
      <c r="N1326" s="1">
        <v>115106</v>
      </c>
      <c r="O1326" s="1">
        <v>1760</v>
      </c>
      <c r="P1326" s="1">
        <v>1151.06</v>
      </c>
      <c r="Q1326" s="1">
        <v>118097.06</v>
      </c>
      <c r="R1326" s="1">
        <f t="shared" si="41"/>
        <v>440.66067164179105</v>
      </c>
      <c r="S1326" s="1" t="s">
        <v>29</v>
      </c>
      <c r="T1326" s="1" t="s">
        <v>30</v>
      </c>
      <c r="U1326" s="1" t="s">
        <v>3986</v>
      </c>
      <c r="V1326" s="1" t="s">
        <v>8914</v>
      </c>
      <c r="W1326" s="1" t="s">
        <v>8915</v>
      </c>
    </row>
    <row r="1327" spans="1:23">
      <c r="A1327" s="2" t="s">
        <v>4675</v>
      </c>
      <c r="B1327" s="2">
        <f t="shared" si="40"/>
        <v>2011</v>
      </c>
      <c r="C1327" s="1" t="s">
        <v>119</v>
      </c>
      <c r="D1327" s="1" t="s">
        <v>24</v>
      </c>
      <c r="E1327" s="1">
        <v>80004994</v>
      </c>
      <c r="F1327" s="1" t="s">
        <v>3984</v>
      </c>
      <c r="G1327" s="1" t="s">
        <v>120</v>
      </c>
      <c r="H1327" s="1" t="s">
        <v>8343</v>
      </c>
      <c r="J1327" s="1">
        <v>219</v>
      </c>
      <c r="K1327" s="1" t="s">
        <v>28</v>
      </c>
      <c r="L1327" s="1">
        <v>14673</v>
      </c>
      <c r="M1327" s="1">
        <v>15111</v>
      </c>
      <c r="N1327" s="1">
        <v>67890</v>
      </c>
      <c r="O1327" s="1">
        <v>1320</v>
      </c>
      <c r="P1327" s="1">
        <v>678.9</v>
      </c>
      <c r="Q1327" s="1">
        <v>69968.899999999994</v>
      </c>
      <c r="R1327" s="1">
        <f t="shared" si="41"/>
        <v>319.49269406392693</v>
      </c>
      <c r="S1327" s="1" t="s">
        <v>29</v>
      </c>
      <c r="T1327" s="1" t="s">
        <v>136</v>
      </c>
      <c r="U1327" s="1" t="s">
        <v>3986</v>
      </c>
      <c r="V1327" s="1" t="s">
        <v>8916</v>
      </c>
      <c r="W1327" s="1" t="s">
        <v>8873</v>
      </c>
    </row>
    <row r="1328" spans="1:23">
      <c r="A1328" s="2" t="s">
        <v>8917</v>
      </c>
      <c r="B1328" s="2">
        <f t="shared" si="40"/>
        <v>2011</v>
      </c>
      <c r="C1328" s="1" t="s">
        <v>119</v>
      </c>
      <c r="D1328" s="1" t="s">
        <v>24</v>
      </c>
      <c r="E1328" s="1">
        <v>80004994</v>
      </c>
      <c r="F1328" s="1" t="s">
        <v>3984</v>
      </c>
      <c r="G1328" s="1" t="s">
        <v>120</v>
      </c>
      <c r="H1328" s="1" t="s">
        <v>8343</v>
      </c>
      <c r="J1328" s="1">
        <v>67</v>
      </c>
      <c r="K1328" s="1" t="s">
        <v>28</v>
      </c>
      <c r="L1328" s="1">
        <v>5025</v>
      </c>
      <c r="M1328" s="1">
        <v>5150</v>
      </c>
      <c r="N1328" s="1">
        <v>30418</v>
      </c>
      <c r="O1328" s="1">
        <v>476.55</v>
      </c>
      <c r="P1328" s="1">
        <v>304.18</v>
      </c>
      <c r="Q1328" s="1">
        <v>31228.73</v>
      </c>
      <c r="R1328" s="1">
        <f t="shared" si="41"/>
        <v>466.100447761194</v>
      </c>
      <c r="S1328" s="1" t="s">
        <v>29</v>
      </c>
      <c r="T1328" s="1" t="s">
        <v>136</v>
      </c>
      <c r="U1328" s="1" t="s">
        <v>3986</v>
      </c>
      <c r="V1328" s="1" t="s">
        <v>8918</v>
      </c>
      <c r="W1328" s="1" t="s">
        <v>8919</v>
      </c>
    </row>
    <row r="1329" spans="1:23">
      <c r="A1329" s="2" t="s">
        <v>8917</v>
      </c>
      <c r="B1329" s="2">
        <f t="shared" si="40"/>
        <v>2011</v>
      </c>
      <c r="C1329" s="1" t="s">
        <v>119</v>
      </c>
      <c r="D1329" s="1" t="s">
        <v>24</v>
      </c>
      <c r="E1329" s="1">
        <v>80004994</v>
      </c>
      <c r="F1329" s="1" t="s">
        <v>3984</v>
      </c>
      <c r="G1329" s="1" t="s">
        <v>120</v>
      </c>
      <c r="H1329" s="1" t="s">
        <v>8343</v>
      </c>
      <c r="J1329" s="1">
        <v>156</v>
      </c>
      <c r="K1329" s="1" t="s">
        <v>28</v>
      </c>
      <c r="L1329" s="1">
        <v>12500</v>
      </c>
      <c r="M1329" s="1">
        <v>12500</v>
      </c>
      <c r="N1329" s="1">
        <v>50700</v>
      </c>
      <c r="O1329" s="1">
        <v>794.3</v>
      </c>
      <c r="P1329" s="1">
        <v>507</v>
      </c>
      <c r="Q1329" s="1">
        <v>52046.3</v>
      </c>
      <c r="R1329" s="1">
        <f t="shared" si="41"/>
        <v>333.63012820512824</v>
      </c>
      <c r="S1329" s="1" t="s">
        <v>29</v>
      </c>
      <c r="T1329" s="1" t="s">
        <v>136</v>
      </c>
      <c r="U1329" s="1" t="s">
        <v>3986</v>
      </c>
      <c r="V1329" s="1" t="s">
        <v>8920</v>
      </c>
      <c r="W1329" s="1" t="s">
        <v>8921</v>
      </c>
    </row>
    <row r="1330" spans="1:23">
      <c r="A1330" s="2" t="s">
        <v>8917</v>
      </c>
      <c r="B1330" s="2">
        <f t="shared" si="40"/>
        <v>2011</v>
      </c>
      <c r="C1330" s="1" t="s">
        <v>119</v>
      </c>
      <c r="D1330" s="1" t="s">
        <v>24</v>
      </c>
      <c r="E1330" s="1">
        <v>80004994</v>
      </c>
      <c r="F1330" s="1" t="s">
        <v>3984</v>
      </c>
      <c r="G1330" s="1" t="s">
        <v>120</v>
      </c>
      <c r="H1330" s="1" t="s">
        <v>8343</v>
      </c>
      <c r="J1330" s="1">
        <v>67</v>
      </c>
      <c r="K1330" s="1" t="s">
        <v>28</v>
      </c>
      <c r="L1330" s="1">
        <v>4494</v>
      </c>
      <c r="M1330" s="1">
        <v>4949</v>
      </c>
      <c r="N1330" s="1">
        <v>31222</v>
      </c>
      <c r="O1330" s="1">
        <v>489.15</v>
      </c>
      <c r="P1330" s="1">
        <v>312.22000000000003</v>
      </c>
      <c r="Q1330" s="1">
        <v>32028.37</v>
      </c>
      <c r="R1330" s="1">
        <f t="shared" si="41"/>
        <v>478.03537313432832</v>
      </c>
      <c r="S1330" s="1" t="s">
        <v>29</v>
      </c>
      <c r="T1330" s="1" t="s">
        <v>136</v>
      </c>
      <c r="U1330" s="1" t="s">
        <v>3986</v>
      </c>
      <c r="V1330" s="1" t="s">
        <v>8922</v>
      </c>
      <c r="W1330" s="1" t="s">
        <v>8923</v>
      </c>
    </row>
    <row r="1331" spans="1:23">
      <c r="A1331" s="2" t="s">
        <v>8917</v>
      </c>
      <c r="B1331" s="2">
        <f t="shared" si="40"/>
        <v>2011</v>
      </c>
      <c r="C1331" s="1" t="s">
        <v>119</v>
      </c>
      <c r="D1331" s="1" t="s">
        <v>24</v>
      </c>
      <c r="E1331" s="1">
        <v>80004994</v>
      </c>
      <c r="F1331" s="1" t="s">
        <v>3984</v>
      </c>
      <c r="G1331" s="1" t="s">
        <v>120</v>
      </c>
      <c r="H1331" s="1" t="s">
        <v>8343</v>
      </c>
      <c r="J1331" s="1">
        <v>312</v>
      </c>
      <c r="K1331" s="1" t="s">
        <v>28</v>
      </c>
      <c r="L1331" s="1">
        <v>18096</v>
      </c>
      <c r="M1331" s="1">
        <v>18720</v>
      </c>
      <c r="N1331" s="1">
        <v>85800</v>
      </c>
      <c r="O1331" s="1">
        <v>1760</v>
      </c>
      <c r="P1331" s="1">
        <v>858</v>
      </c>
      <c r="Q1331" s="1">
        <v>88498</v>
      </c>
      <c r="R1331" s="1">
        <f t="shared" si="41"/>
        <v>283.64743589743591</v>
      </c>
      <c r="S1331" s="1" t="s">
        <v>29</v>
      </c>
      <c r="T1331" s="1" t="s">
        <v>136</v>
      </c>
      <c r="U1331" s="1" t="s">
        <v>3986</v>
      </c>
      <c r="V1331" s="1" t="s">
        <v>8925</v>
      </c>
      <c r="W1331" s="1" t="s">
        <v>8926</v>
      </c>
    </row>
    <row r="1332" spans="1:23">
      <c r="A1332" s="2" t="s">
        <v>5066</v>
      </c>
      <c r="B1332" s="2">
        <f t="shared" si="40"/>
        <v>2011</v>
      </c>
      <c r="C1332" s="1" t="s">
        <v>119</v>
      </c>
      <c r="D1332" s="1" t="s">
        <v>24</v>
      </c>
      <c r="E1332" s="1">
        <v>80004994</v>
      </c>
      <c r="F1332" s="1" t="s">
        <v>3984</v>
      </c>
      <c r="G1332" s="1" t="s">
        <v>120</v>
      </c>
      <c r="H1332" s="1" t="s">
        <v>8844</v>
      </c>
      <c r="J1332" s="1">
        <v>156</v>
      </c>
      <c r="K1332" s="1" t="s">
        <v>28</v>
      </c>
      <c r="L1332" s="1">
        <v>8268</v>
      </c>
      <c r="M1332" s="1">
        <v>8580</v>
      </c>
      <c r="N1332" s="1">
        <v>39000</v>
      </c>
      <c r="O1332" s="1">
        <v>950.32</v>
      </c>
      <c r="P1332" s="1">
        <v>390</v>
      </c>
      <c r="Q1332" s="1">
        <v>40383.519999999997</v>
      </c>
      <c r="R1332" s="1">
        <f t="shared" si="41"/>
        <v>258.86871794871792</v>
      </c>
      <c r="S1332" s="1" t="s">
        <v>29</v>
      </c>
      <c r="T1332" s="1" t="s">
        <v>30</v>
      </c>
      <c r="U1332" s="1" t="s">
        <v>3986</v>
      </c>
      <c r="V1332" s="1" t="s">
        <v>77</v>
      </c>
      <c r="W1332" s="1" t="s">
        <v>8941</v>
      </c>
    </row>
    <row r="1333" spans="1:23">
      <c r="A1333" s="2" t="s">
        <v>8942</v>
      </c>
      <c r="B1333" s="2">
        <f t="shared" si="40"/>
        <v>2011</v>
      </c>
      <c r="C1333" s="1" t="s">
        <v>119</v>
      </c>
      <c r="D1333" s="1" t="s">
        <v>24</v>
      </c>
      <c r="E1333" s="1">
        <v>80004994</v>
      </c>
      <c r="F1333" s="1" t="s">
        <v>3984</v>
      </c>
      <c r="G1333" s="1" t="s">
        <v>120</v>
      </c>
      <c r="H1333" s="1" t="s">
        <v>8844</v>
      </c>
      <c r="J1333" s="1">
        <v>156</v>
      </c>
      <c r="K1333" s="1" t="s">
        <v>28</v>
      </c>
      <c r="L1333" s="1">
        <v>9550</v>
      </c>
      <c r="M1333" s="1">
        <v>10850</v>
      </c>
      <c r="N1333" s="1">
        <v>50700</v>
      </c>
      <c r="O1333" s="1">
        <v>970.76</v>
      </c>
      <c r="P1333" s="1">
        <v>507</v>
      </c>
      <c r="Q1333" s="1">
        <v>52221.89</v>
      </c>
      <c r="R1333" s="1">
        <f t="shared" si="41"/>
        <v>334.75570512820514</v>
      </c>
      <c r="S1333" s="1" t="s">
        <v>29</v>
      </c>
      <c r="T1333" s="1" t="s">
        <v>30</v>
      </c>
      <c r="U1333" s="1" t="s">
        <v>3986</v>
      </c>
      <c r="V1333" s="1" t="s">
        <v>77</v>
      </c>
      <c r="W1333" s="1" t="s">
        <v>8943</v>
      </c>
    </row>
    <row r="1334" spans="1:23">
      <c r="A1334" s="2" t="s">
        <v>8942</v>
      </c>
      <c r="B1334" s="2">
        <f t="shared" si="40"/>
        <v>2011</v>
      </c>
      <c r="C1334" s="1" t="s">
        <v>119</v>
      </c>
      <c r="D1334" s="1" t="s">
        <v>24</v>
      </c>
      <c r="E1334" s="1">
        <v>80004994</v>
      </c>
      <c r="F1334" s="1" t="s">
        <v>3984</v>
      </c>
      <c r="G1334" s="1" t="s">
        <v>120</v>
      </c>
      <c r="H1334" s="1" t="s">
        <v>8844</v>
      </c>
      <c r="J1334" s="1">
        <v>180</v>
      </c>
      <c r="K1334" s="1" t="s">
        <v>28</v>
      </c>
      <c r="L1334" s="1">
        <v>9962</v>
      </c>
      <c r="M1334" s="1">
        <v>10324</v>
      </c>
      <c r="N1334" s="1">
        <v>41220</v>
      </c>
      <c r="O1334" s="1">
        <v>789.24</v>
      </c>
      <c r="P1334" s="1">
        <v>412.2</v>
      </c>
      <c r="Q1334" s="1">
        <v>42457.31</v>
      </c>
      <c r="R1334" s="1">
        <f t="shared" si="41"/>
        <v>235.87394444444442</v>
      </c>
      <c r="S1334" s="1" t="s">
        <v>29</v>
      </c>
      <c r="T1334" s="1" t="s">
        <v>30</v>
      </c>
      <c r="U1334" s="1" t="s">
        <v>3986</v>
      </c>
      <c r="V1334" s="1" t="s">
        <v>77</v>
      </c>
      <c r="W1334" s="1" t="s">
        <v>8944</v>
      </c>
    </row>
    <row r="1335" spans="1:23">
      <c r="A1335" s="2" t="s">
        <v>8942</v>
      </c>
      <c r="B1335" s="2">
        <f t="shared" si="40"/>
        <v>2011</v>
      </c>
      <c r="C1335" s="1" t="s">
        <v>119</v>
      </c>
      <c r="D1335" s="1" t="s">
        <v>24</v>
      </c>
      <c r="E1335" s="1">
        <v>80004994</v>
      </c>
      <c r="F1335" s="1" t="s">
        <v>3984</v>
      </c>
      <c r="G1335" s="1" t="s">
        <v>120</v>
      </c>
      <c r="H1335" s="1" t="s">
        <v>8844</v>
      </c>
      <c r="J1335" s="1">
        <v>156</v>
      </c>
      <c r="K1335" s="1" t="s">
        <v>28</v>
      </c>
      <c r="L1335" s="1">
        <v>10255</v>
      </c>
      <c r="M1335" s="1">
        <v>10355</v>
      </c>
      <c r="N1335" s="1">
        <v>40872</v>
      </c>
      <c r="O1335" s="1">
        <v>807.24</v>
      </c>
      <c r="P1335" s="1">
        <v>408.72</v>
      </c>
      <c r="Q1335" s="1">
        <v>42124.65</v>
      </c>
      <c r="R1335" s="1">
        <f t="shared" si="41"/>
        <v>270.02980769230771</v>
      </c>
      <c r="S1335" s="1" t="s">
        <v>29</v>
      </c>
      <c r="T1335" s="1" t="s">
        <v>30</v>
      </c>
      <c r="U1335" s="1" t="s">
        <v>3986</v>
      </c>
      <c r="V1335" s="1" t="s">
        <v>77</v>
      </c>
      <c r="W1335" s="1" t="s">
        <v>8948</v>
      </c>
    </row>
    <row r="1336" spans="1:23">
      <c r="A1336" s="2" t="s">
        <v>8942</v>
      </c>
      <c r="B1336" s="2">
        <f t="shared" si="40"/>
        <v>2011</v>
      </c>
      <c r="C1336" s="1" t="s">
        <v>119</v>
      </c>
      <c r="D1336" s="1" t="s">
        <v>24</v>
      </c>
      <c r="E1336" s="1">
        <v>80004994</v>
      </c>
      <c r="F1336" s="1" t="s">
        <v>3984</v>
      </c>
      <c r="G1336" s="1" t="s">
        <v>120</v>
      </c>
      <c r="H1336" s="1" t="s">
        <v>8844</v>
      </c>
      <c r="J1336" s="1">
        <v>134</v>
      </c>
      <c r="K1336" s="1" t="s">
        <v>28</v>
      </c>
      <c r="L1336" s="1">
        <v>8977</v>
      </c>
      <c r="M1336" s="1">
        <v>9457</v>
      </c>
      <c r="N1336" s="1">
        <v>48240</v>
      </c>
      <c r="O1336" s="1">
        <v>952.76</v>
      </c>
      <c r="P1336" s="1">
        <v>482.4</v>
      </c>
      <c r="Q1336" s="1">
        <v>49718.47</v>
      </c>
      <c r="R1336" s="1">
        <f t="shared" si="41"/>
        <v>371.03335820895524</v>
      </c>
      <c r="S1336" s="1" t="s">
        <v>29</v>
      </c>
      <c r="T1336" s="1" t="s">
        <v>30</v>
      </c>
      <c r="U1336" s="1" t="s">
        <v>3986</v>
      </c>
      <c r="V1336" s="1" t="s">
        <v>77</v>
      </c>
      <c r="W1336" s="1" t="s">
        <v>8949</v>
      </c>
    </row>
    <row r="1337" spans="1:23">
      <c r="A1337" s="2" t="s">
        <v>8952</v>
      </c>
      <c r="B1337" s="2">
        <f t="shared" si="40"/>
        <v>2011</v>
      </c>
      <c r="C1337" s="1" t="s">
        <v>119</v>
      </c>
      <c r="D1337" s="1" t="s">
        <v>24</v>
      </c>
      <c r="E1337" s="1">
        <v>80004994</v>
      </c>
      <c r="F1337" s="1" t="s">
        <v>3984</v>
      </c>
      <c r="G1337" s="1" t="s">
        <v>120</v>
      </c>
      <c r="H1337" s="1" t="s">
        <v>8844</v>
      </c>
      <c r="J1337" s="1">
        <v>312</v>
      </c>
      <c r="K1337" s="1" t="s">
        <v>28</v>
      </c>
      <c r="L1337" s="1">
        <v>18096</v>
      </c>
      <c r="M1337" s="1">
        <v>18720</v>
      </c>
      <c r="N1337" s="1">
        <v>82056</v>
      </c>
      <c r="O1337" s="1">
        <v>1760</v>
      </c>
      <c r="P1337" s="1">
        <v>820.56</v>
      </c>
      <c r="Q1337" s="1">
        <v>84716.56</v>
      </c>
      <c r="R1337" s="1">
        <f t="shared" si="41"/>
        <v>271.52743589743591</v>
      </c>
      <c r="S1337" s="1" t="s">
        <v>29</v>
      </c>
      <c r="T1337" s="1" t="s">
        <v>30</v>
      </c>
      <c r="U1337" s="1" t="s">
        <v>3986</v>
      </c>
      <c r="V1337" s="1" t="s">
        <v>77</v>
      </c>
      <c r="W1337" s="1" t="s">
        <v>6714</v>
      </c>
    </row>
    <row r="1338" spans="1:23">
      <c r="A1338" s="2" t="s">
        <v>8952</v>
      </c>
      <c r="B1338" s="2">
        <f t="shared" si="40"/>
        <v>2011</v>
      </c>
      <c r="C1338" s="1" t="s">
        <v>119</v>
      </c>
      <c r="D1338" s="1" t="s">
        <v>24</v>
      </c>
      <c r="E1338" s="1">
        <v>80004994</v>
      </c>
      <c r="F1338" s="1" t="s">
        <v>3984</v>
      </c>
      <c r="G1338" s="1" t="s">
        <v>120</v>
      </c>
      <c r="H1338" s="1" t="s">
        <v>8844</v>
      </c>
      <c r="J1338" s="1">
        <v>234</v>
      </c>
      <c r="K1338" s="1" t="s">
        <v>28</v>
      </c>
      <c r="L1338" s="1">
        <v>13572</v>
      </c>
      <c r="M1338" s="1">
        <v>14040</v>
      </c>
      <c r="N1338" s="1">
        <v>61542</v>
      </c>
      <c r="O1338" s="1">
        <v>1320</v>
      </c>
      <c r="P1338" s="1">
        <v>615.41999999999996</v>
      </c>
      <c r="Q1338" s="1">
        <v>63557.42</v>
      </c>
      <c r="R1338" s="1">
        <f t="shared" si="41"/>
        <v>271.612905982906</v>
      </c>
      <c r="S1338" s="1" t="s">
        <v>29</v>
      </c>
      <c r="T1338" s="1" t="s">
        <v>30</v>
      </c>
      <c r="U1338" s="1" t="s">
        <v>3986</v>
      </c>
      <c r="V1338" s="1" t="s">
        <v>77</v>
      </c>
      <c r="W1338" s="1" t="s">
        <v>8953</v>
      </c>
    </row>
    <row r="1339" spans="1:23">
      <c r="A1339" s="2" t="s">
        <v>2416</v>
      </c>
      <c r="B1339" s="2">
        <f t="shared" si="40"/>
        <v>2011</v>
      </c>
      <c r="C1339" s="1" t="s">
        <v>119</v>
      </c>
      <c r="D1339" s="1" t="s">
        <v>24</v>
      </c>
      <c r="E1339" s="1">
        <v>80004994</v>
      </c>
      <c r="F1339" s="1" t="s">
        <v>3984</v>
      </c>
      <c r="G1339" s="1" t="s">
        <v>120</v>
      </c>
      <c r="H1339" s="1" t="s">
        <v>8844</v>
      </c>
      <c r="J1339" s="1">
        <v>268</v>
      </c>
      <c r="K1339" s="1" t="s">
        <v>28</v>
      </c>
      <c r="L1339" s="1">
        <v>22378</v>
      </c>
      <c r="M1339" s="1">
        <v>22914</v>
      </c>
      <c r="N1339" s="1">
        <v>121203</v>
      </c>
      <c r="O1339" s="1">
        <v>1760</v>
      </c>
      <c r="P1339" s="1">
        <v>1212.03</v>
      </c>
      <c r="Q1339" s="1">
        <v>124255.03</v>
      </c>
      <c r="R1339" s="1">
        <f t="shared" si="41"/>
        <v>463.63817164179102</v>
      </c>
      <c r="S1339" s="1" t="s">
        <v>29</v>
      </c>
      <c r="T1339" s="1" t="s">
        <v>30</v>
      </c>
      <c r="U1339" s="1" t="s">
        <v>3986</v>
      </c>
      <c r="V1339" s="1" t="s">
        <v>8954</v>
      </c>
      <c r="W1339" s="1" t="s">
        <v>8955</v>
      </c>
    </row>
    <row r="1340" spans="1:23">
      <c r="A1340" s="2" t="s">
        <v>8956</v>
      </c>
      <c r="B1340" s="2">
        <f t="shared" si="40"/>
        <v>2011</v>
      </c>
      <c r="C1340" s="1" t="s">
        <v>119</v>
      </c>
      <c r="D1340" s="1" t="s">
        <v>24</v>
      </c>
      <c r="E1340" s="1">
        <v>80004994</v>
      </c>
      <c r="F1340" s="1" t="s">
        <v>3984</v>
      </c>
      <c r="G1340" s="1" t="s">
        <v>120</v>
      </c>
      <c r="H1340" s="1" t="s">
        <v>8844</v>
      </c>
      <c r="J1340" s="1">
        <v>3</v>
      </c>
      <c r="K1340" s="1" t="s">
        <v>28</v>
      </c>
      <c r="L1340" s="1">
        <v>355</v>
      </c>
      <c r="M1340" s="1">
        <v>355</v>
      </c>
      <c r="N1340" s="1">
        <v>1295</v>
      </c>
      <c r="O1340" s="1">
        <v>35.17</v>
      </c>
      <c r="P1340" s="1">
        <v>12.95</v>
      </c>
      <c r="Q1340" s="1">
        <v>1349.51</v>
      </c>
      <c r="R1340" s="1">
        <f t="shared" si="41"/>
        <v>449.83666666666664</v>
      </c>
      <c r="S1340" s="1" t="s">
        <v>29</v>
      </c>
      <c r="T1340" s="1" t="s">
        <v>30</v>
      </c>
      <c r="U1340" s="1" t="s">
        <v>3986</v>
      </c>
      <c r="V1340" s="1" t="s">
        <v>8957</v>
      </c>
      <c r="W1340" s="1" t="s">
        <v>8958</v>
      </c>
    </row>
    <row r="1341" spans="1:23">
      <c r="A1341" s="2" t="s">
        <v>8959</v>
      </c>
      <c r="B1341" s="2">
        <f t="shared" si="40"/>
        <v>2011</v>
      </c>
      <c r="C1341" s="1" t="s">
        <v>119</v>
      </c>
      <c r="D1341" s="1" t="s">
        <v>24</v>
      </c>
      <c r="E1341" s="1">
        <v>80004994</v>
      </c>
      <c r="F1341" s="1" t="s">
        <v>3984</v>
      </c>
      <c r="G1341" s="1" t="s">
        <v>120</v>
      </c>
      <c r="H1341" s="1" t="s">
        <v>8844</v>
      </c>
      <c r="J1341" s="1">
        <v>312</v>
      </c>
      <c r="K1341" s="1" t="s">
        <v>28</v>
      </c>
      <c r="L1341" s="1">
        <v>18096</v>
      </c>
      <c r="M1341" s="1">
        <v>18720</v>
      </c>
      <c r="N1341" s="1">
        <v>82056</v>
      </c>
      <c r="O1341" s="1">
        <v>1760</v>
      </c>
      <c r="P1341" s="1">
        <v>820.56</v>
      </c>
      <c r="Q1341" s="1">
        <v>84716.56</v>
      </c>
      <c r="R1341" s="1">
        <f t="shared" si="41"/>
        <v>271.52743589743591</v>
      </c>
      <c r="S1341" s="1" t="s">
        <v>29</v>
      </c>
      <c r="T1341" s="1" t="s">
        <v>30</v>
      </c>
      <c r="U1341" s="1" t="s">
        <v>3986</v>
      </c>
      <c r="V1341" s="1" t="s">
        <v>8960</v>
      </c>
      <c r="W1341" s="1" t="s">
        <v>8961</v>
      </c>
    </row>
    <row r="1342" spans="1:23">
      <c r="A1342" s="2" t="s">
        <v>8962</v>
      </c>
      <c r="B1342" s="2">
        <f t="shared" si="40"/>
        <v>2011</v>
      </c>
      <c r="C1342" s="1" t="s">
        <v>119</v>
      </c>
      <c r="D1342" s="1" t="s">
        <v>24</v>
      </c>
      <c r="E1342" s="1">
        <v>80004994</v>
      </c>
      <c r="F1342" s="1" t="s">
        <v>3984</v>
      </c>
      <c r="G1342" s="1" t="s">
        <v>120</v>
      </c>
      <c r="H1342" s="1" t="s">
        <v>8844</v>
      </c>
      <c r="J1342" s="1">
        <v>312</v>
      </c>
      <c r="K1342" s="1" t="s">
        <v>28</v>
      </c>
      <c r="L1342" s="1">
        <v>18096</v>
      </c>
      <c r="M1342" s="1">
        <v>18720</v>
      </c>
      <c r="N1342" s="1">
        <v>82056</v>
      </c>
      <c r="O1342" s="1">
        <v>1760</v>
      </c>
      <c r="P1342" s="1">
        <v>820.56</v>
      </c>
      <c r="Q1342" s="1">
        <v>84716.56</v>
      </c>
      <c r="R1342" s="1">
        <f t="shared" si="41"/>
        <v>271.52743589743591</v>
      </c>
      <c r="S1342" s="1" t="s">
        <v>29</v>
      </c>
      <c r="T1342" s="1" t="s">
        <v>30</v>
      </c>
      <c r="U1342" s="1" t="s">
        <v>3986</v>
      </c>
      <c r="V1342" s="1" t="s">
        <v>8963</v>
      </c>
      <c r="W1342" s="1" t="s">
        <v>8964</v>
      </c>
    </row>
    <row r="1343" spans="1:23">
      <c r="A1343" s="2" t="s">
        <v>8965</v>
      </c>
      <c r="B1343" s="2">
        <f t="shared" si="40"/>
        <v>2011</v>
      </c>
      <c r="C1343" s="1" t="s">
        <v>119</v>
      </c>
      <c r="D1343" s="1" t="s">
        <v>24</v>
      </c>
      <c r="E1343" s="1">
        <v>80004994</v>
      </c>
      <c r="F1343" s="1" t="s">
        <v>3984</v>
      </c>
      <c r="G1343" s="1" t="s">
        <v>120</v>
      </c>
      <c r="H1343" s="1" t="s">
        <v>8844</v>
      </c>
      <c r="J1343" s="1">
        <v>67</v>
      </c>
      <c r="K1343" s="1" t="s">
        <v>28</v>
      </c>
      <c r="L1343" s="1">
        <v>3550</v>
      </c>
      <c r="M1343" s="1">
        <v>3550</v>
      </c>
      <c r="N1343" s="1">
        <v>32763</v>
      </c>
      <c r="O1343" s="1">
        <v>591.03</v>
      </c>
      <c r="P1343" s="1">
        <v>327.63</v>
      </c>
      <c r="Q1343" s="1">
        <v>33708.53</v>
      </c>
      <c r="R1343" s="1">
        <f t="shared" si="41"/>
        <v>503.11238805970146</v>
      </c>
      <c r="S1343" s="1" t="s">
        <v>29</v>
      </c>
      <c r="T1343" s="1" t="s">
        <v>30</v>
      </c>
      <c r="U1343" s="1" t="s">
        <v>3986</v>
      </c>
      <c r="V1343" s="1" t="s">
        <v>77</v>
      </c>
      <c r="W1343" s="1" t="s">
        <v>8966</v>
      </c>
    </row>
    <row r="1344" spans="1:23">
      <c r="A1344" s="2" t="s">
        <v>8971</v>
      </c>
      <c r="B1344" s="2">
        <f t="shared" si="40"/>
        <v>2011</v>
      </c>
      <c r="C1344" s="1" t="s">
        <v>119</v>
      </c>
      <c r="D1344" s="1" t="s">
        <v>24</v>
      </c>
      <c r="E1344" s="1">
        <v>80004994</v>
      </c>
      <c r="F1344" s="1" t="s">
        <v>3984</v>
      </c>
      <c r="G1344" s="1" t="s">
        <v>120</v>
      </c>
      <c r="H1344" s="1" t="s">
        <v>8844</v>
      </c>
      <c r="J1344" s="1">
        <v>312</v>
      </c>
      <c r="K1344" s="1" t="s">
        <v>28</v>
      </c>
      <c r="L1344" s="1">
        <v>18092</v>
      </c>
      <c r="M1344" s="1">
        <v>18720</v>
      </c>
      <c r="N1344" s="1">
        <v>82056</v>
      </c>
      <c r="O1344" s="1">
        <v>1760</v>
      </c>
      <c r="P1344" s="1">
        <v>820.56</v>
      </c>
      <c r="Q1344" s="1">
        <v>84716.56</v>
      </c>
      <c r="R1344" s="1">
        <f t="shared" si="41"/>
        <v>271.52743589743591</v>
      </c>
      <c r="S1344" s="1" t="s">
        <v>29</v>
      </c>
      <c r="T1344" s="1" t="s">
        <v>30</v>
      </c>
      <c r="U1344" s="1" t="s">
        <v>3986</v>
      </c>
      <c r="V1344" s="1" t="s">
        <v>77</v>
      </c>
      <c r="W1344" s="1" t="s">
        <v>8972</v>
      </c>
    </row>
    <row r="1345" spans="1:23">
      <c r="A1345" s="2" t="s">
        <v>7327</v>
      </c>
      <c r="B1345" s="2">
        <f t="shared" si="40"/>
        <v>2011</v>
      </c>
      <c r="C1345" s="1" t="s">
        <v>119</v>
      </c>
      <c r="D1345" s="1" t="s">
        <v>24</v>
      </c>
      <c r="E1345" s="1">
        <v>80004994</v>
      </c>
      <c r="F1345" s="1" t="s">
        <v>3984</v>
      </c>
      <c r="G1345" s="1" t="s">
        <v>120</v>
      </c>
      <c r="H1345" s="1" t="s">
        <v>8844</v>
      </c>
      <c r="J1345" s="1">
        <v>150</v>
      </c>
      <c r="K1345" s="1" t="s">
        <v>28</v>
      </c>
      <c r="L1345" s="1">
        <v>7550</v>
      </c>
      <c r="M1345" s="1">
        <v>7550</v>
      </c>
      <c r="N1345" s="1">
        <v>47250</v>
      </c>
      <c r="O1345" s="1">
        <v>898.77</v>
      </c>
      <c r="P1345" s="1">
        <v>472.5</v>
      </c>
      <c r="Q1345" s="1">
        <v>48662.12</v>
      </c>
      <c r="R1345" s="1">
        <f t="shared" si="41"/>
        <v>324.41413333333333</v>
      </c>
      <c r="S1345" s="1" t="s">
        <v>29</v>
      </c>
      <c r="T1345" s="1" t="s">
        <v>30</v>
      </c>
      <c r="U1345" s="1" t="s">
        <v>3986</v>
      </c>
      <c r="V1345" s="1" t="s">
        <v>77</v>
      </c>
      <c r="W1345" s="1" t="s">
        <v>8973</v>
      </c>
    </row>
    <row r="1346" spans="1:23">
      <c r="A1346" s="2" t="s">
        <v>7327</v>
      </c>
      <c r="B1346" s="2">
        <f t="shared" ref="B1346:B1409" si="42">+YEAR(A1346)</f>
        <v>2011</v>
      </c>
      <c r="C1346" s="1" t="s">
        <v>119</v>
      </c>
      <c r="D1346" s="1" t="s">
        <v>24</v>
      </c>
      <c r="E1346" s="1">
        <v>80004994</v>
      </c>
      <c r="F1346" s="1" t="s">
        <v>3984</v>
      </c>
      <c r="G1346" s="1" t="s">
        <v>120</v>
      </c>
      <c r="H1346" s="1" t="s">
        <v>8844</v>
      </c>
      <c r="J1346" s="1">
        <v>134</v>
      </c>
      <c r="K1346" s="1" t="s">
        <v>28</v>
      </c>
      <c r="L1346" s="1">
        <v>8550</v>
      </c>
      <c r="M1346" s="1">
        <v>8550</v>
      </c>
      <c r="N1346" s="1">
        <v>55342</v>
      </c>
      <c r="O1346" s="1">
        <v>1033.92</v>
      </c>
      <c r="P1346" s="1">
        <v>553.41999999999996</v>
      </c>
      <c r="Q1346" s="1">
        <v>56976.34</v>
      </c>
      <c r="R1346" s="1">
        <f t="shared" si="41"/>
        <v>425.1965671641791</v>
      </c>
      <c r="S1346" s="1" t="s">
        <v>29</v>
      </c>
      <c r="T1346" s="1" t="s">
        <v>30</v>
      </c>
      <c r="U1346" s="1" t="s">
        <v>3986</v>
      </c>
      <c r="V1346" s="1" t="s">
        <v>77</v>
      </c>
      <c r="W1346" s="1" t="s">
        <v>8974</v>
      </c>
    </row>
    <row r="1347" spans="1:23">
      <c r="A1347" s="2" t="s">
        <v>8440</v>
      </c>
      <c r="B1347" s="2">
        <f t="shared" si="42"/>
        <v>2011</v>
      </c>
      <c r="C1347" s="1" t="s">
        <v>119</v>
      </c>
      <c r="D1347" s="1" t="s">
        <v>24</v>
      </c>
      <c r="E1347" s="1">
        <v>80004994</v>
      </c>
      <c r="F1347" s="1" t="s">
        <v>3984</v>
      </c>
      <c r="G1347" s="1" t="s">
        <v>120</v>
      </c>
      <c r="H1347" s="1" t="s">
        <v>8844</v>
      </c>
      <c r="J1347" s="1">
        <v>134</v>
      </c>
      <c r="K1347" s="1" t="s">
        <v>28</v>
      </c>
      <c r="L1347" s="1">
        <v>9550</v>
      </c>
      <c r="M1347" s="1">
        <v>9550</v>
      </c>
      <c r="N1347" s="1">
        <v>65526</v>
      </c>
      <c r="O1347" s="1">
        <v>1274.3499999999999</v>
      </c>
      <c r="P1347" s="1">
        <v>655.26</v>
      </c>
      <c r="Q1347" s="1">
        <v>67501.95</v>
      </c>
      <c r="R1347" s="1">
        <f t="shared" ref="R1347:R1410" si="43">+Q1347/J1347</f>
        <v>503.74589552238803</v>
      </c>
      <c r="S1347" s="1" t="s">
        <v>29</v>
      </c>
      <c r="T1347" s="1" t="s">
        <v>30</v>
      </c>
      <c r="U1347" s="1" t="s">
        <v>3986</v>
      </c>
      <c r="V1347" s="1" t="s">
        <v>8982</v>
      </c>
      <c r="W1347" s="1" t="s">
        <v>8983</v>
      </c>
    </row>
    <row r="1348" spans="1:23">
      <c r="A1348" s="2" t="s">
        <v>8440</v>
      </c>
      <c r="B1348" s="2">
        <f t="shared" si="42"/>
        <v>2011</v>
      </c>
      <c r="C1348" s="1" t="s">
        <v>119</v>
      </c>
      <c r="D1348" s="1" t="s">
        <v>24</v>
      </c>
      <c r="E1348" s="1">
        <v>80004994</v>
      </c>
      <c r="F1348" s="1" t="s">
        <v>3984</v>
      </c>
      <c r="G1348" s="1" t="s">
        <v>120</v>
      </c>
      <c r="H1348" s="1" t="s">
        <v>8844</v>
      </c>
      <c r="J1348" s="1">
        <v>146</v>
      </c>
      <c r="K1348" s="1" t="s">
        <v>28</v>
      </c>
      <c r="L1348" s="1">
        <v>10282</v>
      </c>
      <c r="M1348" s="1">
        <v>10842</v>
      </c>
      <c r="N1348" s="1">
        <v>47596</v>
      </c>
      <c r="O1348" s="1">
        <v>925.65</v>
      </c>
      <c r="P1348" s="1">
        <v>475.96</v>
      </c>
      <c r="Q1348" s="1">
        <v>49031.27</v>
      </c>
      <c r="R1348" s="1">
        <f t="shared" si="43"/>
        <v>335.83061643835612</v>
      </c>
      <c r="S1348" s="1" t="s">
        <v>29</v>
      </c>
      <c r="T1348" s="1" t="s">
        <v>30</v>
      </c>
      <c r="U1348" s="1" t="s">
        <v>3986</v>
      </c>
      <c r="V1348" s="1" t="s">
        <v>8984</v>
      </c>
      <c r="W1348" s="1" t="s">
        <v>8985</v>
      </c>
    </row>
    <row r="1349" spans="1:23">
      <c r="A1349" s="2" t="s">
        <v>8440</v>
      </c>
      <c r="B1349" s="2">
        <f t="shared" si="42"/>
        <v>2011</v>
      </c>
      <c r="C1349" s="1" t="s">
        <v>119</v>
      </c>
      <c r="D1349" s="1" t="s">
        <v>24</v>
      </c>
      <c r="E1349" s="1">
        <v>80004994</v>
      </c>
      <c r="F1349" s="1" t="s">
        <v>3984</v>
      </c>
      <c r="G1349" s="1" t="s">
        <v>120</v>
      </c>
      <c r="H1349" s="1" t="s">
        <v>8844</v>
      </c>
      <c r="J1349" s="1">
        <v>292</v>
      </c>
      <c r="K1349" s="1" t="s">
        <v>28</v>
      </c>
      <c r="L1349" s="1">
        <v>21024</v>
      </c>
      <c r="M1349" s="1">
        <v>21608</v>
      </c>
      <c r="N1349" s="1">
        <v>99572</v>
      </c>
      <c r="O1349" s="1">
        <v>1760</v>
      </c>
      <c r="P1349" s="1">
        <v>995.72</v>
      </c>
      <c r="Q1349" s="1">
        <v>102407.72</v>
      </c>
      <c r="R1349" s="1">
        <f t="shared" si="43"/>
        <v>350.71136986301372</v>
      </c>
      <c r="S1349" s="1" t="s">
        <v>29</v>
      </c>
      <c r="T1349" s="1" t="s">
        <v>30</v>
      </c>
      <c r="U1349" s="1" t="s">
        <v>3986</v>
      </c>
      <c r="V1349" s="1" t="s">
        <v>8986</v>
      </c>
      <c r="W1349" s="1" t="s">
        <v>8987</v>
      </c>
    </row>
    <row r="1350" spans="1:23">
      <c r="A1350" s="2" t="s">
        <v>4483</v>
      </c>
      <c r="B1350" s="2">
        <f t="shared" si="42"/>
        <v>2011</v>
      </c>
      <c r="C1350" s="1" t="s">
        <v>119</v>
      </c>
      <c r="D1350" s="1" t="s">
        <v>24</v>
      </c>
      <c r="E1350" s="1">
        <v>80004994</v>
      </c>
      <c r="F1350" s="1" t="s">
        <v>3984</v>
      </c>
      <c r="G1350" s="1" t="s">
        <v>120</v>
      </c>
      <c r="H1350" s="1" t="s">
        <v>8844</v>
      </c>
      <c r="J1350" s="1">
        <v>312</v>
      </c>
      <c r="K1350" s="1" t="s">
        <v>28</v>
      </c>
      <c r="L1350" s="1">
        <v>18096</v>
      </c>
      <c r="M1350" s="1">
        <v>18720</v>
      </c>
      <c r="N1350" s="1">
        <v>82056</v>
      </c>
      <c r="O1350" s="1">
        <v>1760</v>
      </c>
      <c r="P1350" s="1">
        <v>820.56</v>
      </c>
      <c r="Q1350" s="1">
        <v>84716.56</v>
      </c>
      <c r="R1350" s="1">
        <f t="shared" si="43"/>
        <v>271.52743589743591</v>
      </c>
      <c r="S1350" s="1" t="s">
        <v>29</v>
      </c>
      <c r="T1350" s="1" t="s">
        <v>30</v>
      </c>
      <c r="U1350" s="1" t="s">
        <v>3986</v>
      </c>
      <c r="V1350" s="1" t="s">
        <v>8988</v>
      </c>
      <c r="W1350" s="1" t="s">
        <v>8989</v>
      </c>
    </row>
    <row r="1351" spans="1:23">
      <c r="A1351" s="2" t="s">
        <v>8990</v>
      </c>
      <c r="B1351" s="2">
        <f t="shared" si="42"/>
        <v>2011</v>
      </c>
      <c r="C1351" s="1" t="s">
        <v>119</v>
      </c>
      <c r="D1351" s="1" t="s">
        <v>24</v>
      </c>
      <c r="E1351" s="1">
        <v>80004994</v>
      </c>
      <c r="F1351" s="1" t="s">
        <v>3984</v>
      </c>
      <c r="G1351" s="1" t="s">
        <v>120</v>
      </c>
      <c r="H1351" s="1" t="s">
        <v>8844</v>
      </c>
      <c r="J1351" s="1">
        <v>312</v>
      </c>
      <c r="K1351" s="1" t="s">
        <v>28</v>
      </c>
      <c r="L1351" s="1">
        <v>18096</v>
      </c>
      <c r="M1351" s="1">
        <v>18720</v>
      </c>
      <c r="N1351" s="1">
        <v>82056</v>
      </c>
      <c r="O1351" s="1">
        <v>1760</v>
      </c>
      <c r="P1351" s="1">
        <v>820.56</v>
      </c>
      <c r="Q1351" s="1">
        <v>84716.56</v>
      </c>
      <c r="R1351" s="1">
        <f t="shared" si="43"/>
        <v>271.52743589743591</v>
      </c>
      <c r="S1351" s="1" t="s">
        <v>29</v>
      </c>
      <c r="T1351" s="1" t="s">
        <v>30</v>
      </c>
      <c r="U1351" s="1" t="s">
        <v>3986</v>
      </c>
      <c r="V1351" s="1" t="s">
        <v>8991</v>
      </c>
      <c r="W1351" s="1" t="s">
        <v>8992</v>
      </c>
    </row>
    <row r="1352" spans="1:23">
      <c r="A1352" s="2" t="s">
        <v>4621</v>
      </c>
      <c r="B1352" s="2">
        <f t="shared" si="42"/>
        <v>2011</v>
      </c>
      <c r="C1352" s="1" t="s">
        <v>119</v>
      </c>
      <c r="D1352" s="1" t="s">
        <v>24</v>
      </c>
      <c r="E1352" s="1">
        <v>80004994</v>
      </c>
      <c r="F1352" s="1" t="s">
        <v>3984</v>
      </c>
      <c r="G1352" s="1" t="s">
        <v>120</v>
      </c>
      <c r="H1352" s="1" t="s">
        <v>8844</v>
      </c>
      <c r="J1352" s="1">
        <v>268</v>
      </c>
      <c r="K1352" s="1" t="s">
        <v>28</v>
      </c>
      <c r="L1352" s="1">
        <v>20368</v>
      </c>
      <c r="M1352" s="1">
        <v>20904</v>
      </c>
      <c r="N1352" s="1">
        <v>101304</v>
      </c>
      <c r="O1352" s="1">
        <v>2200</v>
      </c>
      <c r="P1352" s="1">
        <v>1013.04</v>
      </c>
      <c r="Q1352" s="1">
        <v>104597.04</v>
      </c>
      <c r="R1352" s="1">
        <f t="shared" si="43"/>
        <v>390.28746268656715</v>
      </c>
      <c r="S1352" s="1" t="s">
        <v>29</v>
      </c>
      <c r="T1352" s="1" t="s">
        <v>30</v>
      </c>
      <c r="U1352" s="1" t="s">
        <v>3986</v>
      </c>
      <c r="V1352" s="1" t="s">
        <v>77</v>
      </c>
      <c r="W1352" s="1" t="s">
        <v>8993</v>
      </c>
    </row>
    <row r="1353" spans="1:23">
      <c r="A1353" s="2" t="s">
        <v>4621</v>
      </c>
      <c r="B1353" s="2">
        <f t="shared" si="42"/>
        <v>2011</v>
      </c>
      <c r="C1353" s="1" t="s">
        <v>119</v>
      </c>
      <c r="D1353" s="1" t="s">
        <v>24</v>
      </c>
      <c r="E1353" s="1">
        <v>80004994</v>
      </c>
      <c r="F1353" s="1" t="s">
        <v>3984</v>
      </c>
      <c r="G1353" s="1" t="s">
        <v>120</v>
      </c>
      <c r="H1353" s="1" t="s">
        <v>8844</v>
      </c>
      <c r="J1353" s="1">
        <v>312</v>
      </c>
      <c r="K1353" s="1" t="s">
        <v>28</v>
      </c>
      <c r="L1353" s="1">
        <v>18096</v>
      </c>
      <c r="M1353" s="1">
        <v>18720</v>
      </c>
      <c r="N1353" s="1">
        <v>82056</v>
      </c>
      <c r="O1353" s="1">
        <v>1760</v>
      </c>
      <c r="P1353" s="1">
        <v>820.56</v>
      </c>
      <c r="Q1353" s="1">
        <v>84716.56</v>
      </c>
      <c r="R1353" s="1">
        <f t="shared" si="43"/>
        <v>271.52743589743591</v>
      </c>
      <c r="S1353" s="1" t="s">
        <v>29</v>
      </c>
      <c r="T1353" s="1" t="s">
        <v>30</v>
      </c>
      <c r="U1353" s="1" t="s">
        <v>3986</v>
      </c>
      <c r="V1353" s="1" t="s">
        <v>77</v>
      </c>
      <c r="W1353" s="1" t="s">
        <v>6714</v>
      </c>
    </row>
    <row r="1354" spans="1:23">
      <c r="A1354" s="2" t="s">
        <v>8996</v>
      </c>
      <c r="B1354" s="2">
        <f t="shared" si="42"/>
        <v>2011</v>
      </c>
      <c r="C1354" s="1" t="s">
        <v>119</v>
      </c>
      <c r="D1354" s="1" t="s">
        <v>24</v>
      </c>
      <c r="E1354" s="1">
        <v>80004994</v>
      </c>
      <c r="F1354" s="1" t="s">
        <v>3984</v>
      </c>
      <c r="G1354" s="1" t="s">
        <v>120</v>
      </c>
      <c r="H1354" s="1" t="s">
        <v>8844</v>
      </c>
      <c r="J1354" s="1">
        <v>268</v>
      </c>
      <c r="K1354" s="1" t="s">
        <v>28</v>
      </c>
      <c r="L1354" s="1">
        <v>23048</v>
      </c>
      <c r="M1354" s="1">
        <v>23584</v>
      </c>
      <c r="N1354" s="1">
        <v>131052</v>
      </c>
      <c r="O1354" s="1">
        <v>2200</v>
      </c>
      <c r="P1354" s="1">
        <v>1310.52</v>
      </c>
      <c r="Q1354" s="1">
        <v>134642.51999999999</v>
      </c>
      <c r="R1354" s="1">
        <f t="shared" si="43"/>
        <v>502.39746268656711</v>
      </c>
      <c r="S1354" s="1" t="s">
        <v>29</v>
      </c>
      <c r="T1354" s="1" t="s">
        <v>30</v>
      </c>
      <c r="U1354" s="1" t="s">
        <v>3986</v>
      </c>
      <c r="V1354" s="1" t="s">
        <v>77</v>
      </c>
      <c r="W1354" s="1" t="s">
        <v>8997</v>
      </c>
    </row>
    <row r="1355" spans="1:23">
      <c r="A1355" s="2" t="s">
        <v>8998</v>
      </c>
      <c r="B1355" s="2">
        <f t="shared" si="42"/>
        <v>2011</v>
      </c>
      <c r="C1355" s="1" t="s">
        <v>119</v>
      </c>
      <c r="D1355" s="1" t="s">
        <v>24</v>
      </c>
      <c r="E1355" s="1">
        <v>80004994</v>
      </c>
      <c r="F1355" s="1" t="s">
        <v>3984</v>
      </c>
      <c r="G1355" s="1" t="s">
        <v>120</v>
      </c>
      <c r="H1355" s="1" t="s">
        <v>8844</v>
      </c>
      <c r="J1355" s="1">
        <v>268</v>
      </c>
      <c r="K1355" s="1" t="s">
        <v>28</v>
      </c>
      <c r="L1355" s="1">
        <v>20100</v>
      </c>
      <c r="M1355" s="1">
        <v>20636</v>
      </c>
      <c r="N1355" s="1">
        <v>110684</v>
      </c>
      <c r="O1355" s="1">
        <v>1760</v>
      </c>
      <c r="P1355" s="1">
        <v>1106.8399999999999</v>
      </c>
      <c r="Q1355" s="1">
        <v>113630.84</v>
      </c>
      <c r="R1355" s="1">
        <f t="shared" si="43"/>
        <v>423.99567164179103</v>
      </c>
      <c r="S1355" s="1" t="s">
        <v>29</v>
      </c>
      <c r="T1355" s="1" t="s">
        <v>30</v>
      </c>
      <c r="U1355" s="1" t="s">
        <v>3986</v>
      </c>
      <c r="V1355" s="1" t="s">
        <v>77</v>
      </c>
      <c r="W1355" s="1" t="s">
        <v>8999</v>
      </c>
    </row>
    <row r="1356" spans="1:23">
      <c r="A1356" s="2" t="s">
        <v>8998</v>
      </c>
      <c r="B1356" s="2">
        <f t="shared" si="42"/>
        <v>2011</v>
      </c>
      <c r="C1356" s="1" t="s">
        <v>119</v>
      </c>
      <c r="D1356" s="1" t="s">
        <v>24</v>
      </c>
      <c r="E1356" s="1">
        <v>80004994</v>
      </c>
      <c r="F1356" s="1" t="s">
        <v>3984</v>
      </c>
      <c r="G1356" s="1" t="s">
        <v>120</v>
      </c>
      <c r="H1356" s="1" t="s">
        <v>8844</v>
      </c>
      <c r="J1356" s="1">
        <v>156</v>
      </c>
      <c r="K1356" s="1" t="s">
        <v>28</v>
      </c>
      <c r="L1356" s="1">
        <v>10500</v>
      </c>
      <c r="M1356" s="1">
        <v>10500</v>
      </c>
      <c r="N1356" s="1">
        <v>42900</v>
      </c>
      <c r="O1356" s="1">
        <v>814.62</v>
      </c>
      <c r="P1356" s="1">
        <v>429</v>
      </c>
      <c r="Q1356" s="1">
        <v>44180.65</v>
      </c>
      <c r="R1356" s="1">
        <f t="shared" si="43"/>
        <v>283.2092948717949</v>
      </c>
      <c r="S1356" s="1" t="s">
        <v>29</v>
      </c>
      <c r="T1356" s="1" t="s">
        <v>30</v>
      </c>
      <c r="U1356" s="1" t="s">
        <v>3986</v>
      </c>
      <c r="V1356" s="1" t="s">
        <v>77</v>
      </c>
      <c r="W1356" s="1" t="s">
        <v>9000</v>
      </c>
    </row>
    <row r="1357" spans="1:23">
      <c r="A1357" s="2" t="s">
        <v>8998</v>
      </c>
      <c r="B1357" s="2">
        <f t="shared" si="42"/>
        <v>2011</v>
      </c>
      <c r="C1357" s="1" t="s">
        <v>119</v>
      </c>
      <c r="D1357" s="1" t="s">
        <v>24</v>
      </c>
      <c r="E1357" s="1">
        <v>80004994</v>
      </c>
      <c r="F1357" s="1" t="s">
        <v>3984</v>
      </c>
      <c r="G1357" s="1" t="s">
        <v>120</v>
      </c>
      <c r="H1357" s="1" t="s">
        <v>8844</v>
      </c>
      <c r="J1357" s="1">
        <v>146</v>
      </c>
      <c r="K1357" s="1" t="s">
        <v>28</v>
      </c>
      <c r="L1357" s="1">
        <v>9060</v>
      </c>
      <c r="M1357" s="1">
        <v>9664</v>
      </c>
      <c r="N1357" s="1">
        <v>49786</v>
      </c>
      <c r="O1357" s="1">
        <v>945.38</v>
      </c>
      <c r="P1357" s="1">
        <v>497.86</v>
      </c>
      <c r="Q1357" s="1">
        <v>51272.21</v>
      </c>
      <c r="R1357" s="1">
        <f t="shared" si="43"/>
        <v>351.17952054794517</v>
      </c>
      <c r="S1357" s="1" t="s">
        <v>29</v>
      </c>
      <c r="T1357" s="1" t="s">
        <v>30</v>
      </c>
      <c r="U1357" s="1" t="s">
        <v>3986</v>
      </c>
      <c r="V1357" s="1" t="s">
        <v>77</v>
      </c>
      <c r="W1357" s="1" t="s">
        <v>8877</v>
      </c>
    </row>
    <row r="1358" spans="1:23">
      <c r="A1358" s="2" t="s">
        <v>9001</v>
      </c>
      <c r="B1358" s="2">
        <f t="shared" si="42"/>
        <v>2011</v>
      </c>
      <c r="C1358" s="1" t="s">
        <v>119</v>
      </c>
      <c r="D1358" s="1" t="s">
        <v>24</v>
      </c>
      <c r="E1358" s="1">
        <v>80004994</v>
      </c>
      <c r="F1358" s="1" t="s">
        <v>3984</v>
      </c>
      <c r="G1358" s="1" t="s">
        <v>120</v>
      </c>
      <c r="H1358" s="1" t="s">
        <v>9002</v>
      </c>
      <c r="J1358" s="1">
        <v>67</v>
      </c>
      <c r="K1358" s="1" t="s">
        <v>28</v>
      </c>
      <c r="L1358" s="1">
        <v>4400</v>
      </c>
      <c r="M1358" s="1">
        <v>4500</v>
      </c>
      <c r="N1358" s="1">
        <v>28341</v>
      </c>
      <c r="O1358" s="1">
        <v>746.59</v>
      </c>
      <c r="P1358" s="1">
        <v>283.41000000000003</v>
      </c>
      <c r="Q1358" s="1">
        <v>29398.15</v>
      </c>
      <c r="R1358" s="1">
        <f t="shared" si="43"/>
        <v>438.77835820895524</v>
      </c>
      <c r="S1358" s="1" t="s">
        <v>29</v>
      </c>
      <c r="T1358" s="1" t="s">
        <v>30</v>
      </c>
      <c r="U1358" s="1" t="s">
        <v>3986</v>
      </c>
      <c r="V1358" s="1" t="s">
        <v>77</v>
      </c>
      <c r="W1358" s="1" t="s">
        <v>9003</v>
      </c>
    </row>
    <row r="1359" spans="1:23">
      <c r="A1359" s="2" t="s">
        <v>9004</v>
      </c>
      <c r="B1359" s="2">
        <f t="shared" si="42"/>
        <v>2011</v>
      </c>
      <c r="C1359" s="1" t="s">
        <v>119</v>
      </c>
      <c r="D1359" s="1" t="s">
        <v>24</v>
      </c>
      <c r="E1359" s="1">
        <v>80004994</v>
      </c>
      <c r="F1359" s="1" t="s">
        <v>3984</v>
      </c>
      <c r="G1359" s="1" t="s">
        <v>120</v>
      </c>
      <c r="H1359" s="1" t="s">
        <v>8844</v>
      </c>
      <c r="J1359" s="1">
        <v>234</v>
      </c>
      <c r="K1359" s="1" t="s">
        <v>28</v>
      </c>
      <c r="L1359" s="1">
        <v>13572</v>
      </c>
      <c r="M1359" s="1">
        <v>14040</v>
      </c>
      <c r="N1359" s="1">
        <v>63180</v>
      </c>
      <c r="O1359" s="1">
        <v>1650</v>
      </c>
      <c r="P1359" s="1">
        <v>631.79999999999995</v>
      </c>
      <c r="Q1359" s="1">
        <v>65541.8</v>
      </c>
      <c r="R1359" s="1">
        <f t="shared" si="43"/>
        <v>280.0931623931624</v>
      </c>
      <c r="S1359" s="1" t="s">
        <v>29</v>
      </c>
      <c r="T1359" s="1" t="s">
        <v>30</v>
      </c>
      <c r="U1359" s="1" t="s">
        <v>3986</v>
      </c>
      <c r="V1359" s="1" t="s">
        <v>9005</v>
      </c>
      <c r="W1359" s="1" t="s">
        <v>9006</v>
      </c>
    </row>
    <row r="1360" spans="1:23">
      <c r="A1360" s="2" t="s">
        <v>197</v>
      </c>
      <c r="B1360" s="2">
        <f t="shared" si="42"/>
        <v>2011</v>
      </c>
      <c r="C1360" s="1" t="s">
        <v>119</v>
      </c>
      <c r="D1360" s="1" t="s">
        <v>24</v>
      </c>
      <c r="E1360" s="1">
        <v>80004994</v>
      </c>
      <c r="F1360" s="1" t="s">
        <v>3984</v>
      </c>
      <c r="G1360" s="1" t="s">
        <v>120</v>
      </c>
      <c r="H1360" s="1" t="s">
        <v>8844</v>
      </c>
      <c r="J1360" s="1">
        <v>67</v>
      </c>
      <c r="K1360" s="1" t="s">
        <v>28</v>
      </c>
      <c r="L1360" s="1">
        <v>4060</v>
      </c>
      <c r="M1360" s="1">
        <v>4170</v>
      </c>
      <c r="N1360" s="1">
        <v>25929</v>
      </c>
      <c r="O1360" s="1">
        <v>614.75</v>
      </c>
      <c r="P1360" s="1">
        <v>259.29000000000002</v>
      </c>
      <c r="Q1360" s="1">
        <v>26832.85</v>
      </c>
      <c r="R1360" s="1">
        <f t="shared" si="43"/>
        <v>400.49029850746268</v>
      </c>
      <c r="S1360" s="1" t="s">
        <v>29</v>
      </c>
      <c r="T1360" s="1" t="s">
        <v>30</v>
      </c>
      <c r="U1360" s="1" t="s">
        <v>3986</v>
      </c>
      <c r="V1360" s="1" t="s">
        <v>9015</v>
      </c>
      <c r="W1360" s="1" t="s">
        <v>9016</v>
      </c>
    </row>
    <row r="1361" spans="1:23">
      <c r="A1361" s="2" t="s">
        <v>9017</v>
      </c>
      <c r="B1361" s="2">
        <f t="shared" si="42"/>
        <v>2011</v>
      </c>
      <c r="C1361" s="1" t="s">
        <v>119</v>
      </c>
      <c r="D1361" s="1" t="s">
        <v>24</v>
      </c>
      <c r="E1361" s="1">
        <v>80004994</v>
      </c>
      <c r="F1361" s="1" t="s">
        <v>3984</v>
      </c>
      <c r="G1361" s="1" t="s">
        <v>120</v>
      </c>
      <c r="H1361" s="1" t="s">
        <v>8844</v>
      </c>
      <c r="J1361" s="1">
        <v>234</v>
      </c>
      <c r="K1361" s="1" t="s">
        <v>28</v>
      </c>
      <c r="L1361" s="1">
        <v>13572</v>
      </c>
      <c r="M1361" s="1">
        <v>14040</v>
      </c>
      <c r="N1361" s="1">
        <v>63180</v>
      </c>
      <c r="O1361" s="1">
        <v>1650</v>
      </c>
      <c r="P1361" s="1">
        <v>631.79999999999995</v>
      </c>
      <c r="Q1361" s="1">
        <v>65541.8</v>
      </c>
      <c r="R1361" s="1">
        <f t="shared" si="43"/>
        <v>280.0931623931624</v>
      </c>
      <c r="S1361" s="1" t="s">
        <v>29</v>
      </c>
      <c r="T1361" s="1" t="s">
        <v>30</v>
      </c>
      <c r="U1361" s="1" t="s">
        <v>3986</v>
      </c>
      <c r="V1361" s="1" t="s">
        <v>9018</v>
      </c>
      <c r="W1361" s="1" t="s">
        <v>9019</v>
      </c>
    </row>
    <row r="1362" spans="1:23">
      <c r="A1362" s="2" t="s">
        <v>197</v>
      </c>
      <c r="B1362" s="2">
        <f t="shared" si="42"/>
        <v>2011</v>
      </c>
      <c r="C1362" s="1" t="s">
        <v>119</v>
      </c>
      <c r="D1362" s="1" t="s">
        <v>24</v>
      </c>
      <c r="E1362" s="1">
        <v>80004994</v>
      </c>
      <c r="F1362" s="1" t="s">
        <v>3984</v>
      </c>
      <c r="G1362" s="1" t="s">
        <v>120</v>
      </c>
      <c r="H1362" s="1" t="s">
        <v>8844</v>
      </c>
      <c r="J1362" s="1">
        <v>312</v>
      </c>
      <c r="K1362" s="1" t="s">
        <v>28</v>
      </c>
      <c r="L1362" s="1">
        <v>18096</v>
      </c>
      <c r="M1362" s="1">
        <v>18720</v>
      </c>
      <c r="N1362" s="1">
        <v>84240</v>
      </c>
      <c r="O1362" s="1">
        <v>2200</v>
      </c>
      <c r="P1362" s="1">
        <v>842.4</v>
      </c>
      <c r="Q1362" s="1">
        <v>87362.4</v>
      </c>
      <c r="R1362" s="1">
        <f t="shared" si="43"/>
        <v>280.00769230769231</v>
      </c>
      <c r="S1362" s="1" t="s">
        <v>29</v>
      </c>
      <c r="T1362" s="1" t="s">
        <v>30</v>
      </c>
      <c r="U1362" s="1" t="s">
        <v>3986</v>
      </c>
      <c r="V1362" s="1" t="s">
        <v>8960</v>
      </c>
      <c r="W1362" s="1" t="s">
        <v>6714</v>
      </c>
    </row>
    <row r="1363" spans="1:23">
      <c r="A1363" s="2" t="s">
        <v>9020</v>
      </c>
      <c r="B1363" s="2">
        <f t="shared" si="42"/>
        <v>2011</v>
      </c>
      <c r="C1363" s="1" t="s">
        <v>119</v>
      </c>
      <c r="D1363" s="1" t="s">
        <v>24</v>
      </c>
      <c r="E1363" s="1">
        <v>80004994</v>
      </c>
      <c r="F1363" s="1" t="s">
        <v>3984</v>
      </c>
      <c r="G1363" s="1" t="s">
        <v>120</v>
      </c>
      <c r="H1363" s="1" t="s">
        <v>8844</v>
      </c>
      <c r="J1363" s="1">
        <v>78</v>
      </c>
      <c r="K1363" s="1" t="s">
        <v>28</v>
      </c>
      <c r="L1363" s="1">
        <v>3600</v>
      </c>
      <c r="M1363" s="1">
        <v>3700</v>
      </c>
      <c r="N1363" s="1">
        <v>21996</v>
      </c>
      <c r="O1363" s="1">
        <v>457.5</v>
      </c>
      <c r="P1363" s="1">
        <v>219.96</v>
      </c>
      <c r="Q1363" s="1">
        <v>22706.73</v>
      </c>
      <c r="R1363" s="1">
        <f t="shared" si="43"/>
        <v>291.11192307692306</v>
      </c>
      <c r="S1363" s="1" t="s">
        <v>29</v>
      </c>
      <c r="T1363" s="1" t="s">
        <v>30</v>
      </c>
      <c r="U1363" s="1" t="s">
        <v>3986</v>
      </c>
      <c r="V1363" s="1" t="s">
        <v>77</v>
      </c>
      <c r="W1363" s="1" t="s">
        <v>9021</v>
      </c>
    </row>
    <row r="1364" spans="1:23">
      <c r="A1364" s="2" t="s">
        <v>9022</v>
      </c>
      <c r="B1364" s="2">
        <f t="shared" si="42"/>
        <v>2011</v>
      </c>
      <c r="C1364" s="1" t="s">
        <v>119</v>
      </c>
      <c r="D1364" s="1" t="s">
        <v>24</v>
      </c>
      <c r="E1364" s="1">
        <v>80004994</v>
      </c>
      <c r="F1364" s="1" t="s">
        <v>3984</v>
      </c>
      <c r="G1364" s="1" t="s">
        <v>120</v>
      </c>
      <c r="H1364" s="1" t="s">
        <v>9023</v>
      </c>
      <c r="J1364" s="1">
        <v>292</v>
      </c>
      <c r="K1364" s="1" t="s">
        <v>28</v>
      </c>
      <c r="L1364" s="1">
        <v>19564</v>
      </c>
      <c r="M1364" s="1">
        <v>20148</v>
      </c>
      <c r="N1364" s="1">
        <v>95192</v>
      </c>
      <c r="O1364" s="1">
        <v>2200</v>
      </c>
      <c r="P1364" s="1">
        <v>951.92</v>
      </c>
      <c r="Q1364" s="1">
        <v>98423.92</v>
      </c>
      <c r="R1364" s="1">
        <f t="shared" si="43"/>
        <v>337.06821917808219</v>
      </c>
      <c r="S1364" s="1" t="s">
        <v>29</v>
      </c>
      <c r="T1364" s="1" t="s">
        <v>30</v>
      </c>
      <c r="U1364" s="1" t="s">
        <v>3986</v>
      </c>
      <c r="V1364" s="1" t="s">
        <v>77</v>
      </c>
      <c r="W1364" s="1" t="s">
        <v>9024</v>
      </c>
    </row>
    <row r="1365" spans="1:23">
      <c r="A1365" s="2" t="s">
        <v>9025</v>
      </c>
      <c r="B1365" s="2">
        <f t="shared" si="42"/>
        <v>2011</v>
      </c>
      <c r="C1365" s="1" t="s">
        <v>119</v>
      </c>
      <c r="D1365" s="1" t="s">
        <v>24</v>
      </c>
      <c r="E1365" s="1">
        <v>80004994</v>
      </c>
      <c r="F1365" s="1" t="s">
        <v>3984</v>
      </c>
      <c r="G1365" s="1" t="s">
        <v>120</v>
      </c>
      <c r="H1365" s="1" t="s">
        <v>8844</v>
      </c>
      <c r="J1365" s="1">
        <v>312</v>
      </c>
      <c r="K1365" s="1" t="s">
        <v>28</v>
      </c>
      <c r="L1365" s="1">
        <v>18096</v>
      </c>
      <c r="M1365" s="1">
        <v>18720</v>
      </c>
      <c r="N1365" s="1">
        <v>84240</v>
      </c>
      <c r="O1365" s="1">
        <v>2200</v>
      </c>
      <c r="P1365" s="1">
        <v>842.4</v>
      </c>
      <c r="Q1365" s="1">
        <v>87362.4</v>
      </c>
      <c r="R1365" s="1">
        <f t="shared" si="43"/>
        <v>280.00769230769231</v>
      </c>
      <c r="S1365" s="1" t="s">
        <v>29</v>
      </c>
      <c r="T1365" s="1" t="s">
        <v>30</v>
      </c>
      <c r="U1365" s="1" t="s">
        <v>3986</v>
      </c>
      <c r="V1365" s="1" t="s">
        <v>77</v>
      </c>
      <c r="W1365" s="1" t="s">
        <v>6714</v>
      </c>
    </row>
    <row r="1366" spans="1:23">
      <c r="A1366" s="2" t="s">
        <v>205</v>
      </c>
      <c r="B1366" s="2">
        <f t="shared" si="42"/>
        <v>2011</v>
      </c>
      <c r="C1366" s="1" t="s">
        <v>119</v>
      </c>
      <c r="D1366" s="1" t="s">
        <v>24</v>
      </c>
      <c r="E1366" s="1">
        <v>80004994</v>
      </c>
      <c r="F1366" s="1" t="s">
        <v>3984</v>
      </c>
      <c r="G1366" s="1" t="s">
        <v>120</v>
      </c>
      <c r="H1366" s="1" t="s">
        <v>8844</v>
      </c>
      <c r="J1366" s="1">
        <v>312</v>
      </c>
      <c r="K1366" s="1" t="s">
        <v>28</v>
      </c>
      <c r="L1366" s="1">
        <v>18096</v>
      </c>
      <c r="M1366" s="1">
        <v>18720</v>
      </c>
      <c r="N1366" s="1">
        <v>78000</v>
      </c>
      <c r="O1366" s="1">
        <v>1760</v>
      </c>
      <c r="P1366" s="1">
        <v>780</v>
      </c>
      <c r="Q1366" s="1">
        <v>80620</v>
      </c>
      <c r="R1366" s="1">
        <f t="shared" si="43"/>
        <v>258.39743589743591</v>
      </c>
      <c r="S1366" s="1" t="s">
        <v>29</v>
      </c>
      <c r="T1366" s="1" t="s">
        <v>136</v>
      </c>
      <c r="U1366" s="1" t="s">
        <v>3986</v>
      </c>
      <c r="V1366" s="1" t="s">
        <v>8988</v>
      </c>
      <c r="W1366" s="1" t="s">
        <v>9030</v>
      </c>
    </row>
    <row r="1367" spans="1:23">
      <c r="A1367" s="2" t="s">
        <v>205</v>
      </c>
      <c r="B1367" s="2">
        <f t="shared" si="42"/>
        <v>2011</v>
      </c>
      <c r="C1367" s="1" t="s">
        <v>119</v>
      </c>
      <c r="D1367" s="1" t="s">
        <v>24</v>
      </c>
      <c r="E1367" s="1">
        <v>80004994</v>
      </c>
      <c r="F1367" s="1" t="s">
        <v>3984</v>
      </c>
      <c r="G1367" s="1" t="s">
        <v>120</v>
      </c>
      <c r="H1367" s="1" t="s">
        <v>8844</v>
      </c>
      <c r="J1367" s="1">
        <v>312</v>
      </c>
      <c r="K1367" s="1" t="s">
        <v>28</v>
      </c>
      <c r="L1367" s="1">
        <v>18096</v>
      </c>
      <c r="M1367" s="1">
        <v>18720</v>
      </c>
      <c r="N1367" s="1">
        <v>78000</v>
      </c>
      <c r="O1367" s="1">
        <v>1760</v>
      </c>
      <c r="P1367" s="1">
        <v>780</v>
      </c>
      <c r="Q1367" s="1">
        <v>80620</v>
      </c>
      <c r="R1367" s="1">
        <f t="shared" si="43"/>
        <v>258.39743589743591</v>
      </c>
      <c r="S1367" s="1" t="s">
        <v>29</v>
      </c>
      <c r="T1367" s="1" t="s">
        <v>136</v>
      </c>
      <c r="U1367" s="1" t="s">
        <v>3986</v>
      </c>
      <c r="V1367" s="1" t="s">
        <v>9031</v>
      </c>
      <c r="W1367" s="1" t="s">
        <v>9032</v>
      </c>
    </row>
    <row r="1368" spans="1:23">
      <c r="A1368" s="2" t="s">
        <v>2886</v>
      </c>
      <c r="B1368" s="2">
        <f t="shared" si="42"/>
        <v>2011</v>
      </c>
      <c r="C1368" s="1" t="s">
        <v>119</v>
      </c>
      <c r="D1368" s="1" t="s">
        <v>24</v>
      </c>
      <c r="E1368" s="1">
        <v>80004994</v>
      </c>
      <c r="F1368" s="1" t="s">
        <v>3984</v>
      </c>
      <c r="G1368" s="1" t="s">
        <v>120</v>
      </c>
      <c r="H1368" s="1" t="s">
        <v>8844</v>
      </c>
      <c r="J1368" s="1">
        <v>292</v>
      </c>
      <c r="K1368" s="1" t="s">
        <v>28</v>
      </c>
      <c r="L1368" s="1">
        <v>21024</v>
      </c>
      <c r="M1368" s="1">
        <v>21608</v>
      </c>
      <c r="N1368" s="1">
        <v>94900</v>
      </c>
      <c r="O1368" s="1">
        <v>1760</v>
      </c>
      <c r="P1368" s="1">
        <v>949</v>
      </c>
      <c r="Q1368" s="1">
        <v>97689</v>
      </c>
      <c r="R1368" s="1">
        <f t="shared" si="43"/>
        <v>334.55136986301369</v>
      </c>
      <c r="S1368" s="1" t="s">
        <v>29</v>
      </c>
      <c r="T1368" s="1" t="s">
        <v>136</v>
      </c>
      <c r="U1368" s="1" t="s">
        <v>3986</v>
      </c>
      <c r="V1368" s="1" t="s">
        <v>9036</v>
      </c>
      <c r="W1368" s="1" t="s">
        <v>9037</v>
      </c>
    </row>
    <row r="1369" spans="1:23">
      <c r="A1369" s="2" t="s">
        <v>4038</v>
      </c>
      <c r="B1369" s="2">
        <f t="shared" si="42"/>
        <v>2011</v>
      </c>
      <c r="C1369" s="1" t="s">
        <v>119</v>
      </c>
      <c r="D1369" s="1" t="s">
        <v>24</v>
      </c>
      <c r="E1369" s="1">
        <v>80004994</v>
      </c>
      <c r="F1369" s="1" t="s">
        <v>3984</v>
      </c>
      <c r="G1369" s="1" t="s">
        <v>120</v>
      </c>
      <c r="H1369" s="1" t="s">
        <v>8844</v>
      </c>
      <c r="J1369" s="1">
        <v>312</v>
      </c>
      <c r="K1369" s="1" t="s">
        <v>28</v>
      </c>
      <c r="L1369" s="1">
        <v>18096</v>
      </c>
      <c r="M1369" s="1">
        <v>18720</v>
      </c>
      <c r="N1369" s="1">
        <v>84240</v>
      </c>
      <c r="O1369" s="1">
        <v>2200</v>
      </c>
      <c r="P1369" s="1">
        <v>842.4</v>
      </c>
      <c r="Q1369" s="1">
        <v>87362.4</v>
      </c>
      <c r="R1369" s="1">
        <f t="shared" si="43"/>
        <v>280.00769230769231</v>
      </c>
      <c r="S1369" s="1" t="s">
        <v>29</v>
      </c>
      <c r="T1369" s="1" t="s">
        <v>30</v>
      </c>
      <c r="U1369" s="1" t="s">
        <v>3986</v>
      </c>
      <c r="V1369" s="1" t="s">
        <v>65</v>
      </c>
      <c r="W1369" s="1" t="s">
        <v>6714</v>
      </c>
    </row>
    <row r="1370" spans="1:23">
      <c r="A1370" s="2" t="s">
        <v>326</v>
      </c>
      <c r="B1370" s="2">
        <f t="shared" si="42"/>
        <v>2011</v>
      </c>
      <c r="C1370" s="1" t="s">
        <v>119</v>
      </c>
      <c r="D1370" s="1" t="s">
        <v>24</v>
      </c>
      <c r="E1370" s="1">
        <v>80004994</v>
      </c>
      <c r="F1370" s="1" t="s">
        <v>3984</v>
      </c>
      <c r="G1370" s="1" t="s">
        <v>120</v>
      </c>
      <c r="H1370" s="1" t="s">
        <v>9023</v>
      </c>
      <c r="J1370" s="1">
        <v>296</v>
      </c>
      <c r="K1370" s="1" t="s">
        <v>28</v>
      </c>
      <c r="L1370" s="1">
        <v>19962</v>
      </c>
      <c r="M1370" s="1">
        <v>20554</v>
      </c>
      <c r="N1370" s="1">
        <v>99550</v>
      </c>
      <c r="O1370" s="1">
        <v>2200</v>
      </c>
      <c r="P1370" s="1">
        <v>995.5</v>
      </c>
      <c r="Q1370" s="1">
        <v>102825.5</v>
      </c>
      <c r="R1370" s="1">
        <f t="shared" si="43"/>
        <v>347.38344594594594</v>
      </c>
      <c r="S1370" s="1" t="s">
        <v>29</v>
      </c>
      <c r="T1370" s="1" t="s">
        <v>30</v>
      </c>
      <c r="U1370" s="1" t="s">
        <v>3986</v>
      </c>
      <c r="V1370" s="1" t="s">
        <v>65</v>
      </c>
      <c r="W1370" s="1" t="s">
        <v>9057</v>
      </c>
    </row>
    <row r="1371" spans="1:23">
      <c r="A1371" s="2" t="s">
        <v>4033</v>
      </c>
      <c r="B1371" s="2">
        <f t="shared" si="42"/>
        <v>2011</v>
      </c>
      <c r="C1371" s="1" t="s">
        <v>119</v>
      </c>
      <c r="D1371" s="1" t="s">
        <v>24</v>
      </c>
      <c r="E1371" s="1">
        <v>80004994</v>
      </c>
      <c r="F1371" s="1" t="s">
        <v>3984</v>
      </c>
      <c r="G1371" s="1" t="s">
        <v>120</v>
      </c>
      <c r="H1371" s="1" t="s">
        <v>9058</v>
      </c>
      <c r="J1371" s="1">
        <v>268</v>
      </c>
      <c r="K1371" s="1" t="s">
        <v>28</v>
      </c>
      <c r="L1371" s="1">
        <v>20100</v>
      </c>
      <c r="M1371" s="1">
        <v>20636</v>
      </c>
      <c r="N1371" s="1">
        <v>134268</v>
      </c>
      <c r="O1371" s="1">
        <v>2200</v>
      </c>
      <c r="P1371" s="1">
        <v>1342.68</v>
      </c>
      <c r="Q1371" s="1">
        <v>137890.68</v>
      </c>
      <c r="R1371" s="1">
        <f t="shared" si="43"/>
        <v>514.51746268656711</v>
      </c>
      <c r="S1371" s="1" t="s">
        <v>29</v>
      </c>
      <c r="T1371" s="1" t="s">
        <v>30</v>
      </c>
      <c r="U1371" s="1" t="s">
        <v>3986</v>
      </c>
      <c r="V1371" s="1" t="s">
        <v>65</v>
      </c>
      <c r="W1371" s="1" t="s">
        <v>9059</v>
      </c>
    </row>
    <row r="1372" spans="1:23">
      <c r="A1372" s="2" t="s">
        <v>9062</v>
      </c>
      <c r="B1372" s="2">
        <f t="shared" si="42"/>
        <v>2011</v>
      </c>
      <c r="C1372" s="1" t="s">
        <v>119</v>
      </c>
      <c r="D1372" s="1" t="s">
        <v>24</v>
      </c>
      <c r="E1372" s="1">
        <v>80004994</v>
      </c>
      <c r="F1372" s="1" t="s">
        <v>3984</v>
      </c>
      <c r="G1372" s="1" t="s">
        <v>120</v>
      </c>
      <c r="H1372" s="1" t="s">
        <v>9023</v>
      </c>
      <c r="J1372" s="1">
        <v>201</v>
      </c>
      <c r="K1372" s="1" t="s">
        <v>28</v>
      </c>
      <c r="L1372" s="1">
        <v>13900</v>
      </c>
      <c r="M1372" s="1">
        <v>14323</v>
      </c>
      <c r="N1372" s="1">
        <v>80199</v>
      </c>
      <c r="O1372" s="1">
        <v>1735.76</v>
      </c>
      <c r="P1372" s="1">
        <v>801.99</v>
      </c>
      <c r="Q1372" s="1">
        <v>82799.87</v>
      </c>
      <c r="R1372" s="1">
        <f t="shared" si="43"/>
        <v>411.93965174129352</v>
      </c>
      <c r="S1372" s="1" t="s">
        <v>29</v>
      </c>
      <c r="T1372" s="1" t="s">
        <v>30</v>
      </c>
      <c r="U1372" s="1" t="s">
        <v>3986</v>
      </c>
      <c r="V1372" s="1" t="s">
        <v>65</v>
      </c>
      <c r="W1372" s="1" t="s">
        <v>9063</v>
      </c>
    </row>
    <row r="1373" spans="1:23">
      <c r="A1373" s="2" t="s">
        <v>9083</v>
      </c>
      <c r="B1373" s="2">
        <f t="shared" si="42"/>
        <v>2011</v>
      </c>
      <c r="C1373" s="1" t="s">
        <v>119</v>
      </c>
      <c r="D1373" s="1" t="s">
        <v>24</v>
      </c>
      <c r="E1373" s="1">
        <v>80004994</v>
      </c>
      <c r="F1373" s="1" t="s">
        <v>3984</v>
      </c>
      <c r="G1373" s="1" t="s">
        <v>120</v>
      </c>
      <c r="H1373" s="1" t="s">
        <v>9023</v>
      </c>
      <c r="J1373" s="1">
        <v>156</v>
      </c>
      <c r="K1373" s="1" t="s">
        <v>28</v>
      </c>
      <c r="L1373" s="1">
        <v>9879</v>
      </c>
      <c r="M1373" s="1">
        <v>10696</v>
      </c>
      <c r="N1373" s="1">
        <v>43992</v>
      </c>
      <c r="O1373" s="1">
        <v>43.89</v>
      </c>
      <c r="P1373" s="1">
        <v>439.92</v>
      </c>
      <c r="Q1373" s="1">
        <v>44519.7</v>
      </c>
      <c r="R1373" s="1">
        <f t="shared" si="43"/>
        <v>285.38269230769231</v>
      </c>
      <c r="S1373" s="1" t="s">
        <v>29</v>
      </c>
      <c r="T1373" s="1" t="s">
        <v>30</v>
      </c>
      <c r="U1373" s="1" t="s">
        <v>3986</v>
      </c>
      <c r="V1373" s="1" t="s">
        <v>9084</v>
      </c>
      <c r="W1373" s="1" t="s">
        <v>9000</v>
      </c>
    </row>
    <row r="1374" spans="1:23">
      <c r="A1374" s="2" t="s">
        <v>9087</v>
      </c>
      <c r="B1374" s="2">
        <f t="shared" si="42"/>
        <v>2011</v>
      </c>
      <c r="C1374" s="1" t="s">
        <v>119</v>
      </c>
      <c r="D1374" s="1" t="s">
        <v>24</v>
      </c>
      <c r="E1374" s="1">
        <v>80004994</v>
      </c>
      <c r="F1374" s="1" t="s">
        <v>3984</v>
      </c>
      <c r="G1374" s="1" t="s">
        <v>120</v>
      </c>
      <c r="H1374" s="1" t="s">
        <v>9023</v>
      </c>
      <c r="J1374" s="1">
        <v>312</v>
      </c>
      <c r="K1374" s="1" t="s">
        <v>28</v>
      </c>
      <c r="L1374" s="1">
        <v>18096</v>
      </c>
      <c r="M1374" s="1">
        <v>18720</v>
      </c>
      <c r="N1374" s="1">
        <v>84240</v>
      </c>
      <c r="O1374" s="1">
        <v>2200</v>
      </c>
      <c r="P1374" s="1">
        <v>842.4</v>
      </c>
      <c r="Q1374" s="1">
        <v>87362.4</v>
      </c>
      <c r="R1374" s="1">
        <f t="shared" si="43"/>
        <v>280.00769230769231</v>
      </c>
      <c r="S1374" s="1" t="s">
        <v>29</v>
      </c>
      <c r="T1374" s="1" t="s">
        <v>30</v>
      </c>
      <c r="U1374" s="1" t="s">
        <v>3986</v>
      </c>
      <c r="V1374" s="1" t="s">
        <v>8960</v>
      </c>
      <c r="W1374" s="1" t="s">
        <v>6714</v>
      </c>
    </row>
    <row r="1375" spans="1:23">
      <c r="A1375" s="2" t="s">
        <v>4481</v>
      </c>
      <c r="B1375" s="2">
        <f t="shared" si="42"/>
        <v>2011</v>
      </c>
      <c r="C1375" s="1" t="s">
        <v>119</v>
      </c>
      <c r="D1375" s="1" t="s">
        <v>24</v>
      </c>
      <c r="E1375" s="1">
        <v>80004994</v>
      </c>
      <c r="F1375" s="1" t="s">
        <v>3984</v>
      </c>
      <c r="G1375" s="1" t="s">
        <v>120</v>
      </c>
      <c r="H1375" s="1" t="s">
        <v>9023</v>
      </c>
      <c r="J1375" s="1">
        <v>292</v>
      </c>
      <c r="K1375" s="1" t="s">
        <v>28</v>
      </c>
      <c r="L1375" s="1">
        <v>19564</v>
      </c>
      <c r="M1375" s="1">
        <v>20148</v>
      </c>
      <c r="N1375" s="1">
        <v>97528</v>
      </c>
      <c r="O1375" s="1">
        <v>2200</v>
      </c>
      <c r="P1375" s="1">
        <v>975.28</v>
      </c>
      <c r="Q1375" s="1">
        <v>100783.28</v>
      </c>
      <c r="R1375" s="1">
        <f t="shared" si="43"/>
        <v>345.14821917808217</v>
      </c>
      <c r="S1375" s="1" t="s">
        <v>29</v>
      </c>
      <c r="T1375" s="1" t="s">
        <v>30</v>
      </c>
      <c r="U1375" s="1" t="s">
        <v>3986</v>
      </c>
      <c r="V1375" s="1" t="s">
        <v>9095</v>
      </c>
      <c r="W1375" s="1" t="s">
        <v>9096</v>
      </c>
    </row>
    <row r="1376" spans="1:23">
      <c r="A1376" s="2" t="s">
        <v>9099</v>
      </c>
      <c r="B1376" s="2">
        <f t="shared" si="42"/>
        <v>2011</v>
      </c>
      <c r="C1376" s="1" t="s">
        <v>119</v>
      </c>
      <c r="D1376" s="1" t="s">
        <v>24</v>
      </c>
      <c r="E1376" s="1">
        <v>80004994</v>
      </c>
      <c r="F1376" s="1" t="s">
        <v>3984</v>
      </c>
      <c r="G1376" s="1" t="s">
        <v>120</v>
      </c>
      <c r="H1376" s="1" t="s">
        <v>9023</v>
      </c>
      <c r="J1376" s="1">
        <v>268</v>
      </c>
      <c r="K1376" s="1" t="s">
        <v>28</v>
      </c>
      <c r="L1376" s="1">
        <v>23048</v>
      </c>
      <c r="M1376" s="1">
        <v>23584</v>
      </c>
      <c r="N1376" s="1">
        <v>131052</v>
      </c>
      <c r="O1376" s="1">
        <v>2200</v>
      </c>
      <c r="P1376" s="1">
        <v>1310.52</v>
      </c>
      <c r="Q1376" s="1">
        <v>134642.51999999999</v>
      </c>
      <c r="R1376" s="1">
        <f t="shared" si="43"/>
        <v>502.39746268656711</v>
      </c>
      <c r="S1376" s="1" t="s">
        <v>29</v>
      </c>
      <c r="T1376" s="1" t="s">
        <v>30</v>
      </c>
      <c r="U1376" s="1" t="s">
        <v>3986</v>
      </c>
      <c r="V1376" s="1" t="s">
        <v>9100</v>
      </c>
      <c r="W1376" s="1" t="s">
        <v>9101</v>
      </c>
    </row>
    <row r="1377" spans="1:23">
      <c r="A1377" s="2" t="s">
        <v>4043</v>
      </c>
      <c r="B1377" s="2">
        <f t="shared" si="42"/>
        <v>2011</v>
      </c>
      <c r="C1377" s="1" t="s">
        <v>119</v>
      </c>
      <c r="D1377" s="1" t="s">
        <v>24</v>
      </c>
      <c r="E1377" s="1">
        <v>80004994</v>
      </c>
      <c r="F1377" s="1" t="s">
        <v>3984</v>
      </c>
      <c r="G1377" s="1" t="s">
        <v>120</v>
      </c>
      <c r="H1377" s="1" t="s">
        <v>9023</v>
      </c>
      <c r="J1377" s="1">
        <v>78</v>
      </c>
      <c r="K1377" s="1" t="s">
        <v>28</v>
      </c>
      <c r="L1377" s="1">
        <v>4446</v>
      </c>
      <c r="M1377" s="1">
        <v>4563</v>
      </c>
      <c r="N1377" s="1">
        <v>22308</v>
      </c>
      <c r="O1377" s="1">
        <v>545.23</v>
      </c>
      <c r="P1377" s="1">
        <v>223.08</v>
      </c>
      <c r="Q1377" s="1">
        <v>23096.14</v>
      </c>
      <c r="R1377" s="1">
        <f t="shared" si="43"/>
        <v>296.10435897435895</v>
      </c>
      <c r="S1377" s="1" t="s">
        <v>29</v>
      </c>
      <c r="T1377" s="1" t="s">
        <v>30</v>
      </c>
      <c r="U1377" s="1" t="s">
        <v>3986</v>
      </c>
      <c r="V1377" s="1" t="s">
        <v>9104</v>
      </c>
      <c r="W1377" s="1" t="s">
        <v>9105</v>
      </c>
    </row>
    <row r="1378" spans="1:23">
      <c r="A1378" s="2" t="s">
        <v>4043</v>
      </c>
      <c r="B1378" s="2">
        <f t="shared" si="42"/>
        <v>2011</v>
      </c>
      <c r="C1378" s="1" t="s">
        <v>119</v>
      </c>
      <c r="D1378" s="1" t="s">
        <v>24</v>
      </c>
      <c r="E1378" s="1">
        <v>80004994</v>
      </c>
      <c r="F1378" s="1" t="s">
        <v>3984</v>
      </c>
      <c r="G1378" s="1" t="s">
        <v>120</v>
      </c>
      <c r="H1378" s="1" t="s">
        <v>9023</v>
      </c>
      <c r="J1378" s="1">
        <v>201</v>
      </c>
      <c r="K1378" s="1" t="s">
        <v>28</v>
      </c>
      <c r="L1378" s="1">
        <v>14043</v>
      </c>
      <c r="M1378" s="1">
        <v>14445</v>
      </c>
      <c r="N1378" s="1">
        <v>77787</v>
      </c>
      <c r="O1378" s="1">
        <v>1768.49</v>
      </c>
      <c r="P1378" s="1">
        <v>777.87</v>
      </c>
      <c r="Q1378" s="1">
        <v>80397.67</v>
      </c>
      <c r="R1378" s="1">
        <f t="shared" si="43"/>
        <v>399.98840796019897</v>
      </c>
      <c r="S1378" s="1" t="s">
        <v>29</v>
      </c>
      <c r="T1378" s="1" t="s">
        <v>30</v>
      </c>
      <c r="U1378" s="1" t="s">
        <v>3986</v>
      </c>
      <c r="V1378" s="1" t="s">
        <v>9107</v>
      </c>
      <c r="W1378" s="1" t="s">
        <v>9108</v>
      </c>
    </row>
    <row r="1379" spans="1:23">
      <c r="A1379" s="2" t="s">
        <v>99</v>
      </c>
      <c r="B1379" s="2">
        <f t="shared" si="42"/>
        <v>2012</v>
      </c>
      <c r="C1379" s="1" t="s">
        <v>68</v>
      </c>
      <c r="D1379" s="1" t="s">
        <v>24</v>
      </c>
      <c r="E1379" s="1">
        <v>80029153</v>
      </c>
      <c r="F1379" s="1" t="s">
        <v>35</v>
      </c>
      <c r="G1379" s="1" t="s">
        <v>36</v>
      </c>
      <c r="H1379" s="1" t="s">
        <v>100</v>
      </c>
      <c r="J1379" s="1">
        <v>1060</v>
      </c>
      <c r="K1379" s="1" t="s">
        <v>28</v>
      </c>
      <c r="L1379" s="1">
        <v>53000</v>
      </c>
      <c r="M1379" s="1">
        <v>58300</v>
      </c>
      <c r="N1379" s="1">
        <v>164300</v>
      </c>
      <c r="O1379" s="1">
        <v>57328.6</v>
      </c>
      <c r="P1379" s="1">
        <v>1643</v>
      </c>
      <c r="Q1379" s="1">
        <v>223271.6</v>
      </c>
      <c r="R1379" s="1">
        <f t="shared" si="43"/>
        <v>210.63358490566037</v>
      </c>
      <c r="S1379" s="1" t="s">
        <v>38</v>
      </c>
      <c r="T1379" s="1" t="s">
        <v>30</v>
      </c>
      <c r="U1379" s="1" t="s">
        <v>39</v>
      </c>
      <c r="V1379" s="1" t="s">
        <v>31</v>
      </c>
      <c r="W1379" s="1" t="s">
        <v>101</v>
      </c>
    </row>
    <row r="1380" spans="1:23">
      <c r="A1380" s="2" t="s">
        <v>214</v>
      </c>
      <c r="B1380" s="2">
        <f t="shared" si="42"/>
        <v>2012</v>
      </c>
      <c r="C1380" s="1" t="s">
        <v>34</v>
      </c>
      <c r="D1380" s="1" t="s">
        <v>24</v>
      </c>
      <c r="E1380" s="1">
        <v>80014137</v>
      </c>
      <c r="F1380" s="1" t="s">
        <v>25</v>
      </c>
      <c r="G1380" s="1" t="s">
        <v>120</v>
      </c>
      <c r="H1380" s="1" t="s">
        <v>129</v>
      </c>
      <c r="J1380" s="1">
        <v>209</v>
      </c>
      <c r="K1380" s="1" t="s">
        <v>28</v>
      </c>
      <c r="L1380" s="1">
        <v>17010</v>
      </c>
      <c r="M1380" s="1">
        <v>17428</v>
      </c>
      <c r="N1380" s="1">
        <v>100884</v>
      </c>
      <c r="O1380" s="1">
        <v>6037.92</v>
      </c>
      <c r="P1380" s="1">
        <v>1008.84</v>
      </c>
      <c r="Q1380" s="1">
        <v>107930.76</v>
      </c>
      <c r="R1380" s="1">
        <f t="shared" si="43"/>
        <v>516.41511961722483</v>
      </c>
      <c r="S1380" s="1" t="s">
        <v>29</v>
      </c>
      <c r="T1380" s="1" t="s">
        <v>30</v>
      </c>
      <c r="U1380" s="1" t="s">
        <v>122</v>
      </c>
      <c r="V1380" s="1" t="s">
        <v>215</v>
      </c>
      <c r="W1380" s="1" t="s">
        <v>216</v>
      </c>
    </row>
    <row r="1381" spans="1:23">
      <c r="A1381" s="2" t="s">
        <v>217</v>
      </c>
      <c r="B1381" s="2">
        <f t="shared" si="42"/>
        <v>2012</v>
      </c>
      <c r="C1381" s="1" t="s">
        <v>34</v>
      </c>
      <c r="D1381" s="1" t="s">
        <v>24</v>
      </c>
      <c r="E1381" s="1">
        <v>80014137</v>
      </c>
      <c r="F1381" s="1" t="s">
        <v>25</v>
      </c>
      <c r="G1381" s="1" t="s">
        <v>120</v>
      </c>
      <c r="H1381" s="1" t="s">
        <v>218</v>
      </c>
      <c r="J1381" s="1">
        <v>67</v>
      </c>
      <c r="K1381" s="1" t="s">
        <v>28</v>
      </c>
      <c r="L1381" s="1">
        <v>5494</v>
      </c>
      <c r="M1381" s="1">
        <v>5628</v>
      </c>
      <c r="N1381" s="1">
        <v>29947</v>
      </c>
      <c r="O1381" s="1">
        <v>1919</v>
      </c>
      <c r="P1381" s="1">
        <v>299.47000000000003</v>
      </c>
      <c r="Q1381" s="1">
        <v>32165.47</v>
      </c>
      <c r="R1381" s="1">
        <f t="shared" si="43"/>
        <v>480.08164179104477</v>
      </c>
      <c r="S1381" s="1" t="s">
        <v>29</v>
      </c>
      <c r="T1381" s="1" t="s">
        <v>30</v>
      </c>
      <c r="U1381" s="1" t="s">
        <v>122</v>
      </c>
      <c r="V1381" s="1" t="s">
        <v>219</v>
      </c>
      <c r="W1381" s="1" t="s">
        <v>220</v>
      </c>
    </row>
    <row r="1382" spans="1:23">
      <c r="A1382" s="2" t="s">
        <v>221</v>
      </c>
      <c r="B1382" s="2">
        <f t="shared" si="42"/>
        <v>2012</v>
      </c>
      <c r="C1382" s="1" t="s">
        <v>34</v>
      </c>
      <c r="D1382" s="1" t="s">
        <v>24</v>
      </c>
      <c r="E1382" s="1">
        <v>80014137</v>
      </c>
      <c r="F1382" s="1" t="s">
        <v>25</v>
      </c>
      <c r="G1382" s="1" t="s">
        <v>120</v>
      </c>
      <c r="H1382" s="1" t="s">
        <v>129</v>
      </c>
      <c r="J1382" s="1">
        <v>134</v>
      </c>
      <c r="K1382" s="1" t="s">
        <v>28</v>
      </c>
      <c r="L1382" s="1">
        <v>12060</v>
      </c>
      <c r="M1382" s="1">
        <v>12328</v>
      </c>
      <c r="N1382" s="1">
        <v>84712</v>
      </c>
      <c r="O1382" s="1">
        <v>4480.6499999999996</v>
      </c>
      <c r="P1382" s="1">
        <v>847.12</v>
      </c>
      <c r="Q1382" s="1">
        <v>90039.77</v>
      </c>
      <c r="R1382" s="1">
        <f t="shared" si="43"/>
        <v>671.93858208955226</v>
      </c>
      <c r="S1382" s="1" t="s">
        <v>29</v>
      </c>
      <c r="T1382" s="1" t="s">
        <v>30</v>
      </c>
      <c r="U1382" s="1" t="s">
        <v>122</v>
      </c>
      <c r="V1382" s="1" t="s">
        <v>222</v>
      </c>
      <c r="W1382" s="1" t="s">
        <v>223</v>
      </c>
    </row>
    <row r="1383" spans="1:23">
      <c r="A1383" s="2" t="s">
        <v>224</v>
      </c>
      <c r="B1383" s="2">
        <f t="shared" si="42"/>
        <v>2012</v>
      </c>
      <c r="C1383" s="1" t="s">
        <v>34</v>
      </c>
      <c r="D1383" s="1" t="s">
        <v>24</v>
      </c>
      <c r="E1383" s="1">
        <v>80014137</v>
      </c>
      <c r="F1383" s="1" t="s">
        <v>25</v>
      </c>
      <c r="G1383" s="1" t="s">
        <v>120</v>
      </c>
      <c r="H1383" s="1" t="s">
        <v>129</v>
      </c>
      <c r="J1383" s="1">
        <v>206</v>
      </c>
      <c r="K1383" s="1" t="s">
        <v>28</v>
      </c>
      <c r="L1383" s="1">
        <v>18540</v>
      </c>
      <c r="M1383" s="1">
        <v>19032</v>
      </c>
      <c r="N1383" s="1">
        <v>114419</v>
      </c>
      <c r="O1383" s="1">
        <v>5391.83</v>
      </c>
      <c r="P1383" s="1">
        <v>1144.19</v>
      </c>
      <c r="Q1383" s="1">
        <v>120955.02</v>
      </c>
      <c r="R1383" s="1">
        <f t="shared" si="43"/>
        <v>587.16029126213596</v>
      </c>
      <c r="S1383" s="1" t="s">
        <v>29</v>
      </c>
      <c r="T1383" s="1" t="s">
        <v>30</v>
      </c>
      <c r="U1383" s="1" t="s">
        <v>122</v>
      </c>
      <c r="V1383" s="1" t="s">
        <v>40</v>
      </c>
      <c r="W1383" s="1" t="s">
        <v>225</v>
      </c>
    </row>
    <row r="1384" spans="1:23">
      <c r="A1384" s="2" t="s">
        <v>226</v>
      </c>
      <c r="B1384" s="2">
        <f t="shared" si="42"/>
        <v>2012</v>
      </c>
      <c r="C1384" s="1" t="s">
        <v>34</v>
      </c>
      <c r="D1384" s="1" t="s">
        <v>24</v>
      </c>
      <c r="E1384" s="1">
        <v>80014137</v>
      </c>
      <c r="F1384" s="1" t="s">
        <v>25</v>
      </c>
      <c r="G1384" s="1" t="s">
        <v>120</v>
      </c>
      <c r="H1384" s="1" t="s">
        <v>129</v>
      </c>
      <c r="J1384" s="1">
        <v>134</v>
      </c>
      <c r="K1384" s="1" t="s">
        <v>28</v>
      </c>
      <c r="L1384" s="1">
        <v>11524</v>
      </c>
      <c r="M1384" s="1">
        <v>11792</v>
      </c>
      <c r="N1384" s="1">
        <v>68807</v>
      </c>
      <c r="O1384" s="1">
        <v>4234.05</v>
      </c>
      <c r="P1384" s="1">
        <v>688.07</v>
      </c>
      <c r="Q1384" s="1">
        <v>73729.119999999995</v>
      </c>
      <c r="R1384" s="1">
        <f t="shared" si="43"/>
        <v>550.21731343283579</v>
      </c>
      <c r="S1384" s="1" t="s">
        <v>29</v>
      </c>
      <c r="T1384" s="1" t="s">
        <v>30</v>
      </c>
      <c r="U1384" s="1" t="s">
        <v>122</v>
      </c>
      <c r="V1384" s="1" t="s">
        <v>40</v>
      </c>
      <c r="W1384" s="1" t="s">
        <v>227</v>
      </c>
    </row>
    <row r="1385" spans="1:23">
      <c r="A1385" s="2" t="s">
        <v>226</v>
      </c>
      <c r="B1385" s="2">
        <f t="shared" si="42"/>
        <v>2012</v>
      </c>
      <c r="C1385" s="1" t="s">
        <v>34</v>
      </c>
      <c r="D1385" s="1" t="s">
        <v>24</v>
      </c>
      <c r="E1385" s="1">
        <v>80014137</v>
      </c>
      <c r="F1385" s="1" t="s">
        <v>25</v>
      </c>
      <c r="G1385" s="1" t="s">
        <v>120</v>
      </c>
      <c r="H1385" s="1" t="s">
        <v>129</v>
      </c>
      <c r="J1385" s="1">
        <v>142</v>
      </c>
      <c r="K1385" s="1" t="s">
        <v>28</v>
      </c>
      <c r="L1385" s="1">
        <v>10980</v>
      </c>
      <c r="M1385" s="1">
        <v>11264</v>
      </c>
      <c r="N1385" s="1">
        <v>70512</v>
      </c>
      <c r="O1385" s="1">
        <v>4282.8</v>
      </c>
      <c r="P1385" s="1">
        <v>705.12</v>
      </c>
      <c r="Q1385" s="1">
        <v>75499.92</v>
      </c>
      <c r="R1385" s="1">
        <f t="shared" si="43"/>
        <v>531.68957746478873</v>
      </c>
      <c r="S1385" s="1" t="s">
        <v>29</v>
      </c>
      <c r="T1385" s="1" t="s">
        <v>30</v>
      </c>
      <c r="U1385" s="1" t="s">
        <v>122</v>
      </c>
      <c r="V1385" s="1" t="s">
        <v>40</v>
      </c>
      <c r="W1385" s="1" t="s">
        <v>228</v>
      </c>
    </row>
    <row r="1386" spans="1:23">
      <c r="A1386" s="2" t="s">
        <v>229</v>
      </c>
      <c r="B1386" s="2">
        <f t="shared" si="42"/>
        <v>2012</v>
      </c>
      <c r="C1386" s="1" t="s">
        <v>34</v>
      </c>
      <c r="D1386" s="1" t="s">
        <v>24</v>
      </c>
      <c r="E1386" s="1">
        <v>80014137</v>
      </c>
      <c r="F1386" s="1" t="s">
        <v>25</v>
      </c>
      <c r="G1386" s="1" t="s">
        <v>120</v>
      </c>
      <c r="H1386" s="1" t="s">
        <v>129</v>
      </c>
      <c r="J1386" s="1">
        <v>209</v>
      </c>
      <c r="K1386" s="1" t="s">
        <v>28</v>
      </c>
      <c r="L1386" s="1">
        <v>17554</v>
      </c>
      <c r="M1386" s="1">
        <v>18012</v>
      </c>
      <c r="N1386" s="1">
        <v>109092</v>
      </c>
      <c r="O1386" s="1">
        <v>5496.19</v>
      </c>
      <c r="P1386" s="1">
        <v>1090.92</v>
      </c>
      <c r="Q1386" s="1">
        <v>115679.11</v>
      </c>
      <c r="R1386" s="1">
        <f t="shared" si="43"/>
        <v>553.48856459330148</v>
      </c>
      <c r="S1386" s="1" t="s">
        <v>29</v>
      </c>
      <c r="T1386" s="1" t="s">
        <v>30</v>
      </c>
      <c r="U1386" s="1" t="s">
        <v>122</v>
      </c>
      <c r="V1386" s="1" t="s">
        <v>40</v>
      </c>
      <c r="W1386" s="1" t="s">
        <v>230</v>
      </c>
    </row>
    <row r="1387" spans="1:23">
      <c r="A1387" s="2" t="s">
        <v>232</v>
      </c>
      <c r="B1387" s="2">
        <f t="shared" si="42"/>
        <v>2012</v>
      </c>
      <c r="C1387" s="1" t="s">
        <v>34</v>
      </c>
      <c r="D1387" s="1" t="s">
        <v>24</v>
      </c>
      <c r="E1387" s="1">
        <v>80014137</v>
      </c>
      <c r="F1387" s="1" t="s">
        <v>25</v>
      </c>
      <c r="G1387" s="1" t="s">
        <v>120</v>
      </c>
      <c r="H1387" s="1" t="s">
        <v>129</v>
      </c>
      <c r="J1387" s="1">
        <v>356</v>
      </c>
      <c r="K1387" s="1" t="s">
        <v>28</v>
      </c>
      <c r="L1387" s="1">
        <v>27900</v>
      </c>
      <c r="M1387" s="1">
        <v>28652</v>
      </c>
      <c r="N1387" s="1">
        <v>161885</v>
      </c>
      <c r="O1387" s="1">
        <v>9418.2199999999993</v>
      </c>
      <c r="P1387" s="1">
        <v>1618.85</v>
      </c>
      <c r="Q1387" s="1">
        <v>172922.07</v>
      </c>
      <c r="R1387" s="1">
        <f t="shared" si="43"/>
        <v>485.73615168539328</v>
      </c>
      <c r="S1387" s="1" t="s">
        <v>29</v>
      </c>
      <c r="T1387" s="1" t="s">
        <v>30</v>
      </c>
      <c r="U1387" s="1" t="s">
        <v>122</v>
      </c>
      <c r="V1387" s="1" t="s">
        <v>40</v>
      </c>
      <c r="W1387" s="1" t="s">
        <v>233</v>
      </c>
    </row>
    <row r="1388" spans="1:23">
      <c r="A1388" s="2" t="s">
        <v>236</v>
      </c>
      <c r="B1388" s="2">
        <f t="shared" si="42"/>
        <v>2012</v>
      </c>
      <c r="C1388" s="1" t="s">
        <v>34</v>
      </c>
      <c r="D1388" s="1" t="s">
        <v>24</v>
      </c>
      <c r="E1388" s="1">
        <v>80014137</v>
      </c>
      <c r="F1388" s="1" t="s">
        <v>25</v>
      </c>
      <c r="G1388" s="1" t="s">
        <v>120</v>
      </c>
      <c r="H1388" s="1" t="s">
        <v>129</v>
      </c>
      <c r="J1388" s="1">
        <v>289</v>
      </c>
      <c r="K1388" s="1" t="s">
        <v>28</v>
      </c>
      <c r="L1388" s="1">
        <v>21330</v>
      </c>
      <c r="M1388" s="1">
        <v>21908</v>
      </c>
      <c r="N1388" s="1">
        <v>117543</v>
      </c>
      <c r="O1388" s="1">
        <v>8000</v>
      </c>
      <c r="P1388" s="1">
        <v>1175.43</v>
      </c>
      <c r="Q1388" s="1">
        <v>126718.43</v>
      </c>
      <c r="R1388" s="1">
        <f t="shared" si="43"/>
        <v>438.47207612456742</v>
      </c>
      <c r="S1388" s="1" t="s">
        <v>29</v>
      </c>
      <c r="T1388" s="1" t="s">
        <v>30</v>
      </c>
      <c r="U1388" s="1" t="s">
        <v>122</v>
      </c>
      <c r="V1388" s="1" t="s">
        <v>237</v>
      </c>
      <c r="W1388" s="1" t="s">
        <v>238</v>
      </c>
    </row>
    <row r="1389" spans="1:23">
      <c r="A1389" s="2" t="s">
        <v>239</v>
      </c>
      <c r="B1389" s="2">
        <f t="shared" si="42"/>
        <v>2012</v>
      </c>
      <c r="C1389" s="1" t="s">
        <v>34</v>
      </c>
      <c r="D1389" s="1" t="s">
        <v>24</v>
      </c>
      <c r="E1389" s="1">
        <v>80014137</v>
      </c>
      <c r="F1389" s="1" t="s">
        <v>25</v>
      </c>
      <c r="G1389" s="1" t="s">
        <v>120</v>
      </c>
      <c r="H1389" s="1" t="s">
        <v>129</v>
      </c>
      <c r="J1389" s="1">
        <v>67</v>
      </c>
      <c r="K1389" s="1" t="s">
        <v>28</v>
      </c>
      <c r="L1389" s="1">
        <v>6030</v>
      </c>
      <c r="M1389" s="1">
        <v>6164</v>
      </c>
      <c r="N1389" s="1">
        <v>38257</v>
      </c>
      <c r="O1389" s="1">
        <v>2304.89</v>
      </c>
      <c r="P1389" s="1">
        <v>382.57</v>
      </c>
      <c r="Q1389" s="1">
        <v>40944.46</v>
      </c>
      <c r="R1389" s="1">
        <f t="shared" si="43"/>
        <v>611.11134328358207</v>
      </c>
      <c r="S1389" s="1" t="s">
        <v>29</v>
      </c>
      <c r="T1389" s="1" t="s">
        <v>30</v>
      </c>
      <c r="U1389" s="1" t="s">
        <v>122</v>
      </c>
      <c r="V1389" s="1" t="s">
        <v>40</v>
      </c>
      <c r="W1389" s="1" t="s">
        <v>240</v>
      </c>
    </row>
    <row r="1390" spans="1:23">
      <c r="A1390" s="2" t="s">
        <v>239</v>
      </c>
      <c r="B1390" s="2">
        <f t="shared" si="42"/>
        <v>2012</v>
      </c>
      <c r="C1390" s="1" t="s">
        <v>34</v>
      </c>
      <c r="D1390" s="1" t="s">
        <v>24</v>
      </c>
      <c r="E1390" s="1">
        <v>80014137</v>
      </c>
      <c r="F1390" s="1" t="s">
        <v>25</v>
      </c>
      <c r="G1390" s="1" t="s">
        <v>120</v>
      </c>
      <c r="H1390" s="1" t="s">
        <v>129</v>
      </c>
      <c r="J1390" s="1">
        <v>214</v>
      </c>
      <c r="K1390" s="1" t="s">
        <v>28</v>
      </c>
      <c r="L1390" s="1">
        <v>16380</v>
      </c>
      <c r="M1390" s="1">
        <v>16808</v>
      </c>
      <c r="N1390" s="1">
        <v>89173</v>
      </c>
      <c r="O1390" s="1">
        <v>6000</v>
      </c>
      <c r="P1390" s="1">
        <v>891.73</v>
      </c>
      <c r="Q1390" s="1">
        <v>96064.73</v>
      </c>
      <c r="R1390" s="1">
        <f t="shared" si="43"/>
        <v>448.90060747663551</v>
      </c>
      <c r="S1390" s="1" t="s">
        <v>29</v>
      </c>
      <c r="T1390" s="1" t="s">
        <v>30</v>
      </c>
      <c r="U1390" s="1" t="s">
        <v>122</v>
      </c>
      <c r="V1390" s="1" t="s">
        <v>40</v>
      </c>
      <c r="W1390" s="1" t="s">
        <v>241</v>
      </c>
    </row>
    <row r="1391" spans="1:23">
      <c r="A1391" s="2" t="s">
        <v>331</v>
      </c>
      <c r="B1391" s="2">
        <f t="shared" si="42"/>
        <v>2012</v>
      </c>
      <c r="C1391" s="1" t="s">
        <v>68</v>
      </c>
      <c r="D1391" s="1" t="s">
        <v>24</v>
      </c>
      <c r="E1391" s="1">
        <v>80014137</v>
      </c>
      <c r="F1391" s="1" t="s">
        <v>25</v>
      </c>
      <c r="G1391" s="1" t="s">
        <v>36</v>
      </c>
      <c r="H1391" s="1" t="s">
        <v>332</v>
      </c>
      <c r="J1391" s="1">
        <v>1192</v>
      </c>
      <c r="K1391" s="1" t="s">
        <v>86</v>
      </c>
      <c r="L1391" s="1">
        <v>61608</v>
      </c>
      <c r="M1391" s="1">
        <v>68144</v>
      </c>
      <c r="N1391" s="1">
        <v>170172</v>
      </c>
      <c r="O1391" s="1">
        <v>50316.91</v>
      </c>
      <c r="P1391" s="1">
        <v>1248.58</v>
      </c>
      <c r="Q1391" s="1">
        <v>221737.49</v>
      </c>
      <c r="R1391" s="1">
        <f t="shared" si="43"/>
        <v>186.02138422818791</v>
      </c>
      <c r="S1391" s="1" t="s">
        <v>38</v>
      </c>
      <c r="T1391" s="1" t="s">
        <v>30</v>
      </c>
      <c r="U1391" s="1" t="s">
        <v>81</v>
      </c>
      <c r="V1391" s="1" t="s">
        <v>31</v>
      </c>
      <c r="W1391" s="1" t="s">
        <v>333</v>
      </c>
    </row>
    <row r="1392" spans="1:23">
      <c r="A1392" s="2" t="s">
        <v>336</v>
      </c>
      <c r="B1392" s="2">
        <f t="shared" si="42"/>
        <v>2012</v>
      </c>
      <c r="C1392" s="1" t="s">
        <v>34</v>
      </c>
      <c r="D1392" s="1" t="s">
        <v>24</v>
      </c>
      <c r="E1392" s="1">
        <v>80014137</v>
      </c>
      <c r="F1392" s="1" t="s">
        <v>25</v>
      </c>
      <c r="G1392" s="1" t="s">
        <v>36</v>
      </c>
      <c r="H1392" s="1" t="s">
        <v>332</v>
      </c>
      <c r="J1392" s="1">
        <v>1192</v>
      </c>
      <c r="K1392" s="1" t="s">
        <v>86</v>
      </c>
      <c r="L1392" s="1">
        <v>61608</v>
      </c>
      <c r="M1392" s="1">
        <v>68144</v>
      </c>
      <c r="N1392" s="1">
        <v>170172</v>
      </c>
      <c r="O1392" s="1">
        <v>54772.82</v>
      </c>
      <c r="P1392" s="1">
        <v>1275.0999999999999</v>
      </c>
      <c r="Q1392" s="1">
        <v>226219.92</v>
      </c>
      <c r="R1392" s="1">
        <f t="shared" si="43"/>
        <v>189.78181208053692</v>
      </c>
      <c r="S1392" s="1" t="s">
        <v>38</v>
      </c>
      <c r="T1392" s="1" t="s">
        <v>30</v>
      </c>
      <c r="U1392" s="1" t="s">
        <v>81</v>
      </c>
      <c r="V1392" s="1" t="s">
        <v>40</v>
      </c>
      <c r="W1392" s="1" t="s">
        <v>337</v>
      </c>
    </row>
    <row r="1393" spans="1:23">
      <c r="A1393" s="2" t="s">
        <v>340</v>
      </c>
      <c r="B1393" s="2">
        <f t="shared" si="42"/>
        <v>2012</v>
      </c>
      <c r="C1393" s="1" t="s">
        <v>43</v>
      </c>
      <c r="D1393" s="1" t="s">
        <v>24</v>
      </c>
      <c r="E1393" s="1">
        <v>80014137</v>
      </c>
      <c r="F1393" s="1" t="s">
        <v>25</v>
      </c>
      <c r="G1393" s="1" t="s">
        <v>36</v>
      </c>
      <c r="H1393" s="1" t="s">
        <v>37</v>
      </c>
      <c r="J1393" s="1">
        <v>1060</v>
      </c>
      <c r="K1393" s="1" t="s">
        <v>86</v>
      </c>
      <c r="L1393" s="1">
        <v>53000</v>
      </c>
      <c r="M1393" s="1">
        <v>58300</v>
      </c>
      <c r="N1393" s="1">
        <v>161120</v>
      </c>
      <c r="O1393" s="1">
        <v>48587.19</v>
      </c>
      <c r="P1393" s="1">
        <v>1191.96</v>
      </c>
      <c r="Q1393" s="1">
        <v>210899.15</v>
      </c>
      <c r="R1393" s="1">
        <f t="shared" si="43"/>
        <v>198.96146226415092</v>
      </c>
      <c r="S1393" s="1" t="s">
        <v>38</v>
      </c>
      <c r="T1393" s="1" t="s">
        <v>30</v>
      </c>
      <c r="U1393" s="1" t="s">
        <v>81</v>
      </c>
      <c r="V1393" s="1" t="s">
        <v>88</v>
      </c>
      <c r="W1393" s="1" t="s">
        <v>341</v>
      </c>
    </row>
    <row r="1394" spans="1:23">
      <c r="A1394" s="2" t="s">
        <v>342</v>
      </c>
      <c r="B1394" s="2">
        <f t="shared" si="42"/>
        <v>2012</v>
      </c>
      <c r="C1394" s="1" t="s">
        <v>43</v>
      </c>
      <c r="D1394" s="1" t="s">
        <v>24</v>
      </c>
      <c r="E1394" s="1">
        <v>80014137</v>
      </c>
      <c r="F1394" s="1" t="s">
        <v>25</v>
      </c>
      <c r="G1394" s="1" t="s">
        <v>36</v>
      </c>
      <c r="H1394" s="1" t="s">
        <v>37</v>
      </c>
      <c r="J1394" s="1">
        <v>424</v>
      </c>
      <c r="K1394" s="1" t="s">
        <v>86</v>
      </c>
      <c r="L1394" s="1">
        <v>21200</v>
      </c>
      <c r="M1394" s="1">
        <v>23320</v>
      </c>
      <c r="N1394" s="1">
        <v>64448</v>
      </c>
      <c r="O1394" s="1">
        <v>21200</v>
      </c>
      <c r="P1394" s="1">
        <v>488.03</v>
      </c>
      <c r="Q1394" s="1">
        <v>86136.03</v>
      </c>
      <c r="R1394" s="1">
        <f t="shared" si="43"/>
        <v>203.15101415094338</v>
      </c>
      <c r="S1394" s="1" t="s">
        <v>38</v>
      </c>
      <c r="T1394" s="1" t="s">
        <v>30</v>
      </c>
      <c r="U1394" s="1" t="s">
        <v>81</v>
      </c>
      <c r="V1394" s="1" t="s">
        <v>88</v>
      </c>
      <c r="W1394" s="1" t="s">
        <v>343</v>
      </c>
    </row>
    <row r="1395" spans="1:23">
      <c r="A1395" s="2" t="s">
        <v>350</v>
      </c>
      <c r="B1395" s="2">
        <f t="shared" si="42"/>
        <v>2012</v>
      </c>
      <c r="C1395" s="1" t="s">
        <v>68</v>
      </c>
      <c r="D1395" s="1" t="s">
        <v>24</v>
      </c>
      <c r="E1395" s="1">
        <v>80014137</v>
      </c>
      <c r="F1395" s="1" t="s">
        <v>25</v>
      </c>
      <c r="G1395" s="1" t="s">
        <v>36</v>
      </c>
      <c r="H1395" s="1" t="s">
        <v>97</v>
      </c>
      <c r="J1395" s="1">
        <v>219</v>
      </c>
      <c r="K1395" s="1" t="s">
        <v>86</v>
      </c>
      <c r="L1395" s="1">
        <v>12483</v>
      </c>
      <c r="M1395" s="1">
        <v>13797</v>
      </c>
      <c r="N1395" s="1">
        <v>37449</v>
      </c>
      <c r="O1395" s="1">
        <v>16290</v>
      </c>
      <c r="P1395" s="1">
        <v>304.77</v>
      </c>
      <c r="Q1395" s="1">
        <v>54043.77</v>
      </c>
      <c r="R1395" s="1">
        <f t="shared" si="43"/>
        <v>246.77520547945204</v>
      </c>
      <c r="S1395" s="1" t="s">
        <v>38</v>
      </c>
      <c r="T1395" s="1" t="s">
        <v>30</v>
      </c>
      <c r="U1395" s="1" t="s">
        <v>81</v>
      </c>
      <c r="V1395" s="1" t="s">
        <v>351</v>
      </c>
      <c r="W1395" s="1" t="s">
        <v>352</v>
      </c>
    </row>
    <row r="1396" spans="1:23">
      <c r="A1396" s="2" t="s">
        <v>350</v>
      </c>
      <c r="B1396" s="2">
        <f t="shared" si="42"/>
        <v>2012</v>
      </c>
      <c r="C1396" s="1" t="s">
        <v>68</v>
      </c>
      <c r="D1396" s="1" t="s">
        <v>24</v>
      </c>
      <c r="E1396" s="1">
        <v>80014137</v>
      </c>
      <c r="F1396" s="1" t="s">
        <v>25</v>
      </c>
      <c r="G1396" s="1" t="s">
        <v>36</v>
      </c>
      <c r="H1396" s="1" t="s">
        <v>97</v>
      </c>
      <c r="J1396" s="1">
        <v>426</v>
      </c>
      <c r="K1396" s="1" t="s">
        <v>86</v>
      </c>
      <c r="L1396" s="1">
        <v>19170</v>
      </c>
      <c r="M1396" s="1">
        <v>21300</v>
      </c>
      <c r="N1396" s="1">
        <v>53676</v>
      </c>
      <c r="O1396" s="1">
        <v>16290</v>
      </c>
      <c r="P1396" s="1">
        <v>396.9</v>
      </c>
      <c r="Q1396" s="1">
        <v>70362.899999999994</v>
      </c>
      <c r="R1396" s="1">
        <f t="shared" si="43"/>
        <v>165.17112676056337</v>
      </c>
      <c r="S1396" s="1" t="s">
        <v>38</v>
      </c>
      <c r="T1396" s="1" t="s">
        <v>30</v>
      </c>
      <c r="U1396" s="1" t="s">
        <v>81</v>
      </c>
      <c r="V1396" s="1" t="s">
        <v>353</v>
      </c>
      <c r="W1396" s="1" t="s">
        <v>354</v>
      </c>
    </row>
    <row r="1397" spans="1:23">
      <c r="A1397" s="2" t="s">
        <v>2370</v>
      </c>
      <c r="B1397" s="2">
        <f t="shared" si="42"/>
        <v>2012</v>
      </c>
      <c r="C1397" s="1" t="s">
        <v>34</v>
      </c>
      <c r="D1397" s="1" t="s">
        <v>24</v>
      </c>
      <c r="E1397" s="1">
        <v>80038006</v>
      </c>
      <c r="F1397" s="1" t="s">
        <v>2348</v>
      </c>
      <c r="G1397" s="1" t="s">
        <v>46</v>
      </c>
      <c r="H1397" s="1" t="s">
        <v>76</v>
      </c>
      <c r="J1397" s="1">
        <v>26</v>
      </c>
      <c r="K1397" s="1" t="s">
        <v>28</v>
      </c>
      <c r="L1397" s="1">
        <v>2897</v>
      </c>
      <c r="M1397" s="1">
        <v>3194</v>
      </c>
      <c r="N1397" s="1">
        <v>19386</v>
      </c>
      <c r="O1397" s="1">
        <v>4639</v>
      </c>
      <c r="P1397" s="1">
        <v>121</v>
      </c>
      <c r="Q1397" s="1">
        <v>24446</v>
      </c>
      <c r="R1397" s="1">
        <f t="shared" si="43"/>
        <v>940.23076923076928</v>
      </c>
      <c r="S1397" s="1" t="s">
        <v>38</v>
      </c>
      <c r="T1397" s="1" t="s">
        <v>30</v>
      </c>
      <c r="U1397" s="1" t="s">
        <v>2360</v>
      </c>
      <c r="V1397" s="1" t="s">
        <v>65</v>
      </c>
      <c r="W1397" s="1" t="s">
        <v>2371</v>
      </c>
    </row>
    <row r="1398" spans="1:23">
      <c r="A1398" s="2" t="s">
        <v>2418</v>
      </c>
      <c r="B1398" s="2">
        <f t="shared" si="42"/>
        <v>2012</v>
      </c>
      <c r="C1398" s="1" t="s">
        <v>34</v>
      </c>
      <c r="D1398" s="1" t="s">
        <v>24</v>
      </c>
      <c r="E1398" s="1">
        <v>80038006</v>
      </c>
      <c r="F1398" s="1" t="s">
        <v>2348</v>
      </c>
      <c r="G1398" s="1" t="s">
        <v>2419</v>
      </c>
      <c r="H1398" s="1" t="s">
        <v>76</v>
      </c>
      <c r="J1398" s="1">
        <v>112</v>
      </c>
      <c r="K1398" s="1" t="s">
        <v>28</v>
      </c>
      <c r="L1398" s="1">
        <v>15456</v>
      </c>
      <c r="M1398" s="1">
        <v>15456</v>
      </c>
      <c r="N1398" s="1">
        <v>53536</v>
      </c>
      <c r="O1398" s="1">
        <v>15400</v>
      </c>
      <c r="P1398" s="1">
        <v>342</v>
      </c>
      <c r="Q1398" s="1">
        <v>69278</v>
      </c>
      <c r="R1398" s="1">
        <f t="shared" si="43"/>
        <v>618.55357142857144</v>
      </c>
      <c r="S1398" s="1" t="s">
        <v>38</v>
      </c>
      <c r="T1398" s="1" t="s">
        <v>30</v>
      </c>
      <c r="U1398" s="1" t="s">
        <v>2420</v>
      </c>
      <c r="V1398" s="1" t="s">
        <v>2421</v>
      </c>
      <c r="W1398" s="1" t="s">
        <v>2422</v>
      </c>
    </row>
    <row r="1399" spans="1:23">
      <c r="A1399" s="2" t="s">
        <v>2784</v>
      </c>
      <c r="B1399" s="2">
        <f t="shared" si="42"/>
        <v>2012</v>
      </c>
      <c r="C1399" s="1" t="s">
        <v>2769</v>
      </c>
      <c r="D1399" s="1" t="s">
        <v>24</v>
      </c>
      <c r="E1399" s="1">
        <v>80018397</v>
      </c>
      <c r="F1399" s="1" t="s">
        <v>2401</v>
      </c>
      <c r="G1399" s="1" t="s">
        <v>1857</v>
      </c>
      <c r="H1399" s="1" t="s">
        <v>2785</v>
      </c>
      <c r="J1399" s="1">
        <v>105</v>
      </c>
      <c r="K1399" s="1" t="s">
        <v>28</v>
      </c>
      <c r="L1399" s="1">
        <v>5775</v>
      </c>
      <c r="M1399" s="1">
        <v>6195</v>
      </c>
      <c r="N1399" s="1">
        <v>27090</v>
      </c>
      <c r="O1399" s="1">
        <v>3300</v>
      </c>
      <c r="P1399" s="1">
        <v>55</v>
      </c>
      <c r="Q1399" s="1">
        <v>30445</v>
      </c>
      <c r="R1399" s="1">
        <f t="shared" si="43"/>
        <v>289.95238095238096</v>
      </c>
      <c r="S1399" s="1" t="s">
        <v>29</v>
      </c>
      <c r="T1399" s="1" t="s">
        <v>30</v>
      </c>
      <c r="U1399" s="1" t="s">
        <v>2403</v>
      </c>
      <c r="V1399" s="1" t="s">
        <v>31</v>
      </c>
      <c r="W1399" s="1" t="s">
        <v>2786</v>
      </c>
    </row>
    <row r="1400" spans="1:23">
      <c r="A1400" s="2" t="s">
        <v>2794</v>
      </c>
      <c r="B1400" s="2">
        <f t="shared" si="42"/>
        <v>2012</v>
      </c>
      <c r="C1400" s="1" t="s">
        <v>2769</v>
      </c>
      <c r="D1400" s="1" t="s">
        <v>24</v>
      </c>
      <c r="E1400" s="1">
        <v>80018397</v>
      </c>
      <c r="F1400" s="1" t="s">
        <v>2401</v>
      </c>
      <c r="G1400" s="1" t="s">
        <v>62</v>
      </c>
      <c r="H1400" s="1" t="s">
        <v>2785</v>
      </c>
      <c r="J1400" s="1">
        <v>134</v>
      </c>
      <c r="K1400" s="1" t="s">
        <v>28</v>
      </c>
      <c r="L1400" s="1">
        <v>10287</v>
      </c>
      <c r="M1400" s="1">
        <v>10441</v>
      </c>
      <c r="N1400" s="1">
        <v>37587</v>
      </c>
      <c r="O1400" s="1">
        <v>7857.99</v>
      </c>
      <c r="P1400" s="1">
        <v>152.19999999999999</v>
      </c>
      <c r="Q1400" s="1">
        <v>45597.19</v>
      </c>
      <c r="R1400" s="1">
        <f t="shared" si="43"/>
        <v>340.27753731343284</v>
      </c>
      <c r="S1400" s="1" t="s">
        <v>29</v>
      </c>
      <c r="T1400" s="1" t="s">
        <v>30</v>
      </c>
      <c r="U1400" s="1" t="s">
        <v>2403</v>
      </c>
      <c r="V1400" s="1" t="s">
        <v>2795</v>
      </c>
      <c r="W1400" s="1" t="s">
        <v>2796</v>
      </c>
    </row>
    <row r="1401" spans="1:23">
      <c r="A1401" s="2" t="s">
        <v>2797</v>
      </c>
      <c r="B1401" s="2">
        <f t="shared" si="42"/>
        <v>2012</v>
      </c>
      <c r="C1401" s="1" t="s">
        <v>2769</v>
      </c>
      <c r="D1401" s="1" t="s">
        <v>24</v>
      </c>
      <c r="E1401" s="1">
        <v>80018397</v>
      </c>
      <c r="F1401" s="1" t="s">
        <v>2401</v>
      </c>
      <c r="G1401" s="1" t="s">
        <v>1857</v>
      </c>
      <c r="H1401" s="1" t="s">
        <v>2798</v>
      </c>
      <c r="J1401" s="1">
        <v>105</v>
      </c>
      <c r="K1401" s="1" t="s">
        <v>28</v>
      </c>
      <c r="L1401" s="1">
        <v>5250</v>
      </c>
      <c r="M1401" s="1">
        <v>5670</v>
      </c>
      <c r="N1401" s="1">
        <v>24465</v>
      </c>
      <c r="O1401" s="1">
        <v>3230</v>
      </c>
      <c r="P1401" s="1">
        <v>47.21</v>
      </c>
      <c r="Q1401" s="1">
        <v>27742.21</v>
      </c>
      <c r="R1401" s="1">
        <f t="shared" si="43"/>
        <v>264.21152380952378</v>
      </c>
      <c r="S1401" s="1" t="s">
        <v>29</v>
      </c>
      <c r="T1401" s="1" t="s">
        <v>30</v>
      </c>
      <c r="U1401" s="1" t="s">
        <v>2403</v>
      </c>
      <c r="V1401" s="1" t="s">
        <v>2795</v>
      </c>
      <c r="W1401" s="1" t="s">
        <v>2799</v>
      </c>
    </row>
    <row r="1402" spans="1:23">
      <c r="A1402" s="2" t="s">
        <v>2802</v>
      </c>
      <c r="B1402" s="2">
        <f t="shared" si="42"/>
        <v>2012</v>
      </c>
      <c r="C1402" s="1" t="s">
        <v>2769</v>
      </c>
      <c r="D1402" s="1" t="s">
        <v>24</v>
      </c>
      <c r="E1402" s="1">
        <v>80018397</v>
      </c>
      <c r="F1402" s="1" t="s">
        <v>2401</v>
      </c>
      <c r="G1402" s="1" t="s">
        <v>62</v>
      </c>
      <c r="H1402" s="1" t="s">
        <v>2770</v>
      </c>
      <c r="J1402" s="1">
        <v>499</v>
      </c>
      <c r="K1402" s="1" t="s">
        <v>28</v>
      </c>
      <c r="L1402" s="1">
        <v>35222</v>
      </c>
      <c r="M1402" s="1">
        <v>35833</v>
      </c>
      <c r="N1402" s="1">
        <v>132075</v>
      </c>
      <c r="O1402" s="1">
        <v>26954.720000000001</v>
      </c>
      <c r="P1402" s="1">
        <v>531.09</v>
      </c>
      <c r="Q1402" s="1">
        <v>159560.81</v>
      </c>
      <c r="R1402" s="1">
        <f t="shared" si="43"/>
        <v>319.76114228456913</v>
      </c>
      <c r="S1402" s="1" t="s">
        <v>29</v>
      </c>
      <c r="T1402" s="1" t="s">
        <v>30</v>
      </c>
      <c r="U1402" s="1" t="s">
        <v>2403</v>
      </c>
      <c r="V1402" s="1" t="s">
        <v>31</v>
      </c>
      <c r="W1402" s="1" t="s">
        <v>2803</v>
      </c>
    </row>
    <row r="1403" spans="1:23">
      <c r="A1403" s="2" t="s">
        <v>2819</v>
      </c>
      <c r="B1403" s="2">
        <f t="shared" si="42"/>
        <v>2012</v>
      </c>
      <c r="C1403" s="1" t="s">
        <v>2769</v>
      </c>
      <c r="D1403" s="1" t="s">
        <v>24</v>
      </c>
      <c r="E1403" s="1">
        <v>80018397</v>
      </c>
      <c r="F1403" s="1" t="s">
        <v>2401</v>
      </c>
      <c r="G1403" s="1" t="s">
        <v>62</v>
      </c>
      <c r="H1403" s="1" t="s">
        <v>2770</v>
      </c>
      <c r="J1403" s="1">
        <v>80</v>
      </c>
      <c r="K1403" s="1" t="s">
        <v>28</v>
      </c>
      <c r="L1403" s="1">
        <v>4826</v>
      </c>
      <c r="M1403" s="1">
        <v>5217</v>
      </c>
      <c r="N1403" s="1">
        <v>19230</v>
      </c>
      <c r="O1403" s="1">
        <v>2150</v>
      </c>
      <c r="P1403" s="1">
        <v>38.159999999999997</v>
      </c>
      <c r="Q1403" s="1">
        <v>21418.16</v>
      </c>
      <c r="R1403" s="1">
        <f t="shared" si="43"/>
        <v>267.72699999999998</v>
      </c>
      <c r="S1403" s="1" t="s">
        <v>29</v>
      </c>
      <c r="T1403" s="1" t="s">
        <v>30</v>
      </c>
      <c r="U1403" s="1" t="s">
        <v>2403</v>
      </c>
      <c r="V1403" s="1" t="s">
        <v>2820</v>
      </c>
      <c r="W1403" s="1" t="s">
        <v>2821</v>
      </c>
    </row>
    <row r="1404" spans="1:23">
      <c r="A1404" s="2" t="s">
        <v>2832</v>
      </c>
      <c r="B1404" s="2">
        <f t="shared" si="42"/>
        <v>2012</v>
      </c>
      <c r="C1404" s="1" t="s">
        <v>2769</v>
      </c>
      <c r="D1404" s="1" t="s">
        <v>24</v>
      </c>
      <c r="E1404" s="1">
        <v>80018397</v>
      </c>
      <c r="F1404" s="1" t="s">
        <v>2401</v>
      </c>
      <c r="G1404" s="1" t="s">
        <v>62</v>
      </c>
      <c r="H1404" s="1" t="s">
        <v>2785</v>
      </c>
      <c r="J1404" s="1">
        <v>282</v>
      </c>
      <c r="K1404" s="1" t="s">
        <v>28</v>
      </c>
      <c r="L1404" s="1">
        <v>23101</v>
      </c>
      <c r="M1404" s="1">
        <v>23952</v>
      </c>
      <c r="N1404" s="1">
        <v>86516</v>
      </c>
      <c r="O1404" s="1">
        <v>19276.03</v>
      </c>
      <c r="P1404" s="1">
        <v>353.89</v>
      </c>
      <c r="Q1404" s="1">
        <v>106145.92</v>
      </c>
      <c r="R1404" s="1">
        <f t="shared" si="43"/>
        <v>376.40397163120565</v>
      </c>
      <c r="S1404" s="1" t="s">
        <v>29</v>
      </c>
      <c r="T1404" s="1" t="s">
        <v>30</v>
      </c>
      <c r="U1404" s="1" t="s">
        <v>2403</v>
      </c>
      <c r="V1404" s="1" t="s">
        <v>2833</v>
      </c>
      <c r="W1404" s="1" t="s">
        <v>2834</v>
      </c>
    </row>
    <row r="1405" spans="1:23">
      <c r="A1405" s="2" t="s">
        <v>2835</v>
      </c>
      <c r="B1405" s="2">
        <f t="shared" si="42"/>
        <v>2012</v>
      </c>
      <c r="C1405" s="1" t="s">
        <v>2769</v>
      </c>
      <c r="D1405" s="1" t="s">
        <v>24</v>
      </c>
      <c r="E1405" s="1">
        <v>80018397</v>
      </c>
      <c r="F1405" s="1" t="s">
        <v>2401</v>
      </c>
      <c r="G1405" s="1" t="s">
        <v>1857</v>
      </c>
      <c r="H1405" s="1" t="s">
        <v>2770</v>
      </c>
      <c r="J1405" s="1">
        <v>105</v>
      </c>
      <c r="K1405" s="1" t="s">
        <v>28</v>
      </c>
      <c r="L1405" s="1">
        <v>5250</v>
      </c>
      <c r="M1405" s="1">
        <v>5670</v>
      </c>
      <c r="N1405" s="1">
        <v>25410</v>
      </c>
      <c r="O1405" s="1">
        <v>3100</v>
      </c>
      <c r="P1405" s="1">
        <v>50.89</v>
      </c>
      <c r="Q1405" s="1">
        <v>28560.89</v>
      </c>
      <c r="R1405" s="1">
        <f t="shared" si="43"/>
        <v>272.00847619047619</v>
      </c>
      <c r="S1405" s="1" t="s">
        <v>29</v>
      </c>
      <c r="T1405" s="1" t="s">
        <v>30</v>
      </c>
      <c r="U1405" s="1" t="s">
        <v>2403</v>
      </c>
      <c r="V1405" s="1" t="s">
        <v>77</v>
      </c>
      <c r="W1405" s="1" t="s">
        <v>2836</v>
      </c>
    </row>
    <row r="1406" spans="1:23">
      <c r="A1406" s="2" t="s">
        <v>2843</v>
      </c>
      <c r="B1406" s="2">
        <f t="shared" si="42"/>
        <v>2012</v>
      </c>
      <c r="C1406" s="1" t="s">
        <v>2769</v>
      </c>
      <c r="D1406" s="1" t="s">
        <v>24</v>
      </c>
      <c r="E1406" s="1">
        <v>80018397</v>
      </c>
      <c r="F1406" s="1" t="s">
        <v>2401</v>
      </c>
      <c r="G1406" s="1" t="s">
        <v>62</v>
      </c>
      <c r="H1406" s="1" t="s">
        <v>2844</v>
      </c>
      <c r="J1406" s="1">
        <v>80</v>
      </c>
      <c r="K1406" s="1" t="s">
        <v>28</v>
      </c>
      <c r="L1406" s="1">
        <v>5000</v>
      </c>
      <c r="M1406" s="1">
        <v>5128</v>
      </c>
      <c r="N1406" s="1">
        <v>19400</v>
      </c>
      <c r="O1406" s="1">
        <v>2300</v>
      </c>
      <c r="P1406" s="1">
        <v>38.729999999999997</v>
      </c>
      <c r="Q1406" s="1">
        <v>21738.73</v>
      </c>
      <c r="R1406" s="1">
        <f t="shared" si="43"/>
        <v>271.73412500000001</v>
      </c>
      <c r="S1406" s="1" t="s">
        <v>29</v>
      </c>
      <c r="T1406" s="1" t="s">
        <v>30</v>
      </c>
      <c r="U1406" s="1" t="s">
        <v>2403</v>
      </c>
      <c r="V1406" s="1" t="s">
        <v>40</v>
      </c>
      <c r="W1406" s="1" t="s">
        <v>2845</v>
      </c>
    </row>
    <row r="1407" spans="1:23">
      <c r="A1407" s="2" t="s">
        <v>2849</v>
      </c>
      <c r="B1407" s="2">
        <f t="shared" si="42"/>
        <v>2012</v>
      </c>
      <c r="C1407" s="1" t="s">
        <v>2769</v>
      </c>
      <c r="D1407" s="1" t="s">
        <v>24</v>
      </c>
      <c r="E1407" s="1">
        <v>80018397</v>
      </c>
      <c r="F1407" s="1" t="s">
        <v>2401</v>
      </c>
      <c r="G1407" s="1" t="s">
        <v>62</v>
      </c>
      <c r="H1407" s="1" t="s">
        <v>2785</v>
      </c>
      <c r="J1407" s="1">
        <v>583</v>
      </c>
      <c r="K1407" s="1" t="s">
        <v>28</v>
      </c>
      <c r="L1407" s="1">
        <v>43644</v>
      </c>
      <c r="M1407" s="1">
        <v>44427</v>
      </c>
      <c r="N1407" s="1">
        <v>163281</v>
      </c>
      <c r="O1407" s="1">
        <v>40123.42</v>
      </c>
      <c r="P1407" s="1">
        <v>664.27</v>
      </c>
      <c r="Q1407" s="1">
        <v>204068.69</v>
      </c>
      <c r="R1407" s="1">
        <f t="shared" si="43"/>
        <v>350.03205831903944</v>
      </c>
      <c r="S1407" s="1" t="s">
        <v>29</v>
      </c>
      <c r="T1407" s="1" t="s">
        <v>30</v>
      </c>
      <c r="U1407" s="1" t="s">
        <v>2403</v>
      </c>
      <c r="V1407" s="1" t="s">
        <v>575</v>
      </c>
      <c r="W1407" s="1" t="s">
        <v>2850</v>
      </c>
    </row>
    <row r="1408" spans="1:23">
      <c r="A1408" s="2" t="s">
        <v>2859</v>
      </c>
      <c r="B1408" s="2">
        <f t="shared" si="42"/>
        <v>2012</v>
      </c>
      <c r="C1408" s="1" t="s">
        <v>2769</v>
      </c>
      <c r="D1408" s="1" t="s">
        <v>24</v>
      </c>
      <c r="E1408" s="1">
        <v>80018397</v>
      </c>
      <c r="F1408" s="1" t="s">
        <v>2401</v>
      </c>
      <c r="G1408" s="1" t="s">
        <v>1857</v>
      </c>
      <c r="H1408" s="1" t="s">
        <v>2785</v>
      </c>
      <c r="J1408" s="1">
        <v>105</v>
      </c>
      <c r="K1408" s="1" t="s">
        <v>28</v>
      </c>
      <c r="L1408" s="1">
        <v>5250</v>
      </c>
      <c r="M1408" s="1">
        <v>5670</v>
      </c>
      <c r="N1408" s="1">
        <v>25410</v>
      </c>
      <c r="O1408" s="1">
        <v>3100</v>
      </c>
      <c r="P1408" s="1">
        <v>50.88</v>
      </c>
      <c r="Q1408" s="1">
        <v>28560.880000000001</v>
      </c>
      <c r="R1408" s="1">
        <f t="shared" si="43"/>
        <v>272.00838095238095</v>
      </c>
      <c r="S1408" s="1" t="s">
        <v>29</v>
      </c>
      <c r="T1408" s="1" t="s">
        <v>30</v>
      </c>
      <c r="U1408" s="1" t="s">
        <v>2403</v>
      </c>
      <c r="V1408" s="1" t="s">
        <v>40</v>
      </c>
      <c r="W1408" s="1" t="s">
        <v>2860</v>
      </c>
    </row>
    <row r="1409" spans="1:23">
      <c r="A1409" s="2" t="s">
        <v>2864</v>
      </c>
      <c r="B1409" s="2">
        <f t="shared" si="42"/>
        <v>2012</v>
      </c>
      <c r="C1409" s="1" t="s">
        <v>43</v>
      </c>
      <c r="D1409" s="1" t="s">
        <v>24</v>
      </c>
      <c r="E1409" s="1">
        <v>80018418</v>
      </c>
      <c r="F1409" s="1" t="s">
        <v>2865</v>
      </c>
      <c r="G1409" s="1" t="s">
        <v>36</v>
      </c>
      <c r="H1409" s="1" t="s">
        <v>37</v>
      </c>
      <c r="J1409" s="1">
        <v>144</v>
      </c>
      <c r="K1409" s="1" t="s">
        <v>28</v>
      </c>
      <c r="L1409" s="1">
        <v>5760</v>
      </c>
      <c r="M1409" s="1">
        <v>6336</v>
      </c>
      <c r="N1409" s="1">
        <v>19440</v>
      </c>
      <c r="O1409" s="1">
        <v>4549.5</v>
      </c>
      <c r="P1409" s="1">
        <v>194.4</v>
      </c>
      <c r="Q1409" s="1">
        <v>24183.9</v>
      </c>
      <c r="R1409" s="1">
        <f t="shared" si="43"/>
        <v>167.94375000000002</v>
      </c>
      <c r="S1409" s="1" t="s">
        <v>38</v>
      </c>
      <c r="T1409" s="1" t="s">
        <v>30</v>
      </c>
      <c r="U1409" s="1" t="s">
        <v>2866</v>
      </c>
      <c r="V1409" s="1" t="s">
        <v>73</v>
      </c>
      <c r="W1409" s="1" t="s">
        <v>2867</v>
      </c>
    </row>
    <row r="1410" spans="1:23">
      <c r="A1410" s="2" t="s">
        <v>2874</v>
      </c>
      <c r="B1410" s="2">
        <f t="shared" ref="B1410:B1473" si="44">+YEAR(A1410)</f>
        <v>2012</v>
      </c>
      <c r="C1410" s="1" t="s">
        <v>2769</v>
      </c>
      <c r="D1410" s="1" t="s">
        <v>24</v>
      </c>
      <c r="E1410" s="1">
        <v>80018397</v>
      </c>
      <c r="F1410" s="1" t="s">
        <v>2401</v>
      </c>
      <c r="G1410" s="1" t="s">
        <v>62</v>
      </c>
      <c r="H1410" s="1" t="s">
        <v>2770</v>
      </c>
      <c r="J1410" s="1">
        <v>227</v>
      </c>
      <c r="K1410" s="1" t="s">
        <v>28</v>
      </c>
      <c r="L1410" s="1">
        <v>15350</v>
      </c>
      <c r="M1410" s="1">
        <v>15724</v>
      </c>
      <c r="N1410" s="1">
        <v>58339</v>
      </c>
      <c r="O1410" s="1">
        <v>11597.34</v>
      </c>
      <c r="P1410" s="1">
        <v>235.61</v>
      </c>
      <c r="Q1410" s="1">
        <v>70171.95</v>
      </c>
      <c r="R1410" s="1">
        <f t="shared" si="43"/>
        <v>309.12753303964757</v>
      </c>
      <c r="S1410" s="1" t="s">
        <v>29</v>
      </c>
      <c r="T1410" s="1" t="s">
        <v>30</v>
      </c>
      <c r="U1410" s="1" t="s">
        <v>2403</v>
      </c>
      <c r="V1410" s="1" t="s">
        <v>140</v>
      </c>
      <c r="W1410" s="1" t="s">
        <v>2875</v>
      </c>
    </row>
    <row r="1411" spans="1:23">
      <c r="A1411" s="2" t="s">
        <v>3104</v>
      </c>
      <c r="B1411" s="2">
        <f t="shared" si="44"/>
        <v>2012</v>
      </c>
      <c r="C1411" s="1" t="s">
        <v>962</v>
      </c>
      <c r="D1411" s="1" t="s">
        <v>24</v>
      </c>
      <c r="E1411" s="1">
        <v>80003485</v>
      </c>
      <c r="F1411" s="1" t="s">
        <v>3105</v>
      </c>
      <c r="G1411" s="1" t="s">
        <v>36</v>
      </c>
      <c r="H1411" s="1" t="s">
        <v>3106</v>
      </c>
      <c r="J1411" s="1">
        <v>25</v>
      </c>
      <c r="K1411" s="1" t="s">
        <v>28</v>
      </c>
      <c r="L1411" s="1">
        <v>1100</v>
      </c>
      <c r="M1411" s="1">
        <v>1375</v>
      </c>
      <c r="N1411" s="1">
        <v>13670</v>
      </c>
      <c r="O1411" s="1">
        <v>794.58</v>
      </c>
      <c r="P1411" s="1">
        <v>136.69999999999999</v>
      </c>
      <c r="Q1411" s="1">
        <v>14601.28</v>
      </c>
      <c r="R1411" s="1">
        <f t="shared" ref="R1411:R1474" si="45">+Q1411/J1411</f>
        <v>584.05119999999999</v>
      </c>
      <c r="S1411" s="1" t="s">
        <v>29</v>
      </c>
      <c r="T1411" s="1" t="s">
        <v>30</v>
      </c>
      <c r="U1411" s="1" t="s">
        <v>3107</v>
      </c>
      <c r="V1411" s="1" t="s">
        <v>31</v>
      </c>
      <c r="W1411" s="1" t="s">
        <v>3108</v>
      </c>
    </row>
    <row r="1412" spans="1:23">
      <c r="A1412" s="2" t="s">
        <v>3109</v>
      </c>
      <c r="B1412" s="2">
        <f t="shared" si="44"/>
        <v>2012</v>
      </c>
      <c r="C1412" s="1" t="s">
        <v>962</v>
      </c>
      <c r="D1412" s="1" t="s">
        <v>24</v>
      </c>
      <c r="E1412" s="1">
        <v>80003485</v>
      </c>
      <c r="F1412" s="1" t="s">
        <v>3105</v>
      </c>
      <c r="G1412" s="1" t="s">
        <v>36</v>
      </c>
      <c r="H1412" s="1" t="s">
        <v>3106</v>
      </c>
      <c r="J1412" s="1">
        <v>23</v>
      </c>
      <c r="K1412" s="1" t="s">
        <v>28</v>
      </c>
      <c r="L1412" s="1">
        <v>1012</v>
      </c>
      <c r="M1412" s="1">
        <v>2121</v>
      </c>
      <c r="N1412" s="1">
        <v>15032</v>
      </c>
      <c r="O1412" s="1">
        <v>540.61</v>
      </c>
      <c r="P1412" s="1">
        <v>150.32</v>
      </c>
      <c r="Q1412" s="1">
        <v>15722.93</v>
      </c>
      <c r="R1412" s="1">
        <f t="shared" si="45"/>
        <v>683.60565217391309</v>
      </c>
      <c r="S1412" s="1" t="s">
        <v>29</v>
      </c>
      <c r="T1412" s="1" t="s">
        <v>30</v>
      </c>
      <c r="U1412" s="1" t="s">
        <v>3107</v>
      </c>
      <c r="V1412" s="1" t="s">
        <v>140</v>
      </c>
      <c r="W1412" s="1" t="s">
        <v>3110</v>
      </c>
    </row>
    <row r="1413" spans="1:23">
      <c r="A1413" s="2" t="s">
        <v>3459</v>
      </c>
      <c r="B1413" s="2">
        <f t="shared" si="44"/>
        <v>2012</v>
      </c>
      <c r="C1413" s="1" t="s">
        <v>119</v>
      </c>
      <c r="D1413" s="1" t="s">
        <v>24</v>
      </c>
      <c r="E1413" s="1">
        <v>3496643</v>
      </c>
      <c r="F1413" s="1" t="s">
        <v>3448</v>
      </c>
      <c r="G1413" s="1" t="s">
        <v>120</v>
      </c>
      <c r="H1413" s="1" t="s">
        <v>3460</v>
      </c>
      <c r="J1413" s="1">
        <v>144</v>
      </c>
      <c r="K1413" s="1" t="s">
        <v>86</v>
      </c>
      <c r="L1413" s="1">
        <v>9404</v>
      </c>
      <c r="M1413" s="1">
        <v>9615</v>
      </c>
      <c r="N1413" s="1">
        <v>51694</v>
      </c>
      <c r="O1413" s="1">
        <v>3076.19</v>
      </c>
      <c r="P1413" s="1">
        <v>258.47000000000003</v>
      </c>
      <c r="Q1413" s="1">
        <v>55206.77</v>
      </c>
      <c r="R1413" s="1">
        <f t="shared" si="45"/>
        <v>383.38034722222221</v>
      </c>
      <c r="S1413" s="1" t="s">
        <v>29</v>
      </c>
      <c r="T1413" s="1" t="s">
        <v>30</v>
      </c>
      <c r="U1413" s="1" t="s">
        <v>410</v>
      </c>
      <c r="V1413" s="1" t="s">
        <v>3461</v>
      </c>
      <c r="W1413" s="1" t="s">
        <v>3462</v>
      </c>
    </row>
    <row r="1414" spans="1:23">
      <c r="A1414" s="2" t="s">
        <v>217</v>
      </c>
      <c r="B1414" s="2">
        <f t="shared" si="44"/>
        <v>2012</v>
      </c>
      <c r="C1414" s="1" t="s">
        <v>119</v>
      </c>
      <c r="D1414" s="1" t="s">
        <v>24</v>
      </c>
      <c r="E1414" s="1">
        <v>3496643</v>
      </c>
      <c r="F1414" s="1" t="s">
        <v>3448</v>
      </c>
      <c r="G1414" s="1" t="s">
        <v>120</v>
      </c>
      <c r="H1414" s="1" t="s">
        <v>3498</v>
      </c>
      <c r="J1414" s="1">
        <v>383</v>
      </c>
      <c r="K1414" s="1" t="s">
        <v>86</v>
      </c>
      <c r="L1414" s="1">
        <v>22474</v>
      </c>
      <c r="M1414" s="1">
        <v>23548</v>
      </c>
      <c r="N1414" s="1">
        <v>140420</v>
      </c>
      <c r="O1414" s="1">
        <v>7500</v>
      </c>
      <c r="P1414" s="1">
        <v>702.1</v>
      </c>
      <c r="Q1414" s="1">
        <v>149056.35</v>
      </c>
      <c r="R1414" s="1">
        <f t="shared" si="45"/>
        <v>389.18107049608358</v>
      </c>
      <c r="S1414" s="1" t="s">
        <v>29</v>
      </c>
      <c r="T1414" s="1" t="s">
        <v>30</v>
      </c>
      <c r="U1414" s="1" t="s">
        <v>410</v>
      </c>
      <c r="V1414" s="1" t="s">
        <v>77</v>
      </c>
      <c r="W1414" s="1" t="s">
        <v>3499</v>
      </c>
    </row>
    <row r="1415" spans="1:23">
      <c r="A1415" s="2" t="s">
        <v>3503</v>
      </c>
      <c r="B1415" s="2">
        <f t="shared" si="44"/>
        <v>2012</v>
      </c>
      <c r="C1415" s="1" t="s">
        <v>119</v>
      </c>
      <c r="D1415" s="1" t="s">
        <v>24</v>
      </c>
      <c r="E1415" s="1">
        <v>3496643</v>
      </c>
      <c r="F1415" s="1" t="s">
        <v>3448</v>
      </c>
      <c r="G1415" s="1" t="s">
        <v>120</v>
      </c>
      <c r="H1415" s="1" t="s">
        <v>3498</v>
      </c>
      <c r="J1415" s="1">
        <v>398</v>
      </c>
      <c r="K1415" s="1" t="s">
        <v>86</v>
      </c>
      <c r="L1415" s="1">
        <v>19111</v>
      </c>
      <c r="M1415" s="1">
        <v>20061</v>
      </c>
      <c r="N1415" s="1">
        <v>106750</v>
      </c>
      <c r="O1415" s="1">
        <v>6096.75</v>
      </c>
      <c r="P1415" s="1">
        <v>533.75</v>
      </c>
      <c r="Q1415" s="1">
        <v>113733.5</v>
      </c>
      <c r="R1415" s="1">
        <f t="shared" si="45"/>
        <v>285.76256281407035</v>
      </c>
      <c r="S1415" s="1" t="s">
        <v>29</v>
      </c>
      <c r="T1415" s="1" t="s">
        <v>30</v>
      </c>
      <c r="U1415" s="1" t="s">
        <v>410</v>
      </c>
      <c r="V1415" s="1" t="s">
        <v>3504</v>
      </c>
      <c r="W1415" s="1" t="s">
        <v>3505</v>
      </c>
    </row>
    <row r="1416" spans="1:23">
      <c r="A1416" s="2" t="s">
        <v>3531</v>
      </c>
      <c r="B1416" s="2">
        <f t="shared" si="44"/>
        <v>2012</v>
      </c>
      <c r="C1416" s="1" t="s">
        <v>119</v>
      </c>
      <c r="D1416" s="1" t="s">
        <v>24</v>
      </c>
      <c r="E1416" s="1">
        <v>3496643</v>
      </c>
      <c r="F1416" s="1" t="s">
        <v>3448</v>
      </c>
      <c r="G1416" s="1" t="s">
        <v>120</v>
      </c>
      <c r="H1416" s="1" t="s">
        <v>3498</v>
      </c>
      <c r="J1416" s="1">
        <v>348</v>
      </c>
      <c r="K1416" s="1" t="s">
        <v>28</v>
      </c>
      <c r="L1416" s="1">
        <v>28414</v>
      </c>
      <c r="M1416" s="1">
        <v>29126</v>
      </c>
      <c r="N1416" s="1">
        <v>195807</v>
      </c>
      <c r="O1416" s="1">
        <v>7500</v>
      </c>
      <c r="P1416" s="1">
        <v>979.04</v>
      </c>
      <c r="Q1416" s="1">
        <v>204720.29</v>
      </c>
      <c r="R1416" s="1">
        <f t="shared" si="45"/>
        <v>588.27669540229886</v>
      </c>
      <c r="S1416" s="1" t="s">
        <v>29</v>
      </c>
      <c r="T1416" s="1" t="s">
        <v>30</v>
      </c>
      <c r="U1416" s="1" t="s">
        <v>410</v>
      </c>
      <c r="V1416" s="1" t="s">
        <v>3532</v>
      </c>
      <c r="W1416" s="1" t="s">
        <v>3533</v>
      </c>
    </row>
    <row r="1417" spans="1:23">
      <c r="A1417" s="2" t="s">
        <v>3534</v>
      </c>
      <c r="B1417" s="2">
        <f t="shared" si="44"/>
        <v>2012</v>
      </c>
      <c r="C1417" s="1" t="s">
        <v>119</v>
      </c>
      <c r="D1417" s="1" t="s">
        <v>24</v>
      </c>
      <c r="E1417" s="1">
        <v>3496643</v>
      </c>
      <c r="F1417" s="1" t="s">
        <v>3448</v>
      </c>
      <c r="G1417" s="1" t="s">
        <v>120</v>
      </c>
      <c r="H1417" s="1" t="s">
        <v>3498</v>
      </c>
      <c r="J1417" s="1">
        <v>565</v>
      </c>
      <c r="K1417" s="1" t="s">
        <v>28</v>
      </c>
      <c r="L1417" s="1">
        <v>25856</v>
      </c>
      <c r="M1417" s="1">
        <v>26986</v>
      </c>
      <c r="N1417" s="1">
        <v>141120</v>
      </c>
      <c r="O1417" s="1">
        <v>7500</v>
      </c>
      <c r="P1417" s="1">
        <v>705.6</v>
      </c>
      <c r="Q1417" s="1">
        <v>149759.85</v>
      </c>
      <c r="R1417" s="1">
        <f t="shared" si="45"/>
        <v>265.06168141592923</v>
      </c>
      <c r="S1417" s="1" t="s">
        <v>29</v>
      </c>
      <c r="T1417" s="1" t="s">
        <v>30</v>
      </c>
      <c r="U1417" s="1" t="s">
        <v>410</v>
      </c>
      <c r="V1417" s="1" t="s">
        <v>3535</v>
      </c>
      <c r="W1417" s="1" t="s">
        <v>3536</v>
      </c>
    </row>
    <row r="1418" spans="1:23">
      <c r="A1418" s="2" t="s">
        <v>3550</v>
      </c>
      <c r="B1418" s="2">
        <f t="shared" si="44"/>
        <v>2012</v>
      </c>
      <c r="C1418" s="1" t="s">
        <v>119</v>
      </c>
      <c r="D1418" s="1" t="s">
        <v>24</v>
      </c>
      <c r="E1418" s="1">
        <v>3496643</v>
      </c>
      <c r="F1418" s="1" t="s">
        <v>3448</v>
      </c>
      <c r="G1418" s="1" t="s">
        <v>120</v>
      </c>
      <c r="H1418" s="1" t="s">
        <v>3456</v>
      </c>
      <c r="J1418" s="1">
        <v>63</v>
      </c>
      <c r="K1418" s="1" t="s">
        <v>28</v>
      </c>
      <c r="L1418" s="1">
        <v>6195</v>
      </c>
      <c r="M1418" s="1">
        <v>6332</v>
      </c>
      <c r="N1418" s="1">
        <v>47628</v>
      </c>
      <c r="O1418" s="1">
        <v>2450.59</v>
      </c>
      <c r="P1418" s="1">
        <v>476.28</v>
      </c>
      <c r="Q1418" s="1">
        <v>50770.68</v>
      </c>
      <c r="R1418" s="1">
        <f t="shared" si="45"/>
        <v>805.88380952380953</v>
      </c>
      <c r="S1418" s="1" t="s">
        <v>29</v>
      </c>
      <c r="T1418" s="1" t="s">
        <v>30</v>
      </c>
      <c r="U1418" s="1" t="s">
        <v>410</v>
      </c>
      <c r="V1418" s="1" t="s">
        <v>77</v>
      </c>
      <c r="W1418" s="1" t="s">
        <v>3551</v>
      </c>
    </row>
    <row r="1419" spans="1:23">
      <c r="A1419" s="2" t="s">
        <v>3564</v>
      </c>
      <c r="B1419" s="2">
        <f t="shared" si="44"/>
        <v>2012</v>
      </c>
      <c r="C1419" s="1" t="s">
        <v>119</v>
      </c>
      <c r="D1419" s="1" t="s">
        <v>24</v>
      </c>
      <c r="E1419" s="1">
        <v>3496643</v>
      </c>
      <c r="F1419" s="1" t="s">
        <v>3448</v>
      </c>
      <c r="G1419" s="1" t="s">
        <v>120</v>
      </c>
      <c r="H1419" s="1" t="s">
        <v>3456</v>
      </c>
      <c r="J1419" s="1">
        <v>440</v>
      </c>
      <c r="K1419" s="1" t="s">
        <v>86</v>
      </c>
      <c r="L1419" s="1">
        <v>23644</v>
      </c>
      <c r="M1419" s="1">
        <v>24714</v>
      </c>
      <c r="N1419" s="1">
        <v>150021</v>
      </c>
      <c r="O1419" s="1">
        <v>7500</v>
      </c>
      <c r="P1419" s="1">
        <v>1500.21</v>
      </c>
      <c r="Q1419" s="1">
        <v>159442.74</v>
      </c>
      <c r="R1419" s="1">
        <f t="shared" si="45"/>
        <v>362.36986363636362</v>
      </c>
      <c r="S1419" s="1" t="s">
        <v>29</v>
      </c>
      <c r="T1419" s="1" t="s">
        <v>30</v>
      </c>
      <c r="U1419" s="1" t="s">
        <v>410</v>
      </c>
      <c r="V1419" s="1" t="s">
        <v>77</v>
      </c>
      <c r="W1419" s="1" t="s">
        <v>3565</v>
      </c>
    </row>
    <row r="1420" spans="1:23">
      <c r="A1420" s="2" t="s">
        <v>3570</v>
      </c>
      <c r="B1420" s="2">
        <f t="shared" si="44"/>
        <v>2012</v>
      </c>
      <c r="C1420" s="1" t="s">
        <v>43</v>
      </c>
      <c r="D1420" s="1" t="s">
        <v>24</v>
      </c>
      <c r="E1420" s="1">
        <v>3496643</v>
      </c>
      <c r="F1420" s="1" t="s">
        <v>3448</v>
      </c>
      <c r="G1420" s="1" t="s">
        <v>958</v>
      </c>
      <c r="H1420" s="1" t="s">
        <v>37</v>
      </c>
      <c r="J1420" s="1">
        <v>36</v>
      </c>
      <c r="K1420" s="1" t="s">
        <v>28</v>
      </c>
      <c r="L1420" s="1">
        <v>4140</v>
      </c>
      <c r="M1420" s="1">
        <v>4248</v>
      </c>
      <c r="N1420" s="1">
        <v>33480</v>
      </c>
      <c r="O1420" s="1">
        <v>3928</v>
      </c>
      <c r="P1420" s="1">
        <v>334.8</v>
      </c>
      <c r="Q1420" s="1">
        <v>37742.800000000003</v>
      </c>
      <c r="R1420" s="1">
        <f t="shared" si="45"/>
        <v>1048.4111111111113</v>
      </c>
      <c r="S1420" s="1" t="s">
        <v>38</v>
      </c>
      <c r="T1420" s="1" t="s">
        <v>30</v>
      </c>
      <c r="U1420" s="1" t="s">
        <v>410</v>
      </c>
      <c r="V1420" s="1" t="s">
        <v>3571</v>
      </c>
      <c r="W1420" s="1" t="s">
        <v>3571</v>
      </c>
    </row>
    <row r="1421" spans="1:23">
      <c r="A1421" s="2" t="s">
        <v>3591</v>
      </c>
      <c r="B1421" s="2">
        <f t="shared" si="44"/>
        <v>2012</v>
      </c>
      <c r="C1421" s="1" t="s">
        <v>936</v>
      </c>
      <c r="D1421" s="1" t="s">
        <v>24</v>
      </c>
      <c r="E1421" s="1">
        <v>3496643</v>
      </c>
      <c r="F1421" s="1" t="s">
        <v>3448</v>
      </c>
      <c r="G1421" s="1" t="s">
        <v>120</v>
      </c>
      <c r="J1421" s="1">
        <v>454</v>
      </c>
      <c r="K1421" s="1" t="s">
        <v>28</v>
      </c>
      <c r="L1421" s="1">
        <v>27015</v>
      </c>
      <c r="M1421" s="1">
        <v>28016</v>
      </c>
      <c r="N1421" s="1">
        <v>166137</v>
      </c>
      <c r="O1421" s="1">
        <v>10976.02</v>
      </c>
      <c r="P1421" s="1">
        <v>1661.37</v>
      </c>
      <c r="Q1421" s="1">
        <v>178774.39</v>
      </c>
      <c r="R1421" s="1">
        <f t="shared" si="45"/>
        <v>393.77618942731283</v>
      </c>
      <c r="S1421" s="1" t="s">
        <v>29</v>
      </c>
      <c r="T1421" s="1" t="s">
        <v>30</v>
      </c>
      <c r="U1421" s="1" t="s">
        <v>410</v>
      </c>
      <c r="V1421" s="1" t="s">
        <v>40</v>
      </c>
      <c r="W1421" s="1" t="s">
        <v>3592</v>
      </c>
    </row>
    <row r="1422" spans="1:23">
      <c r="A1422" s="2" t="s">
        <v>3631</v>
      </c>
      <c r="B1422" s="2">
        <f t="shared" si="44"/>
        <v>2012</v>
      </c>
      <c r="C1422" s="1" t="s">
        <v>119</v>
      </c>
      <c r="D1422" s="1" t="s">
        <v>24</v>
      </c>
      <c r="E1422" s="1">
        <v>3496643</v>
      </c>
      <c r="F1422" s="1" t="s">
        <v>3448</v>
      </c>
      <c r="G1422" s="1" t="s">
        <v>120</v>
      </c>
      <c r="H1422" s="1" t="s">
        <v>3498</v>
      </c>
      <c r="J1422" s="1">
        <v>488</v>
      </c>
      <c r="K1422" s="1" t="s">
        <v>28</v>
      </c>
      <c r="L1422" s="1">
        <v>21960</v>
      </c>
      <c r="M1422" s="1">
        <v>22936</v>
      </c>
      <c r="N1422" s="1">
        <v>122000</v>
      </c>
      <c r="O1422" s="1">
        <v>6260.69</v>
      </c>
      <c r="P1422" s="1">
        <v>610</v>
      </c>
      <c r="Q1422" s="1">
        <v>129233.18</v>
      </c>
      <c r="R1422" s="1">
        <f t="shared" si="45"/>
        <v>264.82209016393443</v>
      </c>
      <c r="S1422" s="1" t="s">
        <v>29</v>
      </c>
      <c r="T1422" s="1" t="s">
        <v>30</v>
      </c>
      <c r="U1422" s="1" t="s">
        <v>410</v>
      </c>
      <c r="V1422" s="1" t="s">
        <v>3632</v>
      </c>
      <c r="W1422" s="1" t="s">
        <v>3633</v>
      </c>
    </row>
    <row r="1423" spans="1:23">
      <c r="A1423" s="2" t="s">
        <v>3680</v>
      </c>
      <c r="B1423" s="2">
        <f t="shared" si="44"/>
        <v>2012</v>
      </c>
      <c r="C1423" s="1" t="s">
        <v>119</v>
      </c>
      <c r="D1423" s="1" t="s">
        <v>24</v>
      </c>
      <c r="E1423" s="1">
        <v>3496643</v>
      </c>
      <c r="F1423" s="1" t="s">
        <v>3448</v>
      </c>
      <c r="G1423" s="1" t="s">
        <v>120</v>
      </c>
      <c r="H1423" s="1" t="s">
        <v>3498</v>
      </c>
      <c r="J1423" s="1">
        <v>468</v>
      </c>
      <c r="K1423" s="1" t="s">
        <v>28</v>
      </c>
      <c r="L1423" s="1">
        <v>26232</v>
      </c>
      <c r="M1423" s="1">
        <v>27168</v>
      </c>
      <c r="N1423" s="1">
        <v>149328</v>
      </c>
      <c r="O1423" s="1">
        <v>7500</v>
      </c>
      <c r="P1423" s="1">
        <v>746.64</v>
      </c>
      <c r="Q1423" s="1">
        <v>158008.89000000001</v>
      </c>
      <c r="R1423" s="1">
        <f t="shared" si="45"/>
        <v>337.62583333333339</v>
      </c>
      <c r="S1423" s="1" t="s">
        <v>29</v>
      </c>
      <c r="T1423" s="1" t="s">
        <v>30</v>
      </c>
      <c r="U1423" s="1" t="s">
        <v>410</v>
      </c>
      <c r="V1423" s="1" t="s">
        <v>3681</v>
      </c>
      <c r="W1423" s="1" t="s">
        <v>3682</v>
      </c>
    </row>
    <row r="1424" spans="1:23">
      <c r="A1424" s="2" t="s">
        <v>3680</v>
      </c>
      <c r="B1424" s="2">
        <f t="shared" si="44"/>
        <v>2012</v>
      </c>
      <c r="C1424" s="1" t="s">
        <v>119</v>
      </c>
      <c r="D1424" s="1" t="s">
        <v>24</v>
      </c>
      <c r="E1424" s="1">
        <v>3496643</v>
      </c>
      <c r="F1424" s="1" t="s">
        <v>3448</v>
      </c>
      <c r="G1424" s="1" t="s">
        <v>120</v>
      </c>
      <c r="H1424" s="1" t="s">
        <v>3498</v>
      </c>
      <c r="J1424" s="1">
        <v>307</v>
      </c>
      <c r="K1424" s="1" t="s">
        <v>28</v>
      </c>
      <c r="L1424" s="1">
        <v>17420</v>
      </c>
      <c r="M1424" s="1">
        <v>18342</v>
      </c>
      <c r="N1424" s="1">
        <v>107170</v>
      </c>
      <c r="O1424" s="1">
        <v>6000</v>
      </c>
      <c r="P1424" s="1">
        <v>530.85</v>
      </c>
      <c r="Q1424" s="1">
        <v>114105.1</v>
      </c>
      <c r="R1424" s="1">
        <f t="shared" si="45"/>
        <v>371.67785016286649</v>
      </c>
      <c r="S1424" s="1" t="s">
        <v>29</v>
      </c>
      <c r="T1424" s="1" t="s">
        <v>30</v>
      </c>
      <c r="U1424" s="1" t="s">
        <v>410</v>
      </c>
      <c r="V1424" s="1" t="s">
        <v>3702</v>
      </c>
      <c r="W1424" s="1" t="s">
        <v>3703</v>
      </c>
    </row>
    <row r="1425" spans="1:23">
      <c r="A1425" s="2" t="s">
        <v>3706</v>
      </c>
      <c r="B1425" s="2">
        <f t="shared" si="44"/>
        <v>2012</v>
      </c>
      <c r="C1425" s="1" t="s">
        <v>119</v>
      </c>
      <c r="D1425" s="1" t="s">
        <v>24</v>
      </c>
      <c r="E1425" s="1">
        <v>3496643</v>
      </c>
      <c r="F1425" s="1" t="s">
        <v>3448</v>
      </c>
      <c r="G1425" s="1" t="s">
        <v>120</v>
      </c>
      <c r="H1425" s="1" t="s">
        <v>3498</v>
      </c>
      <c r="J1425" s="1">
        <v>455</v>
      </c>
      <c r="K1425" s="1" t="s">
        <v>28</v>
      </c>
      <c r="L1425" s="1">
        <v>25878</v>
      </c>
      <c r="M1425" s="1">
        <v>26711</v>
      </c>
      <c r="N1425" s="1">
        <v>142026</v>
      </c>
      <c r="O1425" s="1">
        <v>7500</v>
      </c>
      <c r="P1425" s="1">
        <v>710.08</v>
      </c>
      <c r="Q1425" s="1">
        <v>150670.32999999999</v>
      </c>
      <c r="R1425" s="1">
        <f t="shared" si="45"/>
        <v>331.14358241758237</v>
      </c>
      <c r="S1425" s="1" t="s">
        <v>29</v>
      </c>
      <c r="T1425" s="1" t="s">
        <v>30</v>
      </c>
      <c r="U1425" s="1" t="s">
        <v>410</v>
      </c>
      <c r="V1425" s="1" t="s">
        <v>3707</v>
      </c>
      <c r="W1425" s="1" t="s">
        <v>3708</v>
      </c>
    </row>
    <row r="1426" spans="1:23">
      <c r="A1426" s="2" t="s">
        <v>3709</v>
      </c>
      <c r="B1426" s="2">
        <f t="shared" si="44"/>
        <v>2012</v>
      </c>
      <c r="C1426" s="1" t="s">
        <v>119</v>
      </c>
      <c r="D1426" s="1" t="s">
        <v>24</v>
      </c>
      <c r="E1426" s="1">
        <v>3496643</v>
      </c>
      <c r="F1426" s="1" t="s">
        <v>3448</v>
      </c>
      <c r="G1426" s="1" t="s">
        <v>120</v>
      </c>
      <c r="H1426" s="1" t="s">
        <v>3498</v>
      </c>
      <c r="J1426" s="1">
        <v>54</v>
      </c>
      <c r="K1426" s="1" t="s">
        <v>28</v>
      </c>
      <c r="L1426" s="1">
        <v>5372</v>
      </c>
      <c r="M1426" s="1">
        <v>5490</v>
      </c>
      <c r="N1426" s="1">
        <v>41718</v>
      </c>
      <c r="O1426" s="1">
        <v>2189.12</v>
      </c>
      <c r="P1426" s="1">
        <v>208.59</v>
      </c>
      <c r="Q1426" s="1">
        <v>44242.46</v>
      </c>
      <c r="R1426" s="1">
        <f t="shared" si="45"/>
        <v>819.30481481481479</v>
      </c>
      <c r="S1426" s="1" t="s">
        <v>29</v>
      </c>
      <c r="T1426" s="1" t="s">
        <v>30</v>
      </c>
      <c r="U1426" s="1" t="s">
        <v>410</v>
      </c>
      <c r="V1426" s="1" t="s">
        <v>3710</v>
      </c>
      <c r="W1426" s="1" t="s">
        <v>3711</v>
      </c>
    </row>
    <row r="1427" spans="1:23">
      <c r="A1427" s="2" t="s">
        <v>3722</v>
      </c>
      <c r="B1427" s="2">
        <f t="shared" si="44"/>
        <v>2012</v>
      </c>
      <c r="C1427" s="1" t="s">
        <v>68</v>
      </c>
      <c r="D1427" s="1" t="s">
        <v>24</v>
      </c>
      <c r="E1427" s="1">
        <v>3496643</v>
      </c>
      <c r="F1427" s="1" t="s">
        <v>3448</v>
      </c>
      <c r="G1427" s="1" t="s">
        <v>958</v>
      </c>
      <c r="H1427" s="1" t="s">
        <v>37</v>
      </c>
      <c r="J1427" s="1">
        <v>36</v>
      </c>
      <c r="K1427" s="1" t="s">
        <v>28</v>
      </c>
      <c r="L1427" s="1">
        <v>3852</v>
      </c>
      <c r="M1427" s="1">
        <v>4248</v>
      </c>
      <c r="N1427" s="1">
        <v>33480</v>
      </c>
      <c r="O1427" s="1">
        <v>4500</v>
      </c>
      <c r="P1427" s="1">
        <v>334.8</v>
      </c>
      <c r="Q1427" s="1">
        <v>38314.800000000003</v>
      </c>
      <c r="R1427" s="1">
        <f t="shared" si="45"/>
        <v>1064.3000000000002</v>
      </c>
      <c r="S1427" s="1" t="s">
        <v>38</v>
      </c>
      <c r="T1427" s="1" t="s">
        <v>30</v>
      </c>
      <c r="U1427" s="1" t="s">
        <v>410</v>
      </c>
      <c r="V1427" s="1" t="s">
        <v>3723</v>
      </c>
      <c r="W1427" s="1" t="s">
        <v>3724</v>
      </c>
    </row>
    <row r="1428" spans="1:23">
      <c r="A1428" s="2" t="s">
        <v>3725</v>
      </c>
      <c r="B1428" s="2">
        <f t="shared" si="44"/>
        <v>2012</v>
      </c>
      <c r="C1428" s="1" t="s">
        <v>119</v>
      </c>
      <c r="D1428" s="1" t="s">
        <v>24</v>
      </c>
      <c r="E1428" s="1">
        <v>3496643</v>
      </c>
      <c r="F1428" s="1" t="s">
        <v>3448</v>
      </c>
      <c r="G1428" s="1" t="s">
        <v>120</v>
      </c>
      <c r="H1428" s="1" t="s">
        <v>3456</v>
      </c>
      <c r="J1428" s="1">
        <v>314</v>
      </c>
      <c r="K1428" s="1" t="s">
        <v>86</v>
      </c>
      <c r="L1428" s="1">
        <v>16479</v>
      </c>
      <c r="M1428" s="1">
        <v>17107</v>
      </c>
      <c r="N1428" s="1">
        <v>94818</v>
      </c>
      <c r="O1428" s="1">
        <v>4833.08</v>
      </c>
      <c r="P1428" s="1">
        <v>948.18</v>
      </c>
      <c r="Q1428" s="1">
        <v>100870.9</v>
      </c>
      <c r="R1428" s="1">
        <f t="shared" si="45"/>
        <v>321.24490445859868</v>
      </c>
      <c r="S1428" s="1" t="s">
        <v>29</v>
      </c>
      <c r="T1428" s="1" t="s">
        <v>30</v>
      </c>
      <c r="U1428" s="1" t="s">
        <v>410</v>
      </c>
      <c r="V1428" s="1" t="s">
        <v>3726</v>
      </c>
      <c r="W1428" s="1" t="s">
        <v>3505</v>
      </c>
    </row>
    <row r="1429" spans="1:23">
      <c r="A1429" s="2" t="s">
        <v>3729</v>
      </c>
      <c r="B1429" s="2">
        <f t="shared" si="44"/>
        <v>2012</v>
      </c>
      <c r="C1429" s="1" t="s">
        <v>119</v>
      </c>
      <c r="D1429" s="1" t="s">
        <v>24</v>
      </c>
      <c r="E1429" s="1">
        <v>3496643</v>
      </c>
      <c r="F1429" s="1" t="s">
        <v>3448</v>
      </c>
      <c r="G1429" s="1" t="s">
        <v>120</v>
      </c>
      <c r="H1429" s="1" t="s">
        <v>3498</v>
      </c>
      <c r="J1429" s="1">
        <v>374</v>
      </c>
      <c r="K1429" s="1" t="s">
        <v>28</v>
      </c>
      <c r="L1429" s="1">
        <v>22605</v>
      </c>
      <c r="M1429" s="1">
        <v>23815</v>
      </c>
      <c r="N1429" s="1">
        <v>131318</v>
      </c>
      <c r="O1429" s="1">
        <v>7500</v>
      </c>
      <c r="P1429" s="1">
        <v>656.59</v>
      </c>
      <c r="Q1429" s="1">
        <v>139908.84</v>
      </c>
      <c r="R1429" s="1">
        <f t="shared" si="45"/>
        <v>374.08780748663099</v>
      </c>
      <c r="S1429" s="1" t="s">
        <v>29</v>
      </c>
      <c r="T1429" s="1" t="s">
        <v>30</v>
      </c>
      <c r="U1429" s="1" t="s">
        <v>410</v>
      </c>
      <c r="V1429" s="1" t="s">
        <v>3730</v>
      </c>
      <c r="W1429" s="1" t="s">
        <v>3731</v>
      </c>
    </row>
    <row r="1430" spans="1:23">
      <c r="A1430" s="2" t="s">
        <v>3733</v>
      </c>
      <c r="B1430" s="2">
        <f t="shared" si="44"/>
        <v>2012</v>
      </c>
      <c r="C1430" s="1" t="s">
        <v>119</v>
      </c>
      <c r="D1430" s="1" t="s">
        <v>24</v>
      </c>
      <c r="E1430" s="1">
        <v>3496643</v>
      </c>
      <c r="F1430" s="1" t="s">
        <v>3448</v>
      </c>
      <c r="G1430" s="1" t="s">
        <v>120</v>
      </c>
      <c r="H1430" s="1" t="s">
        <v>3498</v>
      </c>
      <c r="J1430" s="1">
        <v>389</v>
      </c>
      <c r="K1430" s="1" t="s">
        <v>28</v>
      </c>
      <c r="L1430" s="1">
        <v>20132</v>
      </c>
      <c r="M1430" s="1">
        <v>20833</v>
      </c>
      <c r="N1430" s="1">
        <v>115970</v>
      </c>
      <c r="O1430" s="1">
        <v>7500</v>
      </c>
      <c r="P1430" s="1">
        <v>579.85</v>
      </c>
      <c r="Q1430" s="1">
        <v>124484.1</v>
      </c>
      <c r="R1430" s="1">
        <f t="shared" si="45"/>
        <v>320.01053984575839</v>
      </c>
      <c r="S1430" s="1" t="s">
        <v>29</v>
      </c>
      <c r="T1430" s="1" t="s">
        <v>30</v>
      </c>
      <c r="U1430" s="1" t="s">
        <v>410</v>
      </c>
      <c r="V1430" s="1" t="s">
        <v>3734</v>
      </c>
      <c r="W1430" s="1" t="s">
        <v>3735</v>
      </c>
    </row>
    <row r="1431" spans="1:23">
      <c r="A1431" s="2" t="s">
        <v>3741</v>
      </c>
      <c r="B1431" s="2">
        <f t="shared" si="44"/>
        <v>2012</v>
      </c>
      <c r="C1431" s="1" t="s">
        <v>3742</v>
      </c>
      <c r="D1431" s="1" t="s">
        <v>24</v>
      </c>
      <c r="E1431" s="1">
        <v>3496643</v>
      </c>
      <c r="F1431" s="1" t="s">
        <v>3448</v>
      </c>
      <c r="G1431" s="1" t="s">
        <v>62</v>
      </c>
      <c r="H1431" s="1" t="s">
        <v>37</v>
      </c>
      <c r="J1431" s="1">
        <v>26</v>
      </c>
      <c r="K1431" s="1" t="s">
        <v>28</v>
      </c>
      <c r="L1431" s="1">
        <v>3750</v>
      </c>
      <c r="M1431" s="1">
        <v>3951</v>
      </c>
      <c r="N1431" s="1">
        <v>27040</v>
      </c>
      <c r="O1431" s="1">
        <v>3327</v>
      </c>
      <c r="P1431" s="1">
        <v>135.19999999999999</v>
      </c>
      <c r="Q1431" s="1">
        <v>30502.2</v>
      </c>
      <c r="R1431" s="1">
        <f t="shared" si="45"/>
        <v>1173.1615384615384</v>
      </c>
      <c r="S1431" s="1" t="s">
        <v>38</v>
      </c>
      <c r="T1431" s="1" t="s">
        <v>30</v>
      </c>
      <c r="U1431" s="1" t="s">
        <v>3400</v>
      </c>
      <c r="V1431" s="1" t="s">
        <v>3743</v>
      </c>
      <c r="W1431" s="1" t="s">
        <v>3744</v>
      </c>
    </row>
    <row r="1432" spans="1:23">
      <c r="A1432" s="2" t="s">
        <v>3745</v>
      </c>
      <c r="B1432" s="2">
        <f t="shared" si="44"/>
        <v>2012</v>
      </c>
      <c r="C1432" s="1" t="s">
        <v>68</v>
      </c>
      <c r="D1432" s="1" t="s">
        <v>24</v>
      </c>
      <c r="E1432" s="1">
        <v>3496643</v>
      </c>
      <c r="F1432" s="1" t="s">
        <v>3448</v>
      </c>
      <c r="G1432" s="1" t="s">
        <v>46</v>
      </c>
      <c r="H1432" s="1" t="s">
        <v>100</v>
      </c>
      <c r="J1432" s="1">
        <v>26</v>
      </c>
      <c r="K1432" s="1" t="s">
        <v>28</v>
      </c>
      <c r="L1432" s="1">
        <v>3750</v>
      </c>
      <c r="M1432" s="1">
        <v>3951</v>
      </c>
      <c r="N1432" s="1">
        <v>27040</v>
      </c>
      <c r="O1432" s="1">
        <v>1802</v>
      </c>
      <c r="P1432" s="1">
        <v>270.39999999999998</v>
      </c>
      <c r="Q1432" s="1">
        <v>29112.400000000001</v>
      </c>
      <c r="R1432" s="1">
        <f t="shared" si="45"/>
        <v>1119.7076923076925</v>
      </c>
      <c r="S1432" s="1" t="s">
        <v>38</v>
      </c>
      <c r="T1432" s="1" t="s">
        <v>30</v>
      </c>
      <c r="U1432" s="1" t="s">
        <v>3400</v>
      </c>
      <c r="V1432" s="1" t="s">
        <v>40</v>
      </c>
      <c r="W1432" s="1" t="s">
        <v>3746</v>
      </c>
    </row>
    <row r="1433" spans="1:23">
      <c r="A1433" s="2" t="s">
        <v>2835</v>
      </c>
      <c r="B1433" s="2">
        <f t="shared" si="44"/>
        <v>2012</v>
      </c>
      <c r="C1433" s="1" t="s">
        <v>43</v>
      </c>
      <c r="D1433" s="1" t="s">
        <v>24</v>
      </c>
      <c r="E1433" s="1">
        <v>80016951</v>
      </c>
      <c r="F1433" s="1" t="s">
        <v>3978</v>
      </c>
      <c r="G1433" s="1" t="s">
        <v>46</v>
      </c>
      <c r="H1433" s="1" t="s">
        <v>3979</v>
      </c>
      <c r="J1433" s="1">
        <v>3</v>
      </c>
      <c r="K1433" s="1" t="s">
        <v>28</v>
      </c>
      <c r="L1433" s="1">
        <v>255</v>
      </c>
      <c r="M1433" s="1">
        <v>527</v>
      </c>
      <c r="N1433" s="1">
        <v>4226.5</v>
      </c>
      <c r="O1433" s="1">
        <v>873.2</v>
      </c>
      <c r="P1433" s="1">
        <v>42.27</v>
      </c>
      <c r="Q1433" s="1">
        <v>5141.97</v>
      </c>
      <c r="R1433" s="1">
        <f t="shared" si="45"/>
        <v>1713.99</v>
      </c>
      <c r="S1433" s="1" t="s">
        <v>38</v>
      </c>
      <c r="T1433" s="1" t="s">
        <v>30</v>
      </c>
      <c r="U1433" s="1" t="s">
        <v>3980</v>
      </c>
      <c r="V1433" s="1" t="s">
        <v>3981</v>
      </c>
      <c r="W1433" s="1" t="s">
        <v>3982</v>
      </c>
    </row>
    <row r="1434" spans="1:23">
      <c r="A1434" s="2" t="s">
        <v>4054</v>
      </c>
      <c r="B1434" s="2">
        <f t="shared" si="44"/>
        <v>2012</v>
      </c>
      <c r="C1434" s="1" t="s">
        <v>68</v>
      </c>
      <c r="D1434" s="1" t="s">
        <v>24</v>
      </c>
      <c r="E1434" s="1">
        <v>80014362</v>
      </c>
      <c r="F1434" s="1" t="s">
        <v>3388</v>
      </c>
      <c r="G1434" s="1" t="s">
        <v>120</v>
      </c>
      <c r="H1434" s="1" t="s">
        <v>2407</v>
      </c>
      <c r="J1434" s="1">
        <v>144</v>
      </c>
      <c r="K1434" s="1" t="s">
        <v>28</v>
      </c>
      <c r="L1434" s="1">
        <v>9576</v>
      </c>
      <c r="M1434" s="1">
        <v>9864</v>
      </c>
      <c r="N1434" s="1">
        <v>45208.800000000003</v>
      </c>
      <c r="O1434" s="1">
        <v>6000</v>
      </c>
      <c r="P1434" s="1">
        <v>429.48</v>
      </c>
      <c r="Q1434" s="1">
        <v>49377.84</v>
      </c>
      <c r="R1434" s="1">
        <f t="shared" si="45"/>
        <v>342.90166666666664</v>
      </c>
      <c r="S1434" s="1" t="s">
        <v>29</v>
      </c>
      <c r="T1434" s="1" t="s">
        <v>30</v>
      </c>
      <c r="U1434" s="1" t="s">
        <v>1443</v>
      </c>
      <c r="V1434" s="1" t="s">
        <v>2795</v>
      </c>
      <c r="W1434" s="1" t="s">
        <v>4055</v>
      </c>
    </row>
    <row r="1435" spans="1:23">
      <c r="A1435" s="2" t="s">
        <v>4056</v>
      </c>
      <c r="B1435" s="2">
        <f t="shared" si="44"/>
        <v>2012</v>
      </c>
      <c r="C1435" s="1" t="s">
        <v>68</v>
      </c>
      <c r="D1435" s="1" t="s">
        <v>24</v>
      </c>
      <c r="E1435" s="1">
        <v>80014362</v>
      </c>
      <c r="F1435" s="1" t="s">
        <v>3388</v>
      </c>
      <c r="G1435" s="1" t="s">
        <v>120</v>
      </c>
      <c r="H1435" s="1" t="s">
        <v>2407</v>
      </c>
      <c r="J1435" s="1">
        <v>154</v>
      </c>
      <c r="K1435" s="1" t="s">
        <v>28</v>
      </c>
      <c r="L1435" s="1">
        <v>8932</v>
      </c>
      <c r="M1435" s="1">
        <v>9240</v>
      </c>
      <c r="N1435" s="1">
        <v>42365.4</v>
      </c>
      <c r="O1435" s="1">
        <v>6000</v>
      </c>
      <c r="P1435" s="1">
        <v>423.82</v>
      </c>
      <c r="Q1435" s="1">
        <v>48789.22</v>
      </c>
      <c r="R1435" s="1">
        <f t="shared" si="45"/>
        <v>316.81311688311689</v>
      </c>
      <c r="S1435" s="1" t="s">
        <v>29</v>
      </c>
      <c r="T1435" s="1" t="s">
        <v>30</v>
      </c>
      <c r="U1435" s="1" t="s">
        <v>1443</v>
      </c>
      <c r="V1435" s="1" t="s">
        <v>2795</v>
      </c>
      <c r="W1435" s="1" t="s">
        <v>4057</v>
      </c>
    </row>
    <row r="1436" spans="1:23">
      <c r="A1436" s="2" t="s">
        <v>4058</v>
      </c>
      <c r="B1436" s="2">
        <f t="shared" si="44"/>
        <v>2012</v>
      </c>
      <c r="C1436" s="1" t="s">
        <v>68</v>
      </c>
      <c r="D1436" s="1" t="s">
        <v>24</v>
      </c>
      <c r="E1436" s="1">
        <v>80014362</v>
      </c>
      <c r="F1436" s="1" t="s">
        <v>3388</v>
      </c>
      <c r="G1436" s="1" t="s">
        <v>120</v>
      </c>
      <c r="H1436" s="1" t="s">
        <v>2407</v>
      </c>
      <c r="J1436" s="1">
        <v>77</v>
      </c>
      <c r="K1436" s="1" t="s">
        <v>28</v>
      </c>
      <c r="L1436" s="1">
        <v>4466</v>
      </c>
      <c r="M1436" s="1">
        <v>4620</v>
      </c>
      <c r="N1436" s="1">
        <v>21182.7</v>
      </c>
      <c r="O1436" s="1">
        <v>3000</v>
      </c>
      <c r="P1436" s="1">
        <v>211.83</v>
      </c>
      <c r="Q1436" s="1">
        <v>24394.53</v>
      </c>
      <c r="R1436" s="1">
        <f t="shared" si="45"/>
        <v>316.81207792207789</v>
      </c>
      <c r="S1436" s="1" t="s">
        <v>29</v>
      </c>
      <c r="T1436" s="1" t="s">
        <v>30</v>
      </c>
      <c r="U1436" s="1" t="s">
        <v>1443</v>
      </c>
      <c r="V1436" s="1" t="s">
        <v>77</v>
      </c>
      <c r="W1436" s="1" t="s">
        <v>4059</v>
      </c>
    </row>
    <row r="1437" spans="1:23">
      <c r="A1437" s="2" t="s">
        <v>4063</v>
      </c>
      <c r="B1437" s="2">
        <f t="shared" si="44"/>
        <v>2012</v>
      </c>
      <c r="C1437" s="1" t="s">
        <v>68</v>
      </c>
      <c r="D1437" s="1" t="s">
        <v>24</v>
      </c>
      <c r="E1437" s="1">
        <v>80014362</v>
      </c>
      <c r="F1437" s="1" t="s">
        <v>3388</v>
      </c>
      <c r="G1437" s="1" t="s">
        <v>120</v>
      </c>
      <c r="H1437" s="1" t="s">
        <v>2407</v>
      </c>
      <c r="J1437" s="1">
        <v>138</v>
      </c>
      <c r="K1437" s="1" t="s">
        <v>28</v>
      </c>
      <c r="L1437" s="1">
        <v>9804</v>
      </c>
      <c r="M1437" s="1">
        <v>10080</v>
      </c>
      <c r="N1437" s="1">
        <v>52629.78</v>
      </c>
      <c r="O1437" s="1">
        <v>6000</v>
      </c>
      <c r="P1437" s="1">
        <v>526.29999999999995</v>
      </c>
      <c r="Q1437" s="1">
        <v>59156.08</v>
      </c>
      <c r="R1437" s="1">
        <f t="shared" si="45"/>
        <v>428.66724637681159</v>
      </c>
      <c r="S1437" s="1" t="s">
        <v>29</v>
      </c>
      <c r="T1437" s="1" t="s">
        <v>30</v>
      </c>
      <c r="U1437" s="1" t="s">
        <v>1443</v>
      </c>
      <c r="V1437" s="1" t="s">
        <v>222</v>
      </c>
      <c r="W1437" s="1" t="s">
        <v>4064</v>
      </c>
    </row>
    <row r="1438" spans="1:23">
      <c r="A1438" s="2" t="s">
        <v>4065</v>
      </c>
      <c r="B1438" s="2">
        <f t="shared" si="44"/>
        <v>2012</v>
      </c>
      <c r="C1438" s="1" t="s">
        <v>68</v>
      </c>
      <c r="D1438" s="1" t="s">
        <v>24</v>
      </c>
      <c r="E1438" s="1">
        <v>80014362</v>
      </c>
      <c r="F1438" s="1" t="s">
        <v>3388</v>
      </c>
      <c r="G1438" s="1" t="s">
        <v>120</v>
      </c>
      <c r="H1438" s="1" t="s">
        <v>2407</v>
      </c>
      <c r="J1438" s="1">
        <v>72</v>
      </c>
      <c r="K1438" s="1" t="s">
        <v>28</v>
      </c>
      <c r="L1438" s="1">
        <v>4788</v>
      </c>
      <c r="M1438" s="1">
        <v>4932</v>
      </c>
      <c r="N1438" s="1">
        <v>21528</v>
      </c>
      <c r="O1438" s="1">
        <v>2817.72</v>
      </c>
      <c r="P1438" s="1">
        <v>215.28</v>
      </c>
      <c r="Q1438" s="1">
        <v>24561</v>
      </c>
      <c r="R1438" s="1">
        <f t="shared" si="45"/>
        <v>341.125</v>
      </c>
      <c r="S1438" s="1" t="s">
        <v>29</v>
      </c>
      <c r="T1438" s="1" t="s">
        <v>30</v>
      </c>
      <c r="U1438" s="1" t="s">
        <v>1443</v>
      </c>
      <c r="V1438" s="1" t="s">
        <v>140</v>
      </c>
      <c r="W1438" s="1" t="s">
        <v>4066</v>
      </c>
    </row>
    <row r="1439" spans="1:23">
      <c r="A1439" s="2" t="s">
        <v>4067</v>
      </c>
      <c r="B1439" s="2">
        <f t="shared" si="44"/>
        <v>2012</v>
      </c>
      <c r="C1439" s="1" t="s">
        <v>68</v>
      </c>
      <c r="D1439" s="1" t="s">
        <v>24</v>
      </c>
      <c r="E1439" s="1">
        <v>80014362</v>
      </c>
      <c r="F1439" s="1" t="s">
        <v>3388</v>
      </c>
      <c r="G1439" s="1" t="s">
        <v>120</v>
      </c>
      <c r="H1439" s="1" t="s">
        <v>2407</v>
      </c>
      <c r="J1439" s="1">
        <v>72</v>
      </c>
      <c r="K1439" s="1" t="s">
        <v>28</v>
      </c>
      <c r="L1439" s="1">
        <v>4788</v>
      </c>
      <c r="M1439" s="1">
        <v>4932</v>
      </c>
      <c r="N1439" s="1">
        <v>21558</v>
      </c>
      <c r="O1439" s="1">
        <v>3000</v>
      </c>
      <c r="P1439" s="1">
        <v>215.58</v>
      </c>
      <c r="Q1439" s="1">
        <v>24773.58</v>
      </c>
      <c r="R1439" s="1">
        <f t="shared" si="45"/>
        <v>344.07750000000004</v>
      </c>
      <c r="S1439" s="1" t="s">
        <v>29</v>
      </c>
      <c r="T1439" s="1" t="s">
        <v>30</v>
      </c>
      <c r="U1439" s="1" t="s">
        <v>1443</v>
      </c>
      <c r="V1439" s="1" t="s">
        <v>222</v>
      </c>
      <c r="W1439" s="1" t="s">
        <v>4068</v>
      </c>
    </row>
    <row r="1440" spans="1:23">
      <c r="A1440" s="2" t="s">
        <v>4069</v>
      </c>
      <c r="B1440" s="2">
        <f t="shared" si="44"/>
        <v>2012</v>
      </c>
      <c r="C1440" s="1" t="s">
        <v>68</v>
      </c>
      <c r="D1440" s="1" t="s">
        <v>24</v>
      </c>
      <c r="E1440" s="1">
        <v>80014362</v>
      </c>
      <c r="F1440" s="1" t="s">
        <v>3388</v>
      </c>
      <c r="G1440" s="1" t="s">
        <v>120</v>
      </c>
      <c r="H1440" s="1" t="s">
        <v>2407</v>
      </c>
      <c r="J1440" s="1">
        <v>154</v>
      </c>
      <c r="K1440" s="1" t="s">
        <v>28</v>
      </c>
      <c r="L1440" s="1">
        <v>8932</v>
      </c>
      <c r="M1440" s="1">
        <v>9240</v>
      </c>
      <c r="N1440" s="1">
        <v>39906</v>
      </c>
      <c r="O1440" s="1">
        <v>6000</v>
      </c>
      <c r="P1440" s="1">
        <v>399.06</v>
      </c>
      <c r="Q1440" s="1">
        <v>46305.06</v>
      </c>
      <c r="R1440" s="1">
        <f t="shared" si="45"/>
        <v>300.68220779220781</v>
      </c>
      <c r="S1440" s="1" t="s">
        <v>29</v>
      </c>
      <c r="T1440" s="1" t="s">
        <v>30</v>
      </c>
      <c r="U1440" s="1" t="s">
        <v>1443</v>
      </c>
      <c r="V1440" s="1" t="s">
        <v>222</v>
      </c>
      <c r="W1440" s="1" t="s">
        <v>4070</v>
      </c>
    </row>
    <row r="1441" spans="1:23">
      <c r="A1441" s="2" t="s">
        <v>3729</v>
      </c>
      <c r="B1441" s="2">
        <f t="shared" si="44"/>
        <v>2012</v>
      </c>
      <c r="C1441" s="1" t="s">
        <v>68</v>
      </c>
      <c r="D1441" s="1" t="s">
        <v>24</v>
      </c>
      <c r="E1441" s="1">
        <v>80014362</v>
      </c>
      <c r="F1441" s="1" t="s">
        <v>3388</v>
      </c>
      <c r="G1441" s="1" t="s">
        <v>120</v>
      </c>
      <c r="H1441" s="1" t="s">
        <v>2407</v>
      </c>
      <c r="J1441" s="1">
        <v>77</v>
      </c>
      <c r="K1441" s="1" t="s">
        <v>28</v>
      </c>
      <c r="L1441" s="1">
        <v>4466</v>
      </c>
      <c r="M1441" s="1">
        <v>4620</v>
      </c>
      <c r="N1441" s="1">
        <v>19943</v>
      </c>
      <c r="O1441" s="1">
        <v>3004.88</v>
      </c>
      <c r="P1441" s="1">
        <v>199.43</v>
      </c>
      <c r="Q1441" s="1">
        <v>23147.31</v>
      </c>
      <c r="R1441" s="1">
        <f t="shared" si="45"/>
        <v>300.61441558441561</v>
      </c>
      <c r="S1441" s="1" t="s">
        <v>29</v>
      </c>
      <c r="T1441" s="1" t="s">
        <v>30</v>
      </c>
      <c r="U1441" s="1" t="s">
        <v>1443</v>
      </c>
      <c r="V1441" s="1" t="s">
        <v>31</v>
      </c>
      <c r="W1441" s="1" t="s">
        <v>4074</v>
      </c>
    </row>
    <row r="1442" spans="1:23">
      <c r="A1442" s="2" t="s">
        <v>4083</v>
      </c>
      <c r="B1442" s="2">
        <f t="shared" si="44"/>
        <v>2012</v>
      </c>
      <c r="C1442" s="1" t="s">
        <v>68</v>
      </c>
      <c r="D1442" s="1" t="s">
        <v>24</v>
      </c>
      <c r="E1442" s="1">
        <v>80014362</v>
      </c>
      <c r="F1442" s="1" t="s">
        <v>3388</v>
      </c>
      <c r="G1442" s="1" t="s">
        <v>120</v>
      </c>
      <c r="H1442" s="1" t="s">
        <v>2407</v>
      </c>
      <c r="J1442" s="1">
        <v>72</v>
      </c>
      <c r="K1442" s="1" t="s">
        <v>28</v>
      </c>
      <c r="L1442" s="1">
        <v>4788</v>
      </c>
      <c r="M1442" s="1">
        <v>4932</v>
      </c>
      <c r="N1442" s="1">
        <v>21528</v>
      </c>
      <c r="O1442" s="1">
        <v>3004.88</v>
      </c>
      <c r="P1442" s="1">
        <v>215.28</v>
      </c>
      <c r="Q1442" s="1">
        <v>24748.16</v>
      </c>
      <c r="R1442" s="1">
        <f t="shared" si="45"/>
        <v>343.72444444444443</v>
      </c>
      <c r="S1442" s="1" t="s">
        <v>29</v>
      </c>
      <c r="T1442" s="1" t="s">
        <v>30</v>
      </c>
      <c r="U1442" s="1" t="s">
        <v>1443</v>
      </c>
      <c r="V1442" s="1" t="s">
        <v>31</v>
      </c>
      <c r="W1442" s="1" t="s">
        <v>4020</v>
      </c>
    </row>
    <row r="1443" spans="1:23">
      <c r="A1443" s="2" t="s">
        <v>4084</v>
      </c>
      <c r="B1443" s="2">
        <f t="shared" si="44"/>
        <v>2012</v>
      </c>
      <c r="C1443" s="1" t="s">
        <v>68</v>
      </c>
      <c r="D1443" s="1" t="s">
        <v>24</v>
      </c>
      <c r="E1443" s="1">
        <v>80014362</v>
      </c>
      <c r="F1443" s="1" t="s">
        <v>3388</v>
      </c>
      <c r="G1443" s="1" t="s">
        <v>120</v>
      </c>
      <c r="H1443" s="1" t="s">
        <v>4085</v>
      </c>
      <c r="J1443" s="1">
        <v>90</v>
      </c>
      <c r="K1443" s="1" t="s">
        <v>28</v>
      </c>
      <c r="L1443" s="1">
        <v>5220</v>
      </c>
      <c r="M1443" s="1">
        <v>5400</v>
      </c>
      <c r="N1443" s="1">
        <v>20979</v>
      </c>
      <c r="O1443" s="1">
        <v>3400</v>
      </c>
      <c r="P1443" s="1">
        <v>209.79</v>
      </c>
      <c r="Q1443" s="1">
        <v>24588.79</v>
      </c>
      <c r="R1443" s="1">
        <f t="shared" si="45"/>
        <v>273.20877777777781</v>
      </c>
      <c r="S1443" s="1" t="s">
        <v>29</v>
      </c>
      <c r="T1443" s="1" t="s">
        <v>30</v>
      </c>
      <c r="U1443" s="1" t="s">
        <v>1443</v>
      </c>
      <c r="V1443" s="1" t="s">
        <v>31</v>
      </c>
      <c r="W1443" s="1" t="s">
        <v>4086</v>
      </c>
    </row>
    <row r="1444" spans="1:23">
      <c r="A1444" s="2" t="s">
        <v>4087</v>
      </c>
      <c r="B1444" s="2">
        <f t="shared" si="44"/>
        <v>2012</v>
      </c>
      <c r="C1444" s="1" t="s">
        <v>68</v>
      </c>
      <c r="D1444" s="1" t="s">
        <v>24</v>
      </c>
      <c r="E1444" s="1">
        <v>80014362</v>
      </c>
      <c r="F1444" s="1" t="s">
        <v>3388</v>
      </c>
      <c r="G1444" s="1" t="s">
        <v>120</v>
      </c>
      <c r="H1444" s="1" t="s">
        <v>2407</v>
      </c>
      <c r="J1444" s="1">
        <v>24</v>
      </c>
      <c r="K1444" s="1" t="s">
        <v>28</v>
      </c>
      <c r="L1444" s="1">
        <v>1596</v>
      </c>
      <c r="M1444" s="1">
        <v>1644</v>
      </c>
      <c r="N1444" s="1">
        <v>6782.4</v>
      </c>
      <c r="O1444" s="1">
        <v>807.8</v>
      </c>
      <c r="P1444" s="1">
        <v>67.819999999999993</v>
      </c>
      <c r="Q1444" s="1">
        <v>7658.02</v>
      </c>
      <c r="R1444" s="1">
        <f t="shared" si="45"/>
        <v>319.0841666666667</v>
      </c>
      <c r="S1444" s="1" t="s">
        <v>29</v>
      </c>
      <c r="T1444" s="1" t="s">
        <v>30</v>
      </c>
      <c r="U1444" s="1" t="s">
        <v>1443</v>
      </c>
      <c r="V1444" s="1" t="s">
        <v>77</v>
      </c>
      <c r="W1444" s="1" t="s">
        <v>4068</v>
      </c>
    </row>
    <row r="1445" spans="1:23">
      <c r="A1445" s="2" t="s">
        <v>4087</v>
      </c>
      <c r="B1445" s="2">
        <f t="shared" si="44"/>
        <v>2012</v>
      </c>
      <c r="C1445" s="1" t="s">
        <v>68</v>
      </c>
      <c r="D1445" s="1" t="s">
        <v>24</v>
      </c>
      <c r="E1445" s="1">
        <v>80014362</v>
      </c>
      <c r="F1445" s="1" t="s">
        <v>3388</v>
      </c>
      <c r="G1445" s="1" t="s">
        <v>120</v>
      </c>
      <c r="H1445" s="1" t="s">
        <v>2407</v>
      </c>
      <c r="J1445" s="1">
        <v>84</v>
      </c>
      <c r="K1445" s="1" t="s">
        <v>28</v>
      </c>
      <c r="L1445" s="1">
        <v>6384</v>
      </c>
      <c r="M1445" s="1">
        <v>6552</v>
      </c>
      <c r="N1445" s="1">
        <v>34860</v>
      </c>
      <c r="O1445" s="1">
        <v>4151.8900000000003</v>
      </c>
      <c r="P1445" s="1">
        <v>348.6</v>
      </c>
      <c r="Q1445" s="1">
        <v>39360.49</v>
      </c>
      <c r="R1445" s="1">
        <f t="shared" si="45"/>
        <v>468.57726190476188</v>
      </c>
      <c r="S1445" s="1" t="s">
        <v>29</v>
      </c>
      <c r="T1445" s="1" t="s">
        <v>30</v>
      </c>
      <c r="U1445" s="1" t="s">
        <v>1443</v>
      </c>
      <c r="V1445" s="1" t="s">
        <v>77</v>
      </c>
      <c r="W1445" s="1" t="s">
        <v>4088</v>
      </c>
    </row>
    <row r="1446" spans="1:23">
      <c r="A1446" s="2" t="s">
        <v>340</v>
      </c>
      <c r="B1446" s="2">
        <f t="shared" si="44"/>
        <v>2012</v>
      </c>
      <c r="C1446" s="1" t="s">
        <v>68</v>
      </c>
      <c r="D1446" s="1" t="s">
        <v>24</v>
      </c>
      <c r="E1446" s="1">
        <v>80014362</v>
      </c>
      <c r="F1446" s="1" t="s">
        <v>3388</v>
      </c>
      <c r="G1446" s="1" t="s">
        <v>120</v>
      </c>
      <c r="H1446" s="1" t="s">
        <v>2407</v>
      </c>
      <c r="J1446" s="1">
        <v>53</v>
      </c>
      <c r="K1446" s="1" t="s">
        <v>28</v>
      </c>
      <c r="L1446" s="1">
        <v>3504</v>
      </c>
      <c r="M1446" s="1">
        <v>3511</v>
      </c>
      <c r="N1446" s="1">
        <v>20124.240000000002</v>
      </c>
      <c r="O1446" s="1">
        <v>2486.96</v>
      </c>
      <c r="P1446" s="1">
        <v>201.24</v>
      </c>
      <c r="Q1446" s="1">
        <v>22812.44</v>
      </c>
      <c r="R1446" s="1">
        <f t="shared" si="45"/>
        <v>430.42339622641509</v>
      </c>
      <c r="S1446" s="1" t="s">
        <v>29</v>
      </c>
      <c r="T1446" s="1" t="s">
        <v>30</v>
      </c>
      <c r="U1446" s="1" t="s">
        <v>1443</v>
      </c>
      <c r="V1446" s="1" t="s">
        <v>31</v>
      </c>
      <c r="W1446" s="1" t="s">
        <v>4089</v>
      </c>
    </row>
    <row r="1447" spans="1:23">
      <c r="A1447" s="2" t="s">
        <v>4090</v>
      </c>
      <c r="B1447" s="2">
        <f t="shared" si="44"/>
        <v>2012</v>
      </c>
      <c r="C1447" s="1" t="s">
        <v>68</v>
      </c>
      <c r="D1447" s="1" t="s">
        <v>24</v>
      </c>
      <c r="E1447" s="1">
        <v>80014362</v>
      </c>
      <c r="F1447" s="1" t="s">
        <v>3388</v>
      </c>
      <c r="G1447" s="1" t="s">
        <v>120</v>
      </c>
      <c r="H1447" s="1" t="s">
        <v>2407</v>
      </c>
      <c r="J1447" s="1">
        <v>200</v>
      </c>
      <c r="K1447" s="1" t="s">
        <v>28</v>
      </c>
      <c r="L1447" s="1">
        <v>12588</v>
      </c>
      <c r="M1447" s="1">
        <v>12988</v>
      </c>
      <c r="N1447" s="1">
        <v>75812.22</v>
      </c>
      <c r="O1447" s="1">
        <v>8490</v>
      </c>
      <c r="P1447" s="1">
        <v>758.12</v>
      </c>
      <c r="Q1447" s="1">
        <v>85060.34</v>
      </c>
      <c r="R1447" s="1">
        <f t="shared" si="45"/>
        <v>425.30169999999998</v>
      </c>
      <c r="S1447" s="1" t="s">
        <v>29</v>
      </c>
      <c r="T1447" s="1" t="s">
        <v>30</v>
      </c>
      <c r="U1447" s="1" t="s">
        <v>1443</v>
      </c>
      <c r="V1447" s="1" t="s">
        <v>31</v>
      </c>
      <c r="W1447" s="1" t="s">
        <v>4034</v>
      </c>
    </row>
    <row r="1448" spans="1:23">
      <c r="A1448" s="2" t="s">
        <v>99</v>
      </c>
      <c r="B1448" s="2">
        <f t="shared" si="44"/>
        <v>2012</v>
      </c>
      <c r="C1448" s="1" t="s">
        <v>68</v>
      </c>
      <c r="D1448" s="1" t="s">
        <v>24</v>
      </c>
      <c r="E1448" s="1">
        <v>80014362</v>
      </c>
      <c r="F1448" s="1" t="s">
        <v>3388</v>
      </c>
      <c r="G1448" s="1" t="s">
        <v>120</v>
      </c>
      <c r="H1448" s="1" t="s">
        <v>2407</v>
      </c>
      <c r="J1448" s="1">
        <v>40</v>
      </c>
      <c r="K1448" s="1" t="s">
        <v>28</v>
      </c>
      <c r="L1448" s="1">
        <v>2320</v>
      </c>
      <c r="M1448" s="1">
        <v>2400</v>
      </c>
      <c r="N1448" s="1">
        <v>9684</v>
      </c>
      <c r="O1448" s="1">
        <v>1284.6600000000001</v>
      </c>
      <c r="P1448" s="1">
        <v>96.84</v>
      </c>
      <c r="Q1448" s="1">
        <v>11065.5</v>
      </c>
      <c r="R1448" s="1">
        <f t="shared" si="45"/>
        <v>276.63749999999999</v>
      </c>
      <c r="S1448" s="1" t="s">
        <v>29</v>
      </c>
      <c r="T1448" s="1" t="s">
        <v>30</v>
      </c>
      <c r="U1448" s="1" t="s">
        <v>1443</v>
      </c>
      <c r="V1448" s="1" t="s">
        <v>31</v>
      </c>
      <c r="W1448" s="1" t="s">
        <v>4091</v>
      </c>
    </row>
    <row r="1449" spans="1:23">
      <c r="A1449" s="2" t="s">
        <v>342</v>
      </c>
      <c r="B1449" s="2">
        <f t="shared" si="44"/>
        <v>2012</v>
      </c>
      <c r="C1449" s="1" t="s">
        <v>68</v>
      </c>
      <c r="D1449" s="1" t="s">
        <v>24</v>
      </c>
      <c r="E1449" s="1">
        <v>80014362</v>
      </c>
      <c r="F1449" s="1" t="s">
        <v>3388</v>
      </c>
      <c r="G1449" s="1" t="s">
        <v>120</v>
      </c>
      <c r="H1449" s="1" t="s">
        <v>2407</v>
      </c>
      <c r="J1449" s="1">
        <v>154</v>
      </c>
      <c r="K1449" s="1" t="s">
        <v>28</v>
      </c>
      <c r="L1449" s="1">
        <v>8932</v>
      </c>
      <c r="M1449" s="1">
        <v>9240</v>
      </c>
      <c r="N1449" s="1">
        <v>37283.4</v>
      </c>
      <c r="O1449" s="1">
        <v>5660</v>
      </c>
      <c r="P1449" s="1">
        <v>372.83</v>
      </c>
      <c r="Q1449" s="1">
        <v>43316.23</v>
      </c>
      <c r="R1449" s="1">
        <f t="shared" si="45"/>
        <v>281.2742207792208</v>
      </c>
      <c r="S1449" s="1" t="s">
        <v>29</v>
      </c>
      <c r="T1449" s="1" t="s">
        <v>30</v>
      </c>
      <c r="U1449" s="1" t="s">
        <v>1443</v>
      </c>
      <c r="V1449" s="1" t="s">
        <v>31</v>
      </c>
      <c r="W1449" s="1" t="s">
        <v>4091</v>
      </c>
    </row>
    <row r="1450" spans="1:23">
      <c r="A1450" s="2" t="s">
        <v>4092</v>
      </c>
      <c r="B1450" s="2">
        <f t="shared" si="44"/>
        <v>2012</v>
      </c>
      <c r="C1450" s="1" t="s">
        <v>68</v>
      </c>
      <c r="D1450" s="1" t="s">
        <v>24</v>
      </c>
      <c r="E1450" s="1">
        <v>80014362</v>
      </c>
      <c r="F1450" s="1" t="s">
        <v>3388</v>
      </c>
      <c r="G1450" s="1" t="s">
        <v>120</v>
      </c>
      <c r="H1450" s="1" t="s">
        <v>2407</v>
      </c>
      <c r="J1450" s="1">
        <v>144</v>
      </c>
      <c r="K1450" s="1" t="s">
        <v>28</v>
      </c>
      <c r="L1450" s="1">
        <v>9576</v>
      </c>
      <c r="M1450" s="1">
        <v>9864</v>
      </c>
      <c r="N1450" s="1">
        <v>40694.400000000001</v>
      </c>
      <c r="O1450" s="1">
        <v>5660</v>
      </c>
      <c r="P1450" s="1">
        <v>406.94</v>
      </c>
      <c r="Q1450" s="1">
        <v>46761.34</v>
      </c>
      <c r="R1450" s="1">
        <f t="shared" si="45"/>
        <v>324.73152777777773</v>
      </c>
      <c r="S1450" s="1" t="s">
        <v>29</v>
      </c>
      <c r="T1450" s="1" t="s">
        <v>30</v>
      </c>
      <c r="U1450" s="1" t="s">
        <v>1443</v>
      </c>
      <c r="V1450" s="1" t="s">
        <v>31</v>
      </c>
      <c r="W1450" s="1" t="s">
        <v>4068</v>
      </c>
    </row>
    <row r="1451" spans="1:23">
      <c r="A1451" s="2" t="s">
        <v>4096</v>
      </c>
      <c r="B1451" s="2">
        <f t="shared" si="44"/>
        <v>2012</v>
      </c>
      <c r="C1451" s="1" t="s">
        <v>68</v>
      </c>
      <c r="D1451" s="1" t="s">
        <v>24</v>
      </c>
      <c r="E1451" s="1">
        <v>80014362</v>
      </c>
      <c r="F1451" s="1" t="s">
        <v>3388</v>
      </c>
      <c r="G1451" s="1" t="s">
        <v>120</v>
      </c>
      <c r="H1451" s="1" t="s">
        <v>2407</v>
      </c>
      <c r="J1451" s="1">
        <v>279</v>
      </c>
      <c r="K1451" s="1" t="s">
        <v>28</v>
      </c>
      <c r="L1451" s="1">
        <v>16182</v>
      </c>
      <c r="M1451" s="1">
        <v>16740</v>
      </c>
      <c r="N1451" s="1">
        <v>66708.899999999994</v>
      </c>
      <c r="O1451" s="1">
        <v>8490</v>
      </c>
      <c r="P1451" s="1">
        <v>667.09</v>
      </c>
      <c r="Q1451" s="1">
        <v>75865.990000000005</v>
      </c>
      <c r="R1451" s="1">
        <f t="shared" si="45"/>
        <v>271.92111111111114</v>
      </c>
      <c r="S1451" s="1" t="s">
        <v>29</v>
      </c>
      <c r="T1451" s="1" t="s">
        <v>30</v>
      </c>
      <c r="U1451" s="1" t="s">
        <v>1443</v>
      </c>
      <c r="V1451" s="1" t="s">
        <v>4097</v>
      </c>
      <c r="W1451" s="1" t="s">
        <v>4091</v>
      </c>
    </row>
    <row r="1452" spans="1:23">
      <c r="A1452" s="2" t="s">
        <v>4100</v>
      </c>
      <c r="B1452" s="2">
        <f t="shared" si="44"/>
        <v>2012</v>
      </c>
      <c r="C1452" s="1" t="s">
        <v>68</v>
      </c>
      <c r="D1452" s="1" t="s">
        <v>24</v>
      </c>
      <c r="E1452" s="1">
        <v>80014362</v>
      </c>
      <c r="F1452" s="1" t="s">
        <v>3388</v>
      </c>
      <c r="G1452" s="1" t="s">
        <v>120</v>
      </c>
      <c r="H1452" s="1" t="s">
        <v>2407</v>
      </c>
      <c r="J1452" s="1">
        <v>66</v>
      </c>
      <c r="K1452" s="1" t="s">
        <v>28</v>
      </c>
      <c r="L1452" s="1">
        <v>4356</v>
      </c>
      <c r="M1452" s="1">
        <v>4488</v>
      </c>
      <c r="N1452" s="1">
        <v>29700</v>
      </c>
      <c r="O1452" s="1">
        <v>3193.91</v>
      </c>
      <c r="P1452" s="1">
        <v>297</v>
      </c>
      <c r="Q1452" s="1">
        <v>33190.910000000003</v>
      </c>
      <c r="R1452" s="1">
        <f t="shared" si="45"/>
        <v>502.8925757575758</v>
      </c>
      <c r="S1452" s="1" t="s">
        <v>29</v>
      </c>
      <c r="T1452" s="1" t="s">
        <v>30</v>
      </c>
      <c r="U1452" s="1" t="s">
        <v>1443</v>
      </c>
      <c r="V1452" s="1" t="s">
        <v>140</v>
      </c>
      <c r="W1452" s="1" t="s">
        <v>4101</v>
      </c>
    </row>
    <row r="1453" spans="1:23">
      <c r="A1453" s="2" t="s">
        <v>4104</v>
      </c>
      <c r="B1453" s="2">
        <f t="shared" si="44"/>
        <v>2012</v>
      </c>
      <c r="C1453" s="1" t="s">
        <v>68</v>
      </c>
      <c r="D1453" s="1" t="s">
        <v>24</v>
      </c>
      <c r="E1453" s="1">
        <v>80014362</v>
      </c>
      <c r="F1453" s="1" t="s">
        <v>3388</v>
      </c>
      <c r="G1453" s="1" t="s">
        <v>120</v>
      </c>
      <c r="H1453" s="1" t="s">
        <v>2407</v>
      </c>
      <c r="J1453" s="1">
        <v>144</v>
      </c>
      <c r="K1453" s="1" t="s">
        <v>28</v>
      </c>
      <c r="L1453" s="1">
        <v>9576</v>
      </c>
      <c r="M1453" s="1">
        <v>9864</v>
      </c>
      <c r="N1453" s="1">
        <v>38750.400000000001</v>
      </c>
      <c r="O1453" s="1">
        <v>5800</v>
      </c>
      <c r="P1453" s="1">
        <v>387.5</v>
      </c>
      <c r="Q1453" s="1">
        <v>44937.9</v>
      </c>
      <c r="R1453" s="1">
        <f t="shared" si="45"/>
        <v>312.06875000000002</v>
      </c>
      <c r="S1453" s="1" t="s">
        <v>29</v>
      </c>
      <c r="T1453" s="1" t="s">
        <v>30</v>
      </c>
      <c r="U1453" s="1" t="s">
        <v>1443</v>
      </c>
      <c r="V1453" s="1" t="s">
        <v>140</v>
      </c>
      <c r="W1453" s="1" t="s">
        <v>4020</v>
      </c>
    </row>
    <row r="1454" spans="1:23">
      <c r="A1454" s="2" t="s">
        <v>4106</v>
      </c>
      <c r="B1454" s="2">
        <f t="shared" si="44"/>
        <v>2012</v>
      </c>
      <c r="C1454" s="1" t="s">
        <v>68</v>
      </c>
      <c r="D1454" s="1" t="s">
        <v>24</v>
      </c>
      <c r="E1454" s="1">
        <v>80014362</v>
      </c>
      <c r="F1454" s="1" t="s">
        <v>3388</v>
      </c>
      <c r="G1454" s="1" t="s">
        <v>120</v>
      </c>
      <c r="H1454" s="1" t="s">
        <v>2407</v>
      </c>
      <c r="J1454" s="1">
        <v>66</v>
      </c>
      <c r="K1454" s="1" t="s">
        <v>28</v>
      </c>
      <c r="L1454" s="1">
        <v>4356</v>
      </c>
      <c r="M1454" s="1">
        <v>4488</v>
      </c>
      <c r="N1454" s="1">
        <v>27390</v>
      </c>
      <c r="O1454" s="1">
        <v>3261.44</v>
      </c>
      <c r="P1454" s="1">
        <v>273.89999999999998</v>
      </c>
      <c r="Q1454" s="1">
        <v>30925.34</v>
      </c>
      <c r="R1454" s="1">
        <f t="shared" si="45"/>
        <v>468.56575757575757</v>
      </c>
      <c r="S1454" s="1" t="s">
        <v>29</v>
      </c>
      <c r="T1454" s="1" t="s">
        <v>30</v>
      </c>
      <c r="U1454" s="1" t="s">
        <v>1443</v>
      </c>
      <c r="V1454" s="1" t="s">
        <v>140</v>
      </c>
      <c r="W1454" s="1" t="s">
        <v>4107</v>
      </c>
    </row>
    <row r="1455" spans="1:23">
      <c r="A1455" s="2" t="s">
        <v>4106</v>
      </c>
      <c r="B1455" s="2">
        <f t="shared" si="44"/>
        <v>2012</v>
      </c>
      <c r="C1455" s="1" t="s">
        <v>68</v>
      </c>
      <c r="D1455" s="1" t="s">
        <v>24</v>
      </c>
      <c r="E1455" s="1">
        <v>80014362</v>
      </c>
      <c r="F1455" s="1" t="s">
        <v>3388</v>
      </c>
      <c r="G1455" s="1" t="s">
        <v>120</v>
      </c>
      <c r="H1455" s="1" t="s">
        <v>2407</v>
      </c>
      <c r="J1455" s="1">
        <v>72</v>
      </c>
      <c r="K1455" s="1" t="s">
        <v>28</v>
      </c>
      <c r="L1455" s="1">
        <v>4788</v>
      </c>
      <c r="M1455" s="1">
        <v>4932</v>
      </c>
      <c r="N1455" s="1">
        <v>21319.200000000001</v>
      </c>
      <c r="O1455" s="1">
        <v>2538.56</v>
      </c>
      <c r="P1455" s="1">
        <v>213.19</v>
      </c>
      <c r="Q1455" s="1">
        <v>24070.95</v>
      </c>
      <c r="R1455" s="1">
        <f t="shared" si="45"/>
        <v>334.31875000000002</v>
      </c>
      <c r="S1455" s="1" t="s">
        <v>29</v>
      </c>
      <c r="T1455" s="1" t="s">
        <v>30</v>
      </c>
      <c r="U1455" s="1" t="s">
        <v>1443</v>
      </c>
      <c r="V1455" s="1" t="s">
        <v>140</v>
      </c>
      <c r="W1455" s="1" t="s">
        <v>4108</v>
      </c>
    </row>
    <row r="1456" spans="1:23">
      <c r="A1456" s="2" t="s">
        <v>4087</v>
      </c>
      <c r="B1456" s="2">
        <f t="shared" si="44"/>
        <v>2012</v>
      </c>
      <c r="C1456" s="1" t="s">
        <v>68</v>
      </c>
      <c r="D1456" s="1" t="s">
        <v>24</v>
      </c>
      <c r="E1456" s="1">
        <v>80014362</v>
      </c>
      <c r="F1456" s="1" t="s">
        <v>3388</v>
      </c>
      <c r="G1456" s="1" t="s">
        <v>120</v>
      </c>
      <c r="H1456" s="1" t="s">
        <v>2407</v>
      </c>
      <c r="J1456" s="1">
        <v>144</v>
      </c>
      <c r="K1456" s="1" t="s">
        <v>28</v>
      </c>
      <c r="L1456" s="1">
        <v>9576</v>
      </c>
      <c r="M1456" s="1">
        <v>9864</v>
      </c>
      <c r="N1456" s="1">
        <v>40694.400000000001</v>
      </c>
      <c r="O1456" s="1">
        <v>5660</v>
      </c>
      <c r="P1456" s="1">
        <v>406.94</v>
      </c>
      <c r="Q1456" s="1">
        <v>46761.34</v>
      </c>
      <c r="R1456" s="1">
        <f t="shared" si="45"/>
        <v>324.73152777777773</v>
      </c>
      <c r="S1456" s="1" t="s">
        <v>29</v>
      </c>
      <c r="T1456" s="1" t="s">
        <v>30</v>
      </c>
      <c r="U1456" s="1" t="s">
        <v>3994</v>
      </c>
      <c r="V1456" s="1" t="s">
        <v>77</v>
      </c>
      <c r="W1456" s="1" t="s">
        <v>4068</v>
      </c>
    </row>
    <row r="1457" spans="1:23">
      <c r="A1457" s="2" t="s">
        <v>4109</v>
      </c>
      <c r="B1457" s="2">
        <f t="shared" si="44"/>
        <v>2012</v>
      </c>
      <c r="C1457" s="1" t="s">
        <v>68</v>
      </c>
      <c r="D1457" s="1" t="s">
        <v>24</v>
      </c>
      <c r="E1457" s="1">
        <v>80014362</v>
      </c>
      <c r="F1457" s="1" t="s">
        <v>3388</v>
      </c>
      <c r="G1457" s="1" t="s">
        <v>120</v>
      </c>
      <c r="H1457" s="1" t="s">
        <v>2407</v>
      </c>
      <c r="J1457" s="1">
        <v>279</v>
      </c>
      <c r="K1457" s="1" t="s">
        <v>28</v>
      </c>
      <c r="L1457" s="1">
        <v>16182</v>
      </c>
      <c r="M1457" s="1">
        <v>16740</v>
      </c>
      <c r="N1457" s="1">
        <v>66708.899999999994</v>
      </c>
      <c r="O1457" s="1">
        <v>8700</v>
      </c>
      <c r="P1457" s="1">
        <v>667.09</v>
      </c>
      <c r="Q1457" s="1">
        <v>76075.990000000005</v>
      </c>
      <c r="R1457" s="1">
        <f t="shared" si="45"/>
        <v>272.67379928315415</v>
      </c>
      <c r="S1457" s="1" t="s">
        <v>29</v>
      </c>
      <c r="T1457" s="1" t="s">
        <v>30</v>
      </c>
      <c r="U1457" s="1" t="s">
        <v>1443</v>
      </c>
      <c r="V1457" s="1" t="s">
        <v>140</v>
      </c>
      <c r="W1457" s="1" t="s">
        <v>4091</v>
      </c>
    </row>
    <row r="1458" spans="1:23">
      <c r="A1458" s="2" t="s">
        <v>4112</v>
      </c>
      <c r="B1458" s="2">
        <f t="shared" si="44"/>
        <v>2012</v>
      </c>
      <c r="C1458" s="1" t="s">
        <v>68</v>
      </c>
      <c r="D1458" s="1" t="s">
        <v>24</v>
      </c>
      <c r="E1458" s="1">
        <v>80014362</v>
      </c>
      <c r="F1458" s="1" t="s">
        <v>3388</v>
      </c>
      <c r="G1458" s="1" t="s">
        <v>120</v>
      </c>
      <c r="H1458" s="1" t="s">
        <v>2407</v>
      </c>
      <c r="J1458" s="1">
        <v>136</v>
      </c>
      <c r="K1458" s="1" t="s">
        <v>28</v>
      </c>
      <c r="L1458" s="1">
        <v>8211</v>
      </c>
      <c r="M1458" s="1">
        <v>8484</v>
      </c>
      <c r="N1458" s="1">
        <v>51019.32</v>
      </c>
      <c r="O1458" s="1">
        <v>5165.04</v>
      </c>
      <c r="P1458" s="1">
        <v>510.19</v>
      </c>
      <c r="Q1458" s="1">
        <v>56694.55</v>
      </c>
      <c r="R1458" s="1">
        <f t="shared" si="45"/>
        <v>416.87169117647062</v>
      </c>
      <c r="S1458" s="1" t="s">
        <v>29</v>
      </c>
      <c r="T1458" s="1" t="s">
        <v>30</v>
      </c>
      <c r="U1458" s="1" t="s">
        <v>1443</v>
      </c>
      <c r="V1458" s="1" t="s">
        <v>40</v>
      </c>
      <c r="W1458" s="1" t="s">
        <v>4113</v>
      </c>
    </row>
    <row r="1459" spans="1:23">
      <c r="A1459" s="2" t="s">
        <v>4112</v>
      </c>
      <c r="B1459" s="2">
        <f t="shared" si="44"/>
        <v>2012</v>
      </c>
      <c r="C1459" s="1" t="s">
        <v>68</v>
      </c>
      <c r="D1459" s="1" t="s">
        <v>24</v>
      </c>
      <c r="E1459" s="1">
        <v>80014362</v>
      </c>
      <c r="F1459" s="1" t="s">
        <v>3388</v>
      </c>
      <c r="G1459" s="1" t="s">
        <v>120</v>
      </c>
      <c r="H1459" s="1" t="s">
        <v>2407</v>
      </c>
      <c r="J1459" s="1">
        <v>140</v>
      </c>
      <c r="K1459" s="1" t="s">
        <v>28</v>
      </c>
      <c r="L1459" s="1">
        <v>8817</v>
      </c>
      <c r="M1459" s="1">
        <v>9097</v>
      </c>
      <c r="N1459" s="1">
        <v>53245.14</v>
      </c>
      <c r="O1459" s="1">
        <v>5674.67</v>
      </c>
      <c r="P1459" s="1">
        <v>532.45000000000005</v>
      </c>
      <c r="Q1459" s="1">
        <v>59452.26</v>
      </c>
      <c r="R1459" s="1">
        <f t="shared" si="45"/>
        <v>424.65899999999999</v>
      </c>
      <c r="S1459" s="1" t="s">
        <v>29</v>
      </c>
      <c r="T1459" s="1" t="s">
        <v>30</v>
      </c>
      <c r="U1459" s="1" t="s">
        <v>1443</v>
      </c>
      <c r="V1459" s="1" t="s">
        <v>40</v>
      </c>
      <c r="W1459" s="1" t="s">
        <v>4114</v>
      </c>
    </row>
    <row r="1460" spans="1:23">
      <c r="A1460" s="2" t="s">
        <v>4428</v>
      </c>
      <c r="B1460" s="2">
        <f t="shared" si="44"/>
        <v>2012</v>
      </c>
      <c r="C1460" s="1" t="s">
        <v>3332</v>
      </c>
      <c r="D1460" s="1" t="s">
        <v>24</v>
      </c>
      <c r="E1460" s="1">
        <v>80009129</v>
      </c>
      <c r="F1460" s="1" t="s">
        <v>3277</v>
      </c>
      <c r="G1460" s="1" t="s">
        <v>36</v>
      </c>
      <c r="H1460" s="1" t="s">
        <v>4429</v>
      </c>
      <c r="J1460" s="1">
        <v>1080</v>
      </c>
      <c r="K1460" s="1" t="s">
        <v>28</v>
      </c>
      <c r="L1460" s="1">
        <v>55080</v>
      </c>
      <c r="M1460" s="1">
        <v>61560</v>
      </c>
      <c r="N1460" s="1">
        <v>125280</v>
      </c>
      <c r="O1460" s="1">
        <v>56285.15</v>
      </c>
      <c r="P1460" s="1">
        <v>1252.8</v>
      </c>
      <c r="Q1460" s="1">
        <v>182817.95</v>
      </c>
      <c r="R1460" s="1">
        <f t="shared" si="45"/>
        <v>169.27587962962963</v>
      </c>
      <c r="S1460" s="1" t="s">
        <v>38</v>
      </c>
      <c r="T1460" s="1" t="s">
        <v>30</v>
      </c>
      <c r="U1460" s="1" t="s">
        <v>4430</v>
      </c>
      <c r="V1460" s="1" t="s">
        <v>77</v>
      </c>
      <c r="W1460" s="1" t="s">
        <v>4431</v>
      </c>
    </row>
    <row r="1461" spans="1:23">
      <c r="A1461" s="2" t="s">
        <v>4460</v>
      </c>
      <c r="B1461" s="2">
        <f t="shared" si="44"/>
        <v>2012</v>
      </c>
      <c r="C1461" s="1" t="s">
        <v>2621</v>
      </c>
      <c r="D1461" s="1" t="s">
        <v>24</v>
      </c>
      <c r="E1461" s="1">
        <v>80009129</v>
      </c>
      <c r="F1461" s="1" t="s">
        <v>3277</v>
      </c>
      <c r="G1461" s="1" t="s">
        <v>120</v>
      </c>
      <c r="H1461" s="1" t="s">
        <v>2407</v>
      </c>
      <c r="J1461" s="1">
        <v>152</v>
      </c>
      <c r="K1461" s="1" t="s">
        <v>28</v>
      </c>
      <c r="L1461" s="1">
        <v>8086</v>
      </c>
      <c r="M1461" s="1">
        <v>8345</v>
      </c>
      <c r="N1461" s="1">
        <v>44536</v>
      </c>
      <c r="O1461" s="1">
        <v>6000</v>
      </c>
      <c r="P1461" s="1">
        <v>445.36</v>
      </c>
      <c r="Q1461" s="1">
        <v>50981.36</v>
      </c>
      <c r="R1461" s="1">
        <f t="shared" si="45"/>
        <v>335.40368421052631</v>
      </c>
      <c r="S1461" s="1" t="s">
        <v>29</v>
      </c>
      <c r="T1461" s="1" t="s">
        <v>30</v>
      </c>
      <c r="U1461" s="1" t="s">
        <v>2489</v>
      </c>
      <c r="V1461" s="1" t="s">
        <v>65</v>
      </c>
      <c r="W1461" s="1" t="s">
        <v>4461</v>
      </c>
    </row>
    <row r="1462" spans="1:23">
      <c r="A1462" s="2" t="s">
        <v>342</v>
      </c>
      <c r="B1462" s="2">
        <f t="shared" si="44"/>
        <v>2012</v>
      </c>
      <c r="C1462" s="1" t="s">
        <v>68</v>
      </c>
      <c r="D1462" s="1" t="s">
        <v>24</v>
      </c>
      <c r="E1462" s="1">
        <v>80008970</v>
      </c>
      <c r="F1462" s="1" t="s">
        <v>4435</v>
      </c>
      <c r="G1462" s="1" t="s">
        <v>36</v>
      </c>
      <c r="H1462" s="1" t="s">
        <v>92</v>
      </c>
      <c r="J1462" s="1">
        <v>73</v>
      </c>
      <c r="K1462" s="1" t="s">
        <v>28</v>
      </c>
      <c r="L1462" s="1">
        <v>4380</v>
      </c>
      <c r="M1462" s="1">
        <v>4891</v>
      </c>
      <c r="N1462" s="1">
        <v>14563.5</v>
      </c>
      <c r="O1462" s="1">
        <v>4971.93</v>
      </c>
      <c r="P1462" s="1">
        <v>35.119999999999997</v>
      </c>
      <c r="Q1462" s="1">
        <v>19570.55</v>
      </c>
      <c r="R1462" s="1">
        <f t="shared" si="45"/>
        <v>268.08972602739726</v>
      </c>
      <c r="S1462" s="1" t="s">
        <v>38</v>
      </c>
      <c r="T1462" s="1" t="s">
        <v>30</v>
      </c>
      <c r="U1462" s="1" t="s">
        <v>1132</v>
      </c>
      <c r="V1462" s="1" t="s">
        <v>31</v>
      </c>
      <c r="W1462" s="1" t="s">
        <v>4480</v>
      </c>
    </row>
    <row r="1463" spans="1:23">
      <c r="A1463" s="2" t="s">
        <v>4428</v>
      </c>
      <c r="B1463" s="2">
        <f t="shared" si="44"/>
        <v>2012</v>
      </c>
      <c r="C1463" s="1" t="s">
        <v>3332</v>
      </c>
      <c r="D1463" s="1" t="s">
        <v>24</v>
      </c>
      <c r="E1463" s="1">
        <v>80009129</v>
      </c>
      <c r="F1463" s="1" t="s">
        <v>3277</v>
      </c>
      <c r="G1463" s="1" t="s">
        <v>36</v>
      </c>
      <c r="H1463" s="1" t="s">
        <v>4429</v>
      </c>
      <c r="J1463" s="1">
        <v>1080</v>
      </c>
      <c r="K1463" s="1" t="s">
        <v>28</v>
      </c>
      <c r="L1463" s="1">
        <v>55080</v>
      </c>
      <c r="M1463" s="1">
        <v>61560</v>
      </c>
      <c r="N1463" s="1">
        <v>125280</v>
      </c>
      <c r="O1463" s="1">
        <v>56848</v>
      </c>
      <c r="P1463" s="1">
        <v>1252.8</v>
      </c>
      <c r="Q1463" s="1">
        <v>183380.8</v>
      </c>
      <c r="R1463" s="1">
        <f t="shared" si="45"/>
        <v>169.79703703703703</v>
      </c>
      <c r="S1463" s="1" t="s">
        <v>38</v>
      </c>
      <c r="T1463" s="1" t="s">
        <v>30</v>
      </c>
      <c r="U1463" s="1" t="s">
        <v>4430</v>
      </c>
      <c r="V1463" s="1" t="s">
        <v>77</v>
      </c>
      <c r="W1463" s="1" t="s">
        <v>4579</v>
      </c>
    </row>
    <row r="1464" spans="1:23">
      <c r="A1464" s="2" t="s">
        <v>3564</v>
      </c>
      <c r="B1464" s="2">
        <f t="shared" si="44"/>
        <v>2012</v>
      </c>
      <c r="C1464" s="1" t="s">
        <v>43</v>
      </c>
      <c r="D1464" s="1" t="s">
        <v>24</v>
      </c>
      <c r="E1464" s="1">
        <v>80009129</v>
      </c>
      <c r="F1464" s="1" t="s">
        <v>3277</v>
      </c>
      <c r="G1464" s="1" t="s">
        <v>62</v>
      </c>
      <c r="H1464" s="1" t="s">
        <v>332</v>
      </c>
      <c r="J1464" s="1">
        <v>47</v>
      </c>
      <c r="K1464" s="1" t="s">
        <v>28</v>
      </c>
      <c r="L1464" s="1">
        <v>8145</v>
      </c>
      <c r="M1464" s="1">
        <v>8500</v>
      </c>
      <c r="N1464" s="1">
        <v>44561.65</v>
      </c>
      <c r="O1464" s="1">
        <v>9386</v>
      </c>
      <c r="P1464" s="1">
        <v>445.62</v>
      </c>
      <c r="Q1464" s="1">
        <v>54393.27</v>
      </c>
      <c r="R1464" s="1">
        <f t="shared" si="45"/>
        <v>1157.3036170212765</v>
      </c>
      <c r="S1464" s="1" t="s">
        <v>38</v>
      </c>
      <c r="T1464" s="1" t="s">
        <v>30</v>
      </c>
      <c r="U1464" s="1" t="s">
        <v>4594</v>
      </c>
      <c r="V1464" s="1" t="s">
        <v>4595</v>
      </c>
      <c r="W1464" s="1" t="s">
        <v>4596</v>
      </c>
    </row>
    <row r="1465" spans="1:23">
      <c r="A1465" s="2" t="s">
        <v>4640</v>
      </c>
      <c r="B1465" s="2">
        <f t="shared" si="44"/>
        <v>2012</v>
      </c>
      <c r="C1465" s="1" t="s">
        <v>2399</v>
      </c>
      <c r="D1465" s="1" t="s">
        <v>24</v>
      </c>
      <c r="E1465" s="1">
        <v>80009246</v>
      </c>
      <c r="F1465" s="1" t="s">
        <v>3075</v>
      </c>
      <c r="G1465" s="1" t="s">
        <v>26</v>
      </c>
      <c r="H1465" s="1" t="s">
        <v>4504</v>
      </c>
      <c r="J1465" s="1">
        <v>80</v>
      </c>
      <c r="K1465" s="1" t="s">
        <v>28</v>
      </c>
      <c r="L1465" s="1">
        <v>4616</v>
      </c>
      <c r="M1465" s="1">
        <v>4688</v>
      </c>
      <c r="N1465" s="1">
        <v>25511.200000000001</v>
      </c>
      <c r="O1465" s="1">
        <v>1750</v>
      </c>
      <c r="P1465" s="1">
        <v>51.02</v>
      </c>
      <c r="Q1465" s="1">
        <v>27312.22</v>
      </c>
      <c r="R1465" s="1">
        <f t="shared" si="45"/>
        <v>341.40275000000003</v>
      </c>
      <c r="S1465" s="1" t="s">
        <v>29</v>
      </c>
      <c r="T1465" s="1" t="s">
        <v>30</v>
      </c>
      <c r="U1465" s="1" t="s">
        <v>3082</v>
      </c>
      <c r="V1465" s="1" t="s">
        <v>4641</v>
      </c>
      <c r="W1465" s="1" t="s">
        <v>4642</v>
      </c>
    </row>
    <row r="1466" spans="1:23">
      <c r="A1466" s="2" t="s">
        <v>4666</v>
      </c>
      <c r="B1466" s="2">
        <f t="shared" si="44"/>
        <v>2012</v>
      </c>
      <c r="C1466" s="1" t="s">
        <v>2399</v>
      </c>
      <c r="D1466" s="1" t="s">
        <v>24</v>
      </c>
      <c r="E1466" s="1">
        <v>80009246</v>
      </c>
      <c r="F1466" s="1" t="s">
        <v>3075</v>
      </c>
      <c r="G1466" s="1" t="s">
        <v>26</v>
      </c>
      <c r="H1466" s="1" t="s">
        <v>4504</v>
      </c>
      <c r="J1466" s="1">
        <v>80</v>
      </c>
      <c r="K1466" s="1" t="s">
        <v>28</v>
      </c>
      <c r="L1466" s="1">
        <v>4616</v>
      </c>
      <c r="M1466" s="1">
        <v>4688</v>
      </c>
      <c r="N1466" s="1">
        <v>25517.599999999999</v>
      </c>
      <c r="O1466" s="1">
        <v>1750</v>
      </c>
      <c r="P1466" s="1">
        <v>51.04</v>
      </c>
      <c r="Q1466" s="1">
        <v>27318.639999999999</v>
      </c>
      <c r="R1466" s="1">
        <f t="shared" si="45"/>
        <v>341.483</v>
      </c>
      <c r="S1466" s="1" t="s">
        <v>29</v>
      </c>
      <c r="T1466" s="1" t="s">
        <v>30</v>
      </c>
      <c r="U1466" s="1" t="s">
        <v>3082</v>
      </c>
      <c r="V1466" s="1" t="s">
        <v>4641</v>
      </c>
      <c r="W1466" s="1" t="s">
        <v>4642</v>
      </c>
    </row>
    <row r="1467" spans="1:23">
      <c r="A1467" s="2" t="s">
        <v>236</v>
      </c>
      <c r="B1467" s="2">
        <f t="shared" si="44"/>
        <v>2012</v>
      </c>
      <c r="C1467" s="1" t="s">
        <v>2399</v>
      </c>
      <c r="D1467" s="1" t="s">
        <v>24</v>
      </c>
      <c r="E1467" s="1">
        <v>80009246</v>
      </c>
      <c r="F1467" s="1" t="s">
        <v>3075</v>
      </c>
      <c r="G1467" s="1" t="s">
        <v>26</v>
      </c>
      <c r="H1467" s="1" t="s">
        <v>4504</v>
      </c>
      <c r="J1467" s="1">
        <v>80</v>
      </c>
      <c r="K1467" s="1" t="s">
        <v>28</v>
      </c>
      <c r="L1467" s="1">
        <v>4616</v>
      </c>
      <c r="M1467" s="1">
        <v>4688</v>
      </c>
      <c r="N1467" s="1">
        <v>27482.400000000001</v>
      </c>
      <c r="O1467" s="1">
        <v>1750</v>
      </c>
      <c r="P1467" s="1">
        <v>54.96</v>
      </c>
      <c r="Q1467" s="1">
        <v>29287.360000000001</v>
      </c>
      <c r="R1467" s="1">
        <f t="shared" si="45"/>
        <v>366.09199999999998</v>
      </c>
      <c r="S1467" s="1" t="s">
        <v>29</v>
      </c>
      <c r="T1467" s="1" t="s">
        <v>30</v>
      </c>
      <c r="U1467" s="1" t="s">
        <v>3082</v>
      </c>
      <c r="V1467" s="1" t="s">
        <v>4667</v>
      </c>
      <c r="W1467" s="1" t="s">
        <v>4668</v>
      </c>
    </row>
    <row r="1468" spans="1:23">
      <c r="A1468" s="2" t="s">
        <v>3706</v>
      </c>
      <c r="B1468" s="2">
        <f t="shared" si="44"/>
        <v>2012</v>
      </c>
      <c r="C1468" s="1" t="s">
        <v>68</v>
      </c>
      <c r="D1468" s="1" t="s">
        <v>24</v>
      </c>
      <c r="E1468" s="1">
        <v>80009246</v>
      </c>
      <c r="F1468" s="1" t="s">
        <v>3075</v>
      </c>
      <c r="G1468" s="1" t="s">
        <v>1601</v>
      </c>
      <c r="H1468" s="1" t="s">
        <v>4689</v>
      </c>
      <c r="J1468" s="1">
        <v>540</v>
      </c>
      <c r="K1468" s="1" t="s">
        <v>28</v>
      </c>
      <c r="L1468" s="1">
        <v>27540</v>
      </c>
      <c r="M1468" s="1">
        <v>30780</v>
      </c>
      <c r="N1468" s="1">
        <v>72900</v>
      </c>
      <c r="O1468" s="1">
        <v>21428.66</v>
      </c>
      <c r="P1468" s="1">
        <v>546.38</v>
      </c>
      <c r="Q1468" s="1">
        <v>94875.04</v>
      </c>
      <c r="R1468" s="1">
        <f t="shared" si="45"/>
        <v>175.69451851851849</v>
      </c>
      <c r="S1468" s="1" t="s">
        <v>38</v>
      </c>
      <c r="T1468" s="1" t="s">
        <v>30</v>
      </c>
      <c r="U1468" s="1" t="s">
        <v>4690</v>
      </c>
      <c r="V1468" s="1" t="s">
        <v>222</v>
      </c>
      <c r="W1468" s="1" t="s">
        <v>4691</v>
      </c>
    </row>
    <row r="1469" spans="1:23">
      <c r="A1469" s="2" t="s">
        <v>4063</v>
      </c>
      <c r="B1469" s="2">
        <f t="shared" si="44"/>
        <v>2012</v>
      </c>
      <c r="C1469" s="1" t="s">
        <v>2399</v>
      </c>
      <c r="D1469" s="1" t="s">
        <v>24</v>
      </c>
      <c r="E1469" s="1">
        <v>80009246</v>
      </c>
      <c r="F1469" s="1" t="s">
        <v>3075</v>
      </c>
      <c r="G1469" s="1" t="s">
        <v>26</v>
      </c>
      <c r="H1469" s="1" t="s">
        <v>4504</v>
      </c>
      <c r="J1469" s="1">
        <v>116</v>
      </c>
      <c r="K1469" s="1" t="s">
        <v>28</v>
      </c>
      <c r="L1469" s="1">
        <v>5603</v>
      </c>
      <c r="M1469" s="1">
        <v>5707</v>
      </c>
      <c r="N1469" s="1">
        <v>35255.879999999997</v>
      </c>
      <c r="O1469" s="1">
        <v>1750</v>
      </c>
      <c r="P1469" s="1">
        <v>70.510000000000005</v>
      </c>
      <c r="Q1469" s="1">
        <v>37076.39</v>
      </c>
      <c r="R1469" s="1">
        <f t="shared" si="45"/>
        <v>319.62405172413793</v>
      </c>
      <c r="S1469" s="1" t="s">
        <v>29</v>
      </c>
      <c r="T1469" s="1" t="s">
        <v>30</v>
      </c>
      <c r="U1469" s="1" t="s">
        <v>3082</v>
      </c>
      <c r="V1469" s="1" t="s">
        <v>4701</v>
      </c>
      <c r="W1469" s="1" t="s">
        <v>4702</v>
      </c>
    </row>
    <row r="1470" spans="1:23">
      <c r="A1470" s="2" t="s">
        <v>4703</v>
      </c>
      <c r="B1470" s="2">
        <f t="shared" si="44"/>
        <v>2012</v>
      </c>
      <c r="C1470" s="1" t="s">
        <v>2399</v>
      </c>
      <c r="D1470" s="1" t="s">
        <v>24</v>
      </c>
      <c r="E1470" s="1">
        <v>80009246</v>
      </c>
      <c r="F1470" s="1" t="s">
        <v>3075</v>
      </c>
      <c r="G1470" s="1" t="s">
        <v>26</v>
      </c>
      <c r="H1470" s="1" t="s">
        <v>4504</v>
      </c>
      <c r="J1470" s="1">
        <v>80</v>
      </c>
      <c r="K1470" s="1" t="s">
        <v>28</v>
      </c>
      <c r="L1470" s="1">
        <v>4616</v>
      </c>
      <c r="M1470" s="1">
        <v>4688</v>
      </c>
      <c r="N1470" s="1">
        <v>25838.400000000001</v>
      </c>
      <c r="O1470" s="1">
        <v>1554.59</v>
      </c>
      <c r="P1470" s="1">
        <v>51.67</v>
      </c>
      <c r="Q1470" s="1">
        <v>27444.66</v>
      </c>
      <c r="R1470" s="1">
        <f t="shared" si="45"/>
        <v>343.05824999999999</v>
      </c>
      <c r="S1470" s="1" t="s">
        <v>29</v>
      </c>
      <c r="T1470" s="1" t="s">
        <v>30</v>
      </c>
      <c r="U1470" s="1" t="s">
        <v>3082</v>
      </c>
      <c r="V1470" s="1" t="s">
        <v>4704</v>
      </c>
      <c r="W1470" s="1" t="s">
        <v>4705</v>
      </c>
    </row>
    <row r="1471" spans="1:23">
      <c r="A1471" s="2" t="s">
        <v>4706</v>
      </c>
      <c r="B1471" s="2">
        <f t="shared" si="44"/>
        <v>2012</v>
      </c>
      <c r="C1471" s="1" t="s">
        <v>2399</v>
      </c>
      <c r="D1471" s="1" t="s">
        <v>24</v>
      </c>
      <c r="E1471" s="1">
        <v>80009246</v>
      </c>
      <c r="F1471" s="1" t="s">
        <v>3075</v>
      </c>
      <c r="G1471" s="1" t="s">
        <v>26</v>
      </c>
      <c r="H1471" s="1" t="s">
        <v>4504</v>
      </c>
      <c r="J1471" s="1">
        <v>80</v>
      </c>
      <c r="K1471" s="1" t="s">
        <v>28</v>
      </c>
      <c r="L1471" s="1">
        <v>4616</v>
      </c>
      <c r="M1471" s="1">
        <v>4688</v>
      </c>
      <c r="N1471" s="1">
        <v>26928</v>
      </c>
      <c r="O1471" s="1">
        <v>1750</v>
      </c>
      <c r="P1471" s="1">
        <v>53.86</v>
      </c>
      <c r="Q1471" s="1">
        <v>28731.86</v>
      </c>
      <c r="R1471" s="1">
        <f t="shared" si="45"/>
        <v>359.14825000000002</v>
      </c>
      <c r="S1471" s="1" t="s">
        <v>29</v>
      </c>
      <c r="T1471" s="1" t="s">
        <v>30</v>
      </c>
      <c r="U1471" s="1" t="s">
        <v>3082</v>
      </c>
      <c r="V1471" s="1" t="s">
        <v>4629</v>
      </c>
      <c r="W1471" s="1" t="s">
        <v>4629</v>
      </c>
    </row>
    <row r="1472" spans="1:23">
      <c r="A1472" s="2" t="s">
        <v>4709</v>
      </c>
      <c r="B1472" s="2">
        <f t="shared" si="44"/>
        <v>2012</v>
      </c>
      <c r="C1472" s="1" t="s">
        <v>2399</v>
      </c>
      <c r="D1472" s="1" t="s">
        <v>24</v>
      </c>
      <c r="E1472" s="1">
        <v>80009246</v>
      </c>
      <c r="F1472" s="1" t="s">
        <v>3075</v>
      </c>
      <c r="G1472" s="1" t="s">
        <v>26</v>
      </c>
      <c r="H1472" s="1" t="s">
        <v>4504</v>
      </c>
      <c r="J1472" s="1">
        <v>80</v>
      </c>
      <c r="K1472" s="1" t="s">
        <v>28</v>
      </c>
      <c r="L1472" s="1">
        <v>4616</v>
      </c>
      <c r="M1472" s="1">
        <v>4688</v>
      </c>
      <c r="N1472" s="1">
        <v>26684</v>
      </c>
      <c r="O1472" s="1">
        <v>1750</v>
      </c>
      <c r="P1472" s="1">
        <v>53.37</v>
      </c>
      <c r="Q1472" s="1">
        <v>28487.37</v>
      </c>
      <c r="R1472" s="1">
        <f t="shared" si="45"/>
        <v>356.09212500000001</v>
      </c>
      <c r="S1472" s="1" t="s">
        <v>29</v>
      </c>
      <c r="T1472" s="1" t="s">
        <v>30</v>
      </c>
      <c r="U1472" s="1" t="s">
        <v>3082</v>
      </c>
      <c r="V1472" s="1" t="s">
        <v>4641</v>
      </c>
      <c r="W1472" s="1" t="s">
        <v>4642</v>
      </c>
    </row>
    <row r="1473" spans="1:23">
      <c r="A1473" s="2" t="s">
        <v>4710</v>
      </c>
      <c r="B1473" s="2">
        <f t="shared" si="44"/>
        <v>2012</v>
      </c>
      <c r="C1473" s="1" t="s">
        <v>2399</v>
      </c>
      <c r="D1473" s="1" t="s">
        <v>24</v>
      </c>
      <c r="E1473" s="1">
        <v>80009246</v>
      </c>
      <c r="F1473" s="1" t="s">
        <v>3075</v>
      </c>
      <c r="G1473" s="1" t="s">
        <v>26</v>
      </c>
      <c r="H1473" s="1" t="s">
        <v>4504</v>
      </c>
      <c r="J1473" s="1">
        <v>116</v>
      </c>
      <c r="K1473" s="1" t="s">
        <v>28</v>
      </c>
      <c r="L1473" s="1">
        <v>4674</v>
      </c>
      <c r="M1473" s="1">
        <v>4784</v>
      </c>
      <c r="N1473" s="1">
        <v>35231.519999999997</v>
      </c>
      <c r="O1473" s="1">
        <v>1750</v>
      </c>
      <c r="P1473" s="1">
        <v>70.459999999999994</v>
      </c>
      <c r="Q1473" s="1">
        <v>37051.980000000003</v>
      </c>
      <c r="R1473" s="1">
        <f t="shared" si="45"/>
        <v>319.4136206896552</v>
      </c>
      <c r="S1473" s="1" t="s">
        <v>29</v>
      </c>
      <c r="T1473" s="1" t="s">
        <v>30</v>
      </c>
      <c r="U1473" s="1" t="s">
        <v>3082</v>
      </c>
      <c r="V1473" s="1" t="s">
        <v>4701</v>
      </c>
      <c r="W1473" s="1" t="s">
        <v>4702</v>
      </c>
    </row>
    <row r="1474" spans="1:23">
      <c r="A1474" s="2" t="s">
        <v>4063</v>
      </c>
      <c r="B1474" s="2">
        <f t="shared" ref="B1474:B1537" si="46">+YEAR(A1474)</f>
        <v>2012</v>
      </c>
      <c r="C1474" s="1" t="s">
        <v>2399</v>
      </c>
      <c r="D1474" s="1" t="s">
        <v>24</v>
      </c>
      <c r="E1474" s="1">
        <v>80009246</v>
      </c>
      <c r="F1474" s="1" t="s">
        <v>3075</v>
      </c>
      <c r="G1474" s="1" t="s">
        <v>26</v>
      </c>
      <c r="H1474" s="1" t="s">
        <v>4504</v>
      </c>
      <c r="J1474" s="1">
        <v>80</v>
      </c>
      <c r="K1474" s="1" t="s">
        <v>28</v>
      </c>
      <c r="L1474" s="1">
        <v>4616</v>
      </c>
      <c r="M1474" s="1">
        <v>4688</v>
      </c>
      <c r="N1474" s="1">
        <v>26690.400000000001</v>
      </c>
      <c r="O1474" s="1">
        <v>1750</v>
      </c>
      <c r="P1474" s="1">
        <v>53.38</v>
      </c>
      <c r="Q1474" s="1">
        <v>28493.78</v>
      </c>
      <c r="R1474" s="1">
        <f t="shared" si="45"/>
        <v>356.17224999999996</v>
      </c>
      <c r="S1474" s="1" t="s">
        <v>29</v>
      </c>
      <c r="T1474" s="1" t="s">
        <v>30</v>
      </c>
      <c r="U1474" s="1" t="s">
        <v>3082</v>
      </c>
      <c r="V1474" s="1" t="s">
        <v>4641</v>
      </c>
      <c r="W1474" s="1" t="s">
        <v>4642</v>
      </c>
    </row>
    <row r="1475" spans="1:23">
      <c r="A1475" s="2" t="s">
        <v>224</v>
      </c>
      <c r="B1475" s="2">
        <f t="shared" si="46"/>
        <v>2012</v>
      </c>
      <c r="C1475" s="1" t="s">
        <v>2399</v>
      </c>
      <c r="D1475" s="1" t="s">
        <v>24</v>
      </c>
      <c r="E1475" s="1">
        <v>80009246</v>
      </c>
      <c r="F1475" s="1" t="s">
        <v>3075</v>
      </c>
      <c r="G1475" s="1" t="s">
        <v>26</v>
      </c>
      <c r="H1475" s="1" t="s">
        <v>4504</v>
      </c>
      <c r="J1475" s="1">
        <v>116</v>
      </c>
      <c r="K1475" s="1" t="s">
        <v>28</v>
      </c>
      <c r="L1475" s="1">
        <v>5603</v>
      </c>
      <c r="M1475" s="1">
        <v>5707</v>
      </c>
      <c r="N1475" s="1">
        <v>35790.639999999999</v>
      </c>
      <c r="O1475" s="1">
        <v>1741.1</v>
      </c>
      <c r="P1475" s="1">
        <v>71.58</v>
      </c>
      <c r="Q1475" s="1">
        <v>37603.32</v>
      </c>
      <c r="R1475" s="1">
        <f t="shared" ref="R1475:R1538" si="47">+Q1475/J1475</f>
        <v>324.16655172413795</v>
      </c>
      <c r="S1475" s="1" t="s">
        <v>29</v>
      </c>
      <c r="T1475" s="1" t="s">
        <v>30</v>
      </c>
      <c r="U1475" s="1" t="s">
        <v>3082</v>
      </c>
      <c r="V1475" s="1" t="s">
        <v>4663</v>
      </c>
      <c r="W1475" s="1" t="s">
        <v>4664</v>
      </c>
    </row>
    <row r="1476" spans="1:23">
      <c r="A1476" s="2" t="s">
        <v>4084</v>
      </c>
      <c r="B1476" s="2">
        <f t="shared" si="46"/>
        <v>2012</v>
      </c>
      <c r="C1476" s="1" t="s">
        <v>2399</v>
      </c>
      <c r="D1476" s="1" t="s">
        <v>24</v>
      </c>
      <c r="E1476" s="1">
        <v>80009246</v>
      </c>
      <c r="F1476" s="1" t="s">
        <v>3075</v>
      </c>
      <c r="G1476" s="1" t="s">
        <v>26</v>
      </c>
      <c r="H1476" s="1" t="s">
        <v>4504</v>
      </c>
      <c r="J1476" s="1">
        <v>80</v>
      </c>
      <c r="K1476" s="1" t="s">
        <v>28</v>
      </c>
      <c r="L1476" s="1">
        <v>4616</v>
      </c>
      <c r="M1476" s="1">
        <v>4688</v>
      </c>
      <c r="N1476" s="1">
        <v>28786.400000000001</v>
      </c>
      <c r="O1476" s="1">
        <v>1750</v>
      </c>
      <c r="P1476" s="1">
        <v>57.57</v>
      </c>
      <c r="Q1476" s="1">
        <v>30593.97</v>
      </c>
      <c r="R1476" s="1">
        <f t="shared" si="47"/>
        <v>382.42462499999999</v>
      </c>
      <c r="S1476" s="1" t="s">
        <v>29</v>
      </c>
      <c r="T1476" s="1" t="s">
        <v>30</v>
      </c>
      <c r="U1476" s="1" t="s">
        <v>3082</v>
      </c>
      <c r="V1476" s="1" t="s">
        <v>4713</v>
      </c>
      <c r="W1476" s="1" t="s">
        <v>4714</v>
      </c>
    </row>
    <row r="1477" spans="1:23">
      <c r="A1477" s="2" t="s">
        <v>4084</v>
      </c>
      <c r="B1477" s="2">
        <f t="shared" si="46"/>
        <v>2012</v>
      </c>
      <c r="C1477" s="1" t="s">
        <v>2399</v>
      </c>
      <c r="D1477" s="1" t="s">
        <v>24</v>
      </c>
      <c r="E1477" s="1">
        <v>80009246</v>
      </c>
      <c r="F1477" s="1" t="s">
        <v>3075</v>
      </c>
      <c r="G1477" s="1" t="s">
        <v>26</v>
      </c>
      <c r="H1477" s="1" t="s">
        <v>4504</v>
      </c>
      <c r="J1477" s="1">
        <v>80</v>
      </c>
      <c r="K1477" s="1" t="s">
        <v>28</v>
      </c>
      <c r="L1477" s="1">
        <v>4616</v>
      </c>
      <c r="M1477" s="1">
        <v>4688</v>
      </c>
      <c r="N1477" s="1">
        <v>29295.200000000001</v>
      </c>
      <c r="O1477" s="1">
        <v>1750</v>
      </c>
      <c r="P1477" s="1">
        <v>58.59</v>
      </c>
      <c r="Q1477" s="1">
        <v>31103.79</v>
      </c>
      <c r="R1477" s="1">
        <f t="shared" si="47"/>
        <v>388.79737499999999</v>
      </c>
      <c r="S1477" s="1" t="s">
        <v>29</v>
      </c>
      <c r="T1477" s="1" t="s">
        <v>30</v>
      </c>
      <c r="U1477" s="1" t="s">
        <v>3082</v>
      </c>
      <c r="V1477" s="1" t="s">
        <v>4715</v>
      </c>
      <c r="W1477" s="1" t="s">
        <v>4716</v>
      </c>
    </row>
    <row r="1478" spans="1:23">
      <c r="A1478" s="2" t="s">
        <v>4728</v>
      </c>
      <c r="B1478" s="2">
        <f t="shared" si="46"/>
        <v>2012</v>
      </c>
      <c r="C1478" s="1" t="s">
        <v>2399</v>
      </c>
      <c r="D1478" s="1" t="s">
        <v>24</v>
      </c>
      <c r="E1478" s="1">
        <v>80009246</v>
      </c>
      <c r="F1478" s="1" t="s">
        <v>3075</v>
      </c>
      <c r="G1478" s="1" t="s">
        <v>26</v>
      </c>
      <c r="H1478" s="1" t="s">
        <v>4504</v>
      </c>
      <c r="J1478" s="1">
        <v>80</v>
      </c>
      <c r="K1478" s="1" t="s">
        <v>28</v>
      </c>
      <c r="L1478" s="1">
        <v>4616</v>
      </c>
      <c r="M1478" s="1">
        <v>4688</v>
      </c>
      <c r="N1478" s="1">
        <v>23710.400000000001</v>
      </c>
      <c r="O1478" s="1">
        <v>1750</v>
      </c>
      <c r="P1478" s="1">
        <v>47.42</v>
      </c>
      <c r="Q1478" s="1">
        <v>25507.82</v>
      </c>
      <c r="R1478" s="1">
        <f t="shared" si="47"/>
        <v>318.84775000000002</v>
      </c>
      <c r="S1478" s="1" t="s">
        <v>29</v>
      </c>
      <c r="T1478" s="1" t="s">
        <v>30</v>
      </c>
      <c r="U1478" s="1" t="s">
        <v>3082</v>
      </c>
      <c r="V1478" s="1" t="s">
        <v>2795</v>
      </c>
      <c r="W1478" s="1" t="s">
        <v>4671</v>
      </c>
    </row>
    <row r="1479" spans="1:23">
      <c r="A1479" s="2" t="s">
        <v>4810</v>
      </c>
      <c r="B1479" s="2">
        <f t="shared" si="46"/>
        <v>2012</v>
      </c>
      <c r="C1479" s="1" t="s">
        <v>3332</v>
      </c>
      <c r="D1479" s="1" t="s">
        <v>24</v>
      </c>
      <c r="E1479" s="1">
        <v>80009129</v>
      </c>
      <c r="F1479" s="1" t="s">
        <v>3277</v>
      </c>
      <c r="G1479" s="1" t="s">
        <v>36</v>
      </c>
      <c r="H1479" s="1" t="s">
        <v>4429</v>
      </c>
      <c r="J1479" s="1">
        <v>1080</v>
      </c>
      <c r="K1479" s="1" t="s">
        <v>28</v>
      </c>
      <c r="L1479" s="1">
        <v>55080</v>
      </c>
      <c r="M1479" s="1">
        <v>61560</v>
      </c>
      <c r="N1479" s="1">
        <v>125280</v>
      </c>
      <c r="O1479" s="1">
        <v>56848</v>
      </c>
      <c r="P1479" s="1">
        <v>1252.8</v>
      </c>
      <c r="Q1479" s="1">
        <v>183380.8</v>
      </c>
      <c r="R1479" s="1">
        <f t="shared" si="47"/>
        <v>169.79703703703703</v>
      </c>
      <c r="S1479" s="1" t="s">
        <v>38</v>
      </c>
      <c r="T1479" s="1" t="s">
        <v>30</v>
      </c>
      <c r="U1479" s="1" t="s">
        <v>4430</v>
      </c>
      <c r="V1479" s="1" t="s">
        <v>4811</v>
      </c>
      <c r="W1479" s="1" t="s">
        <v>4812</v>
      </c>
    </row>
    <row r="1480" spans="1:23">
      <c r="A1480" s="2" t="s">
        <v>4815</v>
      </c>
      <c r="B1480" s="2">
        <f t="shared" si="46"/>
        <v>2012</v>
      </c>
      <c r="C1480" s="1" t="s">
        <v>2769</v>
      </c>
      <c r="D1480" s="1" t="s">
        <v>24</v>
      </c>
      <c r="E1480" s="1">
        <v>80008970</v>
      </c>
      <c r="F1480" s="1" t="s">
        <v>4435</v>
      </c>
      <c r="G1480" s="1" t="s">
        <v>26</v>
      </c>
      <c r="H1480" s="1" t="s">
        <v>4816</v>
      </c>
      <c r="J1480" s="1">
        <v>182</v>
      </c>
      <c r="K1480" s="1" t="s">
        <v>28</v>
      </c>
      <c r="L1480" s="1">
        <v>9525</v>
      </c>
      <c r="M1480" s="1">
        <v>10030</v>
      </c>
      <c r="N1480" s="1">
        <v>54214.95</v>
      </c>
      <c r="O1480" s="1">
        <v>5306.48</v>
      </c>
      <c r="P1480" s="1">
        <v>113.37</v>
      </c>
      <c r="Q1480" s="1">
        <v>59634.8</v>
      </c>
      <c r="R1480" s="1">
        <f t="shared" si="47"/>
        <v>327.66373626373627</v>
      </c>
      <c r="S1480" s="1" t="s">
        <v>29</v>
      </c>
      <c r="T1480" s="1" t="s">
        <v>30</v>
      </c>
      <c r="U1480" s="1" t="s">
        <v>4437</v>
      </c>
      <c r="V1480" s="1" t="s">
        <v>31</v>
      </c>
      <c r="W1480" s="1" t="s">
        <v>4817</v>
      </c>
    </row>
    <row r="1481" spans="1:23">
      <c r="A1481" s="2" t="s">
        <v>4821</v>
      </c>
      <c r="B1481" s="2">
        <f t="shared" si="46"/>
        <v>2012</v>
      </c>
      <c r="C1481" s="1" t="s">
        <v>962</v>
      </c>
      <c r="D1481" s="1" t="s">
        <v>24</v>
      </c>
      <c r="E1481" s="1">
        <v>80008970</v>
      </c>
      <c r="F1481" s="1" t="s">
        <v>4435</v>
      </c>
      <c r="G1481" s="1" t="s">
        <v>120</v>
      </c>
      <c r="H1481" s="1" t="s">
        <v>129</v>
      </c>
      <c r="J1481" s="1">
        <v>228</v>
      </c>
      <c r="K1481" s="1" t="s">
        <v>28</v>
      </c>
      <c r="L1481" s="1">
        <v>11788</v>
      </c>
      <c r="M1481" s="1">
        <v>12152</v>
      </c>
      <c r="N1481" s="1">
        <v>52212</v>
      </c>
      <c r="O1481" s="1">
        <v>7533.75</v>
      </c>
      <c r="P1481" s="1">
        <v>137.84</v>
      </c>
      <c r="Q1481" s="1">
        <v>59883.59</v>
      </c>
      <c r="R1481" s="1">
        <f t="shared" si="47"/>
        <v>262.64732456140348</v>
      </c>
      <c r="S1481" s="1" t="s">
        <v>29</v>
      </c>
      <c r="T1481" s="1" t="s">
        <v>30</v>
      </c>
      <c r="U1481" s="1" t="s">
        <v>4437</v>
      </c>
      <c r="V1481" s="1" t="s">
        <v>4822</v>
      </c>
      <c r="W1481" s="1" t="s">
        <v>4823</v>
      </c>
    </row>
    <row r="1482" spans="1:23">
      <c r="A1482" s="2" t="s">
        <v>4824</v>
      </c>
      <c r="B1482" s="2">
        <f t="shared" si="46"/>
        <v>2012</v>
      </c>
      <c r="C1482" s="1" t="s">
        <v>2769</v>
      </c>
      <c r="D1482" s="1" t="s">
        <v>24</v>
      </c>
      <c r="E1482" s="1">
        <v>80008970</v>
      </c>
      <c r="F1482" s="1" t="s">
        <v>4435</v>
      </c>
      <c r="G1482" s="1" t="s">
        <v>26</v>
      </c>
      <c r="H1482" s="1" t="s">
        <v>4825</v>
      </c>
      <c r="J1482" s="1">
        <v>359</v>
      </c>
      <c r="K1482" s="1" t="s">
        <v>28</v>
      </c>
      <c r="L1482" s="1">
        <v>20402</v>
      </c>
      <c r="M1482" s="1">
        <v>21898</v>
      </c>
      <c r="N1482" s="1">
        <v>107433.77</v>
      </c>
      <c r="O1482" s="1">
        <v>10510.86</v>
      </c>
      <c r="P1482" s="1">
        <v>283.63</v>
      </c>
      <c r="Q1482" s="1">
        <v>118228.26</v>
      </c>
      <c r="R1482" s="1">
        <f t="shared" si="47"/>
        <v>329.3266295264624</v>
      </c>
      <c r="S1482" s="1" t="s">
        <v>29</v>
      </c>
      <c r="T1482" s="1" t="s">
        <v>30</v>
      </c>
      <c r="U1482" s="1" t="s">
        <v>4437</v>
      </c>
      <c r="V1482" s="1" t="s">
        <v>40</v>
      </c>
      <c r="W1482" s="1" t="s">
        <v>4826</v>
      </c>
    </row>
    <row r="1483" spans="1:23">
      <c r="A1483" s="2" t="s">
        <v>3109</v>
      </c>
      <c r="B1483" s="2">
        <f t="shared" si="46"/>
        <v>2012</v>
      </c>
      <c r="C1483" s="1" t="s">
        <v>2769</v>
      </c>
      <c r="D1483" s="1" t="s">
        <v>24</v>
      </c>
      <c r="E1483" s="1">
        <v>80008970</v>
      </c>
      <c r="F1483" s="1" t="s">
        <v>4435</v>
      </c>
      <c r="G1483" s="1" t="s">
        <v>26</v>
      </c>
      <c r="H1483" s="1" t="s">
        <v>4827</v>
      </c>
      <c r="J1483" s="1">
        <v>79</v>
      </c>
      <c r="K1483" s="1" t="s">
        <v>28</v>
      </c>
      <c r="L1483" s="1">
        <v>5888</v>
      </c>
      <c r="M1483" s="1">
        <v>6694</v>
      </c>
      <c r="N1483" s="1">
        <v>25313.97</v>
      </c>
      <c r="O1483" s="1">
        <v>2523.19</v>
      </c>
      <c r="P1483" s="1">
        <v>66.83</v>
      </c>
      <c r="Q1483" s="1">
        <v>27903.99</v>
      </c>
      <c r="R1483" s="1">
        <f t="shared" si="47"/>
        <v>353.21506329113924</v>
      </c>
      <c r="S1483" s="1" t="s">
        <v>29</v>
      </c>
      <c r="T1483" s="1" t="s">
        <v>30</v>
      </c>
      <c r="U1483" s="1" t="s">
        <v>4437</v>
      </c>
      <c r="V1483" s="1" t="s">
        <v>4097</v>
      </c>
      <c r="W1483" s="1" t="s">
        <v>4828</v>
      </c>
    </row>
    <row r="1484" spans="1:23">
      <c r="A1484" s="2" t="s">
        <v>2843</v>
      </c>
      <c r="B1484" s="2">
        <f t="shared" si="46"/>
        <v>2012</v>
      </c>
      <c r="C1484" s="1" t="s">
        <v>2399</v>
      </c>
      <c r="D1484" s="1" t="s">
        <v>24</v>
      </c>
      <c r="E1484" s="1">
        <v>80008970</v>
      </c>
      <c r="F1484" s="1" t="s">
        <v>4435</v>
      </c>
      <c r="G1484" s="1" t="s">
        <v>26</v>
      </c>
      <c r="H1484" s="1" t="s">
        <v>4827</v>
      </c>
      <c r="J1484" s="1">
        <v>365</v>
      </c>
      <c r="K1484" s="1" t="s">
        <v>28</v>
      </c>
      <c r="L1484" s="1">
        <v>15840</v>
      </c>
      <c r="M1484" s="1">
        <v>17160</v>
      </c>
      <c r="N1484" s="1">
        <v>108138.3</v>
      </c>
      <c r="O1484" s="1">
        <v>10283</v>
      </c>
      <c r="P1484" s="1">
        <v>259.52999999999997</v>
      </c>
      <c r="Q1484" s="1">
        <v>118680.83</v>
      </c>
      <c r="R1484" s="1">
        <f t="shared" si="47"/>
        <v>325.1529589041096</v>
      </c>
      <c r="S1484" s="1" t="s">
        <v>29</v>
      </c>
      <c r="T1484" s="1" t="s">
        <v>30</v>
      </c>
      <c r="U1484" s="1" t="s">
        <v>4437</v>
      </c>
      <c r="V1484" s="1" t="s">
        <v>4833</v>
      </c>
      <c r="W1484" s="1" t="s">
        <v>4834</v>
      </c>
    </row>
    <row r="1485" spans="1:23">
      <c r="A1485" s="2" t="s">
        <v>4926</v>
      </c>
      <c r="B1485" s="2">
        <f t="shared" si="46"/>
        <v>2012</v>
      </c>
      <c r="C1485" s="1" t="s">
        <v>3332</v>
      </c>
      <c r="D1485" s="1" t="s">
        <v>24</v>
      </c>
      <c r="E1485" s="1">
        <v>80009129</v>
      </c>
      <c r="F1485" s="1" t="s">
        <v>3277</v>
      </c>
      <c r="G1485" s="1" t="s">
        <v>36</v>
      </c>
      <c r="H1485" s="1" t="s">
        <v>4429</v>
      </c>
      <c r="J1485" s="1">
        <v>1080</v>
      </c>
      <c r="K1485" s="1" t="s">
        <v>28</v>
      </c>
      <c r="L1485" s="1">
        <v>55080</v>
      </c>
      <c r="M1485" s="1">
        <v>61560</v>
      </c>
      <c r="N1485" s="1">
        <v>125280</v>
      </c>
      <c r="O1485" s="1">
        <v>37648</v>
      </c>
      <c r="P1485" s="1">
        <v>1252.8</v>
      </c>
      <c r="Q1485" s="1">
        <v>164180.79999999999</v>
      </c>
      <c r="R1485" s="1">
        <f t="shared" si="47"/>
        <v>152.01925925925926</v>
      </c>
      <c r="S1485" s="1" t="s">
        <v>38</v>
      </c>
      <c r="T1485" s="1" t="s">
        <v>30</v>
      </c>
      <c r="U1485" s="1" t="s">
        <v>4430</v>
      </c>
      <c r="V1485" s="1" t="s">
        <v>65</v>
      </c>
      <c r="W1485" s="1" t="s">
        <v>4431</v>
      </c>
    </row>
    <row r="1486" spans="1:23">
      <c r="A1486" s="2" t="s">
        <v>4710</v>
      </c>
      <c r="B1486" s="2">
        <f t="shared" si="46"/>
        <v>2012</v>
      </c>
      <c r="C1486" s="1" t="s">
        <v>3332</v>
      </c>
      <c r="D1486" s="1" t="s">
        <v>24</v>
      </c>
      <c r="E1486" s="1">
        <v>80009129</v>
      </c>
      <c r="F1486" s="1" t="s">
        <v>3277</v>
      </c>
      <c r="G1486" s="1" t="s">
        <v>36</v>
      </c>
      <c r="H1486" s="1" t="s">
        <v>332</v>
      </c>
      <c r="J1486" s="1">
        <v>1080</v>
      </c>
      <c r="K1486" s="1" t="s">
        <v>28</v>
      </c>
      <c r="L1486" s="1">
        <v>55080</v>
      </c>
      <c r="M1486" s="1">
        <v>61560</v>
      </c>
      <c r="N1486" s="1">
        <v>125280</v>
      </c>
      <c r="O1486" s="1">
        <v>44048</v>
      </c>
      <c r="P1486" s="1">
        <v>1252.8</v>
      </c>
      <c r="Q1486" s="1">
        <v>170580.8</v>
      </c>
      <c r="R1486" s="1">
        <f t="shared" si="47"/>
        <v>157.94518518518518</v>
      </c>
      <c r="S1486" s="1" t="s">
        <v>38</v>
      </c>
      <c r="T1486" s="1" t="s">
        <v>30</v>
      </c>
      <c r="U1486" s="1" t="s">
        <v>4430</v>
      </c>
      <c r="V1486" s="1" t="s">
        <v>4811</v>
      </c>
      <c r="W1486" s="1" t="s">
        <v>4431</v>
      </c>
    </row>
    <row r="1487" spans="1:23">
      <c r="A1487" s="2" t="s">
        <v>4935</v>
      </c>
      <c r="B1487" s="2">
        <f t="shared" si="46"/>
        <v>2012</v>
      </c>
      <c r="C1487" s="1" t="s">
        <v>2399</v>
      </c>
      <c r="D1487" s="1" t="s">
        <v>24</v>
      </c>
      <c r="E1487" s="1">
        <v>80009246</v>
      </c>
      <c r="F1487" s="1" t="s">
        <v>3075</v>
      </c>
      <c r="G1487" s="1" t="s">
        <v>36</v>
      </c>
      <c r="H1487" s="1" t="s">
        <v>4936</v>
      </c>
      <c r="J1487" s="1">
        <v>20</v>
      </c>
      <c r="K1487" s="1" t="s">
        <v>28</v>
      </c>
      <c r="L1487" s="1">
        <v>1210</v>
      </c>
      <c r="M1487" s="1">
        <v>1210</v>
      </c>
      <c r="N1487" s="1">
        <v>11673</v>
      </c>
      <c r="O1487" s="1">
        <v>515.6</v>
      </c>
      <c r="P1487" s="1">
        <v>23.35</v>
      </c>
      <c r="Q1487" s="1">
        <v>12211.95</v>
      </c>
      <c r="R1487" s="1">
        <f t="shared" si="47"/>
        <v>610.59750000000008</v>
      </c>
      <c r="S1487" s="1" t="s">
        <v>29</v>
      </c>
      <c r="T1487" s="1" t="s">
        <v>30</v>
      </c>
      <c r="U1487" s="1" t="s">
        <v>3107</v>
      </c>
      <c r="V1487" s="1" t="s">
        <v>2795</v>
      </c>
      <c r="W1487" s="1" t="s">
        <v>4937</v>
      </c>
    </row>
    <row r="1488" spans="1:23">
      <c r="A1488" s="2" t="s">
        <v>4096</v>
      </c>
      <c r="B1488" s="2">
        <f t="shared" si="46"/>
        <v>2012</v>
      </c>
      <c r="C1488" s="1" t="s">
        <v>2769</v>
      </c>
      <c r="D1488" s="1" t="s">
        <v>24</v>
      </c>
      <c r="E1488" s="1">
        <v>80008970</v>
      </c>
      <c r="F1488" s="1" t="s">
        <v>4435</v>
      </c>
      <c r="G1488" s="1" t="s">
        <v>36</v>
      </c>
      <c r="H1488" s="1" t="s">
        <v>3106</v>
      </c>
      <c r="J1488" s="1">
        <v>9</v>
      </c>
      <c r="K1488" s="1" t="s">
        <v>28</v>
      </c>
      <c r="L1488" s="1">
        <v>540</v>
      </c>
      <c r="M1488" s="1">
        <v>555</v>
      </c>
      <c r="N1488" s="1">
        <v>5130</v>
      </c>
      <c r="O1488" s="1">
        <v>249.33</v>
      </c>
      <c r="P1488" s="1">
        <v>13.54</v>
      </c>
      <c r="Q1488" s="1">
        <v>5392.87</v>
      </c>
      <c r="R1488" s="1">
        <f t="shared" si="47"/>
        <v>599.20777777777778</v>
      </c>
      <c r="S1488" s="1" t="s">
        <v>29</v>
      </c>
      <c r="T1488" s="1" t="s">
        <v>30</v>
      </c>
      <c r="U1488" s="1" t="s">
        <v>3107</v>
      </c>
      <c r="V1488" s="1" t="s">
        <v>575</v>
      </c>
      <c r="W1488" s="1" t="s">
        <v>4940</v>
      </c>
    </row>
    <row r="1489" spans="1:23">
      <c r="A1489" s="2" t="s">
        <v>4941</v>
      </c>
      <c r="B1489" s="2">
        <f t="shared" si="46"/>
        <v>2012</v>
      </c>
      <c r="C1489" s="1" t="s">
        <v>43</v>
      </c>
      <c r="D1489" s="1" t="s">
        <v>24</v>
      </c>
      <c r="E1489" s="1">
        <v>80008970</v>
      </c>
      <c r="F1489" s="1" t="s">
        <v>4435</v>
      </c>
      <c r="G1489" s="1" t="s">
        <v>36</v>
      </c>
      <c r="H1489" s="1" t="s">
        <v>37</v>
      </c>
      <c r="J1489" s="1">
        <v>801</v>
      </c>
      <c r="K1489" s="1" t="s">
        <v>28</v>
      </c>
      <c r="L1489" s="1">
        <v>41199</v>
      </c>
      <c r="M1489" s="1">
        <v>44699</v>
      </c>
      <c r="N1489" s="1">
        <v>116941.8</v>
      </c>
      <c r="O1489" s="1">
        <v>44265.37</v>
      </c>
      <c r="P1489" s="1">
        <v>282.39999999999998</v>
      </c>
      <c r="Q1489" s="1">
        <v>161489.57</v>
      </c>
      <c r="R1489" s="1">
        <f t="shared" si="47"/>
        <v>201.60995006242197</v>
      </c>
      <c r="S1489" s="1" t="s">
        <v>38</v>
      </c>
      <c r="T1489" s="1" t="s">
        <v>30</v>
      </c>
      <c r="U1489" s="1" t="s">
        <v>1132</v>
      </c>
      <c r="V1489" s="1" t="s">
        <v>2795</v>
      </c>
      <c r="W1489" s="1" t="s">
        <v>4942</v>
      </c>
    </row>
    <row r="1490" spans="1:23">
      <c r="A1490" s="2" t="s">
        <v>4947</v>
      </c>
      <c r="B1490" s="2">
        <f t="shared" si="46"/>
        <v>2012</v>
      </c>
      <c r="C1490" s="1" t="s">
        <v>43</v>
      </c>
      <c r="D1490" s="1" t="s">
        <v>24</v>
      </c>
      <c r="E1490" s="1">
        <v>80008970</v>
      </c>
      <c r="F1490" s="1" t="s">
        <v>4435</v>
      </c>
      <c r="G1490" s="1" t="s">
        <v>36</v>
      </c>
      <c r="H1490" s="1" t="s">
        <v>37</v>
      </c>
      <c r="J1490" s="1">
        <v>73</v>
      </c>
      <c r="K1490" s="1" t="s">
        <v>28</v>
      </c>
      <c r="L1490" s="1">
        <v>4380</v>
      </c>
      <c r="M1490" s="1">
        <v>4891</v>
      </c>
      <c r="N1490" s="1">
        <v>14563.5</v>
      </c>
      <c r="O1490" s="1">
        <v>5229.09</v>
      </c>
      <c r="P1490" s="1">
        <v>35</v>
      </c>
      <c r="Q1490" s="1">
        <v>19827.59</v>
      </c>
      <c r="R1490" s="1">
        <f t="shared" si="47"/>
        <v>271.61082191780821</v>
      </c>
      <c r="S1490" s="1" t="s">
        <v>38</v>
      </c>
      <c r="T1490" s="1" t="s">
        <v>30</v>
      </c>
      <c r="U1490" s="1" t="s">
        <v>1132</v>
      </c>
      <c r="V1490" s="1" t="s">
        <v>2795</v>
      </c>
      <c r="W1490" s="1" t="s">
        <v>4948</v>
      </c>
    </row>
    <row r="1491" spans="1:23">
      <c r="A1491" s="2" t="s">
        <v>4096</v>
      </c>
      <c r="B1491" s="2">
        <f t="shared" si="46"/>
        <v>2012</v>
      </c>
      <c r="C1491" s="1" t="s">
        <v>2769</v>
      </c>
      <c r="D1491" s="1" t="s">
        <v>24</v>
      </c>
      <c r="E1491" s="1">
        <v>80008970</v>
      </c>
      <c r="F1491" s="1" t="s">
        <v>4435</v>
      </c>
      <c r="G1491" s="1" t="s">
        <v>36</v>
      </c>
      <c r="H1491" s="1" t="s">
        <v>3106</v>
      </c>
      <c r="J1491" s="1">
        <v>9</v>
      </c>
      <c r="K1491" s="1" t="s">
        <v>28</v>
      </c>
      <c r="L1491" s="1">
        <v>540</v>
      </c>
      <c r="M1491" s="1">
        <v>555</v>
      </c>
      <c r="N1491" s="1">
        <v>5130</v>
      </c>
      <c r="O1491" s="1">
        <v>311.64</v>
      </c>
      <c r="P1491" s="1">
        <v>13.54</v>
      </c>
      <c r="Q1491" s="1">
        <v>5455.18</v>
      </c>
      <c r="R1491" s="1">
        <f t="shared" si="47"/>
        <v>606.13111111111118</v>
      </c>
      <c r="S1491" s="1" t="s">
        <v>29</v>
      </c>
      <c r="T1491" s="1" t="s">
        <v>30</v>
      </c>
      <c r="U1491" s="1" t="s">
        <v>3107</v>
      </c>
      <c r="V1491" s="1" t="s">
        <v>77</v>
      </c>
      <c r="W1491" s="1" t="s">
        <v>4949</v>
      </c>
    </row>
    <row r="1492" spans="1:23">
      <c r="A1492" s="2" t="s">
        <v>4952</v>
      </c>
      <c r="B1492" s="2">
        <f t="shared" si="46"/>
        <v>2012</v>
      </c>
      <c r="C1492" s="1" t="s">
        <v>2769</v>
      </c>
      <c r="D1492" s="1" t="s">
        <v>24</v>
      </c>
      <c r="E1492" s="1">
        <v>80008970</v>
      </c>
      <c r="F1492" s="1" t="s">
        <v>4435</v>
      </c>
      <c r="G1492" s="1" t="s">
        <v>36</v>
      </c>
      <c r="H1492" s="1" t="s">
        <v>3106</v>
      </c>
      <c r="J1492" s="1">
        <v>9</v>
      </c>
      <c r="K1492" s="1" t="s">
        <v>28</v>
      </c>
      <c r="L1492" s="1">
        <v>540</v>
      </c>
      <c r="M1492" s="1">
        <v>560</v>
      </c>
      <c r="N1492" s="1">
        <v>5172</v>
      </c>
      <c r="O1492" s="1">
        <v>423.62</v>
      </c>
      <c r="P1492" s="1">
        <v>13.65</v>
      </c>
      <c r="Q1492" s="1">
        <v>5609.27</v>
      </c>
      <c r="R1492" s="1">
        <f t="shared" si="47"/>
        <v>623.25222222222226</v>
      </c>
      <c r="S1492" s="1" t="s">
        <v>29</v>
      </c>
      <c r="T1492" s="1" t="s">
        <v>30</v>
      </c>
      <c r="U1492" s="1" t="s">
        <v>3107</v>
      </c>
      <c r="V1492" s="1" t="s">
        <v>4953</v>
      </c>
      <c r="W1492" s="1" t="s">
        <v>4954</v>
      </c>
    </row>
    <row r="1493" spans="1:23">
      <c r="A1493" s="2" t="s">
        <v>3109</v>
      </c>
      <c r="B1493" s="2">
        <f t="shared" si="46"/>
        <v>2012</v>
      </c>
      <c r="C1493" s="1" t="s">
        <v>962</v>
      </c>
      <c r="D1493" s="1" t="s">
        <v>24</v>
      </c>
      <c r="E1493" s="1">
        <v>80008970</v>
      </c>
      <c r="F1493" s="1" t="s">
        <v>4435</v>
      </c>
      <c r="G1493" s="1" t="s">
        <v>36</v>
      </c>
      <c r="H1493" s="1" t="s">
        <v>3106</v>
      </c>
      <c r="J1493" s="1">
        <v>20</v>
      </c>
      <c r="K1493" s="1" t="s">
        <v>28</v>
      </c>
      <c r="L1493" s="1">
        <v>800</v>
      </c>
      <c r="M1493" s="1">
        <v>820</v>
      </c>
      <c r="N1493" s="1">
        <v>10860</v>
      </c>
      <c r="O1493" s="1">
        <v>971.12</v>
      </c>
      <c r="P1493" s="1">
        <v>28.67</v>
      </c>
      <c r="Q1493" s="1">
        <v>11859.79</v>
      </c>
      <c r="R1493" s="1">
        <f t="shared" si="47"/>
        <v>592.98950000000002</v>
      </c>
      <c r="S1493" s="1" t="s">
        <v>29</v>
      </c>
      <c r="T1493" s="1" t="s">
        <v>30</v>
      </c>
      <c r="U1493" s="1" t="s">
        <v>3107</v>
      </c>
      <c r="V1493" s="1" t="s">
        <v>4955</v>
      </c>
      <c r="W1493" s="1" t="s">
        <v>4956</v>
      </c>
    </row>
    <row r="1494" spans="1:23">
      <c r="A1494" s="2" t="s">
        <v>4106</v>
      </c>
      <c r="B1494" s="2">
        <f t="shared" si="46"/>
        <v>2012</v>
      </c>
      <c r="C1494" s="1" t="s">
        <v>2769</v>
      </c>
      <c r="D1494" s="1" t="s">
        <v>24</v>
      </c>
      <c r="E1494" s="1">
        <v>80009246</v>
      </c>
      <c r="F1494" s="1" t="s">
        <v>3075</v>
      </c>
      <c r="G1494" s="1" t="s">
        <v>62</v>
      </c>
      <c r="H1494" s="1" t="s">
        <v>3106</v>
      </c>
      <c r="J1494" s="1">
        <v>24</v>
      </c>
      <c r="K1494" s="1" t="s">
        <v>28</v>
      </c>
      <c r="L1494" s="1">
        <v>1452</v>
      </c>
      <c r="M1494" s="1">
        <v>1452</v>
      </c>
      <c r="N1494" s="1">
        <v>13936</v>
      </c>
      <c r="O1494" s="1">
        <v>199.41</v>
      </c>
      <c r="P1494" s="1">
        <v>27.87</v>
      </c>
      <c r="Q1494" s="1">
        <v>14163.28</v>
      </c>
      <c r="R1494" s="1">
        <f t="shared" si="47"/>
        <v>590.13666666666666</v>
      </c>
      <c r="S1494" s="1" t="s">
        <v>29</v>
      </c>
      <c r="T1494" s="1" t="s">
        <v>30</v>
      </c>
      <c r="U1494" s="1" t="s">
        <v>3107</v>
      </c>
      <c r="V1494" s="1" t="s">
        <v>140</v>
      </c>
      <c r="W1494" s="1" t="s">
        <v>4967</v>
      </c>
    </row>
    <row r="1495" spans="1:23">
      <c r="A1495" s="2" t="s">
        <v>2819</v>
      </c>
      <c r="B1495" s="2">
        <f t="shared" si="46"/>
        <v>2012</v>
      </c>
      <c r="C1495" s="1" t="s">
        <v>962</v>
      </c>
      <c r="D1495" s="1" t="s">
        <v>24</v>
      </c>
      <c r="E1495" s="1">
        <v>80008970</v>
      </c>
      <c r="F1495" s="1" t="s">
        <v>4435</v>
      </c>
      <c r="G1495" s="1" t="s">
        <v>36</v>
      </c>
      <c r="H1495" s="1" t="s">
        <v>3106</v>
      </c>
      <c r="J1495" s="1">
        <v>7</v>
      </c>
      <c r="K1495" s="1" t="s">
        <v>28</v>
      </c>
      <c r="L1495" s="1">
        <v>560</v>
      </c>
      <c r="M1495" s="1">
        <v>610</v>
      </c>
      <c r="N1495" s="1">
        <v>4125</v>
      </c>
      <c r="O1495" s="1">
        <v>227.84</v>
      </c>
      <c r="P1495" s="1">
        <v>10.89</v>
      </c>
      <c r="Q1495" s="1">
        <v>4363.7299999999996</v>
      </c>
      <c r="R1495" s="1">
        <f t="shared" si="47"/>
        <v>623.39</v>
      </c>
      <c r="S1495" s="1" t="s">
        <v>29</v>
      </c>
      <c r="T1495" s="1" t="s">
        <v>30</v>
      </c>
      <c r="U1495" s="1" t="s">
        <v>3107</v>
      </c>
      <c r="V1495" s="1" t="s">
        <v>4970</v>
      </c>
      <c r="W1495" s="1" t="s">
        <v>4971</v>
      </c>
    </row>
    <row r="1496" spans="1:23">
      <c r="A1496" s="2" t="s">
        <v>236</v>
      </c>
      <c r="B1496" s="2">
        <f t="shared" si="46"/>
        <v>2012</v>
      </c>
      <c r="C1496" s="1" t="s">
        <v>2769</v>
      </c>
      <c r="D1496" s="1" t="s">
        <v>24</v>
      </c>
      <c r="E1496" s="1">
        <v>80008970</v>
      </c>
      <c r="F1496" s="1" t="s">
        <v>4435</v>
      </c>
      <c r="G1496" s="1" t="s">
        <v>36</v>
      </c>
      <c r="H1496" s="1" t="s">
        <v>3106</v>
      </c>
      <c r="J1496" s="1">
        <v>19</v>
      </c>
      <c r="K1496" s="1" t="s">
        <v>28</v>
      </c>
      <c r="L1496" s="1">
        <v>1520</v>
      </c>
      <c r="M1496" s="1">
        <v>1600</v>
      </c>
      <c r="N1496" s="1">
        <v>10454</v>
      </c>
      <c r="O1496" s="1">
        <v>496.53</v>
      </c>
      <c r="P1496" s="1">
        <v>27.6</v>
      </c>
      <c r="Q1496" s="1">
        <v>10978.13</v>
      </c>
      <c r="R1496" s="1">
        <f t="shared" si="47"/>
        <v>577.79631578947362</v>
      </c>
      <c r="S1496" s="1" t="s">
        <v>29</v>
      </c>
      <c r="T1496" s="1" t="s">
        <v>30</v>
      </c>
      <c r="U1496" s="1" t="s">
        <v>3107</v>
      </c>
      <c r="V1496" s="1" t="s">
        <v>4972</v>
      </c>
      <c r="W1496" s="1" t="s">
        <v>4972</v>
      </c>
    </row>
    <row r="1497" spans="1:23">
      <c r="A1497" s="2" t="s">
        <v>236</v>
      </c>
      <c r="B1497" s="2">
        <f t="shared" si="46"/>
        <v>2012</v>
      </c>
      <c r="C1497" s="1" t="s">
        <v>2769</v>
      </c>
      <c r="D1497" s="1" t="s">
        <v>24</v>
      </c>
      <c r="E1497" s="1">
        <v>80008970</v>
      </c>
      <c r="F1497" s="1" t="s">
        <v>4435</v>
      </c>
      <c r="G1497" s="1" t="s">
        <v>36</v>
      </c>
      <c r="H1497" s="1" t="s">
        <v>3106</v>
      </c>
      <c r="J1497" s="1">
        <v>10</v>
      </c>
      <c r="K1497" s="1" t="s">
        <v>28</v>
      </c>
      <c r="L1497" s="1">
        <v>600</v>
      </c>
      <c r="M1497" s="1">
        <v>630</v>
      </c>
      <c r="N1497" s="1">
        <v>5670</v>
      </c>
      <c r="O1497" s="1">
        <v>339.32</v>
      </c>
      <c r="P1497" s="1">
        <v>14.97</v>
      </c>
      <c r="Q1497" s="1">
        <v>6024.29</v>
      </c>
      <c r="R1497" s="1">
        <f t="shared" si="47"/>
        <v>602.42899999999997</v>
      </c>
      <c r="S1497" s="1" t="s">
        <v>29</v>
      </c>
      <c r="T1497" s="1" t="s">
        <v>30</v>
      </c>
      <c r="U1497" s="1" t="s">
        <v>3107</v>
      </c>
      <c r="V1497" s="1" t="s">
        <v>4976</v>
      </c>
      <c r="W1497" s="1" t="s">
        <v>4976</v>
      </c>
    </row>
    <row r="1498" spans="1:23">
      <c r="A1498" s="2" t="s">
        <v>236</v>
      </c>
      <c r="B1498" s="2">
        <f t="shared" si="46"/>
        <v>2012</v>
      </c>
      <c r="C1498" s="1" t="s">
        <v>2769</v>
      </c>
      <c r="D1498" s="1" t="s">
        <v>24</v>
      </c>
      <c r="E1498" s="1">
        <v>80009246</v>
      </c>
      <c r="F1498" s="1" t="s">
        <v>3075</v>
      </c>
      <c r="G1498" s="1" t="s">
        <v>62</v>
      </c>
      <c r="H1498" s="1" t="s">
        <v>3106</v>
      </c>
      <c r="J1498" s="1">
        <v>8</v>
      </c>
      <c r="K1498" s="1" t="s">
        <v>28</v>
      </c>
      <c r="L1498" s="1">
        <v>484</v>
      </c>
      <c r="M1498" s="1">
        <v>484</v>
      </c>
      <c r="N1498" s="1">
        <v>4362</v>
      </c>
      <c r="O1498" s="1">
        <v>54.11</v>
      </c>
      <c r="P1498" s="1">
        <v>8.7200000000000006</v>
      </c>
      <c r="Q1498" s="1">
        <v>4424.83</v>
      </c>
      <c r="R1498" s="1">
        <f t="shared" si="47"/>
        <v>553.10374999999999</v>
      </c>
      <c r="S1498" s="1" t="s">
        <v>29</v>
      </c>
      <c r="T1498" s="1" t="s">
        <v>30</v>
      </c>
      <c r="U1498" s="1" t="s">
        <v>3107</v>
      </c>
      <c r="V1498" s="1" t="s">
        <v>40</v>
      </c>
      <c r="W1498" s="1" t="s">
        <v>4988</v>
      </c>
    </row>
    <row r="1499" spans="1:23">
      <c r="A1499" s="2" t="s">
        <v>5003</v>
      </c>
      <c r="B1499" s="2">
        <f t="shared" si="46"/>
        <v>2012</v>
      </c>
      <c r="C1499" s="1" t="s">
        <v>2769</v>
      </c>
      <c r="D1499" s="1" t="s">
        <v>24</v>
      </c>
      <c r="E1499" s="1">
        <v>80009246</v>
      </c>
      <c r="F1499" s="1" t="s">
        <v>3075</v>
      </c>
      <c r="G1499" s="1" t="s">
        <v>62</v>
      </c>
      <c r="H1499" s="1" t="s">
        <v>3106</v>
      </c>
      <c r="J1499" s="1">
        <v>10</v>
      </c>
      <c r="K1499" s="1" t="s">
        <v>28</v>
      </c>
      <c r="L1499" s="1">
        <v>695</v>
      </c>
      <c r="M1499" s="1">
        <v>695</v>
      </c>
      <c r="N1499" s="1">
        <v>5560</v>
      </c>
      <c r="O1499" s="1">
        <v>72.739999999999995</v>
      </c>
      <c r="P1499" s="1">
        <v>11.12</v>
      </c>
      <c r="Q1499" s="1">
        <v>5643.86</v>
      </c>
      <c r="R1499" s="1">
        <f t="shared" si="47"/>
        <v>564.38599999999997</v>
      </c>
      <c r="S1499" s="1" t="s">
        <v>29</v>
      </c>
      <c r="T1499" s="1" t="s">
        <v>30</v>
      </c>
      <c r="U1499" s="1" t="s">
        <v>3107</v>
      </c>
      <c r="V1499" s="1" t="s">
        <v>40</v>
      </c>
      <c r="W1499" s="1" t="s">
        <v>5004</v>
      </c>
    </row>
    <row r="1500" spans="1:23">
      <c r="A1500" s="2" t="s">
        <v>5005</v>
      </c>
      <c r="B1500" s="2">
        <f t="shared" si="46"/>
        <v>2012</v>
      </c>
      <c r="C1500" s="1" t="s">
        <v>962</v>
      </c>
      <c r="D1500" s="1" t="s">
        <v>24</v>
      </c>
      <c r="E1500" s="1">
        <v>80008970</v>
      </c>
      <c r="F1500" s="1" t="s">
        <v>4435</v>
      </c>
      <c r="G1500" s="1" t="s">
        <v>36</v>
      </c>
      <c r="H1500" s="1" t="s">
        <v>3106</v>
      </c>
      <c r="J1500" s="1">
        <v>39</v>
      </c>
      <c r="K1500" s="1" t="s">
        <v>28</v>
      </c>
      <c r="L1500" s="1">
        <v>2130</v>
      </c>
      <c r="M1500" s="1">
        <v>2240</v>
      </c>
      <c r="N1500" s="1">
        <v>20333</v>
      </c>
      <c r="O1500" s="1">
        <v>905.41</v>
      </c>
      <c r="P1500" s="1">
        <v>48.8</v>
      </c>
      <c r="Q1500" s="1">
        <v>21287.21</v>
      </c>
      <c r="R1500" s="1">
        <f t="shared" si="47"/>
        <v>545.82589743589745</v>
      </c>
      <c r="S1500" s="1" t="s">
        <v>29</v>
      </c>
      <c r="T1500" s="1" t="s">
        <v>30</v>
      </c>
      <c r="U1500" s="1" t="s">
        <v>3107</v>
      </c>
      <c r="V1500" s="1" t="s">
        <v>5006</v>
      </c>
      <c r="W1500" s="1" t="s">
        <v>5007</v>
      </c>
    </row>
    <row r="1501" spans="1:23">
      <c r="A1501" s="2" t="s">
        <v>5018</v>
      </c>
      <c r="B1501" s="2">
        <f t="shared" si="46"/>
        <v>2012</v>
      </c>
      <c r="C1501" s="1" t="s">
        <v>962</v>
      </c>
      <c r="D1501" s="1" t="s">
        <v>24</v>
      </c>
      <c r="E1501" s="1">
        <v>80008970</v>
      </c>
      <c r="F1501" s="1" t="s">
        <v>4435</v>
      </c>
      <c r="G1501" s="1" t="s">
        <v>36</v>
      </c>
      <c r="H1501" s="1" t="s">
        <v>3106</v>
      </c>
      <c r="J1501" s="1">
        <v>33</v>
      </c>
      <c r="K1501" s="1" t="s">
        <v>28</v>
      </c>
      <c r="L1501" s="1">
        <v>2470</v>
      </c>
      <c r="M1501" s="1">
        <v>2500</v>
      </c>
      <c r="N1501" s="1">
        <v>10970</v>
      </c>
      <c r="O1501" s="1">
        <v>974.25</v>
      </c>
      <c r="P1501" s="1">
        <v>26.32</v>
      </c>
      <c r="Q1501" s="1">
        <v>11970.57</v>
      </c>
      <c r="R1501" s="1">
        <f t="shared" si="47"/>
        <v>362.74454545454546</v>
      </c>
      <c r="S1501" s="1" t="s">
        <v>29</v>
      </c>
      <c r="T1501" s="1" t="s">
        <v>30</v>
      </c>
      <c r="U1501" s="1" t="s">
        <v>3107</v>
      </c>
      <c r="V1501" s="1" t="s">
        <v>5019</v>
      </c>
      <c r="W1501" s="1" t="s">
        <v>5020</v>
      </c>
    </row>
    <row r="1502" spans="1:23">
      <c r="A1502" s="2" t="s">
        <v>4109</v>
      </c>
      <c r="B1502" s="2">
        <f t="shared" si="46"/>
        <v>2012</v>
      </c>
      <c r="C1502" s="1" t="s">
        <v>43</v>
      </c>
      <c r="D1502" s="1" t="s">
        <v>24</v>
      </c>
      <c r="E1502" s="1">
        <v>80009129</v>
      </c>
      <c r="F1502" s="1" t="s">
        <v>3277</v>
      </c>
      <c r="G1502" s="1" t="s">
        <v>62</v>
      </c>
      <c r="H1502" s="1" t="s">
        <v>37</v>
      </c>
      <c r="J1502" s="1">
        <v>222</v>
      </c>
      <c r="K1502" s="1" t="s">
        <v>28</v>
      </c>
      <c r="L1502" s="1">
        <v>5572</v>
      </c>
      <c r="M1502" s="1">
        <v>6185</v>
      </c>
      <c r="N1502" s="1">
        <v>28776</v>
      </c>
      <c r="O1502" s="1">
        <v>5075.8599999999997</v>
      </c>
      <c r="P1502" s="1">
        <v>287.76</v>
      </c>
      <c r="Q1502" s="1">
        <v>34139.620000000003</v>
      </c>
      <c r="R1502" s="1">
        <f t="shared" si="47"/>
        <v>153.78207207207208</v>
      </c>
      <c r="S1502" s="1" t="s">
        <v>38</v>
      </c>
      <c r="T1502" s="1" t="s">
        <v>30</v>
      </c>
      <c r="U1502" s="1" t="s">
        <v>4718</v>
      </c>
      <c r="V1502" s="1" t="s">
        <v>65</v>
      </c>
      <c r="W1502" s="1" t="s">
        <v>5021</v>
      </c>
    </row>
    <row r="1503" spans="1:23">
      <c r="A1503" s="2" t="s">
        <v>4821</v>
      </c>
      <c r="B1503" s="2">
        <f t="shared" si="46"/>
        <v>2012</v>
      </c>
      <c r="C1503" s="1" t="s">
        <v>43</v>
      </c>
      <c r="D1503" s="1" t="s">
        <v>24</v>
      </c>
      <c r="E1503" s="1">
        <v>80009129</v>
      </c>
      <c r="F1503" s="1" t="s">
        <v>3277</v>
      </c>
      <c r="G1503" s="1" t="s">
        <v>62</v>
      </c>
      <c r="H1503" s="1" t="s">
        <v>150</v>
      </c>
      <c r="J1503" s="1">
        <v>121</v>
      </c>
      <c r="K1503" s="1" t="s">
        <v>28</v>
      </c>
      <c r="L1503" s="1">
        <v>9217</v>
      </c>
      <c r="M1503" s="1">
        <v>9736</v>
      </c>
      <c r="N1503" s="1">
        <v>49000.75</v>
      </c>
      <c r="O1503" s="1">
        <v>9347.08</v>
      </c>
      <c r="P1503" s="1">
        <v>490.01</v>
      </c>
      <c r="Q1503" s="1">
        <v>58837.84</v>
      </c>
      <c r="R1503" s="1">
        <f t="shared" si="47"/>
        <v>486.26314049586773</v>
      </c>
      <c r="S1503" s="1" t="s">
        <v>38</v>
      </c>
      <c r="T1503" s="1" t="s">
        <v>30</v>
      </c>
      <c r="U1503" s="1" t="s">
        <v>4594</v>
      </c>
      <c r="V1503" s="1" t="s">
        <v>65</v>
      </c>
      <c r="W1503" s="1" t="s">
        <v>5024</v>
      </c>
    </row>
    <row r="1504" spans="1:23">
      <c r="A1504" s="2" t="s">
        <v>5018</v>
      </c>
      <c r="B1504" s="2">
        <f t="shared" si="46"/>
        <v>2012</v>
      </c>
      <c r="C1504" s="1" t="s">
        <v>962</v>
      </c>
      <c r="D1504" s="1" t="s">
        <v>24</v>
      </c>
      <c r="E1504" s="1">
        <v>80008970</v>
      </c>
      <c r="F1504" s="1" t="s">
        <v>4435</v>
      </c>
      <c r="G1504" s="1" t="s">
        <v>36</v>
      </c>
      <c r="H1504" s="1" t="s">
        <v>3106</v>
      </c>
      <c r="J1504" s="1">
        <v>23</v>
      </c>
      <c r="K1504" s="1" t="s">
        <v>28</v>
      </c>
      <c r="L1504" s="1">
        <v>1880</v>
      </c>
      <c r="M1504" s="1">
        <v>1920</v>
      </c>
      <c r="N1504" s="1">
        <v>6120</v>
      </c>
      <c r="O1504" s="1">
        <v>419.49</v>
      </c>
      <c r="P1504" s="1">
        <v>14.69</v>
      </c>
      <c r="Q1504" s="1">
        <v>6554.18</v>
      </c>
      <c r="R1504" s="1">
        <f t="shared" si="47"/>
        <v>284.96434782608696</v>
      </c>
      <c r="S1504" s="1" t="s">
        <v>29</v>
      </c>
      <c r="T1504" s="1" t="s">
        <v>30</v>
      </c>
      <c r="U1504" s="1" t="s">
        <v>3107</v>
      </c>
      <c r="V1504" s="1" t="s">
        <v>5025</v>
      </c>
      <c r="W1504" s="1" t="s">
        <v>5026</v>
      </c>
    </row>
    <row r="1505" spans="1:23">
      <c r="A1505" s="2" t="s">
        <v>5018</v>
      </c>
      <c r="B1505" s="2">
        <f t="shared" si="46"/>
        <v>2012</v>
      </c>
      <c r="C1505" s="1" t="s">
        <v>962</v>
      </c>
      <c r="D1505" s="1" t="s">
        <v>24</v>
      </c>
      <c r="E1505" s="1">
        <v>80008970</v>
      </c>
      <c r="F1505" s="1" t="s">
        <v>4435</v>
      </c>
      <c r="G1505" s="1" t="s">
        <v>36</v>
      </c>
      <c r="H1505" s="1" t="s">
        <v>3106</v>
      </c>
      <c r="J1505" s="1">
        <v>41</v>
      </c>
      <c r="K1505" s="1" t="s">
        <v>28</v>
      </c>
      <c r="L1505" s="1">
        <v>2390</v>
      </c>
      <c r="M1505" s="1">
        <v>2469</v>
      </c>
      <c r="N1505" s="1">
        <v>13490</v>
      </c>
      <c r="O1505" s="1">
        <v>919.06</v>
      </c>
      <c r="P1505" s="1">
        <v>32.36</v>
      </c>
      <c r="Q1505" s="1">
        <v>14441.42</v>
      </c>
      <c r="R1505" s="1">
        <f t="shared" si="47"/>
        <v>352.22975609756099</v>
      </c>
      <c r="S1505" s="1" t="s">
        <v>29</v>
      </c>
      <c r="T1505" s="1" t="s">
        <v>30</v>
      </c>
      <c r="U1505" s="1" t="s">
        <v>3107</v>
      </c>
      <c r="V1505" s="1" t="s">
        <v>5029</v>
      </c>
      <c r="W1505" s="1" t="s">
        <v>5030</v>
      </c>
    </row>
    <row r="1506" spans="1:23">
      <c r="A1506" s="2" t="s">
        <v>4821</v>
      </c>
      <c r="B1506" s="2">
        <f t="shared" si="46"/>
        <v>2012</v>
      </c>
      <c r="C1506" s="1" t="s">
        <v>43</v>
      </c>
      <c r="D1506" s="1" t="s">
        <v>24</v>
      </c>
      <c r="E1506" s="1">
        <v>80009129</v>
      </c>
      <c r="F1506" s="1" t="s">
        <v>3277</v>
      </c>
      <c r="G1506" s="1" t="s">
        <v>62</v>
      </c>
      <c r="H1506" s="1" t="s">
        <v>150</v>
      </c>
      <c r="J1506" s="1">
        <v>24</v>
      </c>
      <c r="K1506" s="1" t="s">
        <v>28</v>
      </c>
      <c r="L1506" s="1">
        <v>4316</v>
      </c>
      <c r="M1506" s="1">
        <v>4615</v>
      </c>
      <c r="N1506" s="1">
        <v>18203.900000000001</v>
      </c>
      <c r="O1506" s="1">
        <v>4693</v>
      </c>
      <c r="P1506" s="1">
        <v>182.04</v>
      </c>
      <c r="Q1506" s="1">
        <v>23078.94</v>
      </c>
      <c r="R1506" s="1">
        <f t="shared" si="47"/>
        <v>961.62249999999995</v>
      </c>
      <c r="S1506" s="1" t="s">
        <v>38</v>
      </c>
      <c r="T1506" s="1" t="s">
        <v>30</v>
      </c>
      <c r="U1506" s="1" t="s">
        <v>4594</v>
      </c>
      <c r="V1506" s="1" t="s">
        <v>65</v>
      </c>
      <c r="W1506" s="1" t="s">
        <v>5032</v>
      </c>
    </row>
    <row r="1507" spans="1:23">
      <c r="A1507" s="2" t="s">
        <v>4666</v>
      </c>
      <c r="B1507" s="2">
        <f t="shared" si="46"/>
        <v>2012</v>
      </c>
      <c r="C1507" s="1" t="s">
        <v>3332</v>
      </c>
      <c r="D1507" s="1" t="s">
        <v>24</v>
      </c>
      <c r="E1507" s="1">
        <v>80009129</v>
      </c>
      <c r="F1507" s="1" t="s">
        <v>3277</v>
      </c>
      <c r="G1507" s="1" t="s">
        <v>36</v>
      </c>
      <c r="H1507" s="1" t="s">
        <v>332</v>
      </c>
      <c r="J1507" s="1">
        <v>1350</v>
      </c>
      <c r="K1507" s="1" t="s">
        <v>28</v>
      </c>
      <c r="L1507" s="1">
        <v>68850</v>
      </c>
      <c r="M1507" s="1">
        <v>76950</v>
      </c>
      <c r="N1507" s="1">
        <v>156600</v>
      </c>
      <c r="O1507" s="1">
        <v>71060</v>
      </c>
      <c r="P1507" s="1">
        <v>1566</v>
      </c>
      <c r="Q1507" s="1">
        <v>229226</v>
      </c>
      <c r="R1507" s="1">
        <f t="shared" si="47"/>
        <v>169.79703703703703</v>
      </c>
      <c r="S1507" s="1" t="s">
        <v>38</v>
      </c>
      <c r="T1507" s="1" t="s">
        <v>30</v>
      </c>
      <c r="U1507" s="1" t="s">
        <v>5045</v>
      </c>
      <c r="V1507" s="1" t="s">
        <v>2023</v>
      </c>
      <c r="W1507" s="1" t="s">
        <v>5111</v>
      </c>
    </row>
    <row r="1508" spans="1:23">
      <c r="A1508" s="2" t="s">
        <v>5114</v>
      </c>
      <c r="B1508" s="2">
        <f t="shared" si="46"/>
        <v>2012</v>
      </c>
      <c r="C1508" s="1" t="s">
        <v>3332</v>
      </c>
      <c r="D1508" s="1" t="s">
        <v>24</v>
      </c>
      <c r="E1508" s="1">
        <v>80009129</v>
      </c>
      <c r="F1508" s="1" t="s">
        <v>3277</v>
      </c>
      <c r="G1508" s="1" t="s">
        <v>36</v>
      </c>
      <c r="H1508" s="1" t="s">
        <v>332</v>
      </c>
      <c r="J1508" s="1">
        <v>319</v>
      </c>
      <c r="K1508" s="1" t="s">
        <v>28</v>
      </c>
      <c r="L1508" s="1">
        <v>8932</v>
      </c>
      <c r="M1508" s="1">
        <v>9570</v>
      </c>
      <c r="N1508" s="1">
        <v>28710</v>
      </c>
      <c r="O1508" s="1">
        <v>11463.8</v>
      </c>
      <c r="P1508" s="1">
        <v>284.47000000000003</v>
      </c>
      <c r="Q1508" s="1">
        <v>40458.269999999997</v>
      </c>
      <c r="R1508" s="1">
        <f t="shared" si="47"/>
        <v>126.82843260188086</v>
      </c>
      <c r="S1508" s="1" t="s">
        <v>38</v>
      </c>
      <c r="T1508" s="1" t="s">
        <v>30</v>
      </c>
      <c r="U1508" s="1" t="s">
        <v>5045</v>
      </c>
      <c r="V1508" s="1" t="s">
        <v>5115</v>
      </c>
      <c r="W1508" s="1" t="s">
        <v>5116</v>
      </c>
    </row>
    <row r="1509" spans="1:23">
      <c r="A1509" s="2" t="s">
        <v>4428</v>
      </c>
      <c r="B1509" s="2">
        <f t="shared" si="46"/>
        <v>2012</v>
      </c>
      <c r="C1509" s="1" t="s">
        <v>3332</v>
      </c>
      <c r="D1509" s="1" t="s">
        <v>24</v>
      </c>
      <c r="E1509" s="1">
        <v>80009129</v>
      </c>
      <c r="F1509" s="1" t="s">
        <v>3277</v>
      </c>
      <c r="G1509" s="1" t="s">
        <v>36</v>
      </c>
      <c r="H1509" s="1" t="s">
        <v>4429</v>
      </c>
      <c r="J1509" s="1">
        <v>810</v>
      </c>
      <c r="K1509" s="1" t="s">
        <v>28</v>
      </c>
      <c r="L1509" s="1">
        <v>41310</v>
      </c>
      <c r="M1509" s="1">
        <v>46170</v>
      </c>
      <c r="N1509" s="1">
        <v>93960</v>
      </c>
      <c r="O1509" s="1">
        <v>42636</v>
      </c>
      <c r="P1509" s="1">
        <v>939.6</v>
      </c>
      <c r="Q1509" s="1">
        <v>137535.6</v>
      </c>
      <c r="R1509" s="1">
        <f t="shared" si="47"/>
        <v>169.79703703703706</v>
      </c>
      <c r="S1509" s="1" t="s">
        <v>38</v>
      </c>
      <c r="T1509" s="1" t="s">
        <v>30</v>
      </c>
      <c r="U1509" s="1" t="s">
        <v>5045</v>
      </c>
      <c r="V1509" s="1" t="s">
        <v>77</v>
      </c>
      <c r="W1509" s="1" t="s">
        <v>4812</v>
      </c>
    </row>
    <row r="1510" spans="1:23">
      <c r="A1510" s="2" t="s">
        <v>6773</v>
      </c>
      <c r="B1510" s="2">
        <f t="shared" si="46"/>
        <v>2012</v>
      </c>
      <c r="C1510" s="1" t="s">
        <v>119</v>
      </c>
      <c r="D1510" s="1" t="s">
        <v>24</v>
      </c>
      <c r="E1510" s="1">
        <v>80004994</v>
      </c>
      <c r="F1510" s="1" t="s">
        <v>3984</v>
      </c>
      <c r="G1510" s="1" t="s">
        <v>120</v>
      </c>
      <c r="H1510" s="1" t="s">
        <v>6774</v>
      </c>
      <c r="J1510" s="1">
        <v>231</v>
      </c>
      <c r="K1510" s="1" t="s">
        <v>28</v>
      </c>
      <c r="L1510" s="1">
        <v>11427</v>
      </c>
      <c r="M1510" s="1">
        <v>12196</v>
      </c>
      <c r="N1510" s="1">
        <v>69216</v>
      </c>
      <c r="O1510" s="1">
        <v>1492.66</v>
      </c>
      <c r="P1510" s="1">
        <v>692.16</v>
      </c>
      <c r="Q1510" s="1">
        <v>71455.100000000006</v>
      </c>
      <c r="R1510" s="1">
        <f t="shared" si="47"/>
        <v>309.32943722943725</v>
      </c>
      <c r="S1510" s="1" t="s">
        <v>29</v>
      </c>
      <c r="T1510" s="1" t="s">
        <v>30</v>
      </c>
      <c r="U1510" s="1" t="s">
        <v>3986</v>
      </c>
      <c r="V1510" s="1" t="s">
        <v>6775</v>
      </c>
      <c r="W1510" s="1" t="s">
        <v>6776</v>
      </c>
    </row>
    <row r="1511" spans="1:23">
      <c r="A1511" s="2" t="s">
        <v>7262</v>
      </c>
      <c r="B1511" s="2">
        <f t="shared" si="46"/>
        <v>2012</v>
      </c>
      <c r="C1511" s="1" t="s">
        <v>34</v>
      </c>
      <c r="D1511" s="1" t="s">
        <v>24</v>
      </c>
      <c r="E1511" s="1">
        <v>80029153</v>
      </c>
      <c r="F1511" s="1" t="s">
        <v>35</v>
      </c>
      <c r="G1511" s="1" t="s">
        <v>36</v>
      </c>
      <c r="H1511" s="1" t="s">
        <v>7258</v>
      </c>
      <c r="J1511" s="1">
        <v>636</v>
      </c>
      <c r="K1511" s="1" t="s">
        <v>28</v>
      </c>
      <c r="L1511" s="1">
        <v>31800</v>
      </c>
      <c r="M1511" s="1">
        <v>34980</v>
      </c>
      <c r="N1511" s="1">
        <v>98580</v>
      </c>
      <c r="O1511" s="1">
        <v>34997.160000000003</v>
      </c>
      <c r="P1511" s="1">
        <v>985.8</v>
      </c>
      <c r="Q1511" s="1">
        <v>134562.96</v>
      </c>
      <c r="R1511" s="1">
        <f t="shared" si="47"/>
        <v>211.57698113207545</v>
      </c>
      <c r="S1511" s="1" t="s">
        <v>38</v>
      </c>
      <c r="T1511" s="1" t="s">
        <v>30</v>
      </c>
      <c r="U1511" s="1" t="s">
        <v>39</v>
      </c>
      <c r="V1511" s="1" t="s">
        <v>7263</v>
      </c>
      <c r="W1511" s="1" t="s">
        <v>7264</v>
      </c>
    </row>
    <row r="1512" spans="1:23">
      <c r="A1512" s="2" t="s">
        <v>7265</v>
      </c>
      <c r="B1512" s="2">
        <f t="shared" si="46"/>
        <v>2012</v>
      </c>
      <c r="C1512" s="1" t="s">
        <v>34</v>
      </c>
      <c r="D1512" s="1" t="s">
        <v>24</v>
      </c>
      <c r="E1512" s="1">
        <v>80029153</v>
      </c>
      <c r="F1512" s="1" t="s">
        <v>35</v>
      </c>
      <c r="G1512" s="1" t="s">
        <v>36</v>
      </c>
      <c r="H1512" s="1" t="s">
        <v>7258</v>
      </c>
      <c r="J1512" s="1">
        <v>1094</v>
      </c>
      <c r="K1512" s="1" t="s">
        <v>28</v>
      </c>
      <c r="L1512" s="1">
        <v>62358</v>
      </c>
      <c r="M1512" s="1">
        <v>68922</v>
      </c>
      <c r="N1512" s="1">
        <v>197467</v>
      </c>
      <c r="O1512" s="1">
        <v>85992.9</v>
      </c>
      <c r="P1512" s="1">
        <v>1974.67</v>
      </c>
      <c r="Q1512" s="1">
        <v>285434.57</v>
      </c>
      <c r="R1512" s="1">
        <f t="shared" si="47"/>
        <v>260.90911334552101</v>
      </c>
      <c r="S1512" s="1" t="s">
        <v>38</v>
      </c>
      <c r="T1512" s="1" t="s">
        <v>30</v>
      </c>
      <c r="U1512" s="1" t="s">
        <v>39</v>
      </c>
      <c r="V1512" s="1" t="s">
        <v>40</v>
      </c>
      <c r="W1512" s="1" t="s">
        <v>7266</v>
      </c>
    </row>
    <row r="1513" spans="1:23">
      <c r="A1513" s="2" t="s">
        <v>7369</v>
      </c>
      <c r="B1513" s="2">
        <f t="shared" si="46"/>
        <v>2012</v>
      </c>
      <c r="C1513" s="1" t="s">
        <v>34</v>
      </c>
      <c r="D1513" s="1" t="s">
        <v>24</v>
      </c>
      <c r="E1513" s="1">
        <v>80014137</v>
      </c>
      <c r="F1513" s="1" t="s">
        <v>25</v>
      </c>
      <c r="G1513" s="1" t="s">
        <v>120</v>
      </c>
      <c r="H1513" s="1" t="s">
        <v>7277</v>
      </c>
      <c r="J1513" s="1">
        <v>209</v>
      </c>
      <c r="K1513" s="1" t="s">
        <v>28</v>
      </c>
      <c r="L1513" s="1">
        <v>17010</v>
      </c>
      <c r="M1513" s="1">
        <v>17428</v>
      </c>
      <c r="N1513" s="1">
        <v>100884</v>
      </c>
      <c r="O1513" s="1">
        <v>6226.97</v>
      </c>
      <c r="P1513" s="1">
        <v>1008.84</v>
      </c>
      <c r="Q1513" s="1">
        <v>108119.81</v>
      </c>
      <c r="R1513" s="1">
        <f t="shared" si="47"/>
        <v>517.31966507177037</v>
      </c>
      <c r="S1513" s="1" t="s">
        <v>29</v>
      </c>
      <c r="T1513" s="1" t="s">
        <v>30</v>
      </c>
      <c r="U1513" s="1" t="s">
        <v>122</v>
      </c>
      <c r="V1513" s="1" t="s">
        <v>7370</v>
      </c>
      <c r="W1513" s="1" t="s">
        <v>7371</v>
      </c>
    </row>
    <row r="1514" spans="1:23">
      <c r="A1514" s="2" t="s">
        <v>7388</v>
      </c>
      <c r="B1514" s="2">
        <f t="shared" si="46"/>
        <v>2012</v>
      </c>
      <c r="C1514" s="1" t="s">
        <v>34</v>
      </c>
      <c r="D1514" s="1" t="s">
        <v>24</v>
      </c>
      <c r="E1514" s="1">
        <v>80014137</v>
      </c>
      <c r="F1514" s="1" t="s">
        <v>25</v>
      </c>
      <c r="G1514" s="1" t="s">
        <v>120</v>
      </c>
      <c r="H1514" s="1" t="s">
        <v>7277</v>
      </c>
      <c r="J1514" s="1">
        <v>225</v>
      </c>
      <c r="K1514" s="1" t="s">
        <v>28</v>
      </c>
      <c r="L1514" s="1">
        <v>15150</v>
      </c>
      <c r="M1514" s="1">
        <v>15600</v>
      </c>
      <c r="N1514" s="1">
        <v>76782</v>
      </c>
      <c r="O1514" s="1">
        <v>6000</v>
      </c>
      <c r="P1514" s="1">
        <v>767.82</v>
      </c>
      <c r="Q1514" s="1">
        <v>83549.820000000007</v>
      </c>
      <c r="R1514" s="1">
        <f t="shared" si="47"/>
        <v>371.33253333333334</v>
      </c>
      <c r="S1514" s="1" t="s">
        <v>29</v>
      </c>
      <c r="T1514" s="1" t="s">
        <v>30</v>
      </c>
      <c r="U1514" s="1" t="s">
        <v>122</v>
      </c>
      <c r="V1514" s="1" t="s">
        <v>31</v>
      </c>
      <c r="W1514" s="1" t="s">
        <v>7389</v>
      </c>
    </row>
    <row r="1515" spans="1:23">
      <c r="A1515" s="2" t="s">
        <v>7390</v>
      </c>
      <c r="B1515" s="2">
        <f t="shared" si="46"/>
        <v>2012</v>
      </c>
      <c r="C1515" s="1" t="s">
        <v>34</v>
      </c>
      <c r="D1515" s="1" t="s">
        <v>24</v>
      </c>
      <c r="E1515" s="1">
        <v>80014137</v>
      </c>
      <c r="F1515" s="1" t="s">
        <v>25</v>
      </c>
      <c r="G1515" s="1" t="s">
        <v>120</v>
      </c>
      <c r="H1515" s="1" t="s">
        <v>7277</v>
      </c>
      <c r="J1515" s="1">
        <v>206</v>
      </c>
      <c r="K1515" s="1" t="s">
        <v>28</v>
      </c>
      <c r="L1515" s="1">
        <v>17460</v>
      </c>
      <c r="M1515" s="1">
        <v>17872</v>
      </c>
      <c r="N1515" s="1">
        <v>109063</v>
      </c>
      <c r="O1515" s="1">
        <v>6000</v>
      </c>
      <c r="P1515" s="1">
        <v>1090.6300000000001</v>
      </c>
      <c r="Q1515" s="1">
        <v>116153.63</v>
      </c>
      <c r="R1515" s="1">
        <f t="shared" si="47"/>
        <v>563.85257281553402</v>
      </c>
      <c r="S1515" s="1" t="s">
        <v>29</v>
      </c>
      <c r="T1515" s="1" t="s">
        <v>30</v>
      </c>
      <c r="U1515" s="1" t="s">
        <v>122</v>
      </c>
      <c r="V1515" s="1" t="s">
        <v>31</v>
      </c>
      <c r="W1515" s="1" t="s">
        <v>7391</v>
      </c>
    </row>
    <row r="1516" spans="1:23">
      <c r="A1516" s="2" t="s">
        <v>2819</v>
      </c>
      <c r="B1516" s="2">
        <f t="shared" si="46"/>
        <v>2012</v>
      </c>
      <c r="C1516" s="1" t="s">
        <v>34</v>
      </c>
      <c r="D1516" s="1" t="s">
        <v>24</v>
      </c>
      <c r="E1516" s="1">
        <v>80029153</v>
      </c>
      <c r="F1516" s="1" t="s">
        <v>35</v>
      </c>
      <c r="G1516" s="1" t="s">
        <v>36</v>
      </c>
      <c r="H1516" s="1" t="s">
        <v>7392</v>
      </c>
      <c r="J1516" s="1">
        <v>708</v>
      </c>
      <c r="K1516" s="1" t="s">
        <v>28</v>
      </c>
      <c r="L1516" s="1">
        <v>31860</v>
      </c>
      <c r="M1516" s="1">
        <v>35400</v>
      </c>
      <c r="N1516" s="1">
        <v>86376</v>
      </c>
      <c r="O1516" s="1">
        <v>29096.93</v>
      </c>
      <c r="P1516" s="1">
        <v>863.76</v>
      </c>
      <c r="Q1516" s="1">
        <v>116336.69</v>
      </c>
      <c r="R1516" s="1">
        <f t="shared" si="47"/>
        <v>164.31735875706215</v>
      </c>
      <c r="S1516" s="1" t="s">
        <v>38</v>
      </c>
      <c r="T1516" s="1" t="s">
        <v>30</v>
      </c>
      <c r="U1516" s="1" t="s">
        <v>39</v>
      </c>
      <c r="V1516" s="1" t="s">
        <v>157</v>
      </c>
      <c r="W1516" s="1" t="s">
        <v>7393</v>
      </c>
    </row>
    <row r="1517" spans="1:23">
      <c r="A1517" s="2" t="s">
        <v>7394</v>
      </c>
      <c r="B1517" s="2">
        <f t="shared" si="46"/>
        <v>2012</v>
      </c>
      <c r="C1517" s="1" t="s">
        <v>34</v>
      </c>
      <c r="D1517" s="1" t="s">
        <v>24</v>
      </c>
      <c r="E1517" s="1">
        <v>80014137</v>
      </c>
      <c r="F1517" s="1" t="s">
        <v>25</v>
      </c>
      <c r="G1517" s="1" t="s">
        <v>120</v>
      </c>
      <c r="H1517" s="1" t="s">
        <v>7277</v>
      </c>
      <c r="J1517" s="1">
        <v>150</v>
      </c>
      <c r="K1517" s="1" t="s">
        <v>28</v>
      </c>
      <c r="L1517" s="1">
        <v>9900</v>
      </c>
      <c r="M1517" s="1">
        <v>10200</v>
      </c>
      <c r="N1517" s="1">
        <v>47382</v>
      </c>
      <c r="O1517" s="1">
        <v>4000</v>
      </c>
      <c r="P1517" s="1">
        <v>473.82</v>
      </c>
      <c r="Q1517" s="1">
        <v>51855.82</v>
      </c>
      <c r="R1517" s="1">
        <f t="shared" si="47"/>
        <v>345.70546666666667</v>
      </c>
      <c r="S1517" s="1" t="s">
        <v>29</v>
      </c>
      <c r="T1517" s="1" t="s">
        <v>30</v>
      </c>
      <c r="U1517" s="1" t="s">
        <v>122</v>
      </c>
      <c r="V1517" s="1" t="s">
        <v>222</v>
      </c>
      <c r="W1517" s="1" t="s">
        <v>173</v>
      </c>
    </row>
    <row r="1518" spans="1:23">
      <c r="A1518" s="2" t="s">
        <v>7395</v>
      </c>
      <c r="B1518" s="2">
        <f t="shared" si="46"/>
        <v>2012</v>
      </c>
      <c r="C1518" s="1" t="s">
        <v>34</v>
      </c>
      <c r="D1518" s="1" t="s">
        <v>24</v>
      </c>
      <c r="E1518" s="1">
        <v>80014137</v>
      </c>
      <c r="F1518" s="1" t="s">
        <v>25</v>
      </c>
      <c r="G1518" s="1" t="s">
        <v>120</v>
      </c>
      <c r="H1518" s="1" t="s">
        <v>7277</v>
      </c>
      <c r="J1518" s="1">
        <v>134</v>
      </c>
      <c r="K1518" s="1" t="s">
        <v>28</v>
      </c>
      <c r="L1518" s="1">
        <v>11228</v>
      </c>
      <c r="M1518" s="1">
        <v>11496</v>
      </c>
      <c r="N1518" s="1">
        <v>68562</v>
      </c>
      <c r="O1518" s="1">
        <v>3234.11</v>
      </c>
      <c r="P1518" s="1">
        <v>685.62</v>
      </c>
      <c r="Q1518" s="1">
        <v>72481.73</v>
      </c>
      <c r="R1518" s="1">
        <f t="shared" si="47"/>
        <v>540.90843283582092</v>
      </c>
      <c r="S1518" s="1" t="s">
        <v>29</v>
      </c>
      <c r="T1518" s="1" t="s">
        <v>30</v>
      </c>
      <c r="U1518" s="1" t="s">
        <v>122</v>
      </c>
      <c r="V1518" s="1" t="s">
        <v>222</v>
      </c>
      <c r="W1518" s="1" t="s">
        <v>7396</v>
      </c>
    </row>
    <row r="1519" spans="1:23">
      <c r="A1519" s="2" t="s">
        <v>3729</v>
      </c>
      <c r="B1519" s="2">
        <f t="shared" si="46"/>
        <v>2012</v>
      </c>
      <c r="C1519" s="1" t="s">
        <v>34</v>
      </c>
      <c r="D1519" s="1" t="s">
        <v>24</v>
      </c>
      <c r="E1519" s="1">
        <v>80014137</v>
      </c>
      <c r="F1519" s="1" t="s">
        <v>25</v>
      </c>
      <c r="G1519" s="1" t="s">
        <v>120</v>
      </c>
      <c r="H1519" s="1" t="s">
        <v>7277</v>
      </c>
      <c r="J1519" s="1">
        <v>147</v>
      </c>
      <c r="K1519" s="1" t="s">
        <v>28</v>
      </c>
      <c r="L1519" s="1">
        <v>10650</v>
      </c>
      <c r="M1519" s="1">
        <v>10944</v>
      </c>
      <c r="N1519" s="1">
        <v>58548</v>
      </c>
      <c r="O1519" s="1">
        <v>3859.33</v>
      </c>
      <c r="P1519" s="1">
        <v>585.48</v>
      </c>
      <c r="Q1519" s="1">
        <v>62992.81</v>
      </c>
      <c r="R1519" s="1">
        <f t="shared" si="47"/>
        <v>428.52251700680273</v>
      </c>
      <c r="S1519" s="1" t="s">
        <v>29</v>
      </c>
      <c r="T1519" s="1" t="s">
        <v>30</v>
      </c>
      <c r="U1519" s="1" t="s">
        <v>122</v>
      </c>
      <c r="V1519" s="1" t="s">
        <v>31</v>
      </c>
      <c r="W1519" s="1" t="s">
        <v>7401</v>
      </c>
    </row>
    <row r="1520" spans="1:23">
      <c r="A1520" s="2" t="s">
        <v>7416</v>
      </c>
      <c r="B1520" s="2">
        <f t="shared" si="46"/>
        <v>2012</v>
      </c>
      <c r="C1520" s="1" t="s">
        <v>34</v>
      </c>
      <c r="D1520" s="1" t="s">
        <v>24</v>
      </c>
      <c r="E1520" s="1">
        <v>80014137</v>
      </c>
      <c r="F1520" s="1" t="s">
        <v>25</v>
      </c>
      <c r="G1520" s="1" t="s">
        <v>62</v>
      </c>
      <c r="H1520" s="1" t="s">
        <v>7258</v>
      </c>
      <c r="J1520" s="1">
        <v>48</v>
      </c>
      <c r="K1520" s="1" t="s">
        <v>28</v>
      </c>
      <c r="L1520" s="1">
        <v>5334</v>
      </c>
      <c r="M1520" s="1">
        <v>5334</v>
      </c>
      <c r="N1520" s="1">
        <v>50400</v>
      </c>
      <c r="O1520" s="1">
        <v>3834.86</v>
      </c>
      <c r="P1520" s="1">
        <v>307.39999999999998</v>
      </c>
      <c r="Q1520" s="1">
        <v>54542.26</v>
      </c>
      <c r="R1520" s="1">
        <f t="shared" si="47"/>
        <v>1136.2970833333334</v>
      </c>
      <c r="S1520" s="1" t="s">
        <v>38</v>
      </c>
      <c r="T1520" s="1" t="s">
        <v>30</v>
      </c>
      <c r="U1520" s="1" t="s">
        <v>122</v>
      </c>
      <c r="V1520" s="1" t="s">
        <v>7417</v>
      </c>
      <c r="W1520" s="1" t="s">
        <v>7418</v>
      </c>
    </row>
    <row r="1521" spans="1:23">
      <c r="A1521" s="2" t="s">
        <v>3564</v>
      </c>
      <c r="B1521" s="2">
        <f t="shared" si="46"/>
        <v>2012</v>
      </c>
      <c r="C1521" s="1" t="s">
        <v>34</v>
      </c>
      <c r="D1521" s="1" t="s">
        <v>24</v>
      </c>
      <c r="E1521" s="1">
        <v>80029153</v>
      </c>
      <c r="F1521" s="1" t="s">
        <v>35</v>
      </c>
      <c r="G1521" s="1" t="s">
        <v>36</v>
      </c>
      <c r="H1521" s="1" t="s">
        <v>7258</v>
      </c>
      <c r="J1521" s="1">
        <v>318</v>
      </c>
      <c r="K1521" s="1" t="s">
        <v>28</v>
      </c>
      <c r="L1521" s="1">
        <v>15900</v>
      </c>
      <c r="M1521" s="1">
        <v>17490</v>
      </c>
      <c r="N1521" s="1">
        <v>49290</v>
      </c>
      <c r="O1521" s="1">
        <v>17498.580000000002</v>
      </c>
      <c r="P1521" s="1">
        <v>492.9</v>
      </c>
      <c r="Q1521" s="1">
        <v>67281.48</v>
      </c>
      <c r="R1521" s="1">
        <f t="shared" si="47"/>
        <v>211.57698113207545</v>
      </c>
      <c r="S1521" s="1" t="s">
        <v>38</v>
      </c>
      <c r="T1521" s="1" t="s">
        <v>30</v>
      </c>
      <c r="U1521" s="1" t="s">
        <v>39</v>
      </c>
      <c r="V1521" s="1" t="s">
        <v>7445</v>
      </c>
      <c r="W1521" s="1" t="s">
        <v>7446</v>
      </c>
    </row>
    <row r="1522" spans="1:23">
      <c r="A1522" s="2" t="s">
        <v>4054</v>
      </c>
      <c r="B1522" s="2">
        <f t="shared" si="46"/>
        <v>2012</v>
      </c>
      <c r="C1522" s="1" t="s">
        <v>2769</v>
      </c>
      <c r="D1522" s="1" t="s">
        <v>24</v>
      </c>
      <c r="E1522" s="1">
        <v>80018397</v>
      </c>
      <c r="F1522" s="1" t="s">
        <v>2401</v>
      </c>
      <c r="G1522" s="1" t="s">
        <v>62</v>
      </c>
      <c r="H1522" s="1" t="s">
        <v>7703</v>
      </c>
      <c r="J1522" s="1">
        <v>166</v>
      </c>
      <c r="K1522" s="1" t="s">
        <v>28</v>
      </c>
      <c r="L1522" s="1">
        <v>9705</v>
      </c>
      <c r="M1522" s="1">
        <v>9970</v>
      </c>
      <c r="N1522" s="1">
        <v>38929</v>
      </c>
      <c r="O1522" s="1">
        <v>7757.99</v>
      </c>
      <c r="P1522" s="1">
        <v>156.97999999999999</v>
      </c>
      <c r="Q1522" s="1">
        <v>46843.97</v>
      </c>
      <c r="R1522" s="1">
        <f t="shared" si="47"/>
        <v>282.19259036144581</v>
      </c>
      <c r="S1522" s="1" t="s">
        <v>29</v>
      </c>
      <c r="T1522" s="1" t="s">
        <v>30</v>
      </c>
      <c r="U1522" s="1" t="s">
        <v>2403</v>
      </c>
      <c r="V1522" s="1" t="s">
        <v>2795</v>
      </c>
      <c r="W1522" s="1" t="s">
        <v>7704</v>
      </c>
    </row>
    <row r="1523" spans="1:23">
      <c r="A1523" s="2" t="s">
        <v>239</v>
      </c>
      <c r="B1523" s="2">
        <f t="shared" si="46"/>
        <v>2012</v>
      </c>
      <c r="C1523" s="1" t="s">
        <v>2769</v>
      </c>
      <c r="D1523" s="1" t="s">
        <v>24</v>
      </c>
      <c r="E1523" s="1">
        <v>80018397</v>
      </c>
      <c r="F1523" s="1" t="s">
        <v>2401</v>
      </c>
      <c r="G1523" s="1" t="s">
        <v>62</v>
      </c>
      <c r="H1523" s="1" t="s">
        <v>7716</v>
      </c>
      <c r="J1523" s="1">
        <v>30</v>
      </c>
      <c r="K1523" s="1" t="s">
        <v>28</v>
      </c>
      <c r="L1523" s="1">
        <v>1923</v>
      </c>
      <c r="M1523" s="1">
        <v>1923</v>
      </c>
      <c r="N1523" s="1">
        <v>7095</v>
      </c>
      <c r="O1523" s="1">
        <v>225</v>
      </c>
      <c r="P1523" s="1">
        <v>22</v>
      </c>
      <c r="Q1523" s="1">
        <v>7342</v>
      </c>
      <c r="R1523" s="1">
        <f t="shared" si="47"/>
        <v>244.73333333333332</v>
      </c>
      <c r="S1523" s="1" t="s">
        <v>29</v>
      </c>
      <c r="T1523" s="1" t="s">
        <v>30</v>
      </c>
      <c r="U1523" s="1" t="s">
        <v>2403</v>
      </c>
      <c r="V1523" s="1" t="s">
        <v>40</v>
      </c>
      <c r="W1523" s="1" t="s">
        <v>7719</v>
      </c>
    </row>
    <row r="1524" spans="1:23">
      <c r="A1524" s="2" t="s">
        <v>2874</v>
      </c>
      <c r="B1524" s="2">
        <f t="shared" si="46"/>
        <v>2012</v>
      </c>
      <c r="C1524" s="1" t="s">
        <v>2769</v>
      </c>
      <c r="D1524" s="1" t="s">
        <v>24</v>
      </c>
      <c r="E1524" s="1">
        <v>80018397</v>
      </c>
      <c r="F1524" s="1" t="s">
        <v>2401</v>
      </c>
      <c r="G1524" s="1" t="s">
        <v>62</v>
      </c>
      <c r="H1524" s="1" t="s">
        <v>7703</v>
      </c>
      <c r="J1524" s="1">
        <v>148</v>
      </c>
      <c r="K1524" s="1" t="s">
        <v>28</v>
      </c>
      <c r="L1524" s="1">
        <v>8985</v>
      </c>
      <c r="M1524" s="1">
        <v>9505</v>
      </c>
      <c r="N1524" s="1">
        <v>35668</v>
      </c>
      <c r="O1524" s="1">
        <v>7705.12</v>
      </c>
      <c r="P1524" s="1">
        <v>145.83000000000001</v>
      </c>
      <c r="Q1524" s="1">
        <v>43518.95</v>
      </c>
      <c r="R1524" s="1">
        <f t="shared" si="47"/>
        <v>294.04695945945946</v>
      </c>
      <c r="S1524" s="1" t="s">
        <v>29</v>
      </c>
      <c r="T1524" s="1" t="s">
        <v>30</v>
      </c>
      <c r="U1524" s="1" t="s">
        <v>2403</v>
      </c>
      <c r="V1524" s="1" t="s">
        <v>140</v>
      </c>
      <c r="W1524" s="1" t="s">
        <v>7768</v>
      </c>
    </row>
    <row r="1525" spans="1:23">
      <c r="A1525" s="2" t="s">
        <v>7775</v>
      </c>
      <c r="B1525" s="2">
        <f t="shared" si="46"/>
        <v>2012</v>
      </c>
      <c r="C1525" s="1" t="s">
        <v>2769</v>
      </c>
      <c r="D1525" s="1" t="s">
        <v>24</v>
      </c>
      <c r="E1525" s="1">
        <v>80018397</v>
      </c>
      <c r="F1525" s="1" t="s">
        <v>2401</v>
      </c>
      <c r="G1525" s="1" t="s">
        <v>1857</v>
      </c>
      <c r="H1525" s="1" t="s">
        <v>7703</v>
      </c>
      <c r="J1525" s="1">
        <v>6</v>
      </c>
      <c r="K1525" s="1" t="s">
        <v>28</v>
      </c>
      <c r="L1525" s="1">
        <v>305</v>
      </c>
      <c r="M1525" s="1">
        <v>325</v>
      </c>
      <c r="N1525" s="1">
        <v>1785</v>
      </c>
      <c r="O1525" s="1">
        <v>120.45</v>
      </c>
      <c r="P1525" s="1">
        <v>3.4</v>
      </c>
      <c r="Q1525" s="1">
        <v>1908.85</v>
      </c>
      <c r="R1525" s="1">
        <f t="shared" si="47"/>
        <v>318.14166666666665</v>
      </c>
      <c r="S1525" s="1" t="s">
        <v>29</v>
      </c>
      <c r="T1525" s="1" t="s">
        <v>30</v>
      </c>
      <c r="U1525" s="1" t="s">
        <v>2403</v>
      </c>
      <c r="V1525" s="1" t="s">
        <v>31</v>
      </c>
      <c r="W1525" s="1" t="s">
        <v>7776</v>
      </c>
    </row>
    <row r="1526" spans="1:23">
      <c r="A1526" s="2" t="s">
        <v>7783</v>
      </c>
      <c r="B1526" s="2">
        <f t="shared" si="46"/>
        <v>2012</v>
      </c>
      <c r="C1526" s="1" t="s">
        <v>2769</v>
      </c>
      <c r="D1526" s="1" t="s">
        <v>24</v>
      </c>
      <c r="E1526" s="1">
        <v>80018397</v>
      </c>
      <c r="F1526" s="1" t="s">
        <v>2401</v>
      </c>
      <c r="G1526" s="1" t="s">
        <v>62</v>
      </c>
      <c r="H1526" s="1" t="s">
        <v>7716</v>
      </c>
      <c r="J1526" s="1">
        <v>84</v>
      </c>
      <c r="K1526" s="1" t="s">
        <v>28</v>
      </c>
      <c r="L1526" s="1">
        <v>8404</v>
      </c>
      <c r="M1526" s="1">
        <v>8595</v>
      </c>
      <c r="N1526" s="1">
        <v>31206</v>
      </c>
      <c r="O1526" s="1">
        <v>7758.69</v>
      </c>
      <c r="P1526" s="1">
        <v>129.69999999999999</v>
      </c>
      <c r="Q1526" s="1">
        <v>39094.39</v>
      </c>
      <c r="R1526" s="1">
        <f t="shared" si="47"/>
        <v>465.40940476190474</v>
      </c>
      <c r="S1526" s="1" t="s">
        <v>29</v>
      </c>
      <c r="T1526" s="1" t="s">
        <v>30</v>
      </c>
      <c r="U1526" s="1" t="s">
        <v>2403</v>
      </c>
      <c r="V1526" s="1" t="s">
        <v>31</v>
      </c>
      <c r="W1526" s="1" t="s">
        <v>7784</v>
      </c>
    </row>
    <row r="1527" spans="1:23">
      <c r="A1527" s="2" t="s">
        <v>3550</v>
      </c>
      <c r="B1527" s="2">
        <f t="shared" si="46"/>
        <v>2012</v>
      </c>
      <c r="C1527" s="1" t="s">
        <v>34</v>
      </c>
      <c r="D1527" s="1" t="s">
        <v>24</v>
      </c>
      <c r="E1527" s="1">
        <v>80049965</v>
      </c>
      <c r="F1527" s="1" t="s">
        <v>3041</v>
      </c>
      <c r="G1527" s="1" t="s">
        <v>958</v>
      </c>
      <c r="H1527" s="1" t="s">
        <v>7392</v>
      </c>
      <c r="J1527" s="1">
        <v>26</v>
      </c>
      <c r="K1527" s="1" t="s">
        <v>28</v>
      </c>
      <c r="L1527" s="1">
        <v>4264</v>
      </c>
      <c r="M1527" s="1">
        <v>4732</v>
      </c>
      <c r="N1527" s="1">
        <v>36504</v>
      </c>
      <c r="O1527" s="1">
        <v>5332</v>
      </c>
      <c r="P1527" s="1">
        <v>209.9</v>
      </c>
      <c r="Q1527" s="1">
        <v>42045.9</v>
      </c>
      <c r="R1527" s="1">
        <f t="shared" si="47"/>
        <v>1617.15</v>
      </c>
      <c r="S1527" s="1" t="s">
        <v>38</v>
      </c>
      <c r="T1527" s="1" t="s">
        <v>30</v>
      </c>
      <c r="U1527" s="1" t="s">
        <v>64</v>
      </c>
      <c r="V1527" s="1" t="s">
        <v>7825</v>
      </c>
      <c r="W1527" s="1" t="s">
        <v>7826</v>
      </c>
    </row>
    <row r="1528" spans="1:23">
      <c r="A1528" s="2" t="s">
        <v>8083</v>
      </c>
      <c r="B1528" s="2">
        <f t="shared" si="46"/>
        <v>2012</v>
      </c>
      <c r="C1528" s="1" t="s">
        <v>119</v>
      </c>
      <c r="D1528" s="1" t="s">
        <v>24</v>
      </c>
      <c r="E1528" s="1">
        <v>3496643</v>
      </c>
      <c r="F1528" s="1" t="s">
        <v>3448</v>
      </c>
      <c r="G1528" s="1" t="s">
        <v>120</v>
      </c>
      <c r="H1528" s="1" t="s">
        <v>8084</v>
      </c>
      <c r="J1528" s="1">
        <v>293</v>
      </c>
      <c r="K1528" s="1" t="s">
        <v>86</v>
      </c>
      <c r="L1528" s="1">
        <v>21155</v>
      </c>
      <c r="M1528" s="1">
        <v>21783</v>
      </c>
      <c r="N1528" s="1">
        <v>140281</v>
      </c>
      <c r="O1528" s="1">
        <v>6295.11</v>
      </c>
      <c r="P1528" s="1">
        <v>701.41</v>
      </c>
      <c r="Q1528" s="1">
        <v>147631.32999999999</v>
      </c>
      <c r="R1528" s="1">
        <f t="shared" si="47"/>
        <v>503.86119453924908</v>
      </c>
      <c r="S1528" s="1" t="s">
        <v>29</v>
      </c>
      <c r="T1528" s="1" t="s">
        <v>30</v>
      </c>
      <c r="U1528" s="1" t="s">
        <v>410</v>
      </c>
      <c r="V1528" s="1" t="s">
        <v>8085</v>
      </c>
      <c r="W1528" s="1" t="s">
        <v>8086</v>
      </c>
    </row>
    <row r="1529" spans="1:23">
      <c r="A1529" s="2" t="s">
        <v>8362</v>
      </c>
      <c r="B1529" s="2">
        <f t="shared" si="46"/>
        <v>2012</v>
      </c>
      <c r="C1529" s="1" t="s">
        <v>68</v>
      </c>
      <c r="D1529" s="1" t="s">
        <v>24</v>
      </c>
      <c r="E1529" s="1">
        <v>80014362</v>
      </c>
      <c r="F1529" s="1" t="s">
        <v>3388</v>
      </c>
      <c r="G1529" s="1" t="s">
        <v>120</v>
      </c>
      <c r="H1529" s="1" t="s">
        <v>8363</v>
      </c>
      <c r="J1529" s="1">
        <v>84</v>
      </c>
      <c r="K1529" s="1" t="s">
        <v>28</v>
      </c>
      <c r="L1529" s="1">
        <v>5586</v>
      </c>
      <c r="M1529" s="1">
        <v>5754</v>
      </c>
      <c r="N1529" s="1">
        <v>22604.400000000001</v>
      </c>
      <c r="O1529" s="1">
        <v>3226.37</v>
      </c>
      <c r="P1529" s="1">
        <v>226.04</v>
      </c>
      <c r="Q1529" s="1">
        <v>26056.81</v>
      </c>
      <c r="R1529" s="1">
        <f t="shared" si="47"/>
        <v>310.20011904761907</v>
      </c>
      <c r="S1529" s="1" t="s">
        <v>29</v>
      </c>
      <c r="T1529" s="1" t="s">
        <v>30</v>
      </c>
      <c r="U1529" s="1" t="s">
        <v>1443</v>
      </c>
      <c r="V1529" s="1" t="s">
        <v>31</v>
      </c>
      <c r="W1529" s="1" t="s">
        <v>4066</v>
      </c>
    </row>
    <row r="1530" spans="1:23">
      <c r="A1530" s="2" t="s">
        <v>3745</v>
      </c>
      <c r="B1530" s="2">
        <f t="shared" si="46"/>
        <v>2012</v>
      </c>
      <c r="C1530" s="1" t="s">
        <v>68</v>
      </c>
      <c r="D1530" s="1" t="s">
        <v>24</v>
      </c>
      <c r="E1530" s="1">
        <v>80014362</v>
      </c>
      <c r="F1530" s="1" t="s">
        <v>3388</v>
      </c>
      <c r="G1530" s="1" t="s">
        <v>120</v>
      </c>
      <c r="H1530" s="1" t="s">
        <v>8363</v>
      </c>
      <c r="J1530" s="1">
        <v>194</v>
      </c>
      <c r="K1530" s="1" t="s">
        <v>28</v>
      </c>
      <c r="L1530" s="1">
        <v>11252</v>
      </c>
      <c r="M1530" s="1">
        <v>11640</v>
      </c>
      <c r="N1530" s="1">
        <v>46967.4</v>
      </c>
      <c r="O1530" s="1">
        <v>6700</v>
      </c>
      <c r="P1530" s="1">
        <v>469.67</v>
      </c>
      <c r="Q1530" s="1">
        <v>54137.07</v>
      </c>
      <c r="R1530" s="1">
        <f t="shared" si="47"/>
        <v>279.0570618556701</v>
      </c>
      <c r="S1530" s="1" t="s">
        <v>29</v>
      </c>
      <c r="T1530" s="1" t="s">
        <v>30</v>
      </c>
      <c r="U1530" s="1" t="s">
        <v>1443</v>
      </c>
      <c r="V1530" s="1" t="s">
        <v>40</v>
      </c>
      <c r="W1530" s="1" t="s">
        <v>4091</v>
      </c>
    </row>
    <row r="1531" spans="1:23">
      <c r="A1531" s="2" t="s">
        <v>8364</v>
      </c>
      <c r="B1531" s="2">
        <f t="shared" si="46"/>
        <v>2012</v>
      </c>
      <c r="C1531" s="1" t="s">
        <v>68</v>
      </c>
      <c r="D1531" s="1" t="s">
        <v>24</v>
      </c>
      <c r="E1531" s="1">
        <v>80014362</v>
      </c>
      <c r="F1531" s="1" t="s">
        <v>3388</v>
      </c>
      <c r="G1531" s="1" t="s">
        <v>120</v>
      </c>
      <c r="H1531" s="1" t="s">
        <v>8365</v>
      </c>
      <c r="J1531" s="1">
        <v>168</v>
      </c>
      <c r="K1531" s="1" t="s">
        <v>28</v>
      </c>
      <c r="L1531" s="1">
        <v>11172</v>
      </c>
      <c r="M1531" s="1">
        <v>11508</v>
      </c>
      <c r="N1531" s="1">
        <v>47476.800000000003</v>
      </c>
      <c r="O1531" s="1">
        <v>6700</v>
      </c>
      <c r="P1531" s="1">
        <v>474.77</v>
      </c>
      <c r="Q1531" s="1">
        <v>54651.57</v>
      </c>
      <c r="R1531" s="1">
        <f t="shared" si="47"/>
        <v>325.30696428571429</v>
      </c>
      <c r="S1531" s="1" t="s">
        <v>29</v>
      </c>
      <c r="T1531" s="1" t="s">
        <v>30</v>
      </c>
      <c r="U1531" s="1" t="s">
        <v>1443</v>
      </c>
      <c r="V1531" s="1" t="s">
        <v>77</v>
      </c>
      <c r="W1531" s="1" t="s">
        <v>4068</v>
      </c>
    </row>
    <row r="1532" spans="1:23">
      <c r="A1532" s="2" t="s">
        <v>4106</v>
      </c>
      <c r="B1532" s="2">
        <f t="shared" si="46"/>
        <v>2012</v>
      </c>
      <c r="C1532" s="1" t="s">
        <v>2399</v>
      </c>
      <c r="D1532" s="1" t="s">
        <v>24</v>
      </c>
      <c r="E1532" s="1">
        <v>80009246</v>
      </c>
      <c r="F1532" s="1" t="s">
        <v>3075</v>
      </c>
      <c r="G1532" s="1" t="s">
        <v>26</v>
      </c>
      <c r="H1532" s="1" t="s">
        <v>8418</v>
      </c>
      <c r="J1532" s="1">
        <v>80</v>
      </c>
      <c r="K1532" s="1" t="s">
        <v>28</v>
      </c>
      <c r="L1532" s="1">
        <v>4616</v>
      </c>
      <c r="M1532" s="1">
        <v>4688</v>
      </c>
      <c r="N1532" s="1">
        <v>27244.799999999999</v>
      </c>
      <c r="O1532" s="1">
        <v>1750</v>
      </c>
      <c r="P1532" s="1">
        <v>54.49</v>
      </c>
      <c r="Q1532" s="1">
        <v>29049.29</v>
      </c>
      <c r="R1532" s="1">
        <f t="shared" si="47"/>
        <v>363.11612500000001</v>
      </c>
      <c r="S1532" s="1" t="s">
        <v>29</v>
      </c>
      <c r="T1532" s="1" t="s">
        <v>30</v>
      </c>
      <c r="U1532" s="1" t="s">
        <v>3082</v>
      </c>
      <c r="V1532" s="1" t="s">
        <v>8452</v>
      </c>
      <c r="W1532" s="1" t="s">
        <v>8453</v>
      </c>
    </row>
    <row r="1533" spans="1:23">
      <c r="A1533" s="2" t="s">
        <v>8461</v>
      </c>
      <c r="B1533" s="2">
        <f t="shared" si="46"/>
        <v>2012</v>
      </c>
      <c r="C1533" s="1" t="s">
        <v>2399</v>
      </c>
      <c r="D1533" s="1" t="s">
        <v>24</v>
      </c>
      <c r="E1533" s="1">
        <v>80009246</v>
      </c>
      <c r="F1533" s="1" t="s">
        <v>3075</v>
      </c>
      <c r="G1533" s="1" t="s">
        <v>26</v>
      </c>
      <c r="H1533" s="1" t="s">
        <v>8418</v>
      </c>
      <c r="J1533" s="1">
        <v>80</v>
      </c>
      <c r="K1533" s="1" t="s">
        <v>28</v>
      </c>
      <c r="L1533" s="1">
        <v>4616</v>
      </c>
      <c r="M1533" s="1">
        <v>4688</v>
      </c>
      <c r="N1533" s="1">
        <v>26660</v>
      </c>
      <c r="O1533" s="1">
        <v>1750</v>
      </c>
      <c r="P1533" s="1">
        <v>53.32</v>
      </c>
      <c r="Q1533" s="1">
        <v>28463.32</v>
      </c>
      <c r="R1533" s="1">
        <f t="shared" si="47"/>
        <v>355.79149999999998</v>
      </c>
      <c r="S1533" s="1" t="s">
        <v>29</v>
      </c>
      <c r="T1533" s="1" t="s">
        <v>30</v>
      </c>
      <c r="U1533" s="1" t="s">
        <v>3082</v>
      </c>
      <c r="V1533" s="1" t="s">
        <v>4641</v>
      </c>
      <c r="W1533" s="1" t="s">
        <v>4642</v>
      </c>
    </row>
    <row r="1534" spans="1:23">
      <c r="A1534" s="2" t="s">
        <v>8464</v>
      </c>
      <c r="B1534" s="2">
        <f t="shared" si="46"/>
        <v>2012</v>
      </c>
      <c r="C1534" s="1" t="s">
        <v>2399</v>
      </c>
      <c r="D1534" s="1" t="s">
        <v>24</v>
      </c>
      <c r="E1534" s="1">
        <v>80009246</v>
      </c>
      <c r="F1534" s="1" t="s">
        <v>3075</v>
      </c>
      <c r="G1534" s="1" t="s">
        <v>26</v>
      </c>
      <c r="H1534" s="1" t="s">
        <v>8418</v>
      </c>
      <c r="J1534" s="1">
        <v>80</v>
      </c>
      <c r="K1534" s="1" t="s">
        <v>28</v>
      </c>
      <c r="L1534" s="1">
        <v>4616</v>
      </c>
      <c r="M1534" s="1">
        <v>4688</v>
      </c>
      <c r="N1534" s="1">
        <v>26916</v>
      </c>
      <c r="O1534" s="1">
        <v>1750</v>
      </c>
      <c r="P1534" s="1">
        <v>53.83</v>
      </c>
      <c r="Q1534" s="1">
        <v>28719.83</v>
      </c>
      <c r="R1534" s="1">
        <f t="shared" si="47"/>
        <v>358.99787500000002</v>
      </c>
      <c r="S1534" s="1" t="s">
        <v>29</v>
      </c>
      <c r="T1534" s="1" t="s">
        <v>30</v>
      </c>
      <c r="U1534" s="1" t="s">
        <v>3082</v>
      </c>
      <c r="V1534" s="1" t="s">
        <v>8465</v>
      </c>
      <c r="W1534" s="1" t="s">
        <v>4671</v>
      </c>
    </row>
    <row r="1535" spans="1:23">
      <c r="A1535" s="2" t="s">
        <v>8467</v>
      </c>
      <c r="B1535" s="2">
        <f t="shared" si="46"/>
        <v>2012</v>
      </c>
      <c r="C1535" s="1" t="s">
        <v>2399</v>
      </c>
      <c r="D1535" s="1" t="s">
        <v>24</v>
      </c>
      <c r="E1535" s="1">
        <v>80009246</v>
      </c>
      <c r="F1535" s="1" t="s">
        <v>3075</v>
      </c>
      <c r="G1535" s="1" t="s">
        <v>26</v>
      </c>
      <c r="H1535" s="1" t="s">
        <v>8418</v>
      </c>
      <c r="J1535" s="1">
        <v>116</v>
      </c>
      <c r="K1535" s="1" t="s">
        <v>28</v>
      </c>
      <c r="L1535" s="1">
        <v>5603</v>
      </c>
      <c r="M1535" s="1">
        <v>5707</v>
      </c>
      <c r="N1535" s="1">
        <v>35239.64</v>
      </c>
      <c r="O1535" s="1">
        <v>1750</v>
      </c>
      <c r="P1535" s="1">
        <v>70.48</v>
      </c>
      <c r="Q1535" s="1">
        <v>37060.120000000003</v>
      </c>
      <c r="R1535" s="1">
        <f t="shared" si="47"/>
        <v>319.48379310344831</v>
      </c>
      <c r="S1535" s="1" t="s">
        <v>29</v>
      </c>
      <c r="T1535" s="1" t="s">
        <v>30</v>
      </c>
      <c r="U1535" s="1" t="s">
        <v>3082</v>
      </c>
      <c r="V1535" s="1" t="s">
        <v>4701</v>
      </c>
      <c r="W1535" s="1" t="s">
        <v>4702</v>
      </c>
    </row>
    <row r="1536" spans="1:23">
      <c r="A1536" s="2" t="s">
        <v>8364</v>
      </c>
      <c r="B1536" s="2">
        <f t="shared" si="46"/>
        <v>2012</v>
      </c>
      <c r="C1536" s="1" t="s">
        <v>34</v>
      </c>
      <c r="D1536" s="1" t="s">
        <v>24</v>
      </c>
      <c r="E1536" s="1">
        <v>80008970</v>
      </c>
      <c r="F1536" s="1" t="s">
        <v>4435</v>
      </c>
      <c r="G1536" s="1" t="s">
        <v>36</v>
      </c>
      <c r="H1536" s="1" t="s">
        <v>7258</v>
      </c>
      <c r="J1536" s="1">
        <v>657</v>
      </c>
      <c r="K1536" s="1" t="s">
        <v>28</v>
      </c>
      <c r="L1536" s="1">
        <v>36227</v>
      </c>
      <c r="M1536" s="1">
        <v>39405</v>
      </c>
      <c r="N1536" s="1">
        <v>106019.6</v>
      </c>
      <c r="O1536" s="1">
        <v>31091.35</v>
      </c>
      <c r="P1536" s="1">
        <v>256.08999999999997</v>
      </c>
      <c r="Q1536" s="1">
        <v>137367.04000000001</v>
      </c>
      <c r="R1536" s="1">
        <f t="shared" si="47"/>
        <v>209.08225266362254</v>
      </c>
      <c r="S1536" s="1" t="s">
        <v>38</v>
      </c>
      <c r="T1536" s="1" t="s">
        <v>30</v>
      </c>
      <c r="U1536" s="1" t="s">
        <v>1132</v>
      </c>
      <c r="V1536" s="1" t="s">
        <v>77</v>
      </c>
      <c r="W1536" s="1" t="s">
        <v>8545</v>
      </c>
    </row>
    <row r="1537" spans="1:23">
      <c r="A1537" s="2" t="s">
        <v>8553</v>
      </c>
      <c r="B1537" s="2">
        <f t="shared" si="46"/>
        <v>2012</v>
      </c>
      <c r="C1537" s="1" t="s">
        <v>2399</v>
      </c>
      <c r="D1537" s="1" t="s">
        <v>24</v>
      </c>
      <c r="E1537" s="1">
        <v>80011762</v>
      </c>
      <c r="F1537" s="1" t="s">
        <v>4928</v>
      </c>
      <c r="G1537" s="1" t="s">
        <v>26</v>
      </c>
      <c r="H1537" s="1" t="s">
        <v>8554</v>
      </c>
      <c r="J1537" s="1">
        <v>80</v>
      </c>
      <c r="K1537" s="1" t="s">
        <v>86</v>
      </c>
      <c r="L1537" s="1">
        <v>4796</v>
      </c>
      <c r="M1537" s="1">
        <v>5199</v>
      </c>
      <c r="N1537" s="1">
        <v>31224.799999999999</v>
      </c>
      <c r="O1537" s="1">
        <v>1899.79</v>
      </c>
      <c r="P1537" s="1">
        <v>312.25</v>
      </c>
      <c r="Q1537" s="1">
        <v>33436.839999999997</v>
      </c>
      <c r="R1537" s="1">
        <f t="shared" si="47"/>
        <v>417.96049999999997</v>
      </c>
      <c r="S1537" s="1" t="s">
        <v>29</v>
      </c>
      <c r="T1537" s="1" t="s">
        <v>30</v>
      </c>
      <c r="U1537" s="1" t="s">
        <v>4930</v>
      </c>
      <c r="V1537" s="1" t="s">
        <v>8555</v>
      </c>
      <c r="W1537" s="1" t="s">
        <v>8556</v>
      </c>
    </row>
    <row r="1538" spans="1:23">
      <c r="A1538" s="2" t="s">
        <v>8565</v>
      </c>
      <c r="B1538" s="2">
        <f t="shared" ref="B1538:B1601" si="48">+YEAR(A1538)</f>
        <v>2012</v>
      </c>
      <c r="C1538" s="1" t="s">
        <v>2399</v>
      </c>
      <c r="D1538" s="1" t="s">
        <v>24</v>
      </c>
      <c r="E1538" s="1">
        <v>80009246</v>
      </c>
      <c r="F1538" s="1" t="s">
        <v>3075</v>
      </c>
      <c r="G1538" s="1" t="s">
        <v>26</v>
      </c>
      <c r="H1538" s="1" t="s">
        <v>8418</v>
      </c>
      <c r="J1538" s="1">
        <v>80</v>
      </c>
      <c r="K1538" s="1" t="s">
        <v>28</v>
      </c>
      <c r="L1538" s="1">
        <v>4616</v>
      </c>
      <c r="M1538" s="1">
        <v>4688</v>
      </c>
      <c r="N1538" s="1">
        <v>27261.599999999999</v>
      </c>
      <c r="O1538" s="1">
        <v>1750</v>
      </c>
      <c r="P1538" s="1">
        <v>54.52</v>
      </c>
      <c r="Q1538" s="1">
        <v>29066.12</v>
      </c>
      <c r="R1538" s="1">
        <f t="shared" si="47"/>
        <v>363.32650000000001</v>
      </c>
      <c r="S1538" s="1" t="s">
        <v>29</v>
      </c>
      <c r="T1538" s="1" t="s">
        <v>30</v>
      </c>
      <c r="U1538" s="1" t="s">
        <v>3082</v>
      </c>
      <c r="V1538" s="1" t="s">
        <v>4641</v>
      </c>
      <c r="W1538" s="1" t="s">
        <v>4642</v>
      </c>
    </row>
    <row r="1539" spans="1:23">
      <c r="A1539" s="2" t="s">
        <v>8934</v>
      </c>
      <c r="B1539" s="2">
        <f t="shared" si="48"/>
        <v>2012</v>
      </c>
      <c r="C1539" s="1" t="s">
        <v>34</v>
      </c>
      <c r="D1539" s="1" t="s">
        <v>24</v>
      </c>
      <c r="E1539" s="1">
        <v>80027358</v>
      </c>
      <c r="F1539" s="1" t="s">
        <v>8935</v>
      </c>
      <c r="G1539" s="1" t="s">
        <v>46</v>
      </c>
      <c r="H1539" s="1" t="s">
        <v>7258</v>
      </c>
      <c r="J1539" s="1">
        <v>1</v>
      </c>
      <c r="K1539" s="1" t="s">
        <v>28</v>
      </c>
      <c r="L1539" s="1">
        <v>100</v>
      </c>
      <c r="M1539" s="1">
        <v>100</v>
      </c>
      <c r="N1539" s="1">
        <v>110</v>
      </c>
      <c r="O1539" s="1">
        <v>32.75</v>
      </c>
      <c r="P1539" s="1">
        <v>1.1000000000000001</v>
      </c>
      <c r="Q1539" s="1">
        <v>143.85</v>
      </c>
      <c r="R1539" s="1">
        <f t="shared" ref="R1539:R1602" si="49">+Q1539/J1539</f>
        <v>143.85</v>
      </c>
      <c r="S1539" s="1" t="s">
        <v>38</v>
      </c>
      <c r="T1539" s="1" t="s">
        <v>30</v>
      </c>
      <c r="U1539" s="1" t="s">
        <v>8936</v>
      </c>
      <c r="V1539" s="1" t="s">
        <v>8937</v>
      </c>
      <c r="W1539" s="1" t="s">
        <v>8938</v>
      </c>
    </row>
    <row r="1540" spans="1:23">
      <c r="A1540" s="2" t="s">
        <v>9109</v>
      </c>
      <c r="B1540" s="2">
        <f t="shared" si="48"/>
        <v>2012</v>
      </c>
      <c r="C1540" s="1" t="s">
        <v>119</v>
      </c>
      <c r="D1540" s="1" t="s">
        <v>24</v>
      </c>
      <c r="E1540" s="1">
        <v>80004994</v>
      </c>
      <c r="F1540" s="1" t="s">
        <v>3984</v>
      </c>
      <c r="G1540" s="1" t="s">
        <v>120</v>
      </c>
      <c r="H1540" s="1" t="s">
        <v>9023</v>
      </c>
      <c r="J1540" s="1">
        <v>268</v>
      </c>
      <c r="K1540" s="1" t="s">
        <v>28</v>
      </c>
      <c r="L1540" s="1">
        <v>20100</v>
      </c>
      <c r="M1540" s="1">
        <v>20636</v>
      </c>
      <c r="N1540" s="1">
        <v>123816</v>
      </c>
      <c r="O1540" s="1">
        <v>2200</v>
      </c>
      <c r="P1540" s="1">
        <v>1238.1600000000001</v>
      </c>
      <c r="Q1540" s="1">
        <v>127334.16</v>
      </c>
      <c r="R1540" s="1">
        <f t="shared" si="49"/>
        <v>475.12746268656718</v>
      </c>
      <c r="S1540" s="1" t="s">
        <v>29</v>
      </c>
      <c r="T1540" s="1" t="s">
        <v>30</v>
      </c>
      <c r="U1540" s="1" t="s">
        <v>3986</v>
      </c>
      <c r="V1540" s="1" t="s">
        <v>9110</v>
      </c>
      <c r="W1540" s="1" t="s">
        <v>8999</v>
      </c>
    </row>
    <row r="1541" spans="1:23">
      <c r="A1541" s="2" t="s">
        <v>7369</v>
      </c>
      <c r="B1541" s="2">
        <f t="shared" si="48"/>
        <v>2012</v>
      </c>
      <c r="C1541" s="1" t="s">
        <v>119</v>
      </c>
      <c r="D1541" s="1" t="s">
        <v>24</v>
      </c>
      <c r="E1541" s="1">
        <v>80004994</v>
      </c>
      <c r="F1541" s="1" t="s">
        <v>3984</v>
      </c>
      <c r="G1541" s="1" t="s">
        <v>120</v>
      </c>
      <c r="H1541" s="1" t="s">
        <v>9111</v>
      </c>
      <c r="J1541" s="1">
        <v>146</v>
      </c>
      <c r="K1541" s="1" t="s">
        <v>28</v>
      </c>
      <c r="L1541" s="1">
        <v>9265</v>
      </c>
      <c r="M1541" s="1">
        <v>9650</v>
      </c>
      <c r="N1541" s="1">
        <v>51450</v>
      </c>
      <c r="O1541" s="1">
        <v>1103.75</v>
      </c>
      <c r="P1541" s="1">
        <v>514.5</v>
      </c>
      <c r="Q1541" s="1">
        <v>53108.39</v>
      </c>
      <c r="R1541" s="1">
        <f t="shared" si="49"/>
        <v>363.75609589041096</v>
      </c>
      <c r="S1541" s="1" t="s">
        <v>29</v>
      </c>
      <c r="T1541" s="1" t="s">
        <v>30</v>
      </c>
      <c r="U1541" s="1" t="s">
        <v>3986</v>
      </c>
      <c r="V1541" s="1" t="s">
        <v>9112</v>
      </c>
      <c r="W1541" s="1" t="s">
        <v>9113</v>
      </c>
    </row>
    <row r="1542" spans="1:23">
      <c r="A1542" s="2" t="s">
        <v>2797</v>
      </c>
      <c r="B1542" s="2">
        <f t="shared" si="48"/>
        <v>2012</v>
      </c>
      <c r="C1542" s="1" t="s">
        <v>119</v>
      </c>
      <c r="D1542" s="1" t="s">
        <v>24</v>
      </c>
      <c r="E1542" s="1">
        <v>80004994</v>
      </c>
      <c r="F1542" s="1" t="s">
        <v>3984</v>
      </c>
      <c r="G1542" s="1" t="s">
        <v>120</v>
      </c>
      <c r="H1542" s="1" t="s">
        <v>9023</v>
      </c>
      <c r="J1542" s="1">
        <v>292</v>
      </c>
      <c r="K1542" s="1" t="s">
        <v>28</v>
      </c>
      <c r="L1542" s="1">
        <v>19564</v>
      </c>
      <c r="M1542" s="1">
        <v>20148</v>
      </c>
      <c r="N1542" s="1">
        <v>97528</v>
      </c>
      <c r="O1542" s="1">
        <v>2200</v>
      </c>
      <c r="P1542" s="1">
        <v>975.28</v>
      </c>
      <c r="Q1542" s="1">
        <v>100783.28</v>
      </c>
      <c r="R1542" s="1">
        <f t="shared" si="49"/>
        <v>345.14821917808217</v>
      </c>
      <c r="S1542" s="1" t="s">
        <v>29</v>
      </c>
      <c r="T1542" s="1" t="s">
        <v>30</v>
      </c>
      <c r="U1542" s="1" t="s">
        <v>3986</v>
      </c>
      <c r="V1542" s="1" t="s">
        <v>9095</v>
      </c>
      <c r="W1542" s="1" t="s">
        <v>9096</v>
      </c>
    </row>
    <row r="1543" spans="1:23">
      <c r="A1543" s="2" t="s">
        <v>2797</v>
      </c>
      <c r="B1543" s="2">
        <f t="shared" si="48"/>
        <v>2012</v>
      </c>
      <c r="C1543" s="1" t="s">
        <v>119</v>
      </c>
      <c r="D1543" s="1" t="s">
        <v>24</v>
      </c>
      <c r="E1543" s="1">
        <v>80004994</v>
      </c>
      <c r="F1543" s="1" t="s">
        <v>3984</v>
      </c>
      <c r="G1543" s="1" t="s">
        <v>120</v>
      </c>
      <c r="H1543" s="1" t="s">
        <v>9023</v>
      </c>
      <c r="J1543" s="1">
        <v>312</v>
      </c>
      <c r="K1543" s="1" t="s">
        <v>28</v>
      </c>
      <c r="L1543" s="1">
        <v>18096</v>
      </c>
      <c r="M1543" s="1">
        <v>18720</v>
      </c>
      <c r="N1543" s="1">
        <v>85488</v>
      </c>
      <c r="O1543" s="1">
        <v>2200</v>
      </c>
      <c r="P1543" s="1">
        <v>854.88</v>
      </c>
      <c r="Q1543" s="1">
        <v>88622.88</v>
      </c>
      <c r="R1543" s="1">
        <f t="shared" si="49"/>
        <v>284.04769230769233</v>
      </c>
      <c r="S1543" s="1" t="s">
        <v>29</v>
      </c>
      <c r="T1543" s="1" t="s">
        <v>30</v>
      </c>
      <c r="U1543" s="1" t="s">
        <v>3986</v>
      </c>
      <c r="V1543" s="1" t="s">
        <v>9114</v>
      </c>
      <c r="W1543" s="1" t="s">
        <v>9115</v>
      </c>
    </row>
    <row r="1544" spans="1:23">
      <c r="A1544" s="2" t="s">
        <v>4054</v>
      </c>
      <c r="B1544" s="2">
        <f t="shared" si="48"/>
        <v>2012</v>
      </c>
      <c r="C1544" s="1" t="s">
        <v>119</v>
      </c>
      <c r="D1544" s="1" t="s">
        <v>24</v>
      </c>
      <c r="E1544" s="1">
        <v>80004994</v>
      </c>
      <c r="F1544" s="1" t="s">
        <v>3984</v>
      </c>
      <c r="G1544" s="1" t="s">
        <v>120</v>
      </c>
      <c r="H1544" s="1" t="s">
        <v>9023</v>
      </c>
      <c r="J1544" s="1">
        <v>312</v>
      </c>
      <c r="K1544" s="1" t="s">
        <v>28</v>
      </c>
      <c r="L1544" s="1">
        <v>18096</v>
      </c>
      <c r="M1544" s="1">
        <v>18720</v>
      </c>
      <c r="N1544" s="1">
        <v>85488</v>
      </c>
      <c r="O1544" s="1">
        <v>2200</v>
      </c>
      <c r="P1544" s="1">
        <v>854.88</v>
      </c>
      <c r="Q1544" s="1">
        <v>88622.88</v>
      </c>
      <c r="R1544" s="1">
        <f t="shared" si="49"/>
        <v>284.04769230769233</v>
      </c>
      <c r="S1544" s="1" t="s">
        <v>29</v>
      </c>
      <c r="T1544" s="1" t="s">
        <v>30</v>
      </c>
      <c r="U1544" s="1" t="s">
        <v>3986</v>
      </c>
      <c r="V1544" s="1" t="s">
        <v>9116</v>
      </c>
      <c r="W1544" s="1" t="s">
        <v>9117</v>
      </c>
    </row>
    <row r="1545" spans="1:23">
      <c r="A1545" s="2" t="s">
        <v>2794</v>
      </c>
      <c r="B1545" s="2">
        <f t="shared" si="48"/>
        <v>2012</v>
      </c>
      <c r="C1545" s="1" t="s">
        <v>119</v>
      </c>
      <c r="D1545" s="1" t="s">
        <v>24</v>
      </c>
      <c r="E1545" s="1">
        <v>80004994</v>
      </c>
      <c r="F1545" s="1" t="s">
        <v>3984</v>
      </c>
      <c r="G1545" s="1" t="s">
        <v>120</v>
      </c>
      <c r="H1545" s="1" t="s">
        <v>9023</v>
      </c>
      <c r="J1545" s="1">
        <v>134</v>
      </c>
      <c r="K1545" s="1" t="s">
        <v>28</v>
      </c>
      <c r="L1545" s="1">
        <v>11524</v>
      </c>
      <c r="M1545" s="1">
        <v>11792</v>
      </c>
      <c r="N1545" s="1">
        <v>66464</v>
      </c>
      <c r="O1545" s="1">
        <v>1100</v>
      </c>
      <c r="P1545" s="1">
        <v>664.64</v>
      </c>
      <c r="Q1545" s="1">
        <v>68308.639999999999</v>
      </c>
      <c r="R1545" s="1">
        <f t="shared" si="49"/>
        <v>509.76597014925375</v>
      </c>
      <c r="S1545" s="1" t="s">
        <v>29</v>
      </c>
      <c r="T1545" s="1" t="s">
        <v>30</v>
      </c>
      <c r="U1545" s="1" t="s">
        <v>3986</v>
      </c>
      <c r="V1545" s="1" t="s">
        <v>9118</v>
      </c>
      <c r="W1545" s="1" t="s">
        <v>9119</v>
      </c>
    </row>
    <row r="1546" spans="1:23">
      <c r="A1546" s="2" t="s">
        <v>2794</v>
      </c>
      <c r="B1546" s="2">
        <f t="shared" si="48"/>
        <v>2012</v>
      </c>
      <c r="C1546" s="1" t="s">
        <v>119</v>
      </c>
      <c r="D1546" s="1" t="s">
        <v>24</v>
      </c>
      <c r="E1546" s="1">
        <v>80004994</v>
      </c>
      <c r="F1546" s="1" t="s">
        <v>3984</v>
      </c>
      <c r="G1546" s="1" t="s">
        <v>120</v>
      </c>
      <c r="H1546" s="1" t="s">
        <v>9023</v>
      </c>
      <c r="J1546" s="1">
        <v>156</v>
      </c>
      <c r="K1546" s="1" t="s">
        <v>28</v>
      </c>
      <c r="L1546" s="1">
        <v>4368</v>
      </c>
      <c r="M1546" s="1">
        <v>4504</v>
      </c>
      <c r="N1546" s="1">
        <v>42744</v>
      </c>
      <c r="O1546" s="1">
        <v>1106.06</v>
      </c>
      <c r="P1546" s="1">
        <v>427.44</v>
      </c>
      <c r="Q1546" s="1">
        <v>44317.72</v>
      </c>
      <c r="R1546" s="1">
        <f t="shared" si="49"/>
        <v>284.08794871794873</v>
      </c>
      <c r="S1546" s="1" t="s">
        <v>29</v>
      </c>
      <c r="T1546" s="1" t="s">
        <v>30</v>
      </c>
      <c r="U1546" s="1" t="s">
        <v>3986</v>
      </c>
      <c r="V1546" s="1" t="s">
        <v>9120</v>
      </c>
      <c r="W1546" s="1" t="s">
        <v>9121</v>
      </c>
    </row>
    <row r="1547" spans="1:23">
      <c r="A1547" s="2" t="s">
        <v>214</v>
      </c>
      <c r="B1547" s="2">
        <f t="shared" si="48"/>
        <v>2012</v>
      </c>
      <c r="C1547" s="1" t="s">
        <v>119</v>
      </c>
      <c r="D1547" s="1" t="s">
        <v>24</v>
      </c>
      <c r="E1547" s="1">
        <v>80004994</v>
      </c>
      <c r="F1547" s="1" t="s">
        <v>3984</v>
      </c>
      <c r="G1547" s="1" t="s">
        <v>120</v>
      </c>
      <c r="H1547" s="1" t="s">
        <v>9023</v>
      </c>
      <c r="J1547" s="1">
        <v>150</v>
      </c>
      <c r="K1547" s="1" t="s">
        <v>28</v>
      </c>
      <c r="L1547" s="1">
        <v>8461</v>
      </c>
      <c r="M1547" s="1">
        <v>8761</v>
      </c>
      <c r="N1547" s="1">
        <v>48450</v>
      </c>
      <c r="O1547" s="1">
        <v>1124.32</v>
      </c>
      <c r="P1547" s="1">
        <v>484.5</v>
      </c>
      <c r="Q1547" s="1">
        <v>50099.7</v>
      </c>
      <c r="R1547" s="1">
        <f t="shared" si="49"/>
        <v>333.99799999999999</v>
      </c>
      <c r="S1547" s="1" t="s">
        <v>29</v>
      </c>
      <c r="T1547" s="1" t="s">
        <v>30</v>
      </c>
      <c r="U1547" s="1" t="s">
        <v>3986</v>
      </c>
      <c r="V1547" s="1" t="s">
        <v>77</v>
      </c>
      <c r="W1547" s="1" t="s">
        <v>9122</v>
      </c>
    </row>
    <row r="1548" spans="1:23">
      <c r="A1548" s="2" t="s">
        <v>2832</v>
      </c>
      <c r="B1548" s="2">
        <f t="shared" si="48"/>
        <v>2012</v>
      </c>
      <c r="C1548" s="1" t="s">
        <v>119</v>
      </c>
      <c r="D1548" s="1" t="s">
        <v>24</v>
      </c>
      <c r="E1548" s="1">
        <v>80004994</v>
      </c>
      <c r="F1548" s="1" t="s">
        <v>3984</v>
      </c>
      <c r="G1548" s="1" t="s">
        <v>120</v>
      </c>
      <c r="H1548" s="1" t="s">
        <v>9123</v>
      </c>
      <c r="J1548" s="1">
        <v>286</v>
      </c>
      <c r="K1548" s="1" t="s">
        <v>28</v>
      </c>
      <c r="L1548" s="1">
        <v>21530</v>
      </c>
      <c r="M1548" s="1">
        <v>22102</v>
      </c>
      <c r="N1548" s="1">
        <v>110977</v>
      </c>
      <c r="O1548" s="1">
        <v>2200</v>
      </c>
      <c r="P1548" s="1">
        <v>1109.77</v>
      </c>
      <c r="Q1548" s="1">
        <v>114366.77</v>
      </c>
      <c r="R1548" s="1">
        <f t="shared" si="49"/>
        <v>399.88381118881119</v>
      </c>
      <c r="S1548" s="1" t="s">
        <v>29</v>
      </c>
      <c r="T1548" s="1" t="s">
        <v>30</v>
      </c>
      <c r="U1548" s="1" t="s">
        <v>3986</v>
      </c>
      <c r="V1548" s="1" t="s">
        <v>77</v>
      </c>
      <c r="W1548" s="1" t="s">
        <v>9124</v>
      </c>
    </row>
    <row r="1549" spans="1:23">
      <c r="A1549" s="2" t="s">
        <v>2832</v>
      </c>
      <c r="B1549" s="2">
        <f t="shared" si="48"/>
        <v>2012</v>
      </c>
      <c r="C1549" s="1" t="s">
        <v>119</v>
      </c>
      <c r="D1549" s="1" t="s">
        <v>24</v>
      </c>
      <c r="E1549" s="1">
        <v>80004994</v>
      </c>
      <c r="F1549" s="1" t="s">
        <v>3984</v>
      </c>
      <c r="G1549" s="1" t="s">
        <v>120</v>
      </c>
      <c r="H1549" s="1" t="s">
        <v>9123</v>
      </c>
      <c r="J1549" s="1">
        <v>201</v>
      </c>
      <c r="K1549" s="1" t="s">
        <v>28</v>
      </c>
      <c r="L1549" s="1">
        <v>14254</v>
      </c>
      <c r="M1549" s="1">
        <v>14673</v>
      </c>
      <c r="N1549" s="1">
        <v>86229</v>
      </c>
      <c r="O1549" s="1">
        <v>1688.82</v>
      </c>
      <c r="P1549" s="1">
        <v>862.29</v>
      </c>
      <c r="Q1549" s="1">
        <v>88841.52</v>
      </c>
      <c r="R1549" s="1">
        <f t="shared" si="49"/>
        <v>441.99761194029855</v>
      </c>
      <c r="S1549" s="1" t="s">
        <v>29</v>
      </c>
      <c r="T1549" s="1" t="s">
        <v>30</v>
      </c>
      <c r="U1549" s="1" t="s">
        <v>3986</v>
      </c>
      <c r="V1549" s="1" t="s">
        <v>77</v>
      </c>
      <c r="W1549" s="1" t="s">
        <v>9125</v>
      </c>
    </row>
    <row r="1550" spans="1:23">
      <c r="A1550" s="2" t="s">
        <v>4058</v>
      </c>
      <c r="B1550" s="2">
        <f t="shared" si="48"/>
        <v>2012</v>
      </c>
      <c r="C1550" s="1" t="s">
        <v>119</v>
      </c>
      <c r="D1550" s="1" t="s">
        <v>24</v>
      </c>
      <c r="E1550" s="1">
        <v>80004994</v>
      </c>
      <c r="F1550" s="1" t="s">
        <v>3984</v>
      </c>
      <c r="G1550" s="1" t="s">
        <v>120</v>
      </c>
      <c r="H1550" s="1" t="s">
        <v>9023</v>
      </c>
      <c r="J1550" s="1">
        <v>312</v>
      </c>
      <c r="K1550" s="1" t="s">
        <v>28</v>
      </c>
      <c r="L1550" s="1">
        <v>16380</v>
      </c>
      <c r="M1550" s="1">
        <v>17004</v>
      </c>
      <c r="N1550" s="1">
        <v>85488</v>
      </c>
      <c r="O1550" s="1">
        <v>2200</v>
      </c>
      <c r="P1550" s="1">
        <v>854.88</v>
      </c>
      <c r="Q1550" s="1">
        <v>88622.88</v>
      </c>
      <c r="R1550" s="1">
        <f t="shared" si="49"/>
        <v>284.04769230769233</v>
      </c>
      <c r="S1550" s="1" t="s">
        <v>29</v>
      </c>
      <c r="T1550" s="1" t="s">
        <v>30</v>
      </c>
      <c r="U1550" s="1" t="s">
        <v>3986</v>
      </c>
      <c r="V1550" s="1" t="s">
        <v>9126</v>
      </c>
      <c r="W1550" s="1" t="s">
        <v>9127</v>
      </c>
    </row>
    <row r="1551" spans="1:23">
      <c r="A1551" s="2" t="s">
        <v>4058</v>
      </c>
      <c r="B1551" s="2">
        <f t="shared" si="48"/>
        <v>2012</v>
      </c>
      <c r="C1551" s="1" t="s">
        <v>119</v>
      </c>
      <c r="D1551" s="1" t="s">
        <v>24</v>
      </c>
      <c r="E1551" s="1">
        <v>80004994</v>
      </c>
      <c r="F1551" s="1" t="s">
        <v>3984</v>
      </c>
      <c r="G1551" s="1" t="s">
        <v>120</v>
      </c>
      <c r="H1551" s="1" t="s">
        <v>9023</v>
      </c>
      <c r="J1551" s="1">
        <v>312</v>
      </c>
      <c r="K1551" s="1" t="s">
        <v>28</v>
      </c>
      <c r="L1551" s="1">
        <v>16380</v>
      </c>
      <c r="M1551" s="1">
        <v>17004</v>
      </c>
      <c r="N1551" s="1">
        <v>85488</v>
      </c>
      <c r="O1551" s="1">
        <v>2200</v>
      </c>
      <c r="P1551" s="1">
        <v>854.88</v>
      </c>
      <c r="Q1551" s="1">
        <v>88622.88</v>
      </c>
      <c r="R1551" s="1">
        <f t="shared" si="49"/>
        <v>284.04769230769233</v>
      </c>
      <c r="S1551" s="1" t="s">
        <v>29</v>
      </c>
      <c r="T1551" s="1" t="s">
        <v>30</v>
      </c>
      <c r="U1551" s="1" t="s">
        <v>3986</v>
      </c>
      <c r="V1551" s="1" t="s">
        <v>9128</v>
      </c>
      <c r="W1551" s="1" t="s">
        <v>9129</v>
      </c>
    </row>
    <row r="1552" spans="1:23">
      <c r="A1552" s="2" t="s">
        <v>9130</v>
      </c>
      <c r="B1552" s="2">
        <f t="shared" si="48"/>
        <v>2012</v>
      </c>
      <c r="C1552" s="1" t="s">
        <v>119</v>
      </c>
      <c r="D1552" s="1" t="s">
        <v>24</v>
      </c>
      <c r="E1552" s="1">
        <v>80004994</v>
      </c>
      <c r="F1552" s="1" t="s">
        <v>3984</v>
      </c>
      <c r="G1552" s="1" t="s">
        <v>120</v>
      </c>
      <c r="H1552" s="1" t="s">
        <v>9023</v>
      </c>
      <c r="J1552" s="1">
        <v>156</v>
      </c>
      <c r="K1552" s="1" t="s">
        <v>28</v>
      </c>
      <c r="L1552" s="1">
        <v>7644</v>
      </c>
      <c r="M1552" s="1">
        <v>8424</v>
      </c>
      <c r="N1552" s="1">
        <v>44616</v>
      </c>
      <c r="O1552" s="1">
        <v>1095.29</v>
      </c>
      <c r="P1552" s="1">
        <v>431.22</v>
      </c>
      <c r="Q1552" s="1">
        <v>46182.34</v>
      </c>
      <c r="R1552" s="1">
        <f t="shared" si="49"/>
        <v>296.04064102564098</v>
      </c>
      <c r="S1552" s="1" t="s">
        <v>29</v>
      </c>
      <c r="T1552" s="1" t="s">
        <v>30</v>
      </c>
      <c r="U1552" s="1" t="s">
        <v>3986</v>
      </c>
      <c r="V1552" s="1" t="s">
        <v>9131</v>
      </c>
      <c r="W1552" s="1" t="s">
        <v>9132</v>
      </c>
    </row>
    <row r="1553" spans="1:23">
      <c r="A1553" s="2" t="s">
        <v>9133</v>
      </c>
      <c r="B1553" s="2">
        <f t="shared" si="48"/>
        <v>2012</v>
      </c>
      <c r="C1553" s="1" t="s">
        <v>119</v>
      </c>
      <c r="D1553" s="1" t="s">
        <v>24</v>
      </c>
      <c r="E1553" s="1">
        <v>80004994</v>
      </c>
      <c r="F1553" s="1" t="s">
        <v>3984</v>
      </c>
      <c r="G1553" s="1" t="s">
        <v>120</v>
      </c>
      <c r="H1553" s="1" t="s">
        <v>9023</v>
      </c>
      <c r="J1553" s="1">
        <v>201</v>
      </c>
      <c r="K1553" s="1" t="s">
        <v>28</v>
      </c>
      <c r="L1553" s="1">
        <v>14472</v>
      </c>
      <c r="M1553" s="1">
        <v>14874</v>
      </c>
      <c r="N1553" s="1">
        <v>78993</v>
      </c>
      <c r="O1553" s="1">
        <v>1653.63</v>
      </c>
      <c r="P1553" s="1">
        <v>789.93</v>
      </c>
      <c r="Q1553" s="1">
        <v>81496.69</v>
      </c>
      <c r="R1553" s="1">
        <f t="shared" si="49"/>
        <v>405.45616915422886</v>
      </c>
      <c r="S1553" s="1" t="s">
        <v>29</v>
      </c>
      <c r="T1553" s="1" t="s">
        <v>30</v>
      </c>
      <c r="U1553" s="1" t="s">
        <v>3986</v>
      </c>
      <c r="V1553" s="1" t="s">
        <v>77</v>
      </c>
      <c r="W1553" s="1" t="s">
        <v>9134</v>
      </c>
    </row>
    <row r="1554" spans="1:23">
      <c r="A1554" s="2" t="s">
        <v>4063</v>
      </c>
      <c r="B1554" s="2">
        <f t="shared" si="48"/>
        <v>2012</v>
      </c>
      <c r="C1554" s="1" t="s">
        <v>119</v>
      </c>
      <c r="D1554" s="1" t="s">
        <v>24</v>
      </c>
      <c r="E1554" s="1">
        <v>80004994</v>
      </c>
      <c r="F1554" s="1" t="s">
        <v>3984</v>
      </c>
      <c r="G1554" s="1" t="s">
        <v>120</v>
      </c>
      <c r="H1554" s="1" t="s">
        <v>9023</v>
      </c>
      <c r="J1554" s="1">
        <v>78</v>
      </c>
      <c r="K1554" s="1" t="s">
        <v>28</v>
      </c>
      <c r="L1554" s="1">
        <v>4279</v>
      </c>
      <c r="M1554" s="1">
        <v>4772</v>
      </c>
      <c r="N1554" s="1">
        <v>21372</v>
      </c>
      <c r="O1554" s="1">
        <v>571.29999999999995</v>
      </c>
      <c r="P1554" s="1">
        <v>213.72</v>
      </c>
      <c r="Q1554" s="1">
        <v>22173.64</v>
      </c>
      <c r="R1554" s="1">
        <f t="shared" si="49"/>
        <v>284.27743589743591</v>
      </c>
      <c r="S1554" s="1" t="s">
        <v>29</v>
      </c>
      <c r="T1554" s="1" t="s">
        <v>30</v>
      </c>
      <c r="U1554" s="1" t="s">
        <v>3986</v>
      </c>
      <c r="V1554" s="1" t="s">
        <v>77</v>
      </c>
      <c r="W1554" s="1" t="s">
        <v>9135</v>
      </c>
    </row>
    <row r="1555" spans="1:23">
      <c r="A1555" s="2" t="s">
        <v>9136</v>
      </c>
      <c r="B1555" s="2">
        <f t="shared" si="48"/>
        <v>2012</v>
      </c>
      <c r="C1555" s="1" t="s">
        <v>119</v>
      </c>
      <c r="D1555" s="1" t="s">
        <v>24</v>
      </c>
      <c r="E1555" s="1">
        <v>80004994</v>
      </c>
      <c r="F1555" s="1" t="s">
        <v>3984</v>
      </c>
      <c r="G1555" s="1" t="s">
        <v>120</v>
      </c>
      <c r="H1555" s="1" t="s">
        <v>9023</v>
      </c>
      <c r="J1555" s="1">
        <v>78</v>
      </c>
      <c r="K1555" s="1" t="s">
        <v>28</v>
      </c>
      <c r="L1555" s="1">
        <v>5287</v>
      </c>
      <c r="M1555" s="1">
        <v>5887</v>
      </c>
      <c r="N1555" s="1">
        <v>21372</v>
      </c>
      <c r="O1555" s="1">
        <v>619.26</v>
      </c>
      <c r="P1555" s="1">
        <v>213.72</v>
      </c>
      <c r="Q1555" s="1">
        <v>22222.99</v>
      </c>
      <c r="R1555" s="1">
        <f t="shared" si="49"/>
        <v>284.91012820512822</v>
      </c>
      <c r="S1555" s="1" t="s">
        <v>29</v>
      </c>
      <c r="T1555" s="1" t="s">
        <v>30</v>
      </c>
      <c r="U1555" s="1" t="s">
        <v>3986</v>
      </c>
      <c r="V1555" s="1" t="s">
        <v>77</v>
      </c>
      <c r="W1555" s="1" t="s">
        <v>9137</v>
      </c>
    </row>
    <row r="1556" spans="1:23">
      <c r="A1556" s="2" t="s">
        <v>2874</v>
      </c>
      <c r="B1556" s="2">
        <f t="shared" si="48"/>
        <v>2012</v>
      </c>
      <c r="C1556" s="1" t="s">
        <v>119</v>
      </c>
      <c r="D1556" s="1" t="s">
        <v>24</v>
      </c>
      <c r="E1556" s="1">
        <v>80004994</v>
      </c>
      <c r="F1556" s="1" t="s">
        <v>3984</v>
      </c>
      <c r="G1556" s="1" t="s">
        <v>120</v>
      </c>
      <c r="H1556" s="1" t="s">
        <v>8844</v>
      </c>
      <c r="J1556" s="1">
        <v>280</v>
      </c>
      <c r="K1556" s="1" t="s">
        <v>28</v>
      </c>
      <c r="L1556" s="1">
        <v>19832</v>
      </c>
      <c r="M1556" s="1">
        <v>20392</v>
      </c>
      <c r="N1556" s="1">
        <v>117700</v>
      </c>
      <c r="O1556" s="1">
        <v>2200</v>
      </c>
      <c r="P1556" s="1">
        <v>1177</v>
      </c>
      <c r="Q1556" s="1">
        <v>121157</v>
      </c>
      <c r="R1556" s="1">
        <f t="shared" si="49"/>
        <v>432.70357142857142</v>
      </c>
      <c r="S1556" s="1" t="s">
        <v>29</v>
      </c>
      <c r="T1556" s="1" t="s">
        <v>30</v>
      </c>
      <c r="U1556" s="1" t="s">
        <v>3986</v>
      </c>
      <c r="V1556" s="1" t="s">
        <v>77</v>
      </c>
      <c r="W1556" s="1" t="s">
        <v>9138</v>
      </c>
    </row>
    <row r="1557" spans="1:23">
      <c r="A1557" s="2" t="s">
        <v>2874</v>
      </c>
      <c r="B1557" s="2">
        <f t="shared" si="48"/>
        <v>2012</v>
      </c>
      <c r="C1557" s="1" t="s">
        <v>119</v>
      </c>
      <c r="D1557" s="1" t="s">
        <v>24</v>
      </c>
      <c r="E1557" s="1">
        <v>80004994</v>
      </c>
      <c r="F1557" s="1" t="s">
        <v>3984</v>
      </c>
      <c r="G1557" s="1" t="s">
        <v>120</v>
      </c>
      <c r="H1557" s="1" t="s">
        <v>8844</v>
      </c>
      <c r="J1557" s="1">
        <v>292</v>
      </c>
      <c r="K1557" s="1" t="s">
        <v>28</v>
      </c>
      <c r="L1557" s="1">
        <v>20294</v>
      </c>
      <c r="M1557" s="1">
        <v>20878</v>
      </c>
      <c r="N1557" s="1">
        <v>101324</v>
      </c>
      <c r="O1557" s="1">
        <v>2200</v>
      </c>
      <c r="P1557" s="1">
        <v>1013.24</v>
      </c>
      <c r="Q1557" s="1">
        <v>104617.24</v>
      </c>
      <c r="R1557" s="1">
        <f t="shared" si="49"/>
        <v>358.27821917808222</v>
      </c>
      <c r="S1557" s="1" t="s">
        <v>29</v>
      </c>
      <c r="T1557" s="1" t="s">
        <v>30</v>
      </c>
      <c r="U1557" s="1" t="s">
        <v>3986</v>
      </c>
      <c r="V1557" s="1" t="s">
        <v>77</v>
      </c>
      <c r="W1557" s="1" t="s">
        <v>9139</v>
      </c>
    </row>
    <row r="1558" spans="1:23">
      <c r="A1558" s="2" t="s">
        <v>2802</v>
      </c>
      <c r="B1558" s="2">
        <f t="shared" si="48"/>
        <v>2012</v>
      </c>
      <c r="C1558" s="1" t="s">
        <v>119</v>
      </c>
      <c r="D1558" s="1" t="s">
        <v>24</v>
      </c>
      <c r="E1558" s="1">
        <v>80004994</v>
      </c>
      <c r="F1558" s="1" t="s">
        <v>3984</v>
      </c>
      <c r="G1558" s="1" t="s">
        <v>120</v>
      </c>
      <c r="H1558" s="1" t="s">
        <v>8343</v>
      </c>
      <c r="J1558" s="1">
        <v>268</v>
      </c>
      <c r="K1558" s="1" t="s">
        <v>28</v>
      </c>
      <c r="L1558" s="1">
        <v>21574</v>
      </c>
      <c r="M1558" s="1">
        <v>22110</v>
      </c>
      <c r="N1558" s="1">
        <v>129310</v>
      </c>
      <c r="O1558" s="1">
        <v>2200</v>
      </c>
      <c r="P1558" s="1">
        <v>1293.0999999999999</v>
      </c>
      <c r="Q1558" s="1">
        <v>132883.1</v>
      </c>
      <c r="R1558" s="1">
        <f t="shared" si="49"/>
        <v>495.83246268656717</v>
      </c>
      <c r="S1558" s="1" t="s">
        <v>29</v>
      </c>
      <c r="T1558" s="1" t="s">
        <v>30</v>
      </c>
      <c r="U1558" s="1" t="s">
        <v>3986</v>
      </c>
      <c r="V1558" s="1" t="s">
        <v>9140</v>
      </c>
      <c r="W1558" s="1" t="s">
        <v>9141</v>
      </c>
    </row>
    <row r="1559" spans="1:23">
      <c r="A1559" s="2" t="s">
        <v>9142</v>
      </c>
      <c r="B1559" s="2">
        <f t="shared" si="48"/>
        <v>2012</v>
      </c>
      <c r="C1559" s="1" t="s">
        <v>119</v>
      </c>
      <c r="D1559" s="1" t="s">
        <v>24</v>
      </c>
      <c r="E1559" s="1">
        <v>80004994</v>
      </c>
      <c r="F1559" s="1" t="s">
        <v>3984</v>
      </c>
      <c r="G1559" s="1" t="s">
        <v>120</v>
      </c>
      <c r="H1559" s="1" t="s">
        <v>8844</v>
      </c>
      <c r="J1559" s="1">
        <v>312</v>
      </c>
      <c r="K1559" s="1" t="s">
        <v>28</v>
      </c>
      <c r="L1559" s="1">
        <v>16380</v>
      </c>
      <c r="M1559" s="1">
        <v>17004</v>
      </c>
      <c r="N1559" s="1">
        <v>82992</v>
      </c>
      <c r="O1559" s="1">
        <v>2200</v>
      </c>
      <c r="P1559" s="1">
        <v>829.92</v>
      </c>
      <c r="Q1559" s="1">
        <v>86101.92</v>
      </c>
      <c r="R1559" s="1">
        <f t="shared" si="49"/>
        <v>275.96769230769229</v>
      </c>
      <c r="S1559" s="1" t="s">
        <v>29</v>
      </c>
      <c r="T1559" s="1" t="s">
        <v>30</v>
      </c>
      <c r="U1559" s="1" t="s">
        <v>3986</v>
      </c>
      <c r="V1559" s="1" t="s">
        <v>9143</v>
      </c>
      <c r="W1559" s="1" t="s">
        <v>9144</v>
      </c>
    </row>
    <row r="1560" spans="1:23">
      <c r="A1560" s="2" t="s">
        <v>9145</v>
      </c>
      <c r="B1560" s="2">
        <f t="shared" si="48"/>
        <v>2012</v>
      </c>
      <c r="C1560" s="1" t="s">
        <v>119</v>
      </c>
      <c r="D1560" s="1" t="s">
        <v>24</v>
      </c>
      <c r="E1560" s="1">
        <v>80004994</v>
      </c>
      <c r="F1560" s="1" t="s">
        <v>3984</v>
      </c>
      <c r="G1560" s="1" t="s">
        <v>120</v>
      </c>
      <c r="H1560" s="1" t="s">
        <v>8844</v>
      </c>
      <c r="J1560" s="1">
        <v>312</v>
      </c>
      <c r="K1560" s="1" t="s">
        <v>28</v>
      </c>
      <c r="L1560" s="1">
        <v>16380</v>
      </c>
      <c r="M1560" s="1">
        <v>17004</v>
      </c>
      <c r="N1560" s="1">
        <v>82992</v>
      </c>
      <c r="O1560" s="1">
        <v>2200</v>
      </c>
      <c r="P1560" s="1">
        <v>829.92</v>
      </c>
      <c r="Q1560" s="1">
        <v>86101.92</v>
      </c>
      <c r="R1560" s="1">
        <f t="shared" si="49"/>
        <v>275.96769230769229</v>
      </c>
      <c r="S1560" s="1" t="s">
        <v>29</v>
      </c>
      <c r="T1560" s="1" t="s">
        <v>30</v>
      </c>
      <c r="U1560" s="1" t="s">
        <v>3986</v>
      </c>
      <c r="V1560" s="1" t="s">
        <v>8960</v>
      </c>
      <c r="W1560" s="1" t="s">
        <v>6714</v>
      </c>
    </row>
    <row r="1561" spans="1:23">
      <c r="A1561" s="2" t="s">
        <v>2784</v>
      </c>
      <c r="B1561" s="2">
        <f t="shared" si="48"/>
        <v>2012</v>
      </c>
      <c r="C1561" s="1" t="s">
        <v>119</v>
      </c>
      <c r="D1561" s="1" t="s">
        <v>24</v>
      </c>
      <c r="E1561" s="1">
        <v>80004994</v>
      </c>
      <c r="F1561" s="1" t="s">
        <v>3984</v>
      </c>
      <c r="G1561" s="1" t="s">
        <v>120</v>
      </c>
      <c r="H1561" s="1" t="s">
        <v>9023</v>
      </c>
      <c r="J1561" s="1">
        <v>78</v>
      </c>
      <c r="K1561" s="1" t="s">
        <v>28</v>
      </c>
      <c r="L1561" s="1">
        <v>3831</v>
      </c>
      <c r="M1561" s="1">
        <v>3987</v>
      </c>
      <c r="N1561" s="1">
        <v>20748</v>
      </c>
      <c r="O1561" s="1">
        <v>619.91999999999996</v>
      </c>
      <c r="P1561" s="1">
        <v>207.48</v>
      </c>
      <c r="Q1561" s="1">
        <v>21597.94</v>
      </c>
      <c r="R1561" s="1">
        <f t="shared" si="49"/>
        <v>276.89666666666665</v>
      </c>
      <c r="S1561" s="1" t="s">
        <v>29</v>
      </c>
      <c r="T1561" s="1" t="s">
        <v>30</v>
      </c>
      <c r="U1561" s="1" t="s">
        <v>3986</v>
      </c>
      <c r="V1561" s="1" t="s">
        <v>9146</v>
      </c>
      <c r="W1561" s="1" t="s">
        <v>9147</v>
      </c>
    </row>
    <row r="1562" spans="1:23">
      <c r="A1562" s="2" t="s">
        <v>4926</v>
      </c>
      <c r="B1562" s="2">
        <f t="shared" si="48"/>
        <v>2012</v>
      </c>
      <c r="C1562" s="1" t="s">
        <v>119</v>
      </c>
      <c r="D1562" s="1" t="s">
        <v>24</v>
      </c>
      <c r="E1562" s="1">
        <v>80004994</v>
      </c>
      <c r="F1562" s="1" t="s">
        <v>3984</v>
      </c>
      <c r="G1562" s="1" t="s">
        <v>120</v>
      </c>
      <c r="H1562" s="1" t="s">
        <v>9148</v>
      </c>
      <c r="J1562" s="1">
        <v>307</v>
      </c>
      <c r="K1562" s="1" t="s">
        <v>28</v>
      </c>
      <c r="L1562" s="1">
        <v>17176</v>
      </c>
      <c r="M1562" s="1">
        <v>17790</v>
      </c>
      <c r="N1562" s="1">
        <v>88835</v>
      </c>
      <c r="O1562" s="1">
        <v>2200</v>
      </c>
      <c r="P1562" s="1">
        <v>888.35</v>
      </c>
      <c r="Q1562" s="1">
        <v>92003.35</v>
      </c>
      <c r="R1562" s="1">
        <f t="shared" si="49"/>
        <v>299.68517915309451</v>
      </c>
      <c r="S1562" s="1" t="s">
        <v>29</v>
      </c>
      <c r="T1562" s="1" t="s">
        <v>30</v>
      </c>
      <c r="U1562" s="1" t="s">
        <v>3986</v>
      </c>
      <c r="V1562" s="1" t="s">
        <v>9149</v>
      </c>
      <c r="W1562" s="1" t="s">
        <v>9150</v>
      </c>
    </row>
    <row r="1563" spans="1:23">
      <c r="A1563" s="2" t="s">
        <v>2418</v>
      </c>
      <c r="B1563" s="2">
        <f t="shared" si="48"/>
        <v>2012</v>
      </c>
      <c r="C1563" s="1" t="s">
        <v>119</v>
      </c>
      <c r="D1563" s="1" t="s">
        <v>24</v>
      </c>
      <c r="E1563" s="1">
        <v>80004994</v>
      </c>
      <c r="F1563" s="1" t="s">
        <v>3984</v>
      </c>
      <c r="G1563" s="1" t="s">
        <v>120</v>
      </c>
      <c r="H1563" s="1" t="s">
        <v>9023</v>
      </c>
      <c r="J1563" s="1">
        <v>312</v>
      </c>
      <c r="K1563" s="1" t="s">
        <v>28</v>
      </c>
      <c r="L1563" s="1">
        <v>16380</v>
      </c>
      <c r="M1563" s="1">
        <v>17004</v>
      </c>
      <c r="N1563" s="1">
        <v>82992</v>
      </c>
      <c r="O1563" s="1">
        <v>2200</v>
      </c>
      <c r="P1563" s="1">
        <v>829.92</v>
      </c>
      <c r="Q1563" s="1">
        <v>86101.92</v>
      </c>
      <c r="R1563" s="1">
        <f t="shared" si="49"/>
        <v>275.96769230769229</v>
      </c>
      <c r="S1563" s="1" t="s">
        <v>29</v>
      </c>
      <c r="T1563" s="1" t="s">
        <v>30</v>
      </c>
      <c r="U1563" s="1" t="s">
        <v>3986</v>
      </c>
      <c r="V1563" s="1" t="s">
        <v>6859</v>
      </c>
      <c r="W1563" s="1" t="s">
        <v>6860</v>
      </c>
    </row>
    <row r="1564" spans="1:23">
      <c r="A1564" s="2" t="s">
        <v>9151</v>
      </c>
      <c r="B1564" s="2">
        <f t="shared" si="48"/>
        <v>2012</v>
      </c>
      <c r="C1564" s="1" t="s">
        <v>119</v>
      </c>
      <c r="D1564" s="1" t="s">
        <v>24</v>
      </c>
      <c r="E1564" s="1">
        <v>80004994</v>
      </c>
      <c r="F1564" s="1" t="s">
        <v>3984</v>
      </c>
      <c r="G1564" s="1" t="s">
        <v>120</v>
      </c>
      <c r="H1564" s="1" t="s">
        <v>9023</v>
      </c>
      <c r="J1564" s="1">
        <v>307</v>
      </c>
      <c r="K1564" s="1" t="s">
        <v>28</v>
      </c>
      <c r="L1564" s="1">
        <v>17541</v>
      </c>
      <c r="M1564" s="1">
        <v>18155</v>
      </c>
      <c r="N1564" s="1">
        <v>89072</v>
      </c>
      <c r="O1564" s="1">
        <v>2200</v>
      </c>
      <c r="P1564" s="1">
        <v>890.72</v>
      </c>
      <c r="Q1564" s="1">
        <v>92242.72</v>
      </c>
      <c r="R1564" s="1">
        <f t="shared" si="49"/>
        <v>300.46488599348532</v>
      </c>
      <c r="S1564" s="1" t="s">
        <v>29</v>
      </c>
      <c r="T1564" s="1" t="s">
        <v>30</v>
      </c>
      <c r="U1564" s="1" t="s">
        <v>3986</v>
      </c>
      <c r="V1564" s="1" t="s">
        <v>9152</v>
      </c>
      <c r="W1564" s="1" t="s">
        <v>9153</v>
      </c>
    </row>
    <row r="1565" spans="1:23">
      <c r="A1565" s="2" t="s">
        <v>9151</v>
      </c>
      <c r="B1565" s="2">
        <f t="shared" si="48"/>
        <v>2012</v>
      </c>
      <c r="C1565" s="1" t="s">
        <v>119</v>
      </c>
      <c r="D1565" s="1" t="s">
        <v>24</v>
      </c>
      <c r="E1565" s="1">
        <v>80004994</v>
      </c>
      <c r="F1565" s="1" t="s">
        <v>3984</v>
      </c>
      <c r="G1565" s="1" t="s">
        <v>120</v>
      </c>
      <c r="H1565" s="1" t="s">
        <v>9023</v>
      </c>
      <c r="J1565" s="1">
        <v>312</v>
      </c>
      <c r="K1565" s="1" t="s">
        <v>28</v>
      </c>
      <c r="L1565" s="1">
        <v>16380</v>
      </c>
      <c r="M1565" s="1">
        <v>17004</v>
      </c>
      <c r="N1565" s="1">
        <v>82992</v>
      </c>
      <c r="O1565" s="1">
        <v>2200</v>
      </c>
      <c r="P1565" s="1">
        <v>829.92</v>
      </c>
      <c r="Q1565" s="1">
        <v>86101.92</v>
      </c>
      <c r="R1565" s="1">
        <f t="shared" si="49"/>
        <v>275.96769230769229</v>
      </c>
      <c r="S1565" s="1" t="s">
        <v>29</v>
      </c>
      <c r="T1565" s="1" t="s">
        <v>30</v>
      </c>
      <c r="U1565" s="1" t="s">
        <v>3986</v>
      </c>
      <c r="V1565" s="1" t="s">
        <v>8960</v>
      </c>
      <c r="W1565" s="1" t="s">
        <v>6714</v>
      </c>
    </row>
    <row r="1566" spans="1:23">
      <c r="A1566" s="2" t="s">
        <v>4067</v>
      </c>
      <c r="B1566" s="2">
        <f t="shared" si="48"/>
        <v>2012</v>
      </c>
      <c r="C1566" s="1" t="s">
        <v>119</v>
      </c>
      <c r="D1566" s="1" t="s">
        <v>24</v>
      </c>
      <c r="E1566" s="1">
        <v>80004994</v>
      </c>
      <c r="F1566" s="1" t="s">
        <v>3984</v>
      </c>
      <c r="G1566" s="1" t="s">
        <v>120</v>
      </c>
      <c r="H1566" s="1" t="s">
        <v>8844</v>
      </c>
      <c r="J1566" s="1">
        <v>201</v>
      </c>
      <c r="K1566" s="1" t="s">
        <v>28</v>
      </c>
      <c r="L1566" s="1">
        <v>14198</v>
      </c>
      <c r="M1566" s="1">
        <v>14908</v>
      </c>
      <c r="N1566" s="1">
        <v>78993</v>
      </c>
      <c r="O1566" s="1">
        <v>1751.7</v>
      </c>
      <c r="P1566" s="1">
        <v>789.93</v>
      </c>
      <c r="Q1566" s="1">
        <v>81598.33</v>
      </c>
      <c r="R1566" s="1">
        <f t="shared" si="49"/>
        <v>405.96184079601989</v>
      </c>
      <c r="S1566" s="1" t="s">
        <v>29</v>
      </c>
      <c r="T1566" s="1" t="s">
        <v>30</v>
      </c>
      <c r="U1566" s="1" t="s">
        <v>3986</v>
      </c>
      <c r="V1566" s="1" t="s">
        <v>9154</v>
      </c>
      <c r="W1566" s="1" t="s">
        <v>9155</v>
      </c>
    </row>
    <row r="1567" spans="1:23">
      <c r="A1567" s="2" t="s">
        <v>9156</v>
      </c>
      <c r="B1567" s="2">
        <f t="shared" si="48"/>
        <v>2012</v>
      </c>
      <c r="C1567" s="1" t="s">
        <v>119</v>
      </c>
      <c r="D1567" s="1" t="s">
        <v>24</v>
      </c>
      <c r="E1567" s="1">
        <v>80004994</v>
      </c>
      <c r="F1567" s="1" t="s">
        <v>3984</v>
      </c>
      <c r="G1567" s="1" t="s">
        <v>120</v>
      </c>
      <c r="H1567" s="1" t="s">
        <v>9023</v>
      </c>
      <c r="J1567" s="1">
        <v>268</v>
      </c>
      <c r="K1567" s="1" t="s">
        <v>28</v>
      </c>
      <c r="L1567" s="1">
        <v>20837</v>
      </c>
      <c r="M1567" s="1">
        <v>21373</v>
      </c>
      <c r="N1567" s="1">
        <v>115843</v>
      </c>
      <c r="O1567" s="1">
        <v>2200</v>
      </c>
      <c r="P1567" s="1">
        <v>1158.43</v>
      </c>
      <c r="Q1567" s="1">
        <v>119281.43</v>
      </c>
      <c r="R1567" s="1">
        <f t="shared" si="49"/>
        <v>445.07996268656711</v>
      </c>
      <c r="S1567" s="1" t="s">
        <v>29</v>
      </c>
      <c r="T1567" s="1" t="s">
        <v>30</v>
      </c>
      <c r="U1567" s="1" t="s">
        <v>3986</v>
      </c>
      <c r="V1567" s="1" t="s">
        <v>9157</v>
      </c>
      <c r="W1567" s="1" t="s">
        <v>9158</v>
      </c>
    </row>
    <row r="1568" spans="1:23">
      <c r="A1568" s="2" t="s">
        <v>9156</v>
      </c>
      <c r="B1568" s="2">
        <f t="shared" si="48"/>
        <v>2012</v>
      </c>
      <c r="C1568" s="1" t="s">
        <v>119</v>
      </c>
      <c r="D1568" s="1" t="s">
        <v>24</v>
      </c>
      <c r="E1568" s="1">
        <v>80004994</v>
      </c>
      <c r="F1568" s="1" t="s">
        <v>3984</v>
      </c>
      <c r="G1568" s="1" t="s">
        <v>120</v>
      </c>
      <c r="H1568" s="1" t="s">
        <v>9023</v>
      </c>
      <c r="J1568" s="1">
        <v>312</v>
      </c>
      <c r="K1568" s="1" t="s">
        <v>28</v>
      </c>
      <c r="L1568" s="1">
        <v>16380</v>
      </c>
      <c r="M1568" s="1">
        <v>17004</v>
      </c>
      <c r="N1568" s="1">
        <v>82992</v>
      </c>
      <c r="O1568" s="1">
        <v>2200</v>
      </c>
      <c r="P1568" s="1">
        <v>829.92</v>
      </c>
      <c r="Q1568" s="1">
        <v>86101.92</v>
      </c>
      <c r="R1568" s="1">
        <f t="shared" si="49"/>
        <v>275.96769230769229</v>
      </c>
      <c r="S1568" s="1" t="s">
        <v>29</v>
      </c>
      <c r="T1568" s="1" t="s">
        <v>30</v>
      </c>
      <c r="U1568" s="1" t="s">
        <v>3986</v>
      </c>
      <c r="V1568" s="1" t="s">
        <v>6859</v>
      </c>
      <c r="W1568" s="1" t="s">
        <v>6860</v>
      </c>
    </row>
    <row r="1569" spans="1:23">
      <c r="A1569" s="2" t="s">
        <v>9159</v>
      </c>
      <c r="B1569" s="2">
        <f t="shared" si="48"/>
        <v>2012</v>
      </c>
      <c r="C1569" s="1" t="s">
        <v>119</v>
      </c>
      <c r="D1569" s="1" t="s">
        <v>24</v>
      </c>
      <c r="E1569" s="1">
        <v>80004994</v>
      </c>
      <c r="F1569" s="1" t="s">
        <v>3984</v>
      </c>
      <c r="G1569" s="1" t="s">
        <v>120</v>
      </c>
      <c r="H1569" s="1" t="s">
        <v>9023</v>
      </c>
      <c r="J1569" s="1">
        <v>312</v>
      </c>
      <c r="K1569" s="1" t="s">
        <v>28</v>
      </c>
      <c r="L1569" s="1">
        <v>16380</v>
      </c>
      <c r="M1569" s="1">
        <v>17004</v>
      </c>
      <c r="N1569" s="1">
        <v>85488</v>
      </c>
      <c r="O1569" s="1">
        <v>2200</v>
      </c>
      <c r="P1569" s="1">
        <v>854.88</v>
      </c>
      <c r="Q1569" s="1">
        <v>88622.88</v>
      </c>
      <c r="R1569" s="1">
        <f t="shared" si="49"/>
        <v>284.04769230769233</v>
      </c>
      <c r="S1569" s="1" t="s">
        <v>29</v>
      </c>
      <c r="T1569" s="1" t="s">
        <v>30</v>
      </c>
      <c r="U1569" s="1" t="s">
        <v>3986</v>
      </c>
      <c r="V1569" s="1" t="s">
        <v>9160</v>
      </c>
      <c r="W1569" s="1" t="s">
        <v>9161</v>
      </c>
    </row>
    <row r="1570" spans="1:23">
      <c r="A1570" s="2" t="s">
        <v>3729</v>
      </c>
      <c r="B1570" s="2">
        <f t="shared" si="48"/>
        <v>2012</v>
      </c>
      <c r="C1570" s="1" t="s">
        <v>119</v>
      </c>
      <c r="D1570" s="1" t="s">
        <v>24</v>
      </c>
      <c r="E1570" s="1">
        <v>80004994</v>
      </c>
      <c r="F1570" s="1" t="s">
        <v>3984</v>
      </c>
      <c r="G1570" s="1" t="s">
        <v>120</v>
      </c>
      <c r="H1570" s="1" t="s">
        <v>8844</v>
      </c>
      <c r="J1570" s="1">
        <v>312</v>
      </c>
      <c r="K1570" s="1" t="s">
        <v>28</v>
      </c>
      <c r="L1570" s="1">
        <v>16380</v>
      </c>
      <c r="M1570" s="1">
        <v>17004</v>
      </c>
      <c r="N1570" s="1">
        <v>85488</v>
      </c>
      <c r="O1570" s="1">
        <v>2200</v>
      </c>
      <c r="P1570" s="1">
        <v>854.88</v>
      </c>
      <c r="Q1570" s="1">
        <v>88622.88</v>
      </c>
      <c r="R1570" s="1">
        <f t="shared" si="49"/>
        <v>284.04769230769233</v>
      </c>
      <c r="S1570" s="1" t="s">
        <v>29</v>
      </c>
      <c r="T1570" s="1" t="s">
        <v>30</v>
      </c>
      <c r="U1570" s="1" t="s">
        <v>3986</v>
      </c>
      <c r="V1570" s="1" t="s">
        <v>9162</v>
      </c>
      <c r="W1570" s="1" t="s">
        <v>9163</v>
      </c>
    </row>
    <row r="1571" spans="1:23">
      <c r="A1571" s="2" t="s">
        <v>4083</v>
      </c>
      <c r="B1571" s="2">
        <f t="shared" si="48"/>
        <v>2012</v>
      </c>
      <c r="C1571" s="1" t="s">
        <v>119</v>
      </c>
      <c r="D1571" s="1" t="s">
        <v>24</v>
      </c>
      <c r="E1571" s="1">
        <v>80004994</v>
      </c>
      <c r="F1571" s="1" t="s">
        <v>3984</v>
      </c>
      <c r="G1571" s="1" t="s">
        <v>120</v>
      </c>
      <c r="H1571" s="1" t="s">
        <v>9023</v>
      </c>
      <c r="J1571" s="1">
        <v>146</v>
      </c>
      <c r="K1571" s="1" t="s">
        <v>28</v>
      </c>
      <c r="L1571" s="1">
        <v>10186</v>
      </c>
      <c r="M1571" s="1">
        <v>10942</v>
      </c>
      <c r="N1571" s="1">
        <v>48034</v>
      </c>
      <c r="O1571" s="1">
        <v>1261.8499999999999</v>
      </c>
      <c r="P1571" s="1">
        <v>480.34</v>
      </c>
      <c r="Q1571" s="1">
        <v>49822.080000000002</v>
      </c>
      <c r="R1571" s="1">
        <f t="shared" si="49"/>
        <v>341.24712328767123</v>
      </c>
      <c r="S1571" s="1" t="s">
        <v>29</v>
      </c>
      <c r="T1571" s="1" t="s">
        <v>30</v>
      </c>
      <c r="U1571" s="1" t="s">
        <v>3986</v>
      </c>
      <c r="V1571" s="1" t="s">
        <v>9164</v>
      </c>
      <c r="W1571" s="1" t="s">
        <v>9165</v>
      </c>
    </row>
    <row r="1572" spans="1:23">
      <c r="A1572" s="2" t="s">
        <v>4083</v>
      </c>
      <c r="B1572" s="2">
        <f t="shared" si="48"/>
        <v>2012</v>
      </c>
      <c r="C1572" s="1" t="s">
        <v>119</v>
      </c>
      <c r="D1572" s="1" t="s">
        <v>24</v>
      </c>
      <c r="E1572" s="1">
        <v>80004994</v>
      </c>
      <c r="F1572" s="1" t="s">
        <v>3984</v>
      </c>
      <c r="G1572" s="1" t="s">
        <v>120</v>
      </c>
      <c r="H1572" s="1" t="s">
        <v>9023</v>
      </c>
      <c r="J1572" s="1">
        <v>312</v>
      </c>
      <c r="K1572" s="1" t="s">
        <v>28</v>
      </c>
      <c r="L1572" s="1">
        <v>16380</v>
      </c>
      <c r="M1572" s="1">
        <v>17004</v>
      </c>
      <c r="N1572" s="1">
        <v>82992</v>
      </c>
      <c r="O1572" s="1">
        <v>2200</v>
      </c>
      <c r="P1572" s="1">
        <v>829.92</v>
      </c>
      <c r="Q1572" s="1">
        <v>86101.92</v>
      </c>
      <c r="R1572" s="1">
        <f t="shared" si="49"/>
        <v>275.96769230769229</v>
      </c>
      <c r="S1572" s="1" t="s">
        <v>29</v>
      </c>
      <c r="T1572" s="1" t="s">
        <v>30</v>
      </c>
      <c r="U1572" s="1" t="s">
        <v>3986</v>
      </c>
      <c r="V1572" s="1" t="s">
        <v>9166</v>
      </c>
      <c r="W1572" s="1" t="s">
        <v>9167</v>
      </c>
    </row>
    <row r="1573" spans="1:23">
      <c r="A1573" s="2" t="s">
        <v>9168</v>
      </c>
      <c r="B1573" s="2">
        <f t="shared" si="48"/>
        <v>2012</v>
      </c>
      <c r="C1573" s="1" t="s">
        <v>119</v>
      </c>
      <c r="D1573" s="1" t="s">
        <v>24</v>
      </c>
      <c r="E1573" s="1">
        <v>80004994</v>
      </c>
      <c r="F1573" s="1" t="s">
        <v>3984</v>
      </c>
      <c r="G1573" s="1" t="s">
        <v>120</v>
      </c>
      <c r="H1573" s="1" t="s">
        <v>8844</v>
      </c>
      <c r="J1573" s="1">
        <v>201</v>
      </c>
      <c r="K1573" s="1" t="s">
        <v>28</v>
      </c>
      <c r="L1573" s="1">
        <v>12462</v>
      </c>
      <c r="M1573" s="1">
        <v>12864</v>
      </c>
      <c r="N1573" s="1">
        <v>99294</v>
      </c>
      <c r="O1573" s="1">
        <v>1683.58</v>
      </c>
      <c r="P1573" s="1">
        <v>993.55</v>
      </c>
      <c r="Q1573" s="1">
        <v>102032.35</v>
      </c>
      <c r="R1573" s="1">
        <f t="shared" si="49"/>
        <v>507.62363184079607</v>
      </c>
      <c r="S1573" s="1" t="s">
        <v>29</v>
      </c>
      <c r="T1573" s="1" t="s">
        <v>30</v>
      </c>
      <c r="U1573" s="1" t="s">
        <v>3986</v>
      </c>
      <c r="V1573" s="1" t="s">
        <v>9169</v>
      </c>
      <c r="W1573" s="1" t="s">
        <v>9170</v>
      </c>
    </row>
    <row r="1574" spans="1:23">
      <c r="A1574" s="2" t="s">
        <v>9171</v>
      </c>
      <c r="B1574" s="2">
        <f t="shared" si="48"/>
        <v>2012</v>
      </c>
      <c r="C1574" s="1" t="s">
        <v>119</v>
      </c>
      <c r="D1574" s="1" t="s">
        <v>24</v>
      </c>
      <c r="E1574" s="1">
        <v>80004994</v>
      </c>
      <c r="F1574" s="1" t="s">
        <v>3984</v>
      </c>
      <c r="G1574" s="1" t="s">
        <v>120</v>
      </c>
      <c r="H1574" s="1" t="s">
        <v>9023</v>
      </c>
      <c r="J1574" s="1">
        <v>312</v>
      </c>
      <c r="K1574" s="1" t="s">
        <v>28</v>
      </c>
      <c r="L1574" s="1">
        <v>16380</v>
      </c>
      <c r="M1574" s="1">
        <v>17004</v>
      </c>
      <c r="N1574" s="1">
        <v>82992</v>
      </c>
      <c r="O1574" s="1">
        <v>2200</v>
      </c>
      <c r="P1574" s="1">
        <v>829.92</v>
      </c>
      <c r="Q1574" s="1">
        <v>86101.92</v>
      </c>
      <c r="R1574" s="1">
        <f t="shared" si="49"/>
        <v>275.96769230769229</v>
      </c>
      <c r="S1574" s="1" t="s">
        <v>29</v>
      </c>
      <c r="T1574" s="1" t="s">
        <v>30</v>
      </c>
      <c r="U1574" s="1" t="s">
        <v>3986</v>
      </c>
      <c r="V1574" s="1" t="s">
        <v>9172</v>
      </c>
      <c r="W1574" s="1" t="s">
        <v>6714</v>
      </c>
    </row>
    <row r="1575" spans="1:23">
      <c r="A1575" s="2" t="s">
        <v>3745</v>
      </c>
      <c r="B1575" s="2">
        <f t="shared" si="48"/>
        <v>2012</v>
      </c>
      <c r="C1575" s="1" t="s">
        <v>119</v>
      </c>
      <c r="D1575" s="1" t="s">
        <v>24</v>
      </c>
      <c r="E1575" s="1">
        <v>80004994</v>
      </c>
      <c r="F1575" s="1" t="s">
        <v>3984</v>
      </c>
      <c r="G1575" s="1" t="s">
        <v>120</v>
      </c>
      <c r="H1575" s="1" t="s">
        <v>8844</v>
      </c>
      <c r="J1575" s="1">
        <v>312</v>
      </c>
      <c r="K1575" s="1" t="s">
        <v>28</v>
      </c>
      <c r="L1575" s="1">
        <v>16380</v>
      </c>
      <c r="M1575" s="1">
        <v>17004</v>
      </c>
      <c r="N1575" s="1">
        <v>86424</v>
      </c>
      <c r="O1575" s="1">
        <v>2200</v>
      </c>
      <c r="P1575" s="1">
        <v>864.24</v>
      </c>
      <c r="Q1575" s="1">
        <v>89568.24</v>
      </c>
      <c r="R1575" s="1">
        <f t="shared" si="49"/>
        <v>287.0776923076923</v>
      </c>
      <c r="S1575" s="1" t="s">
        <v>29</v>
      </c>
      <c r="T1575" s="1" t="s">
        <v>30</v>
      </c>
      <c r="U1575" s="1" t="s">
        <v>3986</v>
      </c>
      <c r="V1575" s="1" t="s">
        <v>9173</v>
      </c>
      <c r="W1575" s="1" t="s">
        <v>9174</v>
      </c>
    </row>
    <row r="1576" spans="1:23">
      <c r="A1576" s="2" t="s">
        <v>3745</v>
      </c>
      <c r="B1576" s="2">
        <f t="shared" si="48"/>
        <v>2012</v>
      </c>
      <c r="C1576" s="1" t="s">
        <v>119</v>
      </c>
      <c r="D1576" s="1" t="s">
        <v>24</v>
      </c>
      <c r="E1576" s="1">
        <v>80004994</v>
      </c>
      <c r="F1576" s="1" t="s">
        <v>3984</v>
      </c>
      <c r="G1576" s="1" t="s">
        <v>120</v>
      </c>
      <c r="H1576" s="1" t="s">
        <v>8844</v>
      </c>
      <c r="J1576" s="1">
        <v>234</v>
      </c>
      <c r="K1576" s="1" t="s">
        <v>28</v>
      </c>
      <c r="L1576" s="1">
        <v>11934</v>
      </c>
      <c r="M1576" s="1">
        <v>12402</v>
      </c>
      <c r="N1576" s="1">
        <v>64116</v>
      </c>
      <c r="O1576" s="1">
        <v>1608.79</v>
      </c>
      <c r="P1576" s="1">
        <v>641.16</v>
      </c>
      <c r="Q1576" s="1">
        <v>66424.45</v>
      </c>
      <c r="R1576" s="1">
        <f t="shared" si="49"/>
        <v>283.86517094017091</v>
      </c>
      <c r="S1576" s="1" t="s">
        <v>29</v>
      </c>
      <c r="T1576" s="1" t="s">
        <v>30</v>
      </c>
      <c r="U1576" s="1" t="s">
        <v>3986</v>
      </c>
      <c r="V1576" s="1" t="s">
        <v>9175</v>
      </c>
      <c r="W1576" s="1" t="s">
        <v>9176</v>
      </c>
    </row>
    <row r="1577" spans="1:23">
      <c r="A1577" s="2" t="s">
        <v>9177</v>
      </c>
      <c r="B1577" s="2">
        <f t="shared" si="48"/>
        <v>2012</v>
      </c>
      <c r="C1577" s="1" t="s">
        <v>119</v>
      </c>
      <c r="D1577" s="1" t="s">
        <v>24</v>
      </c>
      <c r="E1577" s="1">
        <v>80004994</v>
      </c>
      <c r="F1577" s="1" t="s">
        <v>3984</v>
      </c>
      <c r="G1577" s="1" t="s">
        <v>120</v>
      </c>
      <c r="H1577" s="1" t="s">
        <v>8844</v>
      </c>
      <c r="J1577" s="1">
        <v>280</v>
      </c>
      <c r="K1577" s="1" t="s">
        <v>28</v>
      </c>
      <c r="L1577" s="1">
        <v>19497</v>
      </c>
      <c r="M1577" s="1">
        <v>20057</v>
      </c>
      <c r="N1577" s="1">
        <v>102156</v>
      </c>
      <c r="O1577" s="1">
        <v>2200</v>
      </c>
      <c r="P1577" s="1">
        <v>1021.56</v>
      </c>
      <c r="Q1577" s="1">
        <v>105457.56</v>
      </c>
      <c r="R1577" s="1">
        <f t="shared" si="49"/>
        <v>376.63414285714288</v>
      </c>
      <c r="S1577" s="1" t="s">
        <v>29</v>
      </c>
      <c r="T1577" s="1" t="s">
        <v>30</v>
      </c>
      <c r="U1577" s="1" t="s">
        <v>3986</v>
      </c>
      <c r="V1577" s="1" t="s">
        <v>9178</v>
      </c>
      <c r="W1577" s="1" t="s">
        <v>9179</v>
      </c>
    </row>
    <row r="1578" spans="1:23">
      <c r="A1578" s="2" t="s">
        <v>9180</v>
      </c>
      <c r="B1578" s="2">
        <f t="shared" si="48"/>
        <v>2012</v>
      </c>
      <c r="C1578" s="1" t="s">
        <v>119</v>
      </c>
      <c r="D1578" s="1" t="s">
        <v>24</v>
      </c>
      <c r="E1578" s="1">
        <v>80004994</v>
      </c>
      <c r="F1578" s="1" t="s">
        <v>3984</v>
      </c>
      <c r="G1578" s="1" t="s">
        <v>120</v>
      </c>
      <c r="H1578" s="1" t="s">
        <v>8844</v>
      </c>
      <c r="J1578" s="1">
        <v>280</v>
      </c>
      <c r="K1578" s="1" t="s">
        <v>28</v>
      </c>
      <c r="L1578" s="1">
        <v>22036</v>
      </c>
      <c r="M1578" s="1">
        <v>22596</v>
      </c>
      <c r="N1578" s="1">
        <v>118294</v>
      </c>
      <c r="O1578" s="1">
        <v>2200</v>
      </c>
      <c r="P1578" s="1">
        <v>1182.94</v>
      </c>
      <c r="Q1578" s="1">
        <v>121756.94</v>
      </c>
      <c r="R1578" s="1">
        <f t="shared" si="49"/>
        <v>434.84621428571427</v>
      </c>
      <c r="S1578" s="1" t="s">
        <v>29</v>
      </c>
      <c r="T1578" s="1" t="s">
        <v>30</v>
      </c>
      <c r="U1578" s="1" t="s">
        <v>3986</v>
      </c>
      <c r="V1578" s="1" t="s">
        <v>9181</v>
      </c>
      <c r="W1578" s="1" t="s">
        <v>9182</v>
      </c>
    </row>
    <row r="1579" spans="1:23">
      <c r="A1579" s="2" t="s">
        <v>9183</v>
      </c>
      <c r="B1579" s="2">
        <f t="shared" si="48"/>
        <v>2012</v>
      </c>
      <c r="C1579" s="1" t="s">
        <v>119</v>
      </c>
      <c r="D1579" s="1" t="s">
        <v>24</v>
      </c>
      <c r="E1579" s="1">
        <v>80004994</v>
      </c>
      <c r="F1579" s="1" t="s">
        <v>3984</v>
      </c>
      <c r="G1579" s="1" t="s">
        <v>120</v>
      </c>
      <c r="H1579" s="1" t="s">
        <v>9023</v>
      </c>
      <c r="J1579" s="1">
        <v>312</v>
      </c>
      <c r="K1579" s="1" t="s">
        <v>28</v>
      </c>
      <c r="L1579" s="1">
        <v>16380</v>
      </c>
      <c r="M1579" s="1">
        <v>17004</v>
      </c>
      <c r="N1579" s="1">
        <v>82992</v>
      </c>
      <c r="O1579" s="1">
        <v>2200</v>
      </c>
      <c r="P1579" s="1">
        <v>829.92</v>
      </c>
      <c r="Q1579" s="1">
        <v>86101.92</v>
      </c>
      <c r="R1579" s="1">
        <f t="shared" si="49"/>
        <v>275.96769230769229</v>
      </c>
      <c r="S1579" s="1" t="s">
        <v>29</v>
      </c>
      <c r="T1579" s="1" t="s">
        <v>30</v>
      </c>
      <c r="U1579" s="1" t="s">
        <v>3986</v>
      </c>
      <c r="V1579" s="1" t="s">
        <v>9184</v>
      </c>
      <c r="W1579" s="1" t="s">
        <v>6714</v>
      </c>
    </row>
    <row r="1580" spans="1:23">
      <c r="A1580" s="2" t="s">
        <v>9187</v>
      </c>
      <c r="B1580" s="2">
        <f t="shared" si="48"/>
        <v>2012</v>
      </c>
      <c r="C1580" s="1" t="s">
        <v>119</v>
      </c>
      <c r="D1580" s="1" t="s">
        <v>24</v>
      </c>
      <c r="E1580" s="1">
        <v>80004994</v>
      </c>
      <c r="F1580" s="1" t="s">
        <v>3984</v>
      </c>
      <c r="G1580" s="1" t="s">
        <v>120</v>
      </c>
      <c r="H1580" s="1" t="s">
        <v>8844</v>
      </c>
      <c r="J1580" s="1">
        <v>312</v>
      </c>
      <c r="K1580" s="1" t="s">
        <v>28</v>
      </c>
      <c r="L1580" s="1">
        <v>16380</v>
      </c>
      <c r="M1580" s="1">
        <v>17004</v>
      </c>
      <c r="N1580" s="1">
        <v>82992</v>
      </c>
      <c r="O1580" s="1">
        <v>2200</v>
      </c>
      <c r="P1580" s="1">
        <v>829.92</v>
      </c>
      <c r="Q1580" s="1">
        <v>86101.92</v>
      </c>
      <c r="R1580" s="1">
        <f t="shared" si="49"/>
        <v>275.96769230769229</v>
      </c>
      <c r="S1580" s="1" t="s">
        <v>29</v>
      </c>
      <c r="T1580" s="1" t="s">
        <v>30</v>
      </c>
      <c r="U1580" s="1" t="s">
        <v>3986</v>
      </c>
      <c r="V1580" s="1" t="s">
        <v>9188</v>
      </c>
      <c r="W1580" s="1" t="s">
        <v>8906</v>
      </c>
    </row>
    <row r="1581" spans="1:23">
      <c r="A1581" s="2" t="s">
        <v>9189</v>
      </c>
      <c r="B1581" s="2">
        <f t="shared" si="48"/>
        <v>2012</v>
      </c>
      <c r="C1581" s="1" t="s">
        <v>119</v>
      </c>
      <c r="D1581" s="1" t="s">
        <v>24</v>
      </c>
      <c r="E1581" s="1">
        <v>80004994</v>
      </c>
      <c r="F1581" s="1" t="s">
        <v>3984</v>
      </c>
      <c r="G1581" s="1" t="s">
        <v>120</v>
      </c>
      <c r="H1581" s="1" t="s">
        <v>8844</v>
      </c>
      <c r="J1581" s="1">
        <v>312</v>
      </c>
      <c r="K1581" s="1" t="s">
        <v>28</v>
      </c>
      <c r="L1581" s="1">
        <v>16380</v>
      </c>
      <c r="M1581" s="1">
        <v>17004</v>
      </c>
      <c r="N1581" s="1">
        <v>82992</v>
      </c>
      <c r="O1581" s="1">
        <v>2200</v>
      </c>
      <c r="P1581" s="1">
        <v>829.92</v>
      </c>
      <c r="Q1581" s="1">
        <v>86101.92</v>
      </c>
      <c r="R1581" s="1">
        <f t="shared" si="49"/>
        <v>275.96769230769229</v>
      </c>
      <c r="S1581" s="1" t="s">
        <v>29</v>
      </c>
      <c r="T1581" s="1" t="s">
        <v>30</v>
      </c>
      <c r="U1581" s="1" t="s">
        <v>3986</v>
      </c>
      <c r="V1581" s="1" t="s">
        <v>6859</v>
      </c>
      <c r="W1581" s="1" t="s">
        <v>6860</v>
      </c>
    </row>
    <row r="1582" spans="1:23">
      <c r="A1582" s="2" t="s">
        <v>8083</v>
      </c>
      <c r="B1582" s="2">
        <f t="shared" si="48"/>
        <v>2012</v>
      </c>
      <c r="C1582" s="1" t="s">
        <v>119</v>
      </c>
      <c r="D1582" s="1" t="s">
        <v>24</v>
      </c>
      <c r="E1582" s="1">
        <v>80004994</v>
      </c>
      <c r="F1582" s="1" t="s">
        <v>3984</v>
      </c>
      <c r="G1582" s="1" t="s">
        <v>120</v>
      </c>
      <c r="H1582" s="1" t="s">
        <v>8844</v>
      </c>
      <c r="J1582" s="1">
        <v>312</v>
      </c>
      <c r="K1582" s="1" t="s">
        <v>28</v>
      </c>
      <c r="L1582" s="1">
        <v>16380</v>
      </c>
      <c r="M1582" s="1">
        <v>17004</v>
      </c>
      <c r="N1582" s="1">
        <v>82056</v>
      </c>
      <c r="O1582" s="1">
        <v>2200</v>
      </c>
      <c r="P1582" s="1">
        <v>820.56</v>
      </c>
      <c r="Q1582" s="1">
        <v>85156.56</v>
      </c>
      <c r="R1582" s="1">
        <f t="shared" si="49"/>
        <v>272.93769230769232</v>
      </c>
      <c r="S1582" s="1" t="s">
        <v>29</v>
      </c>
      <c r="T1582" s="1" t="s">
        <v>30</v>
      </c>
      <c r="U1582" s="1" t="s">
        <v>3986</v>
      </c>
      <c r="V1582" s="1" t="s">
        <v>9190</v>
      </c>
      <c r="W1582" s="1" t="s">
        <v>9191</v>
      </c>
    </row>
    <row r="1583" spans="1:23">
      <c r="A1583" s="2" t="s">
        <v>9192</v>
      </c>
      <c r="B1583" s="2">
        <f t="shared" si="48"/>
        <v>2012</v>
      </c>
      <c r="C1583" s="1" t="s">
        <v>119</v>
      </c>
      <c r="D1583" s="1" t="s">
        <v>24</v>
      </c>
      <c r="E1583" s="1">
        <v>80004994</v>
      </c>
      <c r="F1583" s="1" t="s">
        <v>3984</v>
      </c>
      <c r="G1583" s="1" t="s">
        <v>120</v>
      </c>
      <c r="H1583" s="1" t="s">
        <v>8844</v>
      </c>
      <c r="J1583" s="1">
        <v>134</v>
      </c>
      <c r="K1583" s="1" t="s">
        <v>28</v>
      </c>
      <c r="L1583" s="1">
        <v>9682</v>
      </c>
      <c r="M1583" s="1">
        <v>9879</v>
      </c>
      <c r="N1583" s="1">
        <v>64454</v>
      </c>
      <c r="O1583" s="1">
        <v>1231.3800000000001</v>
      </c>
      <c r="P1583" s="1">
        <v>644.54</v>
      </c>
      <c r="Q1583" s="1">
        <v>66374.7</v>
      </c>
      <c r="R1583" s="1">
        <f t="shared" si="49"/>
        <v>495.33358208955224</v>
      </c>
      <c r="S1583" s="1" t="s">
        <v>29</v>
      </c>
      <c r="T1583" s="1" t="s">
        <v>30</v>
      </c>
      <c r="U1583" s="1" t="s">
        <v>3986</v>
      </c>
      <c r="V1583" s="1" t="s">
        <v>9193</v>
      </c>
      <c r="W1583" s="1" t="s">
        <v>9194</v>
      </c>
    </row>
    <row r="1584" spans="1:23">
      <c r="A1584" s="2" t="s">
        <v>9195</v>
      </c>
      <c r="B1584" s="2">
        <f t="shared" si="48"/>
        <v>2012</v>
      </c>
      <c r="C1584" s="1" t="s">
        <v>119</v>
      </c>
      <c r="D1584" s="1" t="s">
        <v>24</v>
      </c>
      <c r="E1584" s="1">
        <v>80004994</v>
      </c>
      <c r="F1584" s="1" t="s">
        <v>3984</v>
      </c>
      <c r="G1584" s="1" t="s">
        <v>120</v>
      </c>
      <c r="H1584" s="1" t="s">
        <v>8844</v>
      </c>
      <c r="J1584" s="1">
        <v>284</v>
      </c>
      <c r="K1584" s="1" t="s">
        <v>28</v>
      </c>
      <c r="L1584" s="1">
        <v>19165</v>
      </c>
      <c r="M1584" s="1">
        <v>19733</v>
      </c>
      <c r="N1584" s="1">
        <v>98754</v>
      </c>
      <c r="O1584" s="1">
        <v>2200</v>
      </c>
      <c r="P1584" s="1">
        <v>987.54</v>
      </c>
      <c r="Q1584" s="1">
        <v>102021.54</v>
      </c>
      <c r="R1584" s="1">
        <f t="shared" si="49"/>
        <v>359.2307746478873</v>
      </c>
      <c r="S1584" s="1" t="s">
        <v>29</v>
      </c>
      <c r="T1584" s="1" t="s">
        <v>30</v>
      </c>
      <c r="U1584" s="1" t="s">
        <v>3986</v>
      </c>
      <c r="V1584" s="1" t="s">
        <v>9196</v>
      </c>
      <c r="W1584" s="1" t="s">
        <v>9197</v>
      </c>
    </row>
    <row r="1585" spans="1:23">
      <c r="A1585" s="2" t="s">
        <v>4100</v>
      </c>
      <c r="B1585" s="2">
        <f t="shared" si="48"/>
        <v>2012</v>
      </c>
      <c r="C1585" s="1" t="s">
        <v>119</v>
      </c>
      <c r="D1585" s="1" t="s">
        <v>24</v>
      </c>
      <c r="E1585" s="1">
        <v>80004994</v>
      </c>
      <c r="F1585" s="1" t="s">
        <v>3984</v>
      </c>
      <c r="G1585" s="1" t="s">
        <v>120</v>
      </c>
      <c r="H1585" s="1" t="s">
        <v>8844</v>
      </c>
      <c r="J1585" s="1">
        <v>234</v>
      </c>
      <c r="K1585" s="1" t="s">
        <v>28</v>
      </c>
      <c r="L1585" s="1">
        <v>11189</v>
      </c>
      <c r="M1585" s="1">
        <v>11657</v>
      </c>
      <c r="N1585" s="1">
        <v>61542</v>
      </c>
      <c r="O1585" s="1">
        <v>1568.09</v>
      </c>
      <c r="P1585" s="1">
        <v>615.41999999999996</v>
      </c>
      <c r="Q1585" s="1">
        <v>63782.53</v>
      </c>
      <c r="R1585" s="1">
        <f t="shared" si="49"/>
        <v>272.57491452991451</v>
      </c>
      <c r="S1585" s="1" t="s">
        <v>29</v>
      </c>
      <c r="T1585" s="1" t="s">
        <v>30</v>
      </c>
      <c r="U1585" s="1" t="s">
        <v>3986</v>
      </c>
      <c r="V1585" s="1" t="s">
        <v>9198</v>
      </c>
      <c r="W1585" s="1" t="s">
        <v>9199</v>
      </c>
    </row>
    <row r="1586" spans="1:23">
      <c r="A1586" s="2" t="s">
        <v>3725</v>
      </c>
      <c r="B1586" s="2">
        <f t="shared" si="48"/>
        <v>2012</v>
      </c>
      <c r="C1586" s="1" t="s">
        <v>119</v>
      </c>
      <c r="D1586" s="1" t="s">
        <v>24</v>
      </c>
      <c r="E1586" s="1">
        <v>80004994</v>
      </c>
      <c r="F1586" s="1" t="s">
        <v>3984</v>
      </c>
      <c r="G1586" s="1" t="s">
        <v>120</v>
      </c>
      <c r="H1586" s="1" t="s">
        <v>8844</v>
      </c>
      <c r="J1586" s="1">
        <v>292</v>
      </c>
      <c r="K1586" s="1" t="s">
        <v>28</v>
      </c>
      <c r="L1586" s="1">
        <v>21024</v>
      </c>
      <c r="M1586" s="1">
        <v>21608</v>
      </c>
      <c r="N1586" s="1">
        <v>100448</v>
      </c>
      <c r="O1586" s="1">
        <v>2200</v>
      </c>
      <c r="P1586" s="1">
        <v>1004.48</v>
      </c>
      <c r="Q1586" s="1">
        <v>103732.48</v>
      </c>
      <c r="R1586" s="1">
        <f t="shared" si="49"/>
        <v>355.24821917808219</v>
      </c>
      <c r="S1586" s="1" t="s">
        <v>29</v>
      </c>
      <c r="T1586" s="1" t="s">
        <v>30</v>
      </c>
      <c r="U1586" s="1" t="s">
        <v>3986</v>
      </c>
      <c r="V1586" s="1" t="s">
        <v>9202</v>
      </c>
      <c r="W1586" s="1" t="s">
        <v>9203</v>
      </c>
    </row>
    <row r="1587" spans="1:23">
      <c r="A1587" s="2" t="s">
        <v>3109</v>
      </c>
      <c r="B1587" s="2">
        <f t="shared" si="48"/>
        <v>2012</v>
      </c>
      <c r="C1587" s="1" t="s">
        <v>119</v>
      </c>
      <c r="D1587" s="1" t="s">
        <v>24</v>
      </c>
      <c r="E1587" s="1">
        <v>80004994</v>
      </c>
      <c r="F1587" s="1" t="s">
        <v>3984</v>
      </c>
      <c r="G1587" s="1" t="s">
        <v>120</v>
      </c>
      <c r="H1587" s="1" t="s">
        <v>9023</v>
      </c>
      <c r="J1587" s="1">
        <v>134</v>
      </c>
      <c r="K1587" s="1" t="s">
        <v>28</v>
      </c>
      <c r="L1587" s="1">
        <v>8308</v>
      </c>
      <c r="M1587" s="1">
        <v>8442</v>
      </c>
      <c r="N1587" s="1">
        <v>60970</v>
      </c>
      <c r="O1587" s="1">
        <v>1356.56</v>
      </c>
      <c r="P1587" s="1">
        <v>609.70000000000005</v>
      </c>
      <c r="Q1587" s="1">
        <v>62985.59</v>
      </c>
      <c r="R1587" s="1">
        <f t="shared" si="49"/>
        <v>470.04171641791044</v>
      </c>
      <c r="S1587" s="1" t="s">
        <v>29</v>
      </c>
      <c r="T1587" s="1" t="s">
        <v>30</v>
      </c>
      <c r="U1587" s="1" t="s">
        <v>3986</v>
      </c>
      <c r="V1587" s="1" t="s">
        <v>9204</v>
      </c>
      <c r="W1587" s="1" t="s">
        <v>9205</v>
      </c>
    </row>
    <row r="1588" spans="1:23">
      <c r="A1588" s="2" t="s">
        <v>9206</v>
      </c>
      <c r="B1588" s="2">
        <f t="shared" si="48"/>
        <v>2012</v>
      </c>
      <c r="C1588" s="1" t="s">
        <v>119</v>
      </c>
      <c r="D1588" s="1" t="s">
        <v>24</v>
      </c>
      <c r="E1588" s="1">
        <v>80004994</v>
      </c>
      <c r="F1588" s="1" t="s">
        <v>3984</v>
      </c>
      <c r="G1588" s="1" t="s">
        <v>120</v>
      </c>
      <c r="H1588" s="1" t="s">
        <v>8844</v>
      </c>
      <c r="J1588" s="1">
        <v>312</v>
      </c>
      <c r="K1588" s="1" t="s">
        <v>28</v>
      </c>
      <c r="L1588" s="1">
        <v>16380</v>
      </c>
      <c r="M1588" s="1">
        <v>17004</v>
      </c>
      <c r="N1588" s="1">
        <v>82056</v>
      </c>
      <c r="O1588" s="1">
        <v>2200</v>
      </c>
      <c r="P1588" s="1">
        <v>820.56</v>
      </c>
      <c r="Q1588" s="1">
        <v>85156.56</v>
      </c>
      <c r="R1588" s="1">
        <f t="shared" si="49"/>
        <v>272.93769230769232</v>
      </c>
      <c r="S1588" s="1" t="s">
        <v>29</v>
      </c>
      <c r="T1588" s="1" t="s">
        <v>30</v>
      </c>
      <c r="U1588" s="1" t="s">
        <v>3986</v>
      </c>
      <c r="V1588" s="1" t="s">
        <v>8905</v>
      </c>
      <c r="W1588" s="1" t="s">
        <v>8906</v>
      </c>
    </row>
    <row r="1589" spans="1:23">
      <c r="A1589" s="2" t="s">
        <v>9207</v>
      </c>
      <c r="B1589" s="2">
        <f t="shared" si="48"/>
        <v>2012</v>
      </c>
      <c r="C1589" s="1" t="s">
        <v>119</v>
      </c>
      <c r="D1589" s="1" t="s">
        <v>24</v>
      </c>
      <c r="E1589" s="1">
        <v>80004994</v>
      </c>
      <c r="F1589" s="1" t="s">
        <v>3984</v>
      </c>
      <c r="G1589" s="1" t="s">
        <v>120</v>
      </c>
      <c r="H1589" s="1" t="s">
        <v>8844</v>
      </c>
      <c r="J1589" s="1">
        <v>268</v>
      </c>
      <c r="K1589" s="1" t="s">
        <v>28</v>
      </c>
      <c r="L1589" s="1">
        <v>23048</v>
      </c>
      <c r="M1589" s="1">
        <v>23584</v>
      </c>
      <c r="N1589" s="1">
        <v>128908</v>
      </c>
      <c r="O1589" s="1">
        <v>2200</v>
      </c>
      <c r="P1589" s="1">
        <v>1289.08</v>
      </c>
      <c r="Q1589" s="1">
        <v>132477.07999999999</v>
      </c>
      <c r="R1589" s="1">
        <f t="shared" si="49"/>
        <v>494.31746268656713</v>
      </c>
      <c r="S1589" s="1" t="s">
        <v>29</v>
      </c>
      <c r="T1589" s="1" t="s">
        <v>30</v>
      </c>
      <c r="U1589" s="1" t="s">
        <v>3986</v>
      </c>
      <c r="V1589" s="1" t="s">
        <v>9208</v>
      </c>
      <c r="W1589" s="1" t="s">
        <v>9209</v>
      </c>
    </row>
    <row r="1590" spans="1:23">
      <c r="A1590" s="2" t="s">
        <v>9210</v>
      </c>
      <c r="B1590" s="2">
        <f t="shared" si="48"/>
        <v>2012</v>
      </c>
      <c r="C1590" s="1" t="s">
        <v>119</v>
      </c>
      <c r="D1590" s="1" t="s">
        <v>24</v>
      </c>
      <c r="E1590" s="1">
        <v>80004994</v>
      </c>
      <c r="F1590" s="1" t="s">
        <v>3984</v>
      </c>
      <c r="G1590" s="1" t="s">
        <v>120</v>
      </c>
      <c r="H1590" s="1" t="s">
        <v>9211</v>
      </c>
      <c r="J1590" s="1">
        <v>292</v>
      </c>
      <c r="K1590" s="1" t="s">
        <v>28</v>
      </c>
      <c r="L1590" s="1">
        <v>20294</v>
      </c>
      <c r="M1590" s="1">
        <v>20878</v>
      </c>
      <c r="N1590" s="1">
        <v>98258</v>
      </c>
      <c r="O1590" s="1">
        <v>2200</v>
      </c>
      <c r="P1590" s="1">
        <v>982.58</v>
      </c>
      <c r="Q1590" s="1">
        <v>101520.58</v>
      </c>
      <c r="R1590" s="1">
        <f t="shared" si="49"/>
        <v>347.67321917808221</v>
      </c>
      <c r="S1590" s="1" t="s">
        <v>29</v>
      </c>
      <c r="T1590" s="1" t="s">
        <v>30</v>
      </c>
      <c r="U1590" s="1" t="s">
        <v>3986</v>
      </c>
      <c r="V1590" s="1" t="s">
        <v>77</v>
      </c>
      <c r="W1590" s="1" t="s">
        <v>9212</v>
      </c>
    </row>
    <row r="1591" spans="1:23">
      <c r="A1591" s="2" t="s">
        <v>9210</v>
      </c>
      <c r="B1591" s="2">
        <f t="shared" si="48"/>
        <v>2012</v>
      </c>
      <c r="C1591" s="1" t="s">
        <v>119</v>
      </c>
      <c r="D1591" s="1" t="s">
        <v>24</v>
      </c>
      <c r="E1591" s="1">
        <v>80004994</v>
      </c>
      <c r="F1591" s="1" t="s">
        <v>3984</v>
      </c>
      <c r="G1591" s="1" t="s">
        <v>120</v>
      </c>
      <c r="H1591" s="1" t="s">
        <v>9211</v>
      </c>
      <c r="J1591" s="1">
        <v>134</v>
      </c>
      <c r="K1591" s="1" t="s">
        <v>28</v>
      </c>
      <c r="L1591" s="1">
        <v>8247</v>
      </c>
      <c r="M1591" s="1">
        <v>8515</v>
      </c>
      <c r="N1591" s="1">
        <v>62846</v>
      </c>
      <c r="O1591" s="1">
        <v>1357.55</v>
      </c>
      <c r="P1591" s="1">
        <v>628.46</v>
      </c>
      <c r="Q1591" s="1">
        <v>64881.38</v>
      </c>
      <c r="R1591" s="1">
        <f t="shared" si="49"/>
        <v>484.18940298507459</v>
      </c>
      <c r="S1591" s="1" t="s">
        <v>29</v>
      </c>
      <c r="T1591" s="1" t="s">
        <v>30</v>
      </c>
      <c r="U1591" s="1" t="s">
        <v>3986</v>
      </c>
      <c r="V1591" s="1" t="s">
        <v>77</v>
      </c>
      <c r="W1591" s="1" t="s">
        <v>9213</v>
      </c>
    </row>
    <row r="1592" spans="1:23">
      <c r="A1592" s="2" t="s">
        <v>9214</v>
      </c>
      <c r="B1592" s="2">
        <f t="shared" si="48"/>
        <v>2012</v>
      </c>
      <c r="C1592" s="1" t="s">
        <v>119</v>
      </c>
      <c r="D1592" s="1" t="s">
        <v>24</v>
      </c>
      <c r="E1592" s="1">
        <v>80004994</v>
      </c>
      <c r="F1592" s="1" t="s">
        <v>3984</v>
      </c>
      <c r="G1592" s="1" t="s">
        <v>120</v>
      </c>
      <c r="H1592" s="1" t="s">
        <v>8844</v>
      </c>
      <c r="J1592" s="1">
        <v>312</v>
      </c>
      <c r="K1592" s="1" t="s">
        <v>28</v>
      </c>
      <c r="L1592" s="1">
        <v>16380</v>
      </c>
      <c r="M1592" s="1">
        <v>17004</v>
      </c>
      <c r="N1592" s="1">
        <v>82056</v>
      </c>
      <c r="O1592" s="1">
        <v>2200</v>
      </c>
      <c r="P1592" s="1">
        <v>820.56</v>
      </c>
      <c r="Q1592" s="1">
        <v>85156.56</v>
      </c>
      <c r="R1592" s="1">
        <f t="shared" si="49"/>
        <v>272.93769230769232</v>
      </c>
      <c r="S1592" s="1" t="s">
        <v>29</v>
      </c>
      <c r="T1592" s="1" t="s">
        <v>30</v>
      </c>
      <c r="U1592" s="1" t="s">
        <v>3986</v>
      </c>
      <c r="V1592" s="1" t="s">
        <v>77</v>
      </c>
      <c r="W1592" s="1" t="s">
        <v>9215</v>
      </c>
    </row>
    <row r="1593" spans="1:23">
      <c r="A1593" s="2" t="s">
        <v>9216</v>
      </c>
      <c r="B1593" s="2">
        <f t="shared" si="48"/>
        <v>2012</v>
      </c>
      <c r="C1593" s="1" t="s">
        <v>119</v>
      </c>
      <c r="D1593" s="1" t="s">
        <v>24</v>
      </c>
      <c r="E1593" s="1">
        <v>80004994</v>
      </c>
      <c r="F1593" s="1" t="s">
        <v>3984</v>
      </c>
      <c r="G1593" s="1" t="s">
        <v>120</v>
      </c>
      <c r="H1593" s="1" t="s">
        <v>8844</v>
      </c>
      <c r="J1593" s="1">
        <v>312</v>
      </c>
      <c r="K1593" s="1" t="s">
        <v>28</v>
      </c>
      <c r="L1593" s="1">
        <v>16380</v>
      </c>
      <c r="M1593" s="1">
        <v>17004</v>
      </c>
      <c r="N1593" s="1">
        <v>81120</v>
      </c>
      <c r="O1593" s="1">
        <v>2200</v>
      </c>
      <c r="P1593" s="1">
        <v>811.2</v>
      </c>
      <c r="Q1593" s="1">
        <v>84211.199999999997</v>
      </c>
      <c r="R1593" s="1">
        <f t="shared" si="49"/>
        <v>269.90769230769229</v>
      </c>
      <c r="S1593" s="1" t="s">
        <v>29</v>
      </c>
      <c r="T1593" s="1" t="s">
        <v>30</v>
      </c>
      <c r="U1593" s="1" t="s">
        <v>3986</v>
      </c>
      <c r="V1593" s="1" t="s">
        <v>77</v>
      </c>
      <c r="W1593" s="1" t="s">
        <v>9217</v>
      </c>
    </row>
    <row r="1594" spans="1:23">
      <c r="A1594" s="2" t="s">
        <v>350</v>
      </c>
      <c r="B1594" s="2">
        <f t="shared" si="48"/>
        <v>2012</v>
      </c>
      <c r="C1594" s="1" t="s">
        <v>119</v>
      </c>
      <c r="D1594" s="1" t="s">
        <v>24</v>
      </c>
      <c r="E1594" s="1">
        <v>80004994</v>
      </c>
      <c r="F1594" s="1" t="s">
        <v>3984</v>
      </c>
      <c r="G1594" s="1" t="s">
        <v>120</v>
      </c>
      <c r="H1594" s="1" t="s">
        <v>9023</v>
      </c>
      <c r="J1594" s="1">
        <v>50</v>
      </c>
      <c r="K1594" s="1" t="s">
        <v>28</v>
      </c>
      <c r="L1594" s="1">
        <v>3220</v>
      </c>
      <c r="M1594" s="1">
        <v>3704</v>
      </c>
      <c r="N1594" s="1">
        <v>9500</v>
      </c>
      <c r="O1594" s="1">
        <v>272.49</v>
      </c>
      <c r="P1594" s="1">
        <v>95</v>
      </c>
      <c r="Q1594" s="1">
        <v>9877.4</v>
      </c>
      <c r="R1594" s="1">
        <f t="shared" si="49"/>
        <v>197.548</v>
      </c>
      <c r="S1594" s="1" t="s">
        <v>29</v>
      </c>
      <c r="T1594" s="1" t="s">
        <v>30</v>
      </c>
      <c r="U1594" s="1" t="s">
        <v>3986</v>
      </c>
      <c r="V1594" s="1" t="s">
        <v>77</v>
      </c>
      <c r="W1594" s="1" t="s">
        <v>9218</v>
      </c>
    </row>
    <row r="1595" spans="1:23">
      <c r="A1595" s="2" t="s">
        <v>9219</v>
      </c>
      <c r="B1595" s="2">
        <f t="shared" si="48"/>
        <v>2012</v>
      </c>
      <c r="C1595" s="1" t="s">
        <v>119</v>
      </c>
      <c r="D1595" s="1" t="s">
        <v>24</v>
      </c>
      <c r="E1595" s="1">
        <v>80004994</v>
      </c>
      <c r="F1595" s="1" t="s">
        <v>3984</v>
      </c>
      <c r="G1595" s="1" t="s">
        <v>120</v>
      </c>
      <c r="H1595" s="1" t="s">
        <v>9023</v>
      </c>
      <c r="J1595" s="1">
        <v>312</v>
      </c>
      <c r="K1595" s="1" t="s">
        <v>28</v>
      </c>
      <c r="L1595" s="1">
        <v>16380</v>
      </c>
      <c r="M1595" s="1">
        <v>17004</v>
      </c>
      <c r="N1595" s="1">
        <v>82056</v>
      </c>
      <c r="O1595" s="1">
        <v>2200</v>
      </c>
      <c r="P1595" s="1">
        <v>820.56</v>
      </c>
      <c r="Q1595" s="1">
        <v>85156.56</v>
      </c>
      <c r="R1595" s="1">
        <f t="shared" si="49"/>
        <v>272.93769230769232</v>
      </c>
      <c r="S1595" s="1" t="s">
        <v>29</v>
      </c>
      <c r="T1595" s="1" t="s">
        <v>30</v>
      </c>
      <c r="U1595" s="1" t="s">
        <v>3986</v>
      </c>
      <c r="V1595" s="1" t="s">
        <v>77</v>
      </c>
      <c r="W1595" s="1" t="s">
        <v>9220</v>
      </c>
    </row>
    <row r="1596" spans="1:23">
      <c r="A1596" s="2" t="s">
        <v>9221</v>
      </c>
      <c r="B1596" s="2">
        <f t="shared" si="48"/>
        <v>2012</v>
      </c>
      <c r="C1596" s="1" t="s">
        <v>119</v>
      </c>
      <c r="D1596" s="1" t="s">
        <v>24</v>
      </c>
      <c r="E1596" s="1">
        <v>80004994</v>
      </c>
      <c r="F1596" s="1" t="s">
        <v>3984</v>
      </c>
      <c r="G1596" s="1" t="s">
        <v>120</v>
      </c>
      <c r="H1596" s="1" t="s">
        <v>8844</v>
      </c>
      <c r="J1596" s="1">
        <v>292</v>
      </c>
      <c r="K1596" s="1" t="s">
        <v>28</v>
      </c>
      <c r="L1596" s="1">
        <v>21024</v>
      </c>
      <c r="M1596" s="1">
        <v>21608</v>
      </c>
      <c r="N1596" s="1">
        <v>91980</v>
      </c>
      <c r="O1596" s="1">
        <v>2200</v>
      </c>
      <c r="P1596" s="1">
        <v>919.8</v>
      </c>
      <c r="Q1596" s="1">
        <v>95179.8</v>
      </c>
      <c r="R1596" s="1">
        <f t="shared" si="49"/>
        <v>325.95821917808217</v>
      </c>
      <c r="S1596" s="1" t="s">
        <v>29</v>
      </c>
      <c r="T1596" s="1" t="s">
        <v>30</v>
      </c>
      <c r="U1596" s="1" t="s">
        <v>3986</v>
      </c>
      <c r="V1596" s="1" t="s">
        <v>9222</v>
      </c>
      <c r="W1596" s="1" t="s">
        <v>9223</v>
      </c>
    </row>
    <row r="1597" spans="1:23">
      <c r="A1597" s="2" t="s">
        <v>2843</v>
      </c>
      <c r="B1597" s="2">
        <f t="shared" si="48"/>
        <v>2012</v>
      </c>
      <c r="C1597" s="1" t="s">
        <v>119</v>
      </c>
      <c r="D1597" s="1" t="s">
        <v>24</v>
      </c>
      <c r="E1597" s="1">
        <v>80004994</v>
      </c>
      <c r="F1597" s="1" t="s">
        <v>3984</v>
      </c>
      <c r="G1597" s="1" t="s">
        <v>120</v>
      </c>
      <c r="H1597" s="1" t="s">
        <v>8844</v>
      </c>
      <c r="J1597" s="1">
        <v>312</v>
      </c>
      <c r="K1597" s="1" t="s">
        <v>28</v>
      </c>
      <c r="L1597" s="1">
        <v>16380</v>
      </c>
      <c r="M1597" s="1">
        <v>17004</v>
      </c>
      <c r="N1597" s="1">
        <v>81120</v>
      </c>
      <c r="O1597" s="1">
        <v>2200</v>
      </c>
      <c r="P1597" s="1">
        <v>811.2</v>
      </c>
      <c r="Q1597" s="1">
        <v>84211.199999999997</v>
      </c>
      <c r="R1597" s="1">
        <f t="shared" si="49"/>
        <v>269.90769230769229</v>
      </c>
      <c r="S1597" s="1" t="s">
        <v>29</v>
      </c>
      <c r="T1597" s="1" t="s">
        <v>30</v>
      </c>
      <c r="U1597" s="1" t="s">
        <v>3986</v>
      </c>
      <c r="V1597" s="1" t="s">
        <v>9224</v>
      </c>
      <c r="W1597" s="1" t="s">
        <v>9225</v>
      </c>
    </row>
    <row r="1598" spans="1:23">
      <c r="A1598" s="2" t="s">
        <v>2843</v>
      </c>
      <c r="B1598" s="2">
        <f t="shared" si="48"/>
        <v>2012</v>
      </c>
      <c r="C1598" s="1" t="s">
        <v>119</v>
      </c>
      <c r="D1598" s="1" t="s">
        <v>24</v>
      </c>
      <c r="E1598" s="1">
        <v>80004994</v>
      </c>
      <c r="F1598" s="1" t="s">
        <v>3984</v>
      </c>
      <c r="G1598" s="1" t="s">
        <v>120</v>
      </c>
      <c r="H1598" s="1" t="s">
        <v>9023</v>
      </c>
      <c r="J1598" s="1">
        <v>67</v>
      </c>
      <c r="K1598" s="1" t="s">
        <v>28</v>
      </c>
      <c r="L1598" s="1">
        <v>4221</v>
      </c>
      <c r="M1598" s="1">
        <v>4288</v>
      </c>
      <c r="N1598" s="1">
        <v>30418</v>
      </c>
      <c r="O1598" s="1">
        <v>690.79</v>
      </c>
      <c r="P1598" s="1">
        <v>304.18</v>
      </c>
      <c r="Q1598" s="1">
        <v>31438.09</v>
      </c>
      <c r="R1598" s="1">
        <f t="shared" si="49"/>
        <v>469.22522388059701</v>
      </c>
      <c r="S1598" s="1" t="s">
        <v>29</v>
      </c>
      <c r="T1598" s="1" t="s">
        <v>30</v>
      </c>
      <c r="U1598" s="1" t="s">
        <v>3986</v>
      </c>
      <c r="V1598" s="1" t="s">
        <v>9226</v>
      </c>
      <c r="W1598" s="1" t="s">
        <v>8966</v>
      </c>
    </row>
    <row r="1599" spans="1:23">
      <c r="A1599" s="2" t="s">
        <v>2843</v>
      </c>
      <c r="B1599" s="2">
        <f t="shared" si="48"/>
        <v>2012</v>
      </c>
      <c r="C1599" s="1" t="s">
        <v>119</v>
      </c>
      <c r="D1599" s="1" t="s">
        <v>24</v>
      </c>
      <c r="E1599" s="1">
        <v>80004994</v>
      </c>
      <c r="F1599" s="1" t="s">
        <v>3984</v>
      </c>
      <c r="G1599" s="1" t="s">
        <v>120</v>
      </c>
      <c r="H1599" s="1" t="s">
        <v>8844</v>
      </c>
      <c r="J1599" s="1">
        <v>312</v>
      </c>
      <c r="K1599" s="1" t="s">
        <v>28</v>
      </c>
      <c r="L1599" s="1">
        <v>16380</v>
      </c>
      <c r="M1599" s="1">
        <v>17004</v>
      </c>
      <c r="N1599" s="1">
        <v>78000</v>
      </c>
      <c r="O1599" s="1">
        <v>2200</v>
      </c>
      <c r="P1599" s="1">
        <v>780</v>
      </c>
      <c r="Q1599" s="1">
        <v>81060</v>
      </c>
      <c r="R1599" s="1">
        <f t="shared" si="49"/>
        <v>259.80769230769232</v>
      </c>
      <c r="S1599" s="1" t="s">
        <v>29</v>
      </c>
      <c r="T1599" s="1" t="s">
        <v>30</v>
      </c>
      <c r="U1599" s="1" t="s">
        <v>3986</v>
      </c>
      <c r="V1599" s="1" t="s">
        <v>8960</v>
      </c>
      <c r="W1599" s="1" t="s">
        <v>6714</v>
      </c>
    </row>
    <row r="1600" spans="1:23">
      <c r="A1600" s="2" t="s">
        <v>9227</v>
      </c>
      <c r="B1600" s="2">
        <f t="shared" si="48"/>
        <v>2012</v>
      </c>
      <c r="C1600" s="1" t="s">
        <v>119</v>
      </c>
      <c r="D1600" s="1" t="s">
        <v>24</v>
      </c>
      <c r="E1600" s="1">
        <v>80004994</v>
      </c>
      <c r="F1600" s="1" t="s">
        <v>3984</v>
      </c>
      <c r="G1600" s="1" t="s">
        <v>120</v>
      </c>
      <c r="H1600" s="1" t="s">
        <v>8844</v>
      </c>
      <c r="J1600" s="1">
        <v>312</v>
      </c>
      <c r="K1600" s="1" t="s">
        <v>28</v>
      </c>
      <c r="L1600" s="1">
        <v>16380</v>
      </c>
      <c r="M1600" s="1">
        <v>17004</v>
      </c>
      <c r="N1600" s="1">
        <v>78000</v>
      </c>
      <c r="O1600" s="1">
        <v>2200</v>
      </c>
      <c r="P1600" s="1">
        <v>780</v>
      </c>
      <c r="Q1600" s="1">
        <v>81060</v>
      </c>
      <c r="R1600" s="1">
        <f t="shared" si="49"/>
        <v>259.80769230769232</v>
      </c>
      <c r="S1600" s="1" t="s">
        <v>29</v>
      </c>
      <c r="T1600" s="1" t="s">
        <v>30</v>
      </c>
      <c r="U1600" s="1" t="s">
        <v>3986</v>
      </c>
      <c r="V1600" s="1" t="s">
        <v>8960</v>
      </c>
      <c r="W1600" s="1" t="s">
        <v>6714</v>
      </c>
    </row>
    <row r="1601" spans="1:23">
      <c r="A1601" s="2" t="s">
        <v>239</v>
      </c>
      <c r="B1601" s="2">
        <f t="shared" si="48"/>
        <v>2012</v>
      </c>
      <c r="C1601" s="1" t="s">
        <v>119</v>
      </c>
      <c r="D1601" s="1" t="s">
        <v>24</v>
      </c>
      <c r="E1601" s="1">
        <v>80004994</v>
      </c>
      <c r="F1601" s="1" t="s">
        <v>3984</v>
      </c>
      <c r="G1601" s="1" t="s">
        <v>120</v>
      </c>
      <c r="H1601" s="1" t="s">
        <v>8844</v>
      </c>
      <c r="J1601" s="1">
        <v>312</v>
      </c>
      <c r="K1601" s="1" t="s">
        <v>28</v>
      </c>
      <c r="L1601" s="1">
        <v>16380</v>
      </c>
      <c r="M1601" s="1">
        <v>17004</v>
      </c>
      <c r="N1601" s="1">
        <v>78000</v>
      </c>
      <c r="O1601" s="1">
        <v>2200</v>
      </c>
      <c r="P1601" s="1">
        <v>780</v>
      </c>
      <c r="Q1601" s="1">
        <v>81060</v>
      </c>
      <c r="R1601" s="1">
        <f t="shared" si="49"/>
        <v>259.80769230769232</v>
      </c>
      <c r="S1601" s="1" t="s">
        <v>29</v>
      </c>
      <c r="T1601" s="1" t="s">
        <v>30</v>
      </c>
      <c r="U1601" s="1" t="s">
        <v>3986</v>
      </c>
      <c r="V1601" s="1" t="s">
        <v>9228</v>
      </c>
      <c r="W1601" s="1" t="s">
        <v>9229</v>
      </c>
    </row>
    <row r="1602" spans="1:23">
      <c r="A1602" s="2" t="s">
        <v>9230</v>
      </c>
      <c r="B1602" s="2">
        <f t="shared" ref="B1602:B1665" si="50">+YEAR(A1602)</f>
        <v>2012</v>
      </c>
      <c r="C1602" s="1" t="s">
        <v>119</v>
      </c>
      <c r="D1602" s="1" t="s">
        <v>24</v>
      </c>
      <c r="E1602" s="1">
        <v>80004994</v>
      </c>
      <c r="F1602" s="1" t="s">
        <v>3984</v>
      </c>
      <c r="G1602" s="1" t="s">
        <v>120</v>
      </c>
      <c r="H1602" s="1" t="s">
        <v>8844</v>
      </c>
      <c r="J1602" s="1">
        <v>209</v>
      </c>
      <c r="K1602" s="1" t="s">
        <v>28</v>
      </c>
      <c r="L1602" s="1">
        <v>12540</v>
      </c>
      <c r="M1602" s="1">
        <v>12958</v>
      </c>
      <c r="N1602" s="1">
        <v>82800</v>
      </c>
      <c r="O1602" s="1">
        <v>1653.87</v>
      </c>
      <c r="P1602" s="1">
        <v>828</v>
      </c>
      <c r="Q1602" s="1">
        <v>85342.01</v>
      </c>
      <c r="R1602" s="1">
        <f t="shared" si="49"/>
        <v>408.33497607655499</v>
      </c>
      <c r="S1602" s="1" t="s">
        <v>29</v>
      </c>
      <c r="T1602" s="1" t="s">
        <v>30</v>
      </c>
      <c r="U1602" s="1" t="s">
        <v>3986</v>
      </c>
      <c r="V1602" s="1" t="s">
        <v>9231</v>
      </c>
      <c r="W1602" s="1" t="s">
        <v>9232</v>
      </c>
    </row>
    <row r="1603" spans="1:23">
      <c r="A1603" s="2" t="s">
        <v>4112</v>
      </c>
      <c r="B1603" s="2">
        <f t="shared" si="50"/>
        <v>2012</v>
      </c>
      <c r="C1603" s="1" t="s">
        <v>119</v>
      </c>
      <c r="D1603" s="1" t="s">
        <v>24</v>
      </c>
      <c r="E1603" s="1">
        <v>80004994</v>
      </c>
      <c r="F1603" s="1" t="s">
        <v>3984</v>
      </c>
      <c r="G1603" s="1" t="s">
        <v>120</v>
      </c>
      <c r="H1603" s="1" t="s">
        <v>8844</v>
      </c>
      <c r="J1603" s="1">
        <v>292</v>
      </c>
      <c r="K1603" s="1" t="s">
        <v>28</v>
      </c>
      <c r="L1603" s="1">
        <v>19564</v>
      </c>
      <c r="M1603" s="1">
        <v>20148</v>
      </c>
      <c r="N1603" s="1">
        <v>90520</v>
      </c>
      <c r="O1603" s="1">
        <v>2200</v>
      </c>
      <c r="P1603" s="1">
        <v>905.2</v>
      </c>
      <c r="Q1603" s="1">
        <v>93705.2</v>
      </c>
      <c r="R1603" s="1">
        <f t="shared" ref="R1603:R1666" si="51">+Q1603/J1603</f>
        <v>320.90821917808216</v>
      </c>
      <c r="S1603" s="1" t="s">
        <v>29</v>
      </c>
      <c r="T1603" s="1" t="s">
        <v>30</v>
      </c>
      <c r="U1603" s="1" t="s">
        <v>3986</v>
      </c>
      <c r="V1603" s="1" t="s">
        <v>9233</v>
      </c>
      <c r="W1603" s="1" t="s">
        <v>9234</v>
      </c>
    </row>
    <row r="1604" spans="1:23">
      <c r="A1604" s="2" t="s">
        <v>9235</v>
      </c>
      <c r="B1604" s="2">
        <f t="shared" si="50"/>
        <v>2012</v>
      </c>
      <c r="C1604" s="1" t="s">
        <v>119</v>
      </c>
      <c r="D1604" s="1" t="s">
        <v>24</v>
      </c>
      <c r="E1604" s="1">
        <v>80004994</v>
      </c>
      <c r="F1604" s="1" t="s">
        <v>3984</v>
      </c>
      <c r="G1604" s="1" t="s">
        <v>120</v>
      </c>
      <c r="H1604" s="1" t="s">
        <v>8844</v>
      </c>
      <c r="J1604" s="1">
        <v>134</v>
      </c>
      <c r="K1604" s="1" t="s">
        <v>28</v>
      </c>
      <c r="L1604" s="1">
        <v>7772</v>
      </c>
      <c r="M1604" s="1">
        <v>8442</v>
      </c>
      <c r="N1604" s="1">
        <v>50920</v>
      </c>
      <c r="O1604" s="1">
        <v>1215.8</v>
      </c>
      <c r="P1604" s="1">
        <v>509.2</v>
      </c>
      <c r="Q1604" s="1">
        <v>52689.21</v>
      </c>
      <c r="R1604" s="1">
        <f t="shared" si="51"/>
        <v>393.20305970149252</v>
      </c>
      <c r="S1604" s="1" t="s">
        <v>29</v>
      </c>
      <c r="T1604" s="1" t="s">
        <v>30</v>
      </c>
      <c r="U1604" s="1" t="s">
        <v>3986</v>
      </c>
      <c r="V1604" s="1" t="s">
        <v>9236</v>
      </c>
      <c r="W1604" s="1" t="s">
        <v>9237</v>
      </c>
    </row>
    <row r="1605" spans="1:23">
      <c r="A1605" s="2" t="s">
        <v>9235</v>
      </c>
      <c r="B1605" s="2">
        <f t="shared" si="50"/>
        <v>2012</v>
      </c>
      <c r="C1605" s="1" t="s">
        <v>119</v>
      </c>
      <c r="D1605" s="1" t="s">
        <v>24</v>
      </c>
      <c r="E1605" s="1">
        <v>80004994</v>
      </c>
      <c r="F1605" s="1" t="s">
        <v>3984</v>
      </c>
      <c r="G1605" s="1" t="s">
        <v>120</v>
      </c>
      <c r="H1605" s="1" t="s">
        <v>8844</v>
      </c>
      <c r="J1605" s="1">
        <v>312</v>
      </c>
      <c r="K1605" s="1" t="s">
        <v>28</v>
      </c>
      <c r="L1605" s="1">
        <v>16380</v>
      </c>
      <c r="M1605" s="1">
        <v>17004</v>
      </c>
      <c r="N1605" s="1">
        <v>78000</v>
      </c>
      <c r="O1605" s="1">
        <v>2200</v>
      </c>
      <c r="P1605" s="1">
        <v>780</v>
      </c>
      <c r="Q1605" s="1">
        <v>81060</v>
      </c>
      <c r="R1605" s="1">
        <f t="shared" si="51"/>
        <v>259.80769230769232</v>
      </c>
      <c r="S1605" s="1" t="s">
        <v>29</v>
      </c>
      <c r="T1605" s="1" t="s">
        <v>30</v>
      </c>
      <c r="U1605" s="1" t="s">
        <v>3986</v>
      </c>
      <c r="V1605" s="1" t="s">
        <v>9238</v>
      </c>
      <c r="W1605" s="1" t="s">
        <v>9239</v>
      </c>
    </row>
    <row r="1606" spans="1:23">
      <c r="A1606" s="2" t="s">
        <v>3591</v>
      </c>
      <c r="B1606" s="2">
        <f t="shared" si="50"/>
        <v>2012</v>
      </c>
      <c r="C1606" s="1" t="s">
        <v>119</v>
      </c>
      <c r="D1606" s="1" t="s">
        <v>24</v>
      </c>
      <c r="E1606" s="1">
        <v>80004994</v>
      </c>
      <c r="F1606" s="1" t="s">
        <v>3984</v>
      </c>
      <c r="G1606" s="1" t="s">
        <v>120</v>
      </c>
      <c r="H1606" s="1" t="s">
        <v>8844</v>
      </c>
      <c r="J1606" s="1">
        <v>312</v>
      </c>
      <c r="K1606" s="1" t="s">
        <v>28</v>
      </c>
      <c r="L1606" s="1">
        <v>16380</v>
      </c>
      <c r="M1606" s="1">
        <v>17004</v>
      </c>
      <c r="N1606" s="1">
        <v>78000</v>
      </c>
      <c r="O1606" s="1">
        <v>2200</v>
      </c>
      <c r="P1606" s="1">
        <v>780</v>
      </c>
      <c r="Q1606" s="1">
        <v>81060</v>
      </c>
      <c r="R1606" s="1">
        <f t="shared" si="51"/>
        <v>259.80769230769232</v>
      </c>
      <c r="S1606" s="1" t="s">
        <v>29</v>
      </c>
      <c r="T1606" s="1" t="s">
        <v>30</v>
      </c>
      <c r="U1606" s="1" t="s">
        <v>3986</v>
      </c>
      <c r="V1606" s="1" t="s">
        <v>6749</v>
      </c>
      <c r="W1606" s="1" t="s">
        <v>6714</v>
      </c>
    </row>
    <row r="1607" spans="1:23">
      <c r="A1607" s="2" t="s">
        <v>84</v>
      </c>
      <c r="B1607" s="2">
        <f t="shared" si="50"/>
        <v>2013</v>
      </c>
      <c r="C1607" s="1" t="s">
        <v>34</v>
      </c>
      <c r="D1607" s="1" t="s">
        <v>24</v>
      </c>
      <c r="E1607" s="1">
        <v>80014137</v>
      </c>
      <c r="F1607" s="1" t="s">
        <v>25</v>
      </c>
      <c r="G1607" s="1" t="s">
        <v>36</v>
      </c>
      <c r="H1607" s="1" t="s">
        <v>85</v>
      </c>
      <c r="J1607" s="1">
        <v>398</v>
      </c>
      <c r="K1607" s="1" t="s">
        <v>86</v>
      </c>
      <c r="L1607" s="1">
        <v>21944</v>
      </c>
      <c r="M1607" s="1">
        <v>24226</v>
      </c>
      <c r="N1607" s="1">
        <v>58110</v>
      </c>
      <c r="O1607" s="1">
        <v>15201.05</v>
      </c>
      <c r="P1607" s="1">
        <v>421.81</v>
      </c>
      <c r="Q1607" s="1">
        <v>73732.86</v>
      </c>
      <c r="R1607" s="1">
        <f t="shared" si="51"/>
        <v>185.25844221105527</v>
      </c>
      <c r="S1607" s="1" t="s">
        <v>38</v>
      </c>
      <c r="T1607" s="1" t="s">
        <v>30</v>
      </c>
      <c r="U1607" s="1" t="s">
        <v>81</v>
      </c>
      <c r="V1607" s="1" t="s">
        <v>87</v>
      </c>
      <c r="W1607" s="1" t="s">
        <v>88</v>
      </c>
    </row>
    <row r="1608" spans="1:23">
      <c r="A1608" s="2" t="s">
        <v>89</v>
      </c>
      <c r="B1608" s="2">
        <f t="shared" si="50"/>
        <v>2013</v>
      </c>
      <c r="C1608" s="1" t="s">
        <v>34</v>
      </c>
      <c r="D1608" s="1" t="s">
        <v>24</v>
      </c>
      <c r="E1608" s="1">
        <v>80014137</v>
      </c>
      <c r="F1608" s="1" t="s">
        <v>25</v>
      </c>
      <c r="G1608" s="1" t="s">
        <v>36</v>
      </c>
      <c r="H1608" s="1" t="s">
        <v>85</v>
      </c>
      <c r="J1608" s="1">
        <v>73</v>
      </c>
      <c r="K1608" s="1" t="s">
        <v>28</v>
      </c>
      <c r="L1608" s="1">
        <v>4161</v>
      </c>
      <c r="M1608" s="1">
        <v>4599</v>
      </c>
      <c r="N1608" s="1">
        <v>10950</v>
      </c>
      <c r="O1608" s="1">
        <v>3950</v>
      </c>
      <c r="P1608" s="1">
        <v>63</v>
      </c>
      <c r="Q1608" s="1">
        <v>14963</v>
      </c>
      <c r="R1608" s="1">
        <f t="shared" si="51"/>
        <v>204.97260273972603</v>
      </c>
      <c r="S1608" s="1" t="s">
        <v>38</v>
      </c>
      <c r="T1608" s="1" t="s">
        <v>30</v>
      </c>
      <c r="U1608" s="1" t="s">
        <v>81</v>
      </c>
      <c r="V1608" s="1" t="s">
        <v>65</v>
      </c>
      <c r="W1608" s="1" t="s">
        <v>90</v>
      </c>
    </row>
    <row r="1609" spans="1:23">
      <c r="A1609" s="2" t="s">
        <v>91</v>
      </c>
      <c r="B1609" s="2">
        <f t="shared" si="50"/>
        <v>2013</v>
      </c>
      <c r="C1609" s="1" t="s">
        <v>68</v>
      </c>
      <c r="D1609" s="1" t="s">
        <v>24</v>
      </c>
      <c r="E1609" s="1">
        <v>80014137</v>
      </c>
      <c r="F1609" s="1" t="s">
        <v>25</v>
      </c>
      <c r="G1609" s="1" t="s">
        <v>36</v>
      </c>
      <c r="H1609" s="1" t="s">
        <v>92</v>
      </c>
      <c r="J1609" s="1">
        <v>572</v>
      </c>
      <c r="K1609" s="1" t="s">
        <v>86</v>
      </c>
      <c r="L1609" s="1">
        <v>26312</v>
      </c>
      <c r="M1609" s="1">
        <v>29744</v>
      </c>
      <c r="N1609" s="1">
        <v>70642</v>
      </c>
      <c r="O1609" s="1">
        <v>13976.65</v>
      </c>
      <c r="P1609" s="1">
        <v>479.13</v>
      </c>
      <c r="Q1609" s="1">
        <v>85097.78</v>
      </c>
      <c r="R1609" s="1">
        <f t="shared" si="51"/>
        <v>148.77234265734265</v>
      </c>
      <c r="S1609" s="1" t="s">
        <v>38</v>
      </c>
      <c r="T1609" s="1" t="s">
        <v>30</v>
      </c>
      <c r="U1609" s="1" t="s">
        <v>81</v>
      </c>
      <c r="V1609" s="1" t="s">
        <v>65</v>
      </c>
      <c r="W1609" s="1" t="s">
        <v>93</v>
      </c>
    </row>
    <row r="1610" spans="1:23">
      <c r="A1610" s="2" t="s">
        <v>94</v>
      </c>
      <c r="B1610" s="2">
        <f t="shared" si="50"/>
        <v>2013</v>
      </c>
      <c r="C1610" s="1" t="s">
        <v>34</v>
      </c>
      <c r="D1610" s="1" t="s">
        <v>24</v>
      </c>
      <c r="E1610" s="1">
        <v>80014137</v>
      </c>
      <c r="F1610" s="1" t="s">
        <v>25</v>
      </c>
      <c r="G1610" s="1" t="s">
        <v>36</v>
      </c>
      <c r="H1610" s="1" t="s">
        <v>85</v>
      </c>
      <c r="J1610" s="1">
        <v>106</v>
      </c>
      <c r="K1610" s="1" t="s">
        <v>28</v>
      </c>
      <c r="L1610" s="1">
        <v>5300</v>
      </c>
      <c r="M1610" s="1">
        <v>5830</v>
      </c>
      <c r="N1610" s="1">
        <v>14310</v>
      </c>
      <c r="O1610" s="1">
        <v>3700</v>
      </c>
      <c r="P1610" s="1">
        <v>75.900000000000006</v>
      </c>
      <c r="Q1610" s="1">
        <v>18085.900000000001</v>
      </c>
      <c r="R1610" s="1">
        <f t="shared" si="51"/>
        <v>170.62169811320757</v>
      </c>
      <c r="S1610" s="1" t="s">
        <v>38</v>
      </c>
      <c r="T1610" s="1" t="s">
        <v>30</v>
      </c>
      <c r="U1610" s="1" t="s">
        <v>81</v>
      </c>
      <c r="V1610" s="1" t="s">
        <v>77</v>
      </c>
      <c r="W1610" s="1" t="s">
        <v>95</v>
      </c>
    </row>
    <row r="1611" spans="1:23">
      <c r="A1611" s="2" t="s">
        <v>96</v>
      </c>
      <c r="B1611" s="2">
        <f t="shared" si="50"/>
        <v>2013</v>
      </c>
      <c r="C1611" s="1" t="s">
        <v>68</v>
      </c>
      <c r="D1611" s="1" t="s">
        <v>24</v>
      </c>
      <c r="E1611" s="1">
        <v>80029153</v>
      </c>
      <c r="F1611" s="1" t="s">
        <v>35</v>
      </c>
      <c r="G1611" s="1" t="s">
        <v>36</v>
      </c>
      <c r="H1611" s="1" t="s">
        <v>97</v>
      </c>
      <c r="J1611" s="1">
        <v>710</v>
      </c>
      <c r="K1611" s="1" t="s">
        <v>28</v>
      </c>
      <c r="L1611" s="1">
        <v>34080</v>
      </c>
      <c r="M1611" s="1">
        <v>36920</v>
      </c>
      <c r="N1611" s="1">
        <v>85910</v>
      </c>
      <c r="O1611" s="1">
        <v>28265</v>
      </c>
      <c r="P1611" s="1">
        <v>859.1</v>
      </c>
      <c r="Q1611" s="1">
        <v>115034.1</v>
      </c>
      <c r="R1611" s="1">
        <f t="shared" si="51"/>
        <v>162.01985915492958</v>
      </c>
      <c r="S1611" s="1" t="s">
        <v>38</v>
      </c>
      <c r="T1611" s="1" t="s">
        <v>30</v>
      </c>
      <c r="U1611" s="1" t="s">
        <v>39</v>
      </c>
      <c r="V1611" s="1" t="s">
        <v>65</v>
      </c>
      <c r="W1611" s="1" t="s">
        <v>98</v>
      </c>
    </row>
    <row r="1612" spans="1:23">
      <c r="A1612" s="2" t="s">
        <v>109</v>
      </c>
      <c r="B1612" s="2">
        <f t="shared" si="50"/>
        <v>2013</v>
      </c>
      <c r="C1612" s="1" t="s">
        <v>68</v>
      </c>
      <c r="D1612" s="1" t="s">
        <v>24</v>
      </c>
      <c r="E1612" s="1">
        <v>80047663</v>
      </c>
      <c r="F1612" s="1" t="s">
        <v>110</v>
      </c>
      <c r="G1612" s="1" t="s">
        <v>36</v>
      </c>
      <c r="H1612" s="1" t="s">
        <v>97</v>
      </c>
      <c r="J1612" s="1">
        <v>405</v>
      </c>
      <c r="K1612" s="1" t="s">
        <v>28</v>
      </c>
      <c r="L1612" s="1">
        <v>15520</v>
      </c>
      <c r="M1612" s="1">
        <v>15520</v>
      </c>
      <c r="N1612" s="1">
        <v>51975</v>
      </c>
      <c r="O1612" s="1">
        <v>16482.43</v>
      </c>
      <c r="P1612" s="1">
        <v>519.75</v>
      </c>
      <c r="Q1612" s="1">
        <v>68977.179999999993</v>
      </c>
      <c r="R1612" s="1">
        <f t="shared" si="51"/>
        <v>170.31402469135801</v>
      </c>
      <c r="S1612" s="1" t="s">
        <v>38</v>
      </c>
      <c r="T1612" s="1" t="s">
        <v>30</v>
      </c>
      <c r="U1612" s="1" t="s">
        <v>111</v>
      </c>
      <c r="V1612" s="1" t="s">
        <v>73</v>
      </c>
      <c r="W1612" s="1" t="s">
        <v>112</v>
      </c>
    </row>
    <row r="1613" spans="1:23">
      <c r="A1613" s="2" t="s">
        <v>116</v>
      </c>
      <c r="B1613" s="2">
        <f t="shared" si="50"/>
        <v>2013</v>
      </c>
      <c r="C1613" s="1" t="s">
        <v>68</v>
      </c>
      <c r="D1613" s="1" t="s">
        <v>24</v>
      </c>
      <c r="E1613" s="1">
        <v>80014137</v>
      </c>
      <c r="F1613" s="1" t="s">
        <v>25</v>
      </c>
      <c r="G1613" s="1" t="s">
        <v>36</v>
      </c>
      <c r="H1613" s="1" t="s">
        <v>92</v>
      </c>
      <c r="J1613" s="1">
        <v>73</v>
      </c>
      <c r="K1613" s="1" t="s">
        <v>28</v>
      </c>
      <c r="L1613" s="1">
        <v>4161</v>
      </c>
      <c r="M1613" s="1">
        <v>4599</v>
      </c>
      <c r="N1613" s="1">
        <v>10950</v>
      </c>
      <c r="O1613" s="1">
        <v>3247.78</v>
      </c>
      <c r="P1613" s="1">
        <v>59.66</v>
      </c>
      <c r="Q1613" s="1">
        <v>14257.44</v>
      </c>
      <c r="R1613" s="1">
        <f t="shared" si="51"/>
        <v>195.30739726027397</v>
      </c>
      <c r="S1613" s="1" t="s">
        <v>38</v>
      </c>
      <c r="T1613" s="1" t="s">
        <v>30</v>
      </c>
      <c r="U1613" s="1" t="s">
        <v>81</v>
      </c>
      <c r="V1613" s="1" t="s">
        <v>31</v>
      </c>
      <c r="W1613" s="1" t="s">
        <v>117</v>
      </c>
    </row>
    <row r="1614" spans="1:23">
      <c r="A1614" s="2" t="s">
        <v>128</v>
      </c>
      <c r="B1614" s="2">
        <f t="shared" si="50"/>
        <v>2013</v>
      </c>
      <c r="C1614" s="1" t="s">
        <v>34</v>
      </c>
      <c r="D1614" s="1" t="s">
        <v>24</v>
      </c>
      <c r="E1614" s="1">
        <v>80014137</v>
      </c>
      <c r="F1614" s="1" t="s">
        <v>25</v>
      </c>
      <c r="G1614" s="1" t="s">
        <v>120</v>
      </c>
      <c r="H1614" s="1" t="s">
        <v>129</v>
      </c>
      <c r="J1614" s="1">
        <v>75</v>
      </c>
      <c r="K1614" s="1" t="s">
        <v>28</v>
      </c>
      <c r="L1614" s="1">
        <v>4950</v>
      </c>
      <c r="M1614" s="1">
        <v>5100</v>
      </c>
      <c r="N1614" s="1">
        <v>21000</v>
      </c>
      <c r="O1614" s="1">
        <v>2000</v>
      </c>
      <c r="P1614" s="1">
        <v>210</v>
      </c>
      <c r="Q1614" s="1">
        <v>23342</v>
      </c>
      <c r="R1614" s="1">
        <f t="shared" si="51"/>
        <v>311.22666666666669</v>
      </c>
      <c r="S1614" s="1" t="s">
        <v>29</v>
      </c>
      <c r="T1614" s="1" t="s">
        <v>30</v>
      </c>
      <c r="U1614" s="1" t="s">
        <v>122</v>
      </c>
      <c r="V1614" s="1" t="s">
        <v>130</v>
      </c>
      <c r="W1614" s="1" t="s">
        <v>131</v>
      </c>
    </row>
    <row r="1615" spans="1:23">
      <c r="A1615" s="2" t="s">
        <v>149</v>
      </c>
      <c r="B1615" s="2">
        <f t="shared" si="50"/>
        <v>2013</v>
      </c>
      <c r="C1615" s="1" t="s">
        <v>68</v>
      </c>
      <c r="D1615" s="1" t="s">
        <v>24</v>
      </c>
      <c r="E1615" s="1">
        <v>80014137</v>
      </c>
      <c r="F1615" s="1" t="s">
        <v>25</v>
      </c>
      <c r="G1615" s="1" t="s">
        <v>62</v>
      </c>
      <c r="H1615" s="1" t="s">
        <v>150</v>
      </c>
      <c r="J1615" s="1">
        <v>48</v>
      </c>
      <c r="K1615" s="1" t="s">
        <v>28</v>
      </c>
      <c r="L1615" s="1">
        <v>5334</v>
      </c>
      <c r="M1615" s="1">
        <v>5334</v>
      </c>
      <c r="N1615" s="1">
        <v>53000</v>
      </c>
      <c r="O1615" s="1">
        <v>3710</v>
      </c>
      <c r="P1615" s="1">
        <v>321.57</v>
      </c>
      <c r="Q1615" s="1">
        <v>57031.57</v>
      </c>
      <c r="R1615" s="1">
        <f t="shared" si="51"/>
        <v>1188.1577083333334</v>
      </c>
      <c r="S1615" s="1" t="s">
        <v>38</v>
      </c>
      <c r="T1615" s="1" t="s">
        <v>30</v>
      </c>
      <c r="U1615" s="1" t="s">
        <v>122</v>
      </c>
      <c r="V1615" s="1" t="s">
        <v>31</v>
      </c>
      <c r="W1615" s="1" t="s">
        <v>151</v>
      </c>
    </row>
    <row r="1616" spans="1:23">
      <c r="A1616" s="2" t="s">
        <v>152</v>
      </c>
      <c r="B1616" s="2">
        <f t="shared" si="50"/>
        <v>2013</v>
      </c>
      <c r="C1616" s="1" t="s">
        <v>34</v>
      </c>
      <c r="D1616" s="1" t="s">
        <v>24</v>
      </c>
      <c r="E1616" s="1">
        <v>80014137</v>
      </c>
      <c r="F1616" s="1" t="s">
        <v>25</v>
      </c>
      <c r="G1616" s="1" t="s">
        <v>120</v>
      </c>
      <c r="H1616" s="1" t="s">
        <v>129</v>
      </c>
      <c r="J1616" s="1">
        <v>231</v>
      </c>
      <c r="K1616" s="1" t="s">
        <v>28</v>
      </c>
      <c r="L1616" s="1">
        <v>20550</v>
      </c>
      <c r="M1616" s="1">
        <v>21012</v>
      </c>
      <c r="N1616" s="1">
        <v>126988</v>
      </c>
      <c r="O1616" s="1">
        <v>6430.26</v>
      </c>
      <c r="P1616" s="1">
        <v>1269.8800000000001</v>
      </c>
      <c r="Q1616" s="1">
        <v>134794.23999999999</v>
      </c>
      <c r="R1616" s="1">
        <f t="shared" si="51"/>
        <v>583.52484848484846</v>
      </c>
      <c r="S1616" s="1" t="s">
        <v>29</v>
      </c>
      <c r="T1616" s="1" t="s">
        <v>30</v>
      </c>
      <c r="U1616" s="1" t="s">
        <v>122</v>
      </c>
      <c r="V1616" s="1" t="s">
        <v>153</v>
      </c>
      <c r="W1616" s="1" t="s">
        <v>153</v>
      </c>
    </row>
    <row r="1617" spans="1:23">
      <c r="A1617" s="2" t="s">
        <v>174</v>
      </c>
      <c r="B1617" s="2">
        <f t="shared" si="50"/>
        <v>2013</v>
      </c>
      <c r="C1617" s="1" t="s">
        <v>34</v>
      </c>
      <c r="D1617" s="1" t="s">
        <v>24</v>
      </c>
      <c r="E1617" s="1">
        <v>80014137</v>
      </c>
      <c r="F1617" s="1" t="s">
        <v>25</v>
      </c>
      <c r="G1617" s="1" t="s">
        <v>120</v>
      </c>
      <c r="H1617" s="1" t="s">
        <v>129</v>
      </c>
      <c r="J1617" s="1">
        <v>134</v>
      </c>
      <c r="K1617" s="1" t="s">
        <v>28</v>
      </c>
      <c r="L1617" s="1">
        <v>10988</v>
      </c>
      <c r="M1617" s="1">
        <v>11256</v>
      </c>
      <c r="N1617" s="1">
        <v>64387</v>
      </c>
      <c r="O1617" s="1">
        <v>3129.35</v>
      </c>
      <c r="P1617" s="1">
        <v>643.87</v>
      </c>
      <c r="Q1617" s="1">
        <v>68229.070000000007</v>
      </c>
      <c r="R1617" s="1">
        <f t="shared" si="51"/>
        <v>509.17216417910453</v>
      </c>
      <c r="S1617" s="1" t="s">
        <v>29</v>
      </c>
      <c r="T1617" s="1" t="s">
        <v>30</v>
      </c>
      <c r="U1617" s="1" t="s">
        <v>122</v>
      </c>
      <c r="V1617" s="1" t="s">
        <v>40</v>
      </c>
      <c r="W1617" s="1" t="s">
        <v>175</v>
      </c>
    </row>
    <row r="1618" spans="1:23">
      <c r="A1618" s="2" t="s">
        <v>176</v>
      </c>
      <c r="B1618" s="2">
        <f t="shared" si="50"/>
        <v>2013</v>
      </c>
      <c r="C1618" s="1" t="s">
        <v>34</v>
      </c>
      <c r="D1618" s="1" t="s">
        <v>24</v>
      </c>
      <c r="E1618" s="1">
        <v>80014137</v>
      </c>
      <c r="F1618" s="1" t="s">
        <v>25</v>
      </c>
      <c r="G1618" s="1" t="s">
        <v>120</v>
      </c>
      <c r="H1618" s="1" t="s">
        <v>129</v>
      </c>
      <c r="J1618" s="1">
        <v>293</v>
      </c>
      <c r="K1618" s="1" t="s">
        <v>28</v>
      </c>
      <c r="L1618" s="1">
        <v>21230</v>
      </c>
      <c r="M1618" s="1">
        <v>21816</v>
      </c>
      <c r="N1618" s="1">
        <v>118762</v>
      </c>
      <c r="O1618" s="1">
        <v>7676.8</v>
      </c>
      <c r="P1618" s="1">
        <v>1187.6199999999999</v>
      </c>
      <c r="Q1618" s="1">
        <v>127753.09</v>
      </c>
      <c r="R1618" s="1">
        <f t="shared" si="51"/>
        <v>436.01737201365188</v>
      </c>
      <c r="S1618" s="1" t="s">
        <v>29</v>
      </c>
      <c r="T1618" s="1" t="s">
        <v>30</v>
      </c>
      <c r="U1618" s="1" t="s">
        <v>122</v>
      </c>
      <c r="V1618" s="1" t="s">
        <v>31</v>
      </c>
      <c r="W1618" s="1" t="s">
        <v>177</v>
      </c>
    </row>
    <row r="1619" spans="1:23">
      <c r="A1619" s="2" t="s">
        <v>183</v>
      </c>
      <c r="B1619" s="2">
        <f t="shared" si="50"/>
        <v>2013</v>
      </c>
      <c r="C1619" s="1" t="s">
        <v>34</v>
      </c>
      <c r="D1619" s="1" t="s">
        <v>24</v>
      </c>
      <c r="E1619" s="1">
        <v>80014137</v>
      </c>
      <c r="F1619" s="1" t="s">
        <v>25</v>
      </c>
      <c r="G1619" s="1" t="s">
        <v>120</v>
      </c>
      <c r="H1619" s="1" t="s">
        <v>129</v>
      </c>
      <c r="J1619" s="1">
        <v>67</v>
      </c>
      <c r="K1619" s="1" t="s">
        <v>28</v>
      </c>
      <c r="L1619" s="1">
        <v>5790</v>
      </c>
      <c r="M1619" s="1">
        <v>5924</v>
      </c>
      <c r="N1619" s="1">
        <v>36368</v>
      </c>
      <c r="O1619" s="1">
        <v>2154</v>
      </c>
      <c r="P1619" s="1">
        <v>364</v>
      </c>
      <c r="Q1619" s="1">
        <v>38932.730000000003</v>
      </c>
      <c r="R1619" s="1">
        <f t="shared" si="51"/>
        <v>581.08552238805976</v>
      </c>
      <c r="S1619" s="1" t="s">
        <v>29</v>
      </c>
      <c r="T1619" s="1" t="s">
        <v>30</v>
      </c>
      <c r="U1619" s="1" t="s">
        <v>122</v>
      </c>
      <c r="V1619" s="1" t="s">
        <v>31</v>
      </c>
      <c r="W1619" s="1" t="s">
        <v>184</v>
      </c>
    </row>
    <row r="1620" spans="1:23">
      <c r="A1620" s="2" t="s">
        <v>207</v>
      </c>
      <c r="B1620" s="2">
        <f t="shared" si="50"/>
        <v>2013</v>
      </c>
      <c r="C1620" s="1" t="s">
        <v>34</v>
      </c>
      <c r="D1620" s="1" t="s">
        <v>24</v>
      </c>
      <c r="E1620" s="1">
        <v>80014137</v>
      </c>
      <c r="F1620" s="1" t="s">
        <v>25</v>
      </c>
      <c r="G1620" s="1" t="s">
        <v>120</v>
      </c>
      <c r="H1620" s="1" t="s">
        <v>129</v>
      </c>
      <c r="J1620" s="1">
        <v>239</v>
      </c>
      <c r="K1620" s="1" t="s">
        <v>28</v>
      </c>
      <c r="L1620" s="1">
        <v>19770</v>
      </c>
      <c r="M1620" s="1">
        <v>20248</v>
      </c>
      <c r="N1620" s="1">
        <v>117206</v>
      </c>
      <c r="O1620" s="1">
        <v>7832.92</v>
      </c>
      <c r="P1620" s="1">
        <v>1172.06</v>
      </c>
      <c r="Q1620" s="1">
        <v>126340.22</v>
      </c>
      <c r="R1620" s="1">
        <f t="shared" si="51"/>
        <v>528.62016736401677</v>
      </c>
      <c r="S1620" s="1" t="s">
        <v>29</v>
      </c>
      <c r="T1620" s="1" t="s">
        <v>30</v>
      </c>
      <c r="U1620" s="1" t="s">
        <v>122</v>
      </c>
      <c r="V1620" s="1" t="s">
        <v>40</v>
      </c>
      <c r="W1620" s="1" t="s">
        <v>208</v>
      </c>
    </row>
    <row r="1621" spans="1:23">
      <c r="A1621" s="2" t="s">
        <v>209</v>
      </c>
      <c r="B1621" s="2">
        <f t="shared" si="50"/>
        <v>2013</v>
      </c>
      <c r="C1621" s="1" t="s">
        <v>43</v>
      </c>
      <c r="D1621" s="1" t="s">
        <v>24</v>
      </c>
      <c r="E1621" s="1">
        <v>80029153</v>
      </c>
      <c r="F1621" s="1" t="s">
        <v>35</v>
      </c>
      <c r="G1621" s="1" t="s">
        <v>36</v>
      </c>
      <c r="H1621" s="1" t="s">
        <v>37</v>
      </c>
      <c r="J1621" s="1">
        <v>210</v>
      </c>
      <c r="K1621" s="1" t="s">
        <v>28</v>
      </c>
      <c r="L1621" s="1">
        <v>10920</v>
      </c>
      <c r="M1621" s="1">
        <v>11760</v>
      </c>
      <c r="N1621" s="1">
        <v>30450</v>
      </c>
      <c r="O1621" s="1">
        <v>10412.290000000001</v>
      </c>
      <c r="P1621" s="1">
        <v>304.5</v>
      </c>
      <c r="Q1621" s="1">
        <v>41166.79</v>
      </c>
      <c r="R1621" s="1">
        <f t="shared" si="51"/>
        <v>196.03233333333333</v>
      </c>
      <c r="S1621" s="1" t="s">
        <v>38</v>
      </c>
      <c r="T1621" s="1" t="s">
        <v>30</v>
      </c>
      <c r="U1621" s="1" t="s">
        <v>39</v>
      </c>
      <c r="V1621" s="1" t="s">
        <v>210</v>
      </c>
      <c r="W1621" s="1" t="s">
        <v>211</v>
      </c>
    </row>
    <row r="1622" spans="1:23">
      <c r="A1622" s="2" t="s">
        <v>212</v>
      </c>
      <c r="B1622" s="2">
        <f t="shared" si="50"/>
        <v>2013</v>
      </c>
      <c r="C1622" s="1" t="s">
        <v>68</v>
      </c>
      <c r="D1622" s="1" t="s">
        <v>24</v>
      </c>
      <c r="E1622" s="1">
        <v>80029153</v>
      </c>
      <c r="F1622" s="1" t="s">
        <v>35</v>
      </c>
      <c r="G1622" s="1" t="s">
        <v>36</v>
      </c>
      <c r="H1622" s="1" t="s">
        <v>135</v>
      </c>
      <c r="J1622" s="1">
        <v>1802</v>
      </c>
      <c r="K1622" s="1" t="s">
        <v>28</v>
      </c>
      <c r="L1622" s="1">
        <v>93704</v>
      </c>
      <c r="M1622" s="1">
        <v>100912</v>
      </c>
      <c r="N1622" s="1">
        <v>261290</v>
      </c>
      <c r="O1622" s="1">
        <v>88470.62</v>
      </c>
      <c r="P1622" s="1">
        <v>2612.9</v>
      </c>
      <c r="Q1622" s="1">
        <v>352373.52</v>
      </c>
      <c r="R1622" s="1">
        <f t="shared" si="51"/>
        <v>195.5457935627081</v>
      </c>
      <c r="S1622" s="1" t="s">
        <v>38</v>
      </c>
      <c r="T1622" s="1" t="s">
        <v>30</v>
      </c>
      <c r="U1622" s="1" t="s">
        <v>39</v>
      </c>
      <c r="V1622" s="1" t="s">
        <v>73</v>
      </c>
      <c r="W1622" s="1" t="s">
        <v>213</v>
      </c>
    </row>
    <row r="1623" spans="1:23">
      <c r="A1623" s="2" t="s">
        <v>212</v>
      </c>
      <c r="B1623" s="2">
        <f t="shared" si="50"/>
        <v>2013</v>
      </c>
      <c r="C1623" s="1" t="s">
        <v>68</v>
      </c>
      <c r="D1623" s="1" t="s">
        <v>24</v>
      </c>
      <c r="E1623" s="1">
        <v>80029153</v>
      </c>
      <c r="F1623" s="1" t="s">
        <v>35</v>
      </c>
      <c r="G1623" s="1" t="s">
        <v>36</v>
      </c>
      <c r="H1623" s="1" t="s">
        <v>135</v>
      </c>
      <c r="J1623" s="1">
        <v>1110</v>
      </c>
      <c r="K1623" s="1" t="s">
        <v>28</v>
      </c>
      <c r="L1623" s="1">
        <v>63270</v>
      </c>
      <c r="M1623" s="1">
        <v>68820</v>
      </c>
      <c r="N1623" s="1">
        <v>188700</v>
      </c>
      <c r="O1623" s="1">
        <v>78050.83</v>
      </c>
      <c r="P1623" s="1">
        <v>1887</v>
      </c>
      <c r="Q1623" s="1">
        <v>268637.83</v>
      </c>
      <c r="R1623" s="1">
        <f t="shared" si="51"/>
        <v>242.01606306306309</v>
      </c>
      <c r="S1623" s="1" t="s">
        <v>38</v>
      </c>
      <c r="T1623" s="1" t="s">
        <v>30</v>
      </c>
      <c r="U1623" s="1" t="s">
        <v>39</v>
      </c>
      <c r="V1623" s="1" t="s">
        <v>73</v>
      </c>
      <c r="W1623" s="1" t="s">
        <v>231</v>
      </c>
    </row>
    <row r="1624" spans="1:23">
      <c r="A1624" s="2" t="s">
        <v>234</v>
      </c>
      <c r="B1624" s="2">
        <f t="shared" si="50"/>
        <v>2013</v>
      </c>
      <c r="C1624" s="1" t="s">
        <v>68</v>
      </c>
      <c r="D1624" s="1" t="s">
        <v>24</v>
      </c>
      <c r="E1624" s="1">
        <v>80029153</v>
      </c>
      <c r="F1624" s="1" t="s">
        <v>35</v>
      </c>
      <c r="G1624" s="1" t="s">
        <v>36</v>
      </c>
      <c r="H1624" s="1" t="s">
        <v>97</v>
      </c>
      <c r="J1624" s="1">
        <v>74</v>
      </c>
      <c r="K1624" s="1" t="s">
        <v>28</v>
      </c>
      <c r="L1624" s="1">
        <v>4218</v>
      </c>
      <c r="M1624" s="1">
        <v>4662</v>
      </c>
      <c r="N1624" s="1">
        <v>12454.2</v>
      </c>
      <c r="O1624" s="1">
        <v>5767.41</v>
      </c>
      <c r="P1624" s="1">
        <v>124.54</v>
      </c>
      <c r="Q1624" s="1">
        <v>18346.150000000001</v>
      </c>
      <c r="R1624" s="1">
        <f t="shared" si="51"/>
        <v>247.92094594594596</v>
      </c>
      <c r="S1624" s="1" t="s">
        <v>38</v>
      </c>
      <c r="T1624" s="1" t="s">
        <v>30</v>
      </c>
      <c r="U1624" s="1" t="s">
        <v>39</v>
      </c>
      <c r="V1624" s="1" t="s">
        <v>31</v>
      </c>
      <c r="W1624" s="1" t="s">
        <v>235</v>
      </c>
    </row>
    <row r="1625" spans="1:23">
      <c r="A1625" s="2" t="s">
        <v>244</v>
      </c>
      <c r="B1625" s="2">
        <f t="shared" si="50"/>
        <v>2013</v>
      </c>
      <c r="C1625" s="1" t="s">
        <v>34</v>
      </c>
      <c r="D1625" s="1" t="s">
        <v>24</v>
      </c>
      <c r="E1625" s="1">
        <v>80014137</v>
      </c>
      <c r="F1625" s="1" t="s">
        <v>25</v>
      </c>
      <c r="G1625" s="1" t="s">
        <v>120</v>
      </c>
      <c r="H1625" s="1" t="s">
        <v>129</v>
      </c>
      <c r="J1625" s="1">
        <v>266</v>
      </c>
      <c r="K1625" s="1" t="s">
        <v>28</v>
      </c>
      <c r="L1625" s="1">
        <v>23404</v>
      </c>
      <c r="M1625" s="1">
        <v>23936</v>
      </c>
      <c r="N1625" s="1">
        <v>130215</v>
      </c>
      <c r="O1625" s="1">
        <v>7564.32</v>
      </c>
      <c r="P1625" s="1">
        <v>1302.1500000000001</v>
      </c>
      <c r="Q1625" s="1">
        <v>139206.28</v>
      </c>
      <c r="R1625" s="1">
        <f t="shared" si="51"/>
        <v>523.33187969924813</v>
      </c>
      <c r="S1625" s="1" t="s">
        <v>29</v>
      </c>
      <c r="T1625" s="1" t="s">
        <v>30</v>
      </c>
      <c r="U1625" s="1" t="s">
        <v>122</v>
      </c>
      <c r="V1625" s="1" t="s">
        <v>40</v>
      </c>
      <c r="W1625" s="1" t="s">
        <v>245</v>
      </c>
    </row>
    <row r="1626" spans="1:23">
      <c r="A1626" s="2" t="s">
        <v>248</v>
      </c>
      <c r="B1626" s="2">
        <f t="shared" si="50"/>
        <v>2013</v>
      </c>
      <c r="C1626" s="1" t="s">
        <v>34</v>
      </c>
      <c r="D1626" s="1" t="s">
        <v>24</v>
      </c>
      <c r="E1626" s="1">
        <v>80014137</v>
      </c>
      <c r="F1626" s="1" t="s">
        <v>25</v>
      </c>
      <c r="G1626" s="1" t="s">
        <v>120</v>
      </c>
      <c r="H1626" s="1" t="s">
        <v>129</v>
      </c>
      <c r="J1626" s="1">
        <v>340</v>
      </c>
      <c r="K1626" s="1" t="s">
        <v>28</v>
      </c>
      <c r="L1626" s="1">
        <v>28688</v>
      </c>
      <c r="M1626" s="1">
        <v>29368</v>
      </c>
      <c r="N1626" s="1">
        <v>170928</v>
      </c>
      <c r="O1626" s="1">
        <v>9715.7900000000009</v>
      </c>
      <c r="P1626" s="1">
        <v>1709.28</v>
      </c>
      <c r="Q1626" s="1">
        <v>182353.07</v>
      </c>
      <c r="R1626" s="1">
        <f t="shared" si="51"/>
        <v>536.33255882352944</v>
      </c>
      <c r="S1626" s="1" t="s">
        <v>29</v>
      </c>
      <c r="T1626" s="1" t="s">
        <v>30</v>
      </c>
      <c r="U1626" s="1" t="s">
        <v>122</v>
      </c>
      <c r="V1626" s="1" t="s">
        <v>65</v>
      </c>
      <c r="W1626" s="1" t="s">
        <v>249</v>
      </c>
    </row>
    <row r="1627" spans="1:23">
      <c r="A1627" s="2" t="s">
        <v>254</v>
      </c>
      <c r="B1627" s="2">
        <f t="shared" si="50"/>
        <v>2013</v>
      </c>
      <c r="C1627" s="1" t="s">
        <v>34</v>
      </c>
      <c r="D1627" s="1" t="s">
        <v>24</v>
      </c>
      <c r="E1627" s="1">
        <v>80014137</v>
      </c>
      <c r="F1627" s="1" t="s">
        <v>25</v>
      </c>
      <c r="G1627" s="1" t="s">
        <v>120</v>
      </c>
      <c r="H1627" s="1" t="s">
        <v>129</v>
      </c>
      <c r="J1627" s="1">
        <v>268</v>
      </c>
      <c r="K1627" s="1" t="s">
        <v>28</v>
      </c>
      <c r="L1627" s="1">
        <v>24120</v>
      </c>
      <c r="M1627" s="1">
        <v>24656</v>
      </c>
      <c r="N1627" s="1">
        <v>157247</v>
      </c>
      <c r="O1627" s="1">
        <v>8000</v>
      </c>
      <c r="P1627" s="1">
        <v>1572.47</v>
      </c>
      <c r="Q1627" s="1">
        <v>166819.47</v>
      </c>
      <c r="R1627" s="1">
        <f t="shared" si="51"/>
        <v>622.46070895522394</v>
      </c>
      <c r="S1627" s="1" t="s">
        <v>29</v>
      </c>
      <c r="T1627" s="1" t="s">
        <v>30</v>
      </c>
      <c r="U1627" s="1" t="s">
        <v>122</v>
      </c>
      <c r="V1627" s="1" t="s">
        <v>77</v>
      </c>
      <c r="W1627" s="1" t="s">
        <v>255</v>
      </c>
    </row>
    <row r="1628" spans="1:23">
      <c r="A1628" s="2" t="s">
        <v>258</v>
      </c>
      <c r="B1628" s="2">
        <f t="shared" si="50"/>
        <v>2013</v>
      </c>
      <c r="C1628" s="1" t="s">
        <v>34</v>
      </c>
      <c r="D1628" s="1" t="s">
        <v>24</v>
      </c>
      <c r="E1628" s="1">
        <v>80014137</v>
      </c>
      <c r="F1628" s="1" t="s">
        <v>25</v>
      </c>
      <c r="G1628" s="1" t="s">
        <v>120</v>
      </c>
      <c r="H1628" s="1" t="s">
        <v>129</v>
      </c>
      <c r="J1628" s="1">
        <v>67</v>
      </c>
      <c r="K1628" s="1" t="s">
        <v>28</v>
      </c>
      <c r="L1628" s="1">
        <v>6030</v>
      </c>
      <c r="M1628" s="1">
        <v>6164</v>
      </c>
      <c r="N1628" s="1">
        <v>40734</v>
      </c>
      <c r="O1628" s="1">
        <v>2000</v>
      </c>
      <c r="P1628" s="1">
        <v>407.34</v>
      </c>
      <c r="Q1628" s="1">
        <v>43141.34</v>
      </c>
      <c r="R1628" s="1">
        <f t="shared" si="51"/>
        <v>643.90059701492532</v>
      </c>
      <c r="S1628" s="1" t="s">
        <v>29</v>
      </c>
      <c r="T1628" s="1" t="s">
        <v>30</v>
      </c>
      <c r="U1628" s="1" t="s">
        <v>122</v>
      </c>
      <c r="V1628" s="1" t="s">
        <v>31</v>
      </c>
      <c r="W1628" s="1" t="s">
        <v>259</v>
      </c>
    </row>
    <row r="1629" spans="1:23">
      <c r="A1629" s="2" t="s">
        <v>260</v>
      </c>
      <c r="B1629" s="2">
        <f t="shared" si="50"/>
        <v>2013</v>
      </c>
      <c r="C1629" s="1" t="s">
        <v>68</v>
      </c>
      <c r="D1629" s="1" t="s">
        <v>24</v>
      </c>
      <c r="E1629" s="1">
        <v>80029153</v>
      </c>
      <c r="F1629" s="1" t="s">
        <v>35</v>
      </c>
      <c r="G1629" s="1" t="s">
        <v>36</v>
      </c>
      <c r="H1629" s="1" t="s">
        <v>97</v>
      </c>
      <c r="J1629" s="1">
        <v>500</v>
      </c>
      <c r="K1629" s="1" t="s">
        <v>28</v>
      </c>
      <c r="L1629" s="1">
        <v>24666</v>
      </c>
      <c r="M1629" s="1">
        <v>26814</v>
      </c>
      <c r="N1629" s="1">
        <v>64000.2</v>
      </c>
      <c r="O1629" s="1">
        <v>22612</v>
      </c>
      <c r="P1629" s="1">
        <v>640</v>
      </c>
      <c r="Q1629" s="1">
        <v>87252.2</v>
      </c>
      <c r="R1629" s="1">
        <f t="shared" si="51"/>
        <v>174.5044</v>
      </c>
      <c r="S1629" s="1" t="s">
        <v>38</v>
      </c>
      <c r="T1629" s="1" t="s">
        <v>30</v>
      </c>
      <c r="U1629" s="1" t="s">
        <v>39</v>
      </c>
      <c r="V1629" s="1" t="s">
        <v>31</v>
      </c>
      <c r="W1629" s="1" t="s">
        <v>261</v>
      </c>
    </row>
    <row r="1630" spans="1:23">
      <c r="A1630" s="2" t="s">
        <v>268</v>
      </c>
      <c r="B1630" s="2">
        <f t="shared" si="50"/>
        <v>2013</v>
      </c>
      <c r="C1630" s="1" t="s">
        <v>34</v>
      </c>
      <c r="D1630" s="1" t="s">
        <v>24</v>
      </c>
      <c r="E1630" s="1">
        <v>80014137</v>
      </c>
      <c r="F1630" s="1" t="s">
        <v>25</v>
      </c>
      <c r="G1630" s="1" t="s">
        <v>120</v>
      </c>
      <c r="H1630" s="1" t="s">
        <v>129</v>
      </c>
      <c r="J1630" s="1">
        <v>150</v>
      </c>
      <c r="K1630" s="1" t="s">
        <v>28</v>
      </c>
      <c r="L1630" s="1">
        <v>9900</v>
      </c>
      <c r="M1630" s="1">
        <v>10200</v>
      </c>
      <c r="N1630" s="1">
        <v>42000</v>
      </c>
      <c r="O1630" s="1">
        <v>4000</v>
      </c>
      <c r="P1630" s="1">
        <v>420</v>
      </c>
      <c r="Q1630" s="1">
        <v>46552</v>
      </c>
      <c r="R1630" s="1">
        <f t="shared" si="51"/>
        <v>310.34666666666669</v>
      </c>
      <c r="S1630" s="1" t="s">
        <v>29</v>
      </c>
      <c r="T1630" s="1" t="s">
        <v>30</v>
      </c>
      <c r="U1630" s="1" t="s">
        <v>122</v>
      </c>
      <c r="V1630" s="1" t="s">
        <v>130</v>
      </c>
      <c r="W1630" s="1" t="s">
        <v>269</v>
      </c>
    </row>
    <row r="1631" spans="1:23">
      <c r="A1631" s="2" t="s">
        <v>270</v>
      </c>
      <c r="B1631" s="2">
        <f t="shared" si="50"/>
        <v>2013</v>
      </c>
      <c r="C1631" s="1" t="s">
        <v>34</v>
      </c>
      <c r="D1631" s="1" t="s">
        <v>24</v>
      </c>
      <c r="E1631" s="1">
        <v>80014137</v>
      </c>
      <c r="F1631" s="1" t="s">
        <v>25</v>
      </c>
      <c r="G1631" s="1" t="s">
        <v>120</v>
      </c>
      <c r="H1631" s="1" t="s">
        <v>129</v>
      </c>
      <c r="J1631" s="1">
        <v>202</v>
      </c>
      <c r="K1631" s="1" t="s">
        <v>28</v>
      </c>
      <c r="L1631" s="1">
        <v>16230</v>
      </c>
      <c r="M1631" s="1">
        <v>16634</v>
      </c>
      <c r="N1631" s="1">
        <v>102827</v>
      </c>
      <c r="O1631" s="1">
        <v>5913.73</v>
      </c>
      <c r="P1631" s="1">
        <v>1028.27</v>
      </c>
      <c r="Q1631" s="1">
        <v>109899.1</v>
      </c>
      <c r="R1631" s="1">
        <f t="shared" si="51"/>
        <v>544.05495049504952</v>
      </c>
      <c r="S1631" s="1" t="s">
        <v>29</v>
      </c>
      <c r="T1631" s="1" t="s">
        <v>30</v>
      </c>
      <c r="U1631" s="1" t="s">
        <v>122</v>
      </c>
      <c r="V1631" s="1" t="s">
        <v>40</v>
      </c>
      <c r="W1631" s="1" t="s">
        <v>271</v>
      </c>
    </row>
    <row r="1632" spans="1:23">
      <c r="A1632" s="2" t="s">
        <v>298</v>
      </c>
      <c r="B1632" s="2">
        <f t="shared" si="50"/>
        <v>2013</v>
      </c>
      <c r="C1632" s="1" t="s">
        <v>34</v>
      </c>
      <c r="D1632" s="1" t="s">
        <v>24</v>
      </c>
      <c r="E1632" s="1">
        <v>80014137</v>
      </c>
      <c r="F1632" s="1" t="s">
        <v>25</v>
      </c>
      <c r="G1632" s="1" t="s">
        <v>36</v>
      </c>
      <c r="H1632" s="1" t="s">
        <v>135</v>
      </c>
      <c r="J1632" s="1">
        <v>231</v>
      </c>
      <c r="K1632" s="1" t="s">
        <v>86</v>
      </c>
      <c r="L1632" s="1">
        <v>13167</v>
      </c>
      <c r="M1632" s="1">
        <v>14322</v>
      </c>
      <c r="N1632" s="1">
        <v>36382.5</v>
      </c>
      <c r="O1632" s="1">
        <v>16387.43</v>
      </c>
      <c r="P1632" s="1">
        <v>299.08999999999997</v>
      </c>
      <c r="Q1632" s="1">
        <v>53069.02</v>
      </c>
      <c r="R1632" s="1">
        <f t="shared" si="51"/>
        <v>229.7360173160173</v>
      </c>
      <c r="S1632" s="1" t="s">
        <v>38</v>
      </c>
      <c r="T1632" s="1" t="s">
        <v>30</v>
      </c>
      <c r="U1632" s="1" t="s">
        <v>81</v>
      </c>
      <c r="V1632" s="1" t="s">
        <v>40</v>
      </c>
      <c r="W1632" s="1" t="s">
        <v>299</v>
      </c>
    </row>
    <row r="1633" spans="1:23">
      <c r="A1633" s="2" t="s">
        <v>300</v>
      </c>
      <c r="B1633" s="2">
        <f t="shared" si="50"/>
        <v>2013</v>
      </c>
      <c r="C1633" s="1" t="s">
        <v>68</v>
      </c>
      <c r="D1633" s="1" t="s">
        <v>24</v>
      </c>
      <c r="E1633" s="1">
        <v>80014137</v>
      </c>
      <c r="F1633" s="1" t="s">
        <v>25</v>
      </c>
      <c r="G1633" s="1" t="s">
        <v>36</v>
      </c>
      <c r="H1633" s="1" t="s">
        <v>97</v>
      </c>
      <c r="J1633" s="1">
        <v>663</v>
      </c>
      <c r="K1633" s="1" t="s">
        <v>86</v>
      </c>
      <c r="L1633" s="1">
        <v>33039</v>
      </c>
      <c r="M1633" s="1">
        <v>36786</v>
      </c>
      <c r="N1633" s="1">
        <v>91246.5</v>
      </c>
      <c r="O1633" s="1">
        <v>33098</v>
      </c>
      <c r="P1633" s="1">
        <v>704</v>
      </c>
      <c r="Q1633" s="1">
        <v>125049.26</v>
      </c>
      <c r="R1633" s="1">
        <f t="shared" si="51"/>
        <v>188.61125188536951</v>
      </c>
      <c r="S1633" s="1" t="s">
        <v>38</v>
      </c>
      <c r="T1633" s="1" t="s">
        <v>30</v>
      </c>
      <c r="U1633" s="1" t="s">
        <v>81</v>
      </c>
      <c r="V1633" s="1" t="s">
        <v>31</v>
      </c>
      <c r="W1633" s="1" t="s">
        <v>301</v>
      </c>
    </row>
    <row r="1634" spans="1:23">
      <c r="A1634" s="2" t="s">
        <v>302</v>
      </c>
      <c r="B1634" s="2">
        <f t="shared" si="50"/>
        <v>2013</v>
      </c>
      <c r="C1634" s="1" t="s">
        <v>34</v>
      </c>
      <c r="D1634" s="1" t="s">
        <v>24</v>
      </c>
      <c r="E1634" s="1">
        <v>80014137</v>
      </c>
      <c r="F1634" s="1" t="s">
        <v>25</v>
      </c>
      <c r="G1634" s="1" t="s">
        <v>36</v>
      </c>
      <c r="H1634" s="1" t="s">
        <v>85</v>
      </c>
      <c r="J1634" s="1">
        <v>3003</v>
      </c>
      <c r="K1634" s="1" t="s">
        <v>86</v>
      </c>
      <c r="L1634" s="1">
        <v>138138</v>
      </c>
      <c r="M1634" s="1">
        <v>156156</v>
      </c>
      <c r="N1634" s="1">
        <v>360360</v>
      </c>
      <c r="O1634" s="1">
        <v>62984.79</v>
      </c>
      <c r="P1634" s="1">
        <v>1778.72</v>
      </c>
      <c r="Q1634" s="1">
        <v>425123.51</v>
      </c>
      <c r="R1634" s="1">
        <f t="shared" si="51"/>
        <v>141.5662703962704</v>
      </c>
      <c r="S1634" s="1" t="s">
        <v>38</v>
      </c>
      <c r="T1634" s="1" t="s">
        <v>30</v>
      </c>
      <c r="U1634" s="1" t="s">
        <v>81</v>
      </c>
      <c r="V1634" s="1" t="s">
        <v>303</v>
      </c>
      <c r="W1634" s="1" t="s">
        <v>304</v>
      </c>
    </row>
    <row r="1635" spans="1:23">
      <c r="A1635" s="2" t="s">
        <v>89</v>
      </c>
      <c r="B1635" s="2">
        <f t="shared" si="50"/>
        <v>2013</v>
      </c>
      <c r="C1635" s="1" t="s">
        <v>34</v>
      </c>
      <c r="D1635" s="1" t="s">
        <v>24</v>
      </c>
      <c r="E1635" s="1">
        <v>80014137</v>
      </c>
      <c r="F1635" s="1" t="s">
        <v>25</v>
      </c>
      <c r="G1635" s="1" t="s">
        <v>36</v>
      </c>
      <c r="H1635" s="1" t="s">
        <v>85</v>
      </c>
      <c r="J1635" s="1">
        <v>318</v>
      </c>
      <c r="K1635" s="1" t="s">
        <v>28</v>
      </c>
      <c r="L1635" s="1">
        <v>15900</v>
      </c>
      <c r="M1635" s="1">
        <v>17490</v>
      </c>
      <c r="N1635" s="1">
        <v>42930</v>
      </c>
      <c r="O1635" s="1">
        <v>11850</v>
      </c>
      <c r="P1635" s="1">
        <v>230.85</v>
      </c>
      <c r="Q1635" s="1">
        <v>55010.85</v>
      </c>
      <c r="R1635" s="1">
        <f t="shared" si="51"/>
        <v>172.99009433962263</v>
      </c>
      <c r="S1635" s="1" t="s">
        <v>38</v>
      </c>
      <c r="T1635" s="1" t="s">
        <v>30</v>
      </c>
      <c r="U1635" s="1" t="s">
        <v>81</v>
      </c>
      <c r="V1635" s="1" t="s">
        <v>65</v>
      </c>
      <c r="W1635" s="1" t="s">
        <v>329</v>
      </c>
    </row>
    <row r="1636" spans="1:23">
      <c r="A1636" s="2" t="s">
        <v>89</v>
      </c>
      <c r="B1636" s="2">
        <f t="shared" si="50"/>
        <v>2013</v>
      </c>
      <c r="C1636" s="1" t="s">
        <v>34</v>
      </c>
      <c r="D1636" s="1" t="s">
        <v>24</v>
      </c>
      <c r="E1636" s="1">
        <v>80014137</v>
      </c>
      <c r="F1636" s="1" t="s">
        <v>25</v>
      </c>
      <c r="G1636" s="1" t="s">
        <v>36</v>
      </c>
      <c r="H1636" s="1" t="s">
        <v>85</v>
      </c>
      <c r="J1636" s="1">
        <v>636</v>
      </c>
      <c r="K1636" s="1" t="s">
        <v>28</v>
      </c>
      <c r="L1636" s="1">
        <v>31800</v>
      </c>
      <c r="M1636" s="1">
        <v>34980</v>
      </c>
      <c r="N1636" s="1">
        <v>85860</v>
      </c>
      <c r="O1636" s="1">
        <v>23700</v>
      </c>
      <c r="P1636" s="1">
        <v>461.55</v>
      </c>
      <c r="Q1636" s="1">
        <v>110021.55</v>
      </c>
      <c r="R1636" s="1">
        <f t="shared" si="51"/>
        <v>172.98985849056604</v>
      </c>
      <c r="S1636" s="1" t="s">
        <v>38</v>
      </c>
      <c r="T1636" s="1" t="s">
        <v>30</v>
      </c>
      <c r="U1636" s="1" t="s">
        <v>81</v>
      </c>
      <c r="V1636" s="1" t="s">
        <v>65</v>
      </c>
      <c r="W1636" s="1" t="s">
        <v>330</v>
      </c>
    </row>
    <row r="1637" spans="1:23">
      <c r="A1637" s="2" t="s">
        <v>334</v>
      </c>
      <c r="B1637" s="2">
        <f t="shared" si="50"/>
        <v>2013</v>
      </c>
      <c r="C1637" s="1" t="s">
        <v>34</v>
      </c>
      <c r="D1637" s="1" t="s">
        <v>24</v>
      </c>
      <c r="E1637" s="1">
        <v>80014137</v>
      </c>
      <c r="F1637" s="1" t="s">
        <v>25</v>
      </c>
      <c r="G1637" s="1" t="s">
        <v>36</v>
      </c>
      <c r="H1637" s="1" t="s">
        <v>85</v>
      </c>
      <c r="J1637" s="1">
        <v>365</v>
      </c>
      <c r="K1637" s="1" t="s">
        <v>28</v>
      </c>
      <c r="L1637" s="1">
        <v>20805</v>
      </c>
      <c r="M1637" s="1">
        <v>22995</v>
      </c>
      <c r="N1637" s="1">
        <v>54750</v>
      </c>
      <c r="O1637" s="1">
        <v>19749.099999999999</v>
      </c>
      <c r="P1637" s="1">
        <v>314.08999999999997</v>
      </c>
      <c r="Q1637" s="1">
        <v>74813.19</v>
      </c>
      <c r="R1637" s="1">
        <f t="shared" si="51"/>
        <v>204.96764383561646</v>
      </c>
      <c r="S1637" s="1" t="s">
        <v>38</v>
      </c>
      <c r="T1637" s="1" t="s">
        <v>30</v>
      </c>
      <c r="U1637" s="1" t="s">
        <v>81</v>
      </c>
      <c r="V1637" s="1" t="s">
        <v>335</v>
      </c>
      <c r="W1637" s="1" t="s">
        <v>335</v>
      </c>
    </row>
    <row r="1638" spans="1:23">
      <c r="A1638" s="2" t="s">
        <v>338</v>
      </c>
      <c r="B1638" s="2">
        <f t="shared" si="50"/>
        <v>2013</v>
      </c>
      <c r="C1638" s="1" t="s">
        <v>34</v>
      </c>
      <c r="D1638" s="1" t="s">
        <v>24</v>
      </c>
      <c r="E1638" s="1">
        <v>80014137</v>
      </c>
      <c r="F1638" s="1" t="s">
        <v>25</v>
      </c>
      <c r="G1638" s="1" t="s">
        <v>36</v>
      </c>
      <c r="H1638" s="1" t="s">
        <v>47</v>
      </c>
      <c r="J1638" s="1">
        <v>3003</v>
      </c>
      <c r="K1638" s="1" t="s">
        <v>28</v>
      </c>
      <c r="L1638" s="1">
        <v>138147</v>
      </c>
      <c r="M1638" s="1">
        <v>156156</v>
      </c>
      <c r="N1638" s="1">
        <v>360360</v>
      </c>
      <c r="O1638" s="1">
        <v>66140.73</v>
      </c>
      <c r="P1638" s="1">
        <v>1791.2</v>
      </c>
      <c r="Q1638" s="1">
        <v>428291.93</v>
      </c>
      <c r="R1638" s="1">
        <f t="shared" si="51"/>
        <v>142.6213553113553</v>
      </c>
      <c r="S1638" s="1" t="s">
        <v>38</v>
      </c>
      <c r="T1638" s="1" t="s">
        <v>30</v>
      </c>
      <c r="U1638" s="1" t="s">
        <v>81</v>
      </c>
      <c r="V1638" s="1" t="s">
        <v>140</v>
      </c>
      <c r="W1638" s="1" t="s">
        <v>339</v>
      </c>
    </row>
    <row r="1639" spans="1:23">
      <c r="A1639" s="2" t="s">
        <v>346</v>
      </c>
      <c r="B1639" s="2">
        <f t="shared" si="50"/>
        <v>2013</v>
      </c>
      <c r="C1639" s="1" t="s">
        <v>68</v>
      </c>
      <c r="D1639" s="1" t="s">
        <v>24</v>
      </c>
      <c r="E1639" s="1">
        <v>80014137</v>
      </c>
      <c r="F1639" s="1" t="s">
        <v>25</v>
      </c>
      <c r="G1639" s="1" t="s">
        <v>36</v>
      </c>
      <c r="H1639" s="1" t="s">
        <v>97</v>
      </c>
      <c r="J1639" s="1">
        <v>742</v>
      </c>
      <c r="K1639" s="1" t="s">
        <v>86</v>
      </c>
      <c r="L1639" s="1">
        <v>38584</v>
      </c>
      <c r="M1639" s="1">
        <v>41552</v>
      </c>
      <c r="N1639" s="1">
        <v>100170</v>
      </c>
      <c r="O1639" s="1">
        <v>21350</v>
      </c>
      <c r="P1639" s="1">
        <v>510.45</v>
      </c>
      <c r="Q1639" s="1">
        <v>122030.45</v>
      </c>
      <c r="R1639" s="1">
        <f t="shared" si="51"/>
        <v>164.46152291105122</v>
      </c>
      <c r="S1639" s="1" t="s">
        <v>38</v>
      </c>
      <c r="T1639" s="1" t="s">
        <v>30</v>
      </c>
      <c r="U1639" s="1" t="s">
        <v>81</v>
      </c>
      <c r="V1639" s="1" t="s">
        <v>31</v>
      </c>
      <c r="W1639" s="1" t="s">
        <v>347</v>
      </c>
    </row>
    <row r="1640" spans="1:23">
      <c r="A1640" s="2" t="s">
        <v>348</v>
      </c>
      <c r="B1640" s="2">
        <f t="shared" si="50"/>
        <v>2013</v>
      </c>
      <c r="C1640" s="1" t="s">
        <v>34</v>
      </c>
      <c r="D1640" s="1" t="s">
        <v>24</v>
      </c>
      <c r="E1640" s="1">
        <v>80014137</v>
      </c>
      <c r="F1640" s="1" t="s">
        <v>25</v>
      </c>
      <c r="G1640" s="1" t="s">
        <v>36</v>
      </c>
      <c r="H1640" s="1" t="s">
        <v>85</v>
      </c>
      <c r="J1640" s="1">
        <v>3003</v>
      </c>
      <c r="K1640" s="1" t="s">
        <v>28</v>
      </c>
      <c r="L1640" s="1">
        <v>138138</v>
      </c>
      <c r="M1640" s="1">
        <v>156156</v>
      </c>
      <c r="N1640" s="1">
        <v>360360</v>
      </c>
      <c r="O1640" s="1">
        <v>66986.47</v>
      </c>
      <c r="P1640" s="1">
        <v>2422.9899999999998</v>
      </c>
      <c r="Q1640" s="1">
        <v>429769.46</v>
      </c>
      <c r="R1640" s="1">
        <f t="shared" si="51"/>
        <v>143.11337329337331</v>
      </c>
      <c r="S1640" s="1" t="s">
        <v>38</v>
      </c>
      <c r="T1640" s="1" t="s">
        <v>30</v>
      </c>
      <c r="U1640" s="1" t="s">
        <v>81</v>
      </c>
      <c r="V1640" s="1" t="s">
        <v>349</v>
      </c>
      <c r="W1640" s="1" t="s">
        <v>349</v>
      </c>
    </row>
    <row r="1641" spans="1:23">
      <c r="A1641" s="2" t="s">
        <v>356</v>
      </c>
      <c r="B1641" s="2">
        <f t="shared" si="50"/>
        <v>2013</v>
      </c>
      <c r="C1641" s="1" t="s">
        <v>34</v>
      </c>
      <c r="D1641" s="1" t="s">
        <v>24</v>
      </c>
      <c r="E1641" s="1">
        <v>80014137</v>
      </c>
      <c r="F1641" s="1" t="s">
        <v>25</v>
      </c>
      <c r="G1641" s="1" t="s">
        <v>36</v>
      </c>
      <c r="H1641" s="1" t="s">
        <v>85</v>
      </c>
      <c r="J1641" s="1">
        <v>848</v>
      </c>
      <c r="K1641" s="1" t="s">
        <v>28</v>
      </c>
      <c r="L1641" s="1">
        <v>42400</v>
      </c>
      <c r="M1641" s="1">
        <v>46640</v>
      </c>
      <c r="N1641" s="1">
        <v>114480</v>
      </c>
      <c r="O1641" s="1">
        <v>24321.78</v>
      </c>
      <c r="P1641" s="1">
        <v>796.64</v>
      </c>
      <c r="Q1641" s="1">
        <v>139598.42000000001</v>
      </c>
      <c r="R1641" s="1">
        <f t="shared" si="51"/>
        <v>164.62077830188682</v>
      </c>
      <c r="S1641" s="1" t="s">
        <v>38</v>
      </c>
      <c r="T1641" s="1" t="s">
        <v>30</v>
      </c>
      <c r="U1641" s="1" t="s">
        <v>81</v>
      </c>
      <c r="V1641" s="1" t="s">
        <v>357</v>
      </c>
      <c r="W1641" s="1" t="s">
        <v>358</v>
      </c>
    </row>
    <row r="1642" spans="1:23">
      <c r="A1642" s="2" t="s">
        <v>359</v>
      </c>
      <c r="B1642" s="2">
        <f t="shared" si="50"/>
        <v>2013</v>
      </c>
      <c r="C1642" s="1" t="s">
        <v>68</v>
      </c>
      <c r="D1642" s="1" t="s">
        <v>24</v>
      </c>
      <c r="E1642" s="1">
        <v>80014137</v>
      </c>
      <c r="F1642" s="1" t="s">
        <v>25</v>
      </c>
      <c r="G1642" s="1" t="s">
        <v>36</v>
      </c>
      <c r="H1642" s="1" t="s">
        <v>97</v>
      </c>
      <c r="J1642" s="1">
        <v>425</v>
      </c>
      <c r="K1642" s="1" t="s">
        <v>86</v>
      </c>
      <c r="L1642" s="1">
        <v>17850</v>
      </c>
      <c r="M1642" s="1">
        <v>19550</v>
      </c>
      <c r="N1642" s="1">
        <v>53550</v>
      </c>
      <c r="O1642" s="1">
        <v>16110</v>
      </c>
      <c r="P1642" s="1">
        <v>396.9</v>
      </c>
      <c r="Q1642" s="1">
        <v>70056.899999999994</v>
      </c>
      <c r="R1642" s="1">
        <f t="shared" si="51"/>
        <v>164.83976470588235</v>
      </c>
      <c r="S1642" s="1" t="s">
        <v>38</v>
      </c>
      <c r="T1642" s="1" t="s">
        <v>30</v>
      </c>
      <c r="U1642" s="1" t="s">
        <v>81</v>
      </c>
      <c r="V1642" s="1" t="s">
        <v>140</v>
      </c>
      <c r="W1642" s="1" t="s">
        <v>360</v>
      </c>
    </row>
    <row r="1643" spans="1:23">
      <c r="A1643" s="2" t="s">
        <v>361</v>
      </c>
      <c r="B1643" s="2">
        <f t="shared" si="50"/>
        <v>2013</v>
      </c>
      <c r="C1643" s="1" t="s">
        <v>68</v>
      </c>
      <c r="D1643" s="1" t="s">
        <v>24</v>
      </c>
      <c r="E1643" s="1">
        <v>80014137</v>
      </c>
      <c r="F1643" s="1" t="s">
        <v>25</v>
      </c>
      <c r="G1643" s="1" t="s">
        <v>36</v>
      </c>
      <c r="H1643" s="1" t="s">
        <v>97</v>
      </c>
      <c r="J1643" s="1">
        <v>73</v>
      </c>
      <c r="K1643" s="1" t="s">
        <v>86</v>
      </c>
      <c r="L1643" s="1">
        <v>4161</v>
      </c>
      <c r="M1643" s="1">
        <v>4599</v>
      </c>
      <c r="N1643" s="1">
        <v>12483</v>
      </c>
      <c r="O1643" s="1">
        <v>5430</v>
      </c>
      <c r="P1643" s="1">
        <v>101.65</v>
      </c>
      <c r="Q1643" s="1">
        <v>18014.650000000001</v>
      </c>
      <c r="R1643" s="1">
        <f t="shared" si="51"/>
        <v>246.77602739726029</v>
      </c>
      <c r="S1643" s="1" t="s">
        <v>38</v>
      </c>
      <c r="T1643" s="1" t="s">
        <v>30</v>
      </c>
      <c r="U1643" s="1" t="s">
        <v>81</v>
      </c>
      <c r="V1643" s="1" t="s">
        <v>140</v>
      </c>
      <c r="W1643" s="1" t="s">
        <v>362</v>
      </c>
    </row>
    <row r="1644" spans="1:23">
      <c r="A1644" s="2" t="s">
        <v>363</v>
      </c>
      <c r="B1644" s="2">
        <f t="shared" si="50"/>
        <v>2013</v>
      </c>
      <c r="C1644" s="1" t="s">
        <v>43</v>
      </c>
      <c r="D1644" s="1" t="s">
        <v>24</v>
      </c>
      <c r="E1644" s="1">
        <v>80014137</v>
      </c>
      <c r="F1644" s="1" t="s">
        <v>25</v>
      </c>
      <c r="G1644" s="1" t="s">
        <v>36</v>
      </c>
      <c r="H1644" s="1" t="s">
        <v>37</v>
      </c>
      <c r="J1644" s="1">
        <v>573</v>
      </c>
      <c r="K1644" s="1" t="s">
        <v>86</v>
      </c>
      <c r="L1644" s="1">
        <v>26358</v>
      </c>
      <c r="M1644" s="1">
        <v>29796</v>
      </c>
      <c r="N1644" s="1">
        <v>72771</v>
      </c>
      <c r="O1644" s="1">
        <v>22388.16</v>
      </c>
      <c r="P1644" s="1">
        <v>540.79</v>
      </c>
      <c r="Q1644" s="1">
        <v>95699.95</v>
      </c>
      <c r="R1644" s="1">
        <f t="shared" si="51"/>
        <v>167.01561954624782</v>
      </c>
      <c r="S1644" s="1" t="s">
        <v>38</v>
      </c>
      <c r="T1644" s="1" t="s">
        <v>30</v>
      </c>
      <c r="U1644" s="1" t="s">
        <v>81</v>
      </c>
      <c r="V1644" s="1" t="s">
        <v>65</v>
      </c>
      <c r="W1644" s="1" t="s">
        <v>364</v>
      </c>
    </row>
    <row r="1645" spans="1:23">
      <c r="A1645" s="2" t="s">
        <v>369</v>
      </c>
      <c r="B1645" s="2">
        <f t="shared" si="50"/>
        <v>2013</v>
      </c>
      <c r="C1645" s="1" t="s">
        <v>370</v>
      </c>
      <c r="D1645" s="1" t="s">
        <v>24</v>
      </c>
      <c r="E1645" s="1">
        <v>80022106</v>
      </c>
      <c r="F1645" s="1" t="s">
        <v>371</v>
      </c>
      <c r="G1645" s="1" t="s">
        <v>36</v>
      </c>
      <c r="H1645" s="1" t="s">
        <v>372</v>
      </c>
      <c r="J1645" s="1">
        <v>6</v>
      </c>
      <c r="K1645" s="1" t="s">
        <v>28</v>
      </c>
      <c r="L1645" s="1">
        <v>828</v>
      </c>
      <c r="M1645" s="1">
        <v>1008</v>
      </c>
      <c r="N1645" s="1">
        <v>1038</v>
      </c>
      <c r="O1645" s="1">
        <v>28.42</v>
      </c>
      <c r="P1645" s="1">
        <v>6.23</v>
      </c>
      <c r="Q1645" s="1">
        <v>1072.6500000000001</v>
      </c>
      <c r="R1645" s="1">
        <f t="shared" si="51"/>
        <v>178.77500000000001</v>
      </c>
      <c r="S1645" s="1" t="s">
        <v>29</v>
      </c>
      <c r="T1645" s="1" t="s">
        <v>30</v>
      </c>
      <c r="U1645" s="1" t="s">
        <v>373</v>
      </c>
      <c r="V1645" s="1" t="s">
        <v>40</v>
      </c>
      <c r="W1645" s="1" t="s">
        <v>374</v>
      </c>
    </row>
    <row r="1646" spans="1:23">
      <c r="A1646" s="2" t="s">
        <v>375</v>
      </c>
      <c r="B1646" s="2">
        <f t="shared" si="50"/>
        <v>2013</v>
      </c>
      <c r="C1646" s="1" t="s">
        <v>34</v>
      </c>
      <c r="D1646" s="1" t="s">
        <v>24</v>
      </c>
      <c r="E1646" s="1">
        <v>80014137</v>
      </c>
      <c r="F1646" s="1" t="s">
        <v>25</v>
      </c>
      <c r="G1646" s="1" t="s">
        <v>36</v>
      </c>
      <c r="H1646" s="1" t="s">
        <v>85</v>
      </c>
      <c r="J1646" s="1">
        <v>179</v>
      </c>
      <c r="K1646" s="1" t="s">
        <v>28</v>
      </c>
      <c r="L1646" s="1">
        <v>9461</v>
      </c>
      <c r="M1646" s="1">
        <v>10429</v>
      </c>
      <c r="N1646" s="1">
        <v>25260</v>
      </c>
      <c r="O1646" s="1">
        <v>6422</v>
      </c>
      <c r="P1646" s="1">
        <v>180.23</v>
      </c>
      <c r="Q1646" s="1">
        <v>31862.23</v>
      </c>
      <c r="R1646" s="1">
        <f t="shared" si="51"/>
        <v>178.00128491620112</v>
      </c>
      <c r="S1646" s="1" t="s">
        <v>38</v>
      </c>
      <c r="T1646" s="1" t="s">
        <v>30</v>
      </c>
      <c r="U1646" s="1" t="s">
        <v>81</v>
      </c>
      <c r="V1646" s="1" t="s">
        <v>31</v>
      </c>
      <c r="W1646" s="1" t="s">
        <v>376</v>
      </c>
    </row>
    <row r="1647" spans="1:23">
      <c r="A1647" s="2" t="s">
        <v>377</v>
      </c>
      <c r="B1647" s="2">
        <f t="shared" si="50"/>
        <v>2013</v>
      </c>
      <c r="C1647" s="1" t="s">
        <v>34</v>
      </c>
      <c r="D1647" s="1" t="s">
        <v>24</v>
      </c>
      <c r="E1647" s="1">
        <v>80014137</v>
      </c>
      <c r="F1647" s="1" t="s">
        <v>25</v>
      </c>
      <c r="G1647" s="1" t="s">
        <v>36</v>
      </c>
      <c r="H1647" s="1" t="s">
        <v>378</v>
      </c>
      <c r="J1647" s="1">
        <v>1067</v>
      </c>
      <c r="K1647" s="1" t="s">
        <v>28</v>
      </c>
      <c r="L1647" s="1">
        <v>54946</v>
      </c>
      <c r="M1647" s="1">
        <v>60507</v>
      </c>
      <c r="N1647" s="1">
        <v>147330</v>
      </c>
      <c r="O1647" s="1">
        <v>35635.54</v>
      </c>
      <c r="P1647" s="1">
        <v>1038.02</v>
      </c>
      <c r="Q1647" s="1">
        <v>184003.56</v>
      </c>
      <c r="R1647" s="1">
        <f t="shared" si="51"/>
        <v>172.44944704779755</v>
      </c>
      <c r="S1647" s="1" t="s">
        <v>38</v>
      </c>
      <c r="T1647" s="1" t="s">
        <v>30</v>
      </c>
      <c r="U1647" s="1" t="s">
        <v>81</v>
      </c>
      <c r="V1647" s="1" t="s">
        <v>65</v>
      </c>
      <c r="W1647" s="1" t="s">
        <v>379</v>
      </c>
    </row>
    <row r="1648" spans="1:23">
      <c r="A1648" s="2" t="s">
        <v>2372</v>
      </c>
      <c r="B1648" s="2">
        <f t="shared" si="50"/>
        <v>2013</v>
      </c>
      <c r="C1648" s="1" t="s">
        <v>68</v>
      </c>
      <c r="D1648" s="1" t="s">
        <v>24</v>
      </c>
      <c r="E1648" s="1">
        <v>80038006</v>
      </c>
      <c r="F1648" s="1" t="s">
        <v>2348</v>
      </c>
      <c r="G1648" s="1" t="s">
        <v>46</v>
      </c>
      <c r="H1648" s="1" t="s">
        <v>92</v>
      </c>
      <c r="J1648" s="1">
        <v>6</v>
      </c>
      <c r="K1648" s="1" t="s">
        <v>28</v>
      </c>
      <c r="L1648" s="1">
        <v>95</v>
      </c>
      <c r="M1648" s="1">
        <v>1000</v>
      </c>
      <c r="N1648" s="1">
        <v>6342</v>
      </c>
      <c r="O1648" s="1">
        <v>743.63</v>
      </c>
      <c r="P1648" s="1">
        <v>28.35</v>
      </c>
      <c r="Q1648" s="1">
        <v>7213.98</v>
      </c>
      <c r="R1648" s="1">
        <f t="shared" si="51"/>
        <v>1202.33</v>
      </c>
      <c r="S1648" s="1" t="s">
        <v>38</v>
      </c>
      <c r="T1648" s="1" t="s">
        <v>30</v>
      </c>
      <c r="U1648" s="1" t="s">
        <v>2360</v>
      </c>
      <c r="V1648" s="1" t="s">
        <v>2373</v>
      </c>
      <c r="W1648" s="1" t="s">
        <v>2374</v>
      </c>
    </row>
    <row r="1649" spans="1:23">
      <c r="A1649" s="2" t="s">
        <v>2375</v>
      </c>
      <c r="B1649" s="2">
        <f t="shared" si="50"/>
        <v>2013</v>
      </c>
      <c r="C1649" s="1" t="s">
        <v>68</v>
      </c>
      <c r="D1649" s="1" t="s">
        <v>24</v>
      </c>
      <c r="E1649" s="1">
        <v>80038006</v>
      </c>
      <c r="F1649" s="1" t="s">
        <v>2348</v>
      </c>
      <c r="G1649" s="1" t="s">
        <v>46</v>
      </c>
      <c r="H1649" s="1" t="s">
        <v>92</v>
      </c>
      <c r="J1649" s="1">
        <v>28</v>
      </c>
      <c r="K1649" s="1" t="s">
        <v>28</v>
      </c>
      <c r="L1649" s="1">
        <v>3257</v>
      </c>
      <c r="M1649" s="1">
        <v>3257</v>
      </c>
      <c r="N1649" s="1">
        <v>19416</v>
      </c>
      <c r="O1649" s="1">
        <v>3918</v>
      </c>
      <c r="P1649" s="1">
        <v>115.5</v>
      </c>
      <c r="Q1649" s="1">
        <v>23749.5</v>
      </c>
      <c r="R1649" s="1">
        <f t="shared" si="51"/>
        <v>848.19642857142856</v>
      </c>
      <c r="S1649" s="1" t="s">
        <v>38</v>
      </c>
      <c r="T1649" s="1" t="s">
        <v>30</v>
      </c>
      <c r="U1649" s="1" t="s">
        <v>2360</v>
      </c>
      <c r="V1649" s="1" t="s">
        <v>65</v>
      </c>
      <c r="W1649" s="1" t="s">
        <v>2376</v>
      </c>
    </row>
    <row r="1650" spans="1:23">
      <c r="A1650" s="2" t="s">
        <v>298</v>
      </c>
      <c r="B1650" s="2">
        <f t="shared" si="50"/>
        <v>2013</v>
      </c>
      <c r="C1650" s="1" t="s">
        <v>2769</v>
      </c>
      <c r="D1650" s="1" t="s">
        <v>24</v>
      </c>
      <c r="E1650" s="1">
        <v>80018397</v>
      </c>
      <c r="F1650" s="1" t="s">
        <v>2401</v>
      </c>
      <c r="G1650" s="1" t="s">
        <v>62</v>
      </c>
      <c r="H1650" s="1" t="s">
        <v>2773</v>
      </c>
      <c r="J1650" s="1">
        <v>701</v>
      </c>
      <c r="K1650" s="1" t="s">
        <v>28</v>
      </c>
      <c r="L1650" s="1">
        <v>47010</v>
      </c>
      <c r="M1650" s="1">
        <v>48186</v>
      </c>
      <c r="N1650" s="1">
        <v>178540.5</v>
      </c>
      <c r="O1650" s="1">
        <v>43231.87</v>
      </c>
      <c r="P1650" s="1">
        <v>741.25</v>
      </c>
      <c r="Q1650" s="1">
        <v>222513.62</v>
      </c>
      <c r="R1650" s="1">
        <f t="shared" si="51"/>
        <v>317.42313837375178</v>
      </c>
      <c r="S1650" s="1" t="s">
        <v>29</v>
      </c>
      <c r="T1650" s="1" t="s">
        <v>30</v>
      </c>
      <c r="U1650" s="1" t="s">
        <v>2403</v>
      </c>
      <c r="V1650" s="1" t="s">
        <v>40</v>
      </c>
      <c r="W1650" s="1" t="s">
        <v>2804</v>
      </c>
    </row>
    <row r="1651" spans="1:23">
      <c r="A1651" s="2" t="s">
        <v>2822</v>
      </c>
      <c r="B1651" s="2">
        <f t="shared" si="50"/>
        <v>2013</v>
      </c>
      <c r="C1651" s="1" t="s">
        <v>2769</v>
      </c>
      <c r="D1651" s="1" t="s">
        <v>24</v>
      </c>
      <c r="E1651" s="1">
        <v>80018397</v>
      </c>
      <c r="F1651" s="1" t="s">
        <v>2401</v>
      </c>
      <c r="G1651" s="1" t="s">
        <v>62</v>
      </c>
      <c r="H1651" s="1" t="s">
        <v>2773</v>
      </c>
      <c r="J1651" s="1">
        <v>151</v>
      </c>
      <c r="K1651" s="1" t="s">
        <v>28</v>
      </c>
      <c r="L1651" s="1">
        <v>9322</v>
      </c>
      <c r="M1651" s="1">
        <v>10357</v>
      </c>
      <c r="N1651" s="1">
        <v>36920.5</v>
      </c>
      <c r="O1651" s="1">
        <v>8656.26</v>
      </c>
      <c r="P1651" s="1">
        <v>152.68</v>
      </c>
      <c r="Q1651" s="1">
        <v>45729.440000000002</v>
      </c>
      <c r="R1651" s="1">
        <f t="shared" si="51"/>
        <v>302.84397350993379</v>
      </c>
      <c r="S1651" s="1" t="s">
        <v>29</v>
      </c>
      <c r="T1651" s="1" t="s">
        <v>30</v>
      </c>
      <c r="U1651" s="1" t="s">
        <v>2403</v>
      </c>
      <c r="V1651" s="1" t="s">
        <v>40</v>
      </c>
      <c r="W1651" s="1" t="s">
        <v>2823</v>
      </c>
    </row>
    <row r="1652" spans="1:23">
      <c r="A1652" s="2" t="s">
        <v>2827</v>
      </c>
      <c r="B1652" s="2">
        <f t="shared" si="50"/>
        <v>2013</v>
      </c>
      <c r="C1652" s="1" t="s">
        <v>2769</v>
      </c>
      <c r="D1652" s="1" t="s">
        <v>24</v>
      </c>
      <c r="E1652" s="1">
        <v>80018397</v>
      </c>
      <c r="F1652" s="1" t="s">
        <v>2401</v>
      </c>
      <c r="G1652" s="1" t="s">
        <v>62</v>
      </c>
      <c r="H1652" s="1" t="s">
        <v>2770</v>
      </c>
      <c r="J1652" s="1">
        <v>84</v>
      </c>
      <c r="K1652" s="1" t="s">
        <v>28</v>
      </c>
      <c r="L1652" s="1">
        <v>8595</v>
      </c>
      <c r="M1652" s="1">
        <v>8595</v>
      </c>
      <c r="N1652" s="1">
        <v>32088</v>
      </c>
      <c r="O1652" s="1">
        <v>8216.26</v>
      </c>
      <c r="P1652" s="1">
        <v>132.83000000000001</v>
      </c>
      <c r="Q1652" s="1">
        <v>40437.089999999997</v>
      </c>
      <c r="R1652" s="1">
        <f t="shared" si="51"/>
        <v>481.39392857142855</v>
      </c>
      <c r="S1652" s="1" t="s">
        <v>29</v>
      </c>
      <c r="T1652" s="1" t="s">
        <v>30</v>
      </c>
      <c r="U1652" s="1" t="s">
        <v>2403</v>
      </c>
      <c r="V1652" s="1" t="s">
        <v>31</v>
      </c>
      <c r="W1652" s="1" t="s">
        <v>2828</v>
      </c>
    </row>
    <row r="1653" spans="1:23">
      <c r="A1653" s="2" t="s">
        <v>2841</v>
      </c>
      <c r="B1653" s="2">
        <f t="shared" si="50"/>
        <v>2013</v>
      </c>
      <c r="C1653" s="1" t="s">
        <v>2769</v>
      </c>
      <c r="D1653" s="1" t="s">
        <v>24</v>
      </c>
      <c r="E1653" s="1">
        <v>80018397</v>
      </c>
      <c r="F1653" s="1" t="s">
        <v>2401</v>
      </c>
      <c r="G1653" s="1" t="s">
        <v>62</v>
      </c>
      <c r="H1653" s="1" t="s">
        <v>2773</v>
      </c>
      <c r="J1653" s="1">
        <v>66</v>
      </c>
      <c r="K1653" s="1" t="s">
        <v>28</v>
      </c>
      <c r="L1653" s="1">
        <v>4800</v>
      </c>
      <c r="M1653" s="1">
        <v>5143</v>
      </c>
      <c r="N1653" s="1">
        <v>17457</v>
      </c>
      <c r="O1653" s="1">
        <v>4383.95</v>
      </c>
      <c r="P1653" s="1">
        <v>72.77</v>
      </c>
      <c r="Q1653" s="1">
        <v>21913.72</v>
      </c>
      <c r="R1653" s="1">
        <f t="shared" si="51"/>
        <v>332.02606060606064</v>
      </c>
      <c r="S1653" s="1" t="s">
        <v>29</v>
      </c>
      <c r="T1653" s="1" t="s">
        <v>30</v>
      </c>
      <c r="U1653" s="1" t="s">
        <v>2403</v>
      </c>
      <c r="V1653" s="1" t="s">
        <v>65</v>
      </c>
      <c r="W1653" s="1" t="s">
        <v>2842</v>
      </c>
    </row>
    <row r="1654" spans="1:23">
      <c r="A1654" s="2" t="s">
        <v>2862</v>
      </c>
      <c r="B1654" s="2">
        <f t="shared" si="50"/>
        <v>2013</v>
      </c>
      <c r="C1654" s="1" t="s">
        <v>2769</v>
      </c>
      <c r="D1654" s="1" t="s">
        <v>24</v>
      </c>
      <c r="E1654" s="1">
        <v>80018397</v>
      </c>
      <c r="F1654" s="1" t="s">
        <v>2401</v>
      </c>
      <c r="G1654" s="1" t="s">
        <v>1601</v>
      </c>
      <c r="H1654" s="1" t="s">
        <v>2773</v>
      </c>
      <c r="J1654" s="1">
        <v>142</v>
      </c>
      <c r="K1654" s="1" t="s">
        <v>28</v>
      </c>
      <c r="L1654" s="1">
        <v>9747</v>
      </c>
      <c r="M1654" s="1">
        <v>11076</v>
      </c>
      <c r="N1654" s="1">
        <v>40115</v>
      </c>
      <c r="O1654" s="1">
        <v>11984</v>
      </c>
      <c r="P1654" s="1">
        <v>176.48</v>
      </c>
      <c r="Q1654" s="1">
        <v>52275.48</v>
      </c>
      <c r="R1654" s="1">
        <f t="shared" si="51"/>
        <v>368.13718309859155</v>
      </c>
      <c r="S1654" s="1" t="s">
        <v>29</v>
      </c>
      <c r="T1654" s="1" t="s">
        <v>30</v>
      </c>
      <c r="U1654" s="1" t="s">
        <v>2403</v>
      </c>
      <c r="V1654" s="1" t="s">
        <v>40</v>
      </c>
      <c r="W1654" s="1" t="s">
        <v>2863</v>
      </c>
    </row>
    <row r="1655" spans="1:23">
      <c r="A1655" s="2" t="s">
        <v>3045</v>
      </c>
      <c r="B1655" s="2">
        <f t="shared" si="50"/>
        <v>2013</v>
      </c>
      <c r="C1655" s="1" t="s">
        <v>34</v>
      </c>
      <c r="D1655" s="1" t="s">
        <v>24</v>
      </c>
      <c r="E1655" s="1">
        <v>80049965</v>
      </c>
      <c r="F1655" s="1" t="s">
        <v>3041</v>
      </c>
      <c r="G1655" s="1" t="s">
        <v>62</v>
      </c>
      <c r="H1655" s="1" t="s">
        <v>378</v>
      </c>
      <c r="J1655" s="1">
        <v>69</v>
      </c>
      <c r="K1655" s="1" t="s">
        <v>28</v>
      </c>
      <c r="L1655" s="1">
        <v>4761</v>
      </c>
      <c r="M1655" s="1">
        <v>4968</v>
      </c>
      <c r="N1655" s="1">
        <v>28566</v>
      </c>
      <c r="O1655" s="1">
        <v>3721.93</v>
      </c>
      <c r="P1655" s="1">
        <v>97.41</v>
      </c>
      <c r="Q1655" s="1">
        <v>32385.34</v>
      </c>
      <c r="R1655" s="1">
        <f t="shared" si="51"/>
        <v>469.35275362318839</v>
      </c>
      <c r="S1655" s="1" t="s">
        <v>38</v>
      </c>
      <c r="T1655" s="1" t="s">
        <v>30</v>
      </c>
      <c r="U1655" s="1" t="s">
        <v>64</v>
      </c>
      <c r="V1655" s="1" t="s">
        <v>65</v>
      </c>
      <c r="W1655" s="1" t="s">
        <v>3046</v>
      </c>
    </row>
    <row r="1656" spans="1:23">
      <c r="A1656" s="2" t="s">
        <v>369</v>
      </c>
      <c r="B1656" s="2">
        <f t="shared" si="50"/>
        <v>2013</v>
      </c>
      <c r="C1656" s="1" t="s">
        <v>34</v>
      </c>
      <c r="D1656" s="1" t="s">
        <v>24</v>
      </c>
      <c r="E1656" s="1">
        <v>80049965</v>
      </c>
      <c r="F1656" s="1" t="s">
        <v>3041</v>
      </c>
      <c r="G1656" s="1" t="s">
        <v>958</v>
      </c>
      <c r="H1656" s="1" t="s">
        <v>378</v>
      </c>
      <c r="J1656" s="1">
        <v>26</v>
      </c>
      <c r="K1656" s="1" t="s">
        <v>28</v>
      </c>
      <c r="L1656" s="1">
        <v>4108</v>
      </c>
      <c r="M1656" s="1">
        <v>4394</v>
      </c>
      <c r="N1656" s="1">
        <v>36504</v>
      </c>
      <c r="O1656" s="1">
        <v>4940.21</v>
      </c>
      <c r="P1656" s="1">
        <v>124.48</v>
      </c>
      <c r="Q1656" s="1">
        <v>41568.69</v>
      </c>
      <c r="R1656" s="1">
        <f t="shared" si="51"/>
        <v>1598.7957692307693</v>
      </c>
      <c r="S1656" s="1" t="s">
        <v>38</v>
      </c>
      <c r="T1656" s="1" t="s">
        <v>30</v>
      </c>
      <c r="U1656" s="1" t="s">
        <v>64</v>
      </c>
      <c r="V1656" s="1" t="s">
        <v>77</v>
      </c>
      <c r="W1656" s="1" t="s">
        <v>3079</v>
      </c>
    </row>
    <row r="1657" spans="1:23">
      <c r="A1657" s="2" t="s">
        <v>3091</v>
      </c>
      <c r="B1657" s="2">
        <f t="shared" si="50"/>
        <v>2013</v>
      </c>
      <c r="C1657" s="1" t="s">
        <v>34</v>
      </c>
      <c r="D1657" s="1" t="s">
        <v>24</v>
      </c>
      <c r="E1657" s="1">
        <v>80049965</v>
      </c>
      <c r="F1657" s="1" t="s">
        <v>3041</v>
      </c>
      <c r="G1657" s="1" t="s">
        <v>3092</v>
      </c>
      <c r="H1657" s="1" t="s">
        <v>378</v>
      </c>
      <c r="J1657" s="1">
        <v>90</v>
      </c>
      <c r="K1657" s="1" t="s">
        <v>28</v>
      </c>
      <c r="L1657" s="1">
        <v>4347</v>
      </c>
      <c r="M1657" s="1">
        <v>4770</v>
      </c>
      <c r="N1657" s="1">
        <v>19800</v>
      </c>
      <c r="O1657" s="1">
        <v>4241.21</v>
      </c>
      <c r="P1657" s="1">
        <v>67.52</v>
      </c>
      <c r="Q1657" s="1">
        <v>24108.73</v>
      </c>
      <c r="R1657" s="1">
        <f t="shared" si="51"/>
        <v>267.87477777777775</v>
      </c>
      <c r="S1657" s="1" t="s">
        <v>38</v>
      </c>
      <c r="T1657" s="1" t="s">
        <v>30</v>
      </c>
      <c r="U1657" s="1" t="s">
        <v>64</v>
      </c>
      <c r="V1657" s="1" t="s">
        <v>77</v>
      </c>
      <c r="W1657" s="1" t="s">
        <v>3093</v>
      </c>
    </row>
    <row r="1658" spans="1:23">
      <c r="A1658" s="2" t="s">
        <v>377</v>
      </c>
      <c r="B1658" s="2">
        <f t="shared" si="50"/>
        <v>2013</v>
      </c>
      <c r="C1658" s="1" t="s">
        <v>34</v>
      </c>
      <c r="D1658" s="1" t="s">
        <v>24</v>
      </c>
      <c r="E1658" s="1">
        <v>80049965</v>
      </c>
      <c r="F1658" s="1" t="s">
        <v>3041</v>
      </c>
      <c r="G1658" s="1" t="s">
        <v>62</v>
      </c>
      <c r="H1658" s="1" t="s">
        <v>378</v>
      </c>
      <c r="J1658" s="1">
        <v>24</v>
      </c>
      <c r="K1658" s="1" t="s">
        <v>28</v>
      </c>
      <c r="L1658" s="1">
        <v>3000</v>
      </c>
      <c r="M1658" s="1">
        <v>3624</v>
      </c>
      <c r="N1658" s="1">
        <v>19920</v>
      </c>
      <c r="O1658" s="1">
        <v>2930.93</v>
      </c>
      <c r="P1658" s="1">
        <v>67.930000000000007</v>
      </c>
      <c r="Q1658" s="1">
        <v>22918.86</v>
      </c>
      <c r="R1658" s="1">
        <f t="shared" si="51"/>
        <v>954.95249999999999</v>
      </c>
      <c r="S1658" s="1" t="s">
        <v>38</v>
      </c>
      <c r="T1658" s="1" t="s">
        <v>30</v>
      </c>
      <c r="U1658" s="1" t="s">
        <v>64</v>
      </c>
      <c r="V1658" s="1" t="s">
        <v>65</v>
      </c>
      <c r="W1658" s="1" t="s">
        <v>3094</v>
      </c>
    </row>
    <row r="1659" spans="1:23">
      <c r="A1659" s="2" t="s">
        <v>3095</v>
      </c>
      <c r="B1659" s="2">
        <f t="shared" si="50"/>
        <v>2013</v>
      </c>
      <c r="C1659" s="1" t="s">
        <v>34</v>
      </c>
      <c r="D1659" s="1" t="s">
        <v>24</v>
      </c>
      <c r="E1659" s="1">
        <v>80049965</v>
      </c>
      <c r="F1659" s="1" t="s">
        <v>3041</v>
      </c>
      <c r="G1659" s="1" t="s">
        <v>315</v>
      </c>
      <c r="H1659" s="1" t="s">
        <v>378</v>
      </c>
      <c r="J1659" s="1">
        <v>90</v>
      </c>
      <c r="K1659" s="1" t="s">
        <v>28</v>
      </c>
      <c r="L1659" s="1">
        <v>4347</v>
      </c>
      <c r="M1659" s="1">
        <v>4770</v>
      </c>
      <c r="N1659" s="1">
        <v>19800</v>
      </c>
      <c r="O1659" s="1">
        <v>4011.21</v>
      </c>
      <c r="P1659" s="1">
        <v>67.52</v>
      </c>
      <c r="Q1659" s="1">
        <v>23878.73</v>
      </c>
      <c r="R1659" s="1">
        <f t="shared" si="51"/>
        <v>265.31922222222221</v>
      </c>
      <c r="S1659" s="1" t="s">
        <v>38</v>
      </c>
      <c r="T1659" s="1" t="s">
        <v>30</v>
      </c>
      <c r="U1659" s="1" t="s">
        <v>64</v>
      </c>
      <c r="V1659" s="1" t="s">
        <v>3096</v>
      </c>
      <c r="W1659" s="1" t="s">
        <v>3097</v>
      </c>
    </row>
    <row r="1660" spans="1:23">
      <c r="A1660" s="2" t="s">
        <v>3095</v>
      </c>
      <c r="B1660" s="2">
        <f t="shared" si="50"/>
        <v>2013</v>
      </c>
      <c r="C1660" s="1" t="s">
        <v>34</v>
      </c>
      <c r="D1660" s="1" t="s">
        <v>24</v>
      </c>
      <c r="E1660" s="1">
        <v>80049965</v>
      </c>
      <c r="F1660" s="1" t="s">
        <v>3041</v>
      </c>
      <c r="G1660" s="1" t="s">
        <v>958</v>
      </c>
      <c r="H1660" s="1" t="s">
        <v>378</v>
      </c>
      <c r="J1660" s="1">
        <v>26</v>
      </c>
      <c r="K1660" s="1" t="s">
        <v>28</v>
      </c>
      <c r="L1660" s="1">
        <v>4108</v>
      </c>
      <c r="M1660" s="1">
        <v>4394</v>
      </c>
      <c r="N1660" s="1">
        <v>36504</v>
      </c>
      <c r="O1660" s="1">
        <v>4940.21</v>
      </c>
      <c r="P1660" s="1">
        <v>124.48</v>
      </c>
      <c r="Q1660" s="1">
        <v>41568.69</v>
      </c>
      <c r="R1660" s="1">
        <f t="shared" si="51"/>
        <v>1598.7957692307693</v>
      </c>
      <c r="S1660" s="1" t="s">
        <v>38</v>
      </c>
      <c r="T1660" s="1" t="s">
        <v>30</v>
      </c>
      <c r="U1660" s="1" t="s">
        <v>64</v>
      </c>
      <c r="V1660" s="1" t="s">
        <v>3098</v>
      </c>
      <c r="W1660" s="1" t="s">
        <v>3099</v>
      </c>
    </row>
    <row r="1661" spans="1:23">
      <c r="A1661" s="2" t="s">
        <v>3102</v>
      </c>
      <c r="B1661" s="2">
        <f t="shared" si="50"/>
        <v>2013</v>
      </c>
      <c r="C1661" s="1" t="s">
        <v>34</v>
      </c>
      <c r="D1661" s="1" t="s">
        <v>24</v>
      </c>
      <c r="E1661" s="1">
        <v>80049965</v>
      </c>
      <c r="F1661" s="1" t="s">
        <v>3041</v>
      </c>
      <c r="G1661" s="1" t="s">
        <v>62</v>
      </c>
      <c r="H1661" s="1" t="s">
        <v>85</v>
      </c>
      <c r="J1661" s="1">
        <v>167</v>
      </c>
      <c r="K1661" s="1" t="s">
        <v>28</v>
      </c>
      <c r="L1661" s="1">
        <v>12209</v>
      </c>
      <c r="M1661" s="1">
        <v>15493</v>
      </c>
      <c r="N1661" s="1">
        <v>67582</v>
      </c>
      <c r="O1661" s="1">
        <v>9062.7900000000009</v>
      </c>
      <c r="P1661" s="1">
        <v>230.45</v>
      </c>
      <c r="Q1661" s="1">
        <v>76875.240000000005</v>
      </c>
      <c r="R1661" s="1">
        <f t="shared" si="51"/>
        <v>460.33077844311379</v>
      </c>
      <c r="S1661" s="1" t="s">
        <v>38</v>
      </c>
      <c r="T1661" s="1" t="s">
        <v>30</v>
      </c>
      <c r="U1661" s="1" t="s">
        <v>64</v>
      </c>
      <c r="V1661" s="1" t="s">
        <v>3061</v>
      </c>
      <c r="W1661" s="1" t="s">
        <v>3090</v>
      </c>
    </row>
    <row r="1662" spans="1:23">
      <c r="A1662" s="2" t="s">
        <v>89</v>
      </c>
      <c r="B1662" s="2">
        <f t="shared" si="50"/>
        <v>2013</v>
      </c>
      <c r="C1662" s="1" t="s">
        <v>34</v>
      </c>
      <c r="D1662" s="1" t="s">
        <v>24</v>
      </c>
      <c r="E1662" s="1">
        <v>80049965</v>
      </c>
      <c r="F1662" s="1" t="s">
        <v>3041</v>
      </c>
      <c r="G1662" s="1" t="s">
        <v>62</v>
      </c>
      <c r="H1662" s="1" t="s">
        <v>85</v>
      </c>
      <c r="J1662" s="1">
        <v>217</v>
      </c>
      <c r="K1662" s="1" t="s">
        <v>28</v>
      </c>
      <c r="L1662" s="1">
        <v>13410</v>
      </c>
      <c r="M1662" s="1">
        <v>15519</v>
      </c>
      <c r="N1662" s="1">
        <v>72634</v>
      </c>
      <c r="O1662" s="1">
        <v>9062.7900000000009</v>
      </c>
      <c r="P1662" s="1">
        <v>247.68</v>
      </c>
      <c r="Q1662" s="1">
        <v>81944.47</v>
      </c>
      <c r="R1662" s="1">
        <f t="shared" si="51"/>
        <v>377.62428571428575</v>
      </c>
      <c r="S1662" s="1" t="s">
        <v>38</v>
      </c>
      <c r="T1662" s="1" t="s">
        <v>30</v>
      </c>
      <c r="U1662" s="1" t="s">
        <v>64</v>
      </c>
      <c r="V1662" s="1" t="s">
        <v>65</v>
      </c>
      <c r="W1662" s="1" t="s">
        <v>3103</v>
      </c>
    </row>
    <row r="1663" spans="1:23">
      <c r="A1663" s="2" t="s">
        <v>3111</v>
      </c>
      <c r="B1663" s="2">
        <f t="shared" si="50"/>
        <v>2013</v>
      </c>
      <c r="C1663" s="1" t="s">
        <v>34</v>
      </c>
      <c r="D1663" s="1" t="s">
        <v>24</v>
      </c>
      <c r="E1663" s="1">
        <v>80049965</v>
      </c>
      <c r="F1663" s="1" t="s">
        <v>3041</v>
      </c>
      <c r="G1663" s="1" t="s">
        <v>62</v>
      </c>
      <c r="H1663" s="1" t="s">
        <v>85</v>
      </c>
      <c r="J1663" s="1">
        <v>26</v>
      </c>
      <c r="K1663" s="1" t="s">
        <v>28</v>
      </c>
      <c r="L1663" s="1">
        <v>3026</v>
      </c>
      <c r="M1663" s="1">
        <v>3926</v>
      </c>
      <c r="N1663" s="1">
        <v>21772</v>
      </c>
      <c r="O1663" s="1">
        <v>3020.93</v>
      </c>
      <c r="P1663" s="1">
        <v>74.25</v>
      </c>
      <c r="Q1663" s="1">
        <v>24867.18</v>
      </c>
      <c r="R1663" s="1">
        <f t="shared" si="51"/>
        <v>956.43000000000006</v>
      </c>
      <c r="S1663" s="1" t="s">
        <v>38</v>
      </c>
      <c r="T1663" s="1" t="s">
        <v>30</v>
      </c>
      <c r="U1663" s="1" t="s">
        <v>64</v>
      </c>
      <c r="V1663" s="1" t="s">
        <v>3061</v>
      </c>
      <c r="W1663" s="1" t="s">
        <v>3090</v>
      </c>
    </row>
    <row r="1664" spans="1:23">
      <c r="A1664" s="2" t="s">
        <v>3112</v>
      </c>
      <c r="B1664" s="2">
        <f t="shared" si="50"/>
        <v>2013</v>
      </c>
      <c r="C1664" s="1" t="s">
        <v>34</v>
      </c>
      <c r="D1664" s="1" t="s">
        <v>24</v>
      </c>
      <c r="E1664" s="1">
        <v>80049965</v>
      </c>
      <c r="F1664" s="1" t="s">
        <v>3041</v>
      </c>
      <c r="G1664" s="1" t="s">
        <v>62</v>
      </c>
      <c r="H1664" s="1" t="s">
        <v>85</v>
      </c>
      <c r="J1664" s="1">
        <v>26</v>
      </c>
      <c r="K1664" s="1" t="s">
        <v>28</v>
      </c>
      <c r="L1664" s="1">
        <v>3110</v>
      </c>
      <c r="M1664" s="1">
        <v>3926</v>
      </c>
      <c r="N1664" s="1">
        <v>23052</v>
      </c>
      <c r="O1664" s="1">
        <v>3020.93</v>
      </c>
      <c r="P1664" s="1">
        <v>78.61</v>
      </c>
      <c r="Q1664" s="1">
        <v>26151.54</v>
      </c>
      <c r="R1664" s="1">
        <f t="shared" si="51"/>
        <v>1005.8284615384616</v>
      </c>
      <c r="S1664" s="1" t="s">
        <v>38</v>
      </c>
      <c r="T1664" s="1" t="s">
        <v>30</v>
      </c>
      <c r="U1664" s="1" t="s">
        <v>64</v>
      </c>
      <c r="V1664" s="1" t="s">
        <v>3061</v>
      </c>
      <c r="W1664" s="1" t="s">
        <v>3090</v>
      </c>
    </row>
    <row r="1665" spans="1:23">
      <c r="A1665" s="2" t="s">
        <v>3112</v>
      </c>
      <c r="B1665" s="2">
        <f t="shared" si="50"/>
        <v>2013</v>
      </c>
      <c r="C1665" s="1" t="s">
        <v>34</v>
      </c>
      <c r="D1665" s="1" t="s">
        <v>24</v>
      </c>
      <c r="E1665" s="1">
        <v>80049965</v>
      </c>
      <c r="F1665" s="1" t="s">
        <v>3041</v>
      </c>
      <c r="G1665" s="1" t="s">
        <v>958</v>
      </c>
      <c r="H1665" s="1" t="s">
        <v>85</v>
      </c>
      <c r="J1665" s="1">
        <v>26</v>
      </c>
      <c r="K1665" s="1" t="s">
        <v>28</v>
      </c>
      <c r="L1665" s="1">
        <v>4108</v>
      </c>
      <c r="M1665" s="1">
        <v>4394</v>
      </c>
      <c r="N1665" s="1">
        <v>36504</v>
      </c>
      <c r="O1665" s="1">
        <v>4246.49</v>
      </c>
      <c r="P1665" s="1">
        <v>126.48</v>
      </c>
      <c r="Q1665" s="1">
        <v>40876.97</v>
      </c>
      <c r="R1665" s="1">
        <f t="shared" si="51"/>
        <v>1572.1911538461538</v>
      </c>
      <c r="S1665" s="1" t="s">
        <v>38</v>
      </c>
      <c r="T1665" s="1" t="s">
        <v>30</v>
      </c>
      <c r="U1665" s="1" t="s">
        <v>64</v>
      </c>
      <c r="V1665" s="1" t="s">
        <v>3061</v>
      </c>
      <c r="W1665" s="1" t="s">
        <v>3115</v>
      </c>
    </row>
    <row r="1666" spans="1:23">
      <c r="A1666" s="2" t="s">
        <v>346</v>
      </c>
      <c r="B1666" s="2">
        <f t="shared" ref="B1666:B1729" si="52">+YEAR(A1666)</f>
        <v>2013</v>
      </c>
      <c r="C1666" s="1" t="s">
        <v>34</v>
      </c>
      <c r="D1666" s="1" t="s">
        <v>24</v>
      </c>
      <c r="E1666" s="1">
        <v>80049965</v>
      </c>
      <c r="F1666" s="1" t="s">
        <v>3041</v>
      </c>
      <c r="G1666" s="1" t="s">
        <v>958</v>
      </c>
      <c r="H1666" s="1" t="s">
        <v>85</v>
      </c>
      <c r="J1666" s="1">
        <v>26</v>
      </c>
      <c r="K1666" s="1" t="s">
        <v>28</v>
      </c>
      <c r="L1666" s="1">
        <v>4108</v>
      </c>
      <c r="M1666" s="1">
        <v>4394</v>
      </c>
      <c r="N1666" s="1">
        <v>36504</v>
      </c>
      <c r="O1666" s="1">
        <v>4000.21</v>
      </c>
      <c r="P1666" s="1">
        <v>124.3</v>
      </c>
      <c r="Q1666" s="1">
        <v>40628.51</v>
      </c>
      <c r="R1666" s="1">
        <f t="shared" si="51"/>
        <v>1562.635</v>
      </c>
      <c r="S1666" s="1" t="s">
        <v>38</v>
      </c>
      <c r="T1666" s="1" t="s">
        <v>30</v>
      </c>
      <c r="U1666" s="1" t="s">
        <v>64</v>
      </c>
      <c r="V1666" s="1" t="s">
        <v>3061</v>
      </c>
      <c r="W1666" s="1" t="s">
        <v>3119</v>
      </c>
    </row>
    <row r="1667" spans="1:23">
      <c r="A1667" s="2" t="s">
        <v>3263</v>
      </c>
      <c r="B1667" s="2">
        <f t="shared" si="52"/>
        <v>2013</v>
      </c>
      <c r="C1667" s="1" t="s">
        <v>68</v>
      </c>
      <c r="D1667" s="1" t="s">
        <v>24</v>
      </c>
      <c r="E1667" s="1">
        <v>80007792</v>
      </c>
      <c r="F1667" s="1" t="s">
        <v>3264</v>
      </c>
      <c r="G1667" s="1" t="s">
        <v>36</v>
      </c>
      <c r="H1667" s="1" t="s">
        <v>150</v>
      </c>
      <c r="J1667" s="1">
        <v>424</v>
      </c>
      <c r="K1667" s="1" t="s">
        <v>28</v>
      </c>
      <c r="L1667" s="1">
        <v>20360</v>
      </c>
      <c r="M1667" s="1">
        <v>22482</v>
      </c>
      <c r="N1667" s="1">
        <v>38160</v>
      </c>
      <c r="O1667" s="1">
        <v>16800</v>
      </c>
      <c r="P1667" s="1">
        <v>381.6</v>
      </c>
      <c r="Q1667" s="1">
        <v>55341.599999999999</v>
      </c>
      <c r="R1667" s="1">
        <f t="shared" ref="R1667:R1730" si="53">+Q1667/J1667</f>
        <v>130.52264150943395</v>
      </c>
      <c r="S1667" s="1" t="s">
        <v>38</v>
      </c>
      <c r="T1667" s="1" t="s">
        <v>30</v>
      </c>
      <c r="U1667" s="1" t="s">
        <v>3265</v>
      </c>
      <c r="V1667" s="1" t="s">
        <v>31</v>
      </c>
      <c r="W1667" s="1" t="s">
        <v>3266</v>
      </c>
    </row>
    <row r="1668" spans="1:23">
      <c r="A1668" s="2" t="s">
        <v>3271</v>
      </c>
      <c r="B1668" s="2">
        <f t="shared" si="52"/>
        <v>2013</v>
      </c>
      <c r="C1668" s="1" t="s">
        <v>43</v>
      </c>
      <c r="D1668" s="1" t="s">
        <v>24</v>
      </c>
      <c r="E1668" s="1">
        <v>80033304</v>
      </c>
      <c r="F1668" s="1" t="s">
        <v>3272</v>
      </c>
      <c r="G1668" s="1" t="s">
        <v>36</v>
      </c>
      <c r="H1668" s="1" t="s">
        <v>37</v>
      </c>
      <c r="J1668" s="1">
        <v>144</v>
      </c>
      <c r="K1668" s="1" t="s">
        <v>28</v>
      </c>
      <c r="L1668" s="1">
        <v>6000</v>
      </c>
      <c r="M1668" s="1">
        <v>6480</v>
      </c>
      <c r="N1668" s="1">
        <v>16927.2</v>
      </c>
      <c r="O1668" s="1">
        <v>5446.15</v>
      </c>
      <c r="P1668" s="1">
        <v>169.27</v>
      </c>
      <c r="Q1668" s="1">
        <v>22542.62</v>
      </c>
      <c r="R1668" s="1">
        <f t="shared" si="53"/>
        <v>156.54597222222222</v>
      </c>
      <c r="S1668" s="1" t="s">
        <v>38</v>
      </c>
      <c r="T1668" s="1" t="s">
        <v>30</v>
      </c>
      <c r="U1668" s="1" t="s">
        <v>2866</v>
      </c>
      <c r="V1668" s="1" t="s">
        <v>3273</v>
      </c>
      <c r="W1668" s="1" t="s">
        <v>3274</v>
      </c>
    </row>
    <row r="1669" spans="1:23">
      <c r="A1669" s="2" t="s">
        <v>174</v>
      </c>
      <c r="B1669" s="2">
        <f t="shared" si="52"/>
        <v>2013</v>
      </c>
      <c r="C1669" s="1" t="s">
        <v>119</v>
      </c>
      <c r="D1669" s="1" t="s">
        <v>24</v>
      </c>
      <c r="E1669" s="1">
        <v>3496643</v>
      </c>
      <c r="F1669" s="1" t="s">
        <v>3448</v>
      </c>
      <c r="G1669" s="1" t="s">
        <v>120</v>
      </c>
      <c r="H1669" s="1" t="s">
        <v>3456</v>
      </c>
      <c r="J1669" s="1">
        <v>443</v>
      </c>
      <c r="K1669" s="1" t="s">
        <v>86</v>
      </c>
      <c r="L1669" s="1">
        <v>20339</v>
      </c>
      <c r="M1669" s="1">
        <v>21013</v>
      </c>
      <c r="N1669" s="1">
        <v>112287</v>
      </c>
      <c r="O1669" s="1">
        <v>7200</v>
      </c>
      <c r="P1669" s="1">
        <v>1122.8699999999999</v>
      </c>
      <c r="Q1669" s="1">
        <v>121060.87</v>
      </c>
      <c r="R1669" s="1">
        <f t="shared" si="53"/>
        <v>273.27510158013541</v>
      </c>
      <c r="S1669" s="1" t="s">
        <v>29</v>
      </c>
      <c r="T1669" s="1" t="s">
        <v>30</v>
      </c>
      <c r="U1669" s="1" t="s">
        <v>410</v>
      </c>
      <c r="V1669" s="1" t="s">
        <v>3457</v>
      </c>
      <c r="W1669" s="1" t="s">
        <v>3458</v>
      </c>
    </row>
    <row r="1670" spans="1:23">
      <c r="A1670" s="2" t="s">
        <v>3506</v>
      </c>
      <c r="B1670" s="2">
        <f t="shared" si="52"/>
        <v>2013</v>
      </c>
      <c r="C1670" s="1" t="s">
        <v>119</v>
      </c>
      <c r="D1670" s="1" t="s">
        <v>24</v>
      </c>
      <c r="E1670" s="1">
        <v>3496643</v>
      </c>
      <c r="F1670" s="1" t="s">
        <v>3448</v>
      </c>
      <c r="G1670" s="1" t="s">
        <v>120</v>
      </c>
      <c r="H1670" s="1" t="s">
        <v>3453</v>
      </c>
      <c r="J1670" s="1">
        <v>320</v>
      </c>
      <c r="K1670" s="1" t="s">
        <v>86</v>
      </c>
      <c r="L1670" s="1">
        <v>14080</v>
      </c>
      <c r="M1670" s="1">
        <v>14400</v>
      </c>
      <c r="N1670" s="1">
        <v>71555.009999999995</v>
      </c>
      <c r="O1670" s="1">
        <v>8090</v>
      </c>
      <c r="P1670" s="1">
        <v>34.99</v>
      </c>
      <c r="Q1670" s="1">
        <v>79680</v>
      </c>
      <c r="R1670" s="1">
        <f t="shared" si="53"/>
        <v>249</v>
      </c>
      <c r="S1670" s="1" t="s">
        <v>29</v>
      </c>
      <c r="T1670" s="1" t="s">
        <v>30</v>
      </c>
      <c r="U1670" s="1" t="s">
        <v>410</v>
      </c>
      <c r="V1670" s="1" t="s">
        <v>3507</v>
      </c>
      <c r="W1670" s="1" t="s">
        <v>3508</v>
      </c>
    </row>
    <row r="1671" spans="1:23">
      <c r="A1671" s="2" t="s">
        <v>3517</v>
      </c>
      <c r="B1671" s="2">
        <f t="shared" si="52"/>
        <v>2013</v>
      </c>
      <c r="C1671" s="1" t="s">
        <v>119</v>
      </c>
      <c r="D1671" s="1" t="s">
        <v>24</v>
      </c>
      <c r="E1671" s="1">
        <v>3496643</v>
      </c>
      <c r="F1671" s="1" t="s">
        <v>3448</v>
      </c>
      <c r="G1671" s="1" t="s">
        <v>120</v>
      </c>
      <c r="H1671" s="1" t="s">
        <v>3456</v>
      </c>
      <c r="J1671" s="1">
        <v>366</v>
      </c>
      <c r="K1671" s="1" t="s">
        <v>86</v>
      </c>
      <c r="L1671" s="1">
        <v>16104</v>
      </c>
      <c r="M1671" s="1">
        <v>16470</v>
      </c>
      <c r="N1671" s="1">
        <v>93330</v>
      </c>
      <c r="O1671" s="1">
        <v>5400</v>
      </c>
      <c r="P1671" s="1">
        <v>933.3</v>
      </c>
      <c r="Q1671" s="1">
        <v>100069.3</v>
      </c>
      <c r="R1671" s="1">
        <f t="shared" si="53"/>
        <v>273.41338797814211</v>
      </c>
      <c r="S1671" s="1" t="s">
        <v>29</v>
      </c>
      <c r="T1671" s="1" t="s">
        <v>30</v>
      </c>
      <c r="U1671" s="1" t="s">
        <v>410</v>
      </c>
      <c r="V1671" s="1" t="s">
        <v>3518</v>
      </c>
      <c r="W1671" s="1" t="s">
        <v>3519</v>
      </c>
    </row>
    <row r="1672" spans="1:23">
      <c r="A1672" s="2" t="s">
        <v>3517</v>
      </c>
      <c r="B1672" s="2">
        <f t="shared" si="52"/>
        <v>2013</v>
      </c>
      <c r="C1672" s="1" t="s">
        <v>119</v>
      </c>
      <c r="D1672" s="1" t="s">
        <v>24</v>
      </c>
      <c r="E1672" s="1">
        <v>3496643</v>
      </c>
      <c r="F1672" s="1" t="s">
        <v>3448</v>
      </c>
      <c r="G1672" s="1" t="s">
        <v>120</v>
      </c>
      <c r="H1672" s="1" t="s">
        <v>3456</v>
      </c>
      <c r="J1672" s="1">
        <v>142</v>
      </c>
      <c r="K1672" s="1" t="s">
        <v>86</v>
      </c>
      <c r="L1672" s="1">
        <v>11131</v>
      </c>
      <c r="M1672" s="1">
        <v>11415</v>
      </c>
      <c r="N1672" s="1">
        <v>77888</v>
      </c>
      <c r="O1672" s="1">
        <v>4732.91</v>
      </c>
      <c r="P1672" s="1">
        <v>778.88</v>
      </c>
      <c r="Q1672" s="1">
        <v>83696.25</v>
      </c>
      <c r="R1672" s="1">
        <f t="shared" si="53"/>
        <v>589.41021126760563</v>
      </c>
      <c r="S1672" s="1" t="s">
        <v>29</v>
      </c>
      <c r="T1672" s="1" t="s">
        <v>30</v>
      </c>
      <c r="U1672" s="1" t="s">
        <v>410</v>
      </c>
      <c r="V1672" s="1" t="s">
        <v>3522</v>
      </c>
      <c r="W1672" s="1" t="s">
        <v>3523</v>
      </c>
    </row>
    <row r="1673" spans="1:23">
      <c r="A1673" s="2" t="s">
        <v>3537</v>
      </c>
      <c r="B1673" s="2">
        <f t="shared" si="52"/>
        <v>2013</v>
      </c>
      <c r="C1673" s="1" t="s">
        <v>119</v>
      </c>
      <c r="D1673" s="1" t="s">
        <v>24</v>
      </c>
      <c r="E1673" s="1">
        <v>3496643</v>
      </c>
      <c r="F1673" s="1" t="s">
        <v>3448</v>
      </c>
      <c r="G1673" s="1" t="s">
        <v>120</v>
      </c>
      <c r="H1673" s="1" t="s">
        <v>3453</v>
      </c>
      <c r="J1673" s="1">
        <v>282</v>
      </c>
      <c r="K1673" s="1" t="s">
        <v>86</v>
      </c>
      <c r="L1673" s="1">
        <v>12408</v>
      </c>
      <c r="M1673" s="1">
        <v>12690</v>
      </c>
      <c r="N1673" s="1">
        <v>62098.17</v>
      </c>
      <c r="O1673" s="1">
        <v>8090</v>
      </c>
      <c r="P1673" s="1">
        <v>30.83</v>
      </c>
      <c r="Q1673" s="1">
        <v>70219</v>
      </c>
      <c r="R1673" s="1">
        <f t="shared" si="53"/>
        <v>249.00354609929079</v>
      </c>
      <c r="S1673" s="1" t="s">
        <v>29</v>
      </c>
      <c r="T1673" s="1" t="s">
        <v>30</v>
      </c>
      <c r="U1673" s="1" t="s">
        <v>410</v>
      </c>
      <c r="V1673" s="1" t="s">
        <v>3538</v>
      </c>
      <c r="W1673" s="1" t="s">
        <v>3539</v>
      </c>
    </row>
    <row r="1674" spans="1:23">
      <c r="A1674" s="2" t="s">
        <v>3544</v>
      </c>
      <c r="B1674" s="2">
        <f t="shared" si="52"/>
        <v>2013</v>
      </c>
      <c r="C1674" s="1" t="s">
        <v>119</v>
      </c>
      <c r="D1674" s="1" t="s">
        <v>24</v>
      </c>
      <c r="E1674" s="1">
        <v>3496643</v>
      </c>
      <c r="F1674" s="1" t="s">
        <v>3448</v>
      </c>
      <c r="G1674" s="1" t="s">
        <v>120</v>
      </c>
      <c r="H1674" s="1" t="s">
        <v>3453</v>
      </c>
      <c r="J1674" s="1">
        <v>120</v>
      </c>
      <c r="K1674" s="1" t="s">
        <v>86</v>
      </c>
      <c r="L1674" s="1">
        <v>5280</v>
      </c>
      <c r="M1674" s="1">
        <v>5400</v>
      </c>
      <c r="N1674" s="1">
        <v>22476.14</v>
      </c>
      <c r="O1674" s="1">
        <v>2635.66</v>
      </c>
      <c r="P1674" s="1">
        <v>11.03</v>
      </c>
      <c r="Q1674" s="1">
        <v>25122.83</v>
      </c>
      <c r="R1674" s="1">
        <f t="shared" si="53"/>
        <v>209.35691666666668</v>
      </c>
      <c r="S1674" s="1" t="s">
        <v>29</v>
      </c>
      <c r="T1674" s="1" t="s">
        <v>30</v>
      </c>
      <c r="U1674" s="1" t="s">
        <v>410</v>
      </c>
      <c r="V1674" s="1" t="s">
        <v>3545</v>
      </c>
      <c r="W1674" s="1" t="s">
        <v>3546</v>
      </c>
    </row>
    <row r="1675" spans="1:23">
      <c r="A1675" s="2" t="s">
        <v>3547</v>
      </c>
      <c r="B1675" s="2">
        <f t="shared" si="52"/>
        <v>2013</v>
      </c>
      <c r="C1675" s="1" t="s">
        <v>119</v>
      </c>
      <c r="D1675" s="1" t="s">
        <v>24</v>
      </c>
      <c r="E1675" s="1">
        <v>3496643</v>
      </c>
      <c r="F1675" s="1" t="s">
        <v>3448</v>
      </c>
      <c r="G1675" s="1" t="s">
        <v>120</v>
      </c>
      <c r="H1675" s="1" t="s">
        <v>3456</v>
      </c>
      <c r="J1675" s="1">
        <v>96</v>
      </c>
      <c r="K1675" s="1" t="s">
        <v>86</v>
      </c>
      <c r="L1675" s="1">
        <v>4608</v>
      </c>
      <c r="M1675" s="1">
        <v>4800</v>
      </c>
      <c r="N1675" s="1">
        <v>25920</v>
      </c>
      <c r="O1675" s="1">
        <v>1842.03</v>
      </c>
      <c r="P1675" s="1">
        <v>279.67</v>
      </c>
      <c r="Q1675" s="1">
        <v>28172.09</v>
      </c>
      <c r="R1675" s="1">
        <f t="shared" si="53"/>
        <v>293.45927083333333</v>
      </c>
      <c r="S1675" s="1" t="s">
        <v>29</v>
      </c>
      <c r="T1675" s="1" t="s">
        <v>30</v>
      </c>
      <c r="U1675" s="1" t="s">
        <v>410</v>
      </c>
      <c r="V1675" s="1" t="s">
        <v>3548</v>
      </c>
      <c r="W1675" s="1" t="s">
        <v>3549</v>
      </c>
    </row>
    <row r="1676" spans="1:23">
      <c r="A1676" s="2" t="s">
        <v>300</v>
      </c>
      <c r="B1676" s="2">
        <f t="shared" si="52"/>
        <v>2013</v>
      </c>
      <c r="C1676" s="1" t="s">
        <v>119</v>
      </c>
      <c r="D1676" s="1" t="s">
        <v>24</v>
      </c>
      <c r="E1676" s="1">
        <v>3496643</v>
      </c>
      <c r="F1676" s="1" t="s">
        <v>3448</v>
      </c>
      <c r="G1676" s="1" t="s">
        <v>120</v>
      </c>
      <c r="H1676" s="1" t="s">
        <v>3456</v>
      </c>
      <c r="J1676" s="1">
        <v>429</v>
      </c>
      <c r="K1676" s="1" t="s">
        <v>86</v>
      </c>
      <c r="L1676" s="1">
        <v>23196</v>
      </c>
      <c r="M1676" s="1">
        <v>23932</v>
      </c>
      <c r="N1676" s="1">
        <v>130233</v>
      </c>
      <c r="O1676" s="1">
        <v>9000</v>
      </c>
      <c r="P1676" s="1">
        <v>1302</v>
      </c>
      <c r="Q1676" s="1">
        <v>141031.32999999999</v>
      </c>
      <c r="R1676" s="1">
        <f t="shared" si="53"/>
        <v>328.74435897435893</v>
      </c>
      <c r="S1676" s="1" t="s">
        <v>29</v>
      </c>
      <c r="T1676" s="1" t="s">
        <v>30</v>
      </c>
      <c r="U1676" s="1" t="s">
        <v>410</v>
      </c>
      <c r="V1676" s="1" t="s">
        <v>3554</v>
      </c>
      <c r="W1676" s="1" t="s">
        <v>3555</v>
      </c>
    </row>
    <row r="1677" spans="1:23">
      <c r="A1677" s="2" t="s">
        <v>3506</v>
      </c>
      <c r="B1677" s="2">
        <f t="shared" si="52"/>
        <v>2013</v>
      </c>
      <c r="C1677" s="1" t="s">
        <v>119</v>
      </c>
      <c r="D1677" s="1" t="s">
        <v>24</v>
      </c>
      <c r="E1677" s="1">
        <v>3496643</v>
      </c>
      <c r="F1677" s="1" t="s">
        <v>3448</v>
      </c>
      <c r="G1677" s="1" t="s">
        <v>120</v>
      </c>
      <c r="H1677" s="1" t="s">
        <v>3453</v>
      </c>
      <c r="J1677" s="1">
        <v>188</v>
      </c>
      <c r="K1677" s="1" t="s">
        <v>86</v>
      </c>
      <c r="L1677" s="1">
        <v>10378</v>
      </c>
      <c r="M1677" s="1">
        <v>10566</v>
      </c>
      <c r="N1677" s="1">
        <v>48285.24</v>
      </c>
      <c r="O1677" s="1">
        <v>8090</v>
      </c>
      <c r="P1677" s="1">
        <v>24.76</v>
      </c>
      <c r="Q1677" s="1">
        <v>56400</v>
      </c>
      <c r="R1677" s="1">
        <f t="shared" si="53"/>
        <v>300</v>
      </c>
      <c r="S1677" s="1" t="s">
        <v>29</v>
      </c>
      <c r="T1677" s="1" t="s">
        <v>30</v>
      </c>
      <c r="U1677" s="1" t="s">
        <v>410</v>
      </c>
      <c r="V1677" s="1" t="s">
        <v>3556</v>
      </c>
      <c r="W1677" s="1" t="s">
        <v>3557</v>
      </c>
    </row>
    <row r="1678" spans="1:23">
      <c r="A1678" s="2" t="s">
        <v>3558</v>
      </c>
      <c r="B1678" s="2">
        <f t="shared" si="52"/>
        <v>2013</v>
      </c>
      <c r="C1678" s="1" t="s">
        <v>119</v>
      </c>
      <c r="D1678" s="1" t="s">
        <v>24</v>
      </c>
      <c r="E1678" s="1">
        <v>3496643</v>
      </c>
      <c r="F1678" s="1" t="s">
        <v>3448</v>
      </c>
      <c r="G1678" s="1" t="s">
        <v>120</v>
      </c>
      <c r="H1678" s="1" t="s">
        <v>3559</v>
      </c>
      <c r="J1678" s="1">
        <v>141</v>
      </c>
      <c r="K1678" s="1" t="s">
        <v>86</v>
      </c>
      <c r="L1678" s="1">
        <v>10205</v>
      </c>
      <c r="M1678" s="1">
        <v>10459</v>
      </c>
      <c r="N1678" s="1">
        <v>66463</v>
      </c>
      <c r="O1678" s="1">
        <v>5537.16</v>
      </c>
      <c r="P1678" s="1">
        <v>664.63</v>
      </c>
      <c r="Q1678" s="1">
        <v>73070.789999999994</v>
      </c>
      <c r="R1678" s="1">
        <f t="shared" si="53"/>
        <v>518.23255319148927</v>
      </c>
      <c r="S1678" s="1" t="s">
        <v>29</v>
      </c>
      <c r="T1678" s="1" t="s">
        <v>30</v>
      </c>
      <c r="U1678" s="1" t="s">
        <v>410</v>
      </c>
      <c r="V1678" s="1" t="s">
        <v>3560</v>
      </c>
      <c r="W1678" s="1" t="s">
        <v>3561</v>
      </c>
    </row>
    <row r="1679" spans="1:23">
      <c r="A1679" s="2" t="s">
        <v>3597</v>
      </c>
      <c r="B1679" s="2">
        <f t="shared" si="52"/>
        <v>2013</v>
      </c>
      <c r="C1679" s="1" t="s">
        <v>119</v>
      </c>
      <c r="D1679" s="1" t="s">
        <v>24</v>
      </c>
      <c r="E1679" s="1">
        <v>3496643</v>
      </c>
      <c r="F1679" s="1" t="s">
        <v>3448</v>
      </c>
      <c r="G1679" s="1" t="s">
        <v>120</v>
      </c>
      <c r="H1679" s="1" t="s">
        <v>3559</v>
      </c>
      <c r="J1679" s="1">
        <v>171</v>
      </c>
      <c r="K1679" s="1" t="s">
        <v>86</v>
      </c>
      <c r="L1679" s="1">
        <v>9424</v>
      </c>
      <c r="M1679" s="1">
        <v>9826</v>
      </c>
      <c r="N1679" s="1">
        <v>52176</v>
      </c>
      <c r="O1679" s="1">
        <v>4957</v>
      </c>
      <c r="P1679" s="1">
        <v>521.76</v>
      </c>
      <c r="Q1679" s="1">
        <v>58015.76</v>
      </c>
      <c r="R1679" s="1">
        <f t="shared" si="53"/>
        <v>339.27345029239768</v>
      </c>
      <c r="S1679" s="1" t="s">
        <v>29</v>
      </c>
      <c r="T1679" s="1" t="s">
        <v>30</v>
      </c>
      <c r="U1679" s="1" t="s">
        <v>410</v>
      </c>
      <c r="V1679" s="1" t="s">
        <v>3598</v>
      </c>
      <c r="W1679" s="1" t="s">
        <v>3599</v>
      </c>
    </row>
    <row r="1680" spans="1:23">
      <c r="A1680" s="2" t="s">
        <v>3600</v>
      </c>
      <c r="B1680" s="2">
        <f t="shared" si="52"/>
        <v>2013</v>
      </c>
      <c r="C1680" s="1" t="s">
        <v>119</v>
      </c>
      <c r="D1680" s="1" t="s">
        <v>24</v>
      </c>
      <c r="E1680" s="1">
        <v>3496643</v>
      </c>
      <c r="F1680" s="1" t="s">
        <v>3448</v>
      </c>
      <c r="G1680" s="1" t="s">
        <v>120</v>
      </c>
      <c r="H1680" s="1" t="s">
        <v>3453</v>
      </c>
      <c r="J1680" s="1">
        <v>256</v>
      </c>
      <c r="K1680" s="1" t="s">
        <v>86</v>
      </c>
      <c r="L1680" s="1">
        <v>12320</v>
      </c>
      <c r="M1680" s="1">
        <v>12864</v>
      </c>
      <c r="N1680" s="1">
        <v>66517.23</v>
      </c>
      <c r="O1680" s="1">
        <v>8090</v>
      </c>
      <c r="P1680" s="1">
        <v>32.770000000000003</v>
      </c>
      <c r="Q1680" s="1">
        <v>74640</v>
      </c>
      <c r="R1680" s="1">
        <f t="shared" si="53"/>
        <v>291.5625</v>
      </c>
      <c r="S1680" s="1" t="s">
        <v>29</v>
      </c>
      <c r="T1680" s="1" t="s">
        <v>30</v>
      </c>
      <c r="U1680" s="1" t="s">
        <v>410</v>
      </c>
      <c r="V1680" s="1" t="s">
        <v>3601</v>
      </c>
      <c r="W1680" s="1" t="s">
        <v>3602</v>
      </c>
    </row>
    <row r="1681" spans="1:23">
      <c r="A1681" s="2" t="s">
        <v>3605</v>
      </c>
      <c r="B1681" s="2">
        <f t="shared" si="52"/>
        <v>2013</v>
      </c>
      <c r="C1681" s="1" t="s">
        <v>119</v>
      </c>
      <c r="D1681" s="1" t="s">
        <v>24</v>
      </c>
      <c r="E1681" s="1">
        <v>3496643</v>
      </c>
      <c r="F1681" s="1" t="s">
        <v>3448</v>
      </c>
      <c r="G1681" s="1" t="s">
        <v>120</v>
      </c>
      <c r="H1681" s="1" t="s">
        <v>3453</v>
      </c>
      <c r="J1681" s="1">
        <v>311</v>
      </c>
      <c r="K1681" s="1" t="s">
        <v>86</v>
      </c>
      <c r="L1681" s="1">
        <v>14068</v>
      </c>
      <c r="M1681" s="1">
        <v>14475</v>
      </c>
      <c r="N1681" s="1">
        <v>75978.070000000007</v>
      </c>
      <c r="O1681" s="1">
        <v>8090</v>
      </c>
      <c r="P1681" s="1">
        <v>36.93</v>
      </c>
      <c r="Q1681" s="1">
        <v>84105</v>
      </c>
      <c r="R1681" s="1">
        <f t="shared" si="53"/>
        <v>270.43408360128615</v>
      </c>
      <c r="S1681" s="1" t="s">
        <v>29</v>
      </c>
      <c r="T1681" s="1" t="s">
        <v>30</v>
      </c>
      <c r="U1681" s="1" t="s">
        <v>410</v>
      </c>
      <c r="V1681" s="1" t="s">
        <v>3606</v>
      </c>
      <c r="W1681" s="1" t="s">
        <v>3607</v>
      </c>
    </row>
    <row r="1682" spans="1:23">
      <c r="A1682" s="2" t="s">
        <v>359</v>
      </c>
      <c r="B1682" s="2">
        <f t="shared" si="52"/>
        <v>2013</v>
      </c>
      <c r="C1682" s="1" t="s">
        <v>936</v>
      </c>
      <c r="D1682" s="1" t="s">
        <v>24</v>
      </c>
      <c r="E1682" s="1">
        <v>3496643</v>
      </c>
      <c r="F1682" s="1" t="s">
        <v>3448</v>
      </c>
      <c r="G1682" s="1" t="s">
        <v>120</v>
      </c>
      <c r="H1682" s="1" t="s">
        <v>3616</v>
      </c>
      <c r="J1682" s="1">
        <v>382</v>
      </c>
      <c r="K1682" s="1" t="s">
        <v>28</v>
      </c>
      <c r="L1682" s="1">
        <v>22361</v>
      </c>
      <c r="M1682" s="1">
        <v>22881</v>
      </c>
      <c r="N1682" s="1">
        <v>129929</v>
      </c>
      <c r="O1682" s="1">
        <v>6318.32</v>
      </c>
      <c r="P1682" s="1">
        <v>1299.29</v>
      </c>
      <c r="Q1682" s="1">
        <v>137901.72</v>
      </c>
      <c r="R1682" s="1">
        <f t="shared" si="53"/>
        <v>360.99926701570683</v>
      </c>
      <c r="S1682" s="1" t="s">
        <v>29</v>
      </c>
      <c r="T1682" s="1" t="s">
        <v>30</v>
      </c>
      <c r="U1682" s="1" t="s">
        <v>410</v>
      </c>
      <c r="V1682" s="1" t="s">
        <v>140</v>
      </c>
      <c r="W1682" s="1" t="s">
        <v>3617</v>
      </c>
    </row>
    <row r="1683" spans="1:23">
      <c r="A1683" s="2" t="s">
        <v>3623</v>
      </c>
      <c r="B1683" s="2">
        <f t="shared" si="52"/>
        <v>2013</v>
      </c>
      <c r="C1683" s="1" t="s">
        <v>119</v>
      </c>
      <c r="D1683" s="1" t="s">
        <v>24</v>
      </c>
      <c r="E1683" s="1">
        <v>3496643</v>
      </c>
      <c r="F1683" s="1" t="s">
        <v>3448</v>
      </c>
      <c r="G1683" s="1" t="s">
        <v>120</v>
      </c>
      <c r="H1683" s="1" t="s">
        <v>3456</v>
      </c>
      <c r="J1683" s="1">
        <v>620</v>
      </c>
      <c r="K1683" s="1" t="s">
        <v>86</v>
      </c>
      <c r="L1683" s="1">
        <v>24490</v>
      </c>
      <c r="M1683" s="1">
        <v>25110</v>
      </c>
      <c r="N1683" s="1">
        <v>112840</v>
      </c>
      <c r="O1683" s="1">
        <v>9000</v>
      </c>
      <c r="P1683" s="1">
        <v>1128.4000000000001</v>
      </c>
      <c r="Q1683" s="1">
        <v>123464.4</v>
      </c>
      <c r="R1683" s="1">
        <f t="shared" si="53"/>
        <v>199.13612903225805</v>
      </c>
      <c r="S1683" s="1" t="s">
        <v>29</v>
      </c>
      <c r="T1683" s="1" t="s">
        <v>30</v>
      </c>
      <c r="U1683" s="1" t="s">
        <v>410</v>
      </c>
      <c r="V1683" s="1" t="s">
        <v>3624</v>
      </c>
      <c r="W1683" s="1" t="s">
        <v>3625</v>
      </c>
    </row>
    <row r="1684" spans="1:23">
      <c r="A1684" s="2" t="s">
        <v>3645</v>
      </c>
      <c r="B1684" s="2">
        <f t="shared" si="52"/>
        <v>2013</v>
      </c>
      <c r="C1684" s="1" t="s">
        <v>119</v>
      </c>
      <c r="D1684" s="1" t="s">
        <v>24</v>
      </c>
      <c r="E1684" s="1">
        <v>3496643</v>
      </c>
      <c r="F1684" s="1" t="s">
        <v>3448</v>
      </c>
      <c r="G1684" s="1" t="s">
        <v>120</v>
      </c>
      <c r="H1684" s="1" t="s">
        <v>3456</v>
      </c>
      <c r="J1684" s="1">
        <v>96</v>
      </c>
      <c r="K1684" s="1" t="s">
        <v>86</v>
      </c>
      <c r="L1684" s="1">
        <v>4608</v>
      </c>
      <c r="M1684" s="1">
        <v>4800</v>
      </c>
      <c r="N1684" s="1">
        <v>29280</v>
      </c>
      <c r="O1684" s="1">
        <v>2017.15</v>
      </c>
      <c r="P1684" s="1">
        <v>292.8</v>
      </c>
      <c r="Q1684" s="1">
        <v>31741.61</v>
      </c>
      <c r="R1684" s="1">
        <f t="shared" si="53"/>
        <v>330.64177083333334</v>
      </c>
      <c r="S1684" s="1" t="s">
        <v>29</v>
      </c>
      <c r="T1684" s="1" t="s">
        <v>30</v>
      </c>
      <c r="U1684" s="1" t="s">
        <v>410</v>
      </c>
      <c r="V1684" s="1" t="s">
        <v>3646</v>
      </c>
      <c r="W1684" s="1" t="s">
        <v>3647</v>
      </c>
    </row>
    <row r="1685" spans="1:23">
      <c r="A1685" s="2" t="s">
        <v>3648</v>
      </c>
      <c r="B1685" s="2">
        <f t="shared" si="52"/>
        <v>2013</v>
      </c>
      <c r="C1685" s="1" t="s">
        <v>119</v>
      </c>
      <c r="D1685" s="1" t="s">
        <v>24</v>
      </c>
      <c r="E1685" s="1">
        <v>3496643</v>
      </c>
      <c r="F1685" s="1" t="s">
        <v>3448</v>
      </c>
      <c r="G1685" s="1" t="s">
        <v>120</v>
      </c>
      <c r="H1685" s="1" t="s">
        <v>3456</v>
      </c>
      <c r="J1685" s="1">
        <v>244</v>
      </c>
      <c r="K1685" s="1" t="s">
        <v>86</v>
      </c>
      <c r="L1685" s="1">
        <v>10736</v>
      </c>
      <c r="M1685" s="1">
        <v>10980</v>
      </c>
      <c r="N1685" s="1">
        <v>62220</v>
      </c>
      <c r="O1685" s="1">
        <v>3872.08</v>
      </c>
      <c r="P1685" s="1">
        <v>622.20000000000005</v>
      </c>
      <c r="Q1685" s="1">
        <v>67005.399999999994</v>
      </c>
      <c r="R1685" s="1">
        <f t="shared" si="53"/>
        <v>274.6122950819672</v>
      </c>
      <c r="S1685" s="1" t="s">
        <v>29</v>
      </c>
      <c r="T1685" s="1" t="s">
        <v>30</v>
      </c>
      <c r="U1685" s="1" t="s">
        <v>410</v>
      </c>
      <c r="V1685" s="1" t="s">
        <v>3649</v>
      </c>
      <c r="W1685" s="1" t="s">
        <v>3650</v>
      </c>
    </row>
    <row r="1686" spans="1:23">
      <c r="A1686" s="2" t="s">
        <v>3653</v>
      </c>
      <c r="B1686" s="2">
        <f t="shared" si="52"/>
        <v>2013</v>
      </c>
      <c r="C1686" s="1" t="s">
        <v>119</v>
      </c>
      <c r="D1686" s="1" t="s">
        <v>24</v>
      </c>
      <c r="E1686" s="1">
        <v>3496643</v>
      </c>
      <c r="F1686" s="1" t="s">
        <v>3448</v>
      </c>
      <c r="G1686" s="1" t="s">
        <v>120</v>
      </c>
      <c r="H1686" s="1" t="s">
        <v>3453</v>
      </c>
      <c r="J1686" s="1">
        <v>237</v>
      </c>
      <c r="K1686" s="1" t="s">
        <v>86</v>
      </c>
      <c r="L1686" s="1">
        <v>10347</v>
      </c>
      <c r="M1686" s="1">
        <v>14896</v>
      </c>
      <c r="N1686" s="1">
        <v>87741.9</v>
      </c>
      <c r="O1686" s="1">
        <v>8090</v>
      </c>
      <c r="P1686" s="1">
        <v>42.1</v>
      </c>
      <c r="Q1686" s="1">
        <v>95874</v>
      </c>
      <c r="R1686" s="1">
        <f t="shared" si="53"/>
        <v>404.53164556962025</v>
      </c>
      <c r="S1686" s="1" t="s">
        <v>29</v>
      </c>
      <c r="T1686" s="1" t="s">
        <v>30</v>
      </c>
      <c r="U1686" s="1" t="s">
        <v>410</v>
      </c>
      <c r="V1686" s="1" t="s">
        <v>3654</v>
      </c>
      <c r="W1686" s="1" t="s">
        <v>3655</v>
      </c>
    </row>
    <row r="1687" spans="1:23">
      <c r="A1687" s="2" t="s">
        <v>3671</v>
      </c>
      <c r="B1687" s="2">
        <f t="shared" si="52"/>
        <v>2013</v>
      </c>
      <c r="C1687" s="1" t="s">
        <v>119</v>
      </c>
      <c r="D1687" s="1" t="s">
        <v>24</v>
      </c>
      <c r="E1687" s="1">
        <v>3496643</v>
      </c>
      <c r="F1687" s="1" t="s">
        <v>3448</v>
      </c>
      <c r="G1687" s="1" t="s">
        <v>120</v>
      </c>
      <c r="H1687" s="1" t="s">
        <v>3672</v>
      </c>
      <c r="J1687" s="1">
        <v>77</v>
      </c>
      <c r="K1687" s="1" t="s">
        <v>86</v>
      </c>
      <c r="L1687" s="1">
        <v>4250</v>
      </c>
      <c r="M1687" s="1">
        <v>4327</v>
      </c>
      <c r="N1687" s="1">
        <v>21175</v>
      </c>
      <c r="O1687" s="1">
        <v>1696.34</v>
      </c>
      <c r="P1687" s="1">
        <v>211.75</v>
      </c>
      <c r="Q1687" s="1">
        <v>23253.19</v>
      </c>
      <c r="R1687" s="1">
        <f t="shared" si="53"/>
        <v>301.98948051948048</v>
      </c>
      <c r="S1687" s="1" t="s">
        <v>29</v>
      </c>
      <c r="T1687" s="1" t="s">
        <v>30</v>
      </c>
      <c r="U1687" s="1" t="s">
        <v>410</v>
      </c>
      <c r="V1687" s="1" t="s">
        <v>3673</v>
      </c>
      <c r="W1687" s="1" t="s">
        <v>3674</v>
      </c>
    </row>
    <row r="1688" spans="1:23">
      <c r="A1688" s="2" t="s">
        <v>3675</v>
      </c>
      <c r="B1688" s="2">
        <f t="shared" si="52"/>
        <v>2013</v>
      </c>
      <c r="C1688" s="1" t="s">
        <v>119</v>
      </c>
      <c r="D1688" s="1" t="s">
        <v>24</v>
      </c>
      <c r="E1688" s="1">
        <v>3496643</v>
      </c>
      <c r="F1688" s="1" t="s">
        <v>3448</v>
      </c>
      <c r="G1688" s="1" t="s">
        <v>120</v>
      </c>
      <c r="H1688" s="1" t="s">
        <v>3456</v>
      </c>
      <c r="J1688" s="1">
        <v>122</v>
      </c>
      <c r="K1688" s="1" t="s">
        <v>86</v>
      </c>
      <c r="L1688" s="1">
        <v>5368</v>
      </c>
      <c r="M1688" s="1">
        <v>5490</v>
      </c>
      <c r="N1688" s="1">
        <v>30256</v>
      </c>
      <c r="O1688" s="1">
        <v>2027.68</v>
      </c>
      <c r="P1688" s="1">
        <v>302.56</v>
      </c>
      <c r="Q1688" s="1">
        <v>32738.77</v>
      </c>
      <c r="R1688" s="1">
        <f t="shared" si="53"/>
        <v>268.35057377049179</v>
      </c>
      <c r="S1688" s="1" t="s">
        <v>29</v>
      </c>
      <c r="T1688" s="1" t="s">
        <v>30</v>
      </c>
      <c r="U1688" s="1" t="s">
        <v>410</v>
      </c>
      <c r="V1688" s="1" t="s">
        <v>77</v>
      </c>
      <c r="W1688" s="1" t="s">
        <v>3676</v>
      </c>
    </row>
    <row r="1689" spans="1:23">
      <c r="A1689" s="2" t="s">
        <v>3683</v>
      </c>
      <c r="B1689" s="2">
        <f t="shared" si="52"/>
        <v>2013</v>
      </c>
      <c r="C1689" s="1" t="s">
        <v>119</v>
      </c>
      <c r="D1689" s="1" t="s">
        <v>24</v>
      </c>
      <c r="E1689" s="1">
        <v>3496643</v>
      </c>
      <c r="F1689" s="1" t="s">
        <v>3448</v>
      </c>
      <c r="G1689" s="1" t="s">
        <v>120</v>
      </c>
      <c r="H1689" s="1" t="s">
        <v>3453</v>
      </c>
      <c r="J1689" s="1">
        <v>154</v>
      </c>
      <c r="K1689" s="1" t="s">
        <v>86</v>
      </c>
      <c r="L1689" s="1">
        <v>7392</v>
      </c>
      <c r="M1689" s="1">
        <v>7700</v>
      </c>
      <c r="N1689" s="1">
        <v>44660</v>
      </c>
      <c r="O1689" s="1">
        <v>5231.97</v>
      </c>
      <c r="P1689" s="1">
        <v>21.92</v>
      </c>
      <c r="Q1689" s="1">
        <v>49913.89</v>
      </c>
      <c r="R1689" s="1">
        <f t="shared" si="53"/>
        <v>324.11616883116881</v>
      </c>
      <c r="S1689" s="1" t="s">
        <v>29</v>
      </c>
      <c r="T1689" s="1" t="s">
        <v>30</v>
      </c>
      <c r="U1689" s="1" t="s">
        <v>410</v>
      </c>
      <c r="V1689" s="1" t="s">
        <v>3684</v>
      </c>
      <c r="W1689" s="1" t="s">
        <v>3685</v>
      </c>
    </row>
    <row r="1690" spans="1:23">
      <c r="A1690" s="2" t="s">
        <v>3693</v>
      </c>
      <c r="B1690" s="2">
        <f t="shared" si="52"/>
        <v>2013</v>
      </c>
      <c r="C1690" s="1" t="s">
        <v>119</v>
      </c>
      <c r="D1690" s="1" t="s">
        <v>24</v>
      </c>
      <c r="E1690" s="1">
        <v>3496643</v>
      </c>
      <c r="F1690" s="1" t="s">
        <v>3448</v>
      </c>
      <c r="G1690" s="1" t="s">
        <v>120</v>
      </c>
      <c r="H1690" s="1" t="s">
        <v>3456</v>
      </c>
      <c r="J1690" s="1">
        <v>153</v>
      </c>
      <c r="K1690" s="1" t="s">
        <v>86</v>
      </c>
      <c r="L1690" s="1">
        <v>9251</v>
      </c>
      <c r="M1690" s="1">
        <v>9711</v>
      </c>
      <c r="N1690" s="1">
        <v>56436</v>
      </c>
      <c r="O1690" s="1">
        <v>4091.54</v>
      </c>
      <c r="P1690" s="1">
        <v>564.36</v>
      </c>
      <c r="Q1690" s="1">
        <v>61317.39</v>
      </c>
      <c r="R1690" s="1">
        <f t="shared" si="53"/>
        <v>400.76725490196077</v>
      </c>
      <c r="S1690" s="1" t="s">
        <v>29</v>
      </c>
      <c r="T1690" s="1" t="s">
        <v>30</v>
      </c>
      <c r="U1690" s="1" t="s">
        <v>410</v>
      </c>
      <c r="V1690" s="1" t="s">
        <v>3694</v>
      </c>
      <c r="W1690" s="1" t="s">
        <v>3695</v>
      </c>
    </row>
    <row r="1691" spans="1:23">
      <c r="A1691" s="2" t="s">
        <v>3671</v>
      </c>
      <c r="B1691" s="2">
        <f t="shared" si="52"/>
        <v>2013</v>
      </c>
      <c r="C1691" s="1" t="s">
        <v>119</v>
      </c>
      <c r="D1691" s="1" t="s">
        <v>24</v>
      </c>
      <c r="E1691" s="1">
        <v>3496643</v>
      </c>
      <c r="F1691" s="1" t="s">
        <v>3448</v>
      </c>
      <c r="G1691" s="1" t="s">
        <v>120</v>
      </c>
      <c r="H1691" s="1" t="s">
        <v>3456</v>
      </c>
      <c r="J1691" s="1">
        <v>152</v>
      </c>
      <c r="K1691" s="1" t="s">
        <v>86</v>
      </c>
      <c r="L1691" s="1">
        <v>10108</v>
      </c>
      <c r="M1691" s="1">
        <v>10412</v>
      </c>
      <c r="N1691" s="1">
        <v>63308</v>
      </c>
      <c r="O1691" s="1">
        <v>3600</v>
      </c>
      <c r="P1691" s="1">
        <v>633.08000000000004</v>
      </c>
      <c r="Q1691" s="1">
        <v>67902.080000000002</v>
      </c>
      <c r="R1691" s="1">
        <f t="shared" si="53"/>
        <v>446.7242105263158</v>
      </c>
      <c r="S1691" s="1" t="s">
        <v>29</v>
      </c>
      <c r="T1691" s="1" t="s">
        <v>30</v>
      </c>
      <c r="U1691" s="1" t="s">
        <v>410</v>
      </c>
      <c r="V1691" s="1" t="s">
        <v>3696</v>
      </c>
      <c r="W1691" s="1" t="s">
        <v>3697</v>
      </c>
    </row>
    <row r="1692" spans="1:23">
      <c r="A1692" s="2" t="s">
        <v>152</v>
      </c>
      <c r="B1692" s="2">
        <f t="shared" si="52"/>
        <v>2013</v>
      </c>
      <c r="C1692" s="1" t="s">
        <v>119</v>
      </c>
      <c r="D1692" s="1" t="s">
        <v>24</v>
      </c>
      <c r="E1692" s="1">
        <v>3496643</v>
      </c>
      <c r="F1692" s="1" t="s">
        <v>3448</v>
      </c>
      <c r="G1692" s="1" t="s">
        <v>120</v>
      </c>
      <c r="H1692" s="1" t="s">
        <v>3456</v>
      </c>
      <c r="J1692" s="1">
        <v>197</v>
      </c>
      <c r="K1692" s="1" t="s">
        <v>86</v>
      </c>
      <c r="L1692" s="1">
        <v>14272</v>
      </c>
      <c r="M1692" s="1">
        <v>14599</v>
      </c>
      <c r="N1692" s="1">
        <v>82882</v>
      </c>
      <c r="O1692" s="1">
        <v>5400</v>
      </c>
      <c r="P1692" s="1">
        <v>828.82</v>
      </c>
      <c r="Q1692" s="1">
        <v>89516.82</v>
      </c>
      <c r="R1692" s="1">
        <f t="shared" si="53"/>
        <v>454.40010152284265</v>
      </c>
      <c r="S1692" s="1" t="s">
        <v>29</v>
      </c>
      <c r="T1692" s="1" t="s">
        <v>30</v>
      </c>
      <c r="U1692" s="1" t="s">
        <v>410</v>
      </c>
      <c r="V1692" s="1" t="s">
        <v>3698</v>
      </c>
      <c r="W1692" s="1" t="s">
        <v>3699</v>
      </c>
    </row>
    <row r="1693" spans="1:23">
      <c r="A1693" s="2" t="s">
        <v>3648</v>
      </c>
      <c r="B1693" s="2">
        <f t="shared" si="52"/>
        <v>2013</v>
      </c>
      <c r="C1693" s="1" t="s">
        <v>119</v>
      </c>
      <c r="D1693" s="1" t="s">
        <v>24</v>
      </c>
      <c r="E1693" s="1">
        <v>3496643</v>
      </c>
      <c r="F1693" s="1" t="s">
        <v>3448</v>
      </c>
      <c r="G1693" s="1" t="s">
        <v>120</v>
      </c>
      <c r="H1693" s="1" t="s">
        <v>3456</v>
      </c>
      <c r="J1693" s="1">
        <v>154</v>
      </c>
      <c r="K1693" s="1" t="s">
        <v>86</v>
      </c>
      <c r="L1693" s="1">
        <v>8470</v>
      </c>
      <c r="M1693" s="1">
        <v>9086</v>
      </c>
      <c r="N1693" s="1">
        <v>51975</v>
      </c>
      <c r="O1693" s="1">
        <v>3600</v>
      </c>
      <c r="P1693" s="1">
        <v>519.75</v>
      </c>
      <c r="Q1693" s="1">
        <v>56455.75</v>
      </c>
      <c r="R1693" s="1">
        <f t="shared" si="53"/>
        <v>366.59577922077921</v>
      </c>
      <c r="S1693" s="1" t="s">
        <v>29</v>
      </c>
      <c r="T1693" s="1" t="s">
        <v>30</v>
      </c>
      <c r="U1693" s="1" t="s">
        <v>410</v>
      </c>
      <c r="V1693" s="1" t="s">
        <v>3700</v>
      </c>
      <c r="W1693" s="1" t="s">
        <v>3701</v>
      </c>
    </row>
    <row r="1694" spans="1:23">
      <c r="A1694" s="2" t="s">
        <v>3718</v>
      </c>
      <c r="B1694" s="2">
        <f t="shared" si="52"/>
        <v>2013</v>
      </c>
      <c r="C1694" s="1" t="s">
        <v>119</v>
      </c>
      <c r="D1694" s="1" t="s">
        <v>24</v>
      </c>
      <c r="E1694" s="1">
        <v>3496643</v>
      </c>
      <c r="F1694" s="1" t="s">
        <v>3448</v>
      </c>
      <c r="G1694" s="1" t="s">
        <v>120</v>
      </c>
      <c r="H1694" s="1" t="s">
        <v>3453</v>
      </c>
      <c r="J1694" s="1">
        <v>120</v>
      </c>
      <c r="K1694" s="1" t="s">
        <v>86</v>
      </c>
      <c r="L1694" s="1">
        <v>5280</v>
      </c>
      <c r="M1694" s="1">
        <v>5400</v>
      </c>
      <c r="N1694" s="1">
        <v>25008.85</v>
      </c>
      <c r="O1694" s="1">
        <v>3091.62</v>
      </c>
      <c r="P1694" s="1">
        <v>12.34</v>
      </c>
      <c r="Q1694" s="1">
        <v>28112.81</v>
      </c>
      <c r="R1694" s="1">
        <f t="shared" si="53"/>
        <v>234.27341666666669</v>
      </c>
      <c r="S1694" s="1" t="s">
        <v>29</v>
      </c>
      <c r="T1694" s="1" t="s">
        <v>30</v>
      </c>
      <c r="U1694" s="1" t="s">
        <v>410</v>
      </c>
      <c r="V1694" s="1" t="s">
        <v>3545</v>
      </c>
      <c r="W1694" s="1" t="s">
        <v>3546</v>
      </c>
    </row>
    <row r="1695" spans="1:23">
      <c r="A1695" s="2" t="s">
        <v>3719</v>
      </c>
      <c r="B1695" s="2">
        <f t="shared" si="52"/>
        <v>2013</v>
      </c>
      <c r="C1695" s="1" t="s">
        <v>119</v>
      </c>
      <c r="D1695" s="1" t="s">
        <v>24</v>
      </c>
      <c r="E1695" s="1">
        <v>3496643</v>
      </c>
      <c r="F1695" s="1" t="s">
        <v>3448</v>
      </c>
      <c r="G1695" s="1" t="s">
        <v>120</v>
      </c>
      <c r="H1695" s="1" t="s">
        <v>3559</v>
      </c>
      <c r="J1695" s="1">
        <v>66</v>
      </c>
      <c r="K1695" s="1" t="s">
        <v>86</v>
      </c>
      <c r="L1695" s="1">
        <v>4818</v>
      </c>
      <c r="M1695" s="1">
        <v>4950</v>
      </c>
      <c r="N1695" s="1">
        <v>27192</v>
      </c>
      <c r="O1695" s="1">
        <v>2482</v>
      </c>
      <c r="P1695" s="1">
        <v>271.92</v>
      </c>
      <c r="Q1695" s="1">
        <v>30261.919999999998</v>
      </c>
      <c r="R1695" s="1">
        <f t="shared" si="53"/>
        <v>458.51393939393938</v>
      </c>
      <c r="S1695" s="1" t="s">
        <v>29</v>
      </c>
      <c r="T1695" s="1" t="s">
        <v>30</v>
      </c>
      <c r="U1695" s="1" t="s">
        <v>410</v>
      </c>
      <c r="V1695" s="1" t="s">
        <v>3720</v>
      </c>
      <c r="W1695" s="1" t="s">
        <v>3721</v>
      </c>
    </row>
    <row r="1696" spans="1:23">
      <c r="A1696" s="2" t="s">
        <v>369</v>
      </c>
      <c r="B1696" s="2">
        <f t="shared" si="52"/>
        <v>2013</v>
      </c>
      <c r="C1696" s="1" t="s">
        <v>68</v>
      </c>
      <c r="D1696" s="1" t="s">
        <v>24</v>
      </c>
      <c r="E1696" s="1">
        <v>3496643</v>
      </c>
      <c r="F1696" s="1" t="s">
        <v>3448</v>
      </c>
      <c r="G1696" s="1" t="s">
        <v>62</v>
      </c>
      <c r="H1696" s="1" t="s">
        <v>92</v>
      </c>
      <c r="J1696" s="1">
        <v>26</v>
      </c>
      <c r="K1696" s="1" t="s">
        <v>28</v>
      </c>
      <c r="L1696" s="1">
        <v>4069</v>
      </c>
      <c r="M1696" s="1">
        <v>4305</v>
      </c>
      <c r="N1696" s="1">
        <v>29510</v>
      </c>
      <c r="O1696" s="1">
        <v>1802</v>
      </c>
      <c r="P1696" s="1">
        <v>295.10000000000002</v>
      </c>
      <c r="Q1696" s="1">
        <v>31632.1</v>
      </c>
      <c r="R1696" s="1">
        <f t="shared" si="53"/>
        <v>1216.6192307692306</v>
      </c>
      <c r="S1696" s="1" t="s">
        <v>38</v>
      </c>
      <c r="T1696" s="1" t="s">
        <v>30</v>
      </c>
      <c r="U1696" s="1" t="s">
        <v>3400</v>
      </c>
      <c r="V1696" s="1" t="s">
        <v>77</v>
      </c>
      <c r="W1696" s="1" t="s">
        <v>3747</v>
      </c>
    </row>
    <row r="1697" spans="1:23">
      <c r="A1697" s="2" t="s">
        <v>3974</v>
      </c>
      <c r="B1697" s="2">
        <f t="shared" si="52"/>
        <v>2013</v>
      </c>
      <c r="C1697" s="1" t="s">
        <v>68</v>
      </c>
      <c r="D1697" s="1" t="s">
        <v>24</v>
      </c>
      <c r="E1697" s="1">
        <v>80023705</v>
      </c>
      <c r="F1697" s="1" t="s">
        <v>3975</v>
      </c>
      <c r="G1697" s="1" t="s">
        <v>36</v>
      </c>
      <c r="H1697" s="1" t="s">
        <v>92</v>
      </c>
      <c r="J1697" s="1">
        <v>521</v>
      </c>
      <c r="K1697" s="1" t="s">
        <v>28</v>
      </c>
      <c r="L1697" s="1">
        <v>22403</v>
      </c>
      <c r="M1697" s="1">
        <v>25529</v>
      </c>
      <c r="N1697" s="1">
        <v>62520</v>
      </c>
      <c r="O1697" s="1">
        <v>17562.919999999998</v>
      </c>
      <c r="P1697" s="1">
        <v>154</v>
      </c>
      <c r="Q1697" s="1">
        <v>80236.92</v>
      </c>
      <c r="R1697" s="1">
        <f t="shared" si="53"/>
        <v>154.00560460652591</v>
      </c>
      <c r="S1697" s="1" t="s">
        <v>38</v>
      </c>
      <c r="T1697" s="1" t="s">
        <v>30</v>
      </c>
      <c r="U1697" s="1" t="s">
        <v>3976</v>
      </c>
      <c r="V1697" s="1" t="s">
        <v>77</v>
      </c>
      <c r="W1697" s="1" t="s">
        <v>3977</v>
      </c>
    </row>
    <row r="1698" spans="1:23">
      <c r="A1698" s="2" t="s">
        <v>3974</v>
      </c>
      <c r="B1698" s="2">
        <f t="shared" si="52"/>
        <v>2013</v>
      </c>
      <c r="C1698" s="1" t="s">
        <v>68</v>
      </c>
      <c r="D1698" s="1" t="s">
        <v>24</v>
      </c>
      <c r="E1698" s="1">
        <v>80023705</v>
      </c>
      <c r="F1698" s="1" t="s">
        <v>3975</v>
      </c>
      <c r="G1698" s="1" t="s">
        <v>36</v>
      </c>
      <c r="H1698" s="1" t="s">
        <v>92</v>
      </c>
      <c r="J1698" s="1">
        <v>670</v>
      </c>
      <c r="K1698" s="1" t="s">
        <v>28</v>
      </c>
      <c r="L1698" s="1">
        <v>30506</v>
      </c>
      <c r="M1698" s="1">
        <v>34526</v>
      </c>
      <c r="N1698" s="1">
        <v>83050</v>
      </c>
      <c r="O1698" s="1">
        <v>27500</v>
      </c>
      <c r="P1698" s="1">
        <v>213.47</v>
      </c>
      <c r="Q1698" s="1">
        <v>110763.47</v>
      </c>
      <c r="R1698" s="1">
        <f t="shared" si="53"/>
        <v>165.3186119402985</v>
      </c>
      <c r="S1698" s="1" t="s">
        <v>38</v>
      </c>
      <c r="T1698" s="1" t="s">
        <v>30</v>
      </c>
      <c r="U1698" s="1" t="s">
        <v>3976</v>
      </c>
      <c r="V1698" s="1" t="s">
        <v>77</v>
      </c>
      <c r="W1698" s="1" t="s">
        <v>4016</v>
      </c>
    </row>
    <row r="1699" spans="1:23">
      <c r="A1699" s="2" t="s">
        <v>363</v>
      </c>
      <c r="B1699" s="2">
        <f t="shared" si="52"/>
        <v>2013</v>
      </c>
      <c r="C1699" s="1" t="s">
        <v>68</v>
      </c>
      <c r="D1699" s="1" t="s">
        <v>24</v>
      </c>
      <c r="E1699" s="1">
        <v>80023705</v>
      </c>
      <c r="F1699" s="1" t="s">
        <v>3975</v>
      </c>
      <c r="G1699" s="1" t="s">
        <v>36</v>
      </c>
      <c r="H1699" s="1" t="s">
        <v>4041</v>
      </c>
      <c r="J1699" s="1">
        <v>564</v>
      </c>
      <c r="K1699" s="1" t="s">
        <v>28</v>
      </c>
      <c r="L1699" s="1">
        <v>24252</v>
      </c>
      <c r="M1699" s="1">
        <v>27636</v>
      </c>
      <c r="N1699" s="1">
        <v>67603</v>
      </c>
      <c r="O1699" s="1">
        <v>28603.49</v>
      </c>
      <c r="P1699" s="1">
        <v>188.08</v>
      </c>
      <c r="Q1699" s="1">
        <v>96394.57</v>
      </c>
      <c r="R1699" s="1">
        <f t="shared" si="53"/>
        <v>170.91235815602838</v>
      </c>
      <c r="S1699" s="1" t="s">
        <v>29</v>
      </c>
      <c r="T1699" s="1" t="s">
        <v>30</v>
      </c>
      <c r="U1699" s="1" t="s">
        <v>3976</v>
      </c>
      <c r="V1699" s="1" t="s">
        <v>4042</v>
      </c>
      <c r="W1699" s="1" t="s">
        <v>4042</v>
      </c>
    </row>
    <row r="1700" spans="1:23">
      <c r="A1700" s="2" t="s">
        <v>4049</v>
      </c>
      <c r="B1700" s="2">
        <f t="shared" si="52"/>
        <v>2013</v>
      </c>
      <c r="C1700" s="1" t="s">
        <v>68</v>
      </c>
      <c r="D1700" s="1" t="s">
        <v>24</v>
      </c>
      <c r="E1700" s="1">
        <v>80023705</v>
      </c>
      <c r="F1700" s="1" t="s">
        <v>3975</v>
      </c>
      <c r="G1700" s="1" t="s">
        <v>36</v>
      </c>
      <c r="H1700" s="1" t="s">
        <v>4041</v>
      </c>
      <c r="J1700" s="1">
        <v>388</v>
      </c>
      <c r="K1700" s="1" t="s">
        <v>28</v>
      </c>
      <c r="L1700" s="1">
        <v>18380</v>
      </c>
      <c r="M1700" s="1">
        <v>20708</v>
      </c>
      <c r="N1700" s="1">
        <v>49210</v>
      </c>
      <c r="O1700" s="1">
        <v>17831.66</v>
      </c>
      <c r="P1700" s="1">
        <v>117</v>
      </c>
      <c r="Q1700" s="1">
        <v>67158.66</v>
      </c>
      <c r="R1700" s="1">
        <f t="shared" si="53"/>
        <v>173.08932989690723</v>
      </c>
      <c r="S1700" s="1" t="s">
        <v>29</v>
      </c>
      <c r="T1700" s="1" t="s">
        <v>30</v>
      </c>
      <c r="U1700" s="1" t="s">
        <v>3976</v>
      </c>
      <c r="V1700" s="1" t="s">
        <v>4050</v>
      </c>
      <c r="W1700" s="1" t="s">
        <v>4050</v>
      </c>
    </row>
    <row r="1701" spans="1:23">
      <c r="A1701" s="2" t="s">
        <v>363</v>
      </c>
      <c r="B1701" s="2">
        <f t="shared" si="52"/>
        <v>2013</v>
      </c>
      <c r="C1701" s="1" t="s">
        <v>68</v>
      </c>
      <c r="D1701" s="1" t="s">
        <v>24</v>
      </c>
      <c r="E1701" s="1">
        <v>80023705</v>
      </c>
      <c r="F1701" s="1" t="s">
        <v>3975</v>
      </c>
      <c r="G1701" s="1" t="s">
        <v>36</v>
      </c>
      <c r="H1701" s="1" t="s">
        <v>4041</v>
      </c>
      <c r="J1701" s="1">
        <v>676</v>
      </c>
      <c r="K1701" s="1" t="s">
        <v>28</v>
      </c>
      <c r="L1701" s="1">
        <v>34368</v>
      </c>
      <c r="M1701" s="1">
        <v>38498</v>
      </c>
      <c r="N1701" s="1">
        <v>93104.25</v>
      </c>
      <c r="O1701" s="1">
        <v>41700</v>
      </c>
      <c r="P1701" s="1">
        <v>228.5</v>
      </c>
      <c r="Q1701" s="1">
        <v>135032.75</v>
      </c>
      <c r="R1701" s="1">
        <f t="shared" si="53"/>
        <v>199.75258875739644</v>
      </c>
      <c r="S1701" s="1" t="s">
        <v>29</v>
      </c>
      <c r="T1701" s="1" t="s">
        <v>30</v>
      </c>
      <c r="U1701" s="1" t="s">
        <v>3976</v>
      </c>
      <c r="V1701" s="1" t="s">
        <v>4081</v>
      </c>
      <c r="W1701" s="1" t="s">
        <v>4081</v>
      </c>
    </row>
    <row r="1702" spans="1:23">
      <c r="A1702" s="2" t="s">
        <v>4049</v>
      </c>
      <c r="B1702" s="2">
        <f t="shared" si="52"/>
        <v>2013</v>
      </c>
      <c r="C1702" s="1" t="s">
        <v>68</v>
      </c>
      <c r="D1702" s="1" t="s">
        <v>24</v>
      </c>
      <c r="E1702" s="1">
        <v>80023705</v>
      </c>
      <c r="F1702" s="1" t="s">
        <v>3975</v>
      </c>
      <c r="G1702" s="1" t="s">
        <v>36</v>
      </c>
      <c r="H1702" s="1" t="s">
        <v>4041</v>
      </c>
      <c r="J1702" s="1">
        <v>497</v>
      </c>
      <c r="K1702" s="1" t="s">
        <v>28</v>
      </c>
      <c r="L1702" s="1">
        <v>23369</v>
      </c>
      <c r="M1702" s="1">
        <v>26425</v>
      </c>
      <c r="N1702" s="1">
        <v>63365.25</v>
      </c>
      <c r="O1702" s="1">
        <v>26121.48</v>
      </c>
      <c r="P1702" s="1">
        <v>171.39</v>
      </c>
      <c r="Q1702" s="1">
        <v>89658.12</v>
      </c>
      <c r="R1702" s="1">
        <f t="shared" si="53"/>
        <v>180.39863179074445</v>
      </c>
      <c r="S1702" s="1" t="s">
        <v>29</v>
      </c>
      <c r="T1702" s="1" t="s">
        <v>30</v>
      </c>
      <c r="U1702" s="1" t="s">
        <v>3976</v>
      </c>
      <c r="V1702" s="1" t="s">
        <v>4082</v>
      </c>
      <c r="W1702" s="1" t="s">
        <v>4082</v>
      </c>
    </row>
    <row r="1703" spans="1:23">
      <c r="A1703" s="2" t="s">
        <v>3974</v>
      </c>
      <c r="B1703" s="2">
        <f t="shared" si="52"/>
        <v>2013</v>
      </c>
      <c r="C1703" s="1" t="s">
        <v>68</v>
      </c>
      <c r="D1703" s="1" t="s">
        <v>24</v>
      </c>
      <c r="E1703" s="1">
        <v>80023705</v>
      </c>
      <c r="F1703" s="1" t="s">
        <v>3975</v>
      </c>
      <c r="G1703" s="1" t="s">
        <v>36</v>
      </c>
      <c r="H1703" s="1" t="s">
        <v>92</v>
      </c>
      <c r="J1703" s="1">
        <v>755</v>
      </c>
      <c r="K1703" s="1" t="s">
        <v>28</v>
      </c>
      <c r="L1703" s="1">
        <v>33575</v>
      </c>
      <c r="M1703" s="1">
        <v>38253</v>
      </c>
      <c r="N1703" s="1">
        <v>94152</v>
      </c>
      <c r="O1703" s="1">
        <v>31791.18</v>
      </c>
      <c r="P1703" s="1">
        <v>231.93</v>
      </c>
      <c r="Q1703" s="1">
        <v>126175.11</v>
      </c>
      <c r="R1703" s="1">
        <f t="shared" si="53"/>
        <v>167.11935099337748</v>
      </c>
      <c r="S1703" s="1" t="s">
        <v>38</v>
      </c>
      <c r="T1703" s="1" t="s">
        <v>30</v>
      </c>
      <c r="U1703" s="1" t="s">
        <v>3976</v>
      </c>
      <c r="V1703" s="1" t="s">
        <v>77</v>
      </c>
      <c r="W1703" s="1" t="s">
        <v>4093</v>
      </c>
    </row>
    <row r="1704" spans="1:23">
      <c r="A1704" s="2" t="s">
        <v>3974</v>
      </c>
      <c r="B1704" s="2">
        <f t="shared" si="52"/>
        <v>2013</v>
      </c>
      <c r="C1704" s="1" t="s">
        <v>68</v>
      </c>
      <c r="D1704" s="1" t="s">
        <v>24</v>
      </c>
      <c r="E1704" s="1">
        <v>80023705</v>
      </c>
      <c r="F1704" s="1" t="s">
        <v>3975</v>
      </c>
      <c r="G1704" s="1" t="s">
        <v>36</v>
      </c>
      <c r="H1704" s="1" t="s">
        <v>92</v>
      </c>
      <c r="J1704" s="1">
        <v>282</v>
      </c>
      <c r="K1704" s="1" t="s">
        <v>28</v>
      </c>
      <c r="L1704" s="1">
        <v>12126</v>
      </c>
      <c r="M1704" s="1">
        <v>13818</v>
      </c>
      <c r="N1704" s="1">
        <v>33840</v>
      </c>
      <c r="O1704" s="1">
        <v>10633.15</v>
      </c>
      <c r="P1704" s="1">
        <v>83.36</v>
      </c>
      <c r="Q1704" s="1">
        <v>44556.51</v>
      </c>
      <c r="R1704" s="1">
        <f t="shared" si="53"/>
        <v>158.00180851063831</v>
      </c>
      <c r="S1704" s="1" t="s">
        <v>38</v>
      </c>
      <c r="T1704" s="1" t="s">
        <v>30</v>
      </c>
      <c r="U1704" s="1" t="s">
        <v>3976</v>
      </c>
      <c r="V1704" s="1" t="s">
        <v>77</v>
      </c>
      <c r="W1704" s="1" t="s">
        <v>4105</v>
      </c>
    </row>
    <row r="1705" spans="1:23">
      <c r="A1705" s="2" t="s">
        <v>109</v>
      </c>
      <c r="B1705" s="2">
        <f t="shared" si="52"/>
        <v>2013</v>
      </c>
      <c r="C1705" s="1" t="s">
        <v>68</v>
      </c>
      <c r="D1705" s="1" t="s">
        <v>24</v>
      </c>
      <c r="E1705" s="1">
        <v>80014362</v>
      </c>
      <c r="F1705" s="1" t="s">
        <v>3388</v>
      </c>
      <c r="G1705" s="1" t="s">
        <v>120</v>
      </c>
      <c r="H1705" s="1" t="s">
        <v>2407</v>
      </c>
      <c r="J1705" s="1">
        <v>144</v>
      </c>
      <c r="K1705" s="1" t="s">
        <v>28</v>
      </c>
      <c r="L1705" s="1">
        <v>9576</v>
      </c>
      <c r="M1705" s="1">
        <v>9864</v>
      </c>
      <c r="N1705" s="1">
        <v>40694.400000000001</v>
      </c>
      <c r="O1705" s="1">
        <v>5800</v>
      </c>
      <c r="P1705" s="1">
        <v>406.94</v>
      </c>
      <c r="Q1705" s="1">
        <v>46901.34</v>
      </c>
      <c r="R1705" s="1">
        <f t="shared" si="53"/>
        <v>325.70374999999996</v>
      </c>
      <c r="S1705" s="1" t="s">
        <v>29</v>
      </c>
      <c r="T1705" s="1" t="s">
        <v>30</v>
      </c>
      <c r="U1705" s="1" t="s">
        <v>1443</v>
      </c>
      <c r="V1705" s="1" t="s">
        <v>140</v>
      </c>
      <c r="W1705" s="1" t="s">
        <v>4068</v>
      </c>
    </row>
    <row r="1706" spans="1:23">
      <c r="A1706" s="2" t="s">
        <v>109</v>
      </c>
      <c r="B1706" s="2">
        <f t="shared" si="52"/>
        <v>2013</v>
      </c>
      <c r="C1706" s="1" t="s">
        <v>68</v>
      </c>
      <c r="D1706" s="1" t="s">
        <v>24</v>
      </c>
      <c r="E1706" s="1">
        <v>80014362</v>
      </c>
      <c r="F1706" s="1" t="s">
        <v>3388</v>
      </c>
      <c r="G1706" s="1" t="s">
        <v>120</v>
      </c>
      <c r="H1706" s="1" t="s">
        <v>2407</v>
      </c>
      <c r="J1706" s="1">
        <v>231</v>
      </c>
      <c r="K1706" s="1" t="s">
        <v>28</v>
      </c>
      <c r="L1706" s="1">
        <v>13398</v>
      </c>
      <c r="M1706" s="1">
        <v>13860</v>
      </c>
      <c r="N1706" s="1">
        <v>55232.1</v>
      </c>
      <c r="O1706" s="1">
        <v>8700</v>
      </c>
      <c r="P1706" s="1">
        <v>552.32000000000005</v>
      </c>
      <c r="Q1706" s="1">
        <v>64484.42</v>
      </c>
      <c r="R1706" s="1">
        <f t="shared" si="53"/>
        <v>279.15333333333331</v>
      </c>
      <c r="S1706" s="1" t="s">
        <v>29</v>
      </c>
      <c r="T1706" s="1" t="s">
        <v>30</v>
      </c>
      <c r="U1706" s="1" t="s">
        <v>1443</v>
      </c>
      <c r="V1706" s="1" t="s">
        <v>140</v>
      </c>
      <c r="W1706" s="1" t="s">
        <v>4091</v>
      </c>
    </row>
    <row r="1707" spans="1:23">
      <c r="A1707" s="2" t="s">
        <v>4115</v>
      </c>
      <c r="B1707" s="2">
        <f t="shared" si="52"/>
        <v>2013</v>
      </c>
      <c r="C1707" s="1" t="s">
        <v>68</v>
      </c>
      <c r="D1707" s="1" t="s">
        <v>24</v>
      </c>
      <c r="E1707" s="1">
        <v>80014362</v>
      </c>
      <c r="F1707" s="1" t="s">
        <v>3388</v>
      </c>
      <c r="G1707" s="1" t="s">
        <v>120</v>
      </c>
      <c r="H1707" s="1" t="s">
        <v>2407</v>
      </c>
      <c r="J1707" s="1">
        <v>46</v>
      </c>
      <c r="K1707" s="1" t="s">
        <v>28</v>
      </c>
      <c r="L1707" s="1">
        <v>3059</v>
      </c>
      <c r="M1707" s="1">
        <v>3220</v>
      </c>
      <c r="N1707" s="1">
        <v>12378.6</v>
      </c>
      <c r="O1707" s="1">
        <v>1725.69</v>
      </c>
      <c r="P1707" s="1">
        <v>123.79</v>
      </c>
      <c r="Q1707" s="1">
        <v>14228.08</v>
      </c>
      <c r="R1707" s="1">
        <f t="shared" si="53"/>
        <v>309.30608695652171</v>
      </c>
      <c r="S1707" s="1" t="s">
        <v>29</v>
      </c>
      <c r="T1707" s="1" t="s">
        <v>30</v>
      </c>
      <c r="U1707" s="1" t="s">
        <v>1443</v>
      </c>
      <c r="V1707" s="1" t="s">
        <v>140</v>
      </c>
      <c r="W1707" s="1" t="s">
        <v>4116</v>
      </c>
    </row>
    <row r="1708" spans="1:23">
      <c r="A1708" s="2" t="s">
        <v>4115</v>
      </c>
      <c r="B1708" s="2">
        <f t="shared" si="52"/>
        <v>2013</v>
      </c>
      <c r="C1708" s="1" t="s">
        <v>68</v>
      </c>
      <c r="D1708" s="1" t="s">
        <v>24</v>
      </c>
      <c r="E1708" s="1">
        <v>80014362</v>
      </c>
      <c r="F1708" s="1" t="s">
        <v>3388</v>
      </c>
      <c r="G1708" s="1" t="s">
        <v>120</v>
      </c>
      <c r="H1708" s="1" t="s">
        <v>2407</v>
      </c>
      <c r="J1708" s="1">
        <v>26</v>
      </c>
      <c r="K1708" s="1" t="s">
        <v>28</v>
      </c>
      <c r="L1708" s="1">
        <v>1729</v>
      </c>
      <c r="M1708" s="1">
        <v>1781</v>
      </c>
      <c r="N1708" s="1">
        <v>6996.6</v>
      </c>
      <c r="O1708" s="1">
        <v>975.39</v>
      </c>
      <c r="P1708" s="1">
        <v>69.97</v>
      </c>
      <c r="Q1708" s="1">
        <v>8041.96</v>
      </c>
      <c r="R1708" s="1">
        <f t="shared" si="53"/>
        <v>309.30615384615385</v>
      </c>
      <c r="S1708" s="1" t="s">
        <v>29</v>
      </c>
      <c r="T1708" s="1" t="s">
        <v>30</v>
      </c>
      <c r="U1708" s="1" t="s">
        <v>1443</v>
      </c>
      <c r="V1708" s="1" t="s">
        <v>140</v>
      </c>
      <c r="W1708" s="1" t="s">
        <v>4120</v>
      </c>
    </row>
    <row r="1709" spans="1:23">
      <c r="A1709" s="2" t="s">
        <v>3974</v>
      </c>
      <c r="B1709" s="2">
        <f t="shared" si="52"/>
        <v>2013</v>
      </c>
      <c r="C1709" s="1" t="s">
        <v>68</v>
      </c>
      <c r="D1709" s="1" t="s">
        <v>24</v>
      </c>
      <c r="E1709" s="1">
        <v>80023705</v>
      </c>
      <c r="F1709" s="1" t="s">
        <v>3975</v>
      </c>
      <c r="G1709" s="1" t="s">
        <v>36</v>
      </c>
      <c r="H1709" s="1" t="s">
        <v>92</v>
      </c>
      <c r="J1709" s="1">
        <v>394</v>
      </c>
      <c r="K1709" s="1" t="s">
        <v>28</v>
      </c>
      <c r="L1709" s="1">
        <v>21135</v>
      </c>
      <c r="M1709" s="1">
        <v>23647</v>
      </c>
      <c r="N1709" s="1">
        <v>59322</v>
      </c>
      <c r="O1709" s="1">
        <v>19889.240000000002</v>
      </c>
      <c r="P1709" s="1">
        <v>121.99</v>
      </c>
      <c r="Q1709" s="1">
        <v>79333.23</v>
      </c>
      <c r="R1709" s="1">
        <f t="shared" si="53"/>
        <v>201.35337563451776</v>
      </c>
      <c r="S1709" s="1" t="s">
        <v>38</v>
      </c>
      <c r="T1709" s="1" t="s">
        <v>30</v>
      </c>
      <c r="U1709" s="1" t="s">
        <v>3976</v>
      </c>
      <c r="V1709" s="1" t="s">
        <v>77</v>
      </c>
      <c r="W1709" s="1" t="s">
        <v>4122</v>
      </c>
    </row>
    <row r="1710" spans="1:23">
      <c r="A1710" s="2" t="s">
        <v>4124</v>
      </c>
      <c r="B1710" s="2">
        <f t="shared" si="52"/>
        <v>2013</v>
      </c>
      <c r="C1710" s="1" t="s">
        <v>68</v>
      </c>
      <c r="D1710" s="1" t="s">
        <v>24</v>
      </c>
      <c r="E1710" s="1">
        <v>80014362</v>
      </c>
      <c r="F1710" s="1" t="s">
        <v>3388</v>
      </c>
      <c r="G1710" s="1" t="s">
        <v>120</v>
      </c>
      <c r="H1710" s="1" t="s">
        <v>2407</v>
      </c>
      <c r="J1710" s="1">
        <v>56</v>
      </c>
      <c r="K1710" s="1" t="s">
        <v>28</v>
      </c>
      <c r="L1710" s="1">
        <v>3248</v>
      </c>
      <c r="M1710" s="1">
        <v>3360</v>
      </c>
      <c r="N1710" s="1">
        <v>13413.6</v>
      </c>
      <c r="O1710" s="1">
        <v>1100</v>
      </c>
      <c r="P1710" s="1">
        <v>134.13999999999999</v>
      </c>
      <c r="Q1710" s="1">
        <v>14647.74</v>
      </c>
      <c r="R1710" s="1">
        <f t="shared" si="53"/>
        <v>261.56678571428569</v>
      </c>
      <c r="S1710" s="1" t="s">
        <v>29</v>
      </c>
      <c r="T1710" s="1" t="s">
        <v>30</v>
      </c>
      <c r="U1710" s="1" t="s">
        <v>1443</v>
      </c>
      <c r="V1710" s="1" t="s">
        <v>4125</v>
      </c>
      <c r="W1710" s="1" t="s">
        <v>4091</v>
      </c>
    </row>
    <row r="1711" spans="1:23">
      <c r="A1711" s="2" t="s">
        <v>4124</v>
      </c>
      <c r="B1711" s="2">
        <f t="shared" si="52"/>
        <v>2013</v>
      </c>
      <c r="C1711" s="1" t="s">
        <v>68</v>
      </c>
      <c r="D1711" s="1" t="s">
        <v>24</v>
      </c>
      <c r="E1711" s="1">
        <v>80014362</v>
      </c>
      <c r="F1711" s="1" t="s">
        <v>3388</v>
      </c>
      <c r="G1711" s="1" t="s">
        <v>120</v>
      </c>
      <c r="H1711" s="1" t="s">
        <v>2407</v>
      </c>
      <c r="J1711" s="1">
        <v>81</v>
      </c>
      <c r="K1711" s="1" t="s">
        <v>28</v>
      </c>
      <c r="L1711" s="1">
        <v>4617</v>
      </c>
      <c r="M1711" s="1">
        <v>4779</v>
      </c>
      <c r="N1711" s="1">
        <v>28921.86</v>
      </c>
      <c r="O1711" s="1">
        <v>5133.5600000000004</v>
      </c>
      <c r="P1711" s="1">
        <v>289.22000000000003</v>
      </c>
      <c r="Q1711" s="1">
        <v>34344.639999999999</v>
      </c>
      <c r="R1711" s="1">
        <f t="shared" si="53"/>
        <v>424.0079012345679</v>
      </c>
      <c r="S1711" s="1" t="s">
        <v>29</v>
      </c>
      <c r="T1711" s="1" t="s">
        <v>30</v>
      </c>
      <c r="U1711" s="1" t="s">
        <v>1443</v>
      </c>
      <c r="V1711" s="1" t="s">
        <v>4126</v>
      </c>
      <c r="W1711" s="1" t="s">
        <v>4126</v>
      </c>
    </row>
    <row r="1712" spans="1:23">
      <c r="A1712" s="2" t="s">
        <v>4127</v>
      </c>
      <c r="B1712" s="2">
        <f t="shared" si="52"/>
        <v>2013</v>
      </c>
      <c r="C1712" s="1" t="s">
        <v>68</v>
      </c>
      <c r="D1712" s="1" t="s">
        <v>24</v>
      </c>
      <c r="E1712" s="1">
        <v>80014362</v>
      </c>
      <c r="F1712" s="1" t="s">
        <v>3388</v>
      </c>
      <c r="G1712" s="1" t="s">
        <v>120</v>
      </c>
      <c r="H1712" s="1" t="s">
        <v>2407</v>
      </c>
      <c r="J1712" s="1">
        <v>72</v>
      </c>
      <c r="K1712" s="1" t="s">
        <v>28</v>
      </c>
      <c r="L1712" s="1">
        <v>4788</v>
      </c>
      <c r="M1712" s="1">
        <v>4932</v>
      </c>
      <c r="N1712" s="1">
        <v>19375.2</v>
      </c>
      <c r="O1712" s="1">
        <v>2636.36</v>
      </c>
      <c r="P1712" s="1">
        <v>193.75</v>
      </c>
      <c r="Q1712" s="1">
        <v>22205.31</v>
      </c>
      <c r="R1712" s="1">
        <f t="shared" si="53"/>
        <v>308.40708333333333</v>
      </c>
      <c r="S1712" s="1" t="s">
        <v>29</v>
      </c>
      <c r="T1712" s="1" t="s">
        <v>30</v>
      </c>
      <c r="U1712" s="1" t="s">
        <v>1443</v>
      </c>
      <c r="V1712" s="1" t="s">
        <v>31</v>
      </c>
      <c r="W1712" s="1" t="s">
        <v>4128</v>
      </c>
    </row>
    <row r="1713" spans="1:23">
      <c r="A1713" s="2" t="s">
        <v>4432</v>
      </c>
      <c r="B1713" s="2">
        <f t="shared" si="52"/>
        <v>2013</v>
      </c>
      <c r="C1713" s="1" t="s">
        <v>43</v>
      </c>
      <c r="D1713" s="1" t="s">
        <v>24</v>
      </c>
      <c r="E1713" s="1">
        <v>80009129</v>
      </c>
      <c r="F1713" s="1" t="s">
        <v>3277</v>
      </c>
      <c r="G1713" s="1" t="s">
        <v>62</v>
      </c>
      <c r="H1713" s="1" t="s">
        <v>332</v>
      </c>
      <c r="J1713" s="1">
        <v>178</v>
      </c>
      <c r="K1713" s="1" t="s">
        <v>28</v>
      </c>
      <c r="L1713" s="1">
        <v>13574</v>
      </c>
      <c r="M1713" s="1">
        <v>14338</v>
      </c>
      <c r="N1713" s="1">
        <v>73218</v>
      </c>
      <c r="O1713" s="1">
        <v>14079</v>
      </c>
      <c r="P1713" s="1">
        <v>732.18</v>
      </c>
      <c r="Q1713" s="1">
        <v>88029.18</v>
      </c>
      <c r="R1713" s="1">
        <f t="shared" si="53"/>
        <v>494.54595505617976</v>
      </c>
      <c r="S1713" s="1" t="s">
        <v>38</v>
      </c>
      <c r="T1713" s="1" t="s">
        <v>30</v>
      </c>
      <c r="U1713" s="1" t="s">
        <v>2356</v>
      </c>
      <c r="V1713" s="1" t="s">
        <v>65</v>
      </c>
      <c r="W1713" s="1" t="s">
        <v>4433</v>
      </c>
    </row>
    <row r="1714" spans="1:23">
      <c r="A1714" s="2" t="s">
        <v>4441</v>
      </c>
      <c r="B1714" s="2">
        <f t="shared" si="52"/>
        <v>2013</v>
      </c>
      <c r="C1714" s="1" t="s">
        <v>2769</v>
      </c>
      <c r="D1714" s="1" t="s">
        <v>24</v>
      </c>
      <c r="E1714" s="1">
        <v>80008970</v>
      </c>
      <c r="F1714" s="1" t="s">
        <v>4435</v>
      </c>
      <c r="G1714" s="1" t="s">
        <v>36</v>
      </c>
      <c r="H1714" s="1" t="s">
        <v>4442</v>
      </c>
      <c r="J1714" s="1">
        <v>3</v>
      </c>
      <c r="K1714" s="1" t="s">
        <v>28</v>
      </c>
      <c r="L1714" s="1">
        <v>260</v>
      </c>
      <c r="M1714" s="1">
        <v>275</v>
      </c>
      <c r="N1714" s="1">
        <v>6228</v>
      </c>
      <c r="O1714" s="1">
        <v>263.79000000000002</v>
      </c>
      <c r="P1714" s="1">
        <v>13.59</v>
      </c>
      <c r="Q1714" s="1">
        <v>6505.38</v>
      </c>
      <c r="R1714" s="1">
        <f t="shared" si="53"/>
        <v>2168.46</v>
      </c>
      <c r="S1714" s="1" t="s">
        <v>29</v>
      </c>
      <c r="T1714" s="1" t="s">
        <v>30</v>
      </c>
      <c r="U1714" s="1" t="s">
        <v>3107</v>
      </c>
      <c r="V1714" s="1" t="s">
        <v>4443</v>
      </c>
      <c r="W1714" s="1" t="s">
        <v>4444</v>
      </c>
    </row>
    <row r="1715" spans="1:23">
      <c r="A1715" s="2" t="s">
        <v>4441</v>
      </c>
      <c r="B1715" s="2">
        <f t="shared" si="52"/>
        <v>2013</v>
      </c>
      <c r="C1715" s="1" t="s">
        <v>2769</v>
      </c>
      <c r="D1715" s="1" t="s">
        <v>24</v>
      </c>
      <c r="E1715" s="1">
        <v>80008970</v>
      </c>
      <c r="F1715" s="1" t="s">
        <v>4435</v>
      </c>
      <c r="G1715" s="1" t="s">
        <v>36</v>
      </c>
      <c r="H1715" s="1" t="s">
        <v>4442</v>
      </c>
      <c r="J1715" s="1">
        <v>4</v>
      </c>
      <c r="K1715" s="1" t="s">
        <v>28</v>
      </c>
      <c r="L1715" s="1">
        <v>360</v>
      </c>
      <c r="M1715" s="1">
        <v>380</v>
      </c>
      <c r="N1715" s="1">
        <v>7784</v>
      </c>
      <c r="O1715" s="1">
        <v>275</v>
      </c>
      <c r="P1715" s="1">
        <v>16.98</v>
      </c>
      <c r="Q1715" s="1">
        <v>8075.98</v>
      </c>
      <c r="R1715" s="1">
        <f t="shared" si="53"/>
        <v>2018.9949999999999</v>
      </c>
      <c r="S1715" s="1" t="s">
        <v>29</v>
      </c>
      <c r="T1715" s="1" t="s">
        <v>30</v>
      </c>
      <c r="U1715" s="1" t="s">
        <v>3107</v>
      </c>
      <c r="V1715" s="1" t="s">
        <v>77</v>
      </c>
      <c r="W1715" s="1" t="s">
        <v>4445</v>
      </c>
    </row>
    <row r="1716" spans="1:23">
      <c r="A1716" s="2" t="s">
        <v>4452</v>
      </c>
      <c r="B1716" s="2">
        <f t="shared" si="52"/>
        <v>2013</v>
      </c>
      <c r="C1716" s="1" t="s">
        <v>34</v>
      </c>
      <c r="D1716" s="1" t="s">
        <v>24</v>
      </c>
      <c r="E1716" s="1">
        <v>80009129</v>
      </c>
      <c r="F1716" s="1" t="s">
        <v>3277</v>
      </c>
      <c r="G1716" s="1" t="s">
        <v>26</v>
      </c>
      <c r="H1716" s="1" t="s">
        <v>4442</v>
      </c>
      <c r="J1716" s="1">
        <v>190</v>
      </c>
      <c r="K1716" s="1" t="s">
        <v>28</v>
      </c>
      <c r="L1716" s="1">
        <v>8828</v>
      </c>
      <c r="M1716" s="1">
        <v>10406</v>
      </c>
      <c r="N1716" s="1">
        <v>61451.4</v>
      </c>
      <c r="O1716" s="1">
        <v>6000</v>
      </c>
      <c r="P1716" s="1">
        <v>614.51</v>
      </c>
      <c r="Q1716" s="1">
        <v>68065.91</v>
      </c>
      <c r="R1716" s="1">
        <f t="shared" si="53"/>
        <v>358.24163157894736</v>
      </c>
      <c r="S1716" s="1" t="s">
        <v>29</v>
      </c>
      <c r="T1716" s="1" t="s">
        <v>30</v>
      </c>
      <c r="U1716" s="1" t="s">
        <v>2489</v>
      </c>
      <c r="V1716" s="1" t="s">
        <v>252</v>
      </c>
      <c r="W1716" s="1" t="s">
        <v>4453</v>
      </c>
    </row>
    <row r="1717" spans="1:23">
      <c r="A1717" s="2" t="s">
        <v>4470</v>
      </c>
      <c r="B1717" s="2">
        <f t="shared" si="52"/>
        <v>2013</v>
      </c>
      <c r="C1717" s="1" t="s">
        <v>68</v>
      </c>
      <c r="D1717" s="1" t="s">
        <v>24</v>
      </c>
      <c r="E1717" s="1">
        <v>80009129</v>
      </c>
      <c r="F1717" s="1" t="s">
        <v>3277</v>
      </c>
      <c r="G1717" s="1" t="s">
        <v>62</v>
      </c>
      <c r="H1717" s="1" t="s">
        <v>47</v>
      </c>
      <c r="J1717" s="1">
        <v>120</v>
      </c>
      <c r="K1717" s="1" t="s">
        <v>28</v>
      </c>
      <c r="L1717" s="1">
        <v>4386</v>
      </c>
      <c r="M1717" s="1">
        <v>9740</v>
      </c>
      <c r="N1717" s="1">
        <v>49410</v>
      </c>
      <c r="O1717" s="1">
        <v>9250.82</v>
      </c>
      <c r="P1717" s="1">
        <v>494.1</v>
      </c>
      <c r="Q1717" s="1">
        <v>59154.92</v>
      </c>
      <c r="R1717" s="1">
        <f t="shared" si="53"/>
        <v>492.95766666666663</v>
      </c>
      <c r="S1717" s="1" t="s">
        <v>38</v>
      </c>
      <c r="T1717" s="1" t="s">
        <v>30</v>
      </c>
      <c r="U1717" s="1" t="s">
        <v>4471</v>
      </c>
      <c r="V1717" s="1" t="s">
        <v>65</v>
      </c>
      <c r="W1717" s="1" t="s">
        <v>4472</v>
      </c>
    </row>
    <row r="1718" spans="1:23">
      <c r="A1718" s="2" t="s">
        <v>4470</v>
      </c>
      <c r="B1718" s="2">
        <f t="shared" si="52"/>
        <v>2013</v>
      </c>
      <c r="C1718" s="1" t="s">
        <v>68</v>
      </c>
      <c r="D1718" s="1" t="s">
        <v>24</v>
      </c>
      <c r="E1718" s="1">
        <v>80009129</v>
      </c>
      <c r="F1718" s="1" t="s">
        <v>3277</v>
      </c>
      <c r="G1718" s="1" t="s">
        <v>62</v>
      </c>
      <c r="H1718" s="1" t="s">
        <v>47</v>
      </c>
      <c r="J1718" s="1">
        <v>182</v>
      </c>
      <c r="K1718" s="1" t="s">
        <v>28</v>
      </c>
      <c r="L1718" s="1">
        <v>13888</v>
      </c>
      <c r="M1718" s="1">
        <v>14672</v>
      </c>
      <c r="N1718" s="1">
        <v>73584</v>
      </c>
      <c r="O1718" s="1">
        <v>13815</v>
      </c>
      <c r="P1718" s="1">
        <v>735.84</v>
      </c>
      <c r="Q1718" s="1">
        <v>88134.84</v>
      </c>
      <c r="R1718" s="1">
        <f t="shared" si="53"/>
        <v>484.25736263736263</v>
      </c>
      <c r="S1718" s="1" t="s">
        <v>38</v>
      </c>
      <c r="T1718" s="1" t="s">
        <v>30</v>
      </c>
      <c r="U1718" s="1" t="s">
        <v>2356</v>
      </c>
      <c r="V1718" s="1" t="s">
        <v>65</v>
      </c>
      <c r="W1718" s="1" t="s">
        <v>4492</v>
      </c>
    </row>
    <row r="1719" spans="1:23">
      <c r="A1719" s="2" t="s">
        <v>4493</v>
      </c>
      <c r="B1719" s="2">
        <f t="shared" si="52"/>
        <v>2013</v>
      </c>
      <c r="C1719" s="1" t="s">
        <v>23</v>
      </c>
      <c r="D1719" s="1" t="s">
        <v>24</v>
      </c>
      <c r="E1719" s="1">
        <v>80009246</v>
      </c>
      <c r="F1719" s="1" t="s">
        <v>3075</v>
      </c>
      <c r="G1719" s="1" t="s">
        <v>26</v>
      </c>
      <c r="H1719" s="1" t="s">
        <v>4494</v>
      </c>
      <c r="J1719" s="1">
        <v>3</v>
      </c>
      <c r="K1719" s="1" t="s">
        <v>28</v>
      </c>
      <c r="L1719" s="1">
        <v>285</v>
      </c>
      <c r="M1719" s="1">
        <v>288</v>
      </c>
      <c r="N1719" s="1">
        <v>3180</v>
      </c>
      <c r="O1719" s="1">
        <v>180.68</v>
      </c>
      <c r="P1719" s="1">
        <v>6.36</v>
      </c>
      <c r="Q1719" s="1">
        <v>3367.04</v>
      </c>
      <c r="R1719" s="1">
        <f t="shared" si="53"/>
        <v>1122.3466666666666</v>
      </c>
      <c r="S1719" s="1" t="s">
        <v>29</v>
      </c>
      <c r="T1719" s="1" t="s">
        <v>30</v>
      </c>
      <c r="U1719" s="1" t="s">
        <v>2448</v>
      </c>
      <c r="V1719" s="1" t="s">
        <v>4495</v>
      </c>
      <c r="W1719" s="1" t="s">
        <v>4496</v>
      </c>
    </row>
    <row r="1720" spans="1:23">
      <c r="A1720" s="2" t="s">
        <v>4554</v>
      </c>
      <c r="B1720" s="2">
        <f t="shared" si="52"/>
        <v>2013</v>
      </c>
      <c r="C1720" s="1" t="s">
        <v>43</v>
      </c>
      <c r="D1720" s="1" t="s">
        <v>24</v>
      </c>
      <c r="E1720" s="1">
        <v>80009129</v>
      </c>
      <c r="F1720" s="1" t="s">
        <v>3277</v>
      </c>
      <c r="G1720" s="1" t="s">
        <v>36</v>
      </c>
      <c r="H1720" s="1" t="s">
        <v>37</v>
      </c>
      <c r="J1720" s="1">
        <v>1080</v>
      </c>
      <c r="K1720" s="1" t="s">
        <v>28</v>
      </c>
      <c r="L1720" s="1">
        <v>55080</v>
      </c>
      <c r="M1720" s="1">
        <v>61560</v>
      </c>
      <c r="N1720" s="1">
        <v>125280</v>
      </c>
      <c r="O1720" s="1">
        <v>55280</v>
      </c>
      <c r="P1720" s="1">
        <v>1252.8</v>
      </c>
      <c r="Q1720" s="1">
        <v>181812.8</v>
      </c>
      <c r="R1720" s="1">
        <f t="shared" si="53"/>
        <v>168.34518518518519</v>
      </c>
      <c r="S1720" s="1" t="s">
        <v>38</v>
      </c>
      <c r="T1720" s="1" t="s">
        <v>30</v>
      </c>
      <c r="U1720" s="1" t="s">
        <v>4430</v>
      </c>
      <c r="V1720" s="1" t="s">
        <v>4555</v>
      </c>
      <c r="W1720" s="1" t="s">
        <v>4556</v>
      </c>
    </row>
    <row r="1721" spans="1:23">
      <c r="A1721" s="2" t="s">
        <v>4627</v>
      </c>
      <c r="B1721" s="2">
        <f t="shared" si="52"/>
        <v>2013</v>
      </c>
      <c r="C1721" s="1" t="s">
        <v>2399</v>
      </c>
      <c r="D1721" s="1" t="s">
        <v>24</v>
      </c>
      <c r="E1721" s="1">
        <v>80009246</v>
      </c>
      <c r="F1721" s="1" t="s">
        <v>3075</v>
      </c>
      <c r="G1721" s="1" t="s">
        <v>26</v>
      </c>
      <c r="H1721" s="1" t="s">
        <v>4504</v>
      </c>
      <c r="J1721" s="1">
        <v>80</v>
      </c>
      <c r="K1721" s="1" t="s">
        <v>28</v>
      </c>
      <c r="L1721" s="1">
        <v>4616</v>
      </c>
      <c r="M1721" s="1">
        <v>4688</v>
      </c>
      <c r="N1721" s="1">
        <v>20000</v>
      </c>
      <c r="O1721" s="1">
        <v>1750</v>
      </c>
      <c r="P1721" s="1">
        <v>40</v>
      </c>
      <c r="Q1721" s="1">
        <v>21790</v>
      </c>
      <c r="R1721" s="1">
        <f t="shared" si="53"/>
        <v>272.375</v>
      </c>
      <c r="S1721" s="1" t="s">
        <v>29</v>
      </c>
      <c r="T1721" s="1" t="s">
        <v>30</v>
      </c>
      <c r="U1721" s="1" t="s">
        <v>3082</v>
      </c>
      <c r="V1721" s="1" t="s">
        <v>4628</v>
      </c>
      <c r="W1721" s="1" t="s">
        <v>4629</v>
      </c>
    </row>
    <row r="1722" spans="1:23">
      <c r="A1722" s="2" t="s">
        <v>4720</v>
      </c>
      <c r="B1722" s="2">
        <f t="shared" si="52"/>
        <v>2013</v>
      </c>
      <c r="C1722" s="1" t="s">
        <v>2399</v>
      </c>
      <c r="D1722" s="1" t="s">
        <v>24</v>
      </c>
      <c r="E1722" s="1">
        <v>80009246</v>
      </c>
      <c r="F1722" s="1" t="s">
        <v>3075</v>
      </c>
      <c r="G1722" s="1" t="s">
        <v>26</v>
      </c>
      <c r="H1722" s="1" t="s">
        <v>4504</v>
      </c>
      <c r="J1722" s="1">
        <v>80</v>
      </c>
      <c r="K1722" s="1" t="s">
        <v>28</v>
      </c>
      <c r="L1722" s="1">
        <v>4616</v>
      </c>
      <c r="M1722" s="1">
        <v>4688</v>
      </c>
      <c r="N1722" s="1">
        <v>27504</v>
      </c>
      <c r="O1722" s="1">
        <v>1750</v>
      </c>
      <c r="P1722" s="1">
        <v>55.01</v>
      </c>
      <c r="Q1722" s="1">
        <v>29309.01</v>
      </c>
      <c r="R1722" s="1">
        <f t="shared" si="53"/>
        <v>366.36262499999998</v>
      </c>
      <c r="S1722" s="1" t="s">
        <v>29</v>
      </c>
      <c r="T1722" s="1" t="s">
        <v>30</v>
      </c>
      <c r="U1722" s="1" t="s">
        <v>3082</v>
      </c>
      <c r="V1722" s="1" t="s">
        <v>4628</v>
      </c>
      <c r="W1722" s="1" t="s">
        <v>4629</v>
      </c>
    </row>
    <row r="1723" spans="1:23">
      <c r="A1723" s="2" t="s">
        <v>4729</v>
      </c>
      <c r="B1723" s="2">
        <f t="shared" si="52"/>
        <v>2013</v>
      </c>
      <c r="C1723" s="1" t="s">
        <v>2399</v>
      </c>
      <c r="D1723" s="1" t="s">
        <v>24</v>
      </c>
      <c r="E1723" s="1">
        <v>80009246</v>
      </c>
      <c r="F1723" s="1" t="s">
        <v>3075</v>
      </c>
      <c r="G1723" s="1" t="s">
        <v>26</v>
      </c>
      <c r="H1723" s="1" t="s">
        <v>4504</v>
      </c>
      <c r="J1723" s="1">
        <v>116</v>
      </c>
      <c r="K1723" s="1" t="s">
        <v>28</v>
      </c>
      <c r="L1723" s="1">
        <v>5603</v>
      </c>
      <c r="M1723" s="1">
        <v>5707</v>
      </c>
      <c r="N1723" s="1">
        <v>35830.080000000002</v>
      </c>
      <c r="O1723" s="1">
        <v>1750</v>
      </c>
      <c r="P1723" s="1">
        <v>71.66</v>
      </c>
      <c r="Q1723" s="1">
        <v>37651.74</v>
      </c>
      <c r="R1723" s="1">
        <f t="shared" si="53"/>
        <v>324.58396551724138</v>
      </c>
      <c r="S1723" s="1" t="s">
        <v>29</v>
      </c>
      <c r="T1723" s="1" t="s">
        <v>30</v>
      </c>
      <c r="U1723" s="1" t="s">
        <v>3082</v>
      </c>
      <c r="V1723" s="1" t="s">
        <v>4701</v>
      </c>
      <c r="W1723" s="1" t="s">
        <v>4702</v>
      </c>
    </row>
    <row r="1724" spans="1:23">
      <c r="A1724" s="2" t="s">
        <v>152</v>
      </c>
      <c r="B1724" s="2">
        <f t="shared" si="52"/>
        <v>2013</v>
      </c>
      <c r="C1724" s="1" t="s">
        <v>2769</v>
      </c>
      <c r="D1724" s="1" t="s">
        <v>24</v>
      </c>
      <c r="E1724" s="1">
        <v>80008970</v>
      </c>
      <c r="F1724" s="1" t="s">
        <v>4435</v>
      </c>
      <c r="G1724" s="1" t="s">
        <v>26</v>
      </c>
      <c r="H1724" s="1" t="s">
        <v>4800</v>
      </c>
      <c r="J1724" s="1">
        <v>164</v>
      </c>
      <c r="K1724" s="1" t="s">
        <v>28</v>
      </c>
      <c r="L1724" s="1">
        <v>8887</v>
      </c>
      <c r="M1724" s="1">
        <v>9643</v>
      </c>
      <c r="N1724" s="1">
        <v>53003.85</v>
      </c>
      <c r="O1724" s="1">
        <v>5199.1099999999997</v>
      </c>
      <c r="P1724" s="1">
        <v>127.21</v>
      </c>
      <c r="Q1724" s="1">
        <v>58330.17</v>
      </c>
      <c r="R1724" s="1">
        <f t="shared" si="53"/>
        <v>355.67176829268294</v>
      </c>
      <c r="S1724" s="1" t="s">
        <v>29</v>
      </c>
      <c r="T1724" s="1" t="s">
        <v>30</v>
      </c>
      <c r="U1724" s="1" t="s">
        <v>4437</v>
      </c>
      <c r="V1724" s="1" t="s">
        <v>4801</v>
      </c>
      <c r="W1724" s="1" t="s">
        <v>4802</v>
      </c>
    </row>
    <row r="1725" spans="1:23">
      <c r="A1725" s="2" t="s">
        <v>4852</v>
      </c>
      <c r="B1725" s="2">
        <f t="shared" si="52"/>
        <v>2013</v>
      </c>
      <c r="C1725" s="1" t="s">
        <v>2769</v>
      </c>
      <c r="D1725" s="1" t="s">
        <v>24</v>
      </c>
      <c r="E1725" s="1">
        <v>80008970</v>
      </c>
      <c r="F1725" s="1" t="s">
        <v>4435</v>
      </c>
      <c r="G1725" s="1" t="s">
        <v>26</v>
      </c>
      <c r="H1725" s="1" t="s">
        <v>4827</v>
      </c>
      <c r="J1725" s="1">
        <v>79</v>
      </c>
      <c r="K1725" s="1" t="s">
        <v>28</v>
      </c>
      <c r="L1725" s="1">
        <v>4351</v>
      </c>
      <c r="M1725" s="1">
        <v>4667</v>
      </c>
      <c r="N1725" s="1">
        <v>25313.97</v>
      </c>
      <c r="O1725" s="1">
        <v>2550</v>
      </c>
      <c r="P1725" s="1">
        <v>60.75</v>
      </c>
      <c r="Q1725" s="1">
        <v>27924.720000000001</v>
      </c>
      <c r="R1725" s="1">
        <f t="shared" si="53"/>
        <v>353.47746835443041</v>
      </c>
      <c r="S1725" s="1" t="s">
        <v>29</v>
      </c>
      <c r="T1725" s="1" t="s">
        <v>30</v>
      </c>
      <c r="U1725" s="1" t="s">
        <v>4437</v>
      </c>
      <c r="V1725" s="1" t="s">
        <v>140</v>
      </c>
      <c r="W1725" s="1" t="s">
        <v>4853</v>
      </c>
    </row>
    <row r="1726" spans="1:23">
      <c r="A1726" s="2" t="s">
        <v>4852</v>
      </c>
      <c r="B1726" s="2">
        <f t="shared" si="52"/>
        <v>2013</v>
      </c>
      <c r="C1726" s="1" t="s">
        <v>2769</v>
      </c>
      <c r="D1726" s="1" t="s">
        <v>24</v>
      </c>
      <c r="E1726" s="1">
        <v>80008970</v>
      </c>
      <c r="F1726" s="1" t="s">
        <v>4435</v>
      </c>
      <c r="G1726" s="1" t="s">
        <v>26</v>
      </c>
      <c r="H1726" s="1" t="s">
        <v>4827</v>
      </c>
      <c r="J1726" s="1">
        <v>220</v>
      </c>
      <c r="K1726" s="1" t="s">
        <v>28</v>
      </c>
      <c r="L1726" s="1">
        <v>10824</v>
      </c>
      <c r="M1726" s="1">
        <v>10824</v>
      </c>
      <c r="N1726" s="1">
        <v>60165.599999999999</v>
      </c>
      <c r="O1726" s="1">
        <v>5100</v>
      </c>
      <c r="P1726" s="1">
        <v>144.4</v>
      </c>
      <c r="Q1726" s="1">
        <v>65410</v>
      </c>
      <c r="R1726" s="1">
        <f t="shared" si="53"/>
        <v>297.31818181818181</v>
      </c>
      <c r="S1726" s="1" t="s">
        <v>29</v>
      </c>
      <c r="T1726" s="1" t="s">
        <v>30</v>
      </c>
      <c r="U1726" s="1" t="s">
        <v>4437</v>
      </c>
      <c r="V1726" s="1" t="s">
        <v>140</v>
      </c>
      <c r="W1726" s="1" t="s">
        <v>4856</v>
      </c>
    </row>
    <row r="1727" spans="1:23">
      <c r="A1727" s="2" t="s">
        <v>3547</v>
      </c>
      <c r="B1727" s="2">
        <f t="shared" si="52"/>
        <v>2013</v>
      </c>
      <c r="C1727" s="1" t="s">
        <v>2769</v>
      </c>
      <c r="D1727" s="1" t="s">
        <v>24</v>
      </c>
      <c r="E1727" s="1">
        <v>80008970</v>
      </c>
      <c r="F1727" s="1" t="s">
        <v>4435</v>
      </c>
      <c r="G1727" s="1" t="s">
        <v>26</v>
      </c>
      <c r="H1727" s="1" t="s">
        <v>4827</v>
      </c>
      <c r="J1727" s="1">
        <v>268</v>
      </c>
      <c r="K1727" s="1" t="s">
        <v>28</v>
      </c>
      <c r="L1727" s="1">
        <v>13725</v>
      </c>
      <c r="M1727" s="1">
        <v>14747</v>
      </c>
      <c r="N1727" s="1">
        <v>82859.399999999994</v>
      </c>
      <c r="O1727" s="1">
        <v>7950</v>
      </c>
      <c r="P1727" s="1">
        <v>198.86</v>
      </c>
      <c r="Q1727" s="1">
        <v>91008.26</v>
      </c>
      <c r="R1727" s="1">
        <f t="shared" si="53"/>
        <v>339.58305970149252</v>
      </c>
      <c r="S1727" s="1" t="s">
        <v>29</v>
      </c>
      <c r="T1727" s="1" t="s">
        <v>30</v>
      </c>
      <c r="U1727" s="1" t="s">
        <v>4437</v>
      </c>
      <c r="V1727" s="1" t="s">
        <v>40</v>
      </c>
      <c r="W1727" s="1" t="s">
        <v>4875</v>
      </c>
    </row>
    <row r="1728" spans="1:23">
      <c r="A1728" s="2" t="s">
        <v>4912</v>
      </c>
      <c r="B1728" s="2">
        <f t="shared" si="52"/>
        <v>2013</v>
      </c>
      <c r="C1728" s="1" t="s">
        <v>68</v>
      </c>
      <c r="D1728" s="1" t="s">
        <v>24</v>
      </c>
      <c r="E1728" s="1">
        <v>80008970</v>
      </c>
      <c r="F1728" s="1" t="s">
        <v>4435</v>
      </c>
      <c r="G1728" s="1" t="s">
        <v>36</v>
      </c>
      <c r="H1728" s="1" t="s">
        <v>4913</v>
      </c>
      <c r="J1728" s="1">
        <v>210</v>
      </c>
      <c r="K1728" s="1" t="s">
        <v>28</v>
      </c>
      <c r="L1728" s="1">
        <v>10290</v>
      </c>
      <c r="M1728" s="1">
        <v>11130</v>
      </c>
      <c r="N1728" s="1">
        <v>29820</v>
      </c>
      <c r="O1728" s="1">
        <v>8959.9500000000007</v>
      </c>
      <c r="P1728" s="1">
        <v>65.38</v>
      </c>
      <c r="Q1728" s="1">
        <v>38845.33</v>
      </c>
      <c r="R1728" s="1">
        <f t="shared" si="53"/>
        <v>184.97776190476191</v>
      </c>
      <c r="S1728" s="1" t="s">
        <v>38</v>
      </c>
      <c r="T1728" s="1" t="s">
        <v>30</v>
      </c>
      <c r="U1728" s="1" t="s">
        <v>1132</v>
      </c>
      <c r="V1728" s="1" t="s">
        <v>65</v>
      </c>
      <c r="W1728" s="1" t="s">
        <v>4914</v>
      </c>
    </row>
    <row r="1729" spans="1:23">
      <c r="A1729" s="2" t="s">
        <v>4920</v>
      </c>
      <c r="B1729" s="2">
        <f t="shared" si="52"/>
        <v>2013</v>
      </c>
      <c r="C1729" s="1" t="s">
        <v>43</v>
      </c>
      <c r="D1729" s="1" t="s">
        <v>24</v>
      </c>
      <c r="E1729" s="1">
        <v>80009129</v>
      </c>
      <c r="F1729" s="1" t="s">
        <v>3277</v>
      </c>
      <c r="G1729" s="1" t="s">
        <v>36</v>
      </c>
      <c r="H1729" s="1" t="s">
        <v>3047</v>
      </c>
      <c r="J1729" s="1">
        <v>1620</v>
      </c>
      <c r="K1729" s="1" t="s">
        <v>28</v>
      </c>
      <c r="L1729" s="1">
        <v>82620</v>
      </c>
      <c r="M1729" s="1">
        <v>92340</v>
      </c>
      <c r="N1729" s="1">
        <v>183870</v>
      </c>
      <c r="O1729" s="1">
        <v>42960</v>
      </c>
      <c r="P1729" s="1">
        <v>1838.7</v>
      </c>
      <c r="Q1729" s="1">
        <v>228668.7</v>
      </c>
      <c r="R1729" s="1">
        <f t="shared" si="53"/>
        <v>141.15351851851852</v>
      </c>
      <c r="S1729" s="1" t="s">
        <v>38</v>
      </c>
      <c r="T1729" s="1" t="s">
        <v>30</v>
      </c>
      <c r="U1729" s="1" t="s">
        <v>4921</v>
      </c>
      <c r="V1729" s="1" t="s">
        <v>4922</v>
      </c>
      <c r="W1729" s="1" t="s">
        <v>4431</v>
      </c>
    </row>
    <row r="1730" spans="1:23">
      <c r="A1730" s="2" t="s">
        <v>4932</v>
      </c>
      <c r="B1730" s="2">
        <f t="shared" ref="B1730:B1793" si="54">+YEAR(A1730)</f>
        <v>2013</v>
      </c>
      <c r="C1730" s="1" t="s">
        <v>43</v>
      </c>
      <c r="D1730" s="1" t="s">
        <v>24</v>
      </c>
      <c r="E1730" s="1">
        <v>80008970</v>
      </c>
      <c r="F1730" s="1" t="s">
        <v>4435</v>
      </c>
      <c r="G1730" s="1" t="s">
        <v>36</v>
      </c>
      <c r="H1730" s="1" t="s">
        <v>4913</v>
      </c>
      <c r="J1730" s="1">
        <v>134</v>
      </c>
      <c r="K1730" s="1" t="s">
        <v>28</v>
      </c>
      <c r="L1730" s="1">
        <v>9581</v>
      </c>
      <c r="M1730" s="1">
        <v>10251</v>
      </c>
      <c r="N1730" s="1">
        <v>29748</v>
      </c>
      <c r="O1730" s="1">
        <v>9549.17</v>
      </c>
      <c r="P1730" s="1">
        <v>65.44</v>
      </c>
      <c r="Q1730" s="1">
        <v>39362.61</v>
      </c>
      <c r="R1730" s="1">
        <f t="shared" si="53"/>
        <v>293.75082089552239</v>
      </c>
      <c r="S1730" s="1" t="s">
        <v>38</v>
      </c>
      <c r="T1730" s="1" t="s">
        <v>30</v>
      </c>
      <c r="U1730" s="1" t="s">
        <v>1132</v>
      </c>
      <c r="V1730" s="1" t="s">
        <v>2795</v>
      </c>
      <c r="W1730" s="1" t="s">
        <v>4933</v>
      </c>
    </row>
    <row r="1731" spans="1:23">
      <c r="A1731" s="2" t="s">
        <v>4962</v>
      </c>
      <c r="B1731" s="2">
        <f t="shared" si="54"/>
        <v>2013</v>
      </c>
      <c r="C1731" s="1" t="s">
        <v>34</v>
      </c>
      <c r="D1731" s="1" t="s">
        <v>24</v>
      </c>
      <c r="E1731" s="1">
        <v>80008970</v>
      </c>
      <c r="F1731" s="1" t="s">
        <v>4435</v>
      </c>
      <c r="G1731" s="1" t="s">
        <v>36</v>
      </c>
      <c r="H1731" s="1" t="s">
        <v>85</v>
      </c>
      <c r="J1731" s="1">
        <v>866</v>
      </c>
      <c r="K1731" s="1" t="s">
        <v>86</v>
      </c>
      <c r="L1731" s="1">
        <v>45604</v>
      </c>
      <c r="M1731" s="1">
        <v>49826</v>
      </c>
      <c r="N1731" s="1">
        <v>136044.4</v>
      </c>
      <c r="O1731" s="1">
        <v>28778.85</v>
      </c>
      <c r="P1731" s="1">
        <v>299.08</v>
      </c>
      <c r="Q1731" s="1">
        <v>165122.32999999999</v>
      </c>
      <c r="R1731" s="1">
        <f t="shared" ref="R1731:R1794" si="55">+Q1731/J1731</f>
        <v>190.67243648960738</v>
      </c>
      <c r="S1731" s="1" t="s">
        <v>38</v>
      </c>
      <c r="T1731" s="1" t="s">
        <v>30</v>
      </c>
      <c r="U1731" s="1" t="s">
        <v>1132</v>
      </c>
      <c r="V1731" s="1" t="s">
        <v>4466</v>
      </c>
      <c r="W1731" s="1" t="s">
        <v>4963</v>
      </c>
    </row>
    <row r="1732" spans="1:23">
      <c r="A1732" s="2" t="s">
        <v>152</v>
      </c>
      <c r="B1732" s="2">
        <f t="shared" si="54"/>
        <v>2013</v>
      </c>
      <c r="C1732" s="1" t="s">
        <v>43</v>
      </c>
      <c r="D1732" s="1" t="s">
        <v>24</v>
      </c>
      <c r="E1732" s="1">
        <v>80009129</v>
      </c>
      <c r="F1732" s="1" t="s">
        <v>3277</v>
      </c>
      <c r="G1732" s="1" t="s">
        <v>62</v>
      </c>
      <c r="H1732" s="1" t="s">
        <v>4968</v>
      </c>
      <c r="J1732" s="1">
        <v>575</v>
      </c>
      <c r="K1732" s="1" t="s">
        <v>28</v>
      </c>
      <c r="L1732" s="1">
        <v>19977</v>
      </c>
      <c r="M1732" s="1">
        <v>21193</v>
      </c>
      <c r="N1732" s="1">
        <v>109323</v>
      </c>
      <c r="O1732" s="1">
        <v>17722.400000000001</v>
      </c>
      <c r="P1732" s="1">
        <v>1093.23</v>
      </c>
      <c r="Q1732" s="1">
        <v>128138.63</v>
      </c>
      <c r="R1732" s="1">
        <f t="shared" si="55"/>
        <v>222.84979130434783</v>
      </c>
      <c r="S1732" s="1" t="s">
        <v>38</v>
      </c>
      <c r="T1732" s="1" t="s">
        <v>30</v>
      </c>
      <c r="U1732" s="1" t="s">
        <v>2356</v>
      </c>
      <c r="V1732" s="1" t="s">
        <v>77</v>
      </c>
      <c r="W1732" s="1" t="s">
        <v>4969</v>
      </c>
    </row>
    <row r="1733" spans="1:23">
      <c r="A1733" s="2" t="s">
        <v>4973</v>
      </c>
      <c r="B1733" s="2">
        <f t="shared" si="54"/>
        <v>2013</v>
      </c>
      <c r="C1733" s="1" t="s">
        <v>34</v>
      </c>
      <c r="D1733" s="1" t="s">
        <v>24</v>
      </c>
      <c r="E1733" s="1">
        <v>80009129</v>
      </c>
      <c r="F1733" s="1" t="s">
        <v>3277</v>
      </c>
      <c r="G1733" s="1" t="s">
        <v>26</v>
      </c>
      <c r="H1733" s="1" t="s">
        <v>3106</v>
      </c>
      <c r="J1733" s="1">
        <v>190</v>
      </c>
      <c r="K1733" s="1" t="s">
        <v>28</v>
      </c>
      <c r="L1733" s="1">
        <v>8652</v>
      </c>
      <c r="M1733" s="1">
        <v>10113</v>
      </c>
      <c r="N1733" s="1">
        <v>70717.600000000006</v>
      </c>
      <c r="O1733" s="1">
        <v>6000</v>
      </c>
      <c r="P1733" s="1">
        <v>707.18</v>
      </c>
      <c r="Q1733" s="1">
        <v>77424.78</v>
      </c>
      <c r="R1733" s="1">
        <f t="shared" si="55"/>
        <v>407.49884210526318</v>
      </c>
      <c r="S1733" s="1" t="s">
        <v>29</v>
      </c>
      <c r="T1733" s="1" t="s">
        <v>30</v>
      </c>
      <c r="U1733" s="1" t="s">
        <v>2489</v>
      </c>
      <c r="V1733" s="1" t="s">
        <v>73</v>
      </c>
      <c r="W1733" s="1" t="s">
        <v>4974</v>
      </c>
    </row>
    <row r="1734" spans="1:23">
      <c r="A1734" s="2" t="s">
        <v>109</v>
      </c>
      <c r="B1734" s="2">
        <f t="shared" si="54"/>
        <v>2013</v>
      </c>
      <c r="C1734" s="1" t="s">
        <v>43</v>
      </c>
      <c r="D1734" s="1" t="s">
        <v>24</v>
      </c>
      <c r="E1734" s="1">
        <v>80009129</v>
      </c>
      <c r="F1734" s="1" t="s">
        <v>3277</v>
      </c>
      <c r="G1734" s="1" t="s">
        <v>62</v>
      </c>
      <c r="H1734" s="1" t="s">
        <v>150</v>
      </c>
      <c r="J1734" s="1">
        <v>60</v>
      </c>
      <c r="K1734" s="1" t="s">
        <v>28</v>
      </c>
      <c r="L1734" s="1">
        <v>4670</v>
      </c>
      <c r="M1734" s="1">
        <v>4935</v>
      </c>
      <c r="N1734" s="1">
        <v>24600</v>
      </c>
      <c r="O1734" s="1">
        <v>4693</v>
      </c>
      <c r="P1734" s="1">
        <v>246</v>
      </c>
      <c r="Q1734" s="1">
        <v>29539</v>
      </c>
      <c r="R1734" s="1">
        <f t="shared" si="55"/>
        <v>492.31666666666666</v>
      </c>
      <c r="S1734" s="1" t="s">
        <v>38</v>
      </c>
      <c r="T1734" s="1" t="s">
        <v>30</v>
      </c>
      <c r="U1734" s="1" t="s">
        <v>2356</v>
      </c>
      <c r="V1734" s="1" t="s">
        <v>65</v>
      </c>
      <c r="W1734" s="1" t="s">
        <v>4982</v>
      </c>
    </row>
    <row r="1735" spans="1:23">
      <c r="A1735" s="2" t="s">
        <v>4989</v>
      </c>
      <c r="B1735" s="2">
        <f t="shared" si="54"/>
        <v>2013</v>
      </c>
      <c r="C1735" s="1" t="s">
        <v>68</v>
      </c>
      <c r="D1735" s="1" t="s">
        <v>24</v>
      </c>
      <c r="E1735" s="1">
        <v>80009129</v>
      </c>
      <c r="F1735" s="1" t="s">
        <v>3277</v>
      </c>
      <c r="G1735" s="1" t="s">
        <v>62</v>
      </c>
      <c r="H1735" s="1" t="s">
        <v>4968</v>
      </c>
      <c r="J1735" s="1">
        <v>119</v>
      </c>
      <c r="K1735" s="1" t="s">
        <v>28</v>
      </c>
      <c r="L1735" s="1">
        <v>9408</v>
      </c>
      <c r="M1735" s="1">
        <v>9940</v>
      </c>
      <c r="N1735" s="1">
        <v>52199</v>
      </c>
      <c r="O1735" s="1">
        <v>9210</v>
      </c>
      <c r="P1735" s="1">
        <v>521.99</v>
      </c>
      <c r="Q1735" s="1">
        <v>61930.99</v>
      </c>
      <c r="R1735" s="1">
        <f t="shared" si="55"/>
        <v>520.42848739495798</v>
      </c>
      <c r="S1735" s="1" t="s">
        <v>38</v>
      </c>
      <c r="T1735" s="1" t="s">
        <v>30</v>
      </c>
      <c r="U1735" s="1" t="s">
        <v>4594</v>
      </c>
      <c r="V1735" s="1" t="s">
        <v>65</v>
      </c>
      <c r="W1735" s="1" t="s">
        <v>4990</v>
      </c>
    </row>
    <row r="1736" spans="1:23">
      <c r="A1736" s="2" t="s">
        <v>4720</v>
      </c>
      <c r="B1736" s="2">
        <f t="shared" si="54"/>
        <v>2013</v>
      </c>
      <c r="C1736" s="1" t="s">
        <v>2399</v>
      </c>
      <c r="D1736" s="1" t="s">
        <v>24</v>
      </c>
      <c r="E1736" s="1">
        <v>80009246</v>
      </c>
      <c r="F1736" s="1" t="s">
        <v>3075</v>
      </c>
      <c r="G1736" s="1" t="s">
        <v>26</v>
      </c>
      <c r="H1736" s="1" t="s">
        <v>4504</v>
      </c>
      <c r="J1736" s="1">
        <v>80</v>
      </c>
      <c r="K1736" s="1" t="s">
        <v>28</v>
      </c>
      <c r="L1736" s="1">
        <v>4616</v>
      </c>
      <c r="M1736" s="1">
        <v>4688</v>
      </c>
      <c r="N1736" s="1">
        <v>24780</v>
      </c>
      <c r="O1736" s="1">
        <v>1750</v>
      </c>
      <c r="P1736" s="1">
        <v>49.56</v>
      </c>
      <c r="Q1736" s="1">
        <v>26579.56</v>
      </c>
      <c r="R1736" s="1">
        <f t="shared" si="55"/>
        <v>332.24450000000002</v>
      </c>
      <c r="S1736" s="1" t="s">
        <v>29</v>
      </c>
      <c r="T1736" s="1" t="s">
        <v>30</v>
      </c>
      <c r="U1736" s="1" t="s">
        <v>3082</v>
      </c>
      <c r="V1736" s="1" t="s">
        <v>4641</v>
      </c>
      <c r="W1736" s="1" t="s">
        <v>4642</v>
      </c>
    </row>
    <row r="1737" spans="1:23">
      <c r="A1737" s="2" t="s">
        <v>5008</v>
      </c>
      <c r="B1737" s="2">
        <f t="shared" si="54"/>
        <v>2013</v>
      </c>
      <c r="C1737" s="1" t="s">
        <v>34</v>
      </c>
      <c r="D1737" s="1" t="s">
        <v>24</v>
      </c>
      <c r="E1737" s="1">
        <v>80009129</v>
      </c>
      <c r="F1737" s="1" t="s">
        <v>3277</v>
      </c>
      <c r="G1737" s="1" t="s">
        <v>26</v>
      </c>
      <c r="H1737" s="1" t="s">
        <v>4442</v>
      </c>
      <c r="J1737" s="1">
        <v>200</v>
      </c>
      <c r="K1737" s="1" t="s">
        <v>28</v>
      </c>
      <c r="L1737" s="1">
        <v>8760</v>
      </c>
      <c r="M1737" s="1">
        <v>10067</v>
      </c>
      <c r="N1737" s="1">
        <v>60633.75</v>
      </c>
      <c r="O1737" s="1">
        <v>5000</v>
      </c>
      <c r="P1737" s="1">
        <v>606.34</v>
      </c>
      <c r="Q1737" s="1">
        <v>66240.09</v>
      </c>
      <c r="R1737" s="1">
        <f t="shared" si="55"/>
        <v>331.20044999999999</v>
      </c>
      <c r="S1737" s="1" t="s">
        <v>29</v>
      </c>
      <c r="T1737" s="1" t="s">
        <v>30</v>
      </c>
      <c r="U1737" s="1" t="s">
        <v>2489</v>
      </c>
      <c r="V1737" s="1" t="s">
        <v>252</v>
      </c>
      <c r="W1737" s="1" t="s">
        <v>5009</v>
      </c>
    </row>
    <row r="1738" spans="1:23">
      <c r="A1738" s="2" t="s">
        <v>183</v>
      </c>
      <c r="B1738" s="2">
        <f t="shared" si="54"/>
        <v>2013</v>
      </c>
      <c r="C1738" s="1" t="s">
        <v>34</v>
      </c>
      <c r="D1738" s="1" t="s">
        <v>24</v>
      </c>
      <c r="E1738" s="1">
        <v>80009129</v>
      </c>
      <c r="F1738" s="1" t="s">
        <v>3277</v>
      </c>
      <c r="G1738" s="1" t="s">
        <v>120</v>
      </c>
      <c r="H1738" s="1" t="s">
        <v>3106</v>
      </c>
      <c r="J1738" s="1">
        <v>77</v>
      </c>
      <c r="K1738" s="1" t="s">
        <v>28</v>
      </c>
      <c r="L1738" s="1">
        <v>3829</v>
      </c>
      <c r="M1738" s="1">
        <v>3958</v>
      </c>
      <c r="N1738" s="1">
        <v>19173</v>
      </c>
      <c r="O1738" s="1">
        <v>2007</v>
      </c>
      <c r="P1738" s="1">
        <v>192</v>
      </c>
      <c r="Q1738" s="1">
        <v>21371.57</v>
      </c>
      <c r="R1738" s="1">
        <f t="shared" si="55"/>
        <v>277.55285714285714</v>
      </c>
      <c r="S1738" s="1" t="s">
        <v>29</v>
      </c>
      <c r="T1738" s="1" t="s">
        <v>30</v>
      </c>
      <c r="U1738" s="1" t="s">
        <v>2489</v>
      </c>
      <c r="V1738" s="1" t="s">
        <v>31</v>
      </c>
      <c r="W1738" s="1" t="s">
        <v>5011</v>
      </c>
    </row>
    <row r="1739" spans="1:23">
      <c r="A1739" s="2" t="s">
        <v>3600</v>
      </c>
      <c r="B1739" s="2">
        <f t="shared" si="54"/>
        <v>2013</v>
      </c>
      <c r="C1739" s="1" t="s">
        <v>2769</v>
      </c>
      <c r="D1739" s="1" t="s">
        <v>24</v>
      </c>
      <c r="E1739" s="1">
        <v>80009246</v>
      </c>
      <c r="F1739" s="1" t="s">
        <v>3075</v>
      </c>
      <c r="G1739" s="1" t="s">
        <v>62</v>
      </c>
      <c r="H1739" s="1" t="s">
        <v>4442</v>
      </c>
      <c r="J1739" s="1">
        <v>25</v>
      </c>
      <c r="K1739" s="1" t="s">
        <v>28</v>
      </c>
      <c r="L1739" s="1">
        <v>435</v>
      </c>
      <c r="M1739" s="1">
        <v>435</v>
      </c>
      <c r="N1739" s="1">
        <v>9959</v>
      </c>
      <c r="O1739" s="1">
        <v>255.88</v>
      </c>
      <c r="P1739" s="1">
        <v>19.920000000000002</v>
      </c>
      <c r="Q1739" s="1">
        <v>10234.799999999999</v>
      </c>
      <c r="R1739" s="1">
        <f t="shared" si="55"/>
        <v>409.392</v>
      </c>
      <c r="S1739" s="1" t="s">
        <v>29</v>
      </c>
      <c r="T1739" s="1" t="s">
        <v>30</v>
      </c>
      <c r="U1739" s="1" t="s">
        <v>5022</v>
      </c>
      <c r="V1739" s="1" t="s">
        <v>77</v>
      </c>
      <c r="W1739" s="1" t="s">
        <v>5023</v>
      </c>
    </row>
    <row r="1740" spans="1:23">
      <c r="A1740" s="2" t="s">
        <v>5034</v>
      </c>
      <c r="B1740" s="2">
        <f t="shared" si="54"/>
        <v>2013</v>
      </c>
      <c r="C1740" s="1" t="s">
        <v>2769</v>
      </c>
      <c r="D1740" s="1" t="s">
        <v>24</v>
      </c>
      <c r="E1740" s="1">
        <v>80008970</v>
      </c>
      <c r="F1740" s="1" t="s">
        <v>4435</v>
      </c>
      <c r="G1740" s="1" t="s">
        <v>36</v>
      </c>
      <c r="H1740" s="1" t="s">
        <v>3106</v>
      </c>
      <c r="J1740" s="1">
        <v>72</v>
      </c>
      <c r="K1740" s="1" t="s">
        <v>28</v>
      </c>
      <c r="L1740" s="1">
        <v>4320</v>
      </c>
      <c r="M1740" s="1">
        <v>4452</v>
      </c>
      <c r="N1740" s="1">
        <v>28085</v>
      </c>
      <c r="O1740" s="1">
        <v>3177.99</v>
      </c>
      <c r="P1740" s="1">
        <v>67.27</v>
      </c>
      <c r="Q1740" s="1">
        <v>31330.26</v>
      </c>
      <c r="R1740" s="1">
        <f t="shared" si="55"/>
        <v>435.14249999999998</v>
      </c>
      <c r="S1740" s="1" t="s">
        <v>29</v>
      </c>
      <c r="T1740" s="1" t="s">
        <v>30</v>
      </c>
      <c r="U1740" s="1" t="s">
        <v>3107</v>
      </c>
      <c r="V1740" s="1" t="s">
        <v>65</v>
      </c>
      <c r="W1740" s="1" t="s">
        <v>5035</v>
      </c>
    </row>
    <row r="1741" spans="1:23">
      <c r="A1741" s="2" t="s">
        <v>5036</v>
      </c>
      <c r="B1741" s="2">
        <f t="shared" si="54"/>
        <v>2013</v>
      </c>
      <c r="C1741" s="1" t="s">
        <v>2769</v>
      </c>
      <c r="D1741" s="1" t="s">
        <v>24</v>
      </c>
      <c r="E1741" s="1">
        <v>80008970</v>
      </c>
      <c r="F1741" s="1" t="s">
        <v>4435</v>
      </c>
      <c r="G1741" s="1" t="s">
        <v>36</v>
      </c>
      <c r="H1741" s="1" t="s">
        <v>3106</v>
      </c>
      <c r="J1741" s="1">
        <v>27</v>
      </c>
      <c r="K1741" s="1" t="s">
        <v>28</v>
      </c>
      <c r="L1741" s="1">
        <v>2160</v>
      </c>
      <c r="M1741" s="1">
        <v>2310</v>
      </c>
      <c r="N1741" s="1">
        <v>14454</v>
      </c>
      <c r="O1741" s="1">
        <v>883.77</v>
      </c>
      <c r="P1741" s="1">
        <v>34.69</v>
      </c>
      <c r="Q1741" s="1">
        <v>15372.46</v>
      </c>
      <c r="R1741" s="1">
        <f t="shared" si="55"/>
        <v>569.35037037037034</v>
      </c>
      <c r="S1741" s="1" t="s">
        <v>29</v>
      </c>
      <c r="T1741" s="1" t="s">
        <v>30</v>
      </c>
      <c r="U1741" s="1" t="s">
        <v>3107</v>
      </c>
      <c r="V1741" s="1" t="s">
        <v>5037</v>
      </c>
      <c r="W1741" s="1" t="s">
        <v>5037</v>
      </c>
    </row>
    <row r="1742" spans="1:23">
      <c r="A1742" s="2" t="s">
        <v>5040</v>
      </c>
      <c r="B1742" s="2">
        <f t="shared" si="54"/>
        <v>2013</v>
      </c>
      <c r="C1742" s="1" t="s">
        <v>2769</v>
      </c>
      <c r="D1742" s="1" t="s">
        <v>24</v>
      </c>
      <c r="E1742" s="1">
        <v>80008970</v>
      </c>
      <c r="F1742" s="1" t="s">
        <v>4435</v>
      </c>
      <c r="G1742" s="1" t="s">
        <v>36</v>
      </c>
      <c r="H1742" s="1" t="s">
        <v>3106</v>
      </c>
      <c r="J1742" s="1">
        <v>56</v>
      </c>
      <c r="K1742" s="1" t="s">
        <v>28</v>
      </c>
      <c r="L1742" s="1">
        <v>5080</v>
      </c>
      <c r="M1742" s="1">
        <v>5150</v>
      </c>
      <c r="N1742" s="1">
        <v>27654</v>
      </c>
      <c r="O1742" s="1">
        <v>3545.84</v>
      </c>
      <c r="P1742" s="1">
        <v>66.61</v>
      </c>
      <c r="Q1742" s="1">
        <v>31266.45</v>
      </c>
      <c r="R1742" s="1">
        <f t="shared" si="55"/>
        <v>558.32946428571427</v>
      </c>
      <c r="S1742" s="1" t="s">
        <v>29</v>
      </c>
      <c r="T1742" s="1" t="s">
        <v>30</v>
      </c>
      <c r="U1742" s="1" t="s">
        <v>3107</v>
      </c>
      <c r="V1742" s="1" t="s">
        <v>5041</v>
      </c>
      <c r="W1742" s="1" t="s">
        <v>5041</v>
      </c>
    </row>
    <row r="1743" spans="1:23">
      <c r="A1743" s="2" t="s">
        <v>4124</v>
      </c>
      <c r="B1743" s="2">
        <f t="shared" si="54"/>
        <v>2013</v>
      </c>
      <c r="C1743" s="1" t="s">
        <v>2769</v>
      </c>
      <c r="D1743" s="1" t="s">
        <v>24</v>
      </c>
      <c r="E1743" s="1">
        <v>80009246</v>
      </c>
      <c r="F1743" s="1" t="s">
        <v>3075</v>
      </c>
      <c r="G1743" s="1" t="s">
        <v>62</v>
      </c>
      <c r="H1743" s="1" t="s">
        <v>3106</v>
      </c>
      <c r="J1743" s="1">
        <v>14</v>
      </c>
      <c r="K1743" s="1" t="s">
        <v>28</v>
      </c>
      <c r="L1743" s="1">
        <v>1001</v>
      </c>
      <c r="M1743" s="1">
        <v>1001</v>
      </c>
      <c r="N1743" s="1">
        <v>9276</v>
      </c>
      <c r="O1743" s="1">
        <v>267.29000000000002</v>
      </c>
      <c r="P1743" s="1">
        <v>26.37</v>
      </c>
      <c r="Q1743" s="1">
        <v>9569.66</v>
      </c>
      <c r="R1743" s="1">
        <f t="shared" si="55"/>
        <v>683.54714285714283</v>
      </c>
      <c r="S1743" s="1" t="s">
        <v>29</v>
      </c>
      <c r="T1743" s="1" t="s">
        <v>30</v>
      </c>
      <c r="U1743" s="1" t="s">
        <v>3107</v>
      </c>
      <c r="V1743" s="1" t="s">
        <v>5042</v>
      </c>
      <c r="W1743" s="1" t="s">
        <v>5043</v>
      </c>
    </row>
    <row r="1744" spans="1:23">
      <c r="A1744" s="2" t="s">
        <v>254</v>
      </c>
      <c r="B1744" s="2">
        <f t="shared" si="54"/>
        <v>2013</v>
      </c>
      <c r="C1744" s="1" t="s">
        <v>2769</v>
      </c>
      <c r="D1744" s="1" t="s">
        <v>24</v>
      </c>
      <c r="E1744" s="1">
        <v>80008970</v>
      </c>
      <c r="F1744" s="1" t="s">
        <v>4435</v>
      </c>
      <c r="G1744" s="1" t="s">
        <v>36</v>
      </c>
      <c r="H1744" s="1" t="s">
        <v>3106</v>
      </c>
      <c r="J1744" s="1">
        <v>44</v>
      </c>
      <c r="K1744" s="1" t="s">
        <v>28</v>
      </c>
      <c r="L1744" s="1">
        <v>2160</v>
      </c>
      <c r="M1744" s="1">
        <v>2280</v>
      </c>
      <c r="N1744" s="1">
        <v>14828</v>
      </c>
      <c r="O1744" s="1">
        <v>675.27</v>
      </c>
      <c r="P1744" s="1">
        <v>35.590000000000003</v>
      </c>
      <c r="Q1744" s="1">
        <v>15538.86</v>
      </c>
      <c r="R1744" s="1">
        <f t="shared" si="55"/>
        <v>353.15590909090912</v>
      </c>
      <c r="S1744" s="1" t="s">
        <v>29</v>
      </c>
      <c r="T1744" s="1" t="s">
        <v>30</v>
      </c>
      <c r="U1744" s="1" t="s">
        <v>3107</v>
      </c>
      <c r="V1744" s="1" t="s">
        <v>77</v>
      </c>
      <c r="W1744" s="1" t="s">
        <v>5044</v>
      </c>
    </row>
    <row r="1745" spans="1:23">
      <c r="A1745" s="2" t="s">
        <v>254</v>
      </c>
      <c r="B1745" s="2">
        <f t="shared" si="54"/>
        <v>2013</v>
      </c>
      <c r="C1745" s="1" t="s">
        <v>2769</v>
      </c>
      <c r="D1745" s="1" t="s">
        <v>24</v>
      </c>
      <c r="E1745" s="1">
        <v>80008970</v>
      </c>
      <c r="F1745" s="1" t="s">
        <v>4435</v>
      </c>
      <c r="G1745" s="1" t="s">
        <v>36</v>
      </c>
      <c r="H1745" s="1" t="s">
        <v>3106</v>
      </c>
      <c r="J1745" s="1">
        <v>66</v>
      </c>
      <c r="K1745" s="1" t="s">
        <v>28</v>
      </c>
      <c r="L1745" s="1">
        <v>1370</v>
      </c>
      <c r="M1745" s="1">
        <v>1453</v>
      </c>
      <c r="N1745" s="1">
        <v>31508</v>
      </c>
      <c r="O1745" s="1">
        <v>3079.86</v>
      </c>
      <c r="P1745" s="1">
        <v>75.62</v>
      </c>
      <c r="Q1745" s="1">
        <v>34663.480000000003</v>
      </c>
      <c r="R1745" s="1">
        <f t="shared" si="55"/>
        <v>525.20424242424247</v>
      </c>
      <c r="S1745" s="1" t="s">
        <v>29</v>
      </c>
      <c r="T1745" s="1" t="s">
        <v>30</v>
      </c>
      <c r="U1745" s="1" t="s">
        <v>3107</v>
      </c>
      <c r="V1745" s="1" t="s">
        <v>77</v>
      </c>
      <c r="W1745" s="1" t="s">
        <v>5052</v>
      </c>
    </row>
    <row r="1746" spans="1:23">
      <c r="A1746" s="2" t="s">
        <v>254</v>
      </c>
      <c r="B1746" s="2">
        <f t="shared" si="54"/>
        <v>2013</v>
      </c>
      <c r="C1746" s="1" t="s">
        <v>2769</v>
      </c>
      <c r="D1746" s="1" t="s">
        <v>24</v>
      </c>
      <c r="E1746" s="1">
        <v>80008970</v>
      </c>
      <c r="F1746" s="1" t="s">
        <v>4435</v>
      </c>
      <c r="G1746" s="1" t="s">
        <v>36</v>
      </c>
      <c r="H1746" s="1" t="s">
        <v>3106</v>
      </c>
      <c r="J1746" s="1">
        <v>54</v>
      </c>
      <c r="K1746" s="1" t="s">
        <v>28</v>
      </c>
      <c r="L1746" s="1">
        <v>2970</v>
      </c>
      <c r="M1746" s="1">
        <v>3110</v>
      </c>
      <c r="N1746" s="1">
        <v>27668</v>
      </c>
      <c r="O1746" s="1">
        <v>1308.93</v>
      </c>
      <c r="P1746" s="1">
        <v>66.400000000000006</v>
      </c>
      <c r="Q1746" s="1">
        <v>29043.33</v>
      </c>
      <c r="R1746" s="1">
        <f t="shared" si="55"/>
        <v>537.83944444444444</v>
      </c>
      <c r="S1746" s="1" t="s">
        <v>29</v>
      </c>
      <c r="T1746" s="1" t="s">
        <v>30</v>
      </c>
      <c r="U1746" s="1" t="s">
        <v>3107</v>
      </c>
      <c r="V1746" s="1" t="s">
        <v>77</v>
      </c>
      <c r="W1746" s="1" t="s">
        <v>5055</v>
      </c>
    </row>
    <row r="1747" spans="1:23">
      <c r="A1747" s="2" t="s">
        <v>5058</v>
      </c>
      <c r="B1747" s="2">
        <f t="shared" si="54"/>
        <v>2013</v>
      </c>
      <c r="C1747" s="1" t="s">
        <v>2769</v>
      </c>
      <c r="D1747" s="1" t="s">
        <v>24</v>
      </c>
      <c r="E1747" s="1">
        <v>80008970</v>
      </c>
      <c r="F1747" s="1" t="s">
        <v>4435</v>
      </c>
      <c r="G1747" s="1" t="s">
        <v>36</v>
      </c>
      <c r="H1747" s="1" t="s">
        <v>3106</v>
      </c>
      <c r="J1747" s="1">
        <v>58</v>
      </c>
      <c r="K1747" s="1" t="s">
        <v>28</v>
      </c>
      <c r="L1747" s="1">
        <v>2385</v>
      </c>
      <c r="M1747" s="1">
        <v>2438</v>
      </c>
      <c r="N1747" s="1">
        <v>17546</v>
      </c>
      <c r="O1747" s="1">
        <v>2139.67</v>
      </c>
      <c r="P1747" s="1">
        <v>42.11</v>
      </c>
      <c r="Q1747" s="1">
        <v>19727.78</v>
      </c>
      <c r="R1747" s="1">
        <f t="shared" si="55"/>
        <v>340.13413793103445</v>
      </c>
      <c r="S1747" s="1" t="s">
        <v>29</v>
      </c>
      <c r="T1747" s="1" t="s">
        <v>30</v>
      </c>
      <c r="U1747" s="1" t="s">
        <v>3107</v>
      </c>
      <c r="V1747" s="1" t="s">
        <v>77</v>
      </c>
      <c r="W1747" s="1" t="s">
        <v>5059</v>
      </c>
    </row>
    <row r="1748" spans="1:23">
      <c r="A1748" s="2" t="s">
        <v>5058</v>
      </c>
      <c r="B1748" s="2">
        <f t="shared" si="54"/>
        <v>2013</v>
      </c>
      <c r="C1748" s="1" t="s">
        <v>2769</v>
      </c>
      <c r="D1748" s="1" t="s">
        <v>24</v>
      </c>
      <c r="E1748" s="1">
        <v>80008970</v>
      </c>
      <c r="F1748" s="1" t="s">
        <v>4435</v>
      </c>
      <c r="G1748" s="1" t="s">
        <v>36</v>
      </c>
      <c r="H1748" s="1" t="s">
        <v>3106</v>
      </c>
      <c r="J1748" s="1">
        <v>32</v>
      </c>
      <c r="K1748" s="1" t="s">
        <v>28</v>
      </c>
      <c r="L1748" s="1">
        <v>2880</v>
      </c>
      <c r="M1748" s="1">
        <v>2940</v>
      </c>
      <c r="N1748" s="1">
        <v>9628</v>
      </c>
      <c r="O1748" s="1">
        <v>636.19000000000005</v>
      </c>
      <c r="P1748" s="1">
        <v>23.11</v>
      </c>
      <c r="Q1748" s="1">
        <v>10287.299999999999</v>
      </c>
      <c r="R1748" s="1">
        <f t="shared" si="55"/>
        <v>321.47812499999998</v>
      </c>
      <c r="S1748" s="1" t="s">
        <v>29</v>
      </c>
      <c r="T1748" s="1" t="s">
        <v>30</v>
      </c>
      <c r="U1748" s="1" t="s">
        <v>3107</v>
      </c>
      <c r="V1748" s="1" t="s">
        <v>77</v>
      </c>
      <c r="W1748" s="1" t="s">
        <v>5060</v>
      </c>
    </row>
    <row r="1749" spans="1:23">
      <c r="A1749" s="2" t="s">
        <v>5075</v>
      </c>
      <c r="B1749" s="2">
        <f t="shared" si="54"/>
        <v>2013</v>
      </c>
      <c r="C1749" s="1" t="s">
        <v>2769</v>
      </c>
      <c r="D1749" s="1" t="s">
        <v>24</v>
      </c>
      <c r="E1749" s="1">
        <v>80008970</v>
      </c>
      <c r="F1749" s="1" t="s">
        <v>4435</v>
      </c>
      <c r="G1749" s="1" t="s">
        <v>36</v>
      </c>
      <c r="H1749" s="1" t="s">
        <v>3106</v>
      </c>
      <c r="J1749" s="1">
        <v>55</v>
      </c>
      <c r="K1749" s="1" t="s">
        <v>28</v>
      </c>
      <c r="L1749" s="1">
        <v>3100</v>
      </c>
      <c r="M1749" s="1">
        <v>3190</v>
      </c>
      <c r="N1749" s="1">
        <v>22917</v>
      </c>
      <c r="O1749" s="1">
        <v>1477.39</v>
      </c>
      <c r="P1749" s="1">
        <v>55</v>
      </c>
      <c r="Q1749" s="1">
        <v>24449.39</v>
      </c>
      <c r="R1749" s="1">
        <f t="shared" si="55"/>
        <v>444.53436363636365</v>
      </c>
      <c r="S1749" s="1" t="s">
        <v>29</v>
      </c>
      <c r="T1749" s="1" t="s">
        <v>30</v>
      </c>
      <c r="U1749" s="1" t="s">
        <v>3107</v>
      </c>
      <c r="V1749" s="1" t="s">
        <v>31</v>
      </c>
      <c r="W1749" s="1" t="s">
        <v>5076</v>
      </c>
    </row>
    <row r="1750" spans="1:23">
      <c r="A1750" s="2" t="s">
        <v>5075</v>
      </c>
      <c r="B1750" s="2">
        <f t="shared" si="54"/>
        <v>2013</v>
      </c>
      <c r="C1750" s="1" t="s">
        <v>2769</v>
      </c>
      <c r="D1750" s="1" t="s">
        <v>24</v>
      </c>
      <c r="E1750" s="1">
        <v>80008970</v>
      </c>
      <c r="F1750" s="1" t="s">
        <v>4435</v>
      </c>
      <c r="G1750" s="1" t="s">
        <v>36</v>
      </c>
      <c r="H1750" s="1" t="s">
        <v>3106</v>
      </c>
      <c r="J1750" s="1">
        <v>52</v>
      </c>
      <c r="K1750" s="1" t="s">
        <v>28</v>
      </c>
      <c r="L1750" s="1">
        <v>2550</v>
      </c>
      <c r="M1750" s="1">
        <v>2595</v>
      </c>
      <c r="N1750" s="1">
        <v>20378</v>
      </c>
      <c r="O1750" s="1">
        <v>1420.6</v>
      </c>
      <c r="P1750" s="1">
        <v>48.91</v>
      </c>
      <c r="Q1750" s="1">
        <v>21847.51</v>
      </c>
      <c r="R1750" s="1">
        <f t="shared" si="55"/>
        <v>420.14442307692303</v>
      </c>
      <c r="S1750" s="1" t="s">
        <v>29</v>
      </c>
      <c r="T1750" s="1" t="s">
        <v>30</v>
      </c>
      <c r="U1750" s="1" t="s">
        <v>3107</v>
      </c>
      <c r="V1750" s="1" t="s">
        <v>31</v>
      </c>
      <c r="W1750" s="1" t="s">
        <v>5107</v>
      </c>
    </row>
    <row r="1751" spans="1:23">
      <c r="A1751" s="2" t="s">
        <v>5075</v>
      </c>
      <c r="B1751" s="2">
        <f t="shared" si="54"/>
        <v>2013</v>
      </c>
      <c r="C1751" s="1" t="s">
        <v>2769</v>
      </c>
      <c r="D1751" s="1" t="s">
        <v>24</v>
      </c>
      <c r="E1751" s="1">
        <v>80009246</v>
      </c>
      <c r="F1751" s="1" t="s">
        <v>3075</v>
      </c>
      <c r="G1751" s="1" t="s">
        <v>62</v>
      </c>
      <c r="H1751" s="1" t="s">
        <v>3106</v>
      </c>
      <c r="J1751" s="1">
        <v>45</v>
      </c>
      <c r="K1751" s="1" t="s">
        <v>28</v>
      </c>
      <c r="L1751" s="1">
        <v>1899</v>
      </c>
      <c r="M1751" s="1">
        <v>1899</v>
      </c>
      <c r="N1751" s="1">
        <v>18833</v>
      </c>
      <c r="O1751" s="1">
        <v>385.75</v>
      </c>
      <c r="P1751" s="1">
        <v>37.67</v>
      </c>
      <c r="Q1751" s="1">
        <v>19256.419999999998</v>
      </c>
      <c r="R1751" s="1">
        <f t="shared" si="55"/>
        <v>427.9204444444444</v>
      </c>
      <c r="S1751" s="1" t="s">
        <v>29</v>
      </c>
      <c r="T1751" s="1" t="s">
        <v>30</v>
      </c>
      <c r="U1751" s="1" t="s">
        <v>3107</v>
      </c>
      <c r="V1751" s="1" t="s">
        <v>31</v>
      </c>
      <c r="W1751" s="1" t="s">
        <v>5112</v>
      </c>
    </row>
    <row r="1752" spans="1:23">
      <c r="A1752" s="2" t="s">
        <v>5075</v>
      </c>
      <c r="B1752" s="2">
        <f t="shared" si="54"/>
        <v>2013</v>
      </c>
      <c r="C1752" s="1" t="s">
        <v>2769</v>
      </c>
      <c r="D1752" s="1" t="s">
        <v>24</v>
      </c>
      <c r="E1752" s="1">
        <v>80008970</v>
      </c>
      <c r="F1752" s="1" t="s">
        <v>4435</v>
      </c>
      <c r="G1752" s="1" t="s">
        <v>36</v>
      </c>
      <c r="H1752" s="1" t="s">
        <v>3106</v>
      </c>
      <c r="J1752" s="1">
        <v>48</v>
      </c>
      <c r="K1752" s="1" t="s">
        <v>28</v>
      </c>
      <c r="L1752" s="1">
        <v>2550</v>
      </c>
      <c r="M1752" s="1">
        <v>2650</v>
      </c>
      <c r="N1752" s="1">
        <v>20090</v>
      </c>
      <c r="O1752" s="1">
        <v>1250.44</v>
      </c>
      <c r="P1752" s="1">
        <v>48.22</v>
      </c>
      <c r="Q1752" s="1">
        <v>21388.66</v>
      </c>
      <c r="R1752" s="1">
        <f t="shared" si="55"/>
        <v>445.59708333333333</v>
      </c>
      <c r="S1752" s="1" t="s">
        <v>29</v>
      </c>
      <c r="T1752" s="1" t="s">
        <v>30</v>
      </c>
      <c r="U1752" s="1" t="s">
        <v>3107</v>
      </c>
      <c r="V1752" s="1" t="s">
        <v>31</v>
      </c>
      <c r="W1752" s="1" t="s">
        <v>5113</v>
      </c>
    </row>
    <row r="1753" spans="1:23">
      <c r="A1753" s="2" t="s">
        <v>258</v>
      </c>
      <c r="B1753" s="2">
        <f t="shared" si="54"/>
        <v>2013</v>
      </c>
      <c r="C1753" s="1" t="s">
        <v>3332</v>
      </c>
      <c r="D1753" s="1" t="s">
        <v>24</v>
      </c>
      <c r="E1753" s="1">
        <v>80009129</v>
      </c>
      <c r="F1753" s="1" t="s">
        <v>3277</v>
      </c>
      <c r="G1753" s="1" t="s">
        <v>36</v>
      </c>
      <c r="H1753" s="1" t="s">
        <v>5117</v>
      </c>
      <c r="J1753" s="1">
        <v>1080</v>
      </c>
      <c r="K1753" s="1" t="s">
        <v>28</v>
      </c>
      <c r="L1753" s="1">
        <v>55080</v>
      </c>
      <c r="M1753" s="1">
        <v>61560</v>
      </c>
      <c r="N1753" s="1">
        <v>125550</v>
      </c>
      <c r="O1753" s="1">
        <v>53680</v>
      </c>
      <c r="P1753" s="1">
        <v>1255.5</v>
      </c>
      <c r="Q1753" s="1">
        <v>180485.5</v>
      </c>
      <c r="R1753" s="1">
        <f t="shared" si="55"/>
        <v>167.11620370370369</v>
      </c>
      <c r="S1753" s="1" t="s">
        <v>38</v>
      </c>
      <c r="T1753" s="1" t="s">
        <v>30</v>
      </c>
      <c r="U1753" s="1" t="s">
        <v>5045</v>
      </c>
      <c r="V1753" s="1" t="s">
        <v>31</v>
      </c>
      <c r="W1753" s="1" t="s">
        <v>4431</v>
      </c>
    </row>
    <row r="1754" spans="1:23">
      <c r="A1754" s="2" t="s">
        <v>5118</v>
      </c>
      <c r="B1754" s="2">
        <f t="shared" si="54"/>
        <v>2013</v>
      </c>
      <c r="C1754" s="1" t="s">
        <v>3332</v>
      </c>
      <c r="D1754" s="1" t="s">
        <v>24</v>
      </c>
      <c r="E1754" s="1">
        <v>80009129</v>
      </c>
      <c r="F1754" s="1" t="s">
        <v>3277</v>
      </c>
      <c r="G1754" s="1" t="s">
        <v>36</v>
      </c>
      <c r="H1754" s="1" t="s">
        <v>4429</v>
      </c>
      <c r="J1754" s="1">
        <v>1080</v>
      </c>
      <c r="K1754" s="1" t="s">
        <v>28</v>
      </c>
      <c r="L1754" s="1">
        <v>55080</v>
      </c>
      <c r="M1754" s="1">
        <v>61560</v>
      </c>
      <c r="N1754" s="1">
        <v>125550</v>
      </c>
      <c r="O1754" s="1">
        <v>55280</v>
      </c>
      <c r="P1754" s="1">
        <v>1255.5</v>
      </c>
      <c r="Q1754" s="1">
        <v>182085.5</v>
      </c>
      <c r="R1754" s="1">
        <f t="shared" si="55"/>
        <v>168.59768518518518</v>
      </c>
      <c r="S1754" s="1" t="s">
        <v>38</v>
      </c>
      <c r="T1754" s="1" t="s">
        <v>30</v>
      </c>
      <c r="U1754" s="1" t="s">
        <v>5045</v>
      </c>
      <c r="V1754" s="1" t="s">
        <v>73</v>
      </c>
      <c r="W1754" s="1" t="s">
        <v>4556</v>
      </c>
    </row>
    <row r="1755" spans="1:23">
      <c r="A1755" s="2" t="s">
        <v>5119</v>
      </c>
      <c r="B1755" s="2">
        <f t="shared" si="54"/>
        <v>2013</v>
      </c>
      <c r="C1755" s="1" t="s">
        <v>2769</v>
      </c>
      <c r="D1755" s="1" t="s">
        <v>24</v>
      </c>
      <c r="E1755" s="1">
        <v>80008970</v>
      </c>
      <c r="F1755" s="1" t="s">
        <v>4435</v>
      </c>
      <c r="G1755" s="1" t="s">
        <v>36</v>
      </c>
      <c r="H1755" s="1" t="s">
        <v>3106</v>
      </c>
      <c r="J1755" s="1">
        <v>50</v>
      </c>
      <c r="K1755" s="1" t="s">
        <v>28</v>
      </c>
      <c r="L1755" s="1">
        <v>3050</v>
      </c>
      <c r="M1755" s="1">
        <v>3076</v>
      </c>
      <c r="N1755" s="1">
        <v>18030</v>
      </c>
      <c r="O1755" s="1">
        <v>1098</v>
      </c>
      <c r="P1755" s="1">
        <v>43</v>
      </c>
      <c r="Q1755" s="1">
        <v>19171.169999999998</v>
      </c>
      <c r="R1755" s="1">
        <f t="shared" si="55"/>
        <v>383.42339999999996</v>
      </c>
      <c r="S1755" s="1" t="s">
        <v>29</v>
      </c>
      <c r="T1755" s="1" t="s">
        <v>30</v>
      </c>
      <c r="U1755" s="1" t="s">
        <v>3107</v>
      </c>
      <c r="V1755" s="1" t="s">
        <v>31</v>
      </c>
      <c r="W1755" s="1" t="s">
        <v>5120</v>
      </c>
    </row>
    <row r="1756" spans="1:23">
      <c r="A1756" s="2" t="s">
        <v>4627</v>
      </c>
      <c r="B1756" s="2">
        <f t="shared" si="54"/>
        <v>2013</v>
      </c>
      <c r="C1756" s="1" t="s">
        <v>3332</v>
      </c>
      <c r="D1756" s="1" t="s">
        <v>24</v>
      </c>
      <c r="E1756" s="1">
        <v>80009129</v>
      </c>
      <c r="F1756" s="1" t="s">
        <v>3277</v>
      </c>
      <c r="G1756" s="1" t="s">
        <v>36</v>
      </c>
      <c r="H1756" s="1" t="s">
        <v>4913</v>
      </c>
      <c r="J1756" s="1">
        <v>1080</v>
      </c>
      <c r="K1756" s="1" t="s">
        <v>28</v>
      </c>
      <c r="L1756" s="1">
        <v>61560</v>
      </c>
      <c r="M1756" s="1">
        <v>61560</v>
      </c>
      <c r="N1756" s="1">
        <v>125550</v>
      </c>
      <c r="O1756" s="1">
        <v>52080</v>
      </c>
      <c r="P1756" s="1">
        <v>1255.5</v>
      </c>
      <c r="Q1756" s="1">
        <v>178885.5</v>
      </c>
      <c r="R1756" s="1">
        <f t="shared" si="55"/>
        <v>165.63472222222222</v>
      </c>
      <c r="S1756" s="1" t="s">
        <v>38</v>
      </c>
      <c r="T1756" s="1" t="s">
        <v>30</v>
      </c>
      <c r="U1756" s="1" t="s">
        <v>5045</v>
      </c>
      <c r="V1756" s="1" t="s">
        <v>73</v>
      </c>
      <c r="W1756" s="1" t="s">
        <v>5121</v>
      </c>
    </row>
    <row r="1757" spans="1:23">
      <c r="A1757" s="2" t="s">
        <v>4932</v>
      </c>
      <c r="B1757" s="2">
        <f t="shared" si="54"/>
        <v>2013</v>
      </c>
      <c r="C1757" s="1" t="s">
        <v>936</v>
      </c>
      <c r="D1757" s="1" t="s">
        <v>24</v>
      </c>
      <c r="E1757" s="1">
        <v>80009129</v>
      </c>
      <c r="F1757" s="1" t="s">
        <v>3277</v>
      </c>
      <c r="G1757" s="1" t="s">
        <v>36</v>
      </c>
      <c r="H1757" s="1" t="s">
        <v>4429</v>
      </c>
      <c r="J1757" s="1">
        <v>1350</v>
      </c>
      <c r="K1757" s="1" t="s">
        <v>28</v>
      </c>
      <c r="L1757" s="1">
        <v>68850</v>
      </c>
      <c r="M1757" s="1">
        <v>76950</v>
      </c>
      <c r="N1757" s="1">
        <v>156870</v>
      </c>
      <c r="O1757" s="1">
        <v>65100</v>
      </c>
      <c r="P1757" s="1">
        <v>1568.7</v>
      </c>
      <c r="Q1757" s="1">
        <v>223538.7</v>
      </c>
      <c r="R1757" s="1">
        <f t="shared" si="55"/>
        <v>165.58422222222222</v>
      </c>
      <c r="S1757" s="1" t="s">
        <v>38</v>
      </c>
      <c r="T1757" s="1" t="s">
        <v>30</v>
      </c>
      <c r="U1757" s="1" t="s">
        <v>5045</v>
      </c>
      <c r="V1757" s="1" t="s">
        <v>73</v>
      </c>
      <c r="W1757" s="1" t="s">
        <v>5122</v>
      </c>
    </row>
    <row r="1758" spans="1:23">
      <c r="A1758" s="2" t="s">
        <v>5119</v>
      </c>
      <c r="B1758" s="2">
        <f t="shared" si="54"/>
        <v>2013</v>
      </c>
      <c r="C1758" s="1" t="s">
        <v>2769</v>
      </c>
      <c r="D1758" s="1" t="s">
        <v>24</v>
      </c>
      <c r="E1758" s="1">
        <v>80008970</v>
      </c>
      <c r="F1758" s="1" t="s">
        <v>4435</v>
      </c>
      <c r="G1758" s="1" t="s">
        <v>36</v>
      </c>
      <c r="H1758" s="1" t="s">
        <v>3106</v>
      </c>
      <c r="J1758" s="1">
        <v>30</v>
      </c>
      <c r="K1758" s="1" t="s">
        <v>28</v>
      </c>
      <c r="L1758" s="1">
        <v>1800</v>
      </c>
      <c r="M1758" s="1">
        <v>1880</v>
      </c>
      <c r="N1758" s="1">
        <v>15570</v>
      </c>
      <c r="O1758" s="1">
        <v>683</v>
      </c>
      <c r="P1758" s="1">
        <v>37</v>
      </c>
      <c r="Q1758" s="1">
        <v>16290.6</v>
      </c>
      <c r="R1758" s="1">
        <f t="shared" si="55"/>
        <v>543.02</v>
      </c>
      <c r="S1758" s="1" t="s">
        <v>29</v>
      </c>
      <c r="T1758" s="1" t="s">
        <v>30</v>
      </c>
      <c r="U1758" s="1" t="s">
        <v>3107</v>
      </c>
      <c r="V1758" s="1" t="s">
        <v>31</v>
      </c>
      <c r="W1758" s="1" t="s">
        <v>5123</v>
      </c>
    </row>
    <row r="1759" spans="1:23">
      <c r="A1759" s="2" t="s">
        <v>5124</v>
      </c>
      <c r="B1759" s="2">
        <f t="shared" si="54"/>
        <v>2013</v>
      </c>
      <c r="C1759" s="1" t="s">
        <v>68</v>
      </c>
      <c r="D1759" s="1" t="s">
        <v>24</v>
      </c>
      <c r="E1759" s="1">
        <v>80009129</v>
      </c>
      <c r="F1759" s="1" t="s">
        <v>3277</v>
      </c>
      <c r="G1759" s="1" t="s">
        <v>36</v>
      </c>
      <c r="H1759" s="1" t="s">
        <v>92</v>
      </c>
      <c r="J1759" s="1">
        <v>1350</v>
      </c>
      <c r="K1759" s="1" t="s">
        <v>28</v>
      </c>
      <c r="L1759" s="1">
        <v>68850</v>
      </c>
      <c r="M1759" s="1">
        <v>76950</v>
      </c>
      <c r="N1759" s="1">
        <v>156870</v>
      </c>
      <c r="O1759" s="1">
        <v>59009.9</v>
      </c>
      <c r="P1759" s="1">
        <v>1568.7</v>
      </c>
      <c r="Q1759" s="1">
        <v>217448.6</v>
      </c>
      <c r="R1759" s="1">
        <f t="shared" si="55"/>
        <v>161.07303703703704</v>
      </c>
      <c r="S1759" s="1" t="s">
        <v>38</v>
      </c>
      <c r="T1759" s="1" t="s">
        <v>30</v>
      </c>
      <c r="U1759" s="1" t="s">
        <v>5045</v>
      </c>
      <c r="V1759" s="1" t="s">
        <v>252</v>
      </c>
      <c r="W1759" s="1" t="s">
        <v>5125</v>
      </c>
    </row>
    <row r="1760" spans="1:23">
      <c r="A1760" s="2" t="s">
        <v>5126</v>
      </c>
      <c r="B1760" s="2">
        <f t="shared" si="54"/>
        <v>2013</v>
      </c>
      <c r="C1760" s="1" t="s">
        <v>2769</v>
      </c>
      <c r="D1760" s="1" t="s">
        <v>24</v>
      </c>
      <c r="E1760" s="1">
        <v>80008970</v>
      </c>
      <c r="F1760" s="1" t="s">
        <v>4435</v>
      </c>
      <c r="G1760" s="1" t="s">
        <v>36</v>
      </c>
      <c r="H1760" s="1" t="s">
        <v>3106</v>
      </c>
      <c r="J1760" s="1">
        <v>50</v>
      </c>
      <c r="K1760" s="1" t="s">
        <v>28</v>
      </c>
      <c r="L1760" s="1">
        <v>2155</v>
      </c>
      <c r="M1760" s="1">
        <v>2195</v>
      </c>
      <c r="N1760" s="1">
        <v>15890</v>
      </c>
      <c r="O1760" s="1">
        <v>871.36</v>
      </c>
      <c r="P1760" s="1">
        <v>38.14</v>
      </c>
      <c r="Q1760" s="1">
        <v>16799.5</v>
      </c>
      <c r="R1760" s="1">
        <f t="shared" si="55"/>
        <v>335.99</v>
      </c>
      <c r="S1760" s="1" t="s">
        <v>29</v>
      </c>
      <c r="T1760" s="1" t="s">
        <v>30</v>
      </c>
      <c r="U1760" s="1" t="s">
        <v>3107</v>
      </c>
      <c r="V1760" s="1" t="s">
        <v>40</v>
      </c>
      <c r="W1760" s="1" t="s">
        <v>5127</v>
      </c>
    </row>
    <row r="1761" spans="1:23">
      <c r="A1761" s="2" t="s">
        <v>5126</v>
      </c>
      <c r="B1761" s="2">
        <f t="shared" si="54"/>
        <v>2013</v>
      </c>
      <c r="C1761" s="1" t="s">
        <v>2769</v>
      </c>
      <c r="D1761" s="1" t="s">
        <v>24</v>
      </c>
      <c r="E1761" s="1">
        <v>80008970</v>
      </c>
      <c r="F1761" s="1" t="s">
        <v>4435</v>
      </c>
      <c r="G1761" s="1" t="s">
        <v>36</v>
      </c>
      <c r="H1761" s="1" t="s">
        <v>3106</v>
      </c>
      <c r="J1761" s="1">
        <v>60</v>
      </c>
      <c r="K1761" s="1" t="s">
        <v>28</v>
      </c>
      <c r="L1761" s="1">
        <v>3560</v>
      </c>
      <c r="M1761" s="1">
        <v>3713</v>
      </c>
      <c r="N1761" s="1">
        <v>32260</v>
      </c>
      <c r="O1761" s="1">
        <v>2989.57</v>
      </c>
      <c r="P1761" s="1">
        <v>85.17</v>
      </c>
      <c r="Q1761" s="1">
        <v>35334.74</v>
      </c>
      <c r="R1761" s="1">
        <f t="shared" si="55"/>
        <v>588.91233333333332</v>
      </c>
      <c r="S1761" s="1" t="s">
        <v>29</v>
      </c>
      <c r="T1761" s="1" t="s">
        <v>30</v>
      </c>
      <c r="U1761" s="1" t="s">
        <v>3107</v>
      </c>
      <c r="V1761" s="1" t="s">
        <v>40</v>
      </c>
      <c r="W1761" s="1" t="s">
        <v>5128</v>
      </c>
    </row>
    <row r="1762" spans="1:23">
      <c r="A1762" s="2" t="s">
        <v>5126</v>
      </c>
      <c r="B1762" s="2">
        <f t="shared" si="54"/>
        <v>2013</v>
      </c>
      <c r="C1762" s="1" t="s">
        <v>2769</v>
      </c>
      <c r="D1762" s="1" t="s">
        <v>24</v>
      </c>
      <c r="E1762" s="1">
        <v>80009246</v>
      </c>
      <c r="F1762" s="1" t="s">
        <v>3075</v>
      </c>
      <c r="G1762" s="1" t="s">
        <v>62</v>
      </c>
      <c r="H1762" s="1" t="s">
        <v>3106</v>
      </c>
      <c r="J1762" s="1">
        <v>34</v>
      </c>
      <c r="K1762" s="1" t="s">
        <v>28</v>
      </c>
      <c r="L1762" s="1">
        <v>2280</v>
      </c>
      <c r="M1762" s="1">
        <v>2280</v>
      </c>
      <c r="N1762" s="1">
        <v>16592</v>
      </c>
      <c r="O1762" s="1">
        <v>239.95</v>
      </c>
      <c r="P1762" s="1">
        <v>165.92</v>
      </c>
      <c r="Q1762" s="1">
        <v>16997.87</v>
      </c>
      <c r="R1762" s="1">
        <f t="shared" si="55"/>
        <v>499.93735294117641</v>
      </c>
      <c r="S1762" s="1" t="s">
        <v>29</v>
      </c>
      <c r="T1762" s="1" t="s">
        <v>30</v>
      </c>
      <c r="U1762" s="1" t="s">
        <v>3107</v>
      </c>
      <c r="V1762" s="1" t="s">
        <v>40</v>
      </c>
      <c r="W1762" s="1" t="s">
        <v>5129</v>
      </c>
    </row>
    <row r="1763" spans="1:23">
      <c r="A1763" s="2" t="s">
        <v>5130</v>
      </c>
      <c r="B1763" s="2">
        <f t="shared" si="54"/>
        <v>2013</v>
      </c>
      <c r="C1763" s="1" t="s">
        <v>2769</v>
      </c>
      <c r="D1763" s="1" t="s">
        <v>24</v>
      </c>
      <c r="E1763" s="1">
        <v>80009246</v>
      </c>
      <c r="F1763" s="1" t="s">
        <v>3075</v>
      </c>
      <c r="G1763" s="1" t="s">
        <v>62</v>
      </c>
      <c r="H1763" s="1" t="s">
        <v>3106</v>
      </c>
      <c r="J1763" s="1">
        <v>72</v>
      </c>
      <c r="K1763" s="1" t="s">
        <v>28</v>
      </c>
      <c r="L1763" s="1">
        <v>6912</v>
      </c>
      <c r="M1763" s="1">
        <v>6912</v>
      </c>
      <c r="N1763" s="1">
        <v>29404</v>
      </c>
      <c r="O1763" s="1">
        <v>684.87</v>
      </c>
      <c r="P1763" s="1">
        <v>294.04000000000002</v>
      </c>
      <c r="Q1763" s="1">
        <v>30382.91</v>
      </c>
      <c r="R1763" s="1">
        <f t="shared" si="55"/>
        <v>421.98486111111112</v>
      </c>
      <c r="S1763" s="1" t="s">
        <v>29</v>
      </c>
      <c r="T1763" s="1" t="s">
        <v>30</v>
      </c>
      <c r="U1763" s="1" t="s">
        <v>3107</v>
      </c>
      <c r="V1763" s="1" t="s">
        <v>40</v>
      </c>
      <c r="W1763" s="1" t="s">
        <v>5131</v>
      </c>
    </row>
    <row r="1764" spans="1:23">
      <c r="A1764" s="2" t="s">
        <v>3517</v>
      </c>
      <c r="B1764" s="2">
        <f t="shared" si="54"/>
        <v>2013</v>
      </c>
      <c r="C1764" s="1" t="s">
        <v>2769</v>
      </c>
      <c r="D1764" s="1" t="s">
        <v>24</v>
      </c>
      <c r="E1764" s="1">
        <v>80008970</v>
      </c>
      <c r="F1764" s="1" t="s">
        <v>4435</v>
      </c>
      <c r="G1764" s="1" t="s">
        <v>36</v>
      </c>
      <c r="H1764" s="1" t="s">
        <v>3106</v>
      </c>
      <c r="J1764" s="1">
        <v>23</v>
      </c>
      <c r="K1764" s="1" t="s">
        <v>28</v>
      </c>
      <c r="L1764" s="1">
        <v>1495</v>
      </c>
      <c r="M1764" s="1">
        <v>1550</v>
      </c>
      <c r="N1764" s="1">
        <v>9150</v>
      </c>
      <c r="O1764" s="1">
        <v>396.13</v>
      </c>
      <c r="P1764" s="1">
        <v>21.96</v>
      </c>
      <c r="Q1764" s="1">
        <v>9568.09</v>
      </c>
      <c r="R1764" s="1">
        <f t="shared" si="55"/>
        <v>416.00391304347829</v>
      </c>
      <c r="S1764" s="1" t="s">
        <v>29</v>
      </c>
      <c r="T1764" s="1" t="s">
        <v>30</v>
      </c>
      <c r="U1764" s="1" t="s">
        <v>3107</v>
      </c>
      <c r="V1764" s="1" t="s">
        <v>40</v>
      </c>
      <c r="W1764" s="1" t="s">
        <v>5132</v>
      </c>
    </row>
    <row r="1765" spans="1:23">
      <c r="A1765" s="2" t="s">
        <v>3517</v>
      </c>
      <c r="B1765" s="2">
        <f t="shared" si="54"/>
        <v>2013</v>
      </c>
      <c r="C1765" s="1" t="s">
        <v>2769</v>
      </c>
      <c r="D1765" s="1" t="s">
        <v>24</v>
      </c>
      <c r="E1765" s="1">
        <v>80008970</v>
      </c>
      <c r="F1765" s="1" t="s">
        <v>4435</v>
      </c>
      <c r="G1765" s="1" t="s">
        <v>36</v>
      </c>
      <c r="H1765" s="1" t="s">
        <v>3106</v>
      </c>
      <c r="J1765" s="1">
        <v>20</v>
      </c>
      <c r="K1765" s="1" t="s">
        <v>28</v>
      </c>
      <c r="L1765" s="1">
        <v>1300</v>
      </c>
      <c r="M1765" s="1">
        <v>1350</v>
      </c>
      <c r="N1765" s="1">
        <v>11980</v>
      </c>
      <c r="O1765" s="1">
        <v>400.06</v>
      </c>
      <c r="P1765" s="1">
        <v>28.75</v>
      </c>
      <c r="Q1765" s="1">
        <v>12408.81</v>
      </c>
      <c r="R1765" s="1">
        <f t="shared" si="55"/>
        <v>620.44049999999993</v>
      </c>
      <c r="S1765" s="1" t="s">
        <v>29</v>
      </c>
      <c r="T1765" s="1" t="s">
        <v>30</v>
      </c>
      <c r="U1765" s="1" t="s">
        <v>3107</v>
      </c>
      <c r="V1765" s="1" t="s">
        <v>40</v>
      </c>
      <c r="W1765" s="1" t="s">
        <v>5133</v>
      </c>
    </row>
    <row r="1766" spans="1:23">
      <c r="A1766" s="2" t="s">
        <v>5136</v>
      </c>
      <c r="B1766" s="2">
        <f t="shared" si="54"/>
        <v>2013</v>
      </c>
      <c r="C1766" s="1" t="s">
        <v>2769</v>
      </c>
      <c r="D1766" s="1" t="s">
        <v>24</v>
      </c>
      <c r="E1766" s="1">
        <v>80008970</v>
      </c>
      <c r="F1766" s="1" t="s">
        <v>4435</v>
      </c>
      <c r="G1766" s="1" t="s">
        <v>36</v>
      </c>
      <c r="H1766" s="1" t="s">
        <v>3106</v>
      </c>
      <c r="J1766" s="1">
        <v>17</v>
      </c>
      <c r="K1766" s="1" t="s">
        <v>28</v>
      </c>
      <c r="L1766" s="1">
        <v>1360</v>
      </c>
      <c r="M1766" s="1">
        <v>1410</v>
      </c>
      <c r="N1766" s="1">
        <v>4080</v>
      </c>
      <c r="O1766" s="1">
        <v>246.84</v>
      </c>
      <c r="P1766" s="1">
        <v>9.7899999999999991</v>
      </c>
      <c r="Q1766" s="1">
        <v>4336.63</v>
      </c>
      <c r="R1766" s="1">
        <f t="shared" si="55"/>
        <v>255.09588235294117</v>
      </c>
      <c r="S1766" s="1" t="s">
        <v>29</v>
      </c>
      <c r="T1766" s="1" t="s">
        <v>30</v>
      </c>
      <c r="U1766" s="1" t="s">
        <v>3107</v>
      </c>
      <c r="V1766" s="1" t="s">
        <v>5137</v>
      </c>
      <c r="W1766" s="1" t="s">
        <v>5138</v>
      </c>
    </row>
    <row r="1767" spans="1:23">
      <c r="A1767" s="2" t="s">
        <v>4932</v>
      </c>
      <c r="B1767" s="2">
        <f t="shared" si="54"/>
        <v>2013</v>
      </c>
      <c r="C1767" s="1" t="s">
        <v>2769</v>
      </c>
      <c r="D1767" s="1" t="s">
        <v>24</v>
      </c>
      <c r="E1767" s="1">
        <v>80008970</v>
      </c>
      <c r="F1767" s="1" t="s">
        <v>4435</v>
      </c>
      <c r="G1767" s="1" t="s">
        <v>36</v>
      </c>
      <c r="H1767" s="1" t="s">
        <v>3106</v>
      </c>
      <c r="J1767" s="1">
        <v>30</v>
      </c>
      <c r="K1767" s="1" t="s">
        <v>28</v>
      </c>
      <c r="L1767" s="1">
        <v>2685</v>
      </c>
      <c r="M1767" s="1">
        <v>2767</v>
      </c>
      <c r="N1767" s="1">
        <v>16800</v>
      </c>
      <c r="O1767" s="1">
        <v>1616.86</v>
      </c>
      <c r="P1767" s="1">
        <v>40.32</v>
      </c>
      <c r="Q1767" s="1">
        <v>18457.18</v>
      </c>
      <c r="R1767" s="1">
        <f t="shared" si="55"/>
        <v>615.23933333333332</v>
      </c>
      <c r="S1767" s="1" t="s">
        <v>29</v>
      </c>
      <c r="T1767" s="1" t="s">
        <v>30</v>
      </c>
      <c r="U1767" s="1" t="s">
        <v>3107</v>
      </c>
      <c r="V1767" s="1" t="s">
        <v>4801</v>
      </c>
      <c r="W1767" s="1" t="s">
        <v>5139</v>
      </c>
    </row>
    <row r="1768" spans="1:23">
      <c r="A1768" s="2" t="s">
        <v>152</v>
      </c>
      <c r="B1768" s="2">
        <f t="shared" si="54"/>
        <v>2013</v>
      </c>
      <c r="C1768" s="1" t="s">
        <v>2769</v>
      </c>
      <c r="D1768" s="1" t="s">
        <v>24</v>
      </c>
      <c r="E1768" s="1">
        <v>80009246</v>
      </c>
      <c r="F1768" s="1" t="s">
        <v>3075</v>
      </c>
      <c r="G1768" s="1" t="s">
        <v>62</v>
      </c>
      <c r="H1768" s="1" t="s">
        <v>3106</v>
      </c>
      <c r="J1768" s="1">
        <v>48</v>
      </c>
      <c r="K1768" s="1" t="s">
        <v>28</v>
      </c>
      <c r="L1768" s="1">
        <v>3211</v>
      </c>
      <c r="M1768" s="1">
        <v>3211</v>
      </c>
      <c r="N1768" s="1">
        <v>20916</v>
      </c>
      <c r="O1768" s="1">
        <v>1066.06</v>
      </c>
      <c r="P1768" s="1">
        <v>209.16</v>
      </c>
      <c r="Q1768" s="1">
        <v>22191.22</v>
      </c>
      <c r="R1768" s="1">
        <f t="shared" si="55"/>
        <v>462.31708333333336</v>
      </c>
      <c r="S1768" s="1" t="s">
        <v>29</v>
      </c>
      <c r="T1768" s="1" t="s">
        <v>30</v>
      </c>
      <c r="U1768" s="1" t="s">
        <v>3107</v>
      </c>
      <c r="V1768" s="1" t="s">
        <v>5140</v>
      </c>
      <c r="W1768" s="1" t="s">
        <v>5131</v>
      </c>
    </row>
    <row r="1769" spans="1:23">
      <c r="A1769" s="2" t="s">
        <v>5141</v>
      </c>
      <c r="B1769" s="2">
        <f t="shared" si="54"/>
        <v>2013</v>
      </c>
      <c r="C1769" s="1" t="s">
        <v>2769</v>
      </c>
      <c r="D1769" s="1" t="s">
        <v>24</v>
      </c>
      <c r="E1769" s="1">
        <v>80008970</v>
      </c>
      <c r="F1769" s="1" t="s">
        <v>4435</v>
      </c>
      <c r="G1769" s="1" t="s">
        <v>36</v>
      </c>
      <c r="H1769" s="1" t="s">
        <v>3106</v>
      </c>
      <c r="J1769" s="1">
        <v>10</v>
      </c>
      <c r="K1769" s="1" t="s">
        <v>28</v>
      </c>
      <c r="L1769" s="1">
        <v>600</v>
      </c>
      <c r="M1769" s="1">
        <v>630</v>
      </c>
      <c r="N1769" s="1">
        <v>5670</v>
      </c>
      <c r="O1769" s="1">
        <v>137.76</v>
      </c>
      <c r="P1769" s="1">
        <v>13.61</v>
      </c>
      <c r="Q1769" s="1">
        <v>5821.37</v>
      </c>
      <c r="R1769" s="1">
        <f t="shared" si="55"/>
        <v>582.13699999999994</v>
      </c>
      <c r="S1769" s="1" t="s">
        <v>29</v>
      </c>
      <c r="T1769" s="1" t="s">
        <v>30</v>
      </c>
      <c r="U1769" s="1" t="s">
        <v>3107</v>
      </c>
      <c r="V1769" s="1" t="s">
        <v>40</v>
      </c>
      <c r="W1769" s="1" t="s">
        <v>5142</v>
      </c>
    </row>
    <row r="1770" spans="1:23">
      <c r="A1770" s="2" t="s">
        <v>5141</v>
      </c>
      <c r="B1770" s="2">
        <f t="shared" si="54"/>
        <v>2013</v>
      </c>
      <c r="C1770" s="1" t="s">
        <v>2769</v>
      </c>
      <c r="D1770" s="1" t="s">
        <v>24</v>
      </c>
      <c r="E1770" s="1">
        <v>80008970</v>
      </c>
      <c r="F1770" s="1" t="s">
        <v>4435</v>
      </c>
      <c r="G1770" s="1" t="s">
        <v>36</v>
      </c>
      <c r="H1770" s="1" t="s">
        <v>3106</v>
      </c>
      <c r="J1770" s="1">
        <v>6</v>
      </c>
      <c r="K1770" s="1" t="s">
        <v>28</v>
      </c>
      <c r="L1770" s="1">
        <v>480</v>
      </c>
      <c r="M1770" s="1">
        <v>500</v>
      </c>
      <c r="N1770" s="1">
        <v>1830</v>
      </c>
      <c r="O1770" s="1">
        <v>52.45</v>
      </c>
      <c r="P1770" s="1">
        <v>4.38</v>
      </c>
      <c r="Q1770" s="1">
        <v>1886.83</v>
      </c>
      <c r="R1770" s="1">
        <f t="shared" si="55"/>
        <v>314.47166666666664</v>
      </c>
      <c r="S1770" s="1" t="s">
        <v>29</v>
      </c>
      <c r="T1770" s="1" t="s">
        <v>30</v>
      </c>
      <c r="U1770" s="1" t="s">
        <v>3107</v>
      </c>
      <c r="V1770" s="1" t="s">
        <v>40</v>
      </c>
      <c r="W1770" s="1" t="s">
        <v>5143</v>
      </c>
    </row>
    <row r="1771" spans="1:23">
      <c r="A1771" s="2" t="s">
        <v>270</v>
      </c>
      <c r="B1771" s="2">
        <f t="shared" si="54"/>
        <v>2013</v>
      </c>
      <c r="C1771" s="1" t="s">
        <v>2769</v>
      </c>
      <c r="D1771" s="1" t="s">
        <v>24</v>
      </c>
      <c r="E1771" s="1">
        <v>80009246</v>
      </c>
      <c r="F1771" s="1" t="s">
        <v>3075</v>
      </c>
      <c r="G1771" s="1" t="s">
        <v>62</v>
      </c>
      <c r="H1771" s="1" t="s">
        <v>3106</v>
      </c>
      <c r="J1771" s="1">
        <v>24</v>
      </c>
      <c r="K1771" s="1" t="s">
        <v>28</v>
      </c>
      <c r="L1771" s="1">
        <v>6366</v>
      </c>
      <c r="M1771" s="1">
        <v>6366</v>
      </c>
      <c r="N1771" s="1">
        <v>9087</v>
      </c>
      <c r="O1771" s="1">
        <v>349.41</v>
      </c>
      <c r="P1771" s="1">
        <v>18.170000000000002</v>
      </c>
      <c r="Q1771" s="1">
        <v>9454.58</v>
      </c>
      <c r="R1771" s="1">
        <f t="shared" si="55"/>
        <v>393.94083333333333</v>
      </c>
      <c r="S1771" s="1" t="s">
        <v>29</v>
      </c>
      <c r="T1771" s="1" t="s">
        <v>30</v>
      </c>
      <c r="U1771" s="1" t="s">
        <v>3107</v>
      </c>
      <c r="V1771" s="1" t="s">
        <v>40</v>
      </c>
      <c r="W1771" s="1" t="s">
        <v>5144</v>
      </c>
    </row>
    <row r="1772" spans="1:23">
      <c r="A1772" s="2" t="s">
        <v>270</v>
      </c>
      <c r="B1772" s="2">
        <f t="shared" si="54"/>
        <v>2013</v>
      </c>
      <c r="C1772" s="1" t="s">
        <v>2769</v>
      </c>
      <c r="D1772" s="1" t="s">
        <v>24</v>
      </c>
      <c r="E1772" s="1">
        <v>80008970</v>
      </c>
      <c r="F1772" s="1" t="s">
        <v>4435</v>
      </c>
      <c r="G1772" s="1" t="s">
        <v>36</v>
      </c>
      <c r="H1772" s="1" t="s">
        <v>3106</v>
      </c>
      <c r="J1772" s="1">
        <v>49</v>
      </c>
      <c r="K1772" s="1" t="s">
        <v>28</v>
      </c>
      <c r="L1772" s="1">
        <v>2430</v>
      </c>
      <c r="M1772" s="1">
        <v>2682</v>
      </c>
      <c r="N1772" s="1">
        <v>26235</v>
      </c>
      <c r="O1772" s="1">
        <v>2010.86</v>
      </c>
      <c r="P1772" s="1">
        <v>62.96</v>
      </c>
      <c r="Q1772" s="1">
        <v>28308.82</v>
      </c>
      <c r="R1772" s="1">
        <f t="shared" si="55"/>
        <v>577.7310204081632</v>
      </c>
      <c r="S1772" s="1" t="s">
        <v>29</v>
      </c>
      <c r="T1772" s="1" t="s">
        <v>30</v>
      </c>
      <c r="U1772" s="1" t="s">
        <v>3107</v>
      </c>
      <c r="V1772" s="1" t="s">
        <v>40</v>
      </c>
      <c r="W1772" s="1" t="s">
        <v>5145</v>
      </c>
    </row>
    <row r="1773" spans="1:23">
      <c r="A1773" s="2" t="s">
        <v>4452</v>
      </c>
      <c r="B1773" s="2">
        <f t="shared" si="54"/>
        <v>2013</v>
      </c>
      <c r="C1773" s="1" t="s">
        <v>2769</v>
      </c>
      <c r="D1773" s="1" t="s">
        <v>24</v>
      </c>
      <c r="E1773" s="1">
        <v>80008970</v>
      </c>
      <c r="F1773" s="1" t="s">
        <v>4435</v>
      </c>
      <c r="G1773" s="1" t="s">
        <v>1857</v>
      </c>
      <c r="H1773" s="1" t="s">
        <v>4442</v>
      </c>
      <c r="J1773" s="1">
        <v>3</v>
      </c>
      <c r="K1773" s="1" t="s">
        <v>28</v>
      </c>
      <c r="L1773" s="1">
        <v>200</v>
      </c>
      <c r="M1773" s="1">
        <v>210</v>
      </c>
      <c r="N1773" s="1">
        <v>7369.8</v>
      </c>
      <c r="O1773" s="1">
        <v>382.92</v>
      </c>
      <c r="P1773" s="1">
        <v>17.690000000000001</v>
      </c>
      <c r="Q1773" s="1">
        <v>7770.41</v>
      </c>
      <c r="R1773" s="1">
        <f t="shared" si="55"/>
        <v>2590.1366666666668</v>
      </c>
      <c r="S1773" s="1" t="s">
        <v>29</v>
      </c>
      <c r="T1773" s="1" t="s">
        <v>30</v>
      </c>
      <c r="U1773" s="1" t="s">
        <v>3107</v>
      </c>
      <c r="V1773" s="1" t="s">
        <v>65</v>
      </c>
      <c r="W1773" s="1" t="s">
        <v>5146</v>
      </c>
    </row>
    <row r="1774" spans="1:23">
      <c r="A1774" s="2" t="s">
        <v>5147</v>
      </c>
      <c r="B1774" s="2">
        <f t="shared" si="54"/>
        <v>2013</v>
      </c>
      <c r="C1774" s="1" t="s">
        <v>2769</v>
      </c>
      <c r="D1774" s="1" t="s">
        <v>24</v>
      </c>
      <c r="E1774" s="1">
        <v>80009246</v>
      </c>
      <c r="F1774" s="1" t="s">
        <v>3075</v>
      </c>
      <c r="G1774" s="1" t="s">
        <v>62</v>
      </c>
      <c r="H1774" s="1" t="s">
        <v>4442</v>
      </c>
      <c r="J1774" s="1">
        <v>22</v>
      </c>
      <c r="K1774" s="1" t="s">
        <v>28</v>
      </c>
      <c r="L1774" s="1">
        <v>1716</v>
      </c>
      <c r="M1774" s="1">
        <v>1716</v>
      </c>
      <c r="N1774" s="1">
        <v>9880</v>
      </c>
      <c r="O1774" s="1">
        <v>426.52</v>
      </c>
      <c r="P1774" s="1">
        <v>19.760000000000002</v>
      </c>
      <c r="Q1774" s="1">
        <v>10326.280000000001</v>
      </c>
      <c r="R1774" s="1">
        <f t="shared" si="55"/>
        <v>469.37636363636369</v>
      </c>
      <c r="S1774" s="1" t="s">
        <v>29</v>
      </c>
      <c r="T1774" s="1" t="s">
        <v>30</v>
      </c>
      <c r="U1774" s="1" t="s">
        <v>3107</v>
      </c>
      <c r="V1774" s="1" t="s">
        <v>140</v>
      </c>
      <c r="W1774" s="1" t="s">
        <v>5023</v>
      </c>
    </row>
    <row r="1775" spans="1:23">
      <c r="A1775" s="2" t="s">
        <v>3558</v>
      </c>
      <c r="B1775" s="2">
        <f t="shared" si="54"/>
        <v>2013</v>
      </c>
      <c r="C1775" s="1" t="s">
        <v>2769</v>
      </c>
      <c r="D1775" s="1" t="s">
        <v>24</v>
      </c>
      <c r="E1775" s="1">
        <v>80008970</v>
      </c>
      <c r="F1775" s="1" t="s">
        <v>4435</v>
      </c>
      <c r="G1775" s="1" t="s">
        <v>1857</v>
      </c>
      <c r="H1775" s="1" t="s">
        <v>4442</v>
      </c>
      <c r="J1775" s="1">
        <v>10</v>
      </c>
      <c r="K1775" s="1" t="s">
        <v>28</v>
      </c>
      <c r="L1775" s="1">
        <v>800</v>
      </c>
      <c r="M1775" s="1">
        <v>850</v>
      </c>
      <c r="N1775" s="1">
        <v>8179.04</v>
      </c>
      <c r="O1775" s="1">
        <v>358.41</v>
      </c>
      <c r="P1775" s="1">
        <v>19.63</v>
      </c>
      <c r="Q1775" s="1">
        <v>8557.08</v>
      </c>
      <c r="R1775" s="1">
        <f t="shared" si="55"/>
        <v>855.70799999999997</v>
      </c>
      <c r="S1775" s="1" t="s">
        <v>29</v>
      </c>
      <c r="T1775" s="1" t="s">
        <v>30</v>
      </c>
      <c r="U1775" s="1" t="s">
        <v>3107</v>
      </c>
      <c r="V1775" s="1" t="s">
        <v>77</v>
      </c>
      <c r="W1775" s="1" t="s">
        <v>5148</v>
      </c>
    </row>
    <row r="1776" spans="1:23">
      <c r="A1776" s="2" t="s">
        <v>5149</v>
      </c>
      <c r="B1776" s="2">
        <f t="shared" si="54"/>
        <v>2013</v>
      </c>
      <c r="C1776" s="1" t="s">
        <v>2769</v>
      </c>
      <c r="D1776" s="1" t="s">
        <v>24</v>
      </c>
      <c r="E1776" s="1">
        <v>80009246</v>
      </c>
      <c r="F1776" s="1" t="s">
        <v>3075</v>
      </c>
      <c r="G1776" s="1" t="s">
        <v>62</v>
      </c>
      <c r="H1776" s="1" t="s">
        <v>4442</v>
      </c>
      <c r="J1776" s="1">
        <v>3</v>
      </c>
      <c r="K1776" s="1" t="s">
        <v>28</v>
      </c>
      <c r="L1776" s="1">
        <v>238</v>
      </c>
      <c r="M1776" s="1">
        <v>238</v>
      </c>
      <c r="N1776" s="1">
        <v>3178</v>
      </c>
      <c r="O1776" s="1">
        <v>127.94</v>
      </c>
      <c r="P1776" s="1">
        <v>6.36</v>
      </c>
      <c r="Q1776" s="1">
        <v>3312.3</v>
      </c>
      <c r="R1776" s="1">
        <f t="shared" si="55"/>
        <v>1104.1000000000001</v>
      </c>
      <c r="S1776" s="1" t="s">
        <v>29</v>
      </c>
      <c r="T1776" s="1" t="s">
        <v>30</v>
      </c>
      <c r="U1776" s="1" t="s">
        <v>3107</v>
      </c>
      <c r="V1776" s="1" t="s">
        <v>77</v>
      </c>
      <c r="W1776" s="1" t="s">
        <v>5023</v>
      </c>
    </row>
    <row r="1777" spans="1:23">
      <c r="A1777" s="2" t="s">
        <v>5150</v>
      </c>
      <c r="B1777" s="2">
        <f t="shared" si="54"/>
        <v>2013</v>
      </c>
      <c r="C1777" s="1" t="s">
        <v>2769</v>
      </c>
      <c r="D1777" s="1" t="s">
        <v>24</v>
      </c>
      <c r="E1777" s="1">
        <v>80009246</v>
      </c>
      <c r="F1777" s="1" t="s">
        <v>3075</v>
      </c>
      <c r="G1777" s="1" t="s">
        <v>62</v>
      </c>
      <c r="H1777" s="1" t="s">
        <v>4442</v>
      </c>
      <c r="J1777" s="1">
        <v>21</v>
      </c>
      <c r="K1777" s="1" t="s">
        <v>28</v>
      </c>
      <c r="L1777" s="1">
        <v>691</v>
      </c>
      <c r="M1777" s="1">
        <v>691</v>
      </c>
      <c r="N1777" s="1">
        <v>10218</v>
      </c>
      <c r="O1777" s="1">
        <v>391.08</v>
      </c>
      <c r="P1777" s="1">
        <v>20.440000000000001</v>
      </c>
      <c r="Q1777" s="1">
        <v>10629.52</v>
      </c>
      <c r="R1777" s="1">
        <f t="shared" si="55"/>
        <v>506.16761904761904</v>
      </c>
      <c r="S1777" s="1" t="s">
        <v>29</v>
      </c>
      <c r="T1777" s="1" t="s">
        <v>30</v>
      </c>
      <c r="U1777" s="1" t="s">
        <v>3107</v>
      </c>
      <c r="V1777" s="1" t="s">
        <v>31</v>
      </c>
      <c r="W1777" s="1" t="s">
        <v>5023</v>
      </c>
    </row>
    <row r="1778" spans="1:23">
      <c r="A1778" s="2" t="s">
        <v>5151</v>
      </c>
      <c r="B1778" s="2">
        <f t="shared" si="54"/>
        <v>2013</v>
      </c>
      <c r="C1778" s="1" t="s">
        <v>2769</v>
      </c>
      <c r="D1778" s="1" t="s">
        <v>24</v>
      </c>
      <c r="E1778" s="1">
        <v>80008970</v>
      </c>
      <c r="F1778" s="1" t="s">
        <v>4435</v>
      </c>
      <c r="G1778" s="1" t="s">
        <v>36</v>
      </c>
      <c r="H1778" s="1" t="s">
        <v>4442</v>
      </c>
      <c r="J1778" s="1">
        <v>10</v>
      </c>
      <c r="K1778" s="1" t="s">
        <v>28</v>
      </c>
      <c r="L1778" s="1">
        <v>900</v>
      </c>
      <c r="M1778" s="1">
        <v>1050</v>
      </c>
      <c r="N1778" s="1">
        <v>15932</v>
      </c>
      <c r="O1778" s="1">
        <v>394</v>
      </c>
      <c r="P1778" s="1">
        <v>35</v>
      </c>
      <c r="Q1778" s="1">
        <v>16360.34</v>
      </c>
      <c r="R1778" s="1">
        <f t="shared" si="55"/>
        <v>1636.0340000000001</v>
      </c>
      <c r="S1778" s="1" t="s">
        <v>29</v>
      </c>
      <c r="T1778" s="1" t="s">
        <v>30</v>
      </c>
      <c r="U1778" s="1" t="s">
        <v>3107</v>
      </c>
      <c r="V1778" s="1" t="s">
        <v>31</v>
      </c>
      <c r="W1778" s="1" t="s">
        <v>5152</v>
      </c>
    </row>
    <row r="1779" spans="1:23">
      <c r="A1779" s="2" t="s">
        <v>5155</v>
      </c>
      <c r="B1779" s="2">
        <f t="shared" si="54"/>
        <v>2013</v>
      </c>
      <c r="C1779" s="1" t="s">
        <v>2769</v>
      </c>
      <c r="D1779" s="1" t="s">
        <v>24</v>
      </c>
      <c r="E1779" s="1">
        <v>80009246</v>
      </c>
      <c r="F1779" s="1" t="s">
        <v>3075</v>
      </c>
      <c r="G1779" s="1" t="s">
        <v>62</v>
      </c>
      <c r="H1779" s="1" t="s">
        <v>4442</v>
      </c>
      <c r="J1779" s="1">
        <v>16</v>
      </c>
      <c r="K1779" s="1" t="s">
        <v>28</v>
      </c>
      <c r="L1779" s="1">
        <v>728</v>
      </c>
      <c r="M1779" s="1">
        <v>728</v>
      </c>
      <c r="N1779" s="1">
        <v>13658</v>
      </c>
      <c r="O1779" s="1">
        <v>432</v>
      </c>
      <c r="P1779" s="1">
        <v>27</v>
      </c>
      <c r="Q1779" s="1">
        <v>14117.38</v>
      </c>
      <c r="R1779" s="1">
        <f t="shared" si="55"/>
        <v>882.33624999999995</v>
      </c>
      <c r="S1779" s="1" t="s">
        <v>29</v>
      </c>
      <c r="T1779" s="1" t="s">
        <v>30</v>
      </c>
      <c r="U1779" s="1" t="s">
        <v>3107</v>
      </c>
      <c r="V1779" s="1" t="s">
        <v>31</v>
      </c>
      <c r="W1779" s="1" t="s">
        <v>5156</v>
      </c>
    </row>
    <row r="1780" spans="1:23">
      <c r="A1780" s="2" t="s">
        <v>5157</v>
      </c>
      <c r="B1780" s="2">
        <f t="shared" si="54"/>
        <v>2013</v>
      </c>
      <c r="C1780" s="1" t="s">
        <v>2769</v>
      </c>
      <c r="D1780" s="1" t="s">
        <v>24</v>
      </c>
      <c r="E1780" s="1">
        <v>80008970</v>
      </c>
      <c r="F1780" s="1" t="s">
        <v>4435</v>
      </c>
      <c r="G1780" s="1" t="s">
        <v>36</v>
      </c>
      <c r="H1780" s="1" t="s">
        <v>4442</v>
      </c>
      <c r="J1780" s="1">
        <v>12</v>
      </c>
      <c r="K1780" s="1" t="s">
        <v>28</v>
      </c>
      <c r="L1780" s="1">
        <v>1270</v>
      </c>
      <c r="M1780" s="1">
        <v>1305</v>
      </c>
      <c r="N1780" s="1">
        <v>14175</v>
      </c>
      <c r="O1780" s="1">
        <v>569.46</v>
      </c>
      <c r="P1780" s="1">
        <v>30.93</v>
      </c>
      <c r="Q1780" s="1">
        <v>14775.39</v>
      </c>
      <c r="R1780" s="1">
        <f t="shared" si="55"/>
        <v>1231.2825</v>
      </c>
      <c r="S1780" s="1" t="s">
        <v>29</v>
      </c>
      <c r="T1780" s="1" t="s">
        <v>30</v>
      </c>
      <c r="U1780" s="1" t="s">
        <v>3107</v>
      </c>
      <c r="V1780" s="1" t="s">
        <v>5158</v>
      </c>
      <c r="W1780" s="1" t="s">
        <v>40</v>
      </c>
    </row>
    <row r="1781" spans="1:23">
      <c r="A1781" s="2" t="s">
        <v>5160</v>
      </c>
      <c r="B1781" s="2">
        <f t="shared" si="54"/>
        <v>2013</v>
      </c>
      <c r="C1781" s="1" t="s">
        <v>2769</v>
      </c>
      <c r="D1781" s="1" t="s">
        <v>24</v>
      </c>
      <c r="E1781" s="1">
        <v>80009246</v>
      </c>
      <c r="F1781" s="1" t="s">
        <v>3075</v>
      </c>
      <c r="G1781" s="1" t="s">
        <v>62</v>
      </c>
      <c r="H1781" s="1" t="s">
        <v>4442</v>
      </c>
      <c r="J1781" s="1">
        <v>4</v>
      </c>
      <c r="K1781" s="1" t="s">
        <v>28</v>
      </c>
      <c r="L1781" s="1">
        <v>148</v>
      </c>
      <c r="M1781" s="1">
        <v>148</v>
      </c>
      <c r="N1781" s="1">
        <v>2460</v>
      </c>
      <c r="O1781" s="1">
        <v>84.65</v>
      </c>
      <c r="P1781" s="1">
        <v>4.92</v>
      </c>
      <c r="Q1781" s="1">
        <v>2549.5700000000002</v>
      </c>
      <c r="R1781" s="1">
        <f t="shared" si="55"/>
        <v>637.39250000000004</v>
      </c>
      <c r="S1781" s="1" t="s">
        <v>29</v>
      </c>
      <c r="T1781" s="1" t="s">
        <v>30</v>
      </c>
      <c r="U1781" s="1" t="s">
        <v>3107</v>
      </c>
      <c r="V1781" s="1" t="s">
        <v>252</v>
      </c>
      <c r="W1781" s="1" t="s">
        <v>5161</v>
      </c>
    </row>
    <row r="1782" spans="1:23">
      <c r="A1782" s="2" t="s">
        <v>5162</v>
      </c>
      <c r="B1782" s="2">
        <f t="shared" si="54"/>
        <v>2013</v>
      </c>
      <c r="C1782" s="1" t="s">
        <v>2769</v>
      </c>
      <c r="D1782" s="1" t="s">
        <v>24</v>
      </c>
      <c r="E1782" s="1">
        <v>80008970</v>
      </c>
      <c r="F1782" s="1" t="s">
        <v>4435</v>
      </c>
      <c r="G1782" s="1" t="s">
        <v>26</v>
      </c>
      <c r="H1782" s="1" t="s">
        <v>4800</v>
      </c>
      <c r="J1782" s="1">
        <v>274</v>
      </c>
      <c r="K1782" s="1" t="s">
        <v>28</v>
      </c>
      <c r="L1782" s="1">
        <v>13942</v>
      </c>
      <c r="M1782" s="1">
        <v>15055</v>
      </c>
      <c r="N1782" s="1">
        <v>84213.05</v>
      </c>
      <c r="O1782" s="1">
        <v>7972.12</v>
      </c>
      <c r="P1782" s="1">
        <v>202.11</v>
      </c>
      <c r="Q1782" s="1">
        <v>92387.28</v>
      </c>
      <c r="R1782" s="1">
        <f t="shared" si="55"/>
        <v>337.17985401459856</v>
      </c>
      <c r="S1782" s="1" t="s">
        <v>29</v>
      </c>
      <c r="T1782" s="1" t="s">
        <v>30</v>
      </c>
      <c r="U1782" s="1" t="s">
        <v>4437</v>
      </c>
      <c r="V1782" s="1" t="s">
        <v>40</v>
      </c>
      <c r="W1782" s="1" t="s">
        <v>5163</v>
      </c>
    </row>
    <row r="1783" spans="1:23">
      <c r="A1783" s="2" t="s">
        <v>5166</v>
      </c>
      <c r="B1783" s="2">
        <f t="shared" si="54"/>
        <v>2013</v>
      </c>
      <c r="C1783" s="1" t="s">
        <v>2769</v>
      </c>
      <c r="D1783" s="1" t="s">
        <v>24</v>
      </c>
      <c r="E1783" s="1">
        <v>80009246</v>
      </c>
      <c r="F1783" s="1" t="s">
        <v>3075</v>
      </c>
      <c r="G1783" s="1" t="s">
        <v>62</v>
      </c>
      <c r="H1783" s="1" t="s">
        <v>4442</v>
      </c>
      <c r="J1783" s="1">
        <v>45</v>
      </c>
      <c r="K1783" s="1" t="s">
        <v>28</v>
      </c>
      <c r="L1783" s="1">
        <v>3465</v>
      </c>
      <c r="M1783" s="1">
        <v>3465</v>
      </c>
      <c r="N1783" s="1">
        <v>28050</v>
      </c>
      <c r="O1783" s="1">
        <v>896.15</v>
      </c>
      <c r="P1783" s="1">
        <v>56.1</v>
      </c>
      <c r="Q1783" s="1">
        <v>29002.25</v>
      </c>
      <c r="R1783" s="1">
        <f t="shared" si="55"/>
        <v>644.49444444444441</v>
      </c>
      <c r="S1783" s="1" t="s">
        <v>29</v>
      </c>
      <c r="T1783" s="1" t="s">
        <v>30</v>
      </c>
      <c r="U1783" s="1" t="s">
        <v>3107</v>
      </c>
      <c r="V1783" s="1" t="s">
        <v>252</v>
      </c>
      <c r="W1783" s="1" t="s">
        <v>5167</v>
      </c>
    </row>
    <row r="1784" spans="1:23">
      <c r="A1784" s="2" t="s">
        <v>3653</v>
      </c>
      <c r="B1784" s="2">
        <f t="shared" si="54"/>
        <v>2013</v>
      </c>
      <c r="C1784" s="1" t="s">
        <v>2769</v>
      </c>
      <c r="D1784" s="1" t="s">
        <v>24</v>
      </c>
      <c r="E1784" s="1">
        <v>80008970</v>
      </c>
      <c r="F1784" s="1" t="s">
        <v>4435</v>
      </c>
      <c r="G1784" s="1" t="s">
        <v>36</v>
      </c>
      <c r="H1784" s="1" t="s">
        <v>4442</v>
      </c>
      <c r="J1784" s="1">
        <v>20</v>
      </c>
      <c r="K1784" s="1" t="s">
        <v>28</v>
      </c>
      <c r="L1784" s="1">
        <v>1800</v>
      </c>
      <c r="M1784" s="1">
        <v>1850</v>
      </c>
      <c r="N1784" s="1">
        <v>32445</v>
      </c>
      <c r="O1784" s="1">
        <v>1161.73</v>
      </c>
      <c r="P1784" s="1">
        <v>70.790000000000006</v>
      </c>
      <c r="Q1784" s="1">
        <v>33677.519999999997</v>
      </c>
      <c r="R1784" s="1">
        <f t="shared" si="55"/>
        <v>1683.8759999999997</v>
      </c>
      <c r="S1784" s="1" t="s">
        <v>29</v>
      </c>
      <c r="T1784" s="1" t="s">
        <v>30</v>
      </c>
      <c r="U1784" s="1" t="s">
        <v>3107</v>
      </c>
      <c r="V1784" s="1" t="s">
        <v>77</v>
      </c>
      <c r="W1784" s="1" t="s">
        <v>5174</v>
      </c>
    </row>
    <row r="1785" spans="1:23">
      <c r="A1785" s="2" t="s">
        <v>6817</v>
      </c>
      <c r="B1785" s="2">
        <f t="shared" si="54"/>
        <v>2013</v>
      </c>
      <c r="C1785" s="1" t="s">
        <v>119</v>
      </c>
      <c r="D1785" s="1" t="s">
        <v>24</v>
      </c>
      <c r="E1785" s="1">
        <v>80004994</v>
      </c>
      <c r="F1785" s="1" t="s">
        <v>3984</v>
      </c>
      <c r="G1785" s="1" t="s">
        <v>120</v>
      </c>
      <c r="H1785" s="1" t="s">
        <v>6818</v>
      </c>
      <c r="J1785" s="1">
        <v>312</v>
      </c>
      <c r="K1785" s="1" t="s">
        <v>28</v>
      </c>
      <c r="L1785" s="1">
        <v>16380</v>
      </c>
      <c r="M1785" s="1">
        <v>17004</v>
      </c>
      <c r="N1785" s="1">
        <v>78000</v>
      </c>
      <c r="O1785" s="1">
        <v>2200</v>
      </c>
      <c r="P1785" s="1">
        <v>780</v>
      </c>
      <c r="Q1785" s="1">
        <v>81060</v>
      </c>
      <c r="R1785" s="1">
        <f t="shared" si="55"/>
        <v>259.80769230769232</v>
      </c>
      <c r="S1785" s="1" t="s">
        <v>29</v>
      </c>
      <c r="T1785" s="1" t="s">
        <v>30</v>
      </c>
      <c r="U1785" s="1" t="s">
        <v>3986</v>
      </c>
      <c r="V1785" s="1" t="s">
        <v>6819</v>
      </c>
      <c r="W1785" s="1" t="s">
        <v>6820</v>
      </c>
    </row>
    <row r="1786" spans="1:23">
      <c r="A1786" s="2" t="s">
        <v>254</v>
      </c>
      <c r="B1786" s="2">
        <f t="shared" si="54"/>
        <v>2013</v>
      </c>
      <c r="C1786" s="1" t="s">
        <v>119</v>
      </c>
      <c r="D1786" s="1" t="s">
        <v>24</v>
      </c>
      <c r="E1786" s="1">
        <v>80004994</v>
      </c>
      <c r="F1786" s="1" t="s">
        <v>3984</v>
      </c>
      <c r="G1786" s="1" t="s">
        <v>120</v>
      </c>
      <c r="H1786" s="1" t="s">
        <v>6831</v>
      </c>
      <c r="J1786" s="1">
        <v>201</v>
      </c>
      <c r="K1786" s="1" t="s">
        <v>28</v>
      </c>
      <c r="L1786" s="1">
        <v>12060</v>
      </c>
      <c r="M1786" s="1">
        <v>12462</v>
      </c>
      <c r="N1786" s="1">
        <v>81338</v>
      </c>
      <c r="O1786" s="1">
        <v>1737.64</v>
      </c>
      <c r="P1786" s="1">
        <v>813.38</v>
      </c>
      <c r="Q1786" s="1">
        <v>83939.57</v>
      </c>
      <c r="R1786" s="1">
        <f t="shared" si="55"/>
        <v>417.6098009950249</v>
      </c>
      <c r="S1786" s="1" t="s">
        <v>29</v>
      </c>
      <c r="T1786" s="1" t="s">
        <v>30</v>
      </c>
      <c r="U1786" s="1" t="s">
        <v>3986</v>
      </c>
      <c r="V1786" s="1" t="s">
        <v>77</v>
      </c>
      <c r="W1786" s="1" t="s">
        <v>6832</v>
      </c>
    </row>
    <row r="1787" spans="1:23">
      <c r="A1787" s="2" t="s">
        <v>6835</v>
      </c>
      <c r="B1787" s="2">
        <f t="shared" si="54"/>
        <v>2013</v>
      </c>
      <c r="C1787" s="1" t="s">
        <v>119</v>
      </c>
      <c r="D1787" s="1" t="s">
        <v>24</v>
      </c>
      <c r="E1787" s="1">
        <v>80004994</v>
      </c>
      <c r="F1787" s="1" t="s">
        <v>3984</v>
      </c>
      <c r="G1787" s="1" t="s">
        <v>120</v>
      </c>
      <c r="H1787" s="1" t="s">
        <v>6836</v>
      </c>
      <c r="J1787" s="1">
        <v>212</v>
      </c>
      <c r="K1787" s="1" t="s">
        <v>28</v>
      </c>
      <c r="L1787" s="1">
        <v>12932</v>
      </c>
      <c r="M1787" s="1">
        <v>13356</v>
      </c>
      <c r="N1787" s="1">
        <v>67740</v>
      </c>
      <c r="O1787" s="1">
        <v>1739.36</v>
      </c>
      <c r="P1787" s="1">
        <v>677.4</v>
      </c>
      <c r="Q1787" s="1">
        <v>70220.009999999995</v>
      </c>
      <c r="R1787" s="1">
        <f t="shared" si="55"/>
        <v>331.22646226415094</v>
      </c>
      <c r="S1787" s="1" t="s">
        <v>29</v>
      </c>
      <c r="T1787" s="1" t="s">
        <v>30</v>
      </c>
      <c r="U1787" s="1" t="s">
        <v>3986</v>
      </c>
      <c r="V1787" s="1" t="s">
        <v>6837</v>
      </c>
      <c r="W1787" s="1" t="s">
        <v>6838</v>
      </c>
    </row>
    <row r="1788" spans="1:23">
      <c r="A1788" s="2" t="s">
        <v>2372</v>
      </c>
      <c r="B1788" s="2">
        <f t="shared" si="54"/>
        <v>2013</v>
      </c>
      <c r="C1788" s="1" t="s">
        <v>119</v>
      </c>
      <c r="D1788" s="1" t="s">
        <v>24</v>
      </c>
      <c r="E1788" s="1">
        <v>80004994</v>
      </c>
      <c r="F1788" s="1" t="s">
        <v>3984</v>
      </c>
      <c r="G1788" s="1" t="s">
        <v>120</v>
      </c>
      <c r="H1788" s="1" t="s">
        <v>6818</v>
      </c>
      <c r="J1788" s="1">
        <v>274</v>
      </c>
      <c r="K1788" s="1" t="s">
        <v>28</v>
      </c>
      <c r="L1788" s="1">
        <v>20901</v>
      </c>
      <c r="M1788" s="1">
        <v>21449</v>
      </c>
      <c r="N1788" s="1">
        <v>102457</v>
      </c>
      <c r="O1788" s="1">
        <v>2200</v>
      </c>
      <c r="P1788" s="1">
        <v>1024.57</v>
      </c>
      <c r="Q1788" s="1">
        <v>105761.57</v>
      </c>
      <c r="R1788" s="1">
        <f t="shared" si="55"/>
        <v>385.99113138686135</v>
      </c>
      <c r="S1788" s="1" t="s">
        <v>29</v>
      </c>
      <c r="T1788" s="1" t="s">
        <v>30</v>
      </c>
      <c r="U1788" s="1" t="s">
        <v>3986</v>
      </c>
      <c r="V1788" s="1" t="s">
        <v>6840</v>
      </c>
      <c r="W1788" s="1" t="s">
        <v>6841</v>
      </c>
    </row>
    <row r="1789" spans="1:23">
      <c r="A1789" s="2" t="s">
        <v>6855</v>
      </c>
      <c r="B1789" s="2">
        <f t="shared" si="54"/>
        <v>2013</v>
      </c>
      <c r="C1789" s="1" t="s">
        <v>119</v>
      </c>
      <c r="D1789" s="1" t="s">
        <v>24</v>
      </c>
      <c r="E1789" s="1">
        <v>80004994</v>
      </c>
      <c r="F1789" s="1" t="s">
        <v>3984</v>
      </c>
      <c r="G1789" s="1" t="s">
        <v>120</v>
      </c>
      <c r="H1789" s="1" t="s">
        <v>6856</v>
      </c>
      <c r="J1789" s="1">
        <v>280</v>
      </c>
      <c r="K1789" s="1" t="s">
        <v>28</v>
      </c>
      <c r="L1789" s="1">
        <v>20562</v>
      </c>
      <c r="M1789" s="1">
        <v>21122</v>
      </c>
      <c r="N1789" s="1">
        <v>96910</v>
      </c>
      <c r="O1789" s="1">
        <v>2200</v>
      </c>
      <c r="P1789" s="1">
        <v>969.1</v>
      </c>
      <c r="Q1789" s="1">
        <v>100139.1</v>
      </c>
      <c r="R1789" s="1">
        <f t="shared" si="55"/>
        <v>357.63964285714286</v>
      </c>
      <c r="S1789" s="1" t="s">
        <v>29</v>
      </c>
      <c r="T1789" s="1" t="s">
        <v>30</v>
      </c>
      <c r="U1789" s="1" t="s">
        <v>3986</v>
      </c>
      <c r="V1789" s="1" t="s">
        <v>6857</v>
      </c>
      <c r="W1789" s="1" t="s">
        <v>6858</v>
      </c>
    </row>
    <row r="1790" spans="1:23">
      <c r="A1790" s="2" t="s">
        <v>5136</v>
      </c>
      <c r="B1790" s="2">
        <f t="shared" si="54"/>
        <v>2013</v>
      </c>
      <c r="C1790" s="1" t="s">
        <v>119</v>
      </c>
      <c r="D1790" s="1" t="s">
        <v>24</v>
      </c>
      <c r="E1790" s="1">
        <v>80004994</v>
      </c>
      <c r="F1790" s="1" t="s">
        <v>3984</v>
      </c>
      <c r="G1790" s="1" t="s">
        <v>120</v>
      </c>
      <c r="H1790" s="1" t="s">
        <v>6856</v>
      </c>
      <c r="J1790" s="1">
        <v>312</v>
      </c>
      <c r="K1790" s="1" t="s">
        <v>28</v>
      </c>
      <c r="L1790" s="1">
        <v>16380</v>
      </c>
      <c r="M1790" s="1">
        <v>17004</v>
      </c>
      <c r="N1790" s="1">
        <v>78000</v>
      </c>
      <c r="O1790" s="1">
        <v>2200</v>
      </c>
      <c r="P1790" s="1">
        <v>780</v>
      </c>
      <c r="Q1790" s="1">
        <v>81040</v>
      </c>
      <c r="R1790" s="1">
        <f t="shared" si="55"/>
        <v>259.74358974358972</v>
      </c>
      <c r="S1790" s="1" t="s">
        <v>29</v>
      </c>
      <c r="T1790" s="1" t="s">
        <v>30</v>
      </c>
      <c r="U1790" s="1" t="s">
        <v>3986</v>
      </c>
      <c r="V1790" s="1" t="s">
        <v>6859</v>
      </c>
      <c r="W1790" s="1" t="s">
        <v>6860</v>
      </c>
    </row>
    <row r="1791" spans="1:23">
      <c r="A1791" s="2" t="s">
        <v>7257</v>
      </c>
      <c r="B1791" s="2">
        <f t="shared" si="54"/>
        <v>2013</v>
      </c>
      <c r="C1791" s="1" t="s">
        <v>3739</v>
      </c>
      <c r="D1791" s="1" t="s">
        <v>24</v>
      </c>
      <c r="E1791" s="1">
        <v>80029153</v>
      </c>
      <c r="F1791" s="1" t="s">
        <v>35</v>
      </c>
      <c r="G1791" s="1" t="s">
        <v>36</v>
      </c>
      <c r="H1791" s="1" t="s">
        <v>7258</v>
      </c>
      <c r="J1791" s="1">
        <v>708</v>
      </c>
      <c r="K1791" s="1" t="s">
        <v>28</v>
      </c>
      <c r="L1791" s="1">
        <v>29736</v>
      </c>
      <c r="M1791" s="1">
        <v>32568</v>
      </c>
      <c r="N1791" s="1">
        <v>86376</v>
      </c>
      <c r="O1791" s="1">
        <v>28103.13</v>
      </c>
      <c r="P1791" s="1">
        <v>863.76</v>
      </c>
      <c r="Q1791" s="1">
        <v>115342.89</v>
      </c>
      <c r="R1791" s="1">
        <f t="shared" si="55"/>
        <v>162.91368644067796</v>
      </c>
      <c r="S1791" s="1" t="s">
        <v>38</v>
      </c>
      <c r="T1791" s="1" t="s">
        <v>30</v>
      </c>
      <c r="U1791" s="1" t="s">
        <v>39</v>
      </c>
      <c r="V1791" s="1" t="s">
        <v>7259</v>
      </c>
      <c r="W1791" s="1" t="s">
        <v>7259</v>
      </c>
    </row>
    <row r="1792" spans="1:23">
      <c r="A1792" s="2" t="s">
        <v>5151</v>
      </c>
      <c r="B1792" s="2">
        <f t="shared" si="54"/>
        <v>2013</v>
      </c>
      <c r="C1792" s="1" t="s">
        <v>34</v>
      </c>
      <c r="D1792" s="1" t="s">
        <v>24</v>
      </c>
      <c r="E1792" s="1">
        <v>80014137</v>
      </c>
      <c r="F1792" s="1" t="s">
        <v>25</v>
      </c>
      <c r="G1792" s="1" t="s">
        <v>120</v>
      </c>
      <c r="H1792" s="1" t="s">
        <v>7260</v>
      </c>
      <c r="J1792" s="1">
        <v>340</v>
      </c>
      <c r="K1792" s="1" t="s">
        <v>28</v>
      </c>
      <c r="L1792" s="1">
        <v>28448</v>
      </c>
      <c r="M1792" s="1">
        <v>29128</v>
      </c>
      <c r="N1792" s="1">
        <v>170663</v>
      </c>
      <c r="O1792" s="1">
        <v>10000</v>
      </c>
      <c r="P1792" s="1">
        <v>1707</v>
      </c>
      <c r="Q1792" s="1">
        <v>182501.63</v>
      </c>
      <c r="R1792" s="1">
        <f t="shared" si="55"/>
        <v>536.76949999999999</v>
      </c>
      <c r="S1792" s="1" t="s">
        <v>29</v>
      </c>
      <c r="T1792" s="1" t="s">
        <v>30</v>
      </c>
      <c r="U1792" s="1" t="s">
        <v>3385</v>
      </c>
      <c r="V1792" s="1" t="s">
        <v>31</v>
      </c>
      <c r="W1792" s="1" t="s">
        <v>7261</v>
      </c>
    </row>
    <row r="1793" spans="1:23">
      <c r="A1793" s="2" t="s">
        <v>7336</v>
      </c>
      <c r="B1793" s="2">
        <f t="shared" si="54"/>
        <v>2013</v>
      </c>
      <c r="C1793" s="1" t="s">
        <v>34</v>
      </c>
      <c r="D1793" s="1" t="s">
        <v>24</v>
      </c>
      <c r="E1793" s="1">
        <v>80014137</v>
      </c>
      <c r="F1793" s="1" t="s">
        <v>25</v>
      </c>
      <c r="G1793" s="1" t="s">
        <v>120</v>
      </c>
      <c r="H1793" s="1" t="s">
        <v>7260</v>
      </c>
      <c r="J1793" s="1">
        <v>206</v>
      </c>
      <c r="K1793" s="1" t="s">
        <v>28</v>
      </c>
      <c r="L1793" s="1">
        <v>17460</v>
      </c>
      <c r="M1793" s="1">
        <v>17872</v>
      </c>
      <c r="N1793" s="1">
        <v>103673</v>
      </c>
      <c r="O1793" s="1">
        <v>6000</v>
      </c>
      <c r="P1793" s="1">
        <v>1036.73</v>
      </c>
      <c r="Q1793" s="1">
        <v>110841.73</v>
      </c>
      <c r="R1793" s="1">
        <f t="shared" si="55"/>
        <v>538.06665048543687</v>
      </c>
      <c r="S1793" s="1" t="s">
        <v>29</v>
      </c>
      <c r="T1793" s="1" t="s">
        <v>30</v>
      </c>
      <c r="U1793" s="1" t="s">
        <v>122</v>
      </c>
      <c r="V1793" s="1" t="s">
        <v>40</v>
      </c>
      <c r="W1793" s="1" t="s">
        <v>7337</v>
      </c>
    </row>
    <row r="1794" spans="1:23">
      <c r="A1794" s="2" t="s">
        <v>7357</v>
      </c>
      <c r="B1794" s="2">
        <f t="shared" ref="B1794:B1857" si="56">+YEAR(A1794)</f>
        <v>2013</v>
      </c>
      <c r="C1794" s="1" t="s">
        <v>34</v>
      </c>
      <c r="D1794" s="1" t="s">
        <v>24</v>
      </c>
      <c r="E1794" s="1">
        <v>80014137</v>
      </c>
      <c r="F1794" s="1" t="s">
        <v>25</v>
      </c>
      <c r="G1794" s="1" t="s">
        <v>120</v>
      </c>
      <c r="H1794" s="1" t="s">
        <v>7260</v>
      </c>
      <c r="J1794" s="1">
        <v>209</v>
      </c>
      <c r="K1794" s="1" t="s">
        <v>28</v>
      </c>
      <c r="L1794" s="1">
        <v>17010</v>
      </c>
      <c r="M1794" s="1">
        <v>17428</v>
      </c>
      <c r="N1794" s="1">
        <v>95607</v>
      </c>
      <c r="O1794" s="1">
        <v>6000</v>
      </c>
      <c r="P1794" s="1">
        <v>956.07</v>
      </c>
      <c r="Q1794" s="1">
        <v>102563.07</v>
      </c>
      <c r="R1794" s="1">
        <f t="shared" si="55"/>
        <v>490.73239234449767</v>
      </c>
      <c r="S1794" s="1" t="s">
        <v>29</v>
      </c>
      <c r="T1794" s="1" t="s">
        <v>30</v>
      </c>
      <c r="U1794" s="1" t="s">
        <v>122</v>
      </c>
      <c r="V1794" s="1" t="s">
        <v>31</v>
      </c>
      <c r="W1794" s="1" t="s">
        <v>7358</v>
      </c>
    </row>
    <row r="1795" spans="1:23">
      <c r="A1795" s="2" t="s">
        <v>7385</v>
      </c>
      <c r="B1795" s="2">
        <f t="shared" si="56"/>
        <v>2013</v>
      </c>
      <c r="C1795" s="1" t="s">
        <v>34</v>
      </c>
      <c r="D1795" s="1" t="s">
        <v>24</v>
      </c>
      <c r="E1795" s="1">
        <v>80014137</v>
      </c>
      <c r="F1795" s="1" t="s">
        <v>25</v>
      </c>
      <c r="G1795" s="1" t="s">
        <v>120</v>
      </c>
      <c r="H1795" s="1" t="s">
        <v>7260</v>
      </c>
      <c r="J1795" s="1">
        <v>529</v>
      </c>
      <c r="K1795" s="1" t="s">
        <v>28</v>
      </c>
      <c r="L1795" s="1">
        <v>42334</v>
      </c>
      <c r="M1795" s="1">
        <v>43392</v>
      </c>
      <c r="N1795" s="1">
        <v>243938</v>
      </c>
      <c r="O1795" s="1">
        <v>15837.69</v>
      </c>
      <c r="P1795" s="1">
        <v>2439.38</v>
      </c>
      <c r="Q1795" s="1">
        <v>262345.73</v>
      </c>
      <c r="R1795" s="1">
        <f t="shared" ref="R1795:R1858" si="57">+Q1795/J1795</f>
        <v>495.92765595463135</v>
      </c>
      <c r="S1795" s="1" t="s">
        <v>29</v>
      </c>
      <c r="T1795" s="1" t="s">
        <v>30</v>
      </c>
      <c r="U1795" s="1" t="s">
        <v>7386</v>
      </c>
      <c r="V1795" s="1" t="s">
        <v>140</v>
      </c>
      <c r="W1795" s="1" t="s">
        <v>7387</v>
      </c>
    </row>
    <row r="1796" spans="1:23">
      <c r="A1796" s="2" t="s">
        <v>7443</v>
      </c>
      <c r="B1796" s="2">
        <f t="shared" si="56"/>
        <v>2013</v>
      </c>
      <c r="C1796" s="1" t="s">
        <v>34</v>
      </c>
      <c r="D1796" s="1" t="s">
        <v>24</v>
      </c>
      <c r="E1796" s="1">
        <v>80014137</v>
      </c>
      <c r="F1796" s="1" t="s">
        <v>25</v>
      </c>
      <c r="G1796" s="1" t="s">
        <v>120</v>
      </c>
      <c r="H1796" s="1" t="s">
        <v>7260</v>
      </c>
      <c r="J1796" s="1">
        <v>134</v>
      </c>
      <c r="K1796" s="1" t="s">
        <v>28</v>
      </c>
      <c r="L1796" s="1">
        <v>11764</v>
      </c>
      <c r="M1796" s="1">
        <v>12032</v>
      </c>
      <c r="N1796" s="1">
        <v>71762</v>
      </c>
      <c r="O1796" s="1">
        <v>4000</v>
      </c>
      <c r="P1796" s="1">
        <v>717.62</v>
      </c>
      <c r="Q1796" s="1">
        <v>76611.62</v>
      </c>
      <c r="R1796" s="1">
        <f t="shared" si="57"/>
        <v>571.72850746268648</v>
      </c>
      <c r="S1796" s="1" t="s">
        <v>29</v>
      </c>
      <c r="T1796" s="1" t="s">
        <v>30</v>
      </c>
      <c r="U1796" s="1" t="s">
        <v>122</v>
      </c>
      <c r="V1796" s="1" t="s">
        <v>40</v>
      </c>
      <c r="W1796" s="1" t="s">
        <v>7377</v>
      </c>
    </row>
    <row r="1797" spans="1:23">
      <c r="A1797" s="2" t="s">
        <v>5157</v>
      </c>
      <c r="B1797" s="2">
        <f t="shared" si="56"/>
        <v>2013</v>
      </c>
      <c r="C1797" s="1" t="s">
        <v>68</v>
      </c>
      <c r="D1797" s="1" t="s">
        <v>24</v>
      </c>
      <c r="E1797" s="1">
        <v>80047663</v>
      </c>
      <c r="F1797" s="1" t="s">
        <v>110</v>
      </c>
      <c r="G1797" s="1" t="s">
        <v>36</v>
      </c>
      <c r="H1797" s="1" t="s">
        <v>7270</v>
      </c>
      <c r="J1797" s="1">
        <v>675</v>
      </c>
      <c r="K1797" s="1" t="s">
        <v>28</v>
      </c>
      <c r="L1797" s="1">
        <v>31700</v>
      </c>
      <c r="M1797" s="1">
        <v>31700</v>
      </c>
      <c r="N1797" s="1">
        <v>84543.75</v>
      </c>
      <c r="O1797" s="1">
        <v>16234.4</v>
      </c>
      <c r="P1797" s="1">
        <v>776.03</v>
      </c>
      <c r="Q1797" s="1">
        <v>101554.18</v>
      </c>
      <c r="R1797" s="1">
        <f t="shared" si="57"/>
        <v>150.45063703703704</v>
      </c>
      <c r="S1797" s="1" t="s">
        <v>38</v>
      </c>
      <c r="T1797" s="1" t="s">
        <v>30</v>
      </c>
      <c r="U1797" s="1" t="s">
        <v>111</v>
      </c>
      <c r="V1797" s="1" t="s">
        <v>7444</v>
      </c>
      <c r="W1797" s="1" t="s">
        <v>7444</v>
      </c>
    </row>
    <row r="1798" spans="1:23">
      <c r="A1798" s="2" t="s">
        <v>3718</v>
      </c>
      <c r="B1798" s="2">
        <f t="shared" si="56"/>
        <v>2013</v>
      </c>
      <c r="C1798" s="1" t="s">
        <v>34</v>
      </c>
      <c r="D1798" s="1" t="s">
        <v>24</v>
      </c>
      <c r="E1798" s="1">
        <v>80014137</v>
      </c>
      <c r="F1798" s="1" t="s">
        <v>25</v>
      </c>
      <c r="G1798" s="1" t="s">
        <v>120</v>
      </c>
      <c r="H1798" s="1" t="s">
        <v>7260</v>
      </c>
      <c r="J1798" s="1">
        <v>67</v>
      </c>
      <c r="K1798" s="1" t="s">
        <v>28</v>
      </c>
      <c r="L1798" s="1">
        <v>5284</v>
      </c>
      <c r="M1798" s="1">
        <v>5418</v>
      </c>
      <c r="N1798" s="1">
        <v>29334</v>
      </c>
      <c r="O1798" s="1">
        <v>1944.07</v>
      </c>
      <c r="P1798" s="1">
        <v>293.33999999999997</v>
      </c>
      <c r="Q1798" s="1">
        <v>31614.18</v>
      </c>
      <c r="R1798" s="1">
        <f t="shared" si="57"/>
        <v>471.85343283582091</v>
      </c>
      <c r="S1798" s="1" t="s">
        <v>29</v>
      </c>
      <c r="T1798" s="1" t="s">
        <v>30</v>
      </c>
      <c r="U1798" s="1" t="s">
        <v>122</v>
      </c>
      <c r="V1798" s="1" t="s">
        <v>77</v>
      </c>
      <c r="W1798" s="1" t="s">
        <v>7455</v>
      </c>
    </row>
    <row r="1799" spans="1:23">
      <c r="A1799" s="2" t="s">
        <v>7458</v>
      </c>
      <c r="B1799" s="2">
        <f t="shared" si="56"/>
        <v>2013</v>
      </c>
      <c r="C1799" s="1" t="s">
        <v>34</v>
      </c>
      <c r="D1799" s="1" t="s">
        <v>24</v>
      </c>
      <c r="E1799" s="1">
        <v>80014137</v>
      </c>
      <c r="F1799" s="1" t="s">
        <v>25</v>
      </c>
      <c r="G1799" s="1" t="s">
        <v>62</v>
      </c>
      <c r="H1799" s="1" t="s">
        <v>7392</v>
      </c>
      <c r="J1799" s="1">
        <v>48</v>
      </c>
      <c r="K1799" s="1" t="s">
        <v>28</v>
      </c>
      <c r="L1799" s="1">
        <v>5334</v>
      </c>
      <c r="M1799" s="1">
        <v>5334</v>
      </c>
      <c r="N1799" s="1">
        <v>55200</v>
      </c>
      <c r="O1799" s="1">
        <v>3803</v>
      </c>
      <c r="P1799" s="1">
        <v>334.53</v>
      </c>
      <c r="Q1799" s="1">
        <v>59337.53</v>
      </c>
      <c r="R1799" s="1">
        <f t="shared" si="57"/>
        <v>1236.1985416666666</v>
      </c>
      <c r="S1799" s="1" t="s">
        <v>38</v>
      </c>
      <c r="T1799" s="1" t="s">
        <v>30</v>
      </c>
      <c r="U1799" s="1" t="s">
        <v>122</v>
      </c>
      <c r="V1799" s="1" t="s">
        <v>65</v>
      </c>
      <c r="W1799" s="1" t="s">
        <v>7459</v>
      </c>
    </row>
    <row r="1800" spans="1:23">
      <c r="A1800" s="2" t="s">
        <v>5155</v>
      </c>
      <c r="B1800" s="2">
        <f t="shared" si="56"/>
        <v>2013</v>
      </c>
      <c r="C1800" s="1" t="s">
        <v>34</v>
      </c>
      <c r="D1800" s="1" t="s">
        <v>24</v>
      </c>
      <c r="E1800" s="1">
        <v>80014137</v>
      </c>
      <c r="F1800" s="1" t="s">
        <v>25</v>
      </c>
      <c r="G1800" s="1" t="s">
        <v>120</v>
      </c>
      <c r="H1800" s="1" t="s">
        <v>7260</v>
      </c>
      <c r="J1800" s="1">
        <v>142</v>
      </c>
      <c r="K1800" s="1" t="s">
        <v>28</v>
      </c>
      <c r="L1800" s="1">
        <v>12780</v>
      </c>
      <c r="M1800" s="1">
        <v>13064</v>
      </c>
      <c r="N1800" s="1">
        <v>73698</v>
      </c>
      <c r="O1800" s="1">
        <v>4000</v>
      </c>
      <c r="P1800" s="1">
        <v>737</v>
      </c>
      <c r="Q1800" s="1">
        <v>78566.98</v>
      </c>
      <c r="R1800" s="1">
        <f t="shared" si="57"/>
        <v>553.2885915492958</v>
      </c>
      <c r="S1800" s="1" t="s">
        <v>29</v>
      </c>
      <c r="T1800" s="1" t="s">
        <v>30</v>
      </c>
      <c r="U1800" s="1" t="s">
        <v>122</v>
      </c>
      <c r="V1800" s="1" t="s">
        <v>31</v>
      </c>
      <c r="W1800" s="1" t="s">
        <v>7461</v>
      </c>
    </row>
    <row r="1801" spans="1:23">
      <c r="A1801" s="2" t="s">
        <v>7466</v>
      </c>
      <c r="B1801" s="2">
        <f t="shared" si="56"/>
        <v>2013</v>
      </c>
      <c r="C1801" s="1" t="s">
        <v>34</v>
      </c>
      <c r="D1801" s="1" t="s">
        <v>24</v>
      </c>
      <c r="E1801" s="1">
        <v>80014137</v>
      </c>
      <c r="F1801" s="1" t="s">
        <v>25</v>
      </c>
      <c r="G1801" s="1" t="s">
        <v>120</v>
      </c>
      <c r="H1801" s="1" t="s">
        <v>7260</v>
      </c>
      <c r="J1801" s="1">
        <v>150</v>
      </c>
      <c r="K1801" s="1" t="s">
        <v>28</v>
      </c>
      <c r="L1801" s="1">
        <v>9900</v>
      </c>
      <c r="M1801" s="1">
        <v>10200</v>
      </c>
      <c r="N1801" s="1">
        <v>42000</v>
      </c>
      <c r="O1801" s="1">
        <v>4000</v>
      </c>
      <c r="P1801" s="1">
        <v>420</v>
      </c>
      <c r="Q1801" s="1">
        <v>46552</v>
      </c>
      <c r="R1801" s="1">
        <f t="shared" si="57"/>
        <v>310.34666666666669</v>
      </c>
      <c r="S1801" s="1" t="s">
        <v>29</v>
      </c>
      <c r="T1801" s="1" t="s">
        <v>30</v>
      </c>
      <c r="U1801" s="1" t="s">
        <v>122</v>
      </c>
      <c r="V1801" s="1" t="s">
        <v>65</v>
      </c>
      <c r="W1801" s="1" t="s">
        <v>269</v>
      </c>
    </row>
    <row r="1802" spans="1:23">
      <c r="A1802" s="2" t="s">
        <v>7467</v>
      </c>
      <c r="B1802" s="2">
        <f t="shared" si="56"/>
        <v>2013</v>
      </c>
      <c r="C1802" s="1" t="s">
        <v>34</v>
      </c>
      <c r="D1802" s="1" t="s">
        <v>24</v>
      </c>
      <c r="E1802" s="1">
        <v>80014137</v>
      </c>
      <c r="F1802" s="1" t="s">
        <v>25</v>
      </c>
      <c r="G1802" s="1" t="s">
        <v>120</v>
      </c>
      <c r="H1802" s="1" t="s">
        <v>7260</v>
      </c>
      <c r="J1802" s="1">
        <v>38</v>
      </c>
      <c r="K1802" s="1" t="s">
        <v>28</v>
      </c>
      <c r="L1802" s="1">
        <v>4112</v>
      </c>
      <c r="M1802" s="1">
        <v>4188</v>
      </c>
      <c r="N1802" s="1">
        <v>28456</v>
      </c>
      <c r="O1802" s="1">
        <v>2000</v>
      </c>
      <c r="P1802" s="1">
        <v>284.56</v>
      </c>
      <c r="Q1802" s="1">
        <v>30872.560000000001</v>
      </c>
      <c r="R1802" s="1">
        <f t="shared" si="57"/>
        <v>812.43578947368428</v>
      </c>
      <c r="S1802" s="1" t="s">
        <v>29</v>
      </c>
      <c r="T1802" s="1" t="s">
        <v>30</v>
      </c>
      <c r="U1802" s="1" t="s">
        <v>122</v>
      </c>
      <c r="V1802" s="1" t="s">
        <v>65</v>
      </c>
      <c r="W1802" s="1" t="s">
        <v>7468</v>
      </c>
    </row>
    <row r="1803" spans="1:23">
      <c r="A1803" s="2" t="s">
        <v>4920</v>
      </c>
      <c r="B1803" s="2">
        <f t="shared" si="56"/>
        <v>2013</v>
      </c>
      <c r="C1803" s="1" t="s">
        <v>34</v>
      </c>
      <c r="D1803" s="1" t="s">
        <v>24</v>
      </c>
      <c r="E1803" s="1">
        <v>80014137</v>
      </c>
      <c r="F1803" s="1" t="s">
        <v>25</v>
      </c>
      <c r="G1803" s="1" t="s">
        <v>120</v>
      </c>
      <c r="H1803" s="1" t="s">
        <v>7260</v>
      </c>
      <c r="J1803" s="1">
        <v>150</v>
      </c>
      <c r="K1803" s="1" t="s">
        <v>28</v>
      </c>
      <c r="L1803" s="1">
        <v>9900</v>
      </c>
      <c r="M1803" s="1">
        <v>10200</v>
      </c>
      <c r="N1803" s="1">
        <v>42000</v>
      </c>
      <c r="O1803" s="1">
        <v>4000</v>
      </c>
      <c r="P1803" s="1">
        <v>420</v>
      </c>
      <c r="Q1803" s="1">
        <v>46552</v>
      </c>
      <c r="R1803" s="1">
        <f t="shared" si="57"/>
        <v>310.34666666666669</v>
      </c>
      <c r="S1803" s="1" t="s">
        <v>29</v>
      </c>
      <c r="T1803" s="1" t="s">
        <v>30</v>
      </c>
      <c r="U1803" s="1" t="s">
        <v>122</v>
      </c>
      <c r="V1803" s="1" t="s">
        <v>40</v>
      </c>
      <c r="W1803" s="1" t="s">
        <v>163</v>
      </c>
    </row>
    <row r="1804" spans="1:23">
      <c r="A1804" s="2" t="s">
        <v>7443</v>
      </c>
      <c r="B1804" s="2">
        <f t="shared" si="56"/>
        <v>2013</v>
      </c>
      <c r="C1804" s="1" t="s">
        <v>34</v>
      </c>
      <c r="D1804" s="1" t="s">
        <v>24</v>
      </c>
      <c r="E1804" s="1">
        <v>80014137</v>
      </c>
      <c r="F1804" s="1" t="s">
        <v>25</v>
      </c>
      <c r="G1804" s="1" t="s">
        <v>120</v>
      </c>
      <c r="H1804" s="1" t="s">
        <v>7260</v>
      </c>
      <c r="J1804" s="1">
        <v>67</v>
      </c>
      <c r="K1804" s="1" t="s">
        <v>28</v>
      </c>
      <c r="L1804" s="1">
        <v>6030</v>
      </c>
      <c r="M1804" s="1">
        <v>6164</v>
      </c>
      <c r="N1804" s="1">
        <v>39396</v>
      </c>
      <c r="O1804" s="1">
        <v>2000</v>
      </c>
      <c r="P1804" s="1">
        <v>393.96</v>
      </c>
      <c r="Q1804" s="1">
        <v>41921.96</v>
      </c>
      <c r="R1804" s="1">
        <f t="shared" si="57"/>
        <v>625.70089552238801</v>
      </c>
      <c r="S1804" s="1" t="s">
        <v>29</v>
      </c>
      <c r="T1804" s="1" t="s">
        <v>30</v>
      </c>
      <c r="U1804" s="1" t="s">
        <v>122</v>
      </c>
      <c r="V1804" s="1" t="s">
        <v>40</v>
      </c>
      <c r="W1804" s="1" t="s">
        <v>7472</v>
      </c>
    </row>
    <row r="1805" spans="1:23">
      <c r="A1805" s="2" t="s">
        <v>7473</v>
      </c>
      <c r="B1805" s="2">
        <f t="shared" si="56"/>
        <v>2013</v>
      </c>
      <c r="C1805" s="1" t="s">
        <v>34</v>
      </c>
      <c r="D1805" s="1" t="s">
        <v>24</v>
      </c>
      <c r="E1805" s="1">
        <v>80014137</v>
      </c>
      <c r="F1805" s="1" t="s">
        <v>25</v>
      </c>
      <c r="G1805" s="1" t="s">
        <v>120</v>
      </c>
      <c r="H1805" s="1" t="s">
        <v>7260</v>
      </c>
      <c r="J1805" s="1">
        <v>150</v>
      </c>
      <c r="K1805" s="1" t="s">
        <v>28</v>
      </c>
      <c r="L1805" s="1">
        <v>10500</v>
      </c>
      <c r="M1805" s="1">
        <v>10800</v>
      </c>
      <c r="N1805" s="1">
        <v>59400</v>
      </c>
      <c r="O1805" s="1">
        <v>4000</v>
      </c>
      <c r="P1805" s="1">
        <v>594</v>
      </c>
      <c r="Q1805" s="1">
        <v>64126</v>
      </c>
      <c r="R1805" s="1">
        <f t="shared" si="57"/>
        <v>427.50666666666666</v>
      </c>
      <c r="S1805" s="1" t="s">
        <v>29</v>
      </c>
      <c r="T1805" s="1" t="s">
        <v>30</v>
      </c>
      <c r="U1805" s="1" t="s">
        <v>122</v>
      </c>
      <c r="V1805" s="1" t="s">
        <v>77</v>
      </c>
      <c r="W1805" s="1" t="s">
        <v>7474</v>
      </c>
    </row>
    <row r="1806" spans="1:23">
      <c r="A1806" s="2" t="s">
        <v>5149</v>
      </c>
      <c r="B1806" s="2">
        <f t="shared" si="56"/>
        <v>2013</v>
      </c>
      <c r="C1806" s="1" t="s">
        <v>34</v>
      </c>
      <c r="D1806" s="1" t="s">
        <v>24</v>
      </c>
      <c r="E1806" s="1">
        <v>80014137</v>
      </c>
      <c r="F1806" s="1" t="s">
        <v>25</v>
      </c>
      <c r="G1806" s="1" t="s">
        <v>120</v>
      </c>
      <c r="H1806" s="1" t="s">
        <v>7260</v>
      </c>
      <c r="J1806" s="1">
        <v>225</v>
      </c>
      <c r="K1806" s="1" t="s">
        <v>28</v>
      </c>
      <c r="L1806" s="1">
        <v>15150</v>
      </c>
      <c r="M1806" s="1">
        <v>15600</v>
      </c>
      <c r="N1806" s="1">
        <v>74907</v>
      </c>
      <c r="O1806" s="1">
        <v>6000</v>
      </c>
      <c r="P1806" s="1">
        <v>749.07</v>
      </c>
      <c r="Q1806" s="1">
        <v>81656.070000000007</v>
      </c>
      <c r="R1806" s="1">
        <f t="shared" si="57"/>
        <v>362.91586666666672</v>
      </c>
      <c r="S1806" s="1" t="s">
        <v>29</v>
      </c>
      <c r="T1806" s="1" t="s">
        <v>30</v>
      </c>
      <c r="U1806" s="1" t="s">
        <v>122</v>
      </c>
      <c r="V1806" s="1" t="s">
        <v>77</v>
      </c>
      <c r="W1806" s="1" t="s">
        <v>7476</v>
      </c>
    </row>
    <row r="1807" spans="1:23">
      <c r="A1807" s="2" t="s">
        <v>7473</v>
      </c>
      <c r="B1807" s="2">
        <f t="shared" si="56"/>
        <v>2013</v>
      </c>
      <c r="C1807" s="1" t="s">
        <v>34</v>
      </c>
      <c r="D1807" s="1" t="s">
        <v>24</v>
      </c>
      <c r="E1807" s="1">
        <v>80014137</v>
      </c>
      <c r="F1807" s="1" t="s">
        <v>25</v>
      </c>
      <c r="G1807" s="1" t="s">
        <v>120</v>
      </c>
      <c r="H1807" s="1" t="s">
        <v>7260</v>
      </c>
      <c r="J1807" s="1">
        <v>201</v>
      </c>
      <c r="K1807" s="1" t="s">
        <v>28</v>
      </c>
      <c r="L1807" s="1">
        <v>17554</v>
      </c>
      <c r="M1807" s="1">
        <v>17956</v>
      </c>
      <c r="N1807" s="1">
        <v>99461</v>
      </c>
      <c r="O1807" s="1">
        <v>6000</v>
      </c>
      <c r="P1807" s="1">
        <v>994.61</v>
      </c>
      <c r="Q1807" s="1">
        <v>106587.61</v>
      </c>
      <c r="R1807" s="1">
        <f t="shared" si="57"/>
        <v>530.28661691542288</v>
      </c>
      <c r="S1807" s="1" t="s">
        <v>29</v>
      </c>
      <c r="T1807" s="1" t="s">
        <v>30</v>
      </c>
      <c r="U1807" s="1" t="s">
        <v>122</v>
      </c>
      <c r="V1807" s="1" t="s">
        <v>77</v>
      </c>
      <c r="W1807" s="1" t="s">
        <v>7478</v>
      </c>
    </row>
    <row r="1808" spans="1:23">
      <c r="A1808" s="2" t="s">
        <v>7653</v>
      </c>
      <c r="B1808" s="2">
        <f t="shared" si="56"/>
        <v>2013</v>
      </c>
      <c r="C1808" s="1" t="s">
        <v>68</v>
      </c>
      <c r="D1808" s="1" t="s">
        <v>24</v>
      </c>
      <c r="E1808" s="1">
        <v>80038006</v>
      </c>
      <c r="F1808" s="1" t="s">
        <v>2348</v>
      </c>
      <c r="G1808" s="1" t="s">
        <v>46</v>
      </c>
      <c r="H1808" s="1" t="s">
        <v>7654</v>
      </c>
      <c r="J1808" s="1">
        <v>24</v>
      </c>
      <c r="K1808" s="1" t="s">
        <v>28</v>
      </c>
      <c r="L1808" s="1">
        <v>2400</v>
      </c>
      <c r="M1808" s="1">
        <v>2500</v>
      </c>
      <c r="N1808" s="1">
        <v>11226</v>
      </c>
      <c r="O1808" s="1">
        <v>1665.18</v>
      </c>
      <c r="P1808" s="1">
        <v>46.49</v>
      </c>
      <c r="Q1808" s="1">
        <v>13087.67</v>
      </c>
      <c r="R1808" s="1">
        <f t="shared" si="57"/>
        <v>545.3195833333333</v>
      </c>
      <c r="S1808" s="1" t="s">
        <v>38</v>
      </c>
      <c r="T1808" s="1" t="s">
        <v>30</v>
      </c>
      <c r="U1808" s="1" t="s">
        <v>2360</v>
      </c>
      <c r="V1808" s="1" t="s">
        <v>65</v>
      </c>
      <c r="W1808" s="1" t="s">
        <v>7655</v>
      </c>
    </row>
    <row r="1809" spans="1:23">
      <c r="A1809" s="2" t="s">
        <v>91</v>
      </c>
      <c r="B1809" s="2">
        <f t="shared" si="56"/>
        <v>2013</v>
      </c>
      <c r="C1809" s="1" t="s">
        <v>68</v>
      </c>
      <c r="D1809" s="1" t="s">
        <v>24</v>
      </c>
      <c r="E1809" s="1">
        <v>80038006</v>
      </c>
      <c r="F1809" s="1" t="s">
        <v>2348</v>
      </c>
      <c r="G1809" s="1" t="s">
        <v>46</v>
      </c>
      <c r="H1809" s="1" t="s">
        <v>7654</v>
      </c>
      <c r="J1809" s="1">
        <v>28</v>
      </c>
      <c r="K1809" s="1" t="s">
        <v>28</v>
      </c>
      <c r="L1809" s="1">
        <v>3268</v>
      </c>
      <c r="M1809" s="1">
        <v>3563</v>
      </c>
      <c r="N1809" s="1">
        <v>21225</v>
      </c>
      <c r="O1809" s="1">
        <v>3535</v>
      </c>
      <c r="P1809" s="1">
        <v>88.05</v>
      </c>
      <c r="Q1809" s="1">
        <v>25148.05</v>
      </c>
      <c r="R1809" s="1">
        <f t="shared" si="57"/>
        <v>898.1446428571428</v>
      </c>
      <c r="S1809" s="1" t="s">
        <v>38</v>
      </c>
      <c r="T1809" s="1" t="s">
        <v>30</v>
      </c>
      <c r="U1809" s="1" t="s">
        <v>2360</v>
      </c>
      <c r="V1809" s="1" t="s">
        <v>65</v>
      </c>
      <c r="W1809" s="1" t="s">
        <v>7656</v>
      </c>
    </row>
    <row r="1810" spans="1:23">
      <c r="A1810" s="2" t="s">
        <v>7700</v>
      </c>
      <c r="B1810" s="2">
        <f t="shared" si="56"/>
        <v>2013</v>
      </c>
      <c r="C1810" s="1" t="s">
        <v>2769</v>
      </c>
      <c r="D1810" s="1" t="s">
        <v>24</v>
      </c>
      <c r="E1810" s="1">
        <v>80018397</v>
      </c>
      <c r="F1810" s="1" t="s">
        <v>2401</v>
      </c>
      <c r="G1810" s="1" t="s">
        <v>62</v>
      </c>
      <c r="H1810" s="1" t="s">
        <v>7701</v>
      </c>
      <c r="J1810" s="1">
        <v>62</v>
      </c>
      <c r="K1810" s="1" t="s">
        <v>28</v>
      </c>
      <c r="L1810" s="1">
        <v>5300</v>
      </c>
      <c r="M1810" s="1">
        <v>5302</v>
      </c>
      <c r="N1810" s="1">
        <v>18631</v>
      </c>
      <c r="O1810" s="1">
        <v>4052.2</v>
      </c>
      <c r="P1810" s="1">
        <v>76</v>
      </c>
      <c r="Q1810" s="1">
        <v>22759.200000000001</v>
      </c>
      <c r="R1810" s="1">
        <f t="shared" si="57"/>
        <v>367.08387096774197</v>
      </c>
      <c r="S1810" s="1" t="s">
        <v>29</v>
      </c>
      <c r="T1810" s="1" t="s">
        <v>30</v>
      </c>
      <c r="U1810" s="1" t="s">
        <v>2403</v>
      </c>
      <c r="V1810" s="1" t="s">
        <v>77</v>
      </c>
      <c r="W1810" s="1" t="s">
        <v>7702</v>
      </c>
    </row>
    <row r="1811" spans="1:23">
      <c r="A1811" s="2" t="s">
        <v>3718</v>
      </c>
      <c r="B1811" s="2">
        <f t="shared" si="56"/>
        <v>2013</v>
      </c>
      <c r="C1811" s="1" t="s">
        <v>2751</v>
      </c>
      <c r="D1811" s="1" t="s">
        <v>24</v>
      </c>
      <c r="E1811" s="1">
        <v>80018397</v>
      </c>
      <c r="F1811" s="1" t="s">
        <v>2401</v>
      </c>
      <c r="G1811" s="1" t="s">
        <v>62</v>
      </c>
      <c r="H1811" s="1" t="s">
        <v>7701</v>
      </c>
      <c r="J1811" s="1">
        <v>42</v>
      </c>
      <c r="K1811" s="1" t="s">
        <v>28</v>
      </c>
      <c r="L1811" s="1">
        <v>3868</v>
      </c>
      <c r="M1811" s="1">
        <v>4297</v>
      </c>
      <c r="N1811" s="1">
        <v>16044</v>
      </c>
      <c r="O1811" s="1">
        <v>4052.2</v>
      </c>
      <c r="P1811" s="1">
        <v>66.8</v>
      </c>
      <c r="Q1811" s="1">
        <v>20163</v>
      </c>
      <c r="R1811" s="1">
        <f t="shared" si="57"/>
        <v>480.07142857142856</v>
      </c>
      <c r="S1811" s="1" t="s">
        <v>29</v>
      </c>
      <c r="T1811" s="1" t="s">
        <v>30</v>
      </c>
      <c r="U1811" s="1" t="s">
        <v>2403</v>
      </c>
      <c r="V1811" s="1" t="s">
        <v>77</v>
      </c>
      <c r="W1811" s="1" t="s">
        <v>7706</v>
      </c>
    </row>
    <row r="1812" spans="1:23">
      <c r="A1812" s="2" t="s">
        <v>7715</v>
      </c>
      <c r="B1812" s="2">
        <f t="shared" si="56"/>
        <v>2013</v>
      </c>
      <c r="C1812" s="1" t="s">
        <v>2769</v>
      </c>
      <c r="D1812" s="1" t="s">
        <v>24</v>
      </c>
      <c r="E1812" s="1">
        <v>80018397</v>
      </c>
      <c r="F1812" s="1" t="s">
        <v>2401</v>
      </c>
      <c r="G1812" s="1" t="s">
        <v>62</v>
      </c>
      <c r="H1812" s="1" t="s">
        <v>7716</v>
      </c>
      <c r="J1812" s="1">
        <v>148</v>
      </c>
      <c r="K1812" s="1" t="s">
        <v>28</v>
      </c>
      <c r="L1812" s="1">
        <v>9300</v>
      </c>
      <c r="M1812" s="1">
        <v>9505</v>
      </c>
      <c r="N1812" s="1">
        <v>34595</v>
      </c>
      <c r="O1812" s="1">
        <v>8540.2900000000009</v>
      </c>
      <c r="P1812" s="1">
        <v>144.38</v>
      </c>
      <c r="Q1812" s="1">
        <v>43279.67</v>
      </c>
      <c r="R1812" s="1">
        <f t="shared" si="57"/>
        <v>292.43020270270267</v>
      </c>
      <c r="S1812" s="1" t="s">
        <v>29</v>
      </c>
      <c r="T1812" s="1" t="s">
        <v>30</v>
      </c>
      <c r="U1812" s="1" t="s">
        <v>2403</v>
      </c>
      <c r="V1812" s="1" t="s">
        <v>7717</v>
      </c>
      <c r="W1812" s="1" t="s">
        <v>7718</v>
      </c>
    </row>
    <row r="1813" spans="1:23">
      <c r="A1813" s="2" t="s">
        <v>7728</v>
      </c>
      <c r="B1813" s="2">
        <f t="shared" si="56"/>
        <v>2013</v>
      </c>
      <c r="C1813" s="1" t="s">
        <v>2751</v>
      </c>
      <c r="D1813" s="1" t="s">
        <v>24</v>
      </c>
      <c r="E1813" s="1">
        <v>80018397</v>
      </c>
      <c r="F1813" s="1" t="s">
        <v>2401</v>
      </c>
      <c r="G1813" s="1" t="s">
        <v>1857</v>
      </c>
      <c r="H1813" s="1" t="s">
        <v>7701</v>
      </c>
      <c r="J1813" s="1">
        <v>105</v>
      </c>
      <c r="K1813" s="1" t="s">
        <v>28</v>
      </c>
      <c r="L1813" s="1">
        <v>5250</v>
      </c>
      <c r="M1813" s="1">
        <v>5670</v>
      </c>
      <c r="N1813" s="1">
        <v>25410</v>
      </c>
      <c r="O1813" s="1">
        <v>3087.9</v>
      </c>
      <c r="P1813" s="1">
        <v>50.86</v>
      </c>
      <c r="Q1813" s="1">
        <v>28548.76</v>
      </c>
      <c r="R1813" s="1">
        <f t="shared" si="57"/>
        <v>271.89295238095235</v>
      </c>
      <c r="S1813" s="1" t="s">
        <v>29</v>
      </c>
      <c r="T1813" s="1" t="s">
        <v>30</v>
      </c>
      <c r="U1813" s="1" t="s">
        <v>2403</v>
      </c>
      <c r="V1813" s="1" t="s">
        <v>7729</v>
      </c>
      <c r="W1813" s="1" t="s">
        <v>7729</v>
      </c>
    </row>
    <row r="1814" spans="1:23">
      <c r="A1814" s="2" t="s">
        <v>7736</v>
      </c>
      <c r="B1814" s="2">
        <f t="shared" si="56"/>
        <v>2013</v>
      </c>
      <c r="C1814" s="1" t="s">
        <v>2769</v>
      </c>
      <c r="D1814" s="1" t="s">
        <v>24</v>
      </c>
      <c r="E1814" s="1">
        <v>80018397</v>
      </c>
      <c r="F1814" s="1" t="s">
        <v>2401</v>
      </c>
      <c r="G1814" s="1" t="s">
        <v>62</v>
      </c>
      <c r="H1814" s="1" t="s">
        <v>7701</v>
      </c>
      <c r="J1814" s="1">
        <v>89</v>
      </c>
      <c r="K1814" s="1" t="s">
        <v>28</v>
      </c>
      <c r="L1814" s="1">
        <v>4550</v>
      </c>
      <c r="M1814" s="1">
        <v>5055</v>
      </c>
      <c r="N1814" s="1">
        <v>18289.5</v>
      </c>
      <c r="O1814" s="1">
        <v>3915.1</v>
      </c>
      <c r="P1814" s="1">
        <v>74.790000000000006</v>
      </c>
      <c r="Q1814" s="1">
        <v>22279.39</v>
      </c>
      <c r="R1814" s="1">
        <f t="shared" si="57"/>
        <v>250.33022471910112</v>
      </c>
      <c r="S1814" s="1" t="s">
        <v>29</v>
      </c>
      <c r="T1814" s="1" t="s">
        <v>30</v>
      </c>
      <c r="U1814" s="1" t="s">
        <v>2403</v>
      </c>
      <c r="V1814" s="1" t="s">
        <v>31</v>
      </c>
      <c r="W1814" s="1" t="s">
        <v>7737</v>
      </c>
    </row>
    <row r="1815" spans="1:23">
      <c r="A1815" s="2" t="s">
        <v>302</v>
      </c>
      <c r="B1815" s="2">
        <f t="shared" si="56"/>
        <v>2013</v>
      </c>
      <c r="C1815" s="1" t="s">
        <v>2751</v>
      </c>
      <c r="D1815" s="1" t="s">
        <v>24</v>
      </c>
      <c r="E1815" s="1">
        <v>80018397</v>
      </c>
      <c r="F1815" s="1" t="s">
        <v>2401</v>
      </c>
      <c r="G1815" s="1" t="s">
        <v>62</v>
      </c>
      <c r="H1815" s="1" t="s">
        <v>7701</v>
      </c>
      <c r="J1815" s="1">
        <v>513</v>
      </c>
      <c r="K1815" s="1" t="s">
        <v>28</v>
      </c>
      <c r="L1815" s="1">
        <v>33903</v>
      </c>
      <c r="M1815" s="1">
        <v>34403</v>
      </c>
      <c r="N1815" s="1">
        <v>123910</v>
      </c>
      <c r="O1815" s="1">
        <v>26854</v>
      </c>
      <c r="P1815" s="1">
        <v>504.39</v>
      </c>
      <c r="Q1815" s="1">
        <v>151268.39000000001</v>
      </c>
      <c r="R1815" s="1">
        <f t="shared" si="57"/>
        <v>294.87015594541913</v>
      </c>
      <c r="S1815" s="1" t="s">
        <v>29</v>
      </c>
      <c r="T1815" s="1" t="s">
        <v>30</v>
      </c>
      <c r="U1815" s="1" t="s">
        <v>2403</v>
      </c>
      <c r="V1815" s="1" t="s">
        <v>40</v>
      </c>
      <c r="W1815" s="1" t="s">
        <v>4150</v>
      </c>
    </row>
    <row r="1816" spans="1:23">
      <c r="A1816" s="2" t="s">
        <v>7739</v>
      </c>
      <c r="B1816" s="2">
        <f t="shared" si="56"/>
        <v>2013</v>
      </c>
      <c r="C1816" s="1" t="s">
        <v>2769</v>
      </c>
      <c r="D1816" s="1" t="s">
        <v>24</v>
      </c>
      <c r="E1816" s="1">
        <v>80018397</v>
      </c>
      <c r="F1816" s="1" t="s">
        <v>2401</v>
      </c>
      <c r="G1816" s="1" t="s">
        <v>954</v>
      </c>
      <c r="H1816" s="1" t="s">
        <v>7716</v>
      </c>
      <c r="J1816" s="1">
        <v>216</v>
      </c>
      <c r="K1816" s="1" t="s">
        <v>28</v>
      </c>
      <c r="L1816" s="1">
        <v>14898</v>
      </c>
      <c r="M1816" s="1">
        <v>16385</v>
      </c>
      <c r="N1816" s="1">
        <v>64955</v>
      </c>
      <c r="O1816" s="1">
        <v>17000.810000000001</v>
      </c>
      <c r="P1816" s="1">
        <v>279.36</v>
      </c>
      <c r="Q1816" s="1">
        <v>82235.17</v>
      </c>
      <c r="R1816" s="1">
        <f t="shared" si="57"/>
        <v>380.71837962962962</v>
      </c>
      <c r="S1816" s="1" t="s">
        <v>29</v>
      </c>
      <c r="T1816" s="1" t="s">
        <v>30</v>
      </c>
      <c r="U1816" s="1" t="s">
        <v>2403</v>
      </c>
      <c r="V1816" s="1" t="s">
        <v>7740</v>
      </c>
      <c r="W1816" s="1" t="s">
        <v>7741</v>
      </c>
    </row>
    <row r="1817" spans="1:23">
      <c r="A1817" s="2" t="s">
        <v>5151</v>
      </c>
      <c r="B1817" s="2">
        <f t="shared" si="56"/>
        <v>2013</v>
      </c>
      <c r="C1817" s="1" t="s">
        <v>2751</v>
      </c>
      <c r="D1817" s="1" t="s">
        <v>24</v>
      </c>
      <c r="E1817" s="1">
        <v>80018397</v>
      </c>
      <c r="F1817" s="1" t="s">
        <v>2401</v>
      </c>
      <c r="G1817" s="1" t="s">
        <v>62</v>
      </c>
      <c r="H1817" s="1" t="s">
        <v>7701</v>
      </c>
      <c r="J1817" s="1">
        <v>354</v>
      </c>
      <c r="K1817" s="1" t="s">
        <v>28</v>
      </c>
      <c r="L1817" s="1">
        <v>24000</v>
      </c>
      <c r="M1817" s="1">
        <v>24542</v>
      </c>
      <c r="N1817" s="1">
        <v>83868</v>
      </c>
      <c r="O1817" s="1">
        <v>19325</v>
      </c>
      <c r="P1817" s="1">
        <v>344</v>
      </c>
      <c r="Q1817" s="1">
        <v>103537.27</v>
      </c>
      <c r="R1817" s="1">
        <f t="shared" si="57"/>
        <v>292.47816384180794</v>
      </c>
      <c r="S1817" s="1" t="s">
        <v>29</v>
      </c>
      <c r="T1817" s="1" t="s">
        <v>30</v>
      </c>
      <c r="U1817" s="1" t="s">
        <v>2403</v>
      </c>
      <c r="V1817" s="1" t="s">
        <v>7746</v>
      </c>
      <c r="W1817" s="1" t="s">
        <v>7747</v>
      </c>
    </row>
    <row r="1818" spans="1:23">
      <c r="A1818" s="2" t="s">
        <v>7753</v>
      </c>
      <c r="B1818" s="2">
        <f t="shared" si="56"/>
        <v>2013</v>
      </c>
      <c r="C1818" s="1" t="s">
        <v>2751</v>
      </c>
      <c r="D1818" s="1" t="s">
        <v>24</v>
      </c>
      <c r="E1818" s="1">
        <v>80018397</v>
      </c>
      <c r="F1818" s="1" t="s">
        <v>2401</v>
      </c>
      <c r="G1818" s="1" t="s">
        <v>62</v>
      </c>
      <c r="H1818" s="1" t="s">
        <v>7754</v>
      </c>
      <c r="J1818" s="1">
        <v>62</v>
      </c>
      <c r="K1818" s="1" t="s">
        <v>28</v>
      </c>
      <c r="L1818" s="1">
        <v>5300</v>
      </c>
      <c r="M1818" s="1">
        <v>5302</v>
      </c>
      <c r="N1818" s="1">
        <v>18042</v>
      </c>
      <c r="O1818" s="1">
        <v>3977.9</v>
      </c>
      <c r="P1818" s="1">
        <v>73.400000000000006</v>
      </c>
      <c r="Q1818" s="1">
        <v>22093.3</v>
      </c>
      <c r="R1818" s="1">
        <f t="shared" si="57"/>
        <v>356.34354838709675</v>
      </c>
      <c r="S1818" s="1" t="s">
        <v>29</v>
      </c>
      <c r="T1818" s="1" t="s">
        <v>30</v>
      </c>
      <c r="U1818" s="1" t="s">
        <v>2403</v>
      </c>
      <c r="V1818" s="1" t="s">
        <v>7755</v>
      </c>
      <c r="W1818" s="1" t="s">
        <v>7755</v>
      </c>
    </row>
    <row r="1819" spans="1:23">
      <c r="A1819" s="2" t="s">
        <v>254</v>
      </c>
      <c r="B1819" s="2">
        <f t="shared" si="56"/>
        <v>2013</v>
      </c>
      <c r="C1819" s="1" t="s">
        <v>2769</v>
      </c>
      <c r="D1819" s="1" t="s">
        <v>24</v>
      </c>
      <c r="E1819" s="1">
        <v>80018397</v>
      </c>
      <c r="F1819" s="1" t="s">
        <v>2401</v>
      </c>
      <c r="G1819" s="1" t="s">
        <v>62</v>
      </c>
      <c r="H1819" s="1" t="s">
        <v>7756</v>
      </c>
      <c r="J1819" s="1">
        <v>437</v>
      </c>
      <c r="K1819" s="1" t="s">
        <v>28</v>
      </c>
      <c r="L1819" s="1">
        <v>28582</v>
      </c>
      <c r="M1819" s="1">
        <v>28982</v>
      </c>
      <c r="N1819" s="1">
        <v>103803</v>
      </c>
      <c r="O1819" s="1">
        <v>25681.65</v>
      </c>
      <c r="P1819" s="1">
        <v>429.47</v>
      </c>
      <c r="Q1819" s="1">
        <v>129914.12</v>
      </c>
      <c r="R1819" s="1">
        <f t="shared" si="57"/>
        <v>297.28631578947369</v>
      </c>
      <c r="S1819" s="1" t="s">
        <v>29</v>
      </c>
      <c r="T1819" s="1" t="s">
        <v>30</v>
      </c>
      <c r="U1819" s="1" t="s">
        <v>2403</v>
      </c>
      <c r="V1819" s="1" t="s">
        <v>77</v>
      </c>
      <c r="W1819" s="1" t="s">
        <v>7757</v>
      </c>
    </row>
    <row r="1820" spans="1:23">
      <c r="A1820" s="2" t="s">
        <v>7759</v>
      </c>
      <c r="B1820" s="2">
        <f t="shared" si="56"/>
        <v>2013</v>
      </c>
      <c r="C1820" s="1" t="s">
        <v>2769</v>
      </c>
      <c r="D1820" s="1" t="s">
        <v>24</v>
      </c>
      <c r="E1820" s="1">
        <v>80018397</v>
      </c>
      <c r="F1820" s="1" t="s">
        <v>2401</v>
      </c>
      <c r="G1820" s="1" t="s">
        <v>1857</v>
      </c>
      <c r="H1820" s="1" t="s">
        <v>7760</v>
      </c>
      <c r="J1820" s="1">
        <v>105</v>
      </c>
      <c r="K1820" s="1" t="s">
        <v>28</v>
      </c>
      <c r="L1820" s="1">
        <v>5250</v>
      </c>
      <c r="M1820" s="1">
        <v>5670</v>
      </c>
      <c r="N1820" s="1">
        <v>25410</v>
      </c>
      <c r="O1820" s="1">
        <v>3300</v>
      </c>
      <c r="P1820" s="1">
        <v>51.24</v>
      </c>
      <c r="Q1820" s="1">
        <v>28761.24</v>
      </c>
      <c r="R1820" s="1">
        <f t="shared" si="57"/>
        <v>273.91657142857144</v>
      </c>
      <c r="S1820" s="1" t="s">
        <v>29</v>
      </c>
      <c r="T1820" s="1" t="s">
        <v>30</v>
      </c>
      <c r="U1820" s="1" t="s">
        <v>2403</v>
      </c>
      <c r="V1820" s="1" t="s">
        <v>40</v>
      </c>
      <c r="W1820" s="1" t="s">
        <v>7761</v>
      </c>
    </row>
    <row r="1821" spans="1:23">
      <c r="A1821" s="2" t="s">
        <v>7769</v>
      </c>
      <c r="B1821" s="2">
        <f t="shared" si="56"/>
        <v>2013</v>
      </c>
      <c r="C1821" s="1" t="s">
        <v>2769</v>
      </c>
      <c r="D1821" s="1" t="s">
        <v>24</v>
      </c>
      <c r="E1821" s="1">
        <v>80018397</v>
      </c>
      <c r="F1821" s="1" t="s">
        <v>2401</v>
      </c>
      <c r="G1821" s="1" t="s">
        <v>62</v>
      </c>
      <c r="H1821" s="1" t="s">
        <v>7716</v>
      </c>
      <c r="J1821" s="1">
        <v>128</v>
      </c>
      <c r="K1821" s="1" t="s">
        <v>28</v>
      </c>
      <c r="L1821" s="1">
        <v>10245</v>
      </c>
      <c r="M1821" s="1">
        <v>10445</v>
      </c>
      <c r="N1821" s="1">
        <v>36419</v>
      </c>
      <c r="O1821" s="1">
        <v>8216</v>
      </c>
      <c r="P1821" s="1">
        <v>150</v>
      </c>
      <c r="Q1821" s="1">
        <v>44784.91</v>
      </c>
      <c r="R1821" s="1">
        <f t="shared" si="57"/>
        <v>349.88210937500003</v>
      </c>
      <c r="S1821" s="1" t="s">
        <v>29</v>
      </c>
      <c r="T1821" s="1" t="s">
        <v>30</v>
      </c>
      <c r="U1821" s="1" t="s">
        <v>2403</v>
      </c>
      <c r="V1821" s="1" t="s">
        <v>31</v>
      </c>
      <c r="W1821" s="1" t="s">
        <v>7770</v>
      </c>
    </row>
    <row r="1822" spans="1:23">
      <c r="A1822" s="2" t="s">
        <v>7777</v>
      </c>
      <c r="B1822" s="2">
        <f t="shared" si="56"/>
        <v>2013</v>
      </c>
      <c r="C1822" s="1" t="s">
        <v>2769</v>
      </c>
      <c r="D1822" s="1" t="s">
        <v>24</v>
      </c>
      <c r="E1822" s="1">
        <v>80018397</v>
      </c>
      <c r="F1822" s="1" t="s">
        <v>2401</v>
      </c>
      <c r="G1822" s="1" t="s">
        <v>62</v>
      </c>
      <c r="H1822" s="1" t="s">
        <v>7701</v>
      </c>
      <c r="J1822" s="1">
        <v>85</v>
      </c>
      <c r="K1822" s="1" t="s">
        <v>28</v>
      </c>
      <c r="L1822" s="1">
        <v>4539</v>
      </c>
      <c r="M1822" s="1">
        <v>4939</v>
      </c>
      <c r="N1822" s="1">
        <v>21675</v>
      </c>
      <c r="O1822" s="1">
        <v>4082.4</v>
      </c>
      <c r="P1822" s="1">
        <v>86.93</v>
      </c>
      <c r="Q1822" s="1">
        <v>25844.33</v>
      </c>
      <c r="R1822" s="1">
        <f t="shared" si="57"/>
        <v>304.05094117647059</v>
      </c>
      <c r="S1822" s="1" t="s">
        <v>29</v>
      </c>
      <c r="T1822" s="1" t="s">
        <v>30</v>
      </c>
      <c r="U1822" s="1" t="s">
        <v>2403</v>
      </c>
      <c r="V1822" s="1" t="s">
        <v>140</v>
      </c>
      <c r="W1822" s="1" t="s">
        <v>7778</v>
      </c>
    </row>
    <row r="1823" spans="1:23">
      <c r="A1823" s="2" t="s">
        <v>7336</v>
      </c>
      <c r="B1823" s="2">
        <f t="shared" si="56"/>
        <v>2013</v>
      </c>
      <c r="C1823" s="1" t="s">
        <v>2751</v>
      </c>
      <c r="D1823" s="1" t="s">
        <v>24</v>
      </c>
      <c r="E1823" s="1">
        <v>80018397</v>
      </c>
      <c r="F1823" s="1" t="s">
        <v>2401</v>
      </c>
      <c r="G1823" s="1" t="s">
        <v>958</v>
      </c>
      <c r="H1823" s="1" t="s">
        <v>7701</v>
      </c>
      <c r="J1823" s="1">
        <v>36</v>
      </c>
      <c r="K1823" s="1" t="s">
        <v>28</v>
      </c>
      <c r="L1823" s="1">
        <v>3924</v>
      </c>
      <c r="M1823" s="1">
        <v>4452</v>
      </c>
      <c r="N1823" s="1">
        <v>21723</v>
      </c>
      <c r="O1823" s="1">
        <v>4184.0200000000004</v>
      </c>
      <c r="P1823" s="1">
        <v>87.9</v>
      </c>
      <c r="Q1823" s="1">
        <v>25994.92</v>
      </c>
      <c r="R1823" s="1">
        <f t="shared" si="57"/>
        <v>722.08111111111111</v>
      </c>
      <c r="S1823" s="1" t="s">
        <v>29</v>
      </c>
      <c r="T1823" s="1" t="s">
        <v>30</v>
      </c>
      <c r="U1823" s="1" t="s">
        <v>2403</v>
      </c>
      <c r="V1823" s="1" t="s">
        <v>40</v>
      </c>
      <c r="W1823" s="1" t="s">
        <v>7793</v>
      </c>
    </row>
    <row r="1824" spans="1:23">
      <c r="A1824" s="2" t="s">
        <v>7801</v>
      </c>
      <c r="B1824" s="2">
        <f t="shared" si="56"/>
        <v>2013</v>
      </c>
      <c r="C1824" s="1" t="s">
        <v>2769</v>
      </c>
      <c r="D1824" s="1" t="s">
        <v>24</v>
      </c>
      <c r="E1824" s="1">
        <v>80018397</v>
      </c>
      <c r="F1824" s="1" t="s">
        <v>2401</v>
      </c>
      <c r="G1824" s="1" t="s">
        <v>1857</v>
      </c>
      <c r="H1824" s="1" t="s">
        <v>7701</v>
      </c>
      <c r="J1824" s="1">
        <v>105</v>
      </c>
      <c r="K1824" s="1" t="s">
        <v>28</v>
      </c>
      <c r="L1824" s="1">
        <v>5250</v>
      </c>
      <c r="M1824" s="1">
        <v>5670</v>
      </c>
      <c r="N1824" s="1">
        <v>25410</v>
      </c>
      <c r="O1824" s="1">
        <v>3300</v>
      </c>
      <c r="P1824" s="1">
        <v>51.24</v>
      </c>
      <c r="Q1824" s="1">
        <v>28761.24</v>
      </c>
      <c r="R1824" s="1">
        <f t="shared" si="57"/>
        <v>273.91657142857144</v>
      </c>
      <c r="S1824" s="1" t="s">
        <v>29</v>
      </c>
      <c r="T1824" s="1" t="s">
        <v>30</v>
      </c>
      <c r="U1824" s="1" t="s">
        <v>2403</v>
      </c>
      <c r="V1824" s="1" t="s">
        <v>31</v>
      </c>
      <c r="W1824" s="1" t="s">
        <v>7802</v>
      </c>
    </row>
    <row r="1825" spans="1:23">
      <c r="A1825" s="2" t="s">
        <v>7805</v>
      </c>
      <c r="B1825" s="2">
        <f t="shared" si="56"/>
        <v>2013</v>
      </c>
      <c r="C1825" s="1" t="s">
        <v>2769</v>
      </c>
      <c r="D1825" s="1" t="s">
        <v>24</v>
      </c>
      <c r="E1825" s="1">
        <v>80018397</v>
      </c>
      <c r="F1825" s="1" t="s">
        <v>2401</v>
      </c>
      <c r="G1825" s="1" t="s">
        <v>62</v>
      </c>
      <c r="H1825" s="1" t="s">
        <v>7701</v>
      </c>
      <c r="J1825" s="1">
        <v>454</v>
      </c>
      <c r="K1825" s="1" t="s">
        <v>28</v>
      </c>
      <c r="L1825" s="1">
        <v>29550</v>
      </c>
      <c r="M1825" s="1">
        <v>29673</v>
      </c>
      <c r="N1825" s="1">
        <v>107131.5</v>
      </c>
      <c r="O1825" s="1">
        <v>23910.6</v>
      </c>
      <c r="P1825" s="1">
        <v>439.42</v>
      </c>
      <c r="Q1825" s="1">
        <v>131481.51999999999</v>
      </c>
      <c r="R1825" s="1">
        <f t="shared" si="57"/>
        <v>289.60687224669601</v>
      </c>
      <c r="S1825" s="1" t="s">
        <v>29</v>
      </c>
      <c r="T1825" s="1" t="s">
        <v>30</v>
      </c>
      <c r="U1825" s="1" t="s">
        <v>2403</v>
      </c>
      <c r="V1825" s="1" t="s">
        <v>140</v>
      </c>
      <c r="W1825" s="1" t="s">
        <v>7806</v>
      </c>
    </row>
    <row r="1826" spans="1:23">
      <c r="A1826" s="2" t="s">
        <v>5147</v>
      </c>
      <c r="B1826" s="2">
        <f t="shared" si="56"/>
        <v>2013</v>
      </c>
      <c r="C1826" s="1" t="s">
        <v>2769</v>
      </c>
      <c r="D1826" s="1" t="s">
        <v>24</v>
      </c>
      <c r="E1826" s="1">
        <v>80018397</v>
      </c>
      <c r="F1826" s="1" t="s">
        <v>2401</v>
      </c>
      <c r="G1826" s="1" t="s">
        <v>958</v>
      </c>
      <c r="H1826" s="1" t="s">
        <v>7701</v>
      </c>
      <c r="J1826" s="1">
        <v>36</v>
      </c>
      <c r="K1826" s="1" t="s">
        <v>28</v>
      </c>
      <c r="L1826" s="1">
        <v>3924</v>
      </c>
      <c r="M1826" s="1">
        <v>4530</v>
      </c>
      <c r="N1826" s="1">
        <v>21780</v>
      </c>
      <c r="O1826" s="1">
        <v>4885.22</v>
      </c>
      <c r="P1826" s="1">
        <v>91.07</v>
      </c>
      <c r="Q1826" s="1">
        <v>26756.29</v>
      </c>
      <c r="R1826" s="1">
        <f t="shared" si="57"/>
        <v>743.23027777777781</v>
      </c>
      <c r="S1826" s="1" t="s">
        <v>29</v>
      </c>
      <c r="T1826" s="1" t="s">
        <v>30</v>
      </c>
      <c r="U1826" s="1" t="s">
        <v>2403</v>
      </c>
      <c r="V1826" s="1" t="s">
        <v>65</v>
      </c>
      <c r="W1826" s="1" t="s">
        <v>7807</v>
      </c>
    </row>
    <row r="1827" spans="1:23">
      <c r="A1827" s="2" t="s">
        <v>7811</v>
      </c>
      <c r="B1827" s="2">
        <f t="shared" si="56"/>
        <v>2013</v>
      </c>
      <c r="C1827" s="1" t="s">
        <v>2751</v>
      </c>
      <c r="D1827" s="1" t="s">
        <v>24</v>
      </c>
      <c r="E1827" s="1">
        <v>80018397</v>
      </c>
      <c r="F1827" s="1" t="s">
        <v>2401</v>
      </c>
      <c r="G1827" s="1" t="s">
        <v>62</v>
      </c>
      <c r="H1827" s="1" t="s">
        <v>7701</v>
      </c>
      <c r="J1827" s="1">
        <v>42</v>
      </c>
      <c r="K1827" s="1" t="s">
        <v>28</v>
      </c>
      <c r="L1827" s="1">
        <v>3438</v>
      </c>
      <c r="M1827" s="1">
        <v>4297</v>
      </c>
      <c r="N1827" s="1">
        <v>15540</v>
      </c>
      <c r="O1827" s="1">
        <v>3891.45</v>
      </c>
      <c r="P1827" s="1">
        <v>67.290000000000006</v>
      </c>
      <c r="Q1827" s="1">
        <v>19498.740000000002</v>
      </c>
      <c r="R1827" s="1">
        <f t="shared" si="57"/>
        <v>464.2557142857143</v>
      </c>
      <c r="S1827" s="1" t="s">
        <v>29</v>
      </c>
      <c r="T1827" s="1" t="s">
        <v>30</v>
      </c>
      <c r="U1827" s="1" t="s">
        <v>2403</v>
      </c>
      <c r="V1827" s="1" t="s">
        <v>40</v>
      </c>
      <c r="W1827" s="1" t="s">
        <v>7812</v>
      </c>
    </row>
    <row r="1828" spans="1:23">
      <c r="A1828" s="2" t="s">
        <v>7814</v>
      </c>
      <c r="B1828" s="2">
        <f t="shared" si="56"/>
        <v>2013</v>
      </c>
      <c r="C1828" s="1" t="s">
        <v>2769</v>
      </c>
      <c r="D1828" s="1" t="s">
        <v>24</v>
      </c>
      <c r="E1828" s="1">
        <v>80018397</v>
      </c>
      <c r="F1828" s="1" t="s">
        <v>2401</v>
      </c>
      <c r="G1828" s="1" t="s">
        <v>62</v>
      </c>
      <c r="H1828" s="1" t="s">
        <v>7703</v>
      </c>
      <c r="J1828" s="1">
        <v>221</v>
      </c>
      <c r="K1828" s="1" t="s">
        <v>28</v>
      </c>
      <c r="L1828" s="1">
        <v>13950</v>
      </c>
      <c r="M1828" s="1">
        <v>14193</v>
      </c>
      <c r="N1828" s="1">
        <v>51077.5</v>
      </c>
      <c r="O1828" s="1">
        <v>12747.35</v>
      </c>
      <c r="P1828" s="1">
        <v>213.66</v>
      </c>
      <c r="Q1828" s="1">
        <v>64038.51</v>
      </c>
      <c r="R1828" s="1">
        <f t="shared" si="57"/>
        <v>289.76701357466067</v>
      </c>
      <c r="S1828" s="1" t="s">
        <v>29</v>
      </c>
      <c r="T1828" s="1" t="s">
        <v>30</v>
      </c>
      <c r="U1828" s="1" t="s">
        <v>2403</v>
      </c>
      <c r="V1828" s="1" t="s">
        <v>65</v>
      </c>
      <c r="W1828" s="1" t="s">
        <v>7718</v>
      </c>
    </row>
    <row r="1829" spans="1:23">
      <c r="A1829" s="2" t="s">
        <v>5166</v>
      </c>
      <c r="B1829" s="2">
        <f t="shared" si="56"/>
        <v>2013</v>
      </c>
      <c r="C1829" s="1" t="s">
        <v>2751</v>
      </c>
      <c r="D1829" s="1" t="s">
        <v>24</v>
      </c>
      <c r="E1829" s="1">
        <v>80018397</v>
      </c>
      <c r="F1829" s="1" t="s">
        <v>2401</v>
      </c>
      <c r="G1829" s="1" t="s">
        <v>62</v>
      </c>
      <c r="H1829" s="1" t="s">
        <v>7701</v>
      </c>
      <c r="J1829" s="1">
        <v>62</v>
      </c>
      <c r="K1829" s="1" t="s">
        <v>28</v>
      </c>
      <c r="L1829" s="1">
        <v>5300</v>
      </c>
      <c r="M1829" s="1">
        <v>5302</v>
      </c>
      <c r="N1829" s="1">
        <v>17360</v>
      </c>
      <c r="O1829" s="1">
        <v>3907.92</v>
      </c>
      <c r="P1829" s="1">
        <v>70.84</v>
      </c>
      <c r="Q1829" s="1">
        <v>21338.76</v>
      </c>
      <c r="R1829" s="1">
        <f t="shared" si="57"/>
        <v>344.17354838709673</v>
      </c>
      <c r="S1829" s="1" t="s">
        <v>29</v>
      </c>
      <c r="T1829" s="1" t="s">
        <v>30</v>
      </c>
      <c r="U1829" s="1" t="s">
        <v>2403</v>
      </c>
      <c r="V1829" s="1" t="s">
        <v>252</v>
      </c>
      <c r="W1829" s="1" t="s">
        <v>7815</v>
      </c>
    </row>
    <row r="1830" spans="1:23">
      <c r="A1830" s="2" t="s">
        <v>2822</v>
      </c>
      <c r="B1830" s="2">
        <f t="shared" si="56"/>
        <v>2013</v>
      </c>
      <c r="C1830" s="1" t="s">
        <v>34</v>
      </c>
      <c r="D1830" s="1" t="s">
        <v>24</v>
      </c>
      <c r="E1830" s="1">
        <v>80049965</v>
      </c>
      <c r="F1830" s="1" t="s">
        <v>3041</v>
      </c>
      <c r="G1830" s="1" t="s">
        <v>62</v>
      </c>
      <c r="H1830" s="1" t="s">
        <v>7258</v>
      </c>
      <c r="J1830" s="1">
        <v>96</v>
      </c>
      <c r="K1830" s="1" t="s">
        <v>28</v>
      </c>
      <c r="L1830" s="1">
        <v>8374</v>
      </c>
      <c r="M1830" s="1">
        <v>9600</v>
      </c>
      <c r="N1830" s="1">
        <v>42760</v>
      </c>
      <c r="O1830" s="1">
        <v>7724.98</v>
      </c>
      <c r="P1830" s="1">
        <v>145.81</v>
      </c>
      <c r="Q1830" s="1">
        <v>50630.79</v>
      </c>
      <c r="R1830" s="1">
        <f t="shared" si="57"/>
        <v>527.40406250000001</v>
      </c>
      <c r="S1830" s="1" t="s">
        <v>38</v>
      </c>
      <c r="T1830" s="1" t="s">
        <v>30</v>
      </c>
      <c r="U1830" s="1" t="s">
        <v>64</v>
      </c>
      <c r="V1830" s="1" t="s">
        <v>3043</v>
      </c>
      <c r="W1830" s="1" t="s">
        <v>7822</v>
      </c>
    </row>
    <row r="1831" spans="1:23">
      <c r="A1831" s="2" t="s">
        <v>7823</v>
      </c>
      <c r="B1831" s="2">
        <f t="shared" si="56"/>
        <v>2013</v>
      </c>
      <c r="C1831" s="1" t="s">
        <v>34</v>
      </c>
      <c r="D1831" s="1" t="s">
        <v>24</v>
      </c>
      <c r="E1831" s="1">
        <v>80049965</v>
      </c>
      <c r="F1831" s="1" t="s">
        <v>3041</v>
      </c>
      <c r="G1831" s="1" t="s">
        <v>62</v>
      </c>
      <c r="H1831" s="1" t="s">
        <v>7258</v>
      </c>
      <c r="J1831" s="1">
        <v>430</v>
      </c>
      <c r="K1831" s="1" t="s">
        <v>28</v>
      </c>
      <c r="L1831" s="1">
        <v>28634</v>
      </c>
      <c r="M1831" s="1">
        <v>31567</v>
      </c>
      <c r="N1831" s="1">
        <v>148560</v>
      </c>
      <c r="O1831" s="1">
        <v>21981.58</v>
      </c>
      <c r="P1831" s="1">
        <v>506.59</v>
      </c>
      <c r="Q1831" s="1">
        <v>171048.17</v>
      </c>
      <c r="R1831" s="1">
        <f t="shared" si="57"/>
        <v>397.78644186046512</v>
      </c>
      <c r="S1831" s="1" t="s">
        <v>38</v>
      </c>
      <c r="T1831" s="1" t="s">
        <v>30</v>
      </c>
      <c r="U1831" s="1" t="s">
        <v>64</v>
      </c>
      <c r="V1831" s="1" t="s">
        <v>65</v>
      </c>
      <c r="W1831" s="1" t="s">
        <v>7824</v>
      </c>
    </row>
    <row r="1832" spans="1:23">
      <c r="A1832" s="2" t="s">
        <v>298</v>
      </c>
      <c r="B1832" s="2">
        <f t="shared" si="56"/>
        <v>2013</v>
      </c>
      <c r="C1832" s="1" t="s">
        <v>34</v>
      </c>
      <c r="D1832" s="1" t="s">
        <v>24</v>
      </c>
      <c r="E1832" s="1">
        <v>80049965</v>
      </c>
      <c r="F1832" s="1" t="s">
        <v>3041</v>
      </c>
      <c r="G1832" s="1" t="s">
        <v>62</v>
      </c>
      <c r="H1832" s="1" t="s">
        <v>7258</v>
      </c>
      <c r="J1832" s="1">
        <v>70</v>
      </c>
      <c r="K1832" s="1" t="s">
        <v>28</v>
      </c>
      <c r="L1832" s="1">
        <v>4724</v>
      </c>
      <c r="M1832" s="1">
        <v>5310</v>
      </c>
      <c r="N1832" s="1">
        <v>20340</v>
      </c>
      <c r="O1832" s="1">
        <v>2800</v>
      </c>
      <c r="P1832" s="1">
        <v>69.77</v>
      </c>
      <c r="Q1832" s="1">
        <v>23209.77</v>
      </c>
      <c r="R1832" s="1">
        <f t="shared" si="57"/>
        <v>331.56814285714285</v>
      </c>
      <c r="S1832" s="1" t="s">
        <v>38</v>
      </c>
      <c r="T1832" s="1" t="s">
        <v>30</v>
      </c>
      <c r="U1832" s="1" t="s">
        <v>64</v>
      </c>
      <c r="V1832" s="1" t="s">
        <v>40</v>
      </c>
      <c r="W1832" s="1" t="s">
        <v>3062</v>
      </c>
    </row>
    <row r="1833" spans="1:23">
      <c r="A1833" s="2" t="s">
        <v>7827</v>
      </c>
      <c r="B1833" s="2">
        <f t="shared" si="56"/>
        <v>2013</v>
      </c>
      <c r="C1833" s="1" t="s">
        <v>68</v>
      </c>
      <c r="D1833" s="1" t="s">
        <v>24</v>
      </c>
      <c r="E1833" s="1">
        <v>80037406</v>
      </c>
      <c r="F1833" s="1" t="s">
        <v>3244</v>
      </c>
      <c r="G1833" s="1" t="s">
        <v>36</v>
      </c>
      <c r="H1833" s="1" t="s">
        <v>7270</v>
      </c>
      <c r="J1833" s="1">
        <v>78</v>
      </c>
      <c r="K1833" s="1" t="s">
        <v>28</v>
      </c>
      <c r="L1833" s="1">
        <v>4056</v>
      </c>
      <c r="M1833" s="1">
        <v>4680</v>
      </c>
      <c r="N1833" s="1">
        <v>10530</v>
      </c>
      <c r="O1833" s="1">
        <v>3500</v>
      </c>
      <c r="P1833" s="1">
        <v>105.3</v>
      </c>
      <c r="Q1833" s="1">
        <v>14135.3</v>
      </c>
      <c r="R1833" s="1">
        <f t="shared" si="57"/>
        <v>181.22179487179486</v>
      </c>
      <c r="S1833" s="1" t="s">
        <v>38</v>
      </c>
      <c r="T1833" s="1" t="s">
        <v>30</v>
      </c>
      <c r="U1833" s="1" t="s">
        <v>3246</v>
      </c>
      <c r="V1833" s="1" t="s">
        <v>7828</v>
      </c>
      <c r="W1833" s="1" t="s">
        <v>7828</v>
      </c>
    </row>
    <row r="1834" spans="1:23">
      <c r="A1834" s="2" t="s">
        <v>4932</v>
      </c>
      <c r="B1834" s="2">
        <f t="shared" si="56"/>
        <v>2013</v>
      </c>
      <c r="C1834" s="1" t="s">
        <v>34</v>
      </c>
      <c r="D1834" s="1" t="s">
        <v>24</v>
      </c>
      <c r="E1834" s="1">
        <v>80049965</v>
      </c>
      <c r="F1834" s="1" t="s">
        <v>3041</v>
      </c>
      <c r="G1834" s="1" t="s">
        <v>958</v>
      </c>
      <c r="H1834" s="1" t="s">
        <v>7258</v>
      </c>
      <c r="J1834" s="1">
        <v>36</v>
      </c>
      <c r="K1834" s="1" t="s">
        <v>28</v>
      </c>
      <c r="L1834" s="1">
        <v>4158</v>
      </c>
      <c r="M1834" s="1">
        <v>4572</v>
      </c>
      <c r="N1834" s="1">
        <v>26208</v>
      </c>
      <c r="O1834" s="1">
        <v>5435</v>
      </c>
      <c r="P1834" s="1">
        <v>89.37</v>
      </c>
      <c r="Q1834" s="1">
        <v>31732.37</v>
      </c>
      <c r="R1834" s="1">
        <f t="shared" si="57"/>
        <v>881.45472222222224</v>
      </c>
      <c r="S1834" s="1" t="s">
        <v>38</v>
      </c>
      <c r="T1834" s="1" t="s">
        <v>30</v>
      </c>
      <c r="U1834" s="1" t="s">
        <v>64</v>
      </c>
      <c r="V1834" s="1" t="s">
        <v>7829</v>
      </c>
      <c r="W1834" s="1" t="s">
        <v>7830</v>
      </c>
    </row>
    <row r="1835" spans="1:23">
      <c r="A1835" s="2" t="s">
        <v>7831</v>
      </c>
      <c r="B1835" s="2">
        <f t="shared" si="56"/>
        <v>2013</v>
      </c>
      <c r="C1835" s="1" t="s">
        <v>34</v>
      </c>
      <c r="D1835" s="1" t="s">
        <v>24</v>
      </c>
      <c r="E1835" s="1">
        <v>80049965</v>
      </c>
      <c r="F1835" s="1" t="s">
        <v>3041</v>
      </c>
      <c r="G1835" s="1" t="s">
        <v>62</v>
      </c>
      <c r="H1835" s="1" t="s">
        <v>7258</v>
      </c>
      <c r="J1835" s="1">
        <v>68</v>
      </c>
      <c r="K1835" s="1" t="s">
        <v>28</v>
      </c>
      <c r="L1835" s="1">
        <v>4964</v>
      </c>
      <c r="M1835" s="1">
        <v>5644</v>
      </c>
      <c r="N1835" s="1">
        <v>22406</v>
      </c>
      <c r="O1835" s="1">
        <v>2800</v>
      </c>
      <c r="P1835" s="1">
        <v>75.989999999999995</v>
      </c>
      <c r="Q1835" s="1">
        <v>25281.99</v>
      </c>
      <c r="R1835" s="1">
        <f t="shared" si="57"/>
        <v>371.79397058823531</v>
      </c>
      <c r="S1835" s="1" t="s">
        <v>38</v>
      </c>
      <c r="T1835" s="1" t="s">
        <v>30</v>
      </c>
      <c r="U1835" s="1" t="s">
        <v>64</v>
      </c>
      <c r="V1835" s="1" t="s">
        <v>3061</v>
      </c>
      <c r="W1835" s="1" t="s">
        <v>7832</v>
      </c>
    </row>
    <row r="1836" spans="1:23">
      <c r="A1836" s="2" t="s">
        <v>149</v>
      </c>
      <c r="B1836" s="2">
        <f t="shared" si="56"/>
        <v>2013</v>
      </c>
      <c r="C1836" s="1" t="s">
        <v>68</v>
      </c>
      <c r="D1836" s="1" t="s">
        <v>24</v>
      </c>
      <c r="E1836" s="1">
        <v>80007792</v>
      </c>
      <c r="F1836" s="1" t="s">
        <v>3264</v>
      </c>
      <c r="G1836" s="1" t="s">
        <v>1601</v>
      </c>
      <c r="H1836" s="1" t="s">
        <v>7846</v>
      </c>
      <c r="J1836" s="1">
        <v>312</v>
      </c>
      <c r="K1836" s="1" t="s">
        <v>28</v>
      </c>
      <c r="L1836" s="1">
        <v>16698</v>
      </c>
      <c r="M1836" s="1">
        <v>18278</v>
      </c>
      <c r="N1836" s="1">
        <v>28080</v>
      </c>
      <c r="O1836" s="1">
        <v>15824.46</v>
      </c>
      <c r="P1836" s="1">
        <v>280.8</v>
      </c>
      <c r="Q1836" s="1">
        <v>44185.26</v>
      </c>
      <c r="R1836" s="1">
        <f t="shared" si="57"/>
        <v>141.61942307692308</v>
      </c>
      <c r="S1836" s="1" t="s">
        <v>38</v>
      </c>
      <c r="T1836" s="1" t="s">
        <v>30</v>
      </c>
      <c r="U1836" s="1" t="s">
        <v>3265</v>
      </c>
      <c r="V1836" s="1" t="s">
        <v>31</v>
      </c>
      <c r="W1836" s="1" t="s">
        <v>7847</v>
      </c>
    </row>
    <row r="1837" spans="1:23">
      <c r="A1837" s="2" t="s">
        <v>149</v>
      </c>
      <c r="B1837" s="2">
        <f t="shared" si="56"/>
        <v>2013</v>
      </c>
      <c r="C1837" s="1" t="s">
        <v>68</v>
      </c>
      <c r="D1837" s="1" t="s">
        <v>24</v>
      </c>
      <c r="E1837" s="1">
        <v>80007792</v>
      </c>
      <c r="F1837" s="1" t="s">
        <v>3264</v>
      </c>
      <c r="G1837" s="1" t="s">
        <v>1601</v>
      </c>
      <c r="H1837" s="1" t="s">
        <v>7846</v>
      </c>
      <c r="J1837" s="1">
        <v>552</v>
      </c>
      <c r="K1837" s="1" t="s">
        <v>28</v>
      </c>
      <c r="L1837" s="1">
        <v>27600</v>
      </c>
      <c r="M1837" s="1">
        <v>30360</v>
      </c>
      <c r="N1837" s="1">
        <v>38640</v>
      </c>
      <c r="O1837" s="1">
        <v>21775.54</v>
      </c>
      <c r="P1837" s="1">
        <v>386.4</v>
      </c>
      <c r="Q1837" s="1">
        <v>60801.94</v>
      </c>
      <c r="R1837" s="1">
        <f t="shared" si="57"/>
        <v>110.14844202898551</v>
      </c>
      <c r="S1837" s="1" t="s">
        <v>38</v>
      </c>
      <c r="T1837" s="1" t="s">
        <v>30</v>
      </c>
      <c r="U1837" s="1" t="s">
        <v>3265</v>
      </c>
      <c r="V1837" s="1" t="s">
        <v>31</v>
      </c>
      <c r="W1837" s="1" t="s">
        <v>7848</v>
      </c>
    </row>
    <row r="1838" spans="1:23">
      <c r="A1838" s="2" t="s">
        <v>109</v>
      </c>
      <c r="B1838" s="2">
        <f t="shared" si="56"/>
        <v>2013</v>
      </c>
      <c r="C1838" s="1" t="s">
        <v>936</v>
      </c>
      <c r="D1838" s="1" t="s">
        <v>24</v>
      </c>
      <c r="E1838" s="1">
        <v>3496643</v>
      </c>
      <c r="F1838" s="1" t="s">
        <v>3448</v>
      </c>
      <c r="G1838" s="1" t="s">
        <v>120</v>
      </c>
      <c r="H1838" s="1" t="s">
        <v>7958</v>
      </c>
      <c r="J1838" s="1">
        <v>519</v>
      </c>
      <c r="K1838" s="1" t="s">
        <v>28</v>
      </c>
      <c r="L1838" s="1">
        <v>25822</v>
      </c>
      <c r="M1838" s="1">
        <v>26570</v>
      </c>
      <c r="N1838" s="1">
        <v>150171</v>
      </c>
      <c r="O1838" s="1">
        <v>7500</v>
      </c>
      <c r="P1838" s="1">
        <v>1501.71</v>
      </c>
      <c r="Q1838" s="1">
        <v>159594.23999999999</v>
      </c>
      <c r="R1838" s="1">
        <f t="shared" si="57"/>
        <v>307.50335260115605</v>
      </c>
      <c r="S1838" s="1" t="s">
        <v>29</v>
      </c>
      <c r="T1838" s="1" t="s">
        <v>30</v>
      </c>
      <c r="U1838" s="1" t="s">
        <v>410</v>
      </c>
      <c r="V1838" s="1" t="s">
        <v>140</v>
      </c>
      <c r="W1838" s="1" t="s">
        <v>7959</v>
      </c>
    </row>
    <row r="1839" spans="1:23">
      <c r="A1839" s="2" t="s">
        <v>3537</v>
      </c>
      <c r="B1839" s="2">
        <f t="shared" si="56"/>
        <v>2013</v>
      </c>
      <c r="C1839" s="1" t="s">
        <v>68</v>
      </c>
      <c r="D1839" s="1" t="s">
        <v>24</v>
      </c>
      <c r="E1839" s="1">
        <v>3496643</v>
      </c>
      <c r="F1839" s="1" t="s">
        <v>3448</v>
      </c>
      <c r="G1839" s="1" t="s">
        <v>36</v>
      </c>
      <c r="H1839" s="1" t="s">
        <v>7270</v>
      </c>
      <c r="J1839" s="1">
        <v>95</v>
      </c>
      <c r="K1839" s="1" t="s">
        <v>28</v>
      </c>
      <c r="L1839" s="1">
        <v>10023</v>
      </c>
      <c r="M1839" s="1">
        <v>11063</v>
      </c>
      <c r="N1839" s="1">
        <v>60544</v>
      </c>
      <c r="O1839" s="1">
        <v>8468</v>
      </c>
      <c r="P1839" s="1">
        <v>605.44000000000005</v>
      </c>
      <c r="Q1839" s="1">
        <v>69617.440000000002</v>
      </c>
      <c r="R1839" s="1">
        <f t="shared" si="57"/>
        <v>732.8151578947369</v>
      </c>
      <c r="S1839" s="1" t="s">
        <v>38</v>
      </c>
      <c r="T1839" s="1" t="s">
        <v>30</v>
      </c>
      <c r="U1839" s="1" t="s">
        <v>410</v>
      </c>
      <c r="V1839" s="1" t="s">
        <v>583</v>
      </c>
      <c r="W1839" s="1" t="s">
        <v>7966</v>
      </c>
    </row>
    <row r="1840" spans="1:23">
      <c r="A1840" s="2" t="s">
        <v>8002</v>
      </c>
      <c r="B1840" s="2">
        <f t="shared" si="56"/>
        <v>2013</v>
      </c>
      <c r="C1840" s="1" t="s">
        <v>2751</v>
      </c>
      <c r="D1840" s="1" t="s">
        <v>24</v>
      </c>
      <c r="E1840" s="1">
        <v>3496643</v>
      </c>
      <c r="F1840" s="1" t="s">
        <v>3448</v>
      </c>
      <c r="G1840" s="1" t="s">
        <v>1857</v>
      </c>
      <c r="H1840" s="1" t="s">
        <v>7701</v>
      </c>
      <c r="J1840" s="1">
        <v>70</v>
      </c>
      <c r="K1840" s="1" t="s">
        <v>28</v>
      </c>
      <c r="L1840" s="1">
        <v>4704</v>
      </c>
      <c r="M1840" s="1">
        <v>4817</v>
      </c>
      <c r="N1840" s="1">
        <v>23240</v>
      </c>
      <c r="O1840" s="1">
        <v>3050</v>
      </c>
      <c r="P1840" s="1">
        <v>232.4</v>
      </c>
      <c r="Q1840" s="1">
        <v>26522.400000000001</v>
      </c>
      <c r="R1840" s="1">
        <f t="shared" si="57"/>
        <v>378.89142857142861</v>
      </c>
      <c r="S1840" s="1" t="s">
        <v>29</v>
      </c>
      <c r="T1840" s="1" t="s">
        <v>30</v>
      </c>
      <c r="U1840" s="1" t="s">
        <v>410</v>
      </c>
      <c r="V1840" s="1" t="s">
        <v>252</v>
      </c>
      <c r="W1840" s="1" t="s">
        <v>8003</v>
      </c>
    </row>
    <row r="1841" spans="1:23">
      <c r="A1841" s="2" t="s">
        <v>5075</v>
      </c>
      <c r="B1841" s="2">
        <f t="shared" si="56"/>
        <v>2013</v>
      </c>
      <c r="C1841" s="1" t="s">
        <v>119</v>
      </c>
      <c r="D1841" s="1" t="s">
        <v>24</v>
      </c>
      <c r="E1841" s="1">
        <v>3496643</v>
      </c>
      <c r="F1841" s="1" t="s">
        <v>3448</v>
      </c>
      <c r="G1841" s="1" t="s">
        <v>120</v>
      </c>
      <c r="H1841" s="1" t="s">
        <v>8019</v>
      </c>
      <c r="J1841" s="1">
        <v>240</v>
      </c>
      <c r="K1841" s="1" t="s">
        <v>86</v>
      </c>
      <c r="L1841" s="1">
        <v>9886</v>
      </c>
      <c r="M1841" s="1">
        <v>10126</v>
      </c>
      <c r="N1841" s="1">
        <v>45768</v>
      </c>
      <c r="O1841" s="1">
        <v>3600</v>
      </c>
      <c r="P1841" s="1">
        <v>457.68</v>
      </c>
      <c r="Q1841" s="1">
        <v>50186.68</v>
      </c>
      <c r="R1841" s="1">
        <f t="shared" si="57"/>
        <v>209.11116666666666</v>
      </c>
      <c r="S1841" s="1" t="s">
        <v>29</v>
      </c>
      <c r="T1841" s="1" t="s">
        <v>30</v>
      </c>
      <c r="U1841" s="1" t="s">
        <v>8020</v>
      </c>
      <c r="V1841" s="1" t="s">
        <v>8021</v>
      </c>
      <c r="W1841" s="1" t="s">
        <v>8022</v>
      </c>
    </row>
    <row r="1842" spans="1:23">
      <c r="A1842" s="2" t="s">
        <v>8035</v>
      </c>
      <c r="B1842" s="2">
        <f t="shared" si="56"/>
        <v>2013</v>
      </c>
      <c r="C1842" s="1" t="s">
        <v>119</v>
      </c>
      <c r="D1842" s="1" t="s">
        <v>24</v>
      </c>
      <c r="E1842" s="1">
        <v>3496643</v>
      </c>
      <c r="F1842" s="1" t="s">
        <v>3448</v>
      </c>
      <c r="G1842" s="1" t="s">
        <v>120</v>
      </c>
      <c r="H1842" s="1" t="s">
        <v>8036</v>
      </c>
      <c r="J1842" s="1">
        <v>151</v>
      </c>
      <c r="K1842" s="1" t="s">
        <v>86</v>
      </c>
      <c r="L1842" s="1">
        <v>6644</v>
      </c>
      <c r="M1842" s="1">
        <v>6795</v>
      </c>
      <c r="N1842" s="1">
        <v>34443.089999999997</v>
      </c>
      <c r="O1842" s="1">
        <v>4045</v>
      </c>
      <c r="P1842" s="1">
        <v>16.91</v>
      </c>
      <c r="Q1842" s="1">
        <v>38505</v>
      </c>
      <c r="R1842" s="1">
        <f t="shared" si="57"/>
        <v>255</v>
      </c>
      <c r="S1842" s="1" t="s">
        <v>29</v>
      </c>
      <c r="T1842" s="1" t="s">
        <v>30</v>
      </c>
      <c r="U1842" s="1" t="s">
        <v>410</v>
      </c>
      <c r="V1842" s="1" t="s">
        <v>8037</v>
      </c>
      <c r="W1842" s="1" t="s">
        <v>8038</v>
      </c>
    </row>
    <row r="1843" spans="1:23">
      <c r="A1843" s="2" t="s">
        <v>8054</v>
      </c>
      <c r="B1843" s="2">
        <f t="shared" si="56"/>
        <v>2013</v>
      </c>
      <c r="C1843" s="1" t="s">
        <v>2751</v>
      </c>
      <c r="D1843" s="1" t="s">
        <v>24</v>
      </c>
      <c r="E1843" s="1">
        <v>3496643</v>
      </c>
      <c r="F1843" s="1" t="s">
        <v>3448</v>
      </c>
      <c r="G1843" s="1" t="s">
        <v>1857</v>
      </c>
      <c r="H1843" s="1" t="s">
        <v>7701</v>
      </c>
      <c r="J1843" s="1">
        <v>210</v>
      </c>
      <c r="K1843" s="1" t="s">
        <v>28</v>
      </c>
      <c r="L1843" s="1">
        <v>9755</v>
      </c>
      <c r="M1843" s="1">
        <v>10406</v>
      </c>
      <c r="N1843" s="1">
        <v>51240</v>
      </c>
      <c r="O1843" s="1">
        <v>6100</v>
      </c>
      <c r="P1843" s="1">
        <v>512</v>
      </c>
      <c r="Q1843" s="1">
        <v>57852.4</v>
      </c>
      <c r="R1843" s="1">
        <f t="shared" si="57"/>
        <v>275.48761904761903</v>
      </c>
      <c r="S1843" s="1" t="s">
        <v>29</v>
      </c>
      <c r="T1843" s="1" t="s">
        <v>30</v>
      </c>
      <c r="U1843" s="1" t="s">
        <v>410</v>
      </c>
      <c r="V1843" s="1" t="s">
        <v>4765</v>
      </c>
      <c r="W1843" s="1" t="s">
        <v>8055</v>
      </c>
    </row>
    <row r="1844" spans="1:23">
      <c r="A1844" s="2" t="s">
        <v>8058</v>
      </c>
      <c r="B1844" s="2">
        <f t="shared" si="56"/>
        <v>2013</v>
      </c>
      <c r="C1844" s="1" t="s">
        <v>3739</v>
      </c>
      <c r="D1844" s="1" t="s">
        <v>24</v>
      </c>
      <c r="E1844" s="1">
        <v>3496643</v>
      </c>
      <c r="F1844" s="1" t="s">
        <v>3448</v>
      </c>
      <c r="G1844" s="1" t="s">
        <v>36</v>
      </c>
      <c r="H1844" s="1" t="s">
        <v>7258</v>
      </c>
      <c r="J1844" s="1">
        <v>48</v>
      </c>
      <c r="K1844" s="1" t="s">
        <v>28</v>
      </c>
      <c r="L1844" s="1">
        <v>5040</v>
      </c>
      <c r="M1844" s="1">
        <v>5520</v>
      </c>
      <c r="N1844" s="1">
        <v>26400</v>
      </c>
      <c r="O1844" s="1">
        <v>3473.42</v>
      </c>
      <c r="P1844" s="1">
        <v>296.12</v>
      </c>
      <c r="Q1844" s="1">
        <v>30169.54</v>
      </c>
      <c r="R1844" s="1">
        <f t="shared" si="57"/>
        <v>628.53208333333339</v>
      </c>
      <c r="S1844" s="1" t="s">
        <v>38</v>
      </c>
      <c r="T1844" s="1" t="s">
        <v>30</v>
      </c>
      <c r="U1844" s="1" t="s">
        <v>410</v>
      </c>
      <c r="V1844" s="1" t="s">
        <v>8059</v>
      </c>
      <c r="W1844" s="1" t="s">
        <v>8059</v>
      </c>
    </row>
    <row r="1845" spans="1:23">
      <c r="A1845" s="2" t="s">
        <v>8058</v>
      </c>
      <c r="B1845" s="2">
        <f t="shared" si="56"/>
        <v>2013</v>
      </c>
      <c r="C1845" s="1" t="s">
        <v>3739</v>
      </c>
      <c r="D1845" s="1" t="s">
        <v>24</v>
      </c>
      <c r="E1845" s="1">
        <v>3496643</v>
      </c>
      <c r="F1845" s="1" t="s">
        <v>3448</v>
      </c>
      <c r="G1845" s="1" t="s">
        <v>36</v>
      </c>
      <c r="H1845" s="1" t="s">
        <v>7258</v>
      </c>
      <c r="J1845" s="1">
        <v>48</v>
      </c>
      <c r="K1845" s="1" t="s">
        <v>28</v>
      </c>
      <c r="L1845" s="1">
        <v>5088</v>
      </c>
      <c r="M1845" s="1">
        <v>5568</v>
      </c>
      <c r="N1845" s="1">
        <v>34224</v>
      </c>
      <c r="O1845" s="1">
        <v>4502.82</v>
      </c>
      <c r="P1845" s="1">
        <v>383.88</v>
      </c>
      <c r="Q1845" s="1">
        <v>39110.699999999997</v>
      </c>
      <c r="R1845" s="1">
        <f t="shared" si="57"/>
        <v>814.80624999999998</v>
      </c>
      <c r="S1845" s="1" t="s">
        <v>38</v>
      </c>
      <c r="T1845" s="1" t="s">
        <v>30</v>
      </c>
      <c r="U1845" s="1" t="s">
        <v>410</v>
      </c>
      <c r="V1845" s="1" t="s">
        <v>8060</v>
      </c>
      <c r="W1845" s="1" t="s">
        <v>8060</v>
      </c>
    </row>
    <row r="1846" spans="1:23">
      <c r="A1846" s="2" t="s">
        <v>5075</v>
      </c>
      <c r="B1846" s="2">
        <f t="shared" si="56"/>
        <v>2013</v>
      </c>
      <c r="C1846" s="1" t="s">
        <v>119</v>
      </c>
      <c r="D1846" s="1" t="s">
        <v>24</v>
      </c>
      <c r="E1846" s="1">
        <v>3496643</v>
      </c>
      <c r="F1846" s="1" t="s">
        <v>3448</v>
      </c>
      <c r="G1846" s="1" t="s">
        <v>120</v>
      </c>
      <c r="H1846" s="1" t="s">
        <v>8019</v>
      </c>
      <c r="J1846" s="1">
        <v>66</v>
      </c>
      <c r="K1846" s="1" t="s">
        <v>86</v>
      </c>
      <c r="L1846" s="1">
        <v>4818</v>
      </c>
      <c r="M1846" s="1">
        <v>4942</v>
      </c>
      <c r="N1846" s="1">
        <v>27192</v>
      </c>
      <c r="O1846" s="1">
        <v>2083.4299999999998</v>
      </c>
      <c r="P1846" s="1">
        <v>271.92</v>
      </c>
      <c r="Q1846" s="1">
        <v>30043.35</v>
      </c>
      <c r="R1846" s="1">
        <f t="shared" si="57"/>
        <v>455.20227272727271</v>
      </c>
      <c r="S1846" s="1" t="s">
        <v>29</v>
      </c>
      <c r="T1846" s="1" t="s">
        <v>30</v>
      </c>
      <c r="U1846" s="1" t="s">
        <v>410</v>
      </c>
      <c r="V1846" s="1" t="s">
        <v>8076</v>
      </c>
      <c r="W1846" s="1" t="s">
        <v>8077</v>
      </c>
    </row>
    <row r="1847" spans="1:23">
      <c r="A1847" s="2" t="s">
        <v>8380</v>
      </c>
      <c r="B1847" s="2">
        <f t="shared" si="56"/>
        <v>2013</v>
      </c>
      <c r="C1847" s="1" t="s">
        <v>68</v>
      </c>
      <c r="D1847" s="1" t="s">
        <v>24</v>
      </c>
      <c r="E1847" s="1">
        <v>80014362</v>
      </c>
      <c r="F1847" s="1" t="s">
        <v>3388</v>
      </c>
      <c r="G1847" s="1" t="s">
        <v>120</v>
      </c>
      <c r="H1847" s="1" t="s">
        <v>8351</v>
      </c>
      <c r="J1847" s="1">
        <v>135</v>
      </c>
      <c r="K1847" s="1" t="s">
        <v>28</v>
      </c>
      <c r="L1847" s="1">
        <v>8919</v>
      </c>
      <c r="M1847" s="1">
        <v>9189</v>
      </c>
      <c r="N1847" s="1">
        <v>41083</v>
      </c>
      <c r="O1847" s="1">
        <v>5748.26</v>
      </c>
      <c r="P1847" s="1">
        <v>410.83</v>
      </c>
      <c r="Q1847" s="1">
        <v>47242.09</v>
      </c>
      <c r="R1847" s="1">
        <f t="shared" si="57"/>
        <v>349.94140740740738</v>
      </c>
      <c r="S1847" s="1" t="s">
        <v>29</v>
      </c>
      <c r="T1847" s="1" t="s">
        <v>30</v>
      </c>
      <c r="U1847" s="1" t="s">
        <v>1443</v>
      </c>
      <c r="V1847" s="1" t="s">
        <v>31</v>
      </c>
      <c r="W1847" s="1" t="s">
        <v>8381</v>
      </c>
    </row>
    <row r="1848" spans="1:23">
      <c r="A1848" s="2" t="s">
        <v>8380</v>
      </c>
      <c r="B1848" s="2">
        <f t="shared" si="56"/>
        <v>2013</v>
      </c>
      <c r="C1848" s="1" t="s">
        <v>68</v>
      </c>
      <c r="D1848" s="1" t="s">
        <v>24</v>
      </c>
      <c r="E1848" s="1">
        <v>80014362</v>
      </c>
      <c r="F1848" s="1" t="s">
        <v>3388</v>
      </c>
      <c r="G1848" s="1" t="s">
        <v>120</v>
      </c>
      <c r="H1848" s="1" t="s">
        <v>8351</v>
      </c>
      <c r="J1848" s="1">
        <v>3</v>
      </c>
      <c r="K1848" s="1" t="s">
        <v>28</v>
      </c>
      <c r="L1848" s="1">
        <v>174</v>
      </c>
      <c r="M1848" s="1">
        <v>180</v>
      </c>
      <c r="N1848" s="1">
        <v>753.3</v>
      </c>
      <c r="O1848" s="1">
        <v>105.4</v>
      </c>
      <c r="P1848" s="1">
        <v>7.53</v>
      </c>
      <c r="Q1848" s="1">
        <v>866.23</v>
      </c>
      <c r="R1848" s="1">
        <f t="shared" si="57"/>
        <v>288.74333333333334</v>
      </c>
      <c r="S1848" s="1" t="s">
        <v>29</v>
      </c>
      <c r="T1848" s="1" t="s">
        <v>30</v>
      </c>
      <c r="U1848" s="1" t="s">
        <v>1443</v>
      </c>
      <c r="V1848" s="1" t="s">
        <v>31</v>
      </c>
      <c r="W1848" s="1" t="s">
        <v>8382</v>
      </c>
    </row>
    <row r="1849" spans="1:23">
      <c r="A1849" s="2" t="s">
        <v>5147</v>
      </c>
      <c r="B1849" s="2">
        <f t="shared" si="56"/>
        <v>2013</v>
      </c>
      <c r="C1849" s="1" t="s">
        <v>68</v>
      </c>
      <c r="D1849" s="1" t="s">
        <v>24</v>
      </c>
      <c r="E1849" s="1">
        <v>80014362</v>
      </c>
      <c r="F1849" s="1" t="s">
        <v>3388</v>
      </c>
      <c r="G1849" s="1" t="s">
        <v>120</v>
      </c>
      <c r="H1849" s="1" t="s">
        <v>8351</v>
      </c>
      <c r="J1849" s="1">
        <v>77</v>
      </c>
      <c r="K1849" s="1" t="s">
        <v>28</v>
      </c>
      <c r="L1849" s="1">
        <v>4466</v>
      </c>
      <c r="M1849" s="1">
        <v>4620</v>
      </c>
      <c r="N1849" s="1">
        <v>18574.5</v>
      </c>
      <c r="O1849" s="1">
        <v>2926.83</v>
      </c>
      <c r="P1849" s="1">
        <v>185.75</v>
      </c>
      <c r="Q1849" s="1">
        <v>21687.08</v>
      </c>
      <c r="R1849" s="1">
        <f t="shared" si="57"/>
        <v>281.65038961038965</v>
      </c>
      <c r="S1849" s="1" t="s">
        <v>29</v>
      </c>
      <c r="T1849" s="1" t="s">
        <v>30</v>
      </c>
      <c r="U1849" s="1" t="s">
        <v>1443</v>
      </c>
      <c r="V1849" s="1" t="s">
        <v>140</v>
      </c>
      <c r="W1849" s="1" t="s">
        <v>8383</v>
      </c>
    </row>
    <row r="1850" spans="1:23">
      <c r="A1850" s="2" t="s">
        <v>8387</v>
      </c>
      <c r="B1850" s="2">
        <f t="shared" si="56"/>
        <v>2013</v>
      </c>
      <c r="C1850" s="1" t="s">
        <v>68</v>
      </c>
      <c r="D1850" s="1" t="s">
        <v>24</v>
      </c>
      <c r="E1850" s="1">
        <v>80014362</v>
      </c>
      <c r="F1850" s="1" t="s">
        <v>3388</v>
      </c>
      <c r="G1850" s="1" t="s">
        <v>120</v>
      </c>
      <c r="H1850" s="1" t="s">
        <v>8351</v>
      </c>
      <c r="J1850" s="1">
        <v>72</v>
      </c>
      <c r="K1850" s="1" t="s">
        <v>28</v>
      </c>
      <c r="L1850" s="1">
        <v>4788</v>
      </c>
      <c r="M1850" s="1">
        <v>4932</v>
      </c>
      <c r="N1850" s="1">
        <v>19368</v>
      </c>
      <c r="O1850" s="1">
        <v>2829</v>
      </c>
      <c r="P1850" s="1">
        <v>194</v>
      </c>
      <c r="Q1850" s="1">
        <v>22390.68</v>
      </c>
      <c r="R1850" s="1">
        <f t="shared" si="57"/>
        <v>310.98166666666668</v>
      </c>
      <c r="S1850" s="1" t="s">
        <v>29</v>
      </c>
      <c r="T1850" s="1" t="s">
        <v>30</v>
      </c>
      <c r="U1850" s="1" t="s">
        <v>1443</v>
      </c>
      <c r="V1850" s="1" t="s">
        <v>31</v>
      </c>
      <c r="W1850" s="1" t="s">
        <v>8388</v>
      </c>
    </row>
    <row r="1851" spans="1:23">
      <c r="A1851" s="2" t="s">
        <v>7466</v>
      </c>
      <c r="B1851" s="2">
        <f t="shared" si="56"/>
        <v>2013</v>
      </c>
      <c r="C1851" s="1" t="s">
        <v>68</v>
      </c>
      <c r="D1851" s="1" t="s">
        <v>24</v>
      </c>
      <c r="E1851" s="1">
        <v>80014362</v>
      </c>
      <c r="F1851" s="1" t="s">
        <v>3388</v>
      </c>
      <c r="G1851" s="1" t="s">
        <v>120</v>
      </c>
      <c r="H1851" s="1" t="s">
        <v>8351</v>
      </c>
      <c r="J1851" s="1">
        <v>72</v>
      </c>
      <c r="K1851" s="1" t="s">
        <v>28</v>
      </c>
      <c r="L1851" s="1">
        <v>4788</v>
      </c>
      <c r="M1851" s="1">
        <v>4932</v>
      </c>
      <c r="N1851" s="1">
        <v>21177</v>
      </c>
      <c r="O1851" s="1">
        <v>3127.38</v>
      </c>
      <c r="P1851" s="1">
        <v>211.77</v>
      </c>
      <c r="Q1851" s="1">
        <v>24516.15</v>
      </c>
      <c r="R1851" s="1">
        <f t="shared" si="57"/>
        <v>340.50208333333336</v>
      </c>
      <c r="S1851" s="1" t="s">
        <v>29</v>
      </c>
      <c r="T1851" s="1" t="s">
        <v>30</v>
      </c>
      <c r="U1851" s="1" t="s">
        <v>1443</v>
      </c>
      <c r="V1851" s="1" t="s">
        <v>65</v>
      </c>
      <c r="W1851" s="1" t="s">
        <v>8389</v>
      </c>
    </row>
    <row r="1852" spans="1:23">
      <c r="A1852" s="2" t="s">
        <v>89</v>
      </c>
      <c r="B1852" s="2">
        <f t="shared" si="56"/>
        <v>2013</v>
      </c>
      <c r="C1852" s="1" t="s">
        <v>68</v>
      </c>
      <c r="D1852" s="1" t="s">
        <v>24</v>
      </c>
      <c r="E1852" s="1">
        <v>80014362</v>
      </c>
      <c r="F1852" s="1" t="s">
        <v>3388</v>
      </c>
      <c r="G1852" s="1" t="s">
        <v>120</v>
      </c>
      <c r="H1852" s="1" t="s">
        <v>8351</v>
      </c>
      <c r="J1852" s="1">
        <v>68</v>
      </c>
      <c r="K1852" s="1" t="s">
        <v>28</v>
      </c>
      <c r="L1852" s="1">
        <v>3876</v>
      </c>
      <c r="M1852" s="1">
        <v>4012</v>
      </c>
      <c r="N1852" s="1">
        <v>26520</v>
      </c>
      <c r="O1852" s="1">
        <v>2829</v>
      </c>
      <c r="P1852" s="1">
        <v>265.2</v>
      </c>
      <c r="Q1852" s="1">
        <v>29614.2</v>
      </c>
      <c r="R1852" s="1">
        <f t="shared" si="57"/>
        <v>435.50294117647059</v>
      </c>
      <c r="S1852" s="1" t="s">
        <v>29</v>
      </c>
      <c r="T1852" s="1" t="s">
        <v>30</v>
      </c>
      <c r="U1852" s="1" t="s">
        <v>1443</v>
      </c>
      <c r="V1852" s="1" t="s">
        <v>65</v>
      </c>
      <c r="W1852" s="1" t="s">
        <v>8390</v>
      </c>
    </row>
    <row r="1853" spans="1:23">
      <c r="A1853" s="2" t="s">
        <v>8391</v>
      </c>
      <c r="B1853" s="2">
        <f t="shared" si="56"/>
        <v>2013</v>
      </c>
      <c r="C1853" s="1" t="s">
        <v>68</v>
      </c>
      <c r="D1853" s="1" t="s">
        <v>24</v>
      </c>
      <c r="E1853" s="1">
        <v>80014362</v>
      </c>
      <c r="F1853" s="1" t="s">
        <v>3388</v>
      </c>
      <c r="G1853" s="1" t="s">
        <v>120</v>
      </c>
      <c r="H1853" s="1" t="s">
        <v>8351</v>
      </c>
      <c r="J1853" s="1">
        <v>138</v>
      </c>
      <c r="K1853" s="1" t="s">
        <v>28</v>
      </c>
      <c r="L1853" s="1">
        <v>9144</v>
      </c>
      <c r="M1853" s="1">
        <v>9354</v>
      </c>
      <c r="N1853" s="1">
        <v>49068</v>
      </c>
      <c r="O1853" s="1">
        <v>5658</v>
      </c>
      <c r="P1853" s="1">
        <v>490.68</v>
      </c>
      <c r="Q1853" s="1">
        <v>55216.68</v>
      </c>
      <c r="R1853" s="1">
        <f t="shared" si="57"/>
        <v>400.12086956521739</v>
      </c>
      <c r="S1853" s="1" t="s">
        <v>29</v>
      </c>
      <c r="T1853" s="1" t="s">
        <v>30</v>
      </c>
      <c r="U1853" s="1" t="s">
        <v>1443</v>
      </c>
      <c r="V1853" s="1" t="s">
        <v>65</v>
      </c>
      <c r="W1853" s="1" t="s">
        <v>8392</v>
      </c>
    </row>
    <row r="1854" spans="1:23">
      <c r="A1854" s="2" t="s">
        <v>8393</v>
      </c>
      <c r="B1854" s="2">
        <f t="shared" si="56"/>
        <v>2013</v>
      </c>
      <c r="C1854" s="1" t="s">
        <v>68</v>
      </c>
      <c r="D1854" s="1" t="s">
        <v>24</v>
      </c>
      <c r="E1854" s="1">
        <v>80014362</v>
      </c>
      <c r="F1854" s="1" t="s">
        <v>3388</v>
      </c>
      <c r="G1854" s="1" t="s">
        <v>120</v>
      </c>
      <c r="H1854" s="1" t="s">
        <v>8351</v>
      </c>
      <c r="J1854" s="1">
        <v>59</v>
      </c>
      <c r="K1854" s="1" t="s">
        <v>28</v>
      </c>
      <c r="L1854" s="1">
        <v>3924</v>
      </c>
      <c r="M1854" s="1">
        <v>4042</v>
      </c>
      <c r="N1854" s="1">
        <v>15898</v>
      </c>
      <c r="O1854" s="1">
        <v>2356.09</v>
      </c>
      <c r="P1854" s="1">
        <v>158.97999999999999</v>
      </c>
      <c r="Q1854" s="1">
        <v>18413.07</v>
      </c>
      <c r="R1854" s="1">
        <f t="shared" si="57"/>
        <v>312.0859322033898</v>
      </c>
      <c r="S1854" s="1" t="s">
        <v>29</v>
      </c>
      <c r="T1854" s="1" t="s">
        <v>30</v>
      </c>
      <c r="U1854" s="1" t="s">
        <v>1443</v>
      </c>
      <c r="V1854" s="1" t="s">
        <v>4025</v>
      </c>
      <c r="W1854" s="1" t="s">
        <v>8381</v>
      </c>
    </row>
    <row r="1855" spans="1:23">
      <c r="A1855" s="2" t="s">
        <v>3600</v>
      </c>
      <c r="B1855" s="2">
        <f t="shared" si="56"/>
        <v>2013</v>
      </c>
      <c r="C1855" s="1" t="s">
        <v>68</v>
      </c>
      <c r="D1855" s="1" t="s">
        <v>24</v>
      </c>
      <c r="E1855" s="1">
        <v>80014362</v>
      </c>
      <c r="F1855" s="1" t="s">
        <v>3388</v>
      </c>
      <c r="G1855" s="1" t="s">
        <v>120</v>
      </c>
      <c r="H1855" s="1" t="s">
        <v>8351</v>
      </c>
      <c r="J1855" s="1">
        <v>68</v>
      </c>
      <c r="K1855" s="1" t="s">
        <v>28</v>
      </c>
      <c r="L1855" s="1">
        <v>3876</v>
      </c>
      <c r="M1855" s="1">
        <v>4012</v>
      </c>
      <c r="N1855" s="1">
        <v>24280.080000000002</v>
      </c>
      <c r="O1855" s="1">
        <v>2829</v>
      </c>
      <c r="P1855" s="1">
        <v>242.8</v>
      </c>
      <c r="Q1855" s="1">
        <v>27351.88</v>
      </c>
      <c r="R1855" s="1">
        <f t="shared" si="57"/>
        <v>402.23352941176472</v>
      </c>
      <c r="S1855" s="1" t="s">
        <v>29</v>
      </c>
      <c r="T1855" s="1" t="s">
        <v>30</v>
      </c>
      <c r="U1855" s="1" t="s">
        <v>1443</v>
      </c>
      <c r="V1855" s="1" t="s">
        <v>140</v>
      </c>
      <c r="W1855" s="1" t="s">
        <v>8394</v>
      </c>
    </row>
    <row r="1856" spans="1:23">
      <c r="A1856" s="2" t="s">
        <v>8395</v>
      </c>
      <c r="B1856" s="2">
        <f t="shared" si="56"/>
        <v>2013</v>
      </c>
      <c r="C1856" s="1" t="s">
        <v>68</v>
      </c>
      <c r="D1856" s="1" t="s">
        <v>24</v>
      </c>
      <c r="E1856" s="1">
        <v>80014362</v>
      </c>
      <c r="F1856" s="1" t="s">
        <v>3388</v>
      </c>
      <c r="G1856" s="1" t="s">
        <v>120</v>
      </c>
      <c r="H1856" s="1" t="s">
        <v>8351</v>
      </c>
      <c r="J1856" s="1">
        <v>72</v>
      </c>
      <c r="K1856" s="1" t="s">
        <v>28</v>
      </c>
      <c r="L1856" s="1">
        <v>4788</v>
      </c>
      <c r="M1856" s="1">
        <v>4932</v>
      </c>
      <c r="N1856" s="1">
        <v>19368</v>
      </c>
      <c r="O1856" s="1">
        <v>2829</v>
      </c>
      <c r="P1856" s="1">
        <v>193.68</v>
      </c>
      <c r="Q1856" s="1">
        <v>22390.68</v>
      </c>
      <c r="R1856" s="1">
        <f t="shared" si="57"/>
        <v>310.98166666666668</v>
      </c>
      <c r="S1856" s="1" t="s">
        <v>29</v>
      </c>
      <c r="T1856" s="1" t="s">
        <v>30</v>
      </c>
      <c r="U1856" s="1" t="s">
        <v>1443</v>
      </c>
      <c r="V1856" s="1" t="s">
        <v>8396</v>
      </c>
      <c r="W1856" s="1" t="s">
        <v>8397</v>
      </c>
    </row>
    <row r="1857" spans="1:23">
      <c r="A1857" s="2" t="s">
        <v>8395</v>
      </c>
      <c r="B1857" s="2">
        <f t="shared" si="56"/>
        <v>2013</v>
      </c>
      <c r="C1857" s="1" t="s">
        <v>68</v>
      </c>
      <c r="D1857" s="1" t="s">
        <v>24</v>
      </c>
      <c r="E1857" s="1">
        <v>80014362</v>
      </c>
      <c r="F1857" s="1" t="s">
        <v>3388</v>
      </c>
      <c r="G1857" s="1" t="s">
        <v>120</v>
      </c>
      <c r="H1857" s="1" t="s">
        <v>8351</v>
      </c>
      <c r="J1857" s="1">
        <v>72</v>
      </c>
      <c r="K1857" s="1" t="s">
        <v>28</v>
      </c>
      <c r="L1857" s="1">
        <v>4788</v>
      </c>
      <c r="M1857" s="1">
        <v>4932</v>
      </c>
      <c r="N1857" s="1">
        <v>21312</v>
      </c>
      <c r="O1857" s="1">
        <v>2829</v>
      </c>
      <c r="P1857" s="1">
        <v>213.12</v>
      </c>
      <c r="Q1857" s="1">
        <v>24354.12</v>
      </c>
      <c r="R1857" s="1">
        <f t="shared" si="57"/>
        <v>338.25166666666667</v>
      </c>
      <c r="S1857" s="1" t="s">
        <v>29</v>
      </c>
      <c r="T1857" s="1" t="s">
        <v>30</v>
      </c>
      <c r="U1857" s="1" t="s">
        <v>1443</v>
      </c>
      <c r="V1857" s="1" t="s">
        <v>8396</v>
      </c>
      <c r="W1857" s="1" t="s">
        <v>8398</v>
      </c>
    </row>
    <row r="1858" spans="1:23">
      <c r="A1858" s="2" t="s">
        <v>8401</v>
      </c>
      <c r="B1858" s="2">
        <f t="shared" ref="B1858:B1921" si="58">+YEAR(A1858)</f>
        <v>2013</v>
      </c>
      <c r="C1858" s="1" t="s">
        <v>68</v>
      </c>
      <c r="D1858" s="1" t="s">
        <v>24</v>
      </c>
      <c r="E1858" s="1">
        <v>80014362</v>
      </c>
      <c r="F1858" s="1" t="s">
        <v>3388</v>
      </c>
      <c r="G1858" s="1" t="s">
        <v>120</v>
      </c>
      <c r="H1858" s="1" t="s">
        <v>8351</v>
      </c>
      <c r="J1858" s="1">
        <v>13</v>
      </c>
      <c r="K1858" s="1" t="s">
        <v>28</v>
      </c>
      <c r="L1858" s="1">
        <v>865</v>
      </c>
      <c r="M1858" s="1">
        <v>891</v>
      </c>
      <c r="N1858" s="1">
        <v>3605</v>
      </c>
      <c r="O1858" s="1">
        <v>402.66</v>
      </c>
      <c r="P1858" s="1">
        <v>36.049999999999997</v>
      </c>
      <c r="Q1858" s="1">
        <v>4043.71</v>
      </c>
      <c r="R1858" s="1">
        <f t="shared" si="57"/>
        <v>311.05461538461537</v>
      </c>
      <c r="S1858" s="1" t="s">
        <v>29</v>
      </c>
      <c r="T1858" s="1" t="s">
        <v>30</v>
      </c>
      <c r="U1858" s="1" t="s">
        <v>1443</v>
      </c>
      <c r="V1858" s="1" t="s">
        <v>8396</v>
      </c>
      <c r="W1858" s="1" t="s">
        <v>8392</v>
      </c>
    </row>
    <row r="1859" spans="1:23">
      <c r="A1859" s="2" t="s">
        <v>8395</v>
      </c>
      <c r="B1859" s="2">
        <f t="shared" si="58"/>
        <v>2013</v>
      </c>
      <c r="C1859" s="1" t="s">
        <v>2399</v>
      </c>
      <c r="D1859" s="1" t="s">
        <v>24</v>
      </c>
      <c r="E1859" s="1">
        <v>80009246</v>
      </c>
      <c r="F1859" s="1" t="s">
        <v>3075</v>
      </c>
      <c r="G1859" s="1" t="s">
        <v>26</v>
      </c>
      <c r="H1859" s="1" t="s">
        <v>8418</v>
      </c>
      <c r="J1859" s="1">
        <v>24</v>
      </c>
      <c r="K1859" s="1" t="s">
        <v>28</v>
      </c>
      <c r="L1859" s="1">
        <v>1385</v>
      </c>
      <c r="M1859" s="1">
        <v>1406</v>
      </c>
      <c r="N1859" s="1">
        <v>6286.56</v>
      </c>
      <c r="O1859" s="1">
        <v>229.3</v>
      </c>
      <c r="P1859" s="1">
        <v>12.57</v>
      </c>
      <c r="Q1859" s="1">
        <v>6528.43</v>
      </c>
      <c r="R1859" s="1">
        <f t="shared" ref="R1859:R1922" si="59">+Q1859/J1859</f>
        <v>272.01791666666668</v>
      </c>
      <c r="S1859" s="1" t="s">
        <v>29</v>
      </c>
      <c r="T1859" s="1" t="s">
        <v>30</v>
      </c>
      <c r="U1859" s="1" t="s">
        <v>3082</v>
      </c>
      <c r="V1859" s="1" t="s">
        <v>140</v>
      </c>
      <c r="W1859" s="1" t="s">
        <v>8419</v>
      </c>
    </row>
    <row r="1860" spans="1:23">
      <c r="A1860" s="2" t="s">
        <v>268</v>
      </c>
      <c r="B1860" s="2">
        <f t="shared" si="58"/>
        <v>2013</v>
      </c>
      <c r="C1860" s="1" t="s">
        <v>2399</v>
      </c>
      <c r="D1860" s="1" t="s">
        <v>24</v>
      </c>
      <c r="E1860" s="1">
        <v>80009246</v>
      </c>
      <c r="F1860" s="1" t="s">
        <v>3075</v>
      </c>
      <c r="G1860" s="1" t="s">
        <v>26</v>
      </c>
      <c r="H1860" s="1" t="s">
        <v>8418</v>
      </c>
      <c r="J1860" s="1">
        <v>80</v>
      </c>
      <c r="K1860" s="1" t="s">
        <v>28</v>
      </c>
      <c r="L1860" s="1">
        <v>4616</v>
      </c>
      <c r="M1860" s="1">
        <v>4688</v>
      </c>
      <c r="N1860" s="1">
        <v>20236</v>
      </c>
      <c r="O1860" s="1">
        <v>1750</v>
      </c>
      <c r="P1860" s="1">
        <v>40.47</v>
      </c>
      <c r="Q1860" s="1">
        <v>22026.47</v>
      </c>
      <c r="R1860" s="1">
        <f t="shared" si="59"/>
        <v>275.33087499999999</v>
      </c>
      <c r="S1860" s="1" t="s">
        <v>29</v>
      </c>
      <c r="T1860" s="1" t="s">
        <v>30</v>
      </c>
      <c r="U1860" s="1" t="s">
        <v>3082</v>
      </c>
      <c r="V1860" s="1" t="s">
        <v>4641</v>
      </c>
      <c r="W1860" s="1" t="s">
        <v>4642</v>
      </c>
    </row>
    <row r="1861" spans="1:23">
      <c r="A1861" s="2" t="s">
        <v>8430</v>
      </c>
      <c r="B1861" s="2">
        <f t="shared" si="58"/>
        <v>2013</v>
      </c>
      <c r="C1861" s="1" t="s">
        <v>68</v>
      </c>
      <c r="D1861" s="1" t="s">
        <v>24</v>
      </c>
      <c r="E1861" s="1">
        <v>80009129</v>
      </c>
      <c r="F1861" s="1" t="s">
        <v>3277</v>
      </c>
      <c r="G1861" s="1" t="s">
        <v>36</v>
      </c>
      <c r="H1861" s="1" t="s">
        <v>8074</v>
      </c>
      <c r="J1861" s="1">
        <v>275</v>
      </c>
      <c r="K1861" s="1" t="s">
        <v>28</v>
      </c>
      <c r="L1861" s="1">
        <v>7312</v>
      </c>
      <c r="M1861" s="1">
        <v>8066</v>
      </c>
      <c r="N1861" s="1">
        <v>27101.25</v>
      </c>
      <c r="O1861" s="1">
        <v>4810</v>
      </c>
      <c r="P1861" s="1">
        <v>271.01</v>
      </c>
      <c r="Q1861" s="1">
        <v>32182.26</v>
      </c>
      <c r="R1861" s="1">
        <f t="shared" si="59"/>
        <v>117.0264</v>
      </c>
      <c r="S1861" s="1" t="s">
        <v>38</v>
      </c>
      <c r="T1861" s="1" t="s">
        <v>30</v>
      </c>
      <c r="U1861" s="1" t="s">
        <v>4430</v>
      </c>
      <c r="V1861" s="1" t="s">
        <v>65</v>
      </c>
      <c r="W1861" s="1" t="s">
        <v>8431</v>
      </c>
    </row>
    <row r="1862" spans="1:23">
      <c r="A1862" s="2" t="s">
        <v>8432</v>
      </c>
      <c r="B1862" s="2">
        <f t="shared" si="58"/>
        <v>2013</v>
      </c>
      <c r="C1862" s="1" t="s">
        <v>68</v>
      </c>
      <c r="D1862" s="1" t="s">
        <v>24</v>
      </c>
      <c r="E1862" s="1">
        <v>80009129</v>
      </c>
      <c r="F1862" s="1" t="s">
        <v>3277</v>
      </c>
      <c r="G1862" s="1" t="s">
        <v>36</v>
      </c>
      <c r="H1862" s="1" t="s">
        <v>7654</v>
      </c>
      <c r="J1862" s="1">
        <v>274</v>
      </c>
      <c r="K1862" s="1" t="s">
        <v>28</v>
      </c>
      <c r="L1862" s="1">
        <v>7301</v>
      </c>
      <c r="M1862" s="1">
        <v>7975</v>
      </c>
      <c r="N1862" s="1">
        <v>25933.15</v>
      </c>
      <c r="O1862" s="1">
        <v>4310</v>
      </c>
      <c r="P1862" s="1">
        <v>259</v>
      </c>
      <c r="Q1862" s="1">
        <v>30502.48</v>
      </c>
      <c r="R1862" s="1">
        <f t="shared" si="59"/>
        <v>111.32291970802919</v>
      </c>
      <c r="S1862" s="1" t="s">
        <v>38</v>
      </c>
      <c r="T1862" s="1" t="s">
        <v>30</v>
      </c>
      <c r="U1862" s="1" t="s">
        <v>4430</v>
      </c>
      <c r="V1862" s="1" t="s">
        <v>31</v>
      </c>
      <c r="W1862" s="1" t="s">
        <v>8433</v>
      </c>
    </row>
    <row r="1863" spans="1:23">
      <c r="A1863" s="2" t="s">
        <v>8401</v>
      </c>
      <c r="B1863" s="2">
        <f t="shared" si="58"/>
        <v>2013</v>
      </c>
      <c r="C1863" s="1" t="s">
        <v>2399</v>
      </c>
      <c r="D1863" s="1" t="s">
        <v>24</v>
      </c>
      <c r="E1863" s="1">
        <v>80009246</v>
      </c>
      <c r="F1863" s="1" t="s">
        <v>3075</v>
      </c>
      <c r="G1863" s="1" t="s">
        <v>26</v>
      </c>
      <c r="H1863" s="1" t="s">
        <v>8418</v>
      </c>
      <c r="J1863" s="1">
        <v>24</v>
      </c>
      <c r="K1863" s="1" t="s">
        <v>28</v>
      </c>
      <c r="L1863" s="1">
        <v>1385</v>
      </c>
      <c r="M1863" s="1">
        <v>1406</v>
      </c>
      <c r="N1863" s="1">
        <v>6190.56</v>
      </c>
      <c r="O1863" s="1">
        <v>226.25</v>
      </c>
      <c r="P1863" s="1">
        <v>12.38</v>
      </c>
      <c r="Q1863" s="1">
        <v>6429.19</v>
      </c>
      <c r="R1863" s="1">
        <f t="shared" si="59"/>
        <v>267.88291666666663</v>
      </c>
      <c r="S1863" s="1" t="s">
        <v>29</v>
      </c>
      <c r="T1863" s="1" t="s">
        <v>30</v>
      </c>
      <c r="U1863" s="1" t="s">
        <v>3082</v>
      </c>
      <c r="V1863" s="1" t="s">
        <v>140</v>
      </c>
      <c r="W1863" s="1" t="s">
        <v>8442</v>
      </c>
    </row>
    <row r="1864" spans="1:23">
      <c r="A1864" s="2" t="s">
        <v>8456</v>
      </c>
      <c r="B1864" s="2">
        <f t="shared" si="58"/>
        <v>2013</v>
      </c>
      <c r="C1864" s="1" t="s">
        <v>2399</v>
      </c>
      <c r="D1864" s="1" t="s">
        <v>24</v>
      </c>
      <c r="E1864" s="1">
        <v>80009246</v>
      </c>
      <c r="F1864" s="1" t="s">
        <v>3075</v>
      </c>
      <c r="G1864" s="1" t="s">
        <v>26</v>
      </c>
      <c r="H1864" s="1" t="s">
        <v>8418</v>
      </c>
      <c r="J1864" s="1">
        <v>20</v>
      </c>
      <c r="K1864" s="1" t="s">
        <v>28</v>
      </c>
      <c r="L1864" s="1">
        <v>1154</v>
      </c>
      <c r="M1864" s="1">
        <v>1154</v>
      </c>
      <c r="N1864" s="1">
        <v>5201.8</v>
      </c>
      <c r="O1864" s="1">
        <v>183.66</v>
      </c>
      <c r="P1864" s="1">
        <v>10.4</v>
      </c>
      <c r="Q1864" s="1">
        <v>5395.86</v>
      </c>
      <c r="R1864" s="1">
        <f t="shared" si="59"/>
        <v>269.79300000000001</v>
      </c>
      <c r="S1864" s="1" t="s">
        <v>29</v>
      </c>
      <c r="T1864" s="1" t="s">
        <v>30</v>
      </c>
      <c r="U1864" s="1" t="s">
        <v>3082</v>
      </c>
      <c r="V1864" s="1" t="s">
        <v>4641</v>
      </c>
      <c r="W1864" s="1" t="s">
        <v>4642</v>
      </c>
    </row>
    <row r="1865" spans="1:23">
      <c r="A1865" s="2" t="s">
        <v>8430</v>
      </c>
      <c r="B1865" s="2">
        <f t="shared" si="58"/>
        <v>2013</v>
      </c>
      <c r="C1865" s="1" t="s">
        <v>2399</v>
      </c>
      <c r="D1865" s="1" t="s">
        <v>24</v>
      </c>
      <c r="E1865" s="1">
        <v>80009246</v>
      </c>
      <c r="F1865" s="1" t="s">
        <v>3075</v>
      </c>
      <c r="G1865" s="1" t="s">
        <v>26</v>
      </c>
      <c r="H1865" s="1" t="s">
        <v>8418</v>
      </c>
      <c r="J1865" s="1">
        <v>80</v>
      </c>
      <c r="K1865" s="1" t="s">
        <v>28</v>
      </c>
      <c r="L1865" s="1">
        <v>4616</v>
      </c>
      <c r="M1865" s="1">
        <v>4688</v>
      </c>
      <c r="N1865" s="1">
        <v>20618.400000000001</v>
      </c>
      <c r="O1865" s="1">
        <v>1750</v>
      </c>
      <c r="P1865" s="1">
        <v>41.24</v>
      </c>
      <c r="Q1865" s="1">
        <v>22409.64</v>
      </c>
      <c r="R1865" s="1">
        <f t="shared" si="59"/>
        <v>280.12049999999999</v>
      </c>
      <c r="S1865" s="1" t="s">
        <v>29</v>
      </c>
      <c r="T1865" s="1" t="s">
        <v>30</v>
      </c>
      <c r="U1865" s="1" t="s">
        <v>3082</v>
      </c>
      <c r="V1865" s="1" t="s">
        <v>252</v>
      </c>
      <c r="W1865" s="1" t="s">
        <v>8442</v>
      </c>
    </row>
    <row r="1866" spans="1:23">
      <c r="A1866" s="2" t="s">
        <v>8457</v>
      </c>
      <c r="B1866" s="2">
        <f t="shared" si="58"/>
        <v>2013</v>
      </c>
      <c r="C1866" s="1" t="s">
        <v>2399</v>
      </c>
      <c r="D1866" s="1" t="s">
        <v>24</v>
      </c>
      <c r="E1866" s="1">
        <v>80009246</v>
      </c>
      <c r="F1866" s="1" t="s">
        <v>3075</v>
      </c>
      <c r="G1866" s="1" t="s">
        <v>26</v>
      </c>
      <c r="H1866" s="1" t="s">
        <v>8418</v>
      </c>
      <c r="J1866" s="1">
        <v>80</v>
      </c>
      <c r="K1866" s="1" t="s">
        <v>28</v>
      </c>
      <c r="L1866" s="1">
        <v>4616</v>
      </c>
      <c r="M1866" s="1">
        <v>4688</v>
      </c>
      <c r="N1866" s="1">
        <v>20810.400000000001</v>
      </c>
      <c r="O1866" s="1">
        <v>1750</v>
      </c>
      <c r="P1866" s="1">
        <v>41.62</v>
      </c>
      <c r="Q1866" s="1">
        <v>22602.02</v>
      </c>
      <c r="R1866" s="1">
        <f t="shared" si="59"/>
        <v>282.52525000000003</v>
      </c>
      <c r="S1866" s="1" t="s">
        <v>29</v>
      </c>
      <c r="T1866" s="1" t="s">
        <v>30</v>
      </c>
      <c r="U1866" s="1" t="s">
        <v>3082</v>
      </c>
      <c r="V1866" s="1" t="s">
        <v>8458</v>
      </c>
      <c r="W1866" s="1" t="s">
        <v>8442</v>
      </c>
    </row>
    <row r="1867" spans="1:23">
      <c r="A1867" s="2" t="s">
        <v>359</v>
      </c>
      <c r="B1867" s="2">
        <f t="shared" si="58"/>
        <v>2013</v>
      </c>
      <c r="C1867" s="1" t="s">
        <v>2399</v>
      </c>
      <c r="D1867" s="1" t="s">
        <v>24</v>
      </c>
      <c r="E1867" s="1">
        <v>80009246</v>
      </c>
      <c r="F1867" s="1" t="s">
        <v>3075</v>
      </c>
      <c r="G1867" s="1" t="s">
        <v>26</v>
      </c>
      <c r="H1867" s="1" t="s">
        <v>8418</v>
      </c>
      <c r="J1867" s="1">
        <v>80</v>
      </c>
      <c r="K1867" s="1" t="s">
        <v>28</v>
      </c>
      <c r="L1867" s="1">
        <v>4616</v>
      </c>
      <c r="M1867" s="1">
        <v>4688</v>
      </c>
      <c r="N1867" s="1">
        <v>27228</v>
      </c>
      <c r="O1867" s="1">
        <v>1750</v>
      </c>
      <c r="P1867" s="1">
        <v>54.46</v>
      </c>
      <c r="Q1867" s="1">
        <v>29032.46</v>
      </c>
      <c r="R1867" s="1">
        <f t="shared" si="59"/>
        <v>362.90575000000001</v>
      </c>
      <c r="S1867" s="1" t="s">
        <v>29</v>
      </c>
      <c r="T1867" s="1" t="s">
        <v>30</v>
      </c>
      <c r="U1867" s="1" t="s">
        <v>3082</v>
      </c>
      <c r="V1867" s="1" t="s">
        <v>4641</v>
      </c>
      <c r="W1867" s="1" t="s">
        <v>4642</v>
      </c>
    </row>
    <row r="1868" spans="1:23">
      <c r="A1868" s="2" t="s">
        <v>8393</v>
      </c>
      <c r="B1868" s="2">
        <f t="shared" si="58"/>
        <v>2013</v>
      </c>
      <c r="C1868" s="1" t="s">
        <v>2399</v>
      </c>
      <c r="D1868" s="1" t="s">
        <v>24</v>
      </c>
      <c r="E1868" s="1">
        <v>80009246</v>
      </c>
      <c r="F1868" s="1" t="s">
        <v>3075</v>
      </c>
      <c r="G1868" s="1" t="s">
        <v>26</v>
      </c>
      <c r="H1868" s="1" t="s">
        <v>8418</v>
      </c>
      <c r="J1868" s="1">
        <v>24</v>
      </c>
      <c r="K1868" s="1" t="s">
        <v>28</v>
      </c>
      <c r="L1868" s="1">
        <v>1385</v>
      </c>
      <c r="M1868" s="1">
        <v>1406</v>
      </c>
      <c r="N1868" s="1">
        <v>6187.68</v>
      </c>
      <c r="O1868" s="1">
        <v>226.26</v>
      </c>
      <c r="P1868" s="1">
        <v>12.38</v>
      </c>
      <c r="Q1868" s="1">
        <v>6426.32</v>
      </c>
      <c r="R1868" s="1">
        <f t="shared" si="59"/>
        <v>267.76333333333332</v>
      </c>
      <c r="S1868" s="1" t="s">
        <v>29</v>
      </c>
      <c r="T1868" s="1" t="s">
        <v>30</v>
      </c>
      <c r="U1868" s="1" t="s">
        <v>3082</v>
      </c>
      <c r="V1868" s="1" t="s">
        <v>77</v>
      </c>
      <c r="W1868" s="1" t="s">
        <v>8471</v>
      </c>
    </row>
    <row r="1869" spans="1:23">
      <c r="A1869" s="2" t="s">
        <v>116</v>
      </c>
      <c r="B1869" s="2">
        <f t="shared" si="58"/>
        <v>2013</v>
      </c>
      <c r="C1869" s="1" t="s">
        <v>2399</v>
      </c>
      <c r="D1869" s="1" t="s">
        <v>24</v>
      </c>
      <c r="E1869" s="1">
        <v>80009246</v>
      </c>
      <c r="F1869" s="1" t="s">
        <v>3075</v>
      </c>
      <c r="G1869" s="1" t="s">
        <v>26</v>
      </c>
      <c r="H1869" s="1" t="s">
        <v>8418</v>
      </c>
      <c r="J1869" s="1">
        <v>2</v>
      </c>
      <c r="K1869" s="1" t="s">
        <v>28</v>
      </c>
      <c r="L1869" s="1">
        <v>115</v>
      </c>
      <c r="M1869" s="1">
        <v>117</v>
      </c>
      <c r="N1869" s="1">
        <v>527.88</v>
      </c>
      <c r="O1869" s="1">
        <v>21.88</v>
      </c>
      <c r="P1869" s="1">
        <v>1.06</v>
      </c>
      <c r="Q1869" s="1">
        <v>550.82000000000005</v>
      </c>
      <c r="R1869" s="1">
        <f t="shared" si="59"/>
        <v>275.41000000000003</v>
      </c>
      <c r="S1869" s="1" t="s">
        <v>29</v>
      </c>
      <c r="T1869" s="1" t="s">
        <v>30</v>
      </c>
      <c r="U1869" s="1" t="s">
        <v>3082</v>
      </c>
      <c r="V1869" s="1" t="s">
        <v>140</v>
      </c>
      <c r="W1869" s="1" t="s">
        <v>8485</v>
      </c>
    </row>
    <row r="1870" spans="1:23">
      <c r="A1870" s="2" t="s">
        <v>8501</v>
      </c>
      <c r="B1870" s="2">
        <f t="shared" si="58"/>
        <v>2013</v>
      </c>
      <c r="C1870" s="1" t="s">
        <v>68</v>
      </c>
      <c r="D1870" s="1" t="s">
        <v>24</v>
      </c>
      <c r="E1870" s="1">
        <v>80009129</v>
      </c>
      <c r="F1870" s="1" t="s">
        <v>3277</v>
      </c>
      <c r="G1870" s="1" t="s">
        <v>36</v>
      </c>
      <c r="H1870" s="1" t="s">
        <v>7270</v>
      </c>
      <c r="J1870" s="1">
        <v>1485</v>
      </c>
      <c r="K1870" s="1" t="s">
        <v>28</v>
      </c>
      <c r="L1870" s="1">
        <v>75735</v>
      </c>
      <c r="M1870" s="1">
        <v>84645</v>
      </c>
      <c r="N1870" s="1">
        <v>168547.5</v>
      </c>
      <c r="O1870" s="1">
        <v>49280</v>
      </c>
      <c r="P1870" s="1">
        <v>1685.48</v>
      </c>
      <c r="Q1870" s="1">
        <v>219512.98</v>
      </c>
      <c r="R1870" s="1">
        <f t="shared" si="59"/>
        <v>147.82018855218857</v>
      </c>
      <c r="S1870" s="1" t="s">
        <v>38</v>
      </c>
      <c r="T1870" s="1" t="s">
        <v>30</v>
      </c>
      <c r="U1870" s="1" t="s">
        <v>4430</v>
      </c>
      <c r="V1870" s="1" t="s">
        <v>4985</v>
      </c>
      <c r="W1870" s="1" t="s">
        <v>4431</v>
      </c>
    </row>
    <row r="1871" spans="1:23">
      <c r="A1871" s="2" t="s">
        <v>338</v>
      </c>
      <c r="B1871" s="2">
        <f t="shared" si="58"/>
        <v>2013</v>
      </c>
      <c r="C1871" s="1" t="s">
        <v>43</v>
      </c>
      <c r="D1871" s="1" t="s">
        <v>24</v>
      </c>
      <c r="E1871" s="1">
        <v>80009129</v>
      </c>
      <c r="F1871" s="1" t="s">
        <v>3277</v>
      </c>
      <c r="G1871" s="1" t="s">
        <v>36</v>
      </c>
      <c r="H1871" s="1" t="s">
        <v>7270</v>
      </c>
      <c r="J1871" s="1">
        <v>1485</v>
      </c>
      <c r="K1871" s="1" t="s">
        <v>28</v>
      </c>
      <c r="L1871" s="1">
        <v>75735</v>
      </c>
      <c r="M1871" s="1">
        <v>84645</v>
      </c>
      <c r="N1871" s="1">
        <v>168547.5</v>
      </c>
      <c r="O1871" s="1">
        <v>49280</v>
      </c>
      <c r="P1871" s="1">
        <v>1685.48</v>
      </c>
      <c r="Q1871" s="1">
        <v>219512.98</v>
      </c>
      <c r="R1871" s="1">
        <f t="shared" si="59"/>
        <v>147.82018855218857</v>
      </c>
      <c r="S1871" s="1" t="s">
        <v>38</v>
      </c>
      <c r="T1871" s="1" t="s">
        <v>30</v>
      </c>
      <c r="U1871" s="1" t="s">
        <v>4430</v>
      </c>
      <c r="V1871" s="1" t="s">
        <v>8502</v>
      </c>
      <c r="W1871" s="1" t="s">
        <v>4812</v>
      </c>
    </row>
    <row r="1872" spans="1:23">
      <c r="A1872" s="2" t="s">
        <v>8456</v>
      </c>
      <c r="B1872" s="2">
        <f t="shared" si="58"/>
        <v>2013</v>
      </c>
      <c r="C1872" s="1" t="s">
        <v>2769</v>
      </c>
      <c r="D1872" s="1" t="s">
        <v>24</v>
      </c>
      <c r="E1872" s="1">
        <v>80008970</v>
      </c>
      <c r="F1872" s="1" t="s">
        <v>4435</v>
      </c>
      <c r="G1872" s="1" t="s">
        <v>26</v>
      </c>
      <c r="H1872" s="1" t="s">
        <v>8503</v>
      </c>
      <c r="J1872" s="1">
        <v>110</v>
      </c>
      <c r="K1872" s="1" t="s">
        <v>28</v>
      </c>
      <c r="L1872" s="1">
        <v>5022</v>
      </c>
      <c r="M1872" s="1">
        <v>5412</v>
      </c>
      <c r="N1872" s="1">
        <v>31209.200000000001</v>
      </c>
      <c r="O1872" s="1">
        <v>2613.75</v>
      </c>
      <c r="P1872" s="1">
        <v>68.09</v>
      </c>
      <c r="Q1872" s="1">
        <v>33891.040000000001</v>
      </c>
      <c r="R1872" s="1">
        <f t="shared" si="59"/>
        <v>308.10036363636362</v>
      </c>
      <c r="S1872" s="1" t="s">
        <v>29</v>
      </c>
      <c r="T1872" s="1" t="s">
        <v>30</v>
      </c>
      <c r="U1872" s="1" t="s">
        <v>4437</v>
      </c>
      <c r="V1872" s="1" t="s">
        <v>2023</v>
      </c>
      <c r="W1872" s="1" t="s">
        <v>8504</v>
      </c>
    </row>
    <row r="1873" spans="1:23">
      <c r="A1873" s="2" t="s">
        <v>8521</v>
      </c>
      <c r="B1873" s="2">
        <f t="shared" si="58"/>
        <v>2013</v>
      </c>
      <c r="C1873" s="1" t="s">
        <v>2769</v>
      </c>
      <c r="D1873" s="1" t="s">
        <v>24</v>
      </c>
      <c r="E1873" s="1">
        <v>80008970</v>
      </c>
      <c r="F1873" s="1" t="s">
        <v>4435</v>
      </c>
      <c r="G1873" s="1" t="s">
        <v>26</v>
      </c>
      <c r="H1873" s="1" t="s">
        <v>8522</v>
      </c>
      <c r="J1873" s="1">
        <v>110</v>
      </c>
      <c r="K1873" s="1" t="s">
        <v>28</v>
      </c>
      <c r="L1873" s="1">
        <v>5027</v>
      </c>
      <c r="M1873" s="1">
        <v>5412</v>
      </c>
      <c r="N1873" s="1">
        <v>31209.200000000001</v>
      </c>
      <c r="O1873" s="1">
        <v>2799.41</v>
      </c>
      <c r="P1873" s="1">
        <v>68.09</v>
      </c>
      <c r="Q1873" s="1">
        <v>34076.699999999997</v>
      </c>
      <c r="R1873" s="1">
        <f t="shared" si="59"/>
        <v>309.78818181818178</v>
      </c>
      <c r="S1873" s="1" t="s">
        <v>29</v>
      </c>
      <c r="T1873" s="1" t="s">
        <v>30</v>
      </c>
      <c r="U1873" s="1" t="s">
        <v>4437</v>
      </c>
      <c r="V1873" s="1" t="s">
        <v>8523</v>
      </c>
      <c r="W1873" s="1" t="s">
        <v>8524</v>
      </c>
    </row>
    <row r="1874" spans="1:23">
      <c r="A1874" s="2" t="s">
        <v>89</v>
      </c>
      <c r="B1874" s="2">
        <f t="shared" si="58"/>
        <v>2013</v>
      </c>
      <c r="C1874" s="1" t="s">
        <v>2769</v>
      </c>
      <c r="D1874" s="1" t="s">
        <v>24</v>
      </c>
      <c r="E1874" s="1">
        <v>80008970</v>
      </c>
      <c r="F1874" s="1" t="s">
        <v>4435</v>
      </c>
      <c r="G1874" s="1" t="s">
        <v>26</v>
      </c>
      <c r="H1874" s="1" t="s">
        <v>8503</v>
      </c>
      <c r="J1874" s="1">
        <v>79</v>
      </c>
      <c r="K1874" s="1" t="s">
        <v>28</v>
      </c>
      <c r="L1874" s="1">
        <v>4351</v>
      </c>
      <c r="M1874" s="1">
        <v>4667</v>
      </c>
      <c r="N1874" s="1">
        <v>25825.1</v>
      </c>
      <c r="O1874" s="1">
        <v>2550</v>
      </c>
      <c r="P1874" s="1">
        <v>56.35</v>
      </c>
      <c r="Q1874" s="1">
        <v>28431.45</v>
      </c>
      <c r="R1874" s="1">
        <f t="shared" si="59"/>
        <v>359.89177215189875</v>
      </c>
      <c r="S1874" s="1" t="s">
        <v>29</v>
      </c>
      <c r="T1874" s="1" t="s">
        <v>30</v>
      </c>
      <c r="U1874" s="1" t="s">
        <v>4437</v>
      </c>
      <c r="V1874" s="1" t="s">
        <v>252</v>
      </c>
      <c r="W1874" s="1" t="s">
        <v>8526</v>
      </c>
    </row>
    <row r="1875" spans="1:23">
      <c r="A1875" s="2" t="s">
        <v>3506</v>
      </c>
      <c r="B1875" s="2">
        <f t="shared" si="58"/>
        <v>2013</v>
      </c>
      <c r="C1875" s="1" t="s">
        <v>2769</v>
      </c>
      <c r="D1875" s="1" t="s">
        <v>24</v>
      </c>
      <c r="E1875" s="1">
        <v>80008970</v>
      </c>
      <c r="F1875" s="1" t="s">
        <v>4435</v>
      </c>
      <c r="G1875" s="1" t="s">
        <v>26</v>
      </c>
      <c r="H1875" s="1" t="s">
        <v>8503</v>
      </c>
      <c r="J1875" s="1">
        <v>85</v>
      </c>
      <c r="K1875" s="1" t="s">
        <v>28</v>
      </c>
      <c r="L1875" s="1">
        <v>4551</v>
      </c>
      <c r="M1875" s="1">
        <v>4976</v>
      </c>
      <c r="N1875" s="1">
        <v>27178.75</v>
      </c>
      <c r="O1875" s="1">
        <v>2550</v>
      </c>
      <c r="P1875" s="1">
        <v>59.3</v>
      </c>
      <c r="Q1875" s="1">
        <v>29788.05</v>
      </c>
      <c r="R1875" s="1">
        <f t="shared" si="59"/>
        <v>350.44764705882352</v>
      </c>
      <c r="S1875" s="1" t="s">
        <v>29</v>
      </c>
      <c r="T1875" s="1" t="s">
        <v>30</v>
      </c>
      <c r="U1875" s="1" t="s">
        <v>4437</v>
      </c>
      <c r="V1875" s="1" t="s">
        <v>169</v>
      </c>
      <c r="W1875" s="1" t="s">
        <v>8527</v>
      </c>
    </row>
    <row r="1876" spans="1:23">
      <c r="A1876" s="2" t="s">
        <v>7473</v>
      </c>
      <c r="B1876" s="2">
        <f t="shared" si="58"/>
        <v>2013</v>
      </c>
      <c r="C1876" s="1" t="s">
        <v>2769</v>
      </c>
      <c r="D1876" s="1" t="s">
        <v>24</v>
      </c>
      <c r="E1876" s="1">
        <v>80008970</v>
      </c>
      <c r="F1876" s="1" t="s">
        <v>4435</v>
      </c>
      <c r="G1876" s="1" t="s">
        <v>26</v>
      </c>
      <c r="H1876" s="1" t="s">
        <v>8503</v>
      </c>
      <c r="J1876" s="1">
        <v>110</v>
      </c>
      <c r="K1876" s="1" t="s">
        <v>28</v>
      </c>
      <c r="L1876" s="1">
        <v>5022</v>
      </c>
      <c r="M1876" s="1">
        <v>5412</v>
      </c>
      <c r="N1876" s="1">
        <v>31209.200000000001</v>
      </c>
      <c r="O1876" s="1">
        <v>2550</v>
      </c>
      <c r="P1876" s="1">
        <v>68.09</v>
      </c>
      <c r="Q1876" s="1">
        <v>33827.29</v>
      </c>
      <c r="R1876" s="1">
        <f t="shared" si="59"/>
        <v>307.52081818181819</v>
      </c>
      <c r="S1876" s="1" t="s">
        <v>29</v>
      </c>
      <c r="T1876" s="1" t="s">
        <v>30</v>
      </c>
      <c r="U1876" s="1" t="s">
        <v>4437</v>
      </c>
      <c r="V1876" s="1" t="s">
        <v>77</v>
      </c>
      <c r="W1876" s="1" t="s">
        <v>8528</v>
      </c>
    </row>
    <row r="1877" spans="1:23">
      <c r="A1877" s="2" t="s">
        <v>4441</v>
      </c>
      <c r="B1877" s="2">
        <f t="shared" si="58"/>
        <v>2013</v>
      </c>
      <c r="C1877" s="1" t="s">
        <v>2769</v>
      </c>
      <c r="D1877" s="1" t="s">
        <v>24</v>
      </c>
      <c r="E1877" s="1">
        <v>80008970</v>
      </c>
      <c r="F1877" s="1" t="s">
        <v>4435</v>
      </c>
      <c r="G1877" s="1" t="s">
        <v>26</v>
      </c>
      <c r="H1877" s="1" t="s">
        <v>8503</v>
      </c>
      <c r="J1877" s="1">
        <v>79</v>
      </c>
      <c r="K1877" s="1" t="s">
        <v>28</v>
      </c>
      <c r="L1877" s="1">
        <v>4351</v>
      </c>
      <c r="M1877" s="1">
        <v>4667</v>
      </c>
      <c r="N1877" s="1">
        <v>25825.1</v>
      </c>
      <c r="O1877" s="1">
        <v>2550</v>
      </c>
      <c r="P1877" s="1">
        <v>56.35</v>
      </c>
      <c r="Q1877" s="1">
        <v>28431.45</v>
      </c>
      <c r="R1877" s="1">
        <f t="shared" si="59"/>
        <v>359.89177215189875</v>
      </c>
      <c r="S1877" s="1" t="s">
        <v>29</v>
      </c>
      <c r="T1877" s="1" t="s">
        <v>30</v>
      </c>
      <c r="U1877" s="1" t="s">
        <v>4437</v>
      </c>
      <c r="V1877" s="1" t="s">
        <v>8530</v>
      </c>
      <c r="W1877" s="1" t="s">
        <v>8531</v>
      </c>
    </row>
    <row r="1878" spans="1:23">
      <c r="A1878" s="2" t="s">
        <v>8395</v>
      </c>
      <c r="B1878" s="2">
        <f t="shared" si="58"/>
        <v>2013</v>
      </c>
      <c r="C1878" s="1" t="s">
        <v>2769</v>
      </c>
      <c r="D1878" s="1" t="s">
        <v>24</v>
      </c>
      <c r="E1878" s="1">
        <v>80008970</v>
      </c>
      <c r="F1878" s="1" t="s">
        <v>4435</v>
      </c>
      <c r="G1878" s="1" t="s">
        <v>26</v>
      </c>
      <c r="H1878" s="1" t="s">
        <v>8503</v>
      </c>
      <c r="J1878" s="1">
        <v>85</v>
      </c>
      <c r="K1878" s="1" t="s">
        <v>28</v>
      </c>
      <c r="L1878" s="1">
        <v>4551</v>
      </c>
      <c r="M1878" s="1">
        <v>4976</v>
      </c>
      <c r="N1878" s="1">
        <v>27178.75</v>
      </c>
      <c r="O1878" s="1">
        <v>2550</v>
      </c>
      <c r="P1878" s="1">
        <v>59.3</v>
      </c>
      <c r="Q1878" s="1">
        <v>29788.05</v>
      </c>
      <c r="R1878" s="1">
        <f t="shared" si="59"/>
        <v>350.44764705882352</v>
      </c>
      <c r="S1878" s="1" t="s">
        <v>29</v>
      </c>
      <c r="T1878" s="1" t="s">
        <v>30</v>
      </c>
      <c r="U1878" s="1" t="s">
        <v>4437</v>
      </c>
      <c r="V1878" s="1" t="s">
        <v>8534</v>
      </c>
      <c r="W1878" s="1" t="s">
        <v>8535</v>
      </c>
    </row>
    <row r="1879" spans="1:23">
      <c r="A1879" s="2" t="s">
        <v>3645</v>
      </c>
      <c r="B1879" s="2">
        <f t="shared" si="58"/>
        <v>2013</v>
      </c>
      <c r="C1879" s="1" t="s">
        <v>43</v>
      </c>
      <c r="D1879" s="1" t="s">
        <v>24</v>
      </c>
      <c r="E1879" s="1">
        <v>80009129</v>
      </c>
      <c r="F1879" s="1" t="s">
        <v>3277</v>
      </c>
      <c r="G1879" s="1" t="s">
        <v>62</v>
      </c>
      <c r="H1879" s="1" t="s">
        <v>7846</v>
      </c>
      <c r="J1879" s="1">
        <v>56</v>
      </c>
      <c r="K1879" s="1" t="s">
        <v>28</v>
      </c>
      <c r="L1879" s="1">
        <v>4816</v>
      </c>
      <c r="M1879" s="1">
        <v>5096</v>
      </c>
      <c r="N1879" s="1">
        <v>25704</v>
      </c>
      <c r="O1879" s="1">
        <v>4693</v>
      </c>
      <c r="P1879" s="1">
        <v>257.04000000000002</v>
      </c>
      <c r="Q1879" s="1">
        <v>30654.04</v>
      </c>
      <c r="R1879" s="1">
        <f t="shared" si="59"/>
        <v>547.39357142857148</v>
      </c>
      <c r="S1879" s="1" t="s">
        <v>38</v>
      </c>
      <c r="T1879" s="1" t="s">
        <v>30</v>
      </c>
      <c r="U1879" s="1" t="s">
        <v>2489</v>
      </c>
      <c r="V1879" s="1" t="s">
        <v>65</v>
      </c>
      <c r="W1879" s="1" t="s">
        <v>8559</v>
      </c>
    </row>
    <row r="1880" spans="1:23">
      <c r="A1880" s="2" t="s">
        <v>5008</v>
      </c>
      <c r="B1880" s="2">
        <f t="shared" si="58"/>
        <v>2013</v>
      </c>
      <c r="C1880" s="1" t="s">
        <v>2399</v>
      </c>
      <c r="D1880" s="1" t="s">
        <v>24</v>
      </c>
      <c r="E1880" s="1">
        <v>80009246</v>
      </c>
      <c r="F1880" s="1" t="s">
        <v>3075</v>
      </c>
      <c r="G1880" s="1" t="s">
        <v>26</v>
      </c>
      <c r="H1880" s="1" t="s">
        <v>8418</v>
      </c>
      <c r="J1880" s="1">
        <v>84</v>
      </c>
      <c r="K1880" s="1" t="s">
        <v>28</v>
      </c>
      <c r="L1880" s="1">
        <v>4847</v>
      </c>
      <c r="M1880" s="1">
        <v>4922</v>
      </c>
      <c r="N1880" s="1">
        <v>21663.599999999999</v>
      </c>
      <c r="O1880" s="1">
        <v>1750</v>
      </c>
      <c r="P1880" s="1">
        <v>43.33</v>
      </c>
      <c r="Q1880" s="1">
        <v>23456.93</v>
      </c>
      <c r="R1880" s="1">
        <f t="shared" si="59"/>
        <v>279.24916666666667</v>
      </c>
      <c r="S1880" s="1" t="s">
        <v>29</v>
      </c>
      <c r="T1880" s="1" t="s">
        <v>30</v>
      </c>
      <c r="U1880" s="1" t="s">
        <v>3082</v>
      </c>
      <c r="V1880" s="1" t="s">
        <v>77</v>
      </c>
      <c r="W1880" s="1" t="s">
        <v>8442</v>
      </c>
    </row>
    <row r="1881" spans="1:23">
      <c r="A1881" s="2" t="s">
        <v>8566</v>
      </c>
      <c r="B1881" s="2">
        <f t="shared" si="58"/>
        <v>2013</v>
      </c>
      <c r="C1881" s="1" t="s">
        <v>2399</v>
      </c>
      <c r="D1881" s="1" t="s">
        <v>24</v>
      </c>
      <c r="E1881" s="1">
        <v>80009246</v>
      </c>
      <c r="F1881" s="1" t="s">
        <v>3075</v>
      </c>
      <c r="G1881" s="1" t="s">
        <v>26</v>
      </c>
      <c r="H1881" s="1" t="s">
        <v>8418</v>
      </c>
      <c r="J1881" s="1">
        <v>80</v>
      </c>
      <c r="K1881" s="1" t="s">
        <v>28</v>
      </c>
      <c r="L1881" s="1">
        <v>3864</v>
      </c>
      <c r="M1881" s="1">
        <v>3936</v>
      </c>
      <c r="N1881" s="1">
        <v>19610.400000000001</v>
      </c>
      <c r="O1881" s="1">
        <v>1104</v>
      </c>
      <c r="P1881" s="1">
        <v>39</v>
      </c>
      <c r="Q1881" s="1">
        <v>20753.28</v>
      </c>
      <c r="R1881" s="1">
        <f t="shared" si="59"/>
        <v>259.416</v>
      </c>
      <c r="S1881" s="1" t="s">
        <v>29</v>
      </c>
      <c r="T1881" s="1" t="s">
        <v>30</v>
      </c>
      <c r="U1881" s="1" t="s">
        <v>3082</v>
      </c>
      <c r="V1881" s="1" t="s">
        <v>4701</v>
      </c>
      <c r="W1881" s="1" t="s">
        <v>4702</v>
      </c>
    </row>
    <row r="1882" spans="1:23">
      <c r="A1882" s="2" t="s">
        <v>8567</v>
      </c>
      <c r="B1882" s="2">
        <f t="shared" si="58"/>
        <v>2013</v>
      </c>
      <c r="C1882" s="1" t="s">
        <v>68</v>
      </c>
      <c r="D1882" s="1" t="s">
        <v>24</v>
      </c>
      <c r="E1882" s="1">
        <v>80009129</v>
      </c>
      <c r="F1882" s="1" t="s">
        <v>3277</v>
      </c>
      <c r="G1882" s="1" t="s">
        <v>62</v>
      </c>
      <c r="H1882" s="1" t="s">
        <v>7654</v>
      </c>
      <c r="J1882" s="1">
        <v>18</v>
      </c>
      <c r="K1882" s="1" t="s">
        <v>28</v>
      </c>
      <c r="L1882" s="1">
        <v>2682</v>
      </c>
      <c r="M1882" s="1">
        <v>2826</v>
      </c>
      <c r="N1882" s="1">
        <v>15030</v>
      </c>
      <c r="O1882" s="1">
        <v>3221.76</v>
      </c>
      <c r="P1882" s="1">
        <v>150.30000000000001</v>
      </c>
      <c r="Q1882" s="1">
        <v>18402.060000000001</v>
      </c>
      <c r="R1882" s="1">
        <f t="shared" si="59"/>
        <v>1022.3366666666667</v>
      </c>
      <c r="S1882" s="1" t="s">
        <v>38</v>
      </c>
      <c r="T1882" s="1" t="s">
        <v>30</v>
      </c>
      <c r="U1882" s="1" t="s">
        <v>4594</v>
      </c>
      <c r="V1882" s="1" t="s">
        <v>8568</v>
      </c>
      <c r="W1882" s="1" t="s">
        <v>8568</v>
      </c>
    </row>
    <row r="1883" spans="1:23">
      <c r="A1883" s="2" t="s">
        <v>8576</v>
      </c>
      <c r="B1883" s="2">
        <f t="shared" si="58"/>
        <v>2013</v>
      </c>
      <c r="C1883" s="1" t="s">
        <v>1136</v>
      </c>
      <c r="D1883" s="1" t="s">
        <v>24</v>
      </c>
      <c r="E1883" s="1">
        <v>80009129</v>
      </c>
      <c r="F1883" s="1" t="s">
        <v>3277</v>
      </c>
      <c r="G1883" s="1" t="s">
        <v>36</v>
      </c>
      <c r="H1883" s="1" t="s">
        <v>8577</v>
      </c>
      <c r="J1883" s="1">
        <v>1</v>
      </c>
      <c r="K1883" s="1" t="s">
        <v>28</v>
      </c>
      <c r="L1883" s="1">
        <v>50</v>
      </c>
      <c r="M1883" s="1">
        <v>50</v>
      </c>
      <c r="N1883" s="1">
        <v>112</v>
      </c>
      <c r="O1883" s="1">
        <v>602.4</v>
      </c>
      <c r="P1883" s="1">
        <v>1.1200000000000001</v>
      </c>
      <c r="Q1883" s="1">
        <v>715.52</v>
      </c>
      <c r="R1883" s="1">
        <f t="shared" si="59"/>
        <v>715.52</v>
      </c>
      <c r="S1883" s="1" t="s">
        <v>1140</v>
      </c>
      <c r="T1883" s="1" t="s">
        <v>8578</v>
      </c>
      <c r="U1883" s="1" t="s">
        <v>5045</v>
      </c>
      <c r="V1883" s="1" t="s">
        <v>8579</v>
      </c>
      <c r="W1883" s="1" t="s">
        <v>8580</v>
      </c>
    </row>
    <row r="1884" spans="1:23">
      <c r="A1884" s="2" t="s">
        <v>8035</v>
      </c>
      <c r="B1884" s="2">
        <f t="shared" si="58"/>
        <v>2013</v>
      </c>
      <c r="C1884" s="1" t="s">
        <v>34</v>
      </c>
      <c r="D1884" s="1" t="s">
        <v>24</v>
      </c>
      <c r="E1884" s="1">
        <v>80013987</v>
      </c>
      <c r="F1884" s="1" t="s">
        <v>8840</v>
      </c>
      <c r="G1884" s="1" t="s">
        <v>46</v>
      </c>
      <c r="H1884" s="1" t="s">
        <v>7258</v>
      </c>
      <c r="J1884" s="1">
        <v>1</v>
      </c>
      <c r="K1884" s="1" t="s">
        <v>28</v>
      </c>
      <c r="L1884" s="1">
        <v>100</v>
      </c>
      <c r="M1884" s="1">
        <v>100</v>
      </c>
      <c r="N1884" s="1">
        <v>180</v>
      </c>
      <c r="O1884" s="1">
        <v>220</v>
      </c>
      <c r="P1884" s="1">
        <v>1.8</v>
      </c>
      <c r="Q1884" s="1">
        <v>401.8</v>
      </c>
      <c r="R1884" s="1">
        <f t="shared" si="59"/>
        <v>401.8</v>
      </c>
      <c r="S1884" s="1" t="s">
        <v>38</v>
      </c>
      <c r="T1884" s="1" t="s">
        <v>30</v>
      </c>
      <c r="U1884" s="1" t="s">
        <v>8841</v>
      </c>
      <c r="V1884" s="1" t="s">
        <v>31</v>
      </c>
      <c r="W1884" s="1" t="s">
        <v>8842</v>
      </c>
    </row>
    <row r="1885" spans="1:23">
      <c r="A1885" s="2" t="s">
        <v>7739</v>
      </c>
      <c r="B1885" s="2">
        <f t="shared" si="58"/>
        <v>2013</v>
      </c>
      <c r="C1885" s="1" t="s">
        <v>119</v>
      </c>
      <c r="D1885" s="1" t="s">
        <v>24</v>
      </c>
      <c r="E1885" s="1">
        <v>80004994</v>
      </c>
      <c r="F1885" s="1" t="s">
        <v>3984</v>
      </c>
      <c r="G1885" s="1" t="s">
        <v>120</v>
      </c>
      <c r="H1885" s="1" t="s">
        <v>8883</v>
      </c>
      <c r="J1885" s="1">
        <v>134</v>
      </c>
      <c r="K1885" s="1" t="s">
        <v>28</v>
      </c>
      <c r="L1885" s="1">
        <v>10318</v>
      </c>
      <c r="M1885" s="1">
        <v>10988</v>
      </c>
      <c r="N1885" s="1">
        <v>54002</v>
      </c>
      <c r="O1885" s="1">
        <v>1356.18</v>
      </c>
      <c r="P1885" s="1">
        <v>540.02</v>
      </c>
      <c r="Q1885" s="1">
        <v>55935.19</v>
      </c>
      <c r="R1885" s="1">
        <f t="shared" si="59"/>
        <v>417.42679104477611</v>
      </c>
      <c r="S1885" s="1" t="s">
        <v>29</v>
      </c>
      <c r="T1885" s="1" t="s">
        <v>30</v>
      </c>
      <c r="U1885" s="1" t="s">
        <v>3986</v>
      </c>
      <c r="V1885" s="1" t="s">
        <v>8884</v>
      </c>
      <c r="W1885" s="1" t="s">
        <v>8885</v>
      </c>
    </row>
    <row r="1886" spans="1:23">
      <c r="A1886" s="2" t="s">
        <v>5166</v>
      </c>
      <c r="B1886" s="2">
        <f t="shared" si="58"/>
        <v>2013</v>
      </c>
      <c r="C1886" s="1" t="s">
        <v>119</v>
      </c>
      <c r="D1886" s="1" t="s">
        <v>24</v>
      </c>
      <c r="E1886" s="1">
        <v>80004994</v>
      </c>
      <c r="F1886" s="1" t="s">
        <v>3984</v>
      </c>
      <c r="G1886" s="1" t="s">
        <v>120</v>
      </c>
      <c r="H1886" s="1" t="s">
        <v>8664</v>
      </c>
      <c r="J1886" s="1">
        <v>312</v>
      </c>
      <c r="K1886" s="1" t="s">
        <v>28</v>
      </c>
      <c r="L1886" s="1">
        <v>18096</v>
      </c>
      <c r="M1886" s="1">
        <v>18720</v>
      </c>
      <c r="N1886" s="1">
        <v>76440</v>
      </c>
      <c r="O1886" s="1">
        <v>2200</v>
      </c>
      <c r="P1886" s="1">
        <v>764.4</v>
      </c>
      <c r="Q1886" s="1">
        <v>79404.399999999994</v>
      </c>
      <c r="R1886" s="1">
        <f t="shared" si="59"/>
        <v>254.50128205128203</v>
      </c>
      <c r="S1886" s="1" t="s">
        <v>29</v>
      </c>
      <c r="T1886" s="1" t="s">
        <v>30</v>
      </c>
      <c r="U1886" s="1" t="s">
        <v>3986</v>
      </c>
      <c r="V1886" s="1" t="s">
        <v>8994</v>
      </c>
      <c r="W1886" s="1" t="s">
        <v>8995</v>
      </c>
    </row>
    <row r="1887" spans="1:23">
      <c r="A1887" s="2" t="s">
        <v>5151</v>
      </c>
      <c r="B1887" s="2">
        <f t="shared" si="58"/>
        <v>2013</v>
      </c>
      <c r="C1887" s="1" t="s">
        <v>119</v>
      </c>
      <c r="D1887" s="1" t="s">
        <v>24</v>
      </c>
      <c r="E1887" s="1">
        <v>80004994</v>
      </c>
      <c r="F1887" s="1" t="s">
        <v>3984</v>
      </c>
      <c r="G1887" s="1" t="s">
        <v>120</v>
      </c>
      <c r="H1887" s="1" t="s">
        <v>8664</v>
      </c>
      <c r="J1887" s="1">
        <v>292</v>
      </c>
      <c r="K1887" s="1" t="s">
        <v>28</v>
      </c>
      <c r="L1887" s="1">
        <v>18980</v>
      </c>
      <c r="M1887" s="1">
        <v>19564</v>
      </c>
      <c r="N1887" s="1">
        <v>92126</v>
      </c>
      <c r="O1887" s="1">
        <v>2220</v>
      </c>
      <c r="P1887" s="1">
        <v>921</v>
      </c>
      <c r="Q1887" s="1">
        <v>95315.66</v>
      </c>
      <c r="R1887" s="1">
        <f t="shared" si="59"/>
        <v>326.42349315068492</v>
      </c>
      <c r="S1887" s="1" t="s">
        <v>29</v>
      </c>
      <c r="T1887" s="1" t="s">
        <v>30</v>
      </c>
      <c r="U1887" s="1" t="s">
        <v>3986</v>
      </c>
      <c r="V1887" s="1" t="s">
        <v>9007</v>
      </c>
      <c r="W1887" s="1" t="s">
        <v>9008</v>
      </c>
    </row>
    <row r="1888" spans="1:23">
      <c r="A1888" s="2" t="s">
        <v>348</v>
      </c>
      <c r="B1888" s="2">
        <f t="shared" si="58"/>
        <v>2013</v>
      </c>
      <c r="C1888" s="1" t="s">
        <v>119</v>
      </c>
      <c r="D1888" s="1" t="s">
        <v>24</v>
      </c>
      <c r="E1888" s="1">
        <v>80004994</v>
      </c>
      <c r="F1888" s="1" t="s">
        <v>3984</v>
      </c>
      <c r="G1888" s="1" t="s">
        <v>120</v>
      </c>
      <c r="H1888" s="1" t="s">
        <v>8664</v>
      </c>
      <c r="J1888" s="1">
        <v>268</v>
      </c>
      <c r="K1888" s="1" t="s">
        <v>28</v>
      </c>
      <c r="L1888" s="1">
        <v>21239</v>
      </c>
      <c r="M1888" s="1">
        <v>21775</v>
      </c>
      <c r="N1888" s="1">
        <v>108004</v>
      </c>
      <c r="O1888" s="1">
        <v>2200</v>
      </c>
      <c r="P1888" s="1">
        <v>1080.04</v>
      </c>
      <c r="Q1888" s="1">
        <v>111344.04</v>
      </c>
      <c r="R1888" s="1">
        <f t="shared" si="59"/>
        <v>415.46283582089552</v>
      </c>
      <c r="S1888" s="1" t="s">
        <v>29</v>
      </c>
      <c r="T1888" s="1" t="s">
        <v>30</v>
      </c>
      <c r="U1888" s="1" t="s">
        <v>3986</v>
      </c>
      <c r="V1888" s="1" t="s">
        <v>9009</v>
      </c>
      <c r="W1888" s="1" t="s">
        <v>9010</v>
      </c>
    </row>
    <row r="1889" spans="1:23">
      <c r="A1889" s="2" t="s">
        <v>3597</v>
      </c>
      <c r="B1889" s="2">
        <f t="shared" si="58"/>
        <v>2013</v>
      </c>
      <c r="C1889" s="1" t="s">
        <v>119</v>
      </c>
      <c r="D1889" s="1" t="s">
        <v>24</v>
      </c>
      <c r="E1889" s="1">
        <v>80004994</v>
      </c>
      <c r="F1889" s="1" t="s">
        <v>3984</v>
      </c>
      <c r="G1889" s="1" t="s">
        <v>120</v>
      </c>
      <c r="H1889" s="1" t="s">
        <v>8664</v>
      </c>
      <c r="J1889" s="1">
        <v>280</v>
      </c>
      <c r="K1889" s="1" t="s">
        <v>28</v>
      </c>
      <c r="L1889" s="1">
        <v>19497</v>
      </c>
      <c r="M1889" s="1">
        <v>20057</v>
      </c>
      <c r="N1889" s="1">
        <v>93500</v>
      </c>
      <c r="O1889" s="1">
        <v>2200</v>
      </c>
      <c r="P1889" s="1">
        <v>935</v>
      </c>
      <c r="Q1889" s="1">
        <v>96695</v>
      </c>
      <c r="R1889" s="1">
        <f t="shared" si="59"/>
        <v>345.33928571428572</v>
      </c>
      <c r="S1889" s="1" t="s">
        <v>29</v>
      </c>
      <c r="T1889" s="1" t="s">
        <v>30</v>
      </c>
      <c r="U1889" s="1" t="s">
        <v>3986</v>
      </c>
      <c r="V1889" s="1" t="s">
        <v>9013</v>
      </c>
      <c r="W1889" s="1" t="s">
        <v>9014</v>
      </c>
    </row>
    <row r="1890" spans="1:23">
      <c r="A1890" s="2" t="s">
        <v>7357</v>
      </c>
      <c r="B1890" s="2">
        <f t="shared" si="58"/>
        <v>2013</v>
      </c>
      <c r="C1890" s="1" t="s">
        <v>119</v>
      </c>
      <c r="D1890" s="1" t="s">
        <v>24</v>
      </c>
      <c r="E1890" s="1">
        <v>80004994</v>
      </c>
      <c r="F1890" s="1" t="s">
        <v>3984</v>
      </c>
      <c r="G1890" s="1" t="s">
        <v>120</v>
      </c>
      <c r="H1890" s="1" t="s">
        <v>8664</v>
      </c>
      <c r="J1890" s="1">
        <v>312</v>
      </c>
      <c r="K1890" s="1" t="s">
        <v>28</v>
      </c>
      <c r="L1890" s="1">
        <v>18096</v>
      </c>
      <c r="M1890" s="1">
        <v>18720</v>
      </c>
      <c r="N1890" s="1">
        <v>79560</v>
      </c>
      <c r="O1890" s="1">
        <v>2200</v>
      </c>
      <c r="P1890" s="1">
        <v>795.6</v>
      </c>
      <c r="Q1890" s="1">
        <v>82615.600000000006</v>
      </c>
      <c r="R1890" s="1">
        <f t="shared" si="59"/>
        <v>264.79358974358973</v>
      </c>
      <c r="S1890" s="1" t="s">
        <v>29</v>
      </c>
      <c r="T1890" s="1" t="s">
        <v>30</v>
      </c>
      <c r="U1890" s="1" t="s">
        <v>3986</v>
      </c>
      <c r="V1890" s="1" t="s">
        <v>9026</v>
      </c>
      <c r="W1890" s="1" t="s">
        <v>9027</v>
      </c>
    </row>
    <row r="1891" spans="1:23">
      <c r="A1891" s="2" t="s">
        <v>149</v>
      </c>
      <c r="B1891" s="2">
        <f t="shared" si="58"/>
        <v>2013</v>
      </c>
      <c r="C1891" s="1" t="s">
        <v>119</v>
      </c>
      <c r="D1891" s="1" t="s">
        <v>24</v>
      </c>
      <c r="E1891" s="1">
        <v>80004994</v>
      </c>
      <c r="F1891" s="1" t="s">
        <v>3984</v>
      </c>
      <c r="G1891" s="1" t="s">
        <v>120</v>
      </c>
      <c r="H1891" s="1" t="s">
        <v>8339</v>
      </c>
      <c r="J1891" s="1">
        <v>134</v>
      </c>
      <c r="K1891" s="1" t="s">
        <v>28</v>
      </c>
      <c r="L1891" s="1">
        <v>10318</v>
      </c>
      <c r="M1891" s="1">
        <v>10988</v>
      </c>
      <c r="N1891" s="1">
        <v>54002</v>
      </c>
      <c r="O1891" s="1">
        <v>1356.18</v>
      </c>
      <c r="P1891" s="1">
        <v>540.02</v>
      </c>
      <c r="Q1891" s="1">
        <v>55935.19</v>
      </c>
      <c r="R1891" s="1">
        <f t="shared" si="59"/>
        <v>417.42679104477611</v>
      </c>
      <c r="S1891" s="1" t="s">
        <v>29</v>
      </c>
      <c r="T1891" s="1" t="s">
        <v>30</v>
      </c>
      <c r="U1891" s="1" t="s">
        <v>3986</v>
      </c>
      <c r="V1891" s="1" t="s">
        <v>9040</v>
      </c>
      <c r="W1891" s="1" t="s">
        <v>9041</v>
      </c>
    </row>
    <row r="1892" spans="1:23">
      <c r="A1892" s="2" t="s">
        <v>9046</v>
      </c>
      <c r="B1892" s="2">
        <f t="shared" si="58"/>
        <v>2013</v>
      </c>
      <c r="C1892" s="1" t="s">
        <v>119</v>
      </c>
      <c r="D1892" s="1" t="s">
        <v>24</v>
      </c>
      <c r="E1892" s="1">
        <v>80004994</v>
      </c>
      <c r="F1892" s="1" t="s">
        <v>3984</v>
      </c>
      <c r="G1892" s="1" t="s">
        <v>120</v>
      </c>
      <c r="H1892" s="1" t="s">
        <v>8844</v>
      </c>
      <c r="J1892" s="1">
        <v>290</v>
      </c>
      <c r="K1892" s="1" t="s">
        <v>28</v>
      </c>
      <c r="L1892" s="1">
        <v>19098</v>
      </c>
      <c r="M1892" s="1">
        <v>19678</v>
      </c>
      <c r="N1892" s="1">
        <v>95658</v>
      </c>
      <c r="O1892" s="1">
        <v>2200</v>
      </c>
      <c r="P1892" s="1">
        <v>956.58</v>
      </c>
      <c r="Q1892" s="1">
        <v>98874.58</v>
      </c>
      <c r="R1892" s="1">
        <f t="shared" si="59"/>
        <v>340.94682758620689</v>
      </c>
      <c r="S1892" s="1" t="s">
        <v>29</v>
      </c>
      <c r="T1892" s="1" t="s">
        <v>30</v>
      </c>
      <c r="U1892" s="1" t="s">
        <v>3986</v>
      </c>
      <c r="V1892" s="1" t="s">
        <v>9047</v>
      </c>
      <c r="W1892" s="1" t="s">
        <v>9048</v>
      </c>
    </row>
    <row r="1893" spans="1:23">
      <c r="A1893" s="2" t="s">
        <v>9049</v>
      </c>
      <c r="B1893" s="2">
        <f t="shared" si="58"/>
        <v>2013</v>
      </c>
      <c r="C1893" s="1" t="s">
        <v>119</v>
      </c>
      <c r="D1893" s="1" t="s">
        <v>24</v>
      </c>
      <c r="E1893" s="1">
        <v>80004994</v>
      </c>
      <c r="F1893" s="1" t="s">
        <v>3984</v>
      </c>
      <c r="G1893" s="1" t="s">
        <v>120</v>
      </c>
      <c r="H1893" s="1" t="s">
        <v>9050</v>
      </c>
      <c r="J1893" s="1">
        <v>292</v>
      </c>
      <c r="K1893" s="1" t="s">
        <v>28</v>
      </c>
      <c r="L1893" s="1">
        <v>19564</v>
      </c>
      <c r="M1893" s="1">
        <v>20148</v>
      </c>
      <c r="N1893" s="1">
        <v>90520</v>
      </c>
      <c r="O1893" s="1">
        <v>2200</v>
      </c>
      <c r="P1893" s="1">
        <v>905.2</v>
      </c>
      <c r="Q1893" s="1">
        <v>93685.2</v>
      </c>
      <c r="R1893" s="1">
        <f t="shared" si="59"/>
        <v>320.83972602739726</v>
      </c>
      <c r="S1893" s="1" t="s">
        <v>29</v>
      </c>
      <c r="T1893" s="1" t="s">
        <v>30</v>
      </c>
      <c r="U1893" s="1" t="s">
        <v>3986</v>
      </c>
      <c r="V1893" s="1" t="s">
        <v>9051</v>
      </c>
      <c r="W1893" s="1" t="s">
        <v>9052</v>
      </c>
    </row>
    <row r="1894" spans="1:23">
      <c r="A1894" s="2" t="s">
        <v>4932</v>
      </c>
      <c r="B1894" s="2">
        <f t="shared" si="58"/>
        <v>2013</v>
      </c>
      <c r="C1894" s="1" t="s">
        <v>119</v>
      </c>
      <c r="D1894" s="1" t="s">
        <v>24</v>
      </c>
      <c r="E1894" s="1">
        <v>80004994</v>
      </c>
      <c r="F1894" s="1" t="s">
        <v>3984</v>
      </c>
      <c r="G1894" s="1" t="s">
        <v>120</v>
      </c>
      <c r="H1894" s="1" t="s">
        <v>9053</v>
      </c>
      <c r="J1894" s="1">
        <v>134</v>
      </c>
      <c r="K1894" s="1" t="s">
        <v>28</v>
      </c>
      <c r="L1894" s="1">
        <v>8710</v>
      </c>
      <c r="M1894" s="1">
        <v>8844</v>
      </c>
      <c r="N1894" s="1">
        <v>60836</v>
      </c>
      <c r="O1894" s="1">
        <v>1285.04</v>
      </c>
      <c r="P1894" s="1">
        <v>608.36</v>
      </c>
      <c r="Q1894" s="1">
        <v>62757.440000000002</v>
      </c>
      <c r="R1894" s="1">
        <f t="shared" si="59"/>
        <v>468.33910447761195</v>
      </c>
      <c r="S1894" s="1" t="s">
        <v>29</v>
      </c>
      <c r="T1894" s="1" t="s">
        <v>30</v>
      </c>
      <c r="U1894" s="1" t="s">
        <v>3986</v>
      </c>
      <c r="V1894" s="1" t="s">
        <v>9054</v>
      </c>
      <c r="W1894" s="1" t="s">
        <v>9055</v>
      </c>
    </row>
    <row r="1895" spans="1:23">
      <c r="A1895" s="2" t="s">
        <v>207</v>
      </c>
      <c r="B1895" s="2">
        <f t="shared" si="58"/>
        <v>2013</v>
      </c>
      <c r="C1895" s="1" t="s">
        <v>119</v>
      </c>
      <c r="D1895" s="1" t="s">
        <v>24</v>
      </c>
      <c r="E1895" s="1">
        <v>80004994</v>
      </c>
      <c r="F1895" s="1" t="s">
        <v>3984</v>
      </c>
      <c r="G1895" s="1" t="s">
        <v>120</v>
      </c>
      <c r="H1895" s="1" t="s">
        <v>8339</v>
      </c>
      <c r="J1895" s="1">
        <v>268</v>
      </c>
      <c r="K1895" s="1" t="s">
        <v>28</v>
      </c>
      <c r="L1895" s="1">
        <v>19430</v>
      </c>
      <c r="M1895" s="1">
        <v>19966</v>
      </c>
      <c r="N1895" s="1">
        <v>96480</v>
      </c>
      <c r="O1895" s="1">
        <v>2200</v>
      </c>
      <c r="P1895" s="1">
        <v>964.8</v>
      </c>
      <c r="Q1895" s="1">
        <v>99724.800000000003</v>
      </c>
      <c r="R1895" s="1">
        <f t="shared" si="59"/>
        <v>372.1074626865672</v>
      </c>
      <c r="S1895" s="1" t="s">
        <v>29</v>
      </c>
      <c r="T1895" s="1" t="s">
        <v>30</v>
      </c>
      <c r="U1895" s="1" t="s">
        <v>3986</v>
      </c>
      <c r="V1895" s="1" t="s">
        <v>9066</v>
      </c>
      <c r="W1895" s="1" t="s">
        <v>9067</v>
      </c>
    </row>
    <row r="1896" spans="1:23">
      <c r="A1896" s="2" t="s">
        <v>5126</v>
      </c>
      <c r="B1896" s="2">
        <f t="shared" si="58"/>
        <v>2013</v>
      </c>
      <c r="C1896" s="1" t="s">
        <v>119</v>
      </c>
      <c r="D1896" s="1" t="s">
        <v>24</v>
      </c>
      <c r="E1896" s="1">
        <v>80004994</v>
      </c>
      <c r="F1896" s="1" t="s">
        <v>3984</v>
      </c>
      <c r="G1896" s="1" t="s">
        <v>120</v>
      </c>
      <c r="H1896" s="1" t="s">
        <v>9050</v>
      </c>
      <c r="J1896" s="1">
        <v>312</v>
      </c>
      <c r="K1896" s="1" t="s">
        <v>28</v>
      </c>
      <c r="L1896" s="1">
        <v>16380</v>
      </c>
      <c r="M1896" s="1">
        <v>17004</v>
      </c>
      <c r="N1896" s="1">
        <v>78000</v>
      </c>
      <c r="O1896" s="1">
        <v>2200</v>
      </c>
      <c r="P1896" s="1">
        <v>780</v>
      </c>
      <c r="Q1896" s="1">
        <v>81040</v>
      </c>
      <c r="R1896" s="1">
        <f t="shared" si="59"/>
        <v>259.74358974358972</v>
      </c>
      <c r="S1896" s="1" t="s">
        <v>29</v>
      </c>
      <c r="T1896" s="1" t="s">
        <v>30</v>
      </c>
      <c r="U1896" s="1" t="s">
        <v>3986</v>
      </c>
      <c r="V1896" s="1" t="s">
        <v>9078</v>
      </c>
      <c r="W1896" s="1" t="s">
        <v>6750</v>
      </c>
    </row>
    <row r="1897" spans="1:23">
      <c r="A1897" s="2" t="s">
        <v>174</v>
      </c>
      <c r="B1897" s="2">
        <f t="shared" si="58"/>
        <v>2013</v>
      </c>
      <c r="C1897" s="1" t="s">
        <v>119</v>
      </c>
      <c r="D1897" s="1" t="s">
        <v>24</v>
      </c>
      <c r="E1897" s="1">
        <v>80004994</v>
      </c>
      <c r="F1897" s="1" t="s">
        <v>3984</v>
      </c>
      <c r="G1897" s="1" t="s">
        <v>120</v>
      </c>
      <c r="H1897" s="1" t="s">
        <v>9050</v>
      </c>
      <c r="J1897" s="1">
        <v>291</v>
      </c>
      <c r="K1897" s="1" t="s">
        <v>28</v>
      </c>
      <c r="L1897" s="1">
        <v>20004</v>
      </c>
      <c r="M1897" s="1">
        <v>20586</v>
      </c>
      <c r="N1897" s="1">
        <v>95787</v>
      </c>
      <c r="O1897" s="1">
        <v>2200</v>
      </c>
      <c r="P1897" s="1">
        <v>957.87</v>
      </c>
      <c r="Q1897" s="1">
        <v>99004.87</v>
      </c>
      <c r="R1897" s="1">
        <f t="shared" si="59"/>
        <v>340.22292096219928</v>
      </c>
      <c r="S1897" s="1" t="s">
        <v>29</v>
      </c>
      <c r="T1897" s="1" t="s">
        <v>30</v>
      </c>
      <c r="U1897" s="1" t="s">
        <v>3986</v>
      </c>
      <c r="V1897" s="1" t="s">
        <v>9079</v>
      </c>
      <c r="W1897" s="1" t="s">
        <v>9080</v>
      </c>
    </row>
    <row r="1898" spans="1:23">
      <c r="A1898" s="2" t="s">
        <v>5126</v>
      </c>
      <c r="B1898" s="2">
        <f t="shared" si="58"/>
        <v>2013</v>
      </c>
      <c r="C1898" s="1" t="s">
        <v>119</v>
      </c>
      <c r="D1898" s="1" t="s">
        <v>24</v>
      </c>
      <c r="E1898" s="1">
        <v>80004994</v>
      </c>
      <c r="F1898" s="1" t="s">
        <v>3984</v>
      </c>
      <c r="G1898" s="1" t="s">
        <v>120</v>
      </c>
      <c r="H1898" s="1" t="s">
        <v>9088</v>
      </c>
      <c r="J1898" s="1">
        <v>312</v>
      </c>
      <c r="K1898" s="1" t="s">
        <v>28</v>
      </c>
      <c r="L1898" s="1">
        <v>16380</v>
      </c>
      <c r="M1898" s="1">
        <v>17004</v>
      </c>
      <c r="N1898" s="1">
        <v>78000</v>
      </c>
      <c r="O1898" s="1">
        <v>2200</v>
      </c>
      <c r="P1898" s="1">
        <v>780</v>
      </c>
      <c r="Q1898" s="1">
        <v>81040</v>
      </c>
      <c r="R1898" s="1">
        <f t="shared" si="59"/>
        <v>259.74358974358972</v>
      </c>
      <c r="S1898" s="1" t="s">
        <v>29</v>
      </c>
      <c r="T1898" s="1" t="s">
        <v>30</v>
      </c>
      <c r="U1898" s="1" t="s">
        <v>3986</v>
      </c>
      <c r="V1898" s="1" t="s">
        <v>9089</v>
      </c>
      <c r="W1898" s="1" t="s">
        <v>8906</v>
      </c>
    </row>
    <row r="1899" spans="1:23">
      <c r="A1899" s="2" t="s">
        <v>9090</v>
      </c>
      <c r="B1899" s="2">
        <f t="shared" si="58"/>
        <v>2013</v>
      </c>
      <c r="C1899" s="1" t="s">
        <v>119</v>
      </c>
      <c r="D1899" s="1" t="s">
        <v>24</v>
      </c>
      <c r="E1899" s="1">
        <v>80004994</v>
      </c>
      <c r="F1899" s="1" t="s">
        <v>3984</v>
      </c>
      <c r="G1899" s="1" t="s">
        <v>120</v>
      </c>
      <c r="H1899" s="1" t="s">
        <v>9050</v>
      </c>
      <c r="J1899" s="1">
        <v>134</v>
      </c>
      <c r="K1899" s="1" t="s">
        <v>28</v>
      </c>
      <c r="L1899" s="1">
        <v>8978</v>
      </c>
      <c r="M1899" s="1">
        <v>9246</v>
      </c>
      <c r="N1899" s="1">
        <v>55878</v>
      </c>
      <c r="O1899" s="1">
        <v>1160</v>
      </c>
      <c r="P1899" s="1">
        <v>559</v>
      </c>
      <c r="Q1899" s="1">
        <v>57628.39</v>
      </c>
      <c r="R1899" s="1">
        <f t="shared" si="59"/>
        <v>430.0626119402985</v>
      </c>
      <c r="S1899" s="1" t="s">
        <v>29</v>
      </c>
      <c r="T1899" s="1" t="s">
        <v>30</v>
      </c>
      <c r="U1899" s="1" t="s">
        <v>3986</v>
      </c>
      <c r="V1899" s="1" t="s">
        <v>9091</v>
      </c>
      <c r="W1899" s="1" t="s">
        <v>9092</v>
      </c>
    </row>
    <row r="1900" spans="1:23">
      <c r="A1900" s="2" t="s">
        <v>9090</v>
      </c>
      <c r="B1900" s="2">
        <f t="shared" si="58"/>
        <v>2013</v>
      </c>
      <c r="C1900" s="1" t="s">
        <v>119</v>
      </c>
      <c r="D1900" s="1" t="s">
        <v>24</v>
      </c>
      <c r="E1900" s="1">
        <v>80004994</v>
      </c>
      <c r="F1900" s="1" t="s">
        <v>3984</v>
      </c>
      <c r="G1900" s="1" t="s">
        <v>120</v>
      </c>
      <c r="H1900" s="1" t="s">
        <v>9050</v>
      </c>
      <c r="J1900" s="1">
        <v>304</v>
      </c>
      <c r="K1900" s="1" t="s">
        <v>28</v>
      </c>
      <c r="L1900" s="1">
        <v>17806</v>
      </c>
      <c r="M1900" s="1">
        <v>18414</v>
      </c>
      <c r="N1900" s="1">
        <v>85060</v>
      </c>
      <c r="O1900" s="1">
        <v>2200</v>
      </c>
      <c r="P1900" s="1">
        <v>851</v>
      </c>
      <c r="Q1900" s="1">
        <v>88190.6</v>
      </c>
      <c r="R1900" s="1">
        <f t="shared" si="59"/>
        <v>290.10065789473686</v>
      </c>
      <c r="S1900" s="1" t="s">
        <v>29</v>
      </c>
      <c r="T1900" s="1" t="s">
        <v>30</v>
      </c>
      <c r="U1900" s="1" t="s">
        <v>3986</v>
      </c>
      <c r="V1900" s="1" t="s">
        <v>9093</v>
      </c>
      <c r="W1900" s="1" t="s">
        <v>9094</v>
      </c>
    </row>
    <row r="1901" spans="1:23">
      <c r="A1901" s="2" t="s">
        <v>4720</v>
      </c>
      <c r="B1901" s="2">
        <f t="shared" si="58"/>
        <v>2013</v>
      </c>
      <c r="C1901" s="1" t="s">
        <v>119</v>
      </c>
      <c r="D1901" s="1" t="s">
        <v>24</v>
      </c>
      <c r="E1901" s="1">
        <v>80004994</v>
      </c>
      <c r="F1901" s="1" t="s">
        <v>3984</v>
      </c>
      <c r="G1901" s="1" t="s">
        <v>120</v>
      </c>
      <c r="H1901" s="1" t="s">
        <v>9050</v>
      </c>
      <c r="J1901" s="1">
        <v>312</v>
      </c>
      <c r="K1901" s="1" t="s">
        <v>28</v>
      </c>
      <c r="L1901" s="1">
        <v>16380</v>
      </c>
      <c r="M1901" s="1">
        <v>17004</v>
      </c>
      <c r="N1901" s="1">
        <v>78000</v>
      </c>
      <c r="O1901" s="1">
        <v>2200</v>
      </c>
      <c r="P1901" s="1">
        <v>780</v>
      </c>
      <c r="Q1901" s="1">
        <v>81040</v>
      </c>
      <c r="R1901" s="1">
        <f t="shared" si="59"/>
        <v>259.74358974358972</v>
      </c>
      <c r="S1901" s="1" t="s">
        <v>29</v>
      </c>
      <c r="T1901" s="1" t="s">
        <v>30</v>
      </c>
      <c r="U1901" s="1" t="s">
        <v>3986</v>
      </c>
      <c r="V1901" s="1" t="s">
        <v>6859</v>
      </c>
      <c r="W1901" s="1" t="s">
        <v>6860</v>
      </c>
    </row>
    <row r="1902" spans="1:23">
      <c r="A1902" s="2" t="s">
        <v>9097</v>
      </c>
      <c r="B1902" s="2">
        <f t="shared" si="58"/>
        <v>2013</v>
      </c>
      <c r="C1902" s="1" t="s">
        <v>119</v>
      </c>
      <c r="D1902" s="1" t="s">
        <v>24</v>
      </c>
      <c r="E1902" s="1">
        <v>80004994</v>
      </c>
      <c r="F1902" s="1" t="s">
        <v>3984</v>
      </c>
      <c r="G1902" s="1" t="s">
        <v>120</v>
      </c>
      <c r="H1902" s="1" t="s">
        <v>9098</v>
      </c>
      <c r="J1902" s="1">
        <v>496</v>
      </c>
      <c r="K1902" s="1" t="s">
        <v>28</v>
      </c>
      <c r="L1902" s="1">
        <v>16380</v>
      </c>
      <c r="M1902" s="1">
        <v>17004</v>
      </c>
      <c r="N1902" s="1">
        <v>78000</v>
      </c>
      <c r="O1902" s="1">
        <v>2200</v>
      </c>
      <c r="P1902" s="1">
        <v>780</v>
      </c>
      <c r="Q1902" s="1">
        <v>81060</v>
      </c>
      <c r="R1902" s="1">
        <f t="shared" si="59"/>
        <v>163.42741935483872</v>
      </c>
      <c r="S1902" s="1" t="s">
        <v>29</v>
      </c>
      <c r="T1902" s="1" t="s">
        <v>30</v>
      </c>
      <c r="U1902" s="1" t="s">
        <v>3986</v>
      </c>
      <c r="V1902" s="1" t="s">
        <v>8905</v>
      </c>
      <c r="W1902" s="1" t="s">
        <v>8906</v>
      </c>
    </row>
    <row r="1903" spans="1:23">
      <c r="A1903" s="2" t="s">
        <v>3974</v>
      </c>
      <c r="B1903" s="2">
        <f t="shared" si="58"/>
        <v>2013</v>
      </c>
      <c r="C1903" s="1" t="s">
        <v>119</v>
      </c>
      <c r="D1903" s="1" t="s">
        <v>24</v>
      </c>
      <c r="E1903" s="1">
        <v>80004994</v>
      </c>
      <c r="F1903" s="1" t="s">
        <v>3984</v>
      </c>
      <c r="G1903" s="1" t="s">
        <v>120</v>
      </c>
      <c r="H1903" s="1" t="s">
        <v>9050</v>
      </c>
      <c r="J1903" s="1">
        <v>390</v>
      </c>
      <c r="K1903" s="1" t="s">
        <v>28</v>
      </c>
      <c r="L1903" s="1">
        <v>20475</v>
      </c>
      <c r="M1903" s="1">
        <v>21255</v>
      </c>
      <c r="N1903" s="1">
        <v>97500</v>
      </c>
      <c r="O1903" s="1">
        <v>2750</v>
      </c>
      <c r="P1903" s="1">
        <v>975</v>
      </c>
      <c r="Q1903" s="1">
        <v>101305</v>
      </c>
      <c r="R1903" s="1">
        <f t="shared" si="59"/>
        <v>259.75641025641028</v>
      </c>
      <c r="S1903" s="1" t="s">
        <v>29</v>
      </c>
      <c r="T1903" s="1" t="s">
        <v>30</v>
      </c>
      <c r="U1903" s="1" t="s">
        <v>3986</v>
      </c>
      <c r="V1903" s="1" t="s">
        <v>77</v>
      </c>
      <c r="W1903" s="1" t="s">
        <v>9106</v>
      </c>
    </row>
    <row r="1904" spans="1:23">
      <c r="A1904" s="2" t="s">
        <v>334</v>
      </c>
      <c r="B1904" s="2">
        <f t="shared" si="58"/>
        <v>2013</v>
      </c>
      <c r="C1904" s="1" t="s">
        <v>119</v>
      </c>
      <c r="D1904" s="1" t="s">
        <v>24</v>
      </c>
      <c r="E1904" s="1">
        <v>80004994</v>
      </c>
      <c r="F1904" s="1" t="s">
        <v>3984</v>
      </c>
      <c r="G1904" s="1" t="s">
        <v>120</v>
      </c>
      <c r="H1904" s="1" t="s">
        <v>8664</v>
      </c>
      <c r="J1904" s="1">
        <v>268</v>
      </c>
      <c r="K1904" s="1" t="s">
        <v>28</v>
      </c>
      <c r="L1904" s="1">
        <v>21574</v>
      </c>
      <c r="M1904" s="1">
        <v>22110</v>
      </c>
      <c r="N1904" s="1">
        <v>116982</v>
      </c>
      <c r="O1904" s="1">
        <v>2200</v>
      </c>
      <c r="P1904" s="1">
        <v>1169.82</v>
      </c>
      <c r="Q1904" s="1">
        <v>120411.82</v>
      </c>
      <c r="R1904" s="1">
        <f t="shared" si="59"/>
        <v>449.29783582089556</v>
      </c>
      <c r="S1904" s="1" t="s">
        <v>29</v>
      </c>
      <c r="T1904" s="1" t="s">
        <v>30</v>
      </c>
      <c r="U1904" s="1" t="s">
        <v>3986</v>
      </c>
      <c r="V1904" s="1" t="s">
        <v>9185</v>
      </c>
      <c r="W1904" s="1" t="s">
        <v>9186</v>
      </c>
    </row>
    <row r="1905" spans="1:23">
      <c r="A1905" s="2" t="s">
        <v>7801</v>
      </c>
      <c r="B1905" s="2">
        <f t="shared" si="58"/>
        <v>2013</v>
      </c>
      <c r="C1905" s="1" t="s">
        <v>119</v>
      </c>
      <c r="D1905" s="1" t="s">
        <v>24</v>
      </c>
      <c r="E1905" s="1">
        <v>80004994</v>
      </c>
      <c r="F1905" s="1" t="s">
        <v>3984</v>
      </c>
      <c r="G1905" s="1" t="s">
        <v>120</v>
      </c>
      <c r="H1905" s="1" t="s">
        <v>8664</v>
      </c>
      <c r="J1905" s="1">
        <v>280</v>
      </c>
      <c r="K1905" s="1" t="s">
        <v>28</v>
      </c>
      <c r="L1905" s="1">
        <v>22036</v>
      </c>
      <c r="M1905" s="1">
        <v>22596</v>
      </c>
      <c r="N1905" s="1">
        <v>105754</v>
      </c>
      <c r="O1905" s="1">
        <v>2200</v>
      </c>
      <c r="P1905" s="1">
        <v>1057.54</v>
      </c>
      <c r="Q1905" s="1">
        <v>109071.54</v>
      </c>
      <c r="R1905" s="1">
        <f t="shared" si="59"/>
        <v>389.54121428571426</v>
      </c>
      <c r="S1905" s="1" t="s">
        <v>29</v>
      </c>
      <c r="T1905" s="1" t="s">
        <v>30</v>
      </c>
      <c r="U1905" s="1" t="s">
        <v>3986</v>
      </c>
      <c r="V1905" s="1" t="s">
        <v>9200</v>
      </c>
      <c r="W1905" s="1" t="s">
        <v>9201</v>
      </c>
    </row>
    <row r="1906" spans="1:23">
      <c r="A1906" s="2" t="s">
        <v>6817</v>
      </c>
      <c r="B1906" s="2">
        <f t="shared" si="58"/>
        <v>2013</v>
      </c>
      <c r="C1906" s="1" t="s">
        <v>119</v>
      </c>
      <c r="D1906" s="1" t="s">
        <v>24</v>
      </c>
      <c r="E1906" s="1">
        <v>80004994</v>
      </c>
      <c r="F1906" s="1" t="s">
        <v>3984</v>
      </c>
      <c r="G1906" s="1" t="s">
        <v>120</v>
      </c>
      <c r="H1906" s="1" t="s">
        <v>9240</v>
      </c>
      <c r="J1906" s="1">
        <v>312</v>
      </c>
      <c r="K1906" s="1" t="s">
        <v>28</v>
      </c>
      <c r="L1906" s="1">
        <v>16380</v>
      </c>
      <c r="M1906" s="1">
        <v>17004</v>
      </c>
      <c r="N1906" s="1">
        <v>78000</v>
      </c>
      <c r="O1906" s="1">
        <v>2200</v>
      </c>
      <c r="P1906" s="1">
        <v>780</v>
      </c>
      <c r="Q1906" s="1">
        <v>81060</v>
      </c>
      <c r="R1906" s="1">
        <f t="shared" si="59"/>
        <v>259.80769230769232</v>
      </c>
      <c r="S1906" s="1" t="s">
        <v>29</v>
      </c>
      <c r="T1906" s="1" t="s">
        <v>30</v>
      </c>
      <c r="U1906" s="1" t="s">
        <v>3986</v>
      </c>
      <c r="V1906" s="1" t="s">
        <v>9241</v>
      </c>
      <c r="W1906" s="1" t="s">
        <v>9242</v>
      </c>
    </row>
    <row r="1907" spans="1:23">
      <c r="A1907" s="2" t="s">
        <v>9243</v>
      </c>
      <c r="B1907" s="2">
        <f t="shared" si="58"/>
        <v>2013</v>
      </c>
      <c r="C1907" s="1" t="s">
        <v>119</v>
      </c>
      <c r="D1907" s="1" t="s">
        <v>24</v>
      </c>
      <c r="E1907" s="1">
        <v>80004994</v>
      </c>
      <c r="F1907" s="1" t="s">
        <v>3984</v>
      </c>
      <c r="G1907" s="1" t="s">
        <v>120</v>
      </c>
      <c r="H1907" s="1" t="s">
        <v>9050</v>
      </c>
      <c r="J1907" s="1">
        <v>312</v>
      </c>
      <c r="K1907" s="1" t="s">
        <v>28</v>
      </c>
      <c r="L1907" s="1">
        <v>16380</v>
      </c>
      <c r="M1907" s="1">
        <v>17004</v>
      </c>
      <c r="N1907" s="1">
        <v>81120</v>
      </c>
      <c r="O1907" s="1">
        <v>2200</v>
      </c>
      <c r="P1907" s="1">
        <v>811.2</v>
      </c>
      <c r="Q1907" s="1">
        <v>84211.199999999997</v>
      </c>
      <c r="R1907" s="1">
        <f t="shared" si="59"/>
        <v>269.90769230769229</v>
      </c>
      <c r="S1907" s="1" t="s">
        <v>29</v>
      </c>
      <c r="T1907" s="1" t="s">
        <v>30</v>
      </c>
      <c r="U1907" s="1" t="s">
        <v>3986</v>
      </c>
      <c r="V1907" s="1" t="s">
        <v>9244</v>
      </c>
      <c r="W1907" s="1" t="s">
        <v>9245</v>
      </c>
    </row>
    <row r="1908" spans="1:23">
      <c r="A1908" s="2" t="s">
        <v>359</v>
      </c>
      <c r="B1908" s="2">
        <f t="shared" si="58"/>
        <v>2013</v>
      </c>
      <c r="C1908" s="1" t="s">
        <v>119</v>
      </c>
      <c r="D1908" s="1" t="s">
        <v>24</v>
      </c>
      <c r="E1908" s="1">
        <v>80004994</v>
      </c>
      <c r="F1908" s="1" t="s">
        <v>3984</v>
      </c>
      <c r="G1908" s="1" t="s">
        <v>120</v>
      </c>
      <c r="H1908" s="1" t="s">
        <v>9050</v>
      </c>
      <c r="J1908" s="1">
        <v>67</v>
      </c>
      <c r="K1908" s="1" t="s">
        <v>28</v>
      </c>
      <c r="L1908" s="1">
        <v>4288</v>
      </c>
      <c r="M1908" s="1">
        <v>4355</v>
      </c>
      <c r="N1908" s="1">
        <v>29882</v>
      </c>
      <c r="O1908" s="1">
        <v>706.07</v>
      </c>
      <c r="P1908" s="1">
        <v>298.82</v>
      </c>
      <c r="Q1908" s="1">
        <v>30907.43</v>
      </c>
      <c r="R1908" s="1">
        <f t="shared" si="59"/>
        <v>461.30492537313432</v>
      </c>
      <c r="S1908" s="1" t="s">
        <v>29</v>
      </c>
      <c r="T1908" s="1" t="s">
        <v>30</v>
      </c>
      <c r="U1908" s="1" t="s">
        <v>3986</v>
      </c>
      <c r="V1908" s="1" t="s">
        <v>9246</v>
      </c>
      <c r="W1908" s="1" t="s">
        <v>9247</v>
      </c>
    </row>
    <row r="1909" spans="1:23">
      <c r="A1909" s="2" t="s">
        <v>359</v>
      </c>
      <c r="B1909" s="2">
        <f t="shared" si="58"/>
        <v>2013</v>
      </c>
      <c r="C1909" s="1" t="s">
        <v>119</v>
      </c>
      <c r="D1909" s="1" t="s">
        <v>24</v>
      </c>
      <c r="E1909" s="1">
        <v>80004994</v>
      </c>
      <c r="F1909" s="1" t="s">
        <v>3984</v>
      </c>
      <c r="G1909" s="1" t="s">
        <v>120</v>
      </c>
      <c r="H1909" s="1" t="s">
        <v>9050</v>
      </c>
      <c r="J1909" s="1">
        <v>279</v>
      </c>
      <c r="K1909" s="1" t="s">
        <v>28</v>
      </c>
      <c r="L1909" s="1">
        <v>21381</v>
      </c>
      <c r="M1909" s="1">
        <v>21939</v>
      </c>
      <c r="N1909" s="1">
        <v>109146</v>
      </c>
      <c r="O1909" s="1">
        <v>2200</v>
      </c>
      <c r="P1909" s="1">
        <v>1091.46</v>
      </c>
      <c r="Q1909" s="1">
        <v>112517.46</v>
      </c>
      <c r="R1909" s="1">
        <f t="shared" si="59"/>
        <v>403.28838709677422</v>
      </c>
      <c r="S1909" s="1" t="s">
        <v>29</v>
      </c>
      <c r="T1909" s="1" t="s">
        <v>30</v>
      </c>
      <c r="U1909" s="1" t="s">
        <v>3986</v>
      </c>
      <c r="V1909" s="1" t="s">
        <v>9248</v>
      </c>
      <c r="W1909" s="1" t="s">
        <v>9249</v>
      </c>
    </row>
    <row r="1910" spans="1:23">
      <c r="A1910" s="2" t="s">
        <v>7257</v>
      </c>
      <c r="B1910" s="2">
        <f t="shared" si="58"/>
        <v>2013</v>
      </c>
      <c r="C1910" s="1" t="s">
        <v>119</v>
      </c>
      <c r="D1910" s="1" t="s">
        <v>24</v>
      </c>
      <c r="E1910" s="1">
        <v>80004994</v>
      </c>
      <c r="F1910" s="1" t="s">
        <v>3984</v>
      </c>
      <c r="G1910" s="1" t="s">
        <v>120</v>
      </c>
      <c r="H1910" s="1" t="s">
        <v>9050</v>
      </c>
      <c r="J1910" s="1">
        <v>276</v>
      </c>
      <c r="K1910" s="1" t="s">
        <v>28</v>
      </c>
      <c r="L1910" s="1">
        <v>22011</v>
      </c>
      <c r="M1910" s="1">
        <v>22563</v>
      </c>
      <c r="N1910" s="1">
        <v>112296</v>
      </c>
      <c r="O1910" s="1">
        <v>2200</v>
      </c>
      <c r="P1910" s="1">
        <v>1122.96</v>
      </c>
      <c r="Q1910" s="1">
        <v>115698.96</v>
      </c>
      <c r="R1910" s="1">
        <f t="shared" si="59"/>
        <v>419.19913043478266</v>
      </c>
      <c r="S1910" s="1" t="s">
        <v>29</v>
      </c>
      <c r="T1910" s="1" t="s">
        <v>30</v>
      </c>
      <c r="U1910" s="1" t="s">
        <v>3986</v>
      </c>
      <c r="V1910" s="1" t="s">
        <v>9250</v>
      </c>
      <c r="W1910" s="1" t="s">
        <v>9251</v>
      </c>
    </row>
    <row r="1911" spans="1:23">
      <c r="A1911" s="2" t="s">
        <v>5040</v>
      </c>
      <c r="B1911" s="2">
        <f t="shared" si="58"/>
        <v>2013</v>
      </c>
      <c r="C1911" s="1" t="s">
        <v>119</v>
      </c>
      <c r="D1911" s="1" t="s">
        <v>24</v>
      </c>
      <c r="E1911" s="1">
        <v>80004994</v>
      </c>
      <c r="F1911" s="1" t="s">
        <v>3984</v>
      </c>
      <c r="G1911" s="1" t="s">
        <v>120</v>
      </c>
      <c r="H1911" s="1" t="s">
        <v>9050</v>
      </c>
      <c r="J1911" s="1">
        <v>286</v>
      </c>
      <c r="K1911" s="1" t="s">
        <v>28</v>
      </c>
      <c r="L1911" s="1">
        <v>20793</v>
      </c>
      <c r="M1911" s="1">
        <v>21365</v>
      </c>
      <c r="N1911" s="1">
        <v>94445</v>
      </c>
      <c r="O1911" s="1">
        <v>2200</v>
      </c>
      <c r="P1911" s="1">
        <v>944.45</v>
      </c>
      <c r="Q1911" s="1">
        <v>97669.45</v>
      </c>
      <c r="R1911" s="1">
        <f t="shared" si="59"/>
        <v>341.50157342657343</v>
      </c>
      <c r="S1911" s="1" t="s">
        <v>29</v>
      </c>
      <c r="T1911" s="1" t="s">
        <v>30</v>
      </c>
      <c r="U1911" s="1" t="s">
        <v>3986</v>
      </c>
      <c r="V1911" s="1" t="s">
        <v>9252</v>
      </c>
      <c r="W1911" s="1" t="s">
        <v>9253</v>
      </c>
    </row>
    <row r="1912" spans="1:23">
      <c r="A1912" s="2" t="s">
        <v>5040</v>
      </c>
      <c r="B1912" s="2">
        <f t="shared" si="58"/>
        <v>2013</v>
      </c>
      <c r="C1912" s="1" t="s">
        <v>119</v>
      </c>
      <c r="D1912" s="1" t="s">
        <v>24</v>
      </c>
      <c r="E1912" s="1">
        <v>80004994</v>
      </c>
      <c r="F1912" s="1" t="s">
        <v>3984</v>
      </c>
      <c r="G1912" s="1" t="s">
        <v>120</v>
      </c>
      <c r="H1912" s="1" t="s">
        <v>9050</v>
      </c>
      <c r="J1912" s="1">
        <v>292</v>
      </c>
      <c r="K1912" s="1" t="s">
        <v>28</v>
      </c>
      <c r="L1912" s="1">
        <v>19564</v>
      </c>
      <c r="M1912" s="1">
        <v>20148</v>
      </c>
      <c r="N1912" s="1">
        <v>90520</v>
      </c>
      <c r="O1912" s="1">
        <v>2200</v>
      </c>
      <c r="P1912" s="1">
        <v>905.2</v>
      </c>
      <c r="Q1912" s="1">
        <v>93705.2</v>
      </c>
      <c r="R1912" s="1">
        <f t="shared" si="59"/>
        <v>320.90821917808216</v>
      </c>
      <c r="S1912" s="1" t="s">
        <v>29</v>
      </c>
      <c r="T1912" s="1" t="s">
        <v>30</v>
      </c>
      <c r="U1912" s="1" t="s">
        <v>3986</v>
      </c>
      <c r="V1912" s="1" t="s">
        <v>9095</v>
      </c>
      <c r="W1912" s="1" t="s">
        <v>9096</v>
      </c>
    </row>
    <row r="1913" spans="1:23">
      <c r="A1913" s="2" t="s">
        <v>9254</v>
      </c>
      <c r="B1913" s="2">
        <f t="shared" si="58"/>
        <v>2013</v>
      </c>
      <c r="C1913" s="1" t="s">
        <v>119</v>
      </c>
      <c r="D1913" s="1" t="s">
        <v>24</v>
      </c>
      <c r="E1913" s="1">
        <v>80004994</v>
      </c>
      <c r="F1913" s="1" t="s">
        <v>3984</v>
      </c>
      <c r="G1913" s="1" t="s">
        <v>120</v>
      </c>
      <c r="H1913" s="1" t="s">
        <v>9050</v>
      </c>
      <c r="J1913" s="1">
        <v>312</v>
      </c>
      <c r="K1913" s="1" t="s">
        <v>28</v>
      </c>
      <c r="L1913" s="1">
        <v>16380</v>
      </c>
      <c r="M1913" s="1">
        <v>17004</v>
      </c>
      <c r="N1913" s="1">
        <v>78000</v>
      </c>
      <c r="O1913" s="1">
        <v>2200</v>
      </c>
      <c r="P1913" s="1">
        <v>780</v>
      </c>
      <c r="Q1913" s="1">
        <v>81060</v>
      </c>
      <c r="R1913" s="1">
        <f t="shared" si="59"/>
        <v>259.80769230769232</v>
      </c>
      <c r="S1913" s="1" t="s">
        <v>29</v>
      </c>
      <c r="T1913" s="1" t="s">
        <v>30</v>
      </c>
      <c r="U1913" s="1" t="s">
        <v>3986</v>
      </c>
      <c r="V1913" s="1" t="s">
        <v>8960</v>
      </c>
      <c r="W1913" s="1" t="s">
        <v>6714</v>
      </c>
    </row>
    <row r="1914" spans="1:23">
      <c r="A1914" s="2" t="s">
        <v>4124</v>
      </c>
      <c r="B1914" s="2">
        <f t="shared" si="58"/>
        <v>2013</v>
      </c>
      <c r="C1914" s="1" t="s">
        <v>119</v>
      </c>
      <c r="D1914" s="1" t="s">
        <v>24</v>
      </c>
      <c r="E1914" s="1">
        <v>80004994</v>
      </c>
      <c r="F1914" s="1" t="s">
        <v>3984</v>
      </c>
      <c r="G1914" s="1" t="s">
        <v>120</v>
      </c>
      <c r="H1914" s="1" t="s">
        <v>9050</v>
      </c>
      <c r="J1914" s="1">
        <v>268</v>
      </c>
      <c r="K1914" s="1" t="s">
        <v>28</v>
      </c>
      <c r="L1914" s="1">
        <v>19430</v>
      </c>
      <c r="M1914" s="1">
        <v>19966</v>
      </c>
      <c r="N1914" s="1">
        <v>96480</v>
      </c>
      <c r="O1914" s="1">
        <v>2200</v>
      </c>
      <c r="P1914" s="1">
        <v>964.8</v>
      </c>
      <c r="Q1914" s="1">
        <v>99724.800000000003</v>
      </c>
      <c r="R1914" s="1">
        <f t="shared" si="59"/>
        <v>372.1074626865672</v>
      </c>
      <c r="S1914" s="1" t="s">
        <v>29</v>
      </c>
      <c r="T1914" s="1" t="s">
        <v>30</v>
      </c>
      <c r="U1914" s="1" t="s">
        <v>3986</v>
      </c>
      <c r="V1914" s="1" t="s">
        <v>9255</v>
      </c>
      <c r="W1914" s="1" t="s">
        <v>9256</v>
      </c>
    </row>
    <row r="1915" spans="1:23">
      <c r="A1915" s="2" t="s">
        <v>9273</v>
      </c>
      <c r="B1915" s="2">
        <f t="shared" si="58"/>
        <v>2013</v>
      </c>
      <c r="C1915" s="1" t="s">
        <v>119</v>
      </c>
      <c r="D1915" s="1" t="s">
        <v>24</v>
      </c>
      <c r="E1915" s="1">
        <v>80004994</v>
      </c>
      <c r="F1915" s="1" t="s">
        <v>3984</v>
      </c>
      <c r="G1915" s="1" t="s">
        <v>120</v>
      </c>
      <c r="H1915" s="1" t="s">
        <v>9050</v>
      </c>
      <c r="J1915" s="1">
        <v>145</v>
      </c>
      <c r="K1915" s="1" t="s">
        <v>28</v>
      </c>
      <c r="L1915" s="1">
        <v>8555</v>
      </c>
      <c r="M1915" s="1">
        <v>8845</v>
      </c>
      <c r="N1915" s="1">
        <v>50698</v>
      </c>
      <c r="O1915" s="1">
        <v>1193.06</v>
      </c>
      <c r="P1915" s="1">
        <v>506.98</v>
      </c>
      <c r="Q1915" s="1">
        <v>52430.58</v>
      </c>
      <c r="R1915" s="1">
        <f t="shared" si="59"/>
        <v>361.59020689655176</v>
      </c>
      <c r="S1915" s="1" t="s">
        <v>29</v>
      </c>
      <c r="T1915" s="1" t="s">
        <v>30</v>
      </c>
      <c r="U1915" s="1" t="s">
        <v>3986</v>
      </c>
      <c r="V1915" s="1" t="s">
        <v>9274</v>
      </c>
      <c r="W1915" s="1" t="s">
        <v>9275</v>
      </c>
    </row>
    <row r="1916" spans="1:23">
      <c r="A1916" s="2" t="s">
        <v>9273</v>
      </c>
      <c r="B1916" s="2">
        <f t="shared" si="58"/>
        <v>2013</v>
      </c>
      <c r="C1916" s="1" t="s">
        <v>119</v>
      </c>
      <c r="D1916" s="1" t="s">
        <v>24</v>
      </c>
      <c r="E1916" s="1">
        <v>80004994</v>
      </c>
      <c r="F1916" s="1" t="s">
        <v>3984</v>
      </c>
      <c r="G1916" s="1" t="s">
        <v>120</v>
      </c>
      <c r="H1916" s="1" t="s">
        <v>9050</v>
      </c>
      <c r="J1916" s="1">
        <v>223</v>
      </c>
      <c r="K1916" s="1" t="s">
        <v>28</v>
      </c>
      <c r="L1916" s="1">
        <v>12488</v>
      </c>
      <c r="M1916" s="1">
        <v>12711</v>
      </c>
      <c r="N1916" s="1">
        <v>64460</v>
      </c>
      <c r="O1916" s="1">
        <v>1730.33</v>
      </c>
      <c r="P1916" s="1">
        <v>644.6</v>
      </c>
      <c r="Q1916" s="1">
        <v>66872.679999999993</v>
      </c>
      <c r="R1916" s="1">
        <f t="shared" si="59"/>
        <v>299.87748878923765</v>
      </c>
      <c r="S1916" s="1" t="s">
        <v>29</v>
      </c>
      <c r="T1916" s="1" t="s">
        <v>30</v>
      </c>
      <c r="U1916" s="1" t="s">
        <v>3986</v>
      </c>
      <c r="V1916" s="1" t="s">
        <v>9276</v>
      </c>
      <c r="W1916" s="1" t="s">
        <v>9277</v>
      </c>
    </row>
    <row r="1917" spans="1:23">
      <c r="A1917" s="2" t="s">
        <v>4932</v>
      </c>
      <c r="B1917" s="2">
        <f t="shared" si="58"/>
        <v>2013</v>
      </c>
      <c r="C1917" s="1" t="s">
        <v>119</v>
      </c>
      <c r="D1917" s="1" t="s">
        <v>24</v>
      </c>
      <c r="E1917" s="1">
        <v>80004994</v>
      </c>
      <c r="F1917" s="1" t="s">
        <v>3984</v>
      </c>
      <c r="G1917" s="1" t="s">
        <v>120</v>
      </c>
      <c r="H1917" s="1" t="s">
        <v>9053</v>
      </c>
      <c r="J1917" s="1">
        <v>312</v>
      </c>
      <c r="K1917" s="1" t="s">
        <v>28</v>
      </c>
      <c r="L1917" s="1">
        <v>16380</v>
      </c>
      <c r="M1917" s="1">
        <v>17004</v>
      </c>
      <c r="N1917" s="1">
        <v>81120</v>
      </c>
      <c r="O1917" s="1">
        <v>2200</v>
      </c>
      <c r="P1917" s="1">
        <v>811.2</v>
      </c>
      <c r="Q1917" s="1">
        <v>84191.2</v>
      </c>
      <c r="R1917" s="1">
        <f t="shared" si="59"/>
        <v>269.84358974358975</v>
      </c>
      <c r="S1917" s="1" t="s">
        <v>29</v>
      </c>
      <c r="T1917" s="1" t="s">
        <v>30</v>
      </c>
      <c r="U1917" s="1" t="s">
        <v>3986</v>
      </c>
      <c r="V1917" s="1" t="s">
        <v>9284</v>
      </c>
      <c r="W1917" s="1" t="s">
        <v>9285</v>
      </c>
    </row>
    <row r="1918" spans="1:23">
      <c r="A1918" s="2" t="s">
        <v>9049</v>
      </c>
      <c r="B1918" s="2">
        <f t="shared" si="58"/>
        <v>2013</v>
      </c>
      <c r="C1918" s="1" t="s">
        <v>119</v>
      </c>
      <c r="D1918" s="1" t="s">
        <v>24</v>
      </c>
      <c r="E1918" s="1">
        <v>80004994</v>
      </c>
      <c r="F1918" s="1" t="s">
        <v>3984</v>
      </c>
      <c r="G1918" s="1" t="s">
        <v>120</v>
      </c>
      <c r="H1918" s="1" t="s">
        <v>9050</v>
      </c>
      <c r="J1918" s="1">
        <v>390</v>
      </c>
      <c r="K1918" s="1" t="s">
        <v>28</v>
      </c>
      <c r="L1918" s="1">
        <v>22620</v>
      </c>
      <c r="M1918" s="1">
        <v>23400</v>
      </c>
      <c r="N1918" s="1">
        <v>97500</v>
      </c>
      <c r="O1918" s="1">
        <v>2750</v>
      </c>
      <c r="P1918" s="1">
        <v>975</v>
      </c>
      <c r="Q1918" s="1">
        <v>101285</v>
      </c>
      <c r="R1918" s="1">
        <f t="shared" si="59"/>
        <v>259.70512820512823</v>
      </c>
      <c r="S1918" s="1" t="s">
        <v>29</v>
      </c>
      <c r="T1918" s="1" t="s">
        <v>30</v>
      </c>
      <c r="U1918" s="1" t="s">
        <v>3986</v>
      </c>
      <c r="V1918" s="1" t="s">
        <v>9286</v>
      </c>
      <c r="W1918" s="1" t="s">
        <v>9287</v>
      </c>
    </row>
    <row r="1919" spans="1:23">
      <c r="A1919" s="2" t="s">
        <v>9049</v>
      </c>
      <c r="B1919" s="2">
        <f t="shared" si="58"/>
        <v>2013</v>
      </c>
      <c r="C1919" s="1" t="s">
        <v>119</v>
      </c>
      <c r="D1919" s="1" t="s">
        <v>24</v>
      </c>
      <c r="E1919" s="1">
        <v>80004994</v>
      </c>
      <c r="F1919" s="1" t="s">
        <v>3984</v>
      </c>
      <c r="G1919" s="1" t="s">
        <v>120</v>
      </c>
      <c r="H1919" s="1" t="s">
        <v>9050</v>
      </c>
      <c r="J1919" s="1">
        <v>292</v>
      </c>
      <c r="K1919" s="1" t="s">
        <v>28</v>
      </c>
      <c r="L1919" s="1">
        <v>21024</v>
      </c>
      <c r="M1919" s="1">
        <v>21608</v>
      </c>
      <c r="N1919" s="1">
        <v>91980</v>
      </c>
      <c r="O1919" s="1">
        <v>2200</v>
      </c>
      <c r="P1919" s="1">
        <v>919.8</v>
      </c>
      <c r="Q1919" s="1">
        <v>95159.8</v>
      </c>
      <c r="R1919" s="1">
        <f t="shared" si="59"/>
        <v>325.88972602739727</v>
      </c>
      <c r="S1919" s="1" t="s">
        <v>29</v>
      </c>
      <c r="T1919" s="1" t="s">
        <v>30</v>
      </c>
      <c r="U1919" s="1" t="s">
        <v>3986</v>
      </c>
      <c r="V1919" s="1" t="s">
        <v>9288</v>
      </c>
      <c r="W1919" s="1" t="s">
        <v>9289</v>
      </c>
    </row>
    <row r="1920" spans="1:23">
      <c r="A1920" s="2" t="s">
        <v>2841</v>
      </c>
      <c r="B1920" s="2">
        <f t="shared" si="58"/>
        <v>2013</v>
      </c>
      <c r="C1920" s="1" t="s">
        <v>119</v>
      </c>
      <c r="D1920" s="1" t="s">
        <v>24</v>
      </c>
      <c r="E1920" s="1">
        <v>80004994</v>
      </c>
      <c r="F1920" s="1" t="s">
        <v>3984</v>
      </c>
      <c r="G1920" s="1" t="s">
        <v>120</v>
      </c>
      <c r="H1920" s="1" t="s">
        <v>9050</v>
      </c>
      <c r="J1920" s="1">
        <v>312</v>
      </c>
      <c r="K1920" s="1" t="s">
        <v>28</v>
      </c>
      <c r="L1920" s="1">
        <v>18096</v>
      </c>
      <c r="M1920" s="1">
        <v>18720</v>
      </c>
      <c r="N1920" s="1">
        <v>81120</v>
      </c>
      <c r="O1920" s="1">
        <v>2200</v>
      </c>
      <c r="P1920" s="1">
        <v>811.2</v>
      </c>
      <c r="Q1920" s="1">
        <v>84191.2</v>
      </c>
      <c r="R1920" s="1">
        <f t="shared" si="59"/>
        <v>269.84358974358975</v>
      </c>
      <c r="S1920" s="1" t="s">
        <v>29</v>
      </c>
      <c r="T1920" s="1" t="s">
        <v>30</v>
      </c>
      <c r="U1920" s="1" t="s">
        <v>3986</v>
      </c>
      <c r="V1920" s="1" t="s">
        <v>9290</v>
      </c>
      <c r="W1920" s="1" t="s">
        <v>9291</v>
      </c>
    </row>
    <row r="1921" spans="1:23">
      <c r="A1921" s="2" t="s">
        <v>9046</v>
      </c>
      <c r="B1921" s="2">
        <f t="shared" si="58"/>
        <v>2013</v>
      </c>
      <c r="C1921" s="1" t="s">
        <v>119</v>
      </c>
      <c r="D1921" s="1" t="s">
        <v>24</v>
      </c>
      <c r="E1921" s="1">
        <v>80004994</v>
      </c>
      <c r="F1921" s="1" t="s">
        <v>3984</v>
      </c>
      <c r="G1921" s="1" t="s">
        <v>120</v>
      </c>
      <c r="H1921" s="1" t="s">
        <v>8844</v>
      </c>
      <c r="J1921" s="1">
        <v>390</v>
      </c>
      <c r="K1921" s="1" t="s">
        <v>28</v>
      </c>
      <c r="L1921" s="1">
        <v>22620</v>
      </c>
      <c r="M1921" s="1">
        <v>23400</v>
      </c>
      <c r="N1921" s="1">
        <v>97500</v>
      </c>
      <c r="O1921" s="1">
        <v>2750</v>
      </c>
      <c r="P1921" s="1">
        <v>975</v>
      </c>
      <c r="Q1921" s="1">
        <v>101285</v>
      </c>
      <c r="R1921" s="1">
        <f t="shared" si="59"/>
        <v>259.70512820512823</v>
      </c>
      <c r="S1921" s="1" t="s">
        <v>29</v>
      </c>
      <c r="T1921" s="1" t="s">
        <v>30</v>
      </c>
      <c r="U1921" s="1" t="s">
        <v>3986</v>
      </c>
      <c r="V1921" s="1" t="s">
        <v>9292</v>
      </c>
      <c r="W1921" s="1" t="s">
        <v>9293</v>
      </c>
    </row>
    <row r="1922" spans="1:23">
      <c r="A1922" s="2" t="s">
        <v>3263</v>
      </c>
      <c r="B1922" s="2">
        <f t="shared" ref="B1922:B1985" si="60">+YEAR(A1922)</f>
        <v>2013</v>
      </c>
      <c r="C1922" s="1" t="s">
        <v>119</v>
      </c>
      <c r="D1922" s="1" t="s">
        <v>24</v>
      </c>
      <c r="E1922" s="1">
        <v>80004994</v>
      </c>
      <c r="F1922" s="1" t="s">
        <v>3984</v>
      </c>
      <c r="G1922" s="1" t="s">
        <v>120</v>
      </c>
      <c r="H1922" s="1" t="s">
        <v>9294</v>
      </c>
      <c r="J1922" s="1">
        <v>312</v>
      </c>
      <c r="K1922" s="1" t="s">
        <v>28</v>
      </c>
      <c r="L1922" s="1">
        <v>18096</v>
      </c>
      <c r="M1922" s="1">
        <v>18720</v>
      </c>
      <c r="N1922" s="1">
        <v>79560</v>
      </c>
      <c r="O1922" s="1">
        <v>2200</v>
      </c>
      <c r="P1922" s="1">
        <v>795</v>
      </c>
      <c r="Q1922" s="1">
        <v>82615</v>
      </c>
      <c r="R1922" s="1">
        <f t="shared" si="59"/>
        <v>264.79166666666669</v>
      </c>
      <c r="S1922" s="1" t="s">
        <v>29</v>
      </c>
      <c r="T1922" s="1" t="s">
        <v>30</v>
      </c>
      <c r="U1922" s="1" t="s">
        <v>3986</v>
      </c>
      <c r="V1922" s="1" t="s">
        <v>9295</v>
      </c>
      <c r="W1922" s="1" t="s">
        <v>9296</v>
      </c>
    </row>
    <row r="1923" spans="1:23">
      <c r="A1923" s="2" t="s">
        <v>9299</v>
      </c>
      <c r="B1923" s="2">
        <f t="shared" si="60"/>
        <v>2013</v>
      </c>
      <c r="C1923" s="1" t="s">
        <v>119</v>
      </c>
      <c r="D1923" s="1" t="s">
        <v>24</v>
      </c>
      <c r="E1923" s="1">
        <v>80004994</v>
      </c>
      <c r="F1923" s="1" t="s">
        <v>3984</v>
      </c>
      <c r="G1923" s="1" t="s">
        <v>120</v>
      </c>
      <c r="H1923" s="1" t="s">
        <v>8664</v>
      </c>
      <c r="J1923" s="1">
        <v>312</v>
      </c>
      <c r="K1923" s="1" t="s">
        <v>28</v>
      </c>
      <c r="L1923" s="1">
        <v>18096</v>
      </c>
      <c r="M1923" s="1">
        <v>18720</v>
      </c>
      <c r="N1923" s="1">
        <v>78000</v>
      </c>
      <c r="O1923" s="1">
        <v>2200</v>
      </c>
      <c r="P1923" s="1">
        <v>780</v>
      </c>
      <c r="Q1923" s="1">
        <v>81040</v>
      </c>
      <c r="R1923" s="1">
        <f t="shared" ref="R1923:R1986" si="61">+Q1923/J1923</f>
        <v>259.74358974358972</v>
      </c>
      <c r="S1923" s="1" t="s">
        <v>29</v>
      </c>
      <c r="T1923" s="1" t="s">
        <v>30</v>
      </c>
      <c r="U1923" s="1" t="s">
        <v>3986</v>
      </c>
      <c r="V1923" s="1" t="s">
        <v>9300</v>
      </c>
      <c r="W1923" s="1" t="s">
        <v>9301</v>
      </c>
    </row>
    <row r="1924" spans="1:23">
      <c r="A1924" s="2" t="s">
        <v>348</v>
      </c>
      <c r="B1924" s="2">
        <f t="shared" si="60"/>
        <v>2013</v>
      </c>
      <c r="C1924" s="1" t="s">
        <v>119</v>
      </c>
      <c r="D1924" s="1" t="s">
        <v>24</v>
      </c>
      <c r="E1924" s="1">
        <v>80004994</v>
      </c>
      <c r="F1924" s="1" t="s">
        <v>3984</v>
      </c>
      <c r="G1924" s="1" t="s">
        <v>120</v>
      </c>
      <c r="H1924" s="1" t="s">
        <v>8664</v>
      </c>
      <c r="J1924" s="1">
        <v>312</v>
      </c>
      <c r="K1924" s="1" t="s">
        <v>28</v>
      </c>
      <c r="L1924" s="1">
        <v>18096</v>
      </c>
      <c r="M1924" s="1">
        <v>18720</v>
      </c>
      <c r="N1924" s="1">
        <v>82680</v>
      </c>
      <c r="O1924" s="1">
        <v>2200</v>
      </c>
      <c r="P1924" s="1">
        <v>826.8</v>
      </c>
      <c r="Q1924" s="1">
        <v>85766.8</v>
      </c>
      <c r="R1924" s="1">
        <f t="shared" si="61"/>
        <v>274.89358974358976</v>
      </c>
      <c r="S1924" s="1" t="s">
        <v>29</v>
      </c>
      <c r="T1924" s="1" t="s">
        <v>30</v>
      </c>
      <c r="U1924" s="1" t="s">
        <v>3986</v>
      </c>
      <c r="V1924" s="1" t="s">
        <v>9305</v>
      </c>
      <c r="W1924" s="1" t="s">
        <v>9306</v>
      </c>
    </row>
    <row r="1925" spans="1:23">
      <c r="A1925" s="2" t="s">
        <v>5151</v>
      </c>
      <c r="B1925" s="2">
        <f t="shared" si="60"/>
        <v>2013</v>
      </c>
      <c r="C1925" s="1" t="s">
        <v>119</v>
      </c>
      <c r="D1925" s="1" t="s">
        <v>24</v>
      </c>
      <c r="E1925" s="1">
        <v>80004994</v>
      </c>
      <c r="F1925" s="1" t="s">
        <v>3984</v>
      </c>
      <c r="G1925" s="1" t="s">
        <v>120</v>
      </c>
      <c r="H1925" s="1" t="s">
        <v>8664</v>
      </c>
      <c r="J1925" s="1">
        <v>312</v>
      </c>
      <c r="K1925" s="1" t="s">
        <v>28</v>
      </c>
      <c r="L1925" s="1">
        <v>18096</v>
      </c>
      <c r="M1925" s="1">
        <v>18720</v>
      </c>
      <c r="N1925" s="1">
        <v>78000</v>
      </c>
      <c r="O1925" s="1">
        <v>2200</v>
      </c>
      <c r="P1925" s="1">
        <v>780</v>
      </c>
      <c r="Q1925" s="1">
        <v>81040</v>
      </c>
      <c r="R1925" s="1">
        <f t="shared" si="61"/>
        <v>259.74358974358972</v>
      </c>
      <c r="S1925" s="1" t="s">
        <v>29</v>
      </c>
      <c r="T1925" s="1" t="s">
        <v>30</v>
      </c>
      <c r="U1925" s="1" t="s">
        <v>3986</v>
      </c>
      <c r="V1925" s="1" t="s">
        <v>9307</v>
      </c>
      <c r="W1925" s="1" t="s">
        <v>9308</v>
      </c>
    </row>
    <row r="1926" spans="1:23">
      <c r="A1926" s="2" t="s">
        <v>5157</v>
      </c>
      <c r="B1926" s="2">
        <f t="shared" si="60"/>
        <v>2013</v>
      </c>
      <c r="C1926" s="1" t="s">
        <v>119</v>
      </c>
      <c r="D1926" s="1" t="s">
        <v>24</v>
      </c>
      <c r="E1926" s="1">
        <v>80004994</v>
      </c>
      <c r="F1926" s="1" t="s">
        <v>3984</v>
      </c>
      <c r="G1926" s="1" t="s">
        <v>120</v>
      </c>
      <c r="H1926" s="1" t="s">
        <v>8664</v>
      </c>
      <c r="J1926" s="1">
        <v>312</v>
      </c>
      <c r="K1926" s="1" t="s">
        <v>28</v>
      </c>
      <c r="L1926" s="1">
        <v>18096</v>
      </c>
      <c r="M1926" s="1">
        <v>18720</v>
      </c>
      <c r="N1926" s="1">
        <v>81120</v>
      </c>
      <c r="O1926" s="1">
        <v>2200</v>
      </c>
      <c r="P1926" s="1">
        <v>811.2</v>
      </c>
      <c r="Q1926" s="1">
        <v>84131.199999999997</v>
      </c>
      <c r="R1926" s="1">
        <f t="shared" si="61"/>
        <v>269.65128205128207</v>
      </c>
      <c r="S1926" s="1" t="s">
        <v>29</v>
      </c>
      <c r="T1926" s="1" t="s">
        <v>30</v>
      </c>
      <c r="U1926" s="1" t="s">
        <v>3986</v>
      </c>
      <c r="V1926" s="1" t="s">
        <v>9309</v>
      </c>
      <c r="W1926" s="1" t="s">
        <v>9310</v>
      </c>
    </row>
    <row r="1927" spans="1:23">
      <c r="A1927" s="2" t="s">
        <v>5157</v>
      </c>
      <c r="B1927" s="2">
        <f t="shared" si="60"/>
        <v>2013</v>
      </c>
      <c r="C1927" s="1" t="s">
        <v>119</v>
      </c>
      <c r="D1927" s="1" t="s">
        <v>24</v>
      </c>
      <c r="E1927" s="1">
        <v>80004994</v>
      </c>
      <c r="F1927" s="1" t="s">
        <v>3984</v>
      </c>
      <c r="G1927" s="1" t="s">
        <v>120</v>
      </c>
      <c r="H1927" s="1" t="s">
        <v>8664</v>
      </c>
      <c r="J1927" s="1">
        <v>390</v>
      </c>
      <c r="K1927" s="1" t="s">
        <v>28</v>
      </c>
      <c r="L1927" s="1">
        <v>22620</v>
      </c>
      <c r="M1927" s="1">
        <v>23400</v>
      </c>
      <c r="N1927" s="1">
        <v>95550</v>
      </c>
      <c r="O1927" s="1">
        <v>2750</v>
      </c>
      <c r="P1927" s="1">
        <v>955.5</v>
      </c>
      <c r="Q1927" s="1">
        <v>99255.5</v>
      </c>
      <c r="R1927" s="1">
        <f t="shared" si="61"/>
        <v>254.50128205128206</v>
      </c>
      <c r="S1927" s="1" t="s">
        <v>29</v>
      </c>
      <c r="T1927" s="1" t="s">
        <v>30</v>
      </c>
      <c r="U1927" s="1" t="s">
        <v>3986</v>
      </c>
      <c r="V1927" s="1" t="s">
        <v>9311</v>
      </c>
      <c r="W1927" s="1" t="s">
        <v>9312</v>
      </c>
    </row>
    <row r="1928" spans="1:23">
      <c r="A1928" s="2" t="s">
        <v>7466</v>
      </c>
      <c r="B1928" s="2">
        <f t="shared" si="60"/>
        <v>2013</v>
      </c>
      <c r="C1928" s="1" t="s">
        <v>119</v>
      </c>
      <c r="D1928" s="1" t="s">
        <v>24</v>
      </c>
      <c r="E1928" s="1">
        <v>80004994</v>
      </c>
      <c r="F1928" s="1" t="s">
        <v>3984</v>
      </c>
      <c r="G1928" s="1" t="s">
        <v>120</v>
      </c>
      <c r="H1928" s="1" t="s">
        <v>8664</v>
      </c>
      <c r="J1928" s="1">
        <v>312</v>
      </c>
      <c r="K1928" s="1" t="s">
        <v>28</v>
      </c>
      <c r="L1928" s="1">
        <v>18096</v>
      </c>
      <c r="M1928" s="1">
        <v>18720</v>
      </c>
      <c r="N1928" s="1">
        <v>76440</v>
      </c>
      <c r="O1928" s="1">
        <v>2200</v>
      </c>
      <c r="P1928" s="1">
        <v>764.4</v>
      </c>
      <c r="Q1928" s="1">
        <v>79404.399999999994</v>
      </c>
      <c r="R1928" s="1">
        <f t="shared" si="61"/>
        <v>254.50128205128203</v>
      </c>
      <c r="S1928" s="1" t="s">
        <v>29</v>
      </c>
      <c r="T1928" s="1" t="s">
        <v>30</v>
      </c>
      <c r="U1928" s="1" t="s">
        <v>3986</v>
      </c>
      <c r="V1928" s="1" t="s">
        <v>9313</v>
      </c>
      <c r="W1928" s="1" t="s">
        <v>9314</v>
      </c>
    </row>
    <row r="1929" spans="1:23">
      <c r="A1929" s="2" t="s">
        <v>302</v>
      </c>
      <c r="B1929" s="2">
        <f t="shared" si="60"/>
        <v>2013</v>
      </c>
      <c r="C1929" s="1" t="s">
        <v>119</v>
      </c>
      <c r="D1929" s="1" t="s">
        <v>24</v>
      </c>
      <c r="E1929" s="1">
        <v>80004994</v>
      </c>
      <c r="F1929" s="1" t="s">
        <v>3984</v>
      </c>
      <c r="G1929" s="1" t="s">
        <v>120</v>
      </c>
      <c r="H1929" s="1" t="s">
        <v>8664</v>
      </c>
      <c r="J1929" s="1">
        <v>268</v>
      </c>
      <c r="K1929" s="1" t="s">
        <v>28</v>
      </c>
      <c r="L1929" s="1">
        <v>20100</v>
      </c>
      <c r="M1929" s="1">
        <v>20636</v>
      </c>
      <c r="N1929" s="1">
        <v>106664</v>
      </c>
      <c r="O1929" s="1">
        <v>2200</v>
      </c>
      <c r="P1929" s="1">
        <v>1066.6400000000001</v>
      </c>
      <c r="Q1929" s="1">
        <v>109930.64</v>
      </c>
      <c r="R1929" s="1">
        <f t="shared" si="61"/>
        <v>410.18895522388061</v>
      </c>
      <c r="S1929" s="1" t="s">
        <v>29</v>
      </c>
      <c r="T1929" s="1" t="s">
        <v>30</v>
      </c>
      <c r="U1929" s="1" t="s">
        <v>3986</v>
      </c>
      <c r="V1929" s="1" t="s">
        <v>9315</v>
      </c>
      <c r="W1929" s="1" t="s">
        <v>9316</v>
      </c>
    </row>
    <row r="1930" spans="1:23">
      <c r="A1930" s="2" t="s">
        <v>8401</v>
      </c>
      <c r="B1930" s="2">
        <f t="shared" si="60"/>
        <v>2013</v>
      </c>
      <c r="C1930" s="1" t="s">
        <v>119</v>
      </c>
      <c r="D1930" s="1" t="s">
        <v>24</v>
      </c>
      <c r="E1930" s="1">
        <v>80004994</v>
      </c>
      <c r="F1930" s="1" t="s">
        <v>3984</v>
      </c>
      <c r="G1930" s="1" t="s">
        <v>120</v>
      </c>
      <c r="H1930" s="1" t="s">
        <v>8664</v>
      </c>
      <c r="J1930" s="1">
        <v>312</v>
      </c>
      <c r="K1930" s="1" t="s">
        <v>28</v>
      </c>
      <c r="L1930" s="1">
        <v>18096</v>
      </c>
      <c r="M1930" s="1">
        <v>18720</v>
      </c>
      <c r="N1930" s="1">
        <v>78000</v>
      </c>
      <c r="O1930" s="1">
        <v>2200</v>
      </c>
      <c r="P1930" s="1">
        <v>780</v>
      </c>
      <c r="Q1930" s="1">
        <v>80980</v>
      </c>
      <c r="R1930" s="1">
        <f t="shared" si="61"/>
        <v>259.55128205128204</v>
      </c>
      <c r="S1930" s="1" t="s">
        <v>29</v>
      </c>
      <c r="T1930" s="1" t="s">
        <v>30</v>
      </c>
      <c r="U1930" s="1" t="s">
        <v>3986</v>
      </c>
      <c r="V1930" s="1" t="s">
        <v>9317</v>
      </c>
      <c r="W1930" s="1" t="s">
        <v>9318</v>
      </c>
    </row>
    <row r="1931" spans="1:23">
      <c r="A1931" s="2" t="s">
        <v>9319</v>
      </c>
      <c r="B1931" s="2">
        <f t="shared" si="60"/>
        <v>2013</v>
      </c>
      <c r="C1931" s="1" t="s">
        <v>119</v>
      </c>
      <c r="D1931" s="1" t="s">
        <v>24</v>
      </c>
      <c r="E1931" s="1">
        <v>80004994</v>
      </c>
      <c r="F1931" s="1" t="s">
        <v>3984</v>
      </c>
      <c r="G1931" s="1" t="s">
        <v>120</v>
      </c>
      <c r="H1931" s="1" t="s">
        <v>8664</v>
      </c>
      <c r="J1931" s="1">
        <v>312</v>
      </c>
      <c r="K1931" s="1" t="s">
        <v>28</v>
      </c>
      <c r="L1931" s="1">
        <v>18096</v>
      </c>
      <c r="M1931" s="1">
        <v>18720</v>
      </c>
      <c r="N1931" s="1">
        <v>78000</v>
      </c>
      <c r="O1931" s="1">
        <v>2200</v>
      </c>
      <c r="P1931" s="1">
        <v>780</v>
      </c>
      <c r="Q1931" s="1">
        <v>80980</v>
      </c>
      <c r="R1931" s="1">
        <f t="shared" si="61"/>
        <v>259.55128205128204</v>
      </c>
      <c r="S1931" s="1" t="s">
        <v>29</v>
      </c>
      <c r="T1931" s="1" t="s">
        <v>30</v>
      </c>
      <c r="U1931" s="1" t="s">
        <v>3986</v>
      </c>
      <c r="V1931" s="1" t="s">
        <v>9320</v>
      </c>
      <c r="W1931" s="1" t="s">
        <v>9321</v>
      </c>
    </row>
    <row r="1932" spans="1:23">
      <c r="A1932" s="2" t="s">
        <v>3112</v>
      </c>
      <c r="B1932" s="2">
        <f t="shared" si="60"/>
        <v>2013</v>
      </c>
      <c r="C1932" s="1" t="s">
        <v>119</v>
      </c>
      <c r="D1932" s="1" t="s">
        <v>24</v>
      </c>
      <c r="E1932" s="1">
        <v>80004994</v>
      </c>
      <c r="F1932" s="1" t="s">
        <v>3984</v>
      </c>
      <c r="G1932" s="1" t="s">
        <v>120</v>
      </c>
      <c r="H1932" s="1" t="s">
        <v>8664</v>
      </c>
      <c r="J1932" s="1">
        <v>201</v>
      </c>
      <c r="K1932" s="1" t="s">
        <v>28</v>
      </c>
      <c r="L1932" s="1">
        <v>14874</v>
      </c>
      <c r="M1932" s="1">
        <v>15276</v>
      </c>
      <c r="N1932" s="1">
        <v>84420</v>
      </c>
      <c r="O1932" s="1">
        <v>1721.96</v>
      </c>
      <c r="P1932" s="1">
        <v>844.2</v>
      </c>
      <c r="Q1932" s="1">
        <v>86986.16</v>
      </c>
      <c r="R1932" s="1">
        <f t="shared" si="61"/>
        <v>432.76696517412938</v>
      </c>
      <c r="S1932" s="1" t="s">
        <v>29</v>
      </c>
      <c r="T1932" s="1" t="s">
        <v>30</v>
      </c>
      <c r="U1932" s="1" t="s">
        <v>3986</v>
      </c>
      <c r="V1932" s="1" t="s">
        <v>9322</v>
      </c>
      <c r="W1932" s="1" t="s">
        <v>9323</v>
      </c>
    </row>
    <row r="1933" spans="1:23">
      <c r="A1933" s="2" t="s">
        <v>60</v>
      </c>
      <c r="B1933" s="2">
        <f t="shared" si="60"/>
        <v>2014</v>
      </c>
      <c r="C1933" s="1" t="s">
        <v>34</v>
      </c>
      <c r="D1933" s="1" t="s">
        <v>24</v>
      </c>
      <c r="E1933" s="1">
        <v>80013840</v>
      </c>
      <c r="F1933" s="1" t="s">
        <v>61</v>
      </c>
      <c r="G1933" s="1" t="s">
        <v>62</v>
      </c>
      <c r="H1933" s="1" t="s">
        <v>63</v>
      </c>
      <c r="J1933" s="1">
        <v>166</v>
      </c>
      <c r="K1933" s="1" t="s">
        <v>28</v>
      </c>
      <c r="L1933" s="1">
        <v>12594</v>
      </c>
      <c r="M1933" s="1">
        <v>13771</v>
      </c>
      <c r="N1933" s="1">
        <v>74744</v>
      </c>
      <c r="O1933" s="1">
        <v>8820</v>
      </c>
      <c r="P1933" s="1">
        <v>747.44</v>
      </c>
      <c r="Q1933" s="1">
        <v>84311.44</v>
      </c>
      <c r="R1933" s="1">
        <f t="shared" si="61"/>
        <v>507.90024096385542</v>
      </c>
      <c r="S1933" s="1" t="s">
        <v>38</v>
      </c>
      <c r="T1933" s="1" t="s">
        <v>30</v>
      </c>
      <c r="U1933" s="1" t="s">
        <v>64</v>
      </c>
      <c r="V1933" s="1" t="s">
        <v>65</v>
      </c>
      <c r="W1933" s="1" t="s">
        <v>66</v>
      </c>
    </row>
    <row r="1934" spans="1:23">
      <c r="A1934" s="2" t="s">
        <v>67</v>
      </c>
      <c r="B1934" s="2">
        <f t="shared" si="60"/>
        <v>2014</v>
      </c>
      <c r="C1934" s="1" t="s">
        <v>68</v>
      </c>
      <c r="D1934" s="1" t="s">
        <v>24</v>
      </c>
      <c r="E1934" s="1">
        <v>80013840</v>
      </c>
      <c r="F1934" s="1" t="s">
        <v>61</v>
      </c>
      <c r="G1934" s="1" t="s">
        <v>36</v>
      </c>
      <c r="H1934" s="1" t="s">
        <v>69</v>
      </c>
      <c r="J1934" s="1">
        <v>556</v>
      </c>
      <c r="K1934" s="1" t="s">
        <v>28</v>
      </c>
      <c r="L1934" s="1">
        <v>26688</v>
      </c>
      <c r="M1934" s="1">
        <v>28356</v>
      </c>
      <c r="N1934" s="1">
        <v>70056</v>
      </c>
      <c r="O1934" s="1">
        <v>16800</v>
      </c>
      <c r="P1934" s="1">
        <v>700.56</v>
      </c>
      <c r="Q1934" s="1">
        <v>87556.56</v>
      </c>
      <c r="R1934" s="1">
        <f t="shared" si="61"/>
        <v>157.47582733812951</v>
      </c>
      <c r="S1934" s="1" t="s">
        <v>38</v>
      </c>
      <c r="T1934" s="1" t="s">
        <v>30</v>
      </c>
      <c r="U1934" s="1" t="s">
        <v>70</v>
      </c>
      <c r="V1934" s="1" t="s">
        <v>71</v>
      </c>
      <c r="W1934" s="1" t="s">
        <v>71</v>
      </c>
    </row>
    <row r="1935" spans="1:23">
      <c r="A1935" s="2" t="s">
        <v>72</v>
      </c>
      <c r="B1935" s="2">
        <f t="shared" si="60"/>
        <v>2014</v>
      </c>
      <c r="C1935" s="1" t="s">
        <v>34</v>
      </c>
      <c r="D1935" s="1" t="s">
        <v>24</v>
      </c>
      <c r="E1935" s="1">
        <v>80013840</v>
      </c>
      <c r="F1935" s="1" t="s">
        <v>61</v>
      </c>
      <c r="G1935" s="1" t="s">
        <v>62</v>
      </c>
      <c r="H1935" s="1" t="s">
        <v>63</v>
      </c>
      <c r="J1935" s="1">
        <v>70</v>
      </c>
      <c r="K1935" s="1" t="s">
        <v>28</v>
      </c>
      <c r="L1935" s="1">
        <v>4709</v>
      </c>
      <c r="M1935" s="1">
        <v>4922</v>
      </c>
      <c r="N1935" s="1">
        <v>26530</v>
      </c>
      <c r="O1935" s="1">
        <v>2940</v>
      </c>
      <c r="P1935" s="1">
        <v>265.3</v>
      </c>
      <c r="Q1935" s="1">
        <v>29735.3</v>
      </c>
      <c r="R1935" s="1">
        <f t="shared" si="61"/>
        <v>424.78999999999996</v>
      </c>
      <c r="S1935" s="1" t="s">
        <v>38</v>
      </c>
      <c r="T1935" s="1" t="s">
        <v>30</v>
      </c>
      <c r="U1935" s="1" t="s">
        <v>64</v>
      </c>
      <c r="V1935" s="1" t="s">
        <v>73</v>
      </c>
      <c r="W1935" s="1" t="s">
        <v>74</v>
      </c>
    </row>
    <row r="1936" spans="1:23">
      <c r="A1936" s="2" t="s">
        <v>79</v>
      </c>
      <c r="B1936" s="2">
        <f t="shared" si="60"/>
        <v>2014</v>
      </c>
      <c r="C1936" s="1" t="s">
        <v>68</v>
      </c>
      <c r="D1936" s="1" t="s">
        <v>24</v>
      </c>
      <c r="E1936" s="1">
        <v>80014137</v>
      </c>
      <c r="F1936" s="1" t="s">
        <v>25</v>
      </c>
      <c r="G1936" s="1" t="s">
        <v>36</v>
      </c>
      <c r="H1936" s="1" t="s">
        <v>80</v>
      </c>
      <c r="J1936" s="1">
        <v>921</v>
      </c>
      <c r="K1936" s="1" t="s">
        <v>28</v>
      </c>
      <c r="L1936" s="1">
        <v>48257</v>
      </c>
      <c r="M1936" s="1">
        <v>52014</v>
      </c>
      <c r="N1936" s="1">
        <v>125430</v>
      </c>
      <c r="O1936" s="1">
        <v>45900</v>
      </c>
      <c r="P1936" s="1">
        <v>719.7</v>
      </c>
      <c r="Q1936" s="1">
        <v>172049.7</v>
      </c>
      <c r="R1936" s="1">
        <f t="shared" si="61"/>
        <v>186.80749185667753</v>
      </c>
      <c r="S1936" s="1" t="s">
        <v>38</v>
      </c>
      <c r="T1936" s="1" t="s">
        <v>30</v>
      </c>
      <c r="U1936" s="1" t="s">
        <v>81</v>
      </c>
      <c r="V1936" s="1" t="s">
        <v>82</v>
      </c>
      <c r="W1936" s="1" t="s">
        <v>83</v>
      </c>
    </row>
    <row r="1937" spans="1:23">
      <c r="A1937" s="2" t="s">
        <v>102</v>
      </c>
      <c r="B1937" s="2">
        <f t="shared" si="60"/>
        <v>2014</v>
      </c>
      <c r="C1937" s="1" t="s">
        <v>68</v>
      </c>
      <c r="D1937" s="1" t="s">
        <v>24</v>
      </c>
      <c r="E1937" s="1">
        <v>80013840</v>
      </c>
      <c r="F1937" s="1" t="s">
        <v>61</v>
      </c>
      <c r="G1937" s="1" t="s">
        <v>36</v>
      </c>
      <c r="H1937" s="1" t="s">
        <v>97</v>
      </c>
      <c r="J1937" s="1">
        <v>244</v>
      </c>
      <c r="K1937" s="1" t="s">
        <v>28</v>
      </c>
      <c r="L1937" s="1">
        <v>11712</v>
      </c>
      <c r="M1937" s="1">
        <v>12444</v>
      </c>
      <c r="N1937" s="1">
        <v>30744</v>
      </c>
      <c r="O1937" s="1">
        <v>7336.84</v>
      </c>
      <c r="P1937" s="1">
        <v>307.44</v>
      </c>
      <c r="Q1937" s="1">
        <v>38388.28</v>
      </c>
      <c r="R1937" s="1">
        <f t="shared" si="61"/>
        <v>157.32901639344263</v>
      </c>
      <c r="S1937" s="1" t="s">
        <v>38</v>
      </c>
      <c r="T1937" s="1" t="s">
        <v>30</v>
      </c>
      <c r="U1937" s="1" t="s">
        <v>70</v>
      </c>
      <c r="V1937" s="1" t="s">
        <v>103</v>
      </c>
      <c r="W1937" s="1" t="s">
        <v>104</v>
      </c>
    </row>
    <row r="1938" spans="1:23">
      <c r="A1938" s="2" t="s">
        <v>105</v>
      </c>
      <c r="B1938" s="2">
        <f t="shared" si="60"/>
        <v>2014</v>
      </c>
      <c r="C1938" s="1" t="s">
        <v>68</v>
      </c>
      <c r="D1938" s="1" t="s">
        <v>24</v>
      </c>
      <c r="E1938" s="1">
        <v>80013840</v>
      </c>
      <c r="F1938" s="1" t="s">
        <v>61</v>
      </c>
      <c r="G1938" s="1" t="s">
        <v>36</v>
      </c>
      <c r="H1938" s="1" t="s">
        <v>69</v>
      </c>
      <c r="J1938" s="1">
        <v>834</v>
      </c>
      <c r="K1938" s="1" t="s">
        <v>28</v>
      </c>
      <c r="L1938" s="1">
        <v>40032</v>
      </c>
      <c r="M1938" s="1">
        <v>42534</v>
      </c>
      <c r="N1938" s="1">
        <v>105084</v>
      </c>
      <c r="O1938" s="1">
        <v>29958.41</v>
      </c>
      <c r="P1938" s="1">
        <v>1050.8399999999999</v>
      </c>
      <c r="Q1938" s="1">
        <v>136093.25</v>
      </c>
      <c r="R1938" s="1">
        <f t="shared" si="61"/>
        <v>163.18135491606714</v>
      </c>
      <c r="S1938" s="1" t="s">
        <v>38</v>
      </c>
      <c r="T1938" s="1" t="s">
        <v>30</v>
      </c>
      <c r="U1938" s="1" t="s">
        <v>70</v>
      </c>
      <c r="V1938" s="1" t="s">
        <v>103</v>
      </c>
      <c r="W1938" s="1" t="s">
        <v>106</v>
      </c>
    </row>
    <row r="1939" spans="1:23">
      <c r="A1939" s="2" t="s">
        <v>113</v>
      </c>
      <c r="B1939" s="2">
        <f t="shared" si="60"/>
        <v>2014</v>
      </c>
      <c r="C1939" s="1" t="s">
        <v>43</v>
      </c>
      <c r="D1939" s="1" t="s">
        <v>24</v>
      </c>
      <c r="E1939" s="1">
        <v>80013840</v>
      </c>
      <c r="F1939" s="1" t="s">
        <v>61</v>
      </c>
      <c r="G1939" s="1" t="s">
        <v>36</v>
      </c>
      <c r="H1939" s="1" t="s">
        <v>114</v>
      </c>
      <c r="J1939" s="1">
        <v>278</v>
      </c>
      <c r="K1939" s="1" t="s">
        <v>28</v>
      </c>
      <c r="L1939" s="1">
        <v>13344</v>
      </c>
      <c r="M1939" s="1">
        <v>14178</v>
      </c>
      <c r="N1939" s="1">
        <v>35028</v>
      </c>
      <c r="O1939" s="1">
        <v>8400</v>
      </c>
      <c r="P1939" s="1">
        <v>350.28</v>
      </c>
      <c r="Q1939" s="1">
        <v>43778.28</v>
      </c>
      <c r="R1939" s="1">
        <f t="shared" si="61"/>
        <v>157.47582733812951</v>
      </c>
      <c r="S1939" s="1" t="s">
        <v>38</v>
      </c>
      <c r="T1939" s="1" t="s">
        <v>30</v>
      </c>
      <c r="U1939" s="1" t="s">
        <v>70</v>
      </c>
      <c r="V1939" s="1" t="s">
        <v>115</v>
      </c>
      <c r="W1939" s="1" t="s">
        <v>115</v>
      </c>
    </row>
    <row r="1940" spans="1:23">
      <c r="A1940" s="2" t="s">
        <v>142</v>
      </c>
      <c r="B1940" s="2">
        <f t="shared" si="60"/>
        <v>2014</v>
      </c>
      <c r="C1940" s="1" t="s">
        <v>34</v>
      </c>
      <c r="D1940" s="1" t="s">
        <v>24</v>
      </c>
      <c r="E1940" s="1">
        <v>80014137</v>
      </c>
      <c r="F1940" s="1" t="s">
        <v>25</v>
      </c>
      <c r="G1940" s="1" t="s">
        <v>120</v>
      </c>
      <c r="H1940" s="1" t="s">
        <v>143</v>
      </c>
      <c r="J1940" s="1">
        <v>200</v>
      </c>
      <c r="K1940" s="1" t="s">
        <v>28</v>
      </c>
      <c r="L1940" s="1">
        <v>16860</v>
      </c>
      <c r="M1940" s="1">
        <v>17260</v>
      </c>
      <c r="N1940" s="1">
        <v>99429</v>
      </c>
      <c r="O1940" s="1">
        <v>6000</v>
      </c>
      <c r="P1940" s="1">
        <v>994.29</v>
      </c>
      <c r="Q1940" s="1">
        <v>106555.29</v>
      </c>
      <c r="R1940" s="1">
        <f t="shared" si="61"/>
        <v>532.77644999999995</v>
      </c>
      <c r="S1940" s="1" t="s">
        <v>29</v>
      </c>
      <c r="T1940" s="1" t="s">
        <v>30</v>
      </c>
      <c r="U1940" s="1" t="s">
        <v>122</v>
      </c>
      <c r="V1940" s="1" t="s">
        <v>144</v>
      </c>
      <c r="W1940" s="1" t="s">
        <v>145</v>
      </c>
    </row>
    <row r="1941" spans="1:23">
      <c r="A1941" s="2" t="s">
        <v>156</v>
      </c>
      <c r="B1941" s="2">
        <f t="shared" si="60"/>
        <v>2014</v>
      </c>
      <c r="C1941" s="1" t="s">
        <v>68</v>
      </c>
      <c r="D1941" s="1" t="s">
        <v>24</v>
      </c>
      <c r="E1941" s="1">
        <v>80029153</v>
      </c>
      <c r="F1941" s="1" t="s">
        <v>35</v>
      </c>
      <c r="G1941" s="1" t="s">
        <v>36</v>
      </c>
      <c r="H1941" s="1" t="s">
        <v>80</v>
      </c>
      <c r="J1941" s="1">
        <v>710</v>
      </c>
      <c r="K1941" s="1" t="s">
        <v>28</v>
      </c>
      <c r="L1941" s="1">
        <v>34080</v>
      </c>
      <c r="M1941" s="1">
        <v>36920</v>
      </c>
      <c r="N1941" s="1">
        <v>82360</v>
      </c>
      <c r="O1941" s="1">
        <v>21200</v>
      </c>
      <c r="P1941" s="1">
        <v>823.6</v>
      </c>
      <c r="Q1941" s="1">
        <v>104383.6</v>
      </c>
      <c r="R1941" s="1">
        <f t="shared" si="61"/>
        <v>147.01915492957747</v>
      </c>
      <c r="S1941" s="1" t="s">
        <v>38</v>
      </c>
      <c r="T1941" s="1" t="s">
        <v>30</v>
      </c>
      <c r="U1941" s="1" t="s">
        <v>39</v>
      </c>
      <c r="V1941" s="1" t="s">
        <v>157</v>
      </c>
      <c r="W1941" s="1" t="s">
        <v>158</v>
      </c>
    </row>
    <row r="1942" spans="1:23">
      <c r="A1942" s="2" t="s">
        <v>161</v>
      </c>
      <c r="B1942" s="2">
        <f t="shared" si="60"/>
        <v>2014</v>
      </c>
      <c r="C1942" s="1" t="s">
        <v>34</v>
      </c>
      <c r="D1942" s="1" t="s">
        <v>24</v>
      </c>
      <c r="E1942" s="1">
        <v>80014137</v>
      </c>
      <c r="F1942" s="1" t="s">
        <v>25</v>
      </c>
      <c r="G1942" s="1" t="s">
        <v>120</v>
      </c>
      <c r="H1942" s="1" t="s">
        <v>143</v>
      </c>
      <c r="J1942" s="1">
        <v>150</v>
      </c>
      <c r="K1942" s="1" t="s">
        <v>28</v>
      </c>
      <c r="L1942" s="1">
        <v>9900</v>
      </c>
      <c r="M1942" s="1">
        <v>10200</v>
      </c>
      <c r="N1942" s="1">
        <v>42000</v>
      </c>
      <c r="O1942" s="1">
        <v>4000</v>
      </c>
      <c r="P1942" s="1">
        <v>420</v>
      </c>
      <c r="Q1942" s="1">
        <v>46552</v>
      </c>
      <c r="R1942" s="1">
        <f t="shared" si="61"/>
        <v>310.34666666666669</v>
      </c>
      <c r="S1942" s="1" t="s">
        <v>29</v>
      </c>
      <c r="T1942" s="1" t="s">
        <v>30</v>
      </c>
      <c r="U1942" s="1" t="s">
        <v>122</v>
      </c>
      <c r="V1942" s="1" t="s">
        <v>162</v>
      </c>
      <c r="W1942" s="1" t="s">
        <v>163</v>
      </c>
    </row>
    <row r="1943" spans="1:23">
      <c r="A1943" s="2" t="s">
        <v>168</v>
      </c>
      <c r="B1943" s="2">
        <f t="shared" si="60"/>
        <v>2014</v>
      </c>
      <c r="C1943" s="1" t="s">
        <v>34</v>
      </c>
      <c r="D1943" s="1" t="s">
        <v>24</v>
      </c>
      <c r="E1943" s="1">
        <v>80014137</v>
      </c>
      <c r="F1943" s="1" t="s">
        <v>25</v>
      </c>
      <c r="G1943" s="1" t="s">
        <v>120</v>
      </c>
      <c r="H1943" s="1" t="s">
        <v>143</v>
      </c>
      <c r="J1943" s="1">
        <v>147</v>
      </c>
      <c r="K1943" s="1" t="s">
        <v>28</v>
      </c>
      <c r="L1943" s="1">
        <v>10650</v>
      </c>
      <c r="M1943" s="1">
        <v>10944</v>
      </c>
      <c r="N1943" s="1">
        <v>59316</v>
      </c>
      <c r="O1943" s="1">
        <v>4000</v>
      </c>
      <c r="P1943" s="1">
        <v>593.16</v>
      </c>
      <c r="Q1943" s="1">
        <v>64041.16</v>
      </c>
      <c r="R1943" s="1">
        <f t="shared" si="61"/>
        <v>435.65414965986395</v>
      </c>
      <c r="S1943" s="1" t="s">
        <v>29</v>
      </c>
      <c r="T1943" s="1" t="s">
        <v>30</v>
      </c>
      <c r="U1943" s="1" t="s">
        <v>122</v>
      </c>
      <c r="V1943" s="1" t="s">
        <v>169</v>
      </c>
      <c r="W1943" s="1" t="s">
        <v>170</v>
      </c>
    </row>
    <row r="1944" spans="1:23">
      <c r="A1944" s="2" t="s">
        <v>193</v>
      </c>
      <c r="B1944" s="2">
        <f t="shared" si="60"/>
        <v>2014</v>
      </c>
      <c r="C1944" s="1" t="s">
        <v>68</v>
      </c>
      <c r="D1944" s="1" t="s">
        <v>24</v>
      </c>
      <c r="E1944" s="1">
        <v>80013840</v>
      </c>
      <c r="F1944" s="1" t="s">
        <v>61</v>
      </c>
      <c r="G1944" s="1" t="s">
        <v>36</v>
      </c>
      <c r="H1944" s="1" t="s">
        <v>194</v>
      </c>
      <c r="J1944" s="1">
        <v>1377</v>
      </c>
      <c r="K1944" s="1" t="s">
        <v>28</v>
      </c>
      <c r="L1944" s="1">
        <v>72390</v>
      </c>
      <c r="M1944" s="1">
        <v>77355</v>
      </c>
      <c r="N1944" s="1">
        <v>185638</v>
      </c>
      <c r="O1944" s="1">
        <v>50992.59</v>
      </c>
      <c r="P1944" s="1">
        <v>1856.38</v>
      </c>
      <c r="Q1944" s="1">
        <v>238486.97</v>
      </c>
      <c r="R1944" s="1">
        <f t="shared" si="61"/>
        <v>173.19315177923022</v>
      </c>
      <c r="S1944" s="1" t="s">
        <v>38</v>
      </c>
      <c r="T1944" s="1" t="s">
        <v>30</v>
      </c>
      <c r="U1944" s="1" t="s">
        <v>70</v>
      </c>
      <c r="V1944" s="1" t="s">
        <v>65</v>
      </c>
      <c r="W1944" s="1" t="s">
        <v>195</v>
      </c>
    </row>
    <row r="1945" spans="1:23">
      <c r="A1945" s="2" t="s">
        <v>196</v>
      </c>
      <c r="B1945" s="2">
        <f t="shared" si="60"/>
        <v>2014</v>
      </c>
      <c r="C1945" s="1" t="s">
        <v>34</v>
      </c>
      <c r="D1945" s="1" t="s">
        <v>24</v>
      </c>
      <c r="E1945" s="1">
        <v>80014137</v>
      </c>
      <c r="F1945" s="1" t="s">
        <v>25</v>
      </c>
      <c r="G1945" s="1" t="s">
        <v>120</v>
      </c>
      <c r="H1945" s="1" t="s">
        <v>143</v>
      </c>
      <c r="J1945" s="1">
        <v>418</v>
      </c>
      <c r="K1945" s="1" t="s">
        <v>28</v>
      </c>
      <c r="L1945" s="1">
        <v>34020</v>
      </c>
      <c r="M1945" s="1">
        <v>34856</v>
      </c>
      <c r="N1945" s="1">
        <v>175559</v>
      </c>
      <c r="O1945" s="1">
        <v>12000</v>
      </c>
      <c r="P1945" s="1">
        <v>1755.59</v>
      </c>
      <c r="Q1945" s="1">
        <v>189446.59</v>
      </c>
      <c r="R1945" s="1">
        <f t="shared" si="61"/>
        <v>453.22150717703346</v>
      </c>
      <c r="S1945" s="1" t="s">
        <v>29</v>
      </c>
      <c r="T1945" s="1" t="s">
        <v>30</v>
      </c>
      <c r="U1945" s="1" t="s">
        <v>122</v>
      </c>
      <c r="V1945" s="1" t="s">
        <v>65</v>
      </c>
      <c r="W1945" s="1" t="s">
        <v>130</v>
      </c>
    </row>
    <row r="1946" spans="1:23">
      <c r="A1946" s="2" t="s">
        <v>200</v>
      </c>
      <c r="B1946" s="2">
        <f t="shared" si="60"/>
        <v>2014</v>
      </c>
      <c r="C1946" s="1" t="s">
        <v>34</v>
      </c>
      <c r="D1946" s="1" t="s">
        <v>24</v>
      </c>
      <c r="E1946" s="1">
        <v>80014137</v>
      </c>
      <c r="F1946" s="1" t="s">
        <v>25</v>
      </c>
      <c r="G1946" s="1" t="s">
        <v>120</v>
      </c>
      <c r="H1946" s="1" t="s">
        <v>143</v>
      </c>
      <c r="J1946" s="1">
        <v>268</v>
      </c>
      <c r="K1946" s="1" t="s">
        <v>28</v>
      </c>
      <c r="L1946" s="1">
        <v>23048</v>
      </c>
      <c r="M1946" s="1">
        <v>23584</v>
      </c>
      <c r="N1946" s="1">
        <v>140633</v>
      </c>
      <c r="O1946" s="1">
        <v>8000</v>
      </c>
      <c r="P1946" s="1">
        <v>1406.33</v>
      </c>
      <c r="Q1946" s="1">
        <v>150171.32999999999</v>
      </c>
      <c r="R1946" s="1">
        <f t="shared" si="61"/>
        <v>560.34078358208956</v>
      </c>
      <c r="S1946" s="1" t="s">
        <v>29</v>
      </c>
      <c r="T1946" s="1" t="s">
        <v>30</v>
      </c>
      <c r="U1946" s="1" t="s">
        <v>122</v>
      </c>
      <c r="V1946" s="1" t="s">
        <v>77</v>
      </c>
      <c r="W1946" s="1" t="s">
        <v>201</v>
      </c>
    </row>
    <row r="1947" spans="1:23">
      <c r="A1947" s="2" t="s">
        <v>200</v>
      </c>
      <c r="B1947" s="2">
        <f t="shared" si="60"/>
        <v>2014</v>
      </c>
      <c r="C1947" s="1" t="s">
        <v>34</v>
      </c>
      <c r="D1947" s="1" t="s">
        <v>24</v>
      </c>
      <c r="E1947" s="1">
        <v>80014137</v>
      </c>
      <c r="F1947" s="1" t="s">
        <v>25</v>
      </c>
      <c r="G1947" s="1" t="s">
        <v>120</v>
      </c>
      <c r="H1947" s="1" t="s">
        <v>143</v>
      </c>
      <c r="J1947" s="1">
        <v>188</v>
      </c>
      <c r="K1947" s="1" t="s">
        <v>28</v>
      </c>
      <c r="L1947" s="1">
        <v>16040</v>
      </c>
      <c r="M1947" s="1">
        <v>16416</v>
      </c>
      <c r="N1947" s="1">
        <v>100365</v>
      </c>
      <c r="O1947" s="1">
        <v>6000</v>
      </c>
      <c r="P1947" s="1">
        <v>1003.65</v>
      </c>
      <c r="Q1947" s="1">
        <v>107452.61</v>
      </c>
      <c r="R1947" s="1">
        <f t="shared" si="61"/>
        <v>571.55643617021281</v>
      </c>
      <c r="S1947" s="1" t="s">
        <v>29</v>
      </c>
      <c r="T1947" s="1" t="s">
        <v>30</v>
      </c>
      <c r="U1947" s="1" t="s">
        <v>122</v>
      </c>
      <c r="V1947" s="1" t="s">
        <v>77</v>
      </c>
      <c r="W1947" s="1" t="s">
        <v>202</v>
      </c>
    </row>
    <row r="1948" spans="1:23">
      <c r="A1948" s="2" t="s">
        <v>203</v>
      </c>
      <c r="B1948" s="2">
        <f t="shared" si="60"/>
        <v>2014</v>
      </c>
      <c r="C1948" s="1" t="s">
        <v>34</v>
      </c>
      <c r="D1948" s="1" t="s">
        <v>24</v>
      </c>
      <c r="E1948" s="1">
        <v>80014137</v>
      </c>
      <c r="F1948" s="1" t="s">
        <v>25</v>
      </c>
      <c r="G1948" s="1" t="s">
        <v>120</v>
      </c>
      <c r="H1948" s="1" t="s">
        <v>143</v>
      </c>
      <c r="J1948" s="1">
        <v>150</v>
      </c>
      <c r="K1948" s="1" t="s">
        <v>28</v>
      </c>
      <c r="L1948" s="1">
        <v>9900</v>
      </c>
      <c r="M1948" s="1">
        <v>10200</v>
      </c>
      <c r="N1948" s="1">
        <v>42000</v>
      </c>
      <c r="O1948" s="1">
        <v>3836.55</v>
      </c>
      <c r="P1948" s="1">
        <v>420</v>
      </c>
      <c r="Q1948" s="1">
        <v>46340.95</v>
      </c>
      <c r="R1948" s="1">
        <f t="shared" si="61"/>
        <v>308.93966666666665</v>
      </c>
      <c r="S1948" s="1" t="s">
        <v>29</v>
      </c>
      <c r="T1948" s="1" t="s">
        <v>30</v>
      </c>
      <c r="U1948" s="1" t="s">
        <v>122</v>
      </c>
      <c r="V1948" s="1" t="s">
        <v>31</v>
      </c>
      <c r="W1948" s="1" t="s">
        <v>204</v>
      </c>
    </row>
    <row r="1949" spans="1:23">
      <c r="A1949" s="2" t="s">
        <v>250</v>
      </c>
      <c r="B1949" s="2">
        <f t="shared" si="60"/>
        <v>2014</v>
      </c>
      <c r="C1949" s="1" t="s">
        <v>68</v>
      </c>
      <c r="D1949" s="1" t="s">
        <v>24</v>
      </c>
      <c r="E1949" s="1">
        <v>80013840</v>
      </c>
      <c r="F1949" s="1" t="s">
        <v>61</v>
      </c>
      <c r="G1949" s="1" t="s">
        <v>36</v>
      </c>
      <c r="H1949" s="1" t="s">
        <v>251</v>
      </c>
      <c r="J1949" s="1">
        <v>278</v>
      </c>
      <c r="K1949" s="1" t="s">
        <v>28</v>
      </c>
      <c r="L1949" s="1">
        <v>13344</v>
      </c>
      <c r="M1949" s="1">
        <v>14178</v>
      </c>
      <c r="N1949" s="1">
        <v>35028</v>
      </c>
      <c r="O1949" s="1">
        <v>9212.86</v>
      </c>
      <c r="P1949" s="1">
        <v>350.28</v>
      </c>
      <c r="Q1949" s="1">
        <v>44591.14</v>
      </c>
      <c r="R1949" s="1">
        <f t="shared" si="61"/>
        <v>160.39978417266187</v>
      </c>
      <c r="S1949" s="1" t="s">
        <v>38</v>
      </c>
      <c r="T1949" s="1" t="s">
        <v>30</v>
      </c>
      <c r="U1949" s="1" t="s">
        <v>70</v>
      </c>
      <c r="V1949" s="1" t="s">
        <v>252</v>
      </c>
      <c r="W1949" s="1" t="s">
        <v>253</v>
      </c>
    </row>
    <row r="1950" spans="1:23">
      <c r="A1950" s="2" t="s">
        <v>262</v>
      </c>
      <c r="B1950" s="2">
        <f t="shared" si="60"/>
        <v>2014</v>
      </c>
      <c r="C1950" s="1" t="s">
        <v>34</v>
      </c>
      <c r="D1950" s="1" t="s">
        <v>24</v>
      </c>
      <c r="E1950" s="1">
        <v>80014137</v>
      </c>
      <c r="F1950" s="1" t="s">
        <v>25</v>
      </c>
      <c r="G1950" s="1" t="s">
        <v>120</v>
      </c>
      <c r="H1950" s="1" t="s">
        <v>143</v>
      </c>
      <c r="J1950" s="1">
        <v>209</v>
      </c>
      <c r="K1950" s="1" t="s">
        <v>28</v>
      </c>
      <c r="L1950" s="1">
        <v>17010</v>
      </c>
      <c r="M1950" s="1">
        <v>17428</v>
      </c>
      <c r="N1950" s="1">
        <v>89159</v>
      </c>
      <c r="O1950" s="1">
        <v>6000</v>
      </c>
      <c r="P1950" s="1">
        <v>891.59</v>
      </c>
      <c r="Q1950" s="1">
        <v>96182.59</v>
      </c>
      <c r="R1950" s="1">
        <f t="shared" si="61"/>
        <v>460.2037799043062</v>
      </c>
      <c r="S1950" s="1" t="s">
        <v>29</v>
      </c>
      <c r="T1950" s="1" t="s">
        <v>30</v>
      </c>
      <c r="U1950" s="1" t="s">
        <v>122</v>
      </c>
      <c r="V1950" s="1" t="s">
        <v>140</v>
      </c>
      <c r="W1950" s="1" t="s">
        <v>263</v>
      </c>
    </row>
    <row r="1951" spans="1:23">
      <c r="A1951" s="2" t="s">
        <v>262</v>
      </c>
      <c r="B1951" s="2">
        <f t="shared" si="60"/>
        <v>2014</v>
      </c>
      <c r="C1951" s="1" t="s">
        <v>34</v>
      </c>
      <c r="D1951" s="1" t="s">
        <v>24</v>
      </c>
      <c r="E1951" s="1">
        <v>80014137</v>
      </c>
      <c r="F1951" s="1" t="s">
        <v>25</v>
      </c>
      <c r="G1951" s="1" t="s">
        <v>120</v>
      </c>
      <c r="H1951" s="1" t="s">
        <v>143</v>
      </c>
      <c r="J1951" s="1">
        <v>139</v>
      </c>
      <c r="K1951" s="1" t="s">
        <v>28</v>
      </c>
      <c r="L1951" s="1">
        <v>10710</v>
      </c>
      <c r="M1951" s="1">
        <v>10988</v>
      </c>
      <c r="N1951" s="1">
        <v>57882</v>
      </c>
      <c r="O1951" s="1">
        <v>3710.92</v>
      </c>
      <c r="P1951" s="1">
        <v>578.82000000000005</v>
      </c>
      <c r="Q1951" s="1">
        <v>62232.13</v>
      </c>
      <c r="R1951" s="1">
        <f t="shared" si="61"/>
        <v>447.71316546762586</v>
      </c>
      <c r="S1951" s="1" t="s">
        <v>29</v>
      </c>
      <c r="T1951" s="1" t="s">
        <v>30</v>
      </c>
      <c r="U1951" s="1" t="s">
        <v>122</v>
      </c>
      <c r="V1951" s="1" t="s">
        <v>140</v>
      </c>
      <c r="W1951" s="1" t="s">
        <v>201</v>
      </c>
    </row>
    <row r="1952" spans="1:23">
      <c r="A1952" s="2" t="s">
        <v>193</v>
      </c>
      <c r="B1952" s="2">
        <f t="shared" si="60"/>
        <v>2014</v>
      </c>
      <c r="C1952" s="1" t="s">
        <v>34</v>
      </c>
      <c r="D1952" s="1" t="s">
        <v>24</v>
      </c>
      <c r="E1952" s="1">
        <v>80014137</v>
      </c>
      <c r="F1952" s="1" t="s">
        <v>25</v>
      </c>
      <c r="G1952" s="1" t="s">
        <v>120</v>
      </c>
      <c r="H1952" s="1" t="s">
        <v>143</v>
      </c>
      <c r="J1952" s="1">
        <v>217</v>
      </c>
      <c r="K1952" s="1" t="s">
        <v>28</v>
      </c>
      <c r="L1952" s="1">
        <v>15930</v>
      </c>
      <c r="M1952" s="1">
        <v>16364</v>
      </c>
      <c r="N1952" s="1">
        <v>75729</v>
      </c>
      <c r="O1952" s="1">
        <v>5008.03</v>
      </c>
      <c r="P1952" s="1">
        <v>757.29</v>
      </c>
      <c r="Q1952" s="1">
        <v>81494.320000000007</v>
      </c>
      <c r="R1952" s="1">
        <f t="shared" si="61"/>
        <v>375.54986175115209</v>
      </c>
      <c r="S1952" s="1" t="s">
        <v>29</v>
      </c>
      <c r="T1952" s="1" t="s">
        <v>30</v>
      </c>
      <c r="U1952" s="1" t="s">
        <v>122</v>
      </c>
      <c r="V1952" s="1" t="s">
        <v>77</v>
      </c>
      <c r="W1952" s="1" t="s">
        <v>266</v>
      </c>
    </row>
    <row r="1953" spans="1:23">
      <c r="A1953" s="2" t="s">
        <v>267</v>
      </c>
      <c r="B1953" s="2">
        <f t="shared" si="60"/>
        <v>2014</v>
      </c>
      <c r="C1953" s="1" t="s">
        <v>34</v>
      </c>
      <c r="D1953" s="1" t="s">
        <v>24</v>
      </c>
      <c r="E1953" s="1">
        <v>80014137</v>
      </c>
      <c r="F1953" s="1" t="s">
        <v>25</v>
      </c>
      <c r="G1953" s="1" t="s">
        <v>120</v>
      </c>
      <c r="H1953" s="1" t="s">
        <v>143</v>
      </c>
      <c r="J1953" s="1">
        <v>225</v>
      </c>
      <c r="K1953" s="1" t="s">
        <v>28</v>
      </c>
      <c r="L1953" s="1">
        <v>15678</v>
      </c>
      <c r="M1953" s="1">
        <v>16128</v>
      </c>
      <c r="N1953" s="1">
        <v>77592</v>
      </c>
      <c r="O1953" s="1">
        <v>6000</v>
      </c>
      <c r="P1953" s="1">
        <v>775.92</v>
      </c>
      <c r="Q1953" s="1">
        <v>84467.35</v>
      </c>
      <c r="R1953" s="1">
        <f t="shared" si="61"/>
        <v>375.41044444444447</v>
      </c>
      <c r="S1953" s="1" t="s">
        <v>29</v>
      </c>
      <c r="T1953" s="1" t="s">
        <v>30</v>
      </c>
      <c r="U1953" s="1" t="s">
        <v>122</v>
      </c>
      <c r="V1953" s="1" t="s">
        <v>77</v>
      </c>
      <c r="W1953" s="1" t="s">
        <v>170</v>
      </c>
    </row>
    <row r="1954" spans="1:23">
      <c r="A1954" s="2" t="s">
        <v>275</v>
      </c>
      <c r="B1954" s="2">
        <f t="shared" si="60"/>
        <v>2014</v>
      </c>
      <c r="C1954" s="1" t="s">
        <v>34</v>
      </c>
      <c r="D1954" s="1" t="s">
        <v>24</v>
      </c>
      <c r="E1954" s="1">
        <v>80047663</v>
      </c>
      <c r="F1954" s="1" t="s">
        <v>110</v>
      </c>
      <c r="G1954" s="1" t="s">
        <v>36</v>
      </c>
      <c r="H1954" s="1" t="s">
        <v>63</v>
      </c>
      <c r="J1954" s="1">
        <v>1350</v>
      </c>
      <c r="K1954" s="1" t="s">
        <v>28</v>
      </c>
      <c r="L1954" s="1">
        <v>63450</v>
      </c>
      <c r="M1954" s="1">
        <v>63450</v>
      </c>
      <c r="N1954" s="1">
        <v>163350</v>
      </c>
      <c r="O1954" s="1">
        <v>37422.1</v>
      </c>
      <c r="P1954" s="1">
        <v>980.1</v>
      </c>
      <c r="Q1954" s="1">
        <v>201752.2</v>
      </c>
      <c r="R1954" s="1">
        <f t="shared" si="61"/>
        <v>149.44607407407409</v>
      </c>
      <c r="S1954" s="1" t="s">
        <v>38</v>
      </c>
      <c r="T1954" s="1" t="s">
        <v>30</v>
      </c>
      <c r="U1954" s="1" t="s">
        <v>111</v>
      </c>
      <c r="V1954" s="1" t="s">
        <v>31</v>
      </c>
      <c r="W1954" s="1" t="s">
        <v>276</v>
      </c>
    </row>
    <row r="1955" spans="1:23">
      <c r="A1955" s="2" t="s">
        <v>280</v>
      </c>
      <c r="B1955" s="2">
        <f t="shared" si="60"/>
        <v>2014</v>
      </c>
      <c r="C1955" s="1" t="s">
        <v>34</v>
      </c>
      <c r="D1955" s="1" t="s">
        <v>24</v>
      </c>
      <c r="E1955" s="1">
        <v>80014137</v>
      </c>
      <c r="F1955" s="1" t="s">
        <v>25</v>
      </c>
      <c r="G1955" s="1" t="s">
        <v>120</v>
      </c>
      <c r="H1955" s="1" t="s">
        <v>143</v>
      </c>
      <c r="J1955" s="1">
        <v>270</v>
      </c>
      <c r="K1955" s="1" t="s">
        <v>28</v>
      </c>
      <c r="L1955" s="1">
        <v>20910</v>
      </c>
      <c r="M1955" s="1">
        <v>21450</v>
      </c>
      <c r="N1955" s="1">
        <v>114435</v>
      </c>
      <c r="O1955" s="1">
        <v>8000</v>
      </c>
      <c r="P1955" s="1">
        <v>1144.3499999999999</v>
      </c>
      <c r="Q1955" s="1">
        <v>123711.35</v>
      </c>
      <c r="R1955" s="1">
        <f t="shared" si="61"/>
        <v>458.19018518518521</v>
      </c>
      <c r="S1955" s="1" t="s">
        <v>29</v>
      </c>
      <c r="T1955" s="1" t="s">
        <v>30</v>
      </c>
      <c r="U1955" s="1" t="s">
        <v>122</v>
      </c>
      <c r="V1955" s="1" t="s">
        <v>31</v>
      </c>
      <c r="W1955" s="1" t="s">
        <v>202</v>
      </c>
    </row>
    <row r="1956" spans="1:23">
      <c r="A1956" s="2" t="s">
        <v>281</v>
      </c>
      <c r="B1956" s="2">
        <f t="shared" si="60"/>
        <v>2014</v>
      </c>
      <c r="C1956" s="1" t="s">
        <v>34</v>
      </c>
      <c r="D1956" s="1" t="s">
        <v>24</v>
      </c>
      <c r="E1956" s="1">
        <v>80014137</v>
      </c>
      <c r="F1956" s="1" t="s">
        <v>25</v>
      </c>
      <c r="G1956" s="1" t="s">
        <v>120</v>
      </c>
      <c r="H1956" s="1" t="s">
        <v>143</v>
      </c>
      <c r="J1956" s="1">
        <v>178</v>
      </c>
      <c r="K1956" s="1" t="s">
        <v>28</v>
      </c>
      <c r="L1956" s="1">
        <v>14886</v>
      </c>
      <c r="M1956" s="1">
        <v>15242</v>
      </c>
      <c r="N1956" s="1">
        <v>88001</v>
      </c>
      <c r="O1956" s="1">
        <v>6000</v>
      </c>
      <c r="P1956" s="1">
        <v>880</v>
      </c>
      <c r="Q1956" s="1">
        <v>95013.01</v>
      </c>
      <c r="R1956" s="1">
        <f t="shared" si="61"/>
        <v>533.78095505617978</v>
      </c>
      <c r="S1956" s="1" t="s">
        <v>29</v>
      </c>
      <c r="T1956" s="1" t="s">
        <v>30</v>
      </c>
      <c r="U1956" s="1" t="s">
        <v>122</v>
      </c>
      <c r="V1956" s="1" t="s">
        <v>31</v>
      </c>
      <c r="W1956" s="1" t="s">
        <v>282</v>
      </c>
    </row>
    <row r="1957" spans="1:23">
      <c r="A1957" s="2" t="s">
        <v>283</v>
      </c>
      <c r="B1957" s="2">
        <f t="shared" si="60"/>
        <v>2014</v>
      </c>
      <c r="C1957" s="1" t="s">
        <v>34</v>
      </c>
      <c r="D1957" s="1" t="s">
        <v>24</v>
      </c>
      <c r="E1957" s="1">
        <v>80014137</v>
      </c>
      <c r="F1957" s="1" t="s">
        <v>25</v>
      </c>
      <c r="G1957" s="1" t="s">
        <v>120</v>
      </c>
      <c r="H1957" s="1" t="s">
        <v>143</v>
      </c>
      <c r="J1957" s="1">
        <v>120</v>
      </c>
      <c r="K1957" s="1" t="s">
        <v>28</v>
      </c>
      <c r="L1957" s="1">
        <v>10792</v>
      </c>
      <c r="M1957" s="1">
        <v>11032</v>
      </c>
      <c r="N1957" s="1">
        <v>61951</v>
      </c>
      <c r="O1957" s="1">
        <v>4000</v>
      </c>
      <c r="P1957" s="1">
        <v>619.5</v>
      </c>
      <c r="Q1957" s="1">
        <v>66702.5</v>
      </c>
      <c r="R1957" s="1">
        <f t="shared" si="61"/>
        <v>555.85416666666663</v>
      </c>
      <c r="S1957" s="1" t="s">
        <v>29</v>
      </c>
      <c r="T1957" s="1" t="s">
        <v>30</v>
      </c>
      <c r="U1957" s="1" t="s">
        <v>122</v>
      </c>
      <c r="V1957" s="1" t="s">
        <v>31</v>
      </c>
      <c r="W1957" s="1" t="s">
        <v>284</v>
      </c>
    </row>
    <row r="1958" spans="1:23">
      <c r="A1958" s="2" t="s">
        <v>290</v>
      </c>
      <c r="B1958" s="2">
        <f t="shared" si="60"/>
        <v>2014</v>
      </c>
      <c r="C1958" s="1" t="s">
        <v>34</v>
      </c>
      <c r="D1958" s="1" t="s">
        <v>24</v>
      </c>
      <c r="E1958" s="1">
        <v>80014137</v>
      </c>
      <c r="F1958" s="1" t="s">
        <v>25</v>
      </c>
      <c r="G1958" s="1" t="s">
        <v>120</v>
      </c>
      <c r="H1958" s="1" t="s">
        <v>143</v>
      </c>
      <c r="J1958" s="1">
        <v>187</v>
      </c>
      <c r="K1958" s="1" t="s">
        <v>28</v>
      </c>
      <c r="L1958" s="1">
        <v>16614</v>
      </c>
      <c r="M1958" s="1">
        <v>16988</v>
      </c>
      <c r="N1958" s="1">
        <v>107760</v>
      </c>
      <c r="O1958" s="1">
        <v>6000</v>
      </c>
      <c r="P1958" s="1">
        <v>1077.5999999999999</v>
      </c>
      <c r="Q1958" s="1">
        <v>114969.60000000001</v>
      </c>
      <c r="R1958" s="1">
        <f t="shared" si="61"/>
        <v>614.81069518716583</v>
      </c>
      <c r="S1958" s="1" t="s">
        <v>29</v>
      </c>
      <c r="T1958" s="1" t="s">
        <v>30</v>
      </c>
      <c r="U1958" s="1" t="s">
        <v>122</v>
      </c>
      <c r="V1958" s="1" t="s">
        <v>140</v>
      </c>
      <c r="W1958" s="1" t="s">
        <v>291</v>
      </c>
    </row>
    <row r="1959" spans="1:23">
      <c r="A1959" s="2" t="s">
        <v>292</v>
      </c>
      <c r="B1959" s="2">
        <f t="shared" si="60"/>
        <v>2014</v>
      </c>
      <c r="C1959" s="1" t="s">
        <v>34</v>
      </c>
      <c r="D1959" s="1" t="s">
        <v>24</v>
      </c>
      <c r="E1959" s="1">
        <v>80014137</v>
      </c>
      <c r="F1959" s="1" t="s">
        <v>25</v>
      </c>
      <c r="G1959" s="1" t="s">
        <v>120</v>
      </c>
      <c r="H1959" s="1" t="s">
        <v>143</v>
      </c>
      <c r="J1959" s="1">
        <v>282</v>
      </c>
      <c r="K1959" s="1" t="s">
        <v>28</v>
      </c>
      <c r="L1959" s="1">
        <v>22024</v>
      </c>
      <c r="M1959" s="1">
        <v>22588</v>
      </c>
      <c r="N1959" s="1">
        <v>121344</v>
      </c>
      <c r="O1959" s="1">
        <v>8000</v>
      </c>
      <c r="P1959" s="1">
        <v>1213.44</v>
      </c>
      <c r="Q1959" s="1">
        <v>130685.83</v>
      </c>
      <c r="R1959" s="1">
        <f t="shared" si="61"/>
        <v>463.4249290780142</v>
      </c>
      <c r="S1959" s="1" t="s">
        <v>29</v>
      </c>
      <c r="T1959" s="1" t="s">
        <v>30</v>
      </c>
      <c r="U1959" s="1" t="s">
        <v>122</v>
      </c>
      <c r="V1959" s="1" t="s">
        <v>140</v>
      </c>
      <c r="W1959" s="1" t="s">
        <v>293</v>
      </c>
    </row>
    <row r="1960" spans="1:23">
      <c r="A1960" s="2" t="s">
        <v>294</v>
      </c>
      <c r="B1960" s="2">
        <f t="shared" si="60"/>
        <v>2014</v>
      </c>
      <c r="C1960" s="1" t="s">
        <v>34</v>
      </c>
      <c r="D1960" s="1" t="s">
        <v>24</v>
      </c>
      <c r="E1960" s="1">
        <v>80014137</v>
      </c>
      <c r="F1960" s="1" t="s">
        <v>25</v>
      </c>
      <c r="G1960" s="1" t="s">
        <v>120</v>
      </c>
      <c r="H1960" s="1" t="s">
        <v>143</v>
      </c>
      <c r="J1960" s="1">
        <v>134</v>
      </c>
      <c r="K1960" s="1" t="s">
        <v>28</v>
      </c>
      <c r="L1960" s="1">
        <v>12060</v>
      </c>
      <c r="M1960" s="1">
        <v>12328</v>
      </c>
      <c r="N1960" s="1">
        <v>63100</v>
      </c>
      <c r="O1960" s="1">
        <v>4000</v>
      </c>
      <c r="P1960" s="1">
        <v>631</v>
      </c>
      <c r="Q1960" s="1">
        <v>67863</v>
      </c>
      <c r="R1960" s="1">
        <f t="shared" si="61"/>
        <v>506.44029850746267</v>
      </c>
      <c r="S1960" s="1" t="s">
        <v>29</v>
      </c>
      <c r="T1960" s="1" t="s">
        <v>30</v>
      </c>
      <c r="U1960" s="1" t="s">
        <v>122</v>
      </c>
      <c r="V1960" s="1" t="s">
        <v>140</v>
      </c>
      <c r="W1960" s="1" t="s">
        <v>295</v>
      </c>
    </row>
    <row r="1961" spans="1:23">
      <c r="A1961" s="2" t="s">
        <v>296</v>
      </c>
      <c r="B1961" s="2">
        <f t="shared" si="60"/>
        <v>2014</v>
      </c>
      <c r="C1961" s="1" t="s">
        <v>34</v>
      </c>
      <c r="D1961" s="1" t="s">
        <v>24</v>
      </c>
      <c r="E1961" s="1">
        <v>80014137</v>
      </c>
      <c r="F1961" s="1" t="s">
        <v>25</v>
      </c>
      <c r="G1961" s="1" t="s">
        <v>120</v>
      </c>
      <c r="H1961" s="1" t="s">
        <v>143</v>
      </c>
      <c r="J1961" s="1">
        <v>184</v>
      </c>
      <c r="K1961" s="1" t="s">
        <v>28</v>
      </c>
      <c r="L1961" s="1">
        <v>9936</v>
      </c>
      <c r="M1961" s="1">
        <v>10304</v>
      </c>
      <c r="N1961" s="1">
        <v>46000</v>
      </c>
      <c r="O1961" s="1">
        <v>4000</v>
      </c>
      <c r="P1961" s="1">
        <v>460</v>
      </c>
      <c r="Q1961" s="1">
        <v>50592</v>
      </c>
      <c r="R1961" s="1">
        <f t="shared" si="61"/>
        <v>274.95652173913044</v>
      </c>
      <c r="S1961" s="1" t="s">
        <v>29</v>
      </c>
      <c r="T1961" s="1" t="s">
        <v>30</v>
      </c>
      <c r="U1961" s="1" t="s">
        <v>122</v>
      </c>
      <c r="V1961" s="1" t="s">
        <v>31</v>
      </c>
      <c r="W1961" s="1" t="s">
        <v>297</v>
      </c>
    </row>
    <row r="1962" spans="1:23">
      <c r="A1962" s="2" t="s">
        <v>275</v>
      </c>
      <c r="B1962" s="2">
        <f t="shared" si="60"/>
        <v>2014</v>
      </c>
      <c r="C1962" s="1" t="s">
        <v>34</v>
      </c>
      <c r="D1962" s="1" t="s">
        <v>24</v>
      </c>
      <c r="E1962" s="1">
        <v>80014137</v>
      </c>
      <c r="F1962" s="1" t="s">
        <v>25</v>
      </c>
      <c r="G1962" s="1" t="s">
        <v>36</v>
      </c>
      <c r="H1962" s="1" t="s">
        <v>63</v>
      </c>
      <c r="J1962" s="1">
        <v>296</v>
      </c>
      <c r="K1962" s="1" t="s">
        <v>86</v>
      </c>
      <c r="L1962" s="1">
        <v>15392</v>
      </c>
      <c r="M1962" s="1">
        <v>16872</v>
      </c>
      <c r="N1962" s="1">
        <v>41440</v>
      </c>
      <c r="O1962" s="1">
        <v>12600</v>
      </c>
      <c r="P1962" s="1">
        <v>228</v>
      </c>
      <c r="Q1962" s="1">
        <v>54268</v>
      </c>
      <c r="R1962" s="1">
        <f t="shared" si="61"/>
        <v>183.33783783783784</v>
      </c>
      <c r="S1962" s="1" t="s">
        <v>38</v>
      </c>
      <c r="T1962" s="1" t="s">
        <v>30</v>
      </c>
      <c r="U1962" s="1" t="s">
        <v>81</v>
      </c>
      <c r="V1962" s="1" t="s">
        <v>31</v>
      </c>
      <c r="W1962" s="1" t="s">
        <v>305</v>
      </c>
    </row>
    <row r="1963" spans="1:23">
      <c r="A1963" s="2" t="s">
        <v>314</v>
      </c>
      <c r="B1963" s="2">
        <f t="shared" si="60"/>
        <v>2014</v>
      </c>
      <c r="C1963" s="1" t="s">
        <v>43</v>
      </c>
      <c r="D1963" s="1" t="s">
        <v>24</v>
      </c>
      <c r="E1963" s="1">
        <v>80013840</v>
      </c>
      <c r="F1963" s="1" t="s">
        <v>61</v>
      </c>
      <c r="G1963" s="1" t="s">
        <v>315</v>
      </c>
      <c r="H1963" s="1" t="s">
        <v>316</v>
      </c>
      <c r="J1963" s="1">
        <v>108</v>
      </c>
      <c r="K1963" s="1" t="s">
        <v>28</v>
      </c>
      <c r="L1963" s="1">
        <v>8412</v>
      </c>
      <c r="M1963" s="1">
        <v>9384</v>
      </c>
      <c r="N1963" s="1">
        <v>51354</v>
      </c>
      <c r="O1963" s="1">
        <v>8400</v>
      </c>
      <c r="P1963" s="1">
        <v>513.54</v>
      </c>
      <c r="Q1963" s="1">
        <v>60267.54</v>
      </c>
      <c r="R1963" s="1">
        <f t="shared" si="61"/>
        <v>558.03277777777782</v>
      </c>
      <c r="S1963" s="1" t="s">
        <v>38</v>
      </c>
      <c r="T1963" s="1" t="s">
        <v>30</v>
      </c>
      <c r="U1963" s="1" t="s">
        <v>64</v>
      </c>
      <c r="V1963" s="1" t="s">
        <v>65</v>
      </c>
      <c r="W1963" s="1" t="s">
        <v>317</v>
      </c>
    </row>
    <row r="1964" spans="1:23">
      <c r="A1964" s="2" t="s">
        <v>323</v>
      </c>
      <c r="B1964" s="2">
        <f t="shared" si="60"/>
        <v>2014</v>
      </c>
      <c r="C1964" s="1" t="s">
        <v>43</v>
      </c>
      <c r="D1964" s="1" t="s">
        <v>24</v>
      </c>
      <c r="E1964" s="1">
        <v>80014137</v>
      </c>
      <c r="F1964" s="1" t="s">
        <v>25</v>
      </c>
      <c r="G1964" s="1" t="s">
        <v>36</v>
      </c>
      <c r="H1964" s="1" t="s">
        <v>251</v>
      </c>
      <c r="J1964" s="1">
        <v>224</v>
      </c>
      <c r="K1964" s="1" t="s">
        <v>28</v>
      </c>
      <c r="L1964" s="1">
        <v>10640</v>
      </c>
      <c r="M1964" s="1">
        <v>11760</v>
      </c>
      <c r="N1964" s="1">
        <v>36624</v>
      </c>
      <c r="O1964" s="1">
        <v>6871.85</v>
      </c>
      <c r="P1964" s="1">
        <v>181.19</v>
      </c>
      <c r="Q1964" s="1">
        <v>43677.04</v>
      </c>
      <c r="R1964" s="1">
        <f t="shared" si="61"/>
        <v>194.98678571428573</v>
      </c>
      <c r="S1964" s="1" t="s">
        <v>38</v>
      </c>
      <c r="T1964" s="1" t="s">
        <v>30</v>
      </c>
      <c r="U1964" s="1" t="s">
        <v>81</v>
      </c>
      <c r="V1964" s="1" t="s">
        <v>324</v>
      </c>
      <c r="W1964" s="1" t="s">
        <v>325</v>
      </c>
    </row>
    <row r="1965" spans="1:23">
      <c r="A1965" s="2" t="s">
        <v>344</v>
      </c>
      <c r="B1965" s="2">
        <f t="shared" si="60"/>
        <v>2014</v>
      </c>
      <c r="C1965" s="1" t="s">
        <v>68</v>
      </c>
      <c r="D1965" s="1" t="s">
        <v>24</v>
      </c>
      <c r="E1965" s="1">
        <v>80014137</v>
      </c>
      <c r="F1965" s="1" t="s">
        <v>25</v>
      </c>
      <c r="G1965" s="1" t="s">
        <v>36</v>
      </c>
      <c r="H1965" s="1" t="s">
        <v>97</v>
      </c>
      <c r="J1965" s="1">
        <v>920</v>
      </c>
      <c r="K1965" s="1" t="s">
        <v>28</v>
      </c>
      <c r="L1965" s="1">
        <v>48200</v>
      </c>
      <c r="M1965" s="1">
        <v>51952</v>
      </c>
      <c r="N1965" s="1">
        <v>125280</v>
      </c>
      <c r="O1965" s="1">
        <v>45900</v>
      </c>
      <c r="P1965" s="1">
        <v>738</v>
      </c>
      <c r="Q1965" s="1">
        <v>171918</v>
      </c>
      <c r="R1965" s="1">
        <f t="shared" si="61"/>
        <v>186.86739130434782</v>
      </c>
      <c r="S1965" s="1" t="s">
        <v>38</v>
      </c>
      <c r="T1965" s="1" t="s">
        <v>30</v>
      </c>
      <c r="U1965" s="1" t="s">
        <v>81</v>
      </c>
      <c r="V1965" s="1" t="s">
        <v>169</v>
      </c>
      <c r="W1965" s="1" t="s">
        <v>345</v>
      </c>
    </row>
    <row r="1966" spans="1:23">
      <c r="A1966" s="2" t="s">
        <v>355</v>
      </c>
      <c r="B1966" s="2">
        <f t="shared" si="60"/>
        <v>2014</v>
      </c>
      <c r="C1966" s="1" t="s">
        <v>68</v>
      </c>
      <c r="D1966" s="1" t="s">
        <v>24</v>
      </c>
      <c r="E1966" s="1">
        <v>80014137</v>
      </c>
      <c r="F1966" s="1" t="s">
        <v>25</v>
      </c>
      <c r="G1966" s="1" t="s">
        <v>36</v>
      </c>
      <c r="H1966" s="1" t="s">
        <v>97</v>
      </c>
      <c r="J1966" s="1">
        <v>179</v>
      </c>
      <c r="K1966" s="1" t="s">
        <v>28</v>
      </c>
      <c r="L1966" s="1">
        <v>9673</v>
      </c>
      <c r="M1966" s="1">
        <v>10462</v>
      </c>
      <c r="N1966" s="1">
        <v>25260</v>
      </c>
      <c r="O1966" s="1">
        <v>5593</v>
      </c>
      <c r="P1966" s="1">
        <v>122</v>
      </c>
      <c r="Q1966" s="1">
        <v>30975.13</v>
      </c>
      <c r="R1966" s="1">
        <f t="shared" si="61"/>
        <v>173.04541899441341</v>
      </c>
      <c r="S1966" s="1" t="s">
        <v>38</v>
      </c>
      <c r="T1966" s="1" t="s">
        <v>30</v>
      </c>
      <c r="U1966" s="1" t="s">
        <v>81</v>
      </c>
      <c r="V1966" s="1" t="s">
        <v>87</v>
      </c>
      <c r="W1966" s="1" t="s">
        <v>345</v>
      </c>
    </row>
    <row r="1967" spans="1:23">
      <c r="A1967" s="2" t="s">
        <v>365</v>
      </c>
      <c r="B1967" s="2">
        <f t="shared" si="60"/>
        <v>2014</v>
      </c>
      <c r="C1967" s="1" t="s">
        <v>34</v>
      </c>
      <c r="D1967" s="1" t="s">
        <v>24</v>
      </c>
      <c r="E1967" s="1">
        <v>80014137</v>
      </c>
      <c r="F1967" s="1" t="s">
        <v>25</v>
      </c>
      <c r="G1967" s="1" t="s">
        <v>36</v>
      </c>
      <c r="H1967" s="1" t="s">
        <v>63</v>
      </c>
      <c r="J1967" s="1">
        <v>222</v>
      </c>
      <c r="K1967" s="1" t="s">
        <v>28</v>
      </c>
      <c r="L1967" s="1">
        <v>11544</v>
      </c>
      <c r="M1967" s="1">
        <v>12654</v>
      </c>
      <c r="N1967" s="1">
        <v>33300</v>
      </c>
      <c r="O1967" s="1">
        <v>10190.82</v>
      </c>
      <c r="P1967" s="1">
        <v>183.28</v>
      </c>
      <c r="Q1967" s="1">
        <v>43674.1</v>
      </c>
      <c r="R1967" s="1">
        <f t="shared" si="61"/>
        <v>196.73018018018018</v>
      </c>
      <c r="S1967" s="1" t="s">
        <v>38</v>
      </c>
      <c r="T1967" s="1" t="s">
        <v>30</v>
      </c>
      <c r="U1967" s="1" t="s">
        <v>81</v>
      </c>
      <c r="V1967" s="1" t="s">
        <v>31</v>
      </c>
      <c r="W1967" s="1" t="s">
        <v>366</v>
      </c>
    </row>
    <row r="1968" spans="1:23">
      <c r="A1968" s="2" t="s">
        <v>367</v>
      </c>
      <c r="B1968" s="2">
        <f t="shared" si="60"/>
        <v>2014</v>
      </c>
      <c r="C1968" s="1" t="s">
        <v>34</v>
      </c>
      <c r="D1968" s="1" t="s">
        <v>24</v>
      </c>
      <c r="E1968" s="1">
        <v>80013840</v>
      </c>
      <c r="F1968" s="1" t="s">
        <v>61</v>
      </c>
      <c r="G1968" s="1" t="s">
        <v>62</v>
      </c>
      <c r="H1968" s="1" t="s">
        <v>85</v>
      </c>
      <c r="J1968" s="1">
        <v>140</v>
      </c>
      <c r="K1968" s="1" t="s">
        <v>28</v>
      </c>
      <c r="L1968" s="1">
        <v>9254</v>
      </c>
      <c r="M1968" s="1">
        <v>10850</v>
      </c>
      <c r="N1968" s="1">
        <v>53060</v>
      </c>
      <c r="O1968" s="1">
        <v>5980</v>
      </c>
      <c r="P1968" s="1">
        <v>530.6</v>
      </c>
      <c r="Q1968" s="1">
        <v>59570.6</v>
      </c>
      <c r="R1968" s="1">
        <f t="shared" si="61"/>
        <v>425.50428571428569</v>
      </c>
      <c r="S1968" s="1" t="s">
        <v>38</v>
      </c>
      <c r="T1968" s="1" t="s">
        <v>30</v>
      </c>
      <c r="U1968" s="1" t="s">
        <v>64</v>
      </c>
      <c r="V1968" s="1" t="s">
        <v>73</v>
      </c>
      <c r="W1968" s="1" t="s">
        <v>368</v>
      </c>
    </row>
    <row r="1969" spans="1:23">
      <c r="A1969" s="2" t="s">
        <v>2359</v>
      </c>
      <c r="B1969" s="2">
        <f t="shared" si="60"/>
        <v>2014</v>
      </c>
      <c r="C1969" s="1" t="s">
        <v>68</v>
      </c>
      <c r="D1969" s="1" t="s">
        <v>24</v>
      </c>
      <c r="E1969" s="1">
        <v>80038006</v>
      </c>
      <c r="F1969" s="1" t="s">
        <v>2348</v>
      </c>
      <c r="G1969" s="1" t="s">
        <v>46</v>
      </c>
      <c r="H1969" s="1" t="s">
        <v>955</v>
      </c>
      <c r="J1969" s="1">
        <v>28</v>
      </c>
      <c r="K1969" s="1" t="s">
        <v>28</v>
      </c>
      <c r="L1969" s="1">
        <v>3682</v>
      </c>
      <c r="M1969" s="1">
        <v>3937</v>
      </c>
      <c r="N1969" s="1">
        <v>23912</v>
      </c>
      <c r="O1969" s="1">
        <v>3917</v>
      </c>
      <c r="P1969" s="1">
        <v>139.24</v>
      </c>
      <c r="Q1969" s="1">
        <v>28268.240000000002</v>
      </c>
      <c r="R1969" s="1">
        <f t="shared" si="61"/>
        <v>1009.58</v>
      </c>
      <c r="S1969" s="1" t="s">
        <v>38</v>
      </c>
      <c r="T1969" s="1" t="s">
        <v>30</v>
      </c>
      <c r="U1969" s="1" t="s">
        <v>2360</v>
      </c>
      <c r="V1969" s="1" t="s">
        <v>2361</v>
      </c>
      <c r="W1969" s="1" t="s">
        <v>2362</v>
      </c>
    </row>
    <row r="1970" spans="1:23">
      <c r="A1970" s="2" t="s">
        <v>2363</v>
      </c>
      <c r="B1970" s="2">
        <f t="shared" si="60"/>
        <v>2014</v>
      </c>
      <c r="C1970" s="1" t="s">
        <v>68</v>
      </c>
      <c r="D1970" s="1" t="s">
        <v>24</v>
      </c>
      <c r="E1970" s="1">
        <v>80038006</v>
      </c>
      <c r="F1970" s="1" t="s">
        <v>2348</v>
      </c>
      <c r="G1970" s="1" t="s">
        <v>46</v>
      </c>
      <c r="H1970" s="1" t="s">
        <v>955</v>
      </c>
      <c r="J1970" s="1">
        <v>24</v>
      </c>
      <c r="K1970" s="1" t="s">
        <v>28</v>
      </c>
      <c r="L1970" s="1">
        <v>3567</v>
      </c>
      <c r="M1970" s="1">
        <v>3825</v>
      </c>
      <c r="N1970" s="1">
        <v>31536</v>
      </c>
      <c r="O1970" s="1">
        <v>4000</v>
      </c>
      <c r="P1970" s="1">
        <v>159.46</v>
      </c>
      <c r="Q1970" s="1">
        <v>35995.46</v>
      </c>
      <c r="R1970" s="1">
        <f t="shared" si="61"/>
        <v>1499.8108333333332</v>
      </c>
      <c r="S1970" s="1" t="s">
        <v>38</v>
      </c>
      <c r="T1970" s="1" t="s">
        <v>30</v>
      </c>
      <c r="U1970" s="1" t="s">
        <v>2360</v>
      </c>
      <c r="V1970" s="1" t="s">
        <v>77</v>
      </c>
      <c r="W1970" s="1" t="s">
        <v>2364</v>
      </c>
    </row>
    <row r="1971" spans="1:23">
      <c r="A1971" s="2" t="s">
        <v>2382</v>
      </c>
      <c r="B1971" s="2">
        <f t="shared" si="60"/>
        <v>2014</v>
      </c>
      <c r="C1971" s="1" t="s">
        <v>68</v>
      </c>
      <c r="D1971" s="1" t="s">
        <v>24</v>
      </c>
      <c r="E1971" s="1">
        <v>80038006</v>
      </c>
      <c r="F1971" s="1" t="s">
        <v>2348</v>
      </c>
      <c r="G1971" s="1" t="s">
        <v>46</v>
      </c>
      <c r="H1971" s="1" t="s">
        <v>955</v>
      </c>
      <c r="J1971" s="1">
        <v>12</v>
      </c>
      <c r="K1971" s="1" t="s">
        <v>28</v>
      </c>
      <c r="L1971" s="1">
        <v>1581</v>
      </c>
      <c r="M1971" s="1">
        <v>1758</v>
      </c>
      <c r="N1971" s="1">
        <v>12795</v>
      </c>
      <c r="O1971" s="1">
        <v>3380</v>
      </c>
      <c r="P1971" s="1">
        <v>73.77</v>
      </c>
      <c r="Q1971" s="1">
        <v>16548.77</v>
      </c>
      <c r="R1971" s="1">
        <f t="shared" si="61"/>
        <v>1379.0641666666668</v>
      </c>
      <c r="S1971" s="1" t="s">
        <v>38</v>
      </c>
      <c r="T1971" s="1" t="s">
        <v>30</v>
      </c>
      <c r="U1971" s="1" t="s">
        <v>2360</v>
      </c>
      <c r="V1971" s="1" t="s">
        <v>77</v>
      </c>
      <c r="W1971" s="1" t="s">
        <v>2383</v>
      </c>
    </row>
    <row r="1972" spans="1:23">
      <c r="A1972" s="2" t="s">
        <v>2428</v>
      </c>
      <c r="B1972" s="2">
        <f t="shared" si="60"/>
        <v>2014</v>
      </c>
      <c r="C1972" s="1" t="s">
        <v>23</v>
      </c>
      <c r="D1972" s="1" t="s">
        <v>24</v>
      </c>
      <c r="E1972" s="1">
        <v>80038006</v>
      </c>
      <c r="F1972" s="1" t="s">
        <v>2348</v>
      </c>
      <c r="G1972" s="1" t="s">
        <v>1857</v>
      </c>
      <c r="H1972" s="1" t="s">
        <v>2429</v>
      </c>
      <c r="J1972" s="1">
        <v>8</v>
      </c>
      <c r="K1972" s="1" t="s">
        <v>28</v>
      </c>
      <c r="L1972" s="1">
        <v>1200</v>
      </c>
      <c r="M1972" s="1">
        <v>1200</v>
      </c>
      <c r="N1972" s="1">
        <v>1932.28</v>
      </c>
      <c r="O1972" s="1">
        <v>150</v>
      </c>
      <c r="P1972" s="1">
        <v>8.16</v>
      </c>
      <c r="Q1972" s="1">
        <v>2090.44</v>
      </c>
      <c r="R1972" s="1">
        <f t="shared" si="61"/>
        <v>261.30500000000001</v>
      </c>
      <c r="S1972" s="1" t="s">
        <v>29</v>
      </c>
      <c r="T1972" s="1" t="s">
        <v>30</v>
      </c>
      <c r="U1972" s="1" t="s">
        <v>2430</v>
      </c>
      <c r="V1972" s="1" t="s">
        <v>2431</v>
      </c>
      <c r="W1972" s="1" t="s">
        <v>2432</v>
      </c>
    </row>
    <row r="1973" spans="1:23">
      <c r="A1973" s="2" t="s">
        <v>2433</v>
      </c>
      <c r="B1973" s="2">
        <f t="shared" si="60"/>
        <v>2014</v>
      </c>
      <c r="C1973" s="1" t="s">
        <v>68</v>
      </c>
      <c r="D1973" s="1" t="s">
        <v>24</v>
      </c>
      <c r="E1973" s="1">
        <v>80038006</v>
      </c>
      <c r="F1973" s="1" t="s">
        <v>2348</v>
      </c>
      <c r="G1973" s="1" t="s">
        <v>2419</v>
      </c>
      <c r="H1973" s="1" t="s">
        <v>943</v>
      </c>
      <c r="J1973" s="1">
        <v>6</v>
      </c>
      <c r="K1973" s="1" t="s">
        <v>28</v>
      </c>
      <c r="L1973" s="1">
        <v>1602</v>
      </c>
      <c r="M1973" s="1">
        <v>1632</v>
      </c>
      <c r="N1973" s="1">
        <v>15564</v>
      </c>
      <c r="O1973" s="1">
        <v>889.84</v>
      </c>
      <c r="P1973" s="1">
        <v>70.040000000000006</v>
      </c>
      <c r="Q1973" s="1">
        <v>16523.88</v>
      </c>
      <c r="R1973" s="1">
        <f t="shared" si="61"/>
        <v>2753.98</v>
      </c>
      <c r="S1973" s="1" t="s">
        <v>38</v>
      </c>
      <c r="T1973" s="1" t="s">
        <v>30</v>
      </c>
      <c r="U1973" s="1" t="s">
        <v>2420</v>
      </c>
      <c r="V1973" s="1" t="s">
        <v>2434</v>
      </c>
      <c r="W1973" s="1" t="s">
        <v>2435</v>
      </c>
    </row>
    <row r="1974" spans="1:23">
      <c r="A1974" s="2" t="s">
        <v>2639</v>
      </c>
      <c r="B1974" s="2">
        <f t="shared" si="60"/>
        <v>2014</v>
      </c>
      <c r="C1974" s="1" t="s">
        <v>936</v>
      </c>
      <c r="D1974" s="1" t="s">
        <v>24</v>
      </c>
      <c r="E1974" s="1">
        <v>80027602</v>
      </c>
      <c r="F1974" s="1" t="s">
        <v>2640</v>
      </c>
      <c r="G1974" s="1" t="s">
        <v>36</v>
      </c>
      <c r="H1974" s="1" t="s">
        <v>2641</v>
      </c>
      <c r="J1974" s="1">
        <v>2</v>
      </c>
      <c r="K1974" s="1" t="s">
        <v>28</v>
      </c>
      <c r="L1974" s="1">
        <v>98</v>
      </c>
      <c r="M1974" s="1">
        <v>108</v>
      </c>
      <c r="N1974" s="1">
        <v>298</v>
      </c>
      <c r="O1974" s="1">
        <v>25.71</v>
      </c>
      <c r="P1974" s="1">
        <v>2.98</v>
      </c>
      <c r="Q1974" s="1">
        <v>326.69</v>
      </c>
      <c r="R1974" s="1">
        <f t="shared" si="61"/>
        <v>163.345</v>
      </c>
      <c r="S1974" s="1" t="s">
        <v>38</v>
      </c>
      <c r="T1974" s="1" t="s">
        <v>30</v>
      </c>
      <c r="V1974" s="1" t="s">
        <v>140</v>
      </c>
      <c r="W1974" s="1" t="s">
        <v>2642</v>
      </c>
    </row>
    <row r="1975" spans="1:23">
      <c r="A1975" s="2" t="s">
        <v>2676</v>
      </c>
      <c r="B1975" s="2">
        <f t="shared" si="60"/>
        <v>2014</v>
      </c>
      <c r="C1975" s="1" t="s">
        <v>34</v>
      </c>
      <c r="D1975" s="1" t="s">
        <v>24</v>
      </c>
      <c r="E1975" s="1">
        <v>80031823</v>
      </c>
      <c r="F1975" s="1" t="s">
        <v>2677</v>
      </c>
      <c r="G1975" s="1" t="s">
        <v>1601</v>
      </c>
      <c r="H1975" s="1" t="s">
        <v>63</v>
      </c>
      <c r="J1975" s="1">
        <v>183</v>
      </c>
      <c r="K1975" s="1" t="s">
        <v>28</v>
      </c>
      <c r="L1975" s="1">
        <v>9092</v>
      </c>
      <c r="M1975" s="1">
        <v>10007</v>
      </c>
      <c r="N1975" s="1">
        <v>35911.65</v>
      </c>
      <c r="O1975" s="1">
        <v>8675.84</v>
      </c>
      <c r="P1975" s="1">
        <v>359.12</v>
      </c>
      <c r="Q1975" s="1">
        <v>44946.61</v>
      </c>
      <c r="R1975" s="1">
        <f t="shared" si="61"/>
        <v>245.60989071038253</v>
      </c>
      <c r="S1975" s="1" t="s">
        <v>38</v>
      </c>
      <c r="T1975" s="1" t="s">
        <v>30</v>
      </c>
      <c r="U1975" s="1" t="s">
        <v>2678</v>
      </c>
      <c r="V1975" s="1" t="s">
        <v>77</v>
      </c>
      <c r="W1975" s="1" t="s">
        <v>2679</v>
      </c>
    </row>
    <row r="1976" spans="1:23">
      <c r="A1976" s="2" t="s">
        <v>142</v>
      </c>
      <c r="B1976" s="2">
        <f t="shared" si="60"/>
        <v>2014</v>
      </c>
      <c r="C1976" s="1" t="s">
        <v>2751</v>
      </c>
      <c r="D1976" s="1" t="s">
        <v>24</v>
      </c>
      <c r="E1976" s="1">
        <v>80018397</v>
      </c>
      <c r="F1976" s="1" t="s">
        <v>2401</v>
      </c>
      <c r="G1976" s="1" t="s">
        <v>62</v>
      </c>
      <c r="H1976" s="1" t="s">
        <v>2766</v>
      </c>
      <c r="J1976" s="1">
        <v>104</v>
      </c>
      <c r="K1976" s="1" t="s">
        <v>28</v>
      </c>
      <c r="L1976" s="1">
        <v>9392</v>
      </c>
      <c r="M1976" s="1">
        <v>9600</v>
      </c>
      <c r="N1976" s="1">
        <v>31956</v>
      </c>
      <c r="O1976" s="1">
        <v>7208.69</v>
      </c>
      <c r="P1976" s="1">
        <v>130.19999999999999</v>
      </c>
      <c r="Q1976" s="1">
        <v>39294.89</v>
      </c>
      <c r="R1976" s="1">
        <f t="shared" si="61"/>
        <v>377.83548076923074</v>
      </c>
      <c r="S1976" s="1" t="s">
        <v>29</v>
      </c>
      <c r="T1976" s="1" t="s">
        <v>30</v>
      </c>
      <c r="U1976" s="1" t="s">
        <v>2403</v>
      </c>
      <c r="V1976" s="1" t="s">
        <v>31</v>
      </c>
      <c r="W1976" s="1" t="s">
        <v>2767</v>
      </c>
    </row>
    <row r="1977" spans="1:23">
      <c r="A1977" s="2" t="s">
        <v>2824</v>
      </c>
      <c r="B1977" s="2">
        <f t="shared" si="60"/>
        <v>2014</v>
      </c>
      <c r="C1977" s="1" t="s">
        <v>2751</v>
      </c>
      <c r="D1977" s="1" t="s">
        <v>24</v>
      </c>
      <c r="E1977" s="1">
        <v>80018397</v>
      </c>
      <c r="F1977" s="1" t="s">
        <v>2401</v>
      </c>
      <c r="G1977" s="1" t="s">
        <v>958</v>
      </c>
      <c r="H1977" s="1" t="s">
        <v>2766</v>
      </c>
      <c r="J1977" s="1">
        <v>71</v>
      </c>
      <c r="K1977" s="1" t="s">
        <v>28</v>
      </c>
      <c r="L1977" s="1">
        <v>5105</v>
      </c>
      <c r="M1977" s="1">
        <v>5600</v>
      </c>
      <c r="N1977" s="1">
        <v>24282</v>
      </c>
      <c r="O1977" s="1">
        <v>4853.17</v>
      </c>
      <c r="P1977" s="1">
        <v>99.22</v>
      </c>
      <c r="Q1977" s="1">
        <v>29234.39</v>
      </c>
      <c r="R1977" s="1">
        <f t="shared" si="61"/>
        <v>411.75197183098589</v>
      </c>
      <c r="S1977" s="1" t="s">
        <v>29</v>
      </c>
      <c r="T1977" s="1" t="s">
        <v>30</v>
      </c>
      <c r="U1977" s="1" t="s">
        <v>2403</v>
      </c>
      <c r="V1977" s="1" t="s">
        <v>65</v>
      </c>
      <c r="W1977" s="1" t="s">
        <v>2825</v>
      </c>
    </row>
    <row r="1978" spans="1:23">
      <c r="A1978" s="2" t="s">
        <v>2876</v>
      </c>
      <c r="B1978" s="2">
        <f t="shared" si="60"/>
        <v>2014</v>
      </c>
      <c r="C1978" s="1" t="s">
        <v>2751</v>
      </c>
      <c r="D1978" s="1" t="s">
        <v>24</v>
      </c>
      <c r="E1978" s="1">
        <v>80018397</v>
      </c>
      <c r="F1978" s="1" t="s">
        <v>2401</v>
      </c>
      <c r="G1978" s="1" t="s">
        <v>62</v>
      </c>
      <c r="H1978" s="1" t="s">
        <v>2766</v>
      </c>
      <c r="J1978" s="1">
        <v>496</v>
      </c>
      <c r="K1978" s="1" t="s">
        <v>28</v>
      </c>
      <c r="L1978" s="1">
        <v>32670</v>
      </c>
      <c r="M1978" s="1">
        <v>33662</v>
      </c>
      <c r="N1978" s="1">
        <v>115266</v>
      </c>
      <c r="O1978" s="1">
        <v>25110.42</v>
      </c>
      <c r="P1978" s="1">
        <v>467.48</v>
      </c>
      <c r="Q1978" s="1">
        <v>140843.9</v>
      </c>
      <c r="R1978" s="1">
        <f t="shared" si="61"/>
        <v>283.95947580645162</v>
      </c>
      <c r="S1978" s="1" t="s">
        <v>29</v>
      </c>
      <c r="T1978" s="1" t="s">
        <v>30</v>
      </c>
      <c r="U1978" s="1" t="s">
        <v>2403</v>
      </c>
      <c r="V1978" s="1" t="s">
        <v>140</v>
      </c>
      <c r="W1978" s="1" t="s">
        <v>2877</v>
      </c>
    </row>
    <row r="1979" spans="1:23">
      <c r="A1979" s="2" t="s">
        <v>2882</v>
      </c>
      <c r="B1979" s="2">
        <f t="shared" si="60"/>
        <v>2014</v>
      </c>
      <c r="C1979" s="1" t="s">
        <v>2751</v>
      </c>
      <c r="D1979" s="1" t="s">
        <v>24</v>
      </c>
      <c r="E1979" s="1">
        <v>80018397</v>
      </c>
      <c r="F1979" s="1" t="s">
        <v>2401</v>
      </c>
      <c r="G1979" s="1" t="s">
        <v>958</v>
      </c>
      <c r="H1979" s="1" t="s">
        <v>2766</v>
      </c>
      <c r="J1979" s="1">
        <v>36</v>
      </c>
      <c r="K1979" s="1" t="s">
        <v>28</v>
      </c>
      <c r="L1979" s="1">
        <v>3917</v>
      </c>
      <c r="M1979" s="1">
        <v>4461</v>
      </c>
      <c r="N1979" s="1">
        <v>23400</v>
      </c>
      <c r="O1979" s="1">
        <v>4975.45</v>
      </c>
      <c r="P1979" s="1">
        <v>96.71</v>
      </c>
      <c r="Q1979" s="1">
        <v>28472.16</v>
      </c>
      <c r="R1979" s="1">
        <f t="shared" si="61"/>
        <v>790.89333333333332</v>
      </c>
      <c r="S1979" s="1" t="s">
        <v>29</v>
      </c>
      <c r="T1979" s="1" t="s">
        <v>30</v>
      </c>
      <c r="U1979" s="1" t="s">
        <v>2403</v>
      </c>
      <c r="V1979" s="1" t="s">
        <v>77</v>
      </c>
      <c r="W1979" s="1" t="s">
        <v>2883</v>
      </c>
    </row>
    <row r="1980" spans="1:23">
      <c r="A1980" s="2" t="s">
        <v>3040</v>
      </c>
      <c r="B1980" s="2">
        <f t="shared" si="60"/>
        <v>2014</v>
      </c>
      <c r="C1980" s="1" t="s">
        <v>43</v>
      </c>
      <c r="D1980" s="1" t="s">
        <v>24</v>
      </c>
      <c r="E1980" s="1">
        <v>80049965</v>
      </c>
      <c r="F1980" s="1" t="s">
        <v>3041</v>
      </c>
      <c r="G1980" s="1" t="s">
        <v>36</v>
      </c>
      <c r="H1980" s="1" t="s">
        <v>2641</v>
      </c>
      <c r="J1980" s="1">
        <v>440</v>
      </c>
      <c r="K1980" s="1" t="s">
        <v>28</v>
      </c>
      <c r="L1980" s="1">
        <v>10028</v>
      </c>
      <c r="M1980" s="1">
        <v>12249</v>
      </c>
      <c r="N1980" s="1">
        <v>38104</v>
      </c>
      <c r="O1980" s="1">
        <v>6110</v>
      </c>
      <c r="P1980" s="1">
        <v>117.36</v>
      </c>
      <c r="Q1980" s="1">
        <v>44331.360000000001</v>
      </c>
      <c r="R1980" s="1">
        <f t="shared" si="61"/>
        <v>100.75309090909091</v>
      </c>
      <c r="S1980" s="1" t="s">
        <v>38</v>
      </c>
      <c r="T1980" s="1" t="s">
        <v>30</v>
      </c>
      <c r="U1980" s="1" t="s">
        <v>3042</v>
      </c>
      <c r="V1980" s="1" t="s">
        <v>3043</v>
      </c>
      <c r="W1980" s="1" t="s">
        <v>3044</v>
      </c>
    </row>
    <row r="1981" spans="1:23">
      <c r="A1981" s="2" t="s">
        <v>292</v>
      </c>
      <c r="B1981" s="2">
        <f t="shared" si="60"/>
        <v>2014</v>
      </c>
      <c r="C1981" s="1" t="s">
        <v>43</v>
      </c>
      <c r="D1981" s="1" t="s">
        <v>24</v>
      </c>
      <c r="E1981" s="1">
        <v>80049965</v>
      </c>
      <c r="F1981" s="1" t="s">
        <v>3041</v>
      </c>
      <c r="G1981" s="1" t="s">
        <v>62</v>
      </c>
      <c r="H1981" s="1" t="s">
        <v>3047</v>
      </c>
      <c r="J1981" s="1">
        <v>26</v>
      </c>
      <c r="K1981" s="1" t="s">
        <v>28</v>
      </c>
      <c r="L1981" s="1">
        <v>3093</v>
      </c>
      <c r="M1981" s="1">
        <v>3926</v>
      </c>
      <c r="N1981" s="1">
        <v>22796</v>
      </c>
      <c r="O1981" s="1">
        <v>2505</v>
      </c>
      <c r="P1981" s="1">
        <v>70.22</v>
      </c>
      <c r="Q1981" s="1">
        <v>25371.22</v>
      </c>
      <c r="R1981" s="1">
        <f t="shared" si="61"/>
        <v>975.81615384615384</v>
      </c>
      <c r="S1981" s="1" t="s">
        <v>38</v>
      </c>
      <c r="T1981" s="1" t="s">
        <v>30</v>
      </c>
      <c r="U1981" s="1" t="s">
        <v>64</v>
      </c>
      <c r="V1981" s="1" t="s">
        <v>65</v>
      </c>
      <c r="W1981" s="1" t="s">
        <v>3048</v>
      </c>
    </row>
    <row r="1982" spans="1:23">
      <c r="A1982" s="2" t="s">
        <v>3049</v>
      </c>
      <c r="B1982" s="2">
        <f t="shared" si="60"/>
        <v>2014</v>
      </c>
      <c r="C1982" s="1" t="s">
        <v>43</v>
      </c>
      <c r="D1982" s="1" t="s">
        <v>24</v>
      </c>
      <c r="E1982" s="1">
        <v>80049965</v>
      </c>
      <c r="F1982" s="1" t="s">
        <v>3041</v>
      </c>
      <c r="G1982" s="1" t="s">
        <v>62</v>
      </c>
      <c r="H1982" s="1" t="s">
        <v>943</v>
      </c>
      <c r="J1982" s="1">
        <v>213</v>
      </c>
      <c r="K1982" s="1" t="s">
        <v>28</v>
      </c>
      <c r="L1982" s="1">
        <v>13570</v>
      </c>
      <c r="M1982" s="1">
        <v>15096</v>
      </c>
      <c r="N1982" s="1">
        <v>75798.100000000006</v>
      </c>
      <c r="O1982" s="1">
        <v>8000</v>
      </c>
      <c r="P1982" s="1">
        <v>258.89999999999998</v>
      </c>
      <c r="Q1982" s="1">
        <v>84057</v>
      </c>
      <c r="R1982" s="1">
        <f t="shared" si="61"/>
        <v>394.63380281690144</v>
      </c>
      <c r="S1982" s="1" t="s">
        <v>38</v>
      </c>
      <c r="T1982" s="1" t="s">
        <v>30</v>
      </c>
      <c r="U1982" s="1" t="s">
        <v>64</v>
      </c>
      <c r="V1982" s="1" t="s">
        <v>3050</v>
      </c>
      <c r="W1982" s="1" t="s">
        <v>3051</v>
      </c>
    </row>
    <row r="1983" spans="1:23">
      <c r="A1983" s="2" t="s">
        <v>3052</v>
      </c>
      <c r="B1983" s="2">
        <f t="shared" si="60"/>
        <v>2014</v>
      </c>
      <c r="C1983" s="1" t="s">
        <v>34</v>
      </c>
      <c r="D1983" s="1" t="s">
        <v>24</v>
      </c>
      <c r="E1983" s="1">
        <v>80049965</v>
      </c>
      <c r="F1983" s="1" t="s">
        <v>3041</v>
      </c>
      <c r="G1983" s="1" t="s">
        <v>62</v>
      </c>
      <c r="H1983" s="1" t="s">
        <v>63</v>
      </c>
      <c r="J1983" s="1">
        <v>26</v>
      </c>
      <c r="K1983" s="1" t="s">
        <v>28</v>
      </c>
      <c r="L1983" s="1">
        <v>3289</v>
      </c>
      <c r="M1983" s="1">
        <v>3380</v>
      </c>
      <c r="N1983" s="1">
        <v>21580</v>
      </c>
      <c r="O1983" s="1">
        <v>2940.93</v>
      </c>
      <c r="P1983" s="1">
        <v>66.459999999999994</v>
      </c>
      <c r="Q1983" s="1">
        <v>24587.39</v>
      </c>
      <c r="R1983" s="1">
        <f t="shared" si="61"/>
        <v>945.66884615384618</v>
      </c>
      <c r="S1983" s="1" t="s">
        <v>38</v>
      </c>
      <c r="T1983" s="1" t="s">
        <v>30</v>
      </c>
      <c r="U1983" s="1" t="s">
        <v>64</v>
      </c>
      <c r="V1983" s="1" t="s">
        <v>3053</v>
      </c>
      <c r="W1983" s="1" t="s">
        <v>3054</v>
      </c>
    </row>
    <row r="1984" spans="1:23">
      <c r="A1984" s="2" t="s">
        <v>275</v>
      </c>
      <c r="B1984" s="2">
        <f t="shared" si="60"/>
        <v>2014</v>
      </c>
      <c r="C1984" s="1" t="s">
        <v>43</v>
      </c>
      <c r="D1984" s="1" t="s">
        <v>24</v>
      </c>
      <c r="E1984" s="1">
        <v>80049965</v>
      </c>
      <c r="F1984" s="1" t="s">
        <v>3041</v>
      </c>
      <c r="G1984" s="1" t="s">
        <v>62</v>
      </c>
      <c r="H1984" s="1" t="s">
        <v>1024</v>
      </c>
      <c r="J1984" s="1">
        <v>26</v>
      </c>
      <c r="K1984" s="1" t="s">
        <v>28</v>
      </c>
      <c r="L1984" s="1">
        <v>3289</v>
      </c>
      <c r="M1984" s="1">
        <v>3380</v>
      </c>
      <c r="N1984" s="1">
        <v>24460.91</v>
      </c>
      <c r="O1984" s="1">
        <v>2755</v>
      </c>
      <c r="P1984" s="1">
        <v>84.09</v>
      </c>
      <c r="Q1984" s="1">
        <v>27300</v>
      </c>
      <c r="R1984" s="1">
        <f t="shared" si="61"/>
        <v>1050</v>
      </c>
      <c r="S1984" s="1" t="s">
        <v>38</v>
      </c>
      <c r="T1984" s="1" t="s">
        <v>30</v>
      </c>
      <c r="U1984" s="1" t="s">
        <v>64</v>
      </c>
      <c r="V1984" s="1" t="s">
        <v>73</v>
      </c>
      <c r="W1984" s="1" t="s">
        <v>3059</v>
      </c>
    </row>
    <row r="1985" spans="1:23">
      <c r="A1985" s="2" t="s">
        <v>3060</v>
      </c>
      <c r="B1985" s="2">
        <f t="shared" si="60"/>
        <v>2014</v>
      </c>
      <c r="C1985" s="1" t="s">
        <v>34</v>
      </c>
      <c r="D1985" s="1" t="s">
        <v>24</v>
      </c>
      <c r="E1985" s="1">
        <v>80049965</v>
      </c>
      <c r="F1985" s="1" t="s">
        <v>3041</v>
      </c>
      <c r="G1985" s="1" t="s">
        <v>62</v>
      </c>
      <c r="H1985" s="1" t="s">
        <v>63</v>
      </c>
      <c r="J1985" s="1">
        <v>72</v>
      </c>
      <c r="K1985" s="1" t="s">
        <v>28</v>
      </c>
      <c r="L1985" s="1">
        <v>4187</v>
      </c>
      <c r="M1985" s="1">
        <v>4484</v>
      </c>
      <c r="N1985" s="1">
        <v>21519.759999999998</v>
      </c>
      <c r="O1985" s="1">
        <v>2980</v>
      </c>
      <c r="P1985" s="1">
        <v>76.239999999999995</v>
      </c>
      <c r="Q1985" s="1">
        <v>24576</v>
      </c>
      <c r="R1985" s="1">
        <f t="shared" si="61"/>
        <v>341.33333333333331</v>
      </c>
      <c r="S1985" s="1" t="s">
        <v>38</v>
      </c>
      <c r="T1985" s="1" t="s">
        <v>30</v>
      </c>
      <c r="U1985" s="1" t="s">
        <v>64</v>
      </c>
      <c r="V1985" s="1" t="s">
        <v>3061</v>
      </c>
      <c r="W1985" s="1" t="s">
        <v>3062</v>
      </c>
    </row>
    <row r="1986" spans="1:23">
      <c r="A1986" s="2" t="s">
        <v>3063</v>
      </c>
      <c r="B1986" s="2">
        <f t="shared" ref="B1986:B2049" si="62">+YEAR(A1986)</f>
        <v>2014</v>
      </c>
      <c r="C1986" s="1" t="s">
        <v>34</v>
      </c>
      <c r="D1986" s="1" t="s">
        <v>24</v>
      </c>
      <c r="E1986" s="1">
        <v>80049965</v>
      </c>
      <c r="F1986" s="1" t="s">
        <v>3041</v>
      </c>
      <c r="G1986" s="1" t="s">
        <v>958</v>
      </c>
      <c r="H1986" s="1" t="s">
        <v>63</v>
      </c>
      <c r="J1986" s="1">
        <v>26</v>
      </c>
      <c r="K1986" s="1" t="s">
        <v>28</v>
      </c>
      <c r="L1986" s="1">
        <v>4108</v>
      </c>
      <c r="M1986" s="1">
        <v>4394</v>
      </c>
      <c r="N1986" s="1">
        <v>36504</v>
      </c>
      <c r="O1986" s="1">
        <v>4040.21</v>
      </c>
      <c r="P1986" s="1">
        <v>112.63</v>
      </c>
      <c r="Q1986" s="1">
        <v>40656.839999999997</v>
      </c>
      <c r="R1986" s="1">
        <f t="shared" si="61"/>
        <v>1563.7246153846152</v>
      </c>
      <c r="S1986" s="1" t="s">
        <v>38</v>
      </c>
      <c r="T1986" s="1" t="s">
        <v>30</v>
      </c>
      <c r="U1986" s="1" t="s">
        <v>64</v>
      </c>
      <c r="V1986" s="1" t="s">
        <v>65</v>
      </c>
      <c r="W1986" s="1" t="s">
        <v>3064</v>
      </c>
    </row>
    <row r="1987" spans="1:23">
      <c r="A1987" s="2" t="s">
        <v>72</v>
      </c>
      <c r="B1987" s="2">
        <f t="shared" si="62"/>
        <v>2014</v>
      </c>
      <c r="C1987" s="1" t="s">
        <v>43</v>
      </c>
      <c r="D1987" s="1" t="s">
        <v>24</v>
      </c>
      <c r="E1987" s="1">
        <v>80049965</v>
      </c>
      <c r="F1987" s="1" t="s">
        <v>3041</v>
      </c>
      <c r="G1987" s="1" t="s">
        <v>62</v>
      </c>
      <c r="H1987" s="1" t="s">
        <v>943</v>
      </c>
      <c r="J1987" s="1">
        <v>430</v>
      </c>
      <c r="K1987" s="1" t="s">
        <v>28</v>
      </c>
      <c r="L1987" s="1">
        <v>26273</v>
      </c>
      <c r="M1987" s="1">
        <v>29501</v>
      </c>
      <c r="N1987" s="1">
        <v>143651.12</v>
      </c>
      <c r="O1987" s="1">
        <v>16530</v>
      </c>
      <c r="P1987" s="1">
        <v>494.88</v>
      </c>
      <c r="Q1987" s="1">
        <v>160676</v>
      </c>
      <c r="R1987" s="1">
        <f t="shared" ref="R1987:R2050" si="63">+Q1987/J1987</f>
        <v>373.66511627906976</v>
      </c>
      <c r="S1987" s="1" t="s">
        <v>38</v>
      </c>
      <c r="T1987" s="1" t="s">
        <v>30</v>
      </c>
      <c r="U1987" s="1" t="s">
        <v>64</v>
      </c>
      <c r="V1987" s="1" t="s">
        <v>3061</v>
      </c>
      <c r="W1987" s="1" t="s">
        <v>3062</v>
      </c>
    </row>
    <row r="1988" spans="1:23">
      <c r="A1988" s="2" t="s">
        <v>3065</v>
      </c>
      <c r="B1988" s="2">
        <f t="shared" si="62"/>
        <v>2014</v>
      </c>
      <c r="C1988" s="1" t="s">
        <v>34</v>
      </c>
      <c r="D1988" s="1" t="s">
        <v>24</v>
      </c>
      <c r="E1988" s="1">
        <v>80049965</v>
      </c>
      <c r="F1988" s="1" t="s">
        <v>3041</v>
      </c>
      <c r="G1988" s="1" t="s">
        <v>62</v>
      </c>
      <c r="H1988" s="1" t="s">
        <v>63</v>
      </c>
      <c r="J1988" s="1">
        <v>169</v>
      </c>
      <c r="K1988" s="1" t="s">
        <v>28</v>
      </c>
      <c r="L1988" s="1">
        <v>11823</v>
      </c>
      <c r="M1988" s="1">
        <v>14262</v>
      </c>
      <c r="N1988" s="1">
        <v>70382</v>
      </c>
      <c r="O1988" s="1">
        <v>8912.7900000000009</v>
      </c>
      <c r="P1988" s="1">
        <v>216.77</v>
      </c>
      <c r="Q1988" s="1">
        <v>79511.56</v>
      </c>
      <c r="R1988" s="1">
        <f t="shared" si="63"/>
        <v>470.48260355029583</v>
      </c>
      <c r="S1988" s="1" t="s">
        <v>38</v>
      </c>
      <c r="T1988" s="1" t="s">
        <v>30</v>
      </c>
      <c r="U1988" s="1" t="s">
        <v>64</v>
      </c>
      <c r="V1988" s="1" t="s">
        <v>65</v>
      </c>
      <c r="W1988" s="1" t="s">
        <v>3048</v>
      </c>
    </row>
    <row r="1989" spans="1:23">
      <c r="A1989" s="2" t="s">
        <v>3066</v>
      </c>
      <c r="B1989" s="2">
        <f t="shared" si="62"/>
        <v>2014</v>
      </c>
      <c r="C1989" s="1" t="s">
        <v>34</v>
      </c>
      <c r="D1989" s="1" t="s">
        <v>24</v>
      </c>
      <c r="E1989" s="1">
        <v>80049965</v>
      </c>
      <c r="F1989" s="1" t="s">
        <v>3041</v>
      </c>
      <c r="G1989" s="1" t="s">
        <v>958</v>
      </c>
      <c r="H1989" s="1" t="s">
        <v>63</v>
      </c>
      <c r="J1989" s="1">
        <v>24</v>
      </c>
      <c r="K1989" s="1" t="s">
        <v>28</v>
      </c>
      <c r="L1989" s="1">
        <v>3861</v>
      </c>
      <c r="M1989" s="1">
        <v>4125</v>
      </c>
      <c r="N1989" s="1">
        <v>34674</v>
      </c>
      <c r="O1989" s="1">
        <v>3700</v>
      </c>
      <c r="P1989" s="1">
        <v>106.79</v>
      </c>
      <c r="Q1989" s="1">
        <v>38480.79</v>
      </c>
      <c r="R1989" s="1">
        <f t="shared" si="63"/>
        <v>1603.36625</v>
      </c>
      <c r="S1989" s="1" t="s">
        <v>38</v>
      </c>
      <c r="T1989" s="1" t="s">
        <v>30</v>
      </c>
      <c r="U1989" s="1" t="s">
        <v>64</v>
      </c>
      <c r="V1989" s="1" t="s">
        <v>3067</v>
      </c>
      <c r="W1989" s="1" t="s">
        <v>3068</v>
      </c>
    </row>
    <row r="1990" spans="1:23">
      <c r="A1990" s="2" t="s">
        <v>3069</v>
      </c>
      <c r="B1990" s="2">
        <f t="shared" si="62"/>
        <v>2014</v>
      </c>
      <c r="C1990" s="1" t="s">
        <v>43</v>
      </c>
      <c r="D1990" s="1" t="s">
        <v>24</v>
      </c>
      <c r="E1990" s="1">
        <v>80049965</v>
      </c>
      <c r="F1990" s="1" t="s">
        <v>3041</v>
      </c>
      <c r="G1990" s="1" t="s">
        <v>62</v>
      </c>
      <c r="H1990" s="1" t="s">
        <v>316</v>
      </c>
      <c r="J1990" s="1">
        <v>26</v>
      </c>
      <c r="K1990" s="1" t="s">
        <v>28</v>
      </c>
      <c r="L1990" s="1">
        <v>3380</v>
      </c>
      <c r="M1990" s="1">
        <v>3380</v>
      </c>
      <c r="N1990" s="1">
        <v>24460.91</v>
      </c>
      <c r="O1990" s="1">
        <v>2755</v>
      </c>
      <c r="P1990" s="1">
        <v>84.09</v>
      </c>
      <c r="Q1990" s="1">
        <v>27300</v>
      </c>
      <c r="R1990" s="1">
        <f t="shared" si="63"/>
        <v>1050</v>
      </c>
      <c r="S1990" s="1" t="s">
        <v>38</v>
      </c>
      <c r="T1990" s="1" t="s">
        <v>30</v>
      </c>
      <c r="U1990" s="1" t="s">
        <v>64</v>
      </c>
      <c r="V1990" s="1" t="s">
        <v>3070</v>
      </c>
      <c r="W1990" s="1" t="s">
        <v>3071</v>
      </c>
    </row>
    <row r="1991" spans="1:23">
      <c r="A1991" s="2" t="s">
        <v>3072</v>
      </c>
      <c r="B1991" s="2">
        <f t="shared" si="62"/>
        <v>2014</v>
      </c>
      <c r="C1991" s="1" t="s">
        <v>68</v>
      </c>
      <c r="D1991" s="1" t="s">
        <v>24</v>
      </c>
      <c r="E1991" s="1">
        <v>80049965</v>
      </c>
      <c r="F1991" s="1" t="s">
        <v>3041</v>
      </c>
      <c r="G1991" s="1" t="s">
        <v>958</v>
      </c>
      <c r="H1991" s="1" t="s">
        <v>955</v>
      </c>
      <c r="J1991" s="1">
        <v>54</v>
      </c>
      <c r="K1991" s="1" t="s">
        <v>28</v>
      </c>
      <c r="L1991" s="1">
        <v>3834</v>
      </c>
      <c r="M1991" s="1">
        <v>4266</v>
      </c>
      <c r="N1991" s="1">
        <v>23861.51</v>
      </c>
      <c r="O1991" s="1">
        <v>2840</v>
      </c>
      <c r="P1991" s="1">
        <v>82.49</v>
      </c>
      <c r="Q1991" s="1">
        <v>26784</v>
      </c>
      <c r="R1991" s="1">
        <f t="shared" si="63"/>
        <v>496</v>
      </c>
      <c r="S1991" s="1" t="s">
        <v>38</v>
      </c>
      <c r="T1991" s="1" t="s">
        <v>30</v>
      </c>
      <c r="U1991" s="1" t="s">
        <v>64</v>
      </c>
      <c r="V1991" s="1" t="s">
        <v>3061</v>
      </c>
      <c r="W1991" s="1" t="s">
        <v>3073</v>
      </c>
    </row>
    <row r="1992" spans="1:23">
      <c r="A1992" s="2" t="s">
        <v>3085</v>
      </c>
      <c r="B1992" s="2">
        <f t="shared" si="62"/>
        <v>2014</v>
      </c>
      <c r="C1992" s="1" t="s">
        <v>34</v>
      </c>
      <c r="D1992" s="1" t="s">
        <v>24</v>
      </c>
      <c r="E1992" s="1">
        <v>80049965</v>
      </c>
      <c r="F1992" s="1" t="s">
        <v>3041</v>
      </c>
      <c r="G1992" s="1" t="s">
        <v>62</v>
      </c>
      <c r="H1992" s="1" t="s">
        <v>63</v>
      </c>
      <c r="J1992" s="1">
        <v>166</v>
      </c>
      <c r="K1992" s="1" t="s">
        <v>28</v>
      </c>
      <c r="L1992" s="1">
        <v>12707</v>
      </c>
      <c r="M1992" s="1">
        <v>13225</v>
      </c>
      <c r="N1992" s="1">
        <v>77313.52</v>
      </c>
      <c r="O1992" s="1">
        <v>8940</v>
      </c>
      <c r="P1992" s="1">
        <v>266.48</v>
      </c>
      <c r="Q1992" s="1">
        <v>86520</v>
      </c>
      <c r="R1992" s="1">
        <f t="shared" si="63"/>
        <v>521.20481927710841</v>
      </c>
      <c r="S1992" s="1" t="s">
        <v>38</v>
      </c>
      <c r="T1992" s="1" t="s">
        <v>30</v>
      </c>
      <c r="U1992" s="1" t="s">
        <v>64</v>
      </c>
      <c r="V1992" s="1" t="s">
        <v>3086</v>
      </c>
      <c r="W1992" s="1" t="s">
        <v>3087</v>
      </c>
    </row>
    <row r="1993" spans="1:23">
      <c r="A1993" s="2" t="s">
        <v>3088</v>
      </c>
      <c r="B1993" s="2">
        <f t="shared" si="62"/>
        <v>2014</v>
      </c>
      <c r="C1993" s="1" t="s">
        <v>34</v>
      </c>
      <c r="D1993" s="1" t="s">
        <v>24</v>
      </c>
      <c r="E1993" s="1">
        <v>80049965</v>
      </c>
      <c r="F1993" s="1" t="s">
        <v>3041</v>
      </c>
      <c r="G1993" s="1" t="s">
        <v>62</v>
      </c>
      <c r="H1993" s="1" t="s">
        <v>85</v>
      </c>
      <c r="J1993" s="1">
        <v>26</v>
      </c>
      <c r="K1993" s="1" t="s">
        <v>28</v>
      </c>
      <c r="L1993" s="1">
        <v>3068</v>
      </c>
      <c r="M1993" s="1">
        <v>3926</v>
      </c>
      <c r="N1993" s="1">
        <v>22412</v>
      </c>
      <c r="O1993" s="1">
        <v>3020.93</v>
      </c>
      <c r="P1993" s="1">
        <v>76.42</v>
      </c>
      <c r="Q1993" s="1">
        <v>25509.35</v>
      </c>
      <c r="R1993" s="1">
        <f t="shared" si="63"/>
        <v>981.1288461538461</v>
      </c>
      <c r="S1993" s="1" t="s">
        <v>38</v>
      </c>
      <c r="T1993" s="1" t="s">
        <v>30</v>
      </c>
      <c r="U1993" s="1" t="s">
        <v>3089</v>
      </c>
      <c r="V1993" s="1" t="s">
        <v>65</v>
      </c>
      <c r="W1993" s="1" t="s">
        <v>3090</v>
      </c>
    </row>
    <row r="1994" spans="1:23">
      <c r="A1994" s="2" t="s">
        <v>3100</v>
      </c>
      <c r="B1994" s="2">
        <f t="shared" si="62"/>
        <v>2014</v>
      </c>
      <c r="C1994" s="1" t="s">
        <v>34</v>
      </c>
      <c r="D1994" s="1" t="s">
        <v>24</v>
      </c>
      <c r="E1994" s="1">
        <v>80049965</v>
      </c>
      <c r="F1994" s="1" t="s">
        <v>3041</v>
      </c>
      <c r="G1994" s="1" t="s">
        <v>958</v>
      </c>
      <c r="H1994" s="1" t="s">
        <v>63</v>
      </c>
      <c r="J1994" s="1">
        <v>54</v>
      </c>
      <c r="K1994" s="1" t="s">
        <v>28</v>
      </c>
      <c r="L1994" s="1">
        <v>3834</v>
      </c>
      <c r="M1994" s="1">
        <v>4266</v>
      </c>
      <c r="N1994" s="1">
        <v>24300</v>
      </c>
      <c r="O1994" s="1">
        <v>2840.21</v>
      </c>
      <c r="P1994" s="1">
        <v>74.84</v>
      </c>
      <c r="Q1994" s="1">
        <v>27215.05</v>
      </c>
      <c r="R1994" s="1">
        <f t="shared" si="63"/>
        <v>503.98240740740738</v>
      </c>
      <c r="S1994" s="1" t="s">
        <v>38</v>
      </c>
      <c r="T1994" s="1" t="s">
        <v>30</v>
      </c>
      <c r="U1994" s="1" t="s">
        <v>64</v>
      </c>
      <c r="V1994" s="1" t="s">
        <v>3101</v>
      </c>
      <c r="W1994" s="1" t="s">
        <v>3101</v>
      </c>
    </row>
    <row r="1995" spans="1:23">
      <c r="A1995" s="2" t="s">
        <v>3113</v>
      </c>
      <c r="B1995" s="2">
        <f t="shared" si="62"/>
        <v>2014</v>
      </c>
      <c r="C1995" s="1" t="s">
        <v>34</v>
      </c>
      <c r="D1995" s="1" t="s">
        <v>24</v>
      </c>
      <c r="E1995" s="1">
        <v>80049965</v>
      </c>
      <c r="F1995" s="1" t="s">
        <v>3041</v>
      </c>
      <c r="G1995" s="1" t="s">
        <v>958</v>
      </c>
      <c r="H1995" s="1" t="s">
        <v>85</v>
      </c>
      <c r="J1995" s="1">
        <v>24</v>
      </c>
      <c r="K1995" s="1" t="s">
        <v>28</v>
      </c>
      <c r="L1995" s="1">
        <v>3960</v>
      </c>
      <c r="M1995" s="1">
        <v>4296</v>
      </c>
      <c r="N1995" s="1">
        <v>33576</v>
      </c>
      <c r="O1995" s="1">
        <v>2840.21</v>
      </c>
      <c r="P1995" s="1">
        <v>103.41</v>
      </c>
      <c r="Q1995" s="1">
        <v>36519.620000000003</v>
      </c>
      <c r="R1995" s="1">
        <f t="shared" si="63"/>
        <v>1521.6508333333334</v>
      </c>
      <c r="S1995" s="1" t="s">
        <v>38</v>
      </c>
      <c r="T1995" s="1" t="s">
        <v>30</v>
      </c>
      <c r="U1995" s="1" t="s">
        <v>64</v>
      </c>
      <c r="V1995" s="1" t="s">
        <v>77</v>
      </c>
      <c r="W1995" s="1" t="s">
        <v>3114</v>
      </c>
    </row>
    <row r="1996" spans="1:23">
      <c r="A1996" s="2" t="s">
        <v>3116</v>
      </c>
      <c r="B1996" s="2">
        <f t="shared" si="62"/>
        <v>2014</v>
      </c>
      <c r="C1996" s="1" t="s">
        <v>34</v>
      </c>
      <c r="D1996" s="1" t="s">
        <v>24</v>
      </c>
      <c r="E1996" s="1">
        <v>80049965</v>
      </c>
      <c r="F1996" s="1" t="s">
        <v>3041</v>
      </c>
      <c r="G1996" s="1" t="s">
        <v>315</v>
      </c>
      <c r="H1996" s="1" t="s">
        <v>63</v>
      </c>
      <c r="J1996" s="1">
        <v>108</v>
      </c>
      <c r="K1996" s="1" t="s">
        <v>28</v>
      </c>
      <c r="L1996" s="1">
        <v>8412</v>
      </c>
      <c r="M1996" s="1">
        <v>9384</v>
      </c>
      <c r="N1996" s="1">
        <v>51354</v>
      </c>
      <c r="O1996" s="1">
        <v>7860.42</v>
      </c>
      <c r="P1996" s="1">
        <v>158.16999999999999</v>
      </c>
      <c r="Q1996" s="1">
        <v>59372.59</v>
      </c>
      <c r="R1996" s="1">
        <f t="shared" si="63"/>
        <v>549.74620370370371</v>
      </c>
      <c r="S1996" s="1" t="s">
        <v>38</v>
      </c>
      <c r="T1996" s="1" t="s">
        <v>30</v>
      </c>
      <c r="U1996" s="1" t="s">
        <v>64</v>
      </c>
      <c r="V1996" s="1" t="s">
        <v>3117</v>
      </c>
      <c r="W1996" s="1" t="s">
        <v>3118</v>
      </c>
    </row>
    <row r="1997" spans="1:23">
      <c r="A1997" s="2" t="s">
        <v>3120</v>
      </c>
      <c r="B1997" s="2">
        <f t="shared" si="62"/>
        <v>2014</v>
      </c>
      <c r="C1997" s="1" t="s">
        <v>43</v>
      </c>
      <c r="D1997" s="1" t="s">
        <v>24</v>
      </c>
      <c r="E1997" s="1">
        <v>80049965</v>
      </c>
      <c r="F1997" s="1" t="s">
        <v>3041</v>
      </c>
      <c r="G1997" s="1" t="s">
        <v>62</v>
      </c>
      <c r="H1997" s="1" t="s">
        <v>316</v>
      </c>
      <c r="J1997" s="1">
        <v>70</v>
      </c>
      <c r="K1997" s="1" t="s">
        <v>28</v>
      </c>
      <c r="L1997" s="1">
        <v>4960</v>
      </c>
      <c r="M1997" s="1">
        <v>5169</v>
      </c>
      <c r="N1997" s="1">
        <v>29206.26</v>
      </c>
      <c r="O1997" s="1">
        <v>2755</v>
      </c>
      <c r="P1997" s="1">
        <v>98.74</v>
      </c>
      <c r="Q1997" s="1">
        <v>32060</v>
      </c>
      <c r="R1997" s="1">
        <f t="shared" si="63"/>
        <v>458</v>
      </c>
      <c r="S1997" s="1" t="s">
        <v>38</v>
      </c>
      <c r="T1997" s="1" t="s">
        <v>30</v>
      </c>
      <c r="U1997" s="1" t="s">
        <v>64</v>
      </c>
      <c r="V1997" s="1" t="s">
        <v>73</v>
      </c>
      <c r="W1997" s="1" t="s">
        <v>3121</v>
      </c>
    </row>
    <row r="1998" spans="1:23">
      <c r="A1998" s="2" t="s">
        <v>3060</v>
      </c>
      <c r="B1998" s="2">
        <f t="shared" si="62"/>
        <v>2014</v>
      </c>
      <c r="C1998" s="1" t="s">
        <v>34</v>
      </c>
      <c r="D1998" s="1" t="s">
        <v>24</v>
      </c>
      <c r="E1998" s="1">
        <v>80049965</v>
      </c>
      <c r="F1998" s="1" t="s">
        <v>3041</v>
      </c>
      <c r="G1998" s="1" t="s">
        <v>62</v>
      </c>
      <c r="H1998" s="1" t="s">
        <v>63</v>
      </c>
      <c r="J1998" s="1">
        <v>73</v>
      </c>
      <c r="K1998" s="1" t="s">
        <v>28</v>
      </c>
      <c r="L1998" s="1">
        <v>4208</v>
      </c>
      <c r="M1998" s="1">
        <v>5309</v>
      </c>
      <c r="N1998" s="1">
        <v>22792.38</v>
      </c>
      <c r="O1998" s="1">
        <v>2980</v>
      </c>
      <c r="P1998" s="1">
        <v>79.62</v>
      </c>
      <c r="Q1998" s="1">
        <v>25852</v>
      </c>
      <c r="R1998" s="1">
        <f t="shared" si="63"/>
        <v>354.13698630136986</v>
      </c>
      <c r="S1998" s="1" t="s">
        <v>38</v>
      </c>
      <c r="T1998" s="1" t="s">
        <v>30</v>
      </c>
      <c r="U1998" s="1" t="s">
        <v>64</v>
      </c>
      <c r="V1998" s="1" t="s">
        <v>3061</v>
      </c>
      <c r="W1998" s="1" t="s">
        <v>3122</v>
      </c>
    </row>
    <row r="1999" spans="1:23">
      <c r="A1999" s="2" t="s">
        <v>367</v>
      </c>
      <c r="B1999" s="2">
        <f t="shared" si="62"/>
        <v>2014</v>
      </c>
      <c r="C1999" s="1" t="s">
        <v>34</v>
      </c>
      <c r="D1999" s="1" t="s">
        <v>24</v>
      </c>
      <c r="E1999" s="1">
        <v>80049965</v>
      </c>
      <c r="F1999" s="1" t="s">
        <v>3041</v>
      </c>
      <c r="G1999" s="1" t="s">
        <v>958</v>
      </c>
      <c r="H1999" s="1" t="s">
        <v>85</v>
      </c>
      <c r="J1999" s="1">
        <v>26</v>
      </c>
      <c r="K1999" s="1" t="s">
        <v>28</v>
      </c>
      <c r="L1999" s="1">
        <v>4108</v>
      </c>
      <c r="M1999" s="1">
        <v>4394</v>
      </c>
      <c r="N1999" s="1">
        <v>36504</v>
      </c>
      <c r="O1999" s="1">
        <v>4000.21</v>
      </c>
      <c r="P1999" s="1">
        <v>124.3</v>
      </c>
      <c r="Q1999" s="1">
        <v>40628.51</v>
      </c>
      <c r="R1999" s="1">
        <f t="shared" si="63"/>
        <v>1562.635</v>
      </c>
      <c r="S1999" s="1" t="s">
        <v>38</v>
      </c>
      <c r="T1999" s="1" t="s">
        <v>30</v>
      </c>
      <c r="U1999" s="1" t="s">
        <v>64</v>
      </c>
      <c r="V1999" s="1" t="s">
        <v>77</v>
      </c>
      <c r="W1999" s="1" t="s">
        <v>3123</v>
      </c>
    </row>
    <row r="2000" spans="1:23">
      <c r="A2000" s="2" t="s">
        <v>3124</v>
      </c>
      <c r="B2000" s="2">
        <f t="shared" si="62"/>
        <v>2014</v>
      </c>
      <c r="C2000" s="1" t="s">
        <v>43</v>
      </c>
      <c r="D2000" s="1" t="s">
        <v>24</v>
      </c>
      <c r="E2000" s="1">
        <v>80049965</v>
      </c>
      <c r="F2000" s="1" t="s">
        <v>3041</v>
      </c>
      <c r="G2000" s="1" t="s">
        <v>958</v>
      </c>
      <c r="H2000" s="1" t="s">
        <v>1024</v>
      </c>
      <c r="J2000" s="1">
        <v>108</v>
      </c>
      <c r="K2000" s="1" t="s">
        <v>28</v>
      </c>
      <c r="L2000" s="1">
        <v>8088</v>
      </c>
      <c r="M2000" s="1">
        <v>8778</v>
      </c>
      <c r="N2000" s="1">
        <v>55801.06</v>
      </c>
      <c r="O2000" s="1">
        <v>6000</v>
      </c>
      <c r="P2000" s="1">
        <v>190.94</v>
      </c>
      <c r="Q2000" s="1">
        <v>61992</v>
      </c>
      <c r="R2000" s="1">
        <f t="shared" si="63"/>
        <v>574</v>
      </c>
      <c r="S2000" s="1" t="s">
        <v>38</v>
      </c>
      <c r="T2000" s="1" t="s">
        <v>30</v>
      </c>
      <c r="U2000" s="1" t="s">
        <v>64</v>
      </c>
      <c r="V2000" s="1" t="s">
        <v>252</v>
      </c>
      <c r="W2000" s="1" t="s">
        <v>3125</v>
      </c>
    </row>
    <row r="2001" spans="1:23">
      <c r="A2001" s="2" t="s">
        <v>3452</v>
      </c>
      <c r="B2001" s="2">
        <f t="shared" si="62"/>
        <v>2014</v>
      </c>
      <c r="C2001" s="1" t="s">
        <v>119</v>
      </c>
      <c r="D2001" s="1" t="s">
        <v>24</v>
      </c>
      <c r="E2001" s="1">
        <v>3496643</v>
      </c>
      <c r="F2001" s="1" t="s">
        <v>3448</v>
      </c>
      <c r="G2001" s="1" t="s">
        <v>120</v>
      </c>
      <c r="H2001" s="1" t="s">
        <v>3453</v>
      </c>
      <c r="J2001" s="1">
        <v>248</v>
      </c>
      <c r="K2001" s="1" t="s">
        <v>86</v>
      </c>
      <c r="L2001" s="1">
        <v>12580</v>
      </c>
      <c r="M2001" s="1">
        <v>12983</v>
      </c>
      <c r="N2001" s="1">
        <v>64738.01</v>
      </c>
      <c r="O2001" s="1">
        <v>8090</v>
      </c>
      <c r="P2001" s="1">
        <v>31.99</v>
      </c>
      <c r="Q2001" s="1">
        <v>72860</v>
      </c>
      <c r="R2001" s="1">
        <f t="shared" si="63"/>
        <v>293.79032258064518</v>
      </c>
      <c r="S2001" s="1" t="s">
        <v>29</v>
      </c>
      <c r="T2001" s="1" t="s">
        <v>30</v>
      </c>
      <c r="U2001" s="1" t="s">
        <v>410</v>
      </c>
      <c r="V2001" s="1" t="s">
        <v>3454</v>
      </c>
      <c r="W2001" s="1" t="s">
        <v>3455</v>
      </c>
    </row>
    <row r="2002" spans="1:23">
      <c r="A2002" s="2" t="s">
        <v>3452</v>
      </c>
      <c r="B2002" s="2">
        <f t="shared" si="62"/>
        <v>2014</v>
      </c>
      <c r="C2002" s="1" t="s">
        <v>119</v>
      </c>
      <c r="D2002" s="1" t="s">
        <v>24</v>
      </c>
      <c r="E2002" s="1">
        <v>3496643</v>
      </c>
      <c r="F2002" s="1" t="s">
        <v>3448</v>
      </c>
      <c r="G2002" s="1" t="s">
        <v>120</v>
      </c>
      <c r="H2002" s="1" t="s">
        <v>3453</v>
      </c>
      <c r="J2002" s="1">
        <v>160</v>
      </c>
      <c r="K2002" s="1" t="s">
        <v>86</v>
      </c>
      <c r="L2002" s="1">
        <v>7040</v>
      </c>
      <c r="M2002" s="1">
        <v>7200</v>
      </c>
      <c r="N2002" s="1">
        <v>35795</v>
      </c>
      <c r="O2002" s="1">
        <v>4459.3599999999997</v>
      </c>
      <c r="P2002" s="1">
        <v>17.68</v>
      </c>
      <c r="Q2002" s="1">
        <v>40272.04</v>
      </c>
      <c r="R2002" s="1">
        <f t="shared" si="63"/>
        <v>251.70025000000001</v>
      </c>
      <c r="S2002" s="1" t="s">
        <v>29</v>
      </c>
      <c r="T2002" s="1" t="s">
        <v>30</v>
      </c>
      <c r="U2002" s="1" t="s">
        <v>410</v>
      </c>
      <c r="V2002" s="1" t="s">
        <v>3463</v>
      </c>
      <c r="W2002" s="1" t="s">
        <v>3464</v>
      </c>
    </row>
    <row r="2003" spans="1:23">
      <c r="A2003" s="2" t="s">
        <v>3113</v>
      </c>
      <c r="B2003" s="2">
        <f t="shared" si="62"/>
        <v>2014</v>
      </c>
      <c r="C2003" s="1" t="s">
        <v>68</v>
      </c>
      <c r="D2003" s="1" t="s">
        <v>24</v>
      </c>
      <c r="E2003" s="1">
        <v>3496643</v>
      </c>
      <c r="F2003" s="1" t="s">
        <v>3448</v>
      </c>
      <c r="G2003" s="1" t="s">
        <v>958</v>
      </c>
      <c r="H2003" s="1" t="s">
        <v>97</v>
      </c>
      <c r="J2003" s="1">
        <v>24</v>
      </c>
      <c r="K2003" s="1" t="s">
        <v>28</v>
      </c>
      <c r="L2003" s="1">
        <v>3024</v>
      </c>
      <c r="M2003" s="1">
        <v>3432</v>
      </c>
      <c r="N2003" s="1">
        <v>22872</v>
      </c>
      <c r="O2003" s="1">
        <v>3750</v>
      </c>
      <c r="P2003" s="1">
        <v>228.72</v>
      </c>
      <c r="Q2003" s="1">
        <v>26850.720000000001</v>
      </c>
      <c r="R2003" s="1">
        <f t="shared" si="63"/>
        <v>1118.78</v>
      </c>
      <c r="S2003" s="1" t="s">
        <v>38</v>
      </c>
      <c r="T2003" s="1" t="s">
        <v>30</v>
      </c>
      <c r="V2003" s="1" t="s">
        <v>77</v>
      </c>
      <c r="W2003" s="1" t="s">
        <v>3476</v>
      </c>
    </row>
    <row r="2004" spans="1:23">
      <c r="A2004" s="2" t="s">
        <v>3481</v>
      </c>
      <c r="B2004" s="2">
        <f t="shared" si="62"/>
        <v>2014</v>
      </c>
      <c r="C2004" s="1" t="s">
        <v>119</v>
      </c>
      <c r="D2004" s="1" t="s">
        <v>24</v>
      </c>
      <c r="E2004" s="1">
        <v>3496643</v>
      </c>
      <c r="F2004" s="1" t="s">
        <v>3448</v>
      </c>
      <c r="G2004" s="1" t="s">
        <v>120</v>
      </c>
      <c r="H2004" s="1" t="s">
        <v>3453</v>
      </c>
      <c r="J2004" s="1">
        <v>229</v>
      </c>
      <c r="K2004" s="1" t="s">
        <v>86</v>
      </c>
      <c r="L2004" s="1">
        <v>12150</v>
      </c>
      <c r="M2004" s="1">
        <v>12499</v>
      </c>
      <c r="N2004" s="1">
        <v>58300.88</v>
      </c>
      <c r="O2004" s="1">
        <v>8090</v>
      </c>
      <c r="P2004" s="1">
        <v>24.12</v>
      </c>
      <c r="Q2004" s="1">
        <v>66415</v>
      </c>
      <c r="R2004" s="1">
        <f t="shared" si="63"/>
        <v>290.02183406113539</v>
      </c>
      <c r="S2004" s="1" t="s">
        <v>29</v>
      </c>
      <c r="T2004" s="1" t="s">
        <v>30</v>
      </c>
      <c r="U2004" s="1" t="s">
        <v>410</v>
      </c>
      <c r="V2004" s="1" t="s">
        <v>3482</v>
      </c>
      <c r="W2004" s="1" t="s">
        <v>3483</v>
      </c>
    </row>
    <row r="2005" spans="1:23">
      <c r="A2005" s="2" t="s">
        <v>3088</v>
      </c>
      <c r="B2005" s="2">
        <f t="shared" si="62"/>
        <v>2014</v>
      </c>
      <c r="C2005" s="1" t="s">
        <v>119</v>
      </c>
      <c r="D2005" s="1" t="s">
        <v>24</v>
      </c>
      <c r="E2005" s="1">
        <v>3496643</v>
      </c>
      <c r="F2005" s="1" t="s">
        <v>3448</v>
      </c>
      <c r="G2005" s="1" t="s">
        <v>120</v>
      </c>
      <c r="H2005" s="1" t="s">
        <v>3453</v>
      </c>
      <c r="J2005" s="1">
        <v>185</v>
      </c>
      <c r="K2005" s="1" t="s">
        <v>86</v>
      </c>
      <c r="L2005" s="1">
        <v>12467</v>
      </c>
      <c r="M2005" s="1">
        <v>13045</v>
      </c>
      <c r="N2005" s="1">
        <v>80522.070000000007</v>
      </c>
      <c r="O2005" s="1">
        <v>8090</v>
      </c>
      <c r="P2005" s="1">
        <v>38.93</v>
      </c>
      <c r="Q2005" s="1">
        <v>88651</v>
      </c>
      <c r="R2005" s="1">
        <f t="shared" si="63"/>
        <v>479.19459459459461</v>
      </c>
      <c r="S2005" s="1" t="s">
        <v>29</v>
      </c>
      <c r="T2005" s="1" t="s">
        <v>30</v>
      </c>
      <c r="U2005" s="1" t="s">
        <v>410</v>
      </c>
      <c r="V2005" s="1" t="s">
        <v>3572</v>
      </c>
      <c r="W2005" s="1" t="s">
        <v>3573</v>
      </c>
    </row>
    <row r="2006" spans="1:23">
      <c r="A2006" s="2" t="s">
        <v>3040</v>
      </c>
      <c r="B2006" s="2">
        <f t="shared" si="62"/>
        <v>2014</v>
      </c>
      <c r="C2006" s="1" t="s">
        <v>119</v>
      </c>
      <c r="D2006" s="1" t="s">
        <v>24</v>
      </c>
      <c r="E2006" s="1">
        <v>3496643</v>
      </c>
      <c r="F2006" s="1" t="s">
        <v>3448</v>
      </c>
      <c r="G2006" s="1" t="s">
        <v>120</v>
      </c>
      <c r="H2006" s="1" t="s">
        <v>3453</v>
      </c>
      <c r="J2006" s="1">
        <v>160</v>
      </c>
      <c r="K2006" s="1" t="s">
        <v>86</v>
      </c>
      <c r="L2006" s="1">
        <v>7840</v>
      </c>
      <c r="M2006" s="1">
        <v>8000</v>
      </c>
      <c r="N2006" s="1">
        <v>35766.879999999997</v>
      </c>
      <c r="O2006" s="1">
        <v>4174.07</v>
      </c>
      <c r="P2006" s="1">
        <v>14.51</v>
      </c>
      <c r="Q2006" s="1">
        <v>39955.46</v>
      </c>
      <c r="R2006" s="1">
        <f t="shared" si="63"/>
        <v>249.72162499999999</v>
      </c>
      <c r="S2006" s="1" t="s">
        <v>29</v>
      </c>
      <c r="T2006" s="1" t="s">
        <v>30</v>
      </c>
      <c r="U2006" s="1" t="s">
        <v>410</v>
      </c>
      <c r="V2006" s="1" t="s">
        <v>3610</v>
      </c>
      <c r="W2006" s="1" t="s">
        <v>3611</v>
      </c>
    </row>
    <row r="2007" spans="1:23">
      <c r="A2007" s="2" t="s">
        <v>3660</v>
      </c>
      <c r="B2007" s="2">
        <f t="shared" si="62"/>
        <v>2014</v>
      </c>
      <c r="C2007" s="1" t="s">
        <v>119</v>
      </c>
      <c r="D2007" s="1" t="s">
        <v>24</v>
      </c>
      <c r="E2007" s="1">
        <v>3496643</v>
      </c>
      <c r="F2007" s="1" t="s">
        <v>3448</v>
      </c>
      <c r="G2007" s="1" t="s">
        <v>120</v>
      </c>
      <c r="H2007" s="1" t="s">
        <v>3453</v>
      </c>
      <c r="J2007" s="1">
        <v>87</v>
      </c>
      <c r="K2007" s="1" t="s">
        <v>86</v>
      </c>
      <c r="L2007" s="1">
        <v>7291</v>
      </c>
      <c r="M2007" s="1">
        <v>7543</v>
      </c>
      <c r="N2007" s="1">
        <v>45827.85</v>
      </c>
      <c r="O2007" s="1">
        <v>4610.55</v>
      </c>
      <c r="P2007" s="1">
        <v>18.32</v>
      </c>
      <c r="Q2007" s="1">
        <v>50456.72</v>
      </c>
      <c r="R2007" s="1">
        <f t="shared" si="63"/>
        <v>579.96229885057471</v>
      </c>
      <c r="S2007" s="1" t="s">
        <v>29</v>
      </c>
      <c r="T2007" s="1" t="s">
        <v>30</v>
      </c>
      <c r="U2007" s="1" t="s">
        <v>410</v>
      </c>
      <c r="V2007" s="1" t="s">
        <v>3661</v>
      </c>
      <c r="W2007" s="1" t="s">
        <v>3662</v>
      </c>
    </row>
    <row r="2008" spans="1:23">
      <c r="A2008" s="2" t="s">
        <v>3677</v>
      </c>
      <c r="B2008" s="2">
        <f t="shared" si="62"/>
        <v>2014</v>
      </c>
      <c r="C2008" s="1" t="s">
        <v>68</v>
      </c>
      <c r="D2008" s="1" t="s">
        <v>24</v>
      </c>
      <c r="E2008" s="1">
        <v>3496643</v>
      </c>
      <c r="F2008" s="1" t="s">
        <v>3448</v>
      </c>
      <c r="G2008" s="1" t="s">
        <v>36</v>
      </c>
      <c r="H2008" s="1" t="s">
        <v>97</v>
      </c>
      <c r="J2008" s="1">
        <v>48</v>
      </c>
      <c r="K2008" s="1" t="s">
        <v>28</v>
      </c>
      <c r="L2008" s="1">
        <v>5088</v>
      </c>
      <c r="M2008" s="1">
        <v>5568</v>
      </c>
      <c r="N2008" s="1">
        <v>34224</v>
      </c>
      <c r="O2008" s="1">
        <v>4049.5</v>
      </c>
      <c r="P2008" s="1">
        <v>342.24</v>
      </c>
      <c r="Q2008" s="1">
        <v>38615.74</v>
      </c>
      <c r="R2008" s="1">
        <f t="shared" si="63"/>
        <v>804.49458333333325</v>
      </c>
      <c r="S2008" s="1" t="s">
        <v>38</v>
      </c>
      <c r="T2008" s="1" t="s">
        <v>30</v>
      </c>
      <c r="U2008" s="1" t="s">
        <v>410</v>
      </c>
      <c r="V2008" s="1" t="s">
        <v>3678</v>
      </c>
      <c r="W2008" s="1" t="s">
        <v>3679</v>
      </c>
    </row>
    <row r="2009" spans="1:23">
      <c r="A2009" s="2" t="s">
        <v>3716</v>
      </c>
      <c r="B2009" s="2">
        <f t="shared" si="62"/>
        <v>2014</v>
      </c>
      <c r="C2009" s="1" t="s">
        <v>2751</v>
      </c>
      <c r="D2009" s="1" t="s">
        <v>24</v>
      </c>
      <c r="E2009" s="1">
        <v>3496643</v>
      </c>
      <c r="F2009" s="1" t="s">
        <v>3448</v>
      </c>
      <c r="G2009" s="1" t="s">
        <v>1857</v>
      </c>
      <c r="H2009" s="1" t="s">
        <v>2766</v>
      </c>
      <c r="J2009" s="1">
        <v>105</v>
      </c>
      <c r="K2009" s="1" t="s">
        <v>28</v>
      </c>
      <c r="L2009" s="1">
        <v>4883</v>
      </c>
      <c r="M2009" s="1">
        <v>5209</v>
      </c>
      <c r="N2009" s="1">
        <v>25645</v>
      </c>
      <c r="O2009" s="1">
        <v>3050</v>
      </c>
      <c r="P2009" s="1">
        <v>256.45</v>
      </c>
      <c r="Q2009" s="1">
        <v>28951.45</v>
      </c>
      <c r="R2009" s="1">
        <f t="shared" si="63"/>
        <v>275.72809523809525</v>
      </c>
      <c r="S2009" s="1" t="s">
        <v>29</v>
      </c>
      <c r="T2009" s="1" t="s">
        <v>30</v>
      </c>
      <c r="U2009" s="1" t="s">
        <v>410</v>
      </c>
      <c r="V2009" s="1" t="s">
        <v>77</v>
      </c>
      <c r="W2009" s="1" t="s">
        <v>3717</v>
      </c>
    </row>
    <row r="2010" spans="1:23">
      <c r="A2010" s="2" t="s">
        <v>3992</v>
      </c>
      <c r="B2010" s="2">
        <f t="shared" si="62"/>
        <v>2014</v>
      </c>
      <c r="C2010" s="1" t="s">
        <v>68</v>
      </c>
      <c r="D2010" s="1" t="s">
        <v>24</v>
      </c>
      <c r="E2010" s="1">
        <v>80014362</v>
      </c>
      <c r="F2010" s="1" t="s">
        <v>3388</v>
      </c>
      <c r="G2010" s="1" t="s">
        <v>120</v>
      </c>
      <c r="H2010" s="1" t="s">
        <v>3993</v>
      </c>
      <c r="J2010" s="1">
        <v>79</v>
      </c>
      <c r="K2010" s="1" t="s">
        <v>28</v>
      </c>
      <c r="L2010" s="1">
        <v>5214</v>
      </c>
      <c r="M2010" s="1">
        <v>5372</v>
      </c>
      <c r="N2010" s="1">
        <v>35550</v>
      </c>
      <c r="O2010" s="1">
        <v>2829</v>
      </c>
      <c r="P2010" s="1">
        <v>355.5</v>
      </c>
      <c r="Q2010" s="1">
        <v>38734.5</v>
      </c>
      <c r="R2010" s="1">
        <f t="shared" si="63"/>
        <v>490.31012658227849</v>
      </c>
      <c r="S2010" s="1" t="s">
        <v>29</v>
      </c>
      <c r="T2010" s="1" t="s">
        <v>30</v>
      </c>
      <c r="U2010" s="1" t="s">
        <v>3994</v>
      </c>
      <c r="V2010" s="1" t="s">
        <v>3995</v>
      </c>
      <c r="W2010" s="1" t="s">
        <v>3996</v>
      </c>
    </row>
    <row r="2011" spans="1:23">
      <c r="A2011" s="2" t="s">
        <v>4031</v>
      </c>
      <c r="B2011" s="2">
        <f t="shared" si="62"/>
        <v>2014</v>
      </c>
      <c r="C2011" s="1" t="s">
        <v>68</v>
      </c>
      <c r="D2011" s="1" t="s">
        <v>24</v>
      </c>
      <c r="E2011" s="1">
        <v>80014362</v>
      </c>
      <c r="F2011" s="1" t="s">
        <v>3388</v>
      </c>
      <c r="G2011" s="1" t="s">
        <v>120</v>
      </c>
      <c r="H2011" s="1" t="s">
        <v>3993</v>
      </c>
      <c r="J2011" s="1">
        <v>79</v>
      </c>
      <c r="K2011" s="1" t="s">
        <v>28</v>
      </c>
      <c r="L2011" s="1">
        <v>5214</v>
      </c>
      <c r="M2011" s="1">
        <v>5372</v>
      </c>
      <c r="N2011" s="1">
        <v>29821</v>
      </c>
      <c r="O2011" s="1">
        <v>2829</v>
      </c>
      <c r="P2011" s="1">
        <v>298.20999999999998</v>
      </c>
      <c r="Q2011" s="1">
        <v>32948.21</v>
      </c>
      <c r="R2011" s="1">
        <f t="shared" si="63"/>
        <v>417.06594936708859</v>
      </c>
      <c r="S2011" s="1" t="s">
        <v>29</v>
      </c>
      <c r="T2011" s="1" t="s">
        <v>30</v>
      </c>
      <c r="U2011" s="1" t="s">
        <v>1443</v>
      </c>
      <c r="V2011" s="1" t="s">
        <v>140</v>
      </c>
      <c r="W2011" s="1" t="s">
        <v>4032</v>
      </c>
    </row>
    <row r="2012" spans="1:23">
      <c r="A2012" s="2" t="s">
        <v>4044</v>
      </c>
      <c r="B2012" s="2">
        <f t="shared" si="62"/>
        <v>2014</v>
      </c>
      <c r="C2012" s="1" t="s">
        <v>34</v>
      </c>
      <c r="D2012" s="1" t="s">
        <v>24</v>
      </c>
      <c r="E2012" s="1">
        <v>80023705</v>
      </c>
      <c r="F2012" s="1" t="s">
        <v>3975</v>
      </c>
      <c r="G2012" s="1" t="s">
        <v>36</v>
      </c>
      <c r="H2012" s="1" t="s">
        <v>63</v>
      </c>
      <c r="J2012" s="1">
        <v>3420</v>
      </c>
      <c r="K2012" s="1" t="s">
        <v>28</v>
      </c>
      <c r="L2012" s="1">
        <v>138390</v>
      </c>
      <c r="M2012" s="1">
        <v>152070</v>
      </c>
      <c r="N2012" s="1">
        <v>413340</v>
      </c>
      <c r="O2012" s="1">
        <v>104974.6</v>
      </c>
      <c r="P2012" s="1">
        <v>973.67</v>
      </c>
      <c r="Q2012" s="1">
        <v>519288.27</v>
      </c>
      <c r="R2012" s="1">
        <f t="shared" si="63"/>
        <v>151.83867543859651</v>
      </c>
      <c r="S2012" s="1" t="s">
        <v>38</v>
      </c>
      <c r="T2012" s="1" t="s">
        <v>30</v>
      </c>
      <c r="U2012" s="1" t="s">
        <v>3976</v>
      </c>
      <c r="V2012" s="1" t="s">
        <v>77</v>
      </c>
      <c r="W2012" s="1" t="s">
        <v>4045</v>
      </c>
    </row>
    <row r="2013" spans="1:23">
      <c r="A2013" s="2" t="s">
        <v>267</v>
      </c>
      <c r="B2013" s="2">
        <f t="shared" si="62"/>
        <v>2014</v>
      </c>
      <c r="C2013" s="1" t="s">
        <v>68</v>
      </c>
      <c r="D2013" s="1" t="s">
        <v>24</v>
      </c>
      <c r="E2013" s="1">
        <v>80014362</v>
      </c>
      <c r="F2013" s="1" t="s">
        <v>3388</v>
      </c>
      <c r="G2013" s="1" t="s">
        <v>120</v>
      </c>
      <c r="H2013" s="1" t="s">
        <v>3993</v>
      </c>
      <c r="J2013" s="1">
        <v>81</v>
      </c>
      <c r="K2013" s="1" t="s">
        <v>28</v>
      </c>
      <c r="L2013" s="1">
        <v>5387</v>
      </c>
      <c r="M2013" s="1">
        <v>5549</v>
      </c>
      <c r="N2013" s="1">
        <v>22113</v>
      </c>
      <c r="O2013" s="1">
        <v>2829</v>
      </c>
      <c r="P2013" s="1">
        <v>221.13</v>
      </c>
      <c r="Q2013" s="1">
        <v>25163.13</v>
      </c>
      <c r="R2013" s="1">
        <f t="shared" si="63"/>
        <v>310.65592592592594</v>
      </c>
      <c r="S2013" s="1" t="s">
        <v>29</v>
      </c>
      <c r="T2013" s="1" t="s">
        <v>30</v>
      </c>
      <c r="U2013" s="1" t="s">
        <v>1443</v>
      </c>
      <c r="V2013" s="1" t="s">
        <v>40</v>
      </c>
      <c r="W2013" s="1" t="s">
        <v>4060</v>
      </c>
    </row>
    <row r="2014" spans="1:23">
      <c r="A2014" s="2" t="s">
        <v>3065</v>
      </c>
      <c r="B2014" s="2">
        <f t="shared" si="62"/>
        <v>2014</v>
      </c>
      <c r="C2014" s="1" t="s">
        <v>68</v>
      </c>
      <c r="D2014" s="1" t="s">
        <v>24</v>
      </c>
      <c r="E2014" s="1">
        <v>80014362</v>
      </c>
      <c r="F2014" s="1" t="s">
        <v>3388</v>
      </c>
      <c r="G2014" s="1" t="s">
        <v>120</v>
      </c>
      <c r="H2014" s="1" t="s">
        <v>2670</v>
      </c>
      <c r="J2014" s="1">
        <v>66</v>
      </c>
      <c r="K2014" s="1" t="s">
        <v>28</v>
      </c>
      <c r="L2014" s="1">
        <v>4356</v>
      </c>
      <c r="M2014" s="1">
        <v>4488</v>
      </c>
      <c r="N2014" s="1">
        <v>25212</v>
      </c>
      <c r="O2014" s="1">
        <v>2829</v>
      </c>
      <c r="P2014" s="1">
        <v>252.12</v>
      </c>
      <c r="Q2014" s="1">
        <v>28293.119999999999</v>
      </c>
      <c r="R2014" s="1">
        <f t="shared" si="63"/>
        <v>428.68363636363637</v>
      </c>
      <c r="S2014" s="1" t="s">
        <v>29</v>
      </c>
      <c r="T2014" s="1" t="s">
        <v>30</v>
      </c>
      <c r="U2014" s="1" t="s">
        <v>1443</v>
      </c>
      <c r="V2014" s="1" t="s">
        <v>4150</v>
      </c>
      <c r="W2014" s="1" t="s">
        <v>4032</v>
      </c>
    </row>
    <row r="2015" spans="1:23">
      <c r="A2015" s="2" t="s">
        <v>4151</v>
      </c>
      <c r="B2015" s="2">
        <f t="shared" si="62"/>
        <v>2014</v>
      </c>
      <c r="C2015" s="1" t="s">
        <v>68</v>
      </c>
      <c r="D2015" s="1" t="s">
        <v>24</v>
      </c>
      <c r="E2015" s="1">
        <v>80014362</v>
      </c>
      <c r="F2015" s="1" t="s">
        <v>3388</v>
      </c>
      <c r="G2015" s="1" t="s">
        <v>120</v>
      </c>
      <c r="H2015" s="1" t="s">
        <v>3993</v>
      </c>
      <c r="J2015" s="1">
        <v>68</v>
      </c>
      <c r="K2015" s="1" t="s">
        <v>28</v>
      </c>
      <c r="L2015" s="1">
        <v>3876</v>
      </c>
      <c r="M2015" s="1">
        <v>4012</v>
      </c>
      <c r="N2015" s="1">
        <v>26520</v>
      </c>
      <c r="O2015" s="1">
        <v>2829</v>
      </c>
      <c r="P2015" s="1">
        <v>265</v>
      </c>
      <c r="Q2015" s="1">
        <v>29614.2</v>
      </c>
      <c r="R2015" s="1">
        <f t="shared" si="63"/>
        <v>435.50294117647059</v>
      </c>
      <c r="S2015" s="1" t="s">
        <v>29</v>
      </c>
      <c r="T2015" s="1" t="s">
        <v>30</v>
      </c>
      <c r="U2015" s="1" t="s">
        <v>1443</v>
      </c>
      <c r="V2015" s="1" t="s">
        <v>31</v>
      </c>
      <c r="W2015" s="1" t="s">
        <v>4152</v>
      </c>
    </row>
    <row r="2016" spans="1:23">
      <c r="A2016" s="2" t="s">
        <v>4439</v>
      </c>
      <c r="B2016" s="2">
        <f t="shared" si="62"/>
        <v>2014</v>
      </c>
      <c r="C2016" s="1" t="s">
        <v>34</v>
      </c>
      <c r="D2016" s="1" t="s">
        <v>24</v>
      </c>
      <c r="E2016" s="1">
        <v>80009129</v>
      </c>
      <c r="F2016" s="1" t="s">
        <v>3277</v>
      </c>
      <c r="G2016" s="1" t="s">
        <v>958</v>
      </c>
      <c r="H2016" s="1" t="s">
        <v>63</v>
      </c>
      <c r="J2016" s="1">
        <v>24</v>
      </c>
      <c r="K2016" s="1" t="s">
        <v>28</v>
      </c>
      <c r="L2016" s="1">
        <v>3960</v>
      </c>
      <c r="M2016" s="1">
        <v>4296</v>
      </c>
      <c r="N2016" s="1">
        <v>32257.43</v>
      </c>
      <c r="O2016" s="1">
        <v>4500</v>
      </c>
      <c r="P2016" s="1">
        <v>322.57</v>
      </c>
      <c r="Q2016" s="1">
        <v>37080</v>
      </c>
      <c r="R2016" s="1">
        <f t="shared" si="63"/>
        <v>1545</v>
      </c>
      <c r="S2016" s="1" t="s">
        <v>38</v>
      </c>
      <c r="T2016" s="1" t="s">
        <v>30</v>
      </c>
      <c r="U2016" s="1" t="s">
        <v>64</v>
      </c>
      <c r="V2016" s="1" t="s">
        <v>3198</v>
      </c>
      <c r="W2016" s="1" t="s">
        <v>4440</v>
      </c>
    </row>
    <row r="2017" spans="1:23">
      <c r="A2017" s="2" t="s">
        <v>4449</v>
      </c>
      <c r="B2017" s="2">
        <f t="shared" si="62"/>
        <v>2014</v>
      </c>
      <c r="C2017" s="1" t="s">
        <v>2769</v>
      </c>
      <c r="D2017" s="1" t="s">
        <v>24</v>
      </c>
      <c r="E2017" s="1">
        <v>80008970</v>
      </c>
      <c r="F2017" s="1" t="s">
        <v>4435</v>
      </c>
      <c r="G2017" s="1" t="s">
        <v>36</v>
      </c>
      <c r="H2017" s="1" t="s">
        <v>3814</v>
      </c>
      <c r="J2017" s="1">
        <v>2</v>
      </c>
      <c r="K2017" s="1" t="s">
        <v>28</v>
      </c>
      <c r="L2017" s="1">
        <v>120</v>
      </c>
      <c r="M2017" s="1">
        <v>140</v>
      </c>
      <c r="N2017" s="1">
        <v>480</v>
      </c>
      <c r="O2017" s="1">
        <v>32.619999999999997</v>
      </c>
      <c r="P2017" s="1">
        <v>1.05</v>
      </c>
      <c r="Q2017" s="1">
        <v>513.66999999999996</v>
      </c>
      <c r="R2017" s="1">
        <f t="shared" si="63"/>
        <v>256.83499999999998</v>
      </c>
      <c r="S2017" s="1" t="s">
        <v>29</v>
      </c>
      <c r="T2017" s="1" t="s">
        <v>30</v>
      </c>
      <c r="U2017" s="1" t="s">
        <v>3107</v>
      </c>
      <c r="V2017" s="1" t="s">
        <v>77</v>
      </c>
      <c r="W2017" s="1" t="s">
        <v>4450</v>
      </c>
    </row>
    <row r="2018" spans="1:23">
      <c r="A2018" s="2" t="s">
        <v>4449</v>
      </c>
      <c r="B2018" s="2">
        <f t="shared" si="62"/>
        <v>2014</v>
      </c>
      <c r="C2018" s="1" t="s">
        <v>2769</v>
      </c>
      <c r="D2018" s="1" t="s">
        <v>24</v>
      </c>
      <c r="E2018" s="1">
        <v>80008970</v>
      </c>
      <c r="F2018" s="1" t="s">
        <v>4435</v>
      </c>
      <c r="G2018" s="1" t="s">
        <v>36</v>
      </c>
      <c r="H2018" s="1" t="s">
        <v>3814</v>
      </c>
      <c r="J2018" s="1">
        <v>28</v>
      </c>
      <c r="K2018" s="1" t="s">
        <v>28</v>
      </c>
      <c r="L2018" s="1">
        <v>1680</v>
      </c>
      <c r="M2018" s="1">
        <v>1705</v>
      </c>
      <c r="N2018" s="1">
        <v>6720</v>
      </c>
      <c r="O2018" s="1">
        <v>206.67</v>
      </c>
      <c r="P2018" s="1">
        <v>14.67</v>
      </c>
      <c r="Q2018" s="1">
        <v>6941.34</v>
      </c>
      <c r="R2018" s="1">
        <f t="shared" si="63"/>
        <v>247.905</v>
      </c>
      <c r="S2018" s="1" t="s">
        <v>29</v>
      </c>
      <c r="T2018" s="1" t="s">
        <v>30</v>
      </c>
      <c r="U2018" s="1" t="s">
        <v>3107</v>
      </c>
      <c r="V2018" s="1" t="s">
        <v>77</v>
      </c>
      <c r="W2018" s="1" t="s">
        <v>4451</v>
      </c>
    </row>
    <row r="2019" spans="1:23">
      <c r="A2019" s="2" t="s">
        <v>4456</v>
      </c>
      <c r="B2019" s="2">
        <f t="shared" si="62"/>
        <v>2014</v>
      </c>
      <c r="C2019" s="1" t="s">
        <v>2769</v>
      </c>
      <c r="D2019" s="1" t="s">
        <v>24</v>
      </c>
      <c r="E2019" s="1">
        <v>80009246</v>
      </c>
      <c r="F2019" s="1" t="s">
        <v>3075</v>
      </c>
      <c r="G2019" s="1" t="s">
        <v>62</v>
      </c>
      <c r="H2019" s="1" t="s">
        <v>3814</v>
      </c>
      <c r="J2019" s="1">
        <v>51</v>
      </c>
      <c r="K2019" s="1" t="s">
        <v>28</v>
      </c>
      <c r="L2019" s="1">
        <v>2373</v>
      </c>
      <c r="M2019" s="1">
        <v>2373</v>
      </c>
      <c r="N2019" s="1">
        <v>19639</v>
      </c>
      <c r="O2019" s="1">
        <v>1254.27</v>
      </c>
      <c r="P2019" s="1">
        <v>39.28</v>
      </c>
      <c r="Q2019" s="1">
        <v>20932.55</v>
      </c>
      <c r="R2019" s="1">
        <f t="shared" si="63"/>
        <v>410.44215686274509</v>
      </c>
      <c r="S2019" s="1" t="s">
        <v>29</v>
      </c>
      <c r="T2019" s="1" t="s">
        <v>30</v>
      </c>
      <c r="U2019" s="1" t="s">
        <v>3107</v>
      </c>
      <c r="V2019" s="1" t="s">
        <v>77</v>
      </c>
      <c r="W2019" s="1" t="s">
        <v>4457</v>
      </c>
    </row>
    <row r="2020" spans="1:23">
      <c r="A2020" s="2" t="s">
        <v>4458</v>
      </c>
      <c r="B2020" s="2">
        <f t="shared" si="62"/>
        <v>2014</v>
      </c>
      <c r="C2020" s="1" t="s">
        <v>34</v>
      </c>
      <c r="D2020" s="1" t="s">
        <v>24</v>
      </c>
      <c r="E2020" s="1">
        <v>80009129</v>
      </c>
      <c r="F2020" s="1" t="s">
        <v>3277</v>
      </c>
      <c r="G2020" s="1" t="s">
        <v>62</v>
      </c>
      <c r="H2020" s="1" t="s">
        <v>63</v>
      </c>
      <c r="J2020" s="1">
        <v>70</v>
      </c>
      <c r="K2020" s="1" t="s">
        <v>28</v>
      </c>
      <c r="L2020" s="1">
        <v>4830</v>
      </c>
      <c r="M2020" s="1">
        <v>5040</v>
      </c>
      <c r="N2020" s="1">
        <v>30450</v>
      </c>
      <c r="O2020" s="1">
        <v>3599</v>
      </c>
      <c r="P2020" s="1">
        <v>304.5</v>
      </c>
      <c r="Q2020" s="1">
        <v>34353.5</v>
      </c>
      <c r="R2020" s="1">
        <f t="shared" si="63"/>
        <v>490.76428571428573</v>
      </c>
      <c r="S2020" s="1" t="s">
        <v>38</v>
      </c>
      <c r="T2020" s="1" t="s">
        <v>30</v>
      </c>
      <c r="U2020" s="1" t="s">
        <v>64</v>
      </c>
      <c r="V2020" s="1" t="s">
        <v>31</v>
      </c>
      <c r="W2020" s="1" t="s">
        <v>4459</v>
      </c>
    </row>
    <row r="2021" spans="1:23">
      <c r="A2021" s="2" t="s">
        <v>193</v>
      </c>
      <c r="B2021" s="2">
        <f t="shared" si="62"/>
        <v>2014</v>
      </c>
      <c r="C2021" s="1" t="s">
        <v>2769</v>
      </c>
      <c r="D2021" s="1" t="s">
        <v>24</v>
      </c>
      <c r="E2021" s="1">
        <v>80008970</v>
      </c>
      <c r="F2021" s="1" t="s">
        <v>4435</v>
      </c>
      <c r="G2021" s="1" t="s">
        <v>36</v>
      </c>
      <c r="H2021" s="1" t="s">
        <v>3814</v>
      </c>
      <c r="J2021" s="1">
        <v>32</v>
      </c>
      <c r="K2021" s="1" t="s">
        <v>28</v>
      </c>
      <c r="L2021" s="1">
        <v>2060</v>
      </c>
      <c r="M2021" s="1">
        <v>2150</v>
      </c>
      <c r="N2021" s="1">
        <v>14219</v>
      </c>
      <c r="O2021" s="1">
        <v>711.2</v>
      </c>
      <c r="P2021" s="1">
        <v>31.02</v>
      </c>
      <c r="Q2021" s="1">
        <v>14961.22</v>
      </c>
      <c r="R2021" s="1">
        <f t="shared" si="63"/>
        <v>467.53812499999998</v>
      </c>
      <c r="S2021" s="1" t="s">
        <v>29</v>
      </c>
      <c r="T2021" s="1" t="s">
        <v>30</v>
      </c>
      <c r="U2021" s="1" t="s">
        <v>3107</v>
      </c>
      <c r="V2021" s="1" t="s">
        <v>4466</v>
      </c>
      <c r="W2021" s="1" t="s">
        <v>4467</v>
      </c>
    </row>
    <row r="2022" spans="1:23">
      <c r="A2022" s="2" t="s">
        <v>4468</v>
      </c>
      <c r="B2022" s="2">
        <f t="shared" si="62"/>
        <v>2014</v>
      </c>
      <c r="C2022" s="1" t="s">
        <v>2769</v>
      </c>
      <c r="D2022" s="1" t="s">
        <v>24</v>
      </c>
      <c r="E2022" s="1">
        <v>80008970</v>
      </c>
      <c r="F2022" s="1" t="s">
        <v>4435</v>
      </c>
      <c r="G2022" s="1" t="s">
        <v>36</v>
      </c>
      <c r="H2022" s="1" t="s">
        <v>3814</v>
      </c>
      <c r="J2022" s="1">
        <v>5</v>
      </c>
      <c r="K2022" s="1" t="s">
        <v>28</v>
      </c>
      <c r="L2022" s="1">
        <v>500</v>
      </c>
      <c r="M2022" s="1">
        <v>510</v>
      </c>
      <c r="N2022" s="1">
        <v>6180</v>
      </c>
      <c r="O2022" s="1">
        <v>297.3</v>
      </c>
      <c r="P2022" s="1">
        <v>13.48</v>
      </c>
      <c r="Q2022" s="1">
        <v>6490.78</v>
      </c>
      <c r="R2022" s="1">
        <f t="shared" si="63"/>
        <v>1298.1559999999999</v>
      </c>
      <c r="S2022" s="1" t="s">
        <v>29</v>
      </c>
      <c r="T2022" s="1" t="s">
        <v>30</v>
      </c>
      <c r="U2022" s="1" t="s">
        <v>3107</v>
      </c>
      <c r="V2022" s="1" t="s">
        <v>40</v>
      </c>
      <c r="W2022" s="1" t="s">
        <v>4469</v>
      </c>
    </row>
    <row r="2023" spans="1:23">
      <c r="A2023" s="2" t="s">
        <v>4468</v>
      </c>
      <c r="B2023" s="2">
        <f t="shared" si="62"/>
        <v>2014</v>
      </c>
      <c r="C2023" s="1" t="s">
        <v>2769</v>
      </c>
      <c r="D2023" s="1" t="s">
        <v>24</v>
      </c>
      <c r="E2023" s="1">
        <v>80009246</v>
      </c>
      <c r="F2023" s="1" t="s">
        <v>3075</v>
      </c>
      <c r="G2023" s="1" t="s">
        <v>62</v>
      </c>
      <c r="H2023" s="1" t="s">
        <v>3814</v>
      </c>
      <c r="J2023" s="1">
        <v>14</v>
      </c>
      <c r="K2023" s="1" t="s">
        <v>28</v>
      </c>
      <c r="L2023" s="1">
        <v>1078</v>
      </c>
      <c r="M2023" s="1">
        <v>1423</v>
      </c>
      <c r="N2023" s="1">
        <v>7266</v>
      </c>
      <c r="O2023" s="1">
        <v>324.52</v>
      </c>
      <c r="P2023" s="1">
        <v>14.53</v>
      </c>
      <c r="Q2023" s="1">
        <v>7605.05</v>
      </c>
      <c r="R2023" s="1">
        <f t="shared" si="63"/>
        <v>543.21785714285716</v>
      </c>
      <c r="S2023" s="1" t="s">
        <v>29</v>
      </c>
      <c r="T2023" s="1" t="s">
        <v>30</v>
      </c>
      <c r="U2023" s="1" t="s">
        <v>3107</v>
      </c>
      <c r="V2023" s="1" t="s">
        <v>40</v>
      </c>
      <c r="W2023" s="1" t="s">
        <v>4473</v>
      </c>
    </row>
    <row r="2024" spans="1:23">
      <c r="A2024" s="2" t="s">
        <v>4476</v>
      </c>
      <c r="B2024" s="2">
        <f t="shared" si="62"/>
        <v>2014</v>
      </c>
      <c r="C2024" s="1" t="s">
        <v>2769</v>
      </c>
      <c r="D2024" s="1" t="s">
        <v>24</v>
      </c>
      <c r="E2024" s="1">
        <v>80008970</v>
      </c>
      <c r="F2024" s="1" t="s">
        <v>4435</v>
      </c>
      <c r="G2024" s="1" t="s">
        <v>36</v>
      </c>
      <c r="H2024" s="1" t="s">
        <v>4477</v>
      </c>
      <c r="J2024" s="1">
        <v>19</v>
      </c>
      <c r="K2024" s="1" t="s">
        <v>28</v>
      </c>
      <c r="L2024" s="1">
        <v>1750</v>
      </c>
      <c r="M2024" s="1">
        <v>1790</v>
      </c>
      <c r="N2024" s="1">
        <v>20883</v>
      </c>
      <c r="O2024" s="1">
        <v>771</v>
      </c>
      <c r="P2024" s="1">
        <v>46</v>
      </c>
      <c r="Q2024" s="1">
        <v>21699.88</v>
      </c>
      <c r="R2024" s="1">
        <f t="shared" si="63"/>
        <v>1142.098947368421</v>
      </c>
      <c r="S2024" s="1" t="s">
        <v>29</v>
      </c>
      <c r="T2024" s="1" t="s">
        <v>30</v>
      </c>
      <c r="U2024" s="1" t="s">
        <v>3107</v>
      </c>
      <c r="V2024" s="1" t="s">
        <v>4478</v>
      </c>
      <c r="W2024" s="1" t="s">
        <v>4479</v>
      </c>
    </row>
    <row r="2025" spans="1:23">
      <c r="A2025" s="2" t="s">
        <v>4509</v>
      </c>
      <c r="B2025" s="2">
        <f t="shared" si="62"/>
        <v>2014</v>
      </c>
      <c r="C2025" s="1" t="s">
        <v>34</v>
      </c>
      <c r="D2025" s="1" t="s">
        <v>24</v>
      </c>
      <c r="E2025" s="1">
        <v>80009129</v>
      </c>
      <c r="F2025" s="1" t="s">
        <v>3277</v>
      </c>
      <c r="G2025" s="1" t="s">
        <v>62</v>
      </c>
      <c r="H2025" s="1" t="s">
        <v>63</v>
      </c>
      <c r="J2025" s="1">
        <v>23</v>
      </c>
      <c r="K2025" s="1" t="s">
        <v>28</v>
      </c>
      <c r="L2025" s="1">
        <v>3427</v>
      </c>
      <c r="M2025" s="1">
        <v>3611</v>
      </c>
      <c r="N2025" s="1">
        <v>19205</v>
      </c>
      <c r="O2025" s="1">
        <v>2830.93</v>
      </c>
      <c r="P2025" s="1">
        <v>192.05</v>
      </c>
      <c r="Q2025" s="1">
        <v>22227.98</v>
      </c>
      <c r="R2025" s="1">
        <f t="shared" si="63"/>
        <v>966.43391304347824</v>
      </c>
      <c r="S2025" s="1" t="s">
        <v>38</v>
      </c>
      <c r="T2025" s="1" t="s">
        <v>30</v>
      </c>
      <c r="U2025" s="1" t="s">
        <v>2356</v>
      </c>
      <c r="V2025" s="1" t="s">
        <v>4510</v>
      </c>
      <c r="W2025" s="1" t="s">
        <v>4511</v>
      </c>
    </row>
    <row r="2026" spans="1:23">
      <c r="A2026" s="2" t="s">
        <v>262</v>
      </c>
      <c r="B2026" s="2">
        <f t="shared" si="62"/>
        <v>2014</v>
      </c>
      <c r="C2026" s="1" t="s">
        <v>2399</v>
      </c>
      <c r="D2026" s="1" t="s">
        <v>24</v>
      </c>
      <c r="E2026" s="1">
        <v>80009246</v>
      </c>
      <c r="F2026" s="1" t="s">
        <v>3075</v>
      </c>
      <c r="G2026" s="1" t="s">
        <v>26</v>
      </c>
      <c r="H2026" s="1" t="s">
        <v>4514</v>
      </c>
      <c r="J2026" s="1">
        <v>50</v>
      </c>
      <c r="K2026" s="1" t="s">
        <v>28</v>
      </c>
      <c r="L2026" s="1">
        <v>2885</v>
      </c>
      <c r="M2026" s="1">
        <v>2930</v>
      </c>
      <c r="N2026" s="1">
        <v>15436.5</v>
      </c>
      <c r="O2026" s="1">
        <v>1052.92</v>
      </c>
      <c r="P2026" s="1">
        <v>30.87</v>
      </c>
      <c r="Q2026" s="1">
        <v>16520.29</v>
      </c>
      <c r="R2026" s="1">
        <f t="shared" si="63"/>
        <v>330.4058</v>
      </c>
      <c r="S2026" s="1" t="s">
        <v>29</v>
      </c>
      <c r="T2026" s="1" t="s">
        <v>30</v>
      </c>
      <c r="U2026" s="1" t="s">
        <v>3082</v>
      </c>
      <c r="V2026" s="1" t="s">
        <v>65</v>
      </c>
      <c r="W2026" s="1" t="s">
        <v>4515</v>
      </c>
    </row>
    <row r="2027" spans="1:23">
      <c r="A2027" s="2" t="s">
        <v>4519</v>
      </c>
      <c r="B2027" s="2">
        <f t="shared" si="62"/>
        <v>2014</v>
      </c>
      <c r="C2027" s="1" t="s">
        <v>34</v>
      </c>
      <c r="D2027" s="1" t="s">
        <v>24</v>
      </c>
      <c r="E2027" s="1">
        <v>80008970</v>
      </c>
      <c r="F2027" s="1" t="s">
        <v>4435</v>
      </c>
      <c r="G2027" s="1" t="s">
        <v>36</v>
      </c>
      <c r="H2027" s="1" t="s">
        <v>85</v>
      </c>
      <c r="J2027" s="1">
        <v>133</v>
      </c>
      <c r="K2027" s="1" t="s">
        <v>28</v>
      </c>
      <c r="L2027" s="1">
        <v>9975</v>
      </c>
      <c r="M2027" s="1">
        <v>10640</v>
      </c>
      <c r="N2027" s="1">
        <v>32053</v>
      </c>
      <c r="O2027" s="1">
        <v>10323.33</v>
      </c>
      <c r="P2027" s="1">
        <v>64.040000000000006</v>
      </c>
      <c r="Q2027" s="1">
        <v>42440.37</v>
      </c>
      <c r="R2027" s="1">
        <f t="shared" si="63"/>
        <v>319.10052631578947</v>
      </c>
      <c r="S2027" s="1" t="s">
        <v>38</v>
      </c>
      <c r="T2027" s="1" t="s">
        <v>30</v>
      </c>
      <c r="U2027" s="1" t="s">
        <v>1132</v>
      </c>
      <c r="V2027" s="1" t="s">
        <v>4520</v>
      </c>
      <c r="W2027" s="1" t="s">
        <v>4520</v>
      </c>
    </row>
    <row r="2028" spans="1:23">
      <c r="A2028" s="2" t="s">
        <v>4541</v>
      </c>
      <c r="B2028" s="2">
        <f t="shared" si="62"/>
        <v>2014</v>
      </c>
      <c r="C2028" s="1" t="s">
        <v>34</v>
      </c>
      <c r="D2028" s="1" t="s">
        <v>24</v>
      </c>
      <c r="E2028" s="1">
        <v>80009129</v>
      </c>
      <c r="F2028" s="1" t="s">
        <v>3277</v>
      </c>
      <c r="G2028" s="1" t="s">
        <v>62</v>
      </c>
      <c r="H2028" s="1" t="s">
        <v>63</v>
      </c>
      <c r="J2028" s="1">
        <v>347</v>
      </c>
      <c r="K2028" s="1" t="s">
        <v>28</v>
      </c>
      <c r="L2028" s="1">
        <v>28025</v>
      </c>
      <c r="M2028" s="1">
        <v>29493</v>
      </c>
      <c r="N2028" s="1">
        <v>132377</v>
      </c>
      <c r="O2028" s="1">
        <v>17700</v>
      </c>
      <c r="P2028" s="1">
        <v>1323.77</v>
      </c>
      <c r="Q2028" s="1">
        <v>151400.76999999999</v>
      </c>
      <c r="R2028" s="1">
        <f t="shared" si="63"/>
        <v>436.31345821325647</v>
      </c>
      <c r="S2028" s="1" t="s">
        <v>38</v>
      </c>
      <c r="T2028" s="1" t="s">
        <v>30</v>
      </c>
      <c r="U2028" s="1" t="s">
        <v>2489</v>
      </c>
      <c r="V2028" s="1" t="s">
        <v>65</v>
      </c>
      <c r="W2028" s="1" t="s">
        <v>4542</v>
      </c>
    </row>
    <row r="2029" spans="1:23">
      <c r="A2029" s="2" t="s">
        <v>4560</v>
      </c>
      <c r="B2029" s="2">
        <f t="shared" si="62"/>
        <v>2014</v>
      </c>
      <c r="C2029" s="1" t="s">
        <v>34</v>
      </c>
      <c r="D2029" s="1" t="s">
        <v>24</v>
      </c>
      <c r="E2029" s="1">
        <v>80009129</v>
      </c>
      <c r="F2029" s="1" t="s">
        <v>3277</v>
      </c>
      <c r="G2029" s="1" t="s">
        <v>62</v>
      </c>
      <c r="H2029" s="1" t="s">
        <v>63</v>
      </c>
      <c r="J2029" s="1">
        <v>241</v>
      </c>
      <c r="K2029" s="1" t="s">
        <v>28</v>
      </c>
      <c r="L2029" s="1">
        <v>20407</v>
      </c>
      <c r="M2029" s="1">
        <v>21449</v>
      </c>
      <c r="N2029" s="1">
        <v>95055</v>
      </c>
      <c r="O2029" s="1">
        <v>11923.72</v>
      </c>
      <c r="P2029" s="1">
        <v>950.55</v>
      </c>
      <c r="Q2029" s="1">
        <v>107929.27</v>
      </c>
      <c r="R2029" s="1">
        <f t="shared" si="63"/>
        <v>447.83929460580913</v>
      </c>
      <c r="S2029" s="1" t="s">
        <v>38</v>
      </c>
      <c r="T2029" s="1" t="s">
        <v>30</v>
      </c>
      <c r="U2029" s="1" t="s">
        <v>2356</v>
      </c>
      <c r="V2029" s="1" t="s">
        <v>31</v>
      </c>
      <c r="W2029" s="1" t="s">
        <v>4561</v>
      </c>
    </row>
    <row r="2030" spans="1:23">
      <c r="A2030" s="2" t="s">
        <v>4565</v>
      </c>
      <c r="B2030" s="2">
        <f t="shared" si="62"/>
        <v>2014</v>
      </c>
      <c r="C2030" s="1" t="s">
        <v>936</v>
      </c>
      <c r="D2030" s="1" t="s">
        <v>24</v>
      </c>
      <c r="E2030" s="1">
        <v>80008970</v>
      </c>
      <c r="F2030" s="1" t="s">
        <v>4435</v>
      </c>
      <c r="G2030" s="1" t="s">
        <v>927</v>
      </c>
      <c r="H2030" s="1" t="s">
        <v>251</v>
      </c>
      <c r="J2030" s="1">
        <v>208</v>
      </c>
      <c r="K2030" s="1" t="s">
        <v>28</v>
      </c>
      <c r="L2030" s="1">
        <v>10608</v>
      </c>
      <c r="M2030" s="1">
        <v>11856</v>
      </c>
      <c r="N2030" s="1">
        <v>32801.599999999999</v>
      </c>
      <c r="O2030" s="1">
        <v>7770.39</v>
      </c>
      <c r="P2030" s="1">
        <v>66.61</v>
      </c>
      <c r="Q2030" s="1">
        <v>40638.6</v>
      </c>
      <c r="R2030" s="1">
        <f t="shared" si="63"/>
        <v>195.3778846153846</v>
      </c>
      <c r="S2030" s="1" t="s">
        <v>38</v>
      </c>
      <c r="T2030" s="1" t="s">
        <v>30</v>
      </c>
      <c r="U2030" s="1" t="s">
        <v>1132</v>
      </c>
      <c r="V2030" s="1" t="s">
        <v>40</v>
      </c>
      <c r="W2030" s="1" t="s">
        <v>4566</v>
      </c>
    </row>
    <row r="2031" spans="1:23">
      <c r="A2031" s="2" t="s">
        <v>4574</v>
      </c>
      <c r="B2031" s="2">
        <f t="shared" si="62"/>
        <v>2014</v>
      </c>
      <c r="C2031" s="1" t="s">
        <v>2769</v>
      </c>
      <c r="D2031" s="1" t="s">
        <v>24</v>
      </c>
      <c r="E2031" s="1">
        <v>80009246</v>
      </c>
      <c r="F2031" s="1" t="s">
        <v>3075</v>
      </c>
      <c r="G2031" s="1" t="s">
        <v>1857</v>
      </c>
      <c r="H2031" s="1" t="s">
        <v>3814</v>
      </c>
      <c r="J2031" s="1">
        <v>30</v>
      </c>
      <c r="K2031" s="1" t="s">
        <v>28</v>
      </c>
      <c r="L2031" s="1">
        <v>500</v>
      </c>
      <c r="M2031" s="1">
        <v>550</v>
      </c>
      <c r="N2031" s="1">
        <v>8510</v>
      </c>
      <c r="O2031" s="1">
        <v>455.32</v>
      </c>
      <c r="P2031" s="1">
        <v>17.02</v>
      </c>
      <c r="Q2031" s="1">
        <v>8982.34</v>
      </c>
      <c r="R2031" s="1">
        <f t="shared" si="63"/>
        <v>299.41133333333335</v>
      </c>
      <c r="S2031" s="1" t="s">
        <v>29</v>
      </c>
      <c r="T2031" s="1" t="s">
        <v>30</v>
      </c>
      <c r="U2031" s="1" t="s">
        <v>3107</v>
      </c>
      <c r="V2031" s="1" t="s">
        <v>65</v>
      </c>
      <c r="W2031" s="1" t="s">
        <v>4575</v>
      </c>
    </row>
    <row r="2032" spans="1:23">
      <c r="A2032" s="2" t="s">
        <v>275</v>
      </c>
      <c r="B2032" s="2">
        <f t="shared" si="62"/>
        <v>2014</v>
      </c>
      <c r="C2032" s="1" t="s">
        <v>2769</v>
      </c>
      <c r="D2032" s="1" t="s">
        <v>24</v>
      </c>
      <c r="E2032" s="1">
        <v>80008970</v>
      </c>
      <c r="F2032" s="1" t="s">
        <v>4435</v>
      </c>
      <c r="G2032" s="1" t="s">
        <v>36</v>
      </c>
      <c r="H2032" s="1" t="s">
        <v>3814</v>
      </c>
      <c r="J2032" s="1">
        <v>34</v>
      </c>
      <c r="K2032" s="1" t="s">
        <v>28</v>
      </c>
      <c r="L2032" s="1">
        <v>3230</v>
      </c>
      <c r="M2032" s="1">
        <v>3300</v>
      </c>
      <c r="N2032" s="1">
        <v>18464</v>
      </c>
      <c r="O2032" s="1">
        <v>699.08</v>
      </c>
      <c r="P2032" s="1">
        <v>40.28</v>
      </c>
      <c r="Q2032" s="1">
        <v>19203.36</v>
      </c>
      <c r="R2032" s="1">
        <f t="shared" si="63"/>
        <v>564.80470588235301</v>
      </c>
      <c r="S2032" s="1" t="s">
        <v>29</v>
      </c>
      <c r="T2032" s="1" t="s">
        <v>30</v>
      </c>
      <c r="U2032" s="1" t="s">
        <v>3107</v>
      </c>
      <c r="V2032" s="1" t="s">
        <v>31</v>
      </c>
      <c r="W2032" s="1" t="s">
        <v>4576</v>
      </c>
    </row>
    <row r="2033" spans="1:23">
      <c r="A2033" s="2" t="s">
        <v>72</v>
      </c>
      <c r="B2033" s="2">
        <f t="shared" si="62"/>
        <v>2014</v>
      </c>
      <c r="C2033" s="1" t="s">
        <v>2769</v>
      </c>
      <c r="D2033" s="1" t="s">
        <v>24</v>
      </c>
      <c r="E2033" s="1">
        <v>80008970</v>
      </c>
      <c r="F2033" s="1" t="s">
        <v>4435</v>
      </c>
      <c r="G2033" s="1" t="s">
        <v>36</v>
      </c>
      <c r="H2033" s="1" t="s">
        <v>3814</v>
      </c>
      <c r="J2033" s="1">
        <v>18</v>
      </c>
      <c r="K2033" s="1" t="s">
        <v>28</v>
      </c>
      <c r="L2033" s="1">
        <v>1620</v>
      </c>
      <c r="M2033" s="1">
        <v>1650</v>
      </c>
      <c r="N2033" s="1">
        <v>7911</v>
      </c>
      <c r="O2033" s="1">
        <v>257.94</v>
      </c>
      <c r="P2033" s="1">
        <v>17.260000000000002</v>
      </c>
      <c r="Q2033" s="1">
        <v>8186.2</v>
      </c>
      <c r="R2033" s="1">
        <f t="shared" si="63"/>
        <v>454.78888888888889</v>
      </c>
      <c r="S2033" s="1" t="s">
        <v>29</v>
      </c>
      <c r="T2033" s="1" t="s">
        <v>30</v>
      </c>
      <c r="U2033" s="1" t="s">
        <v>3107</v>
      </c>
      <c r="V2033" s="1" t="s">
        <v>77</v>
      </c>
      <c r="W2033" s="1" t="s">
        <v>4580</v>
      </c>
    </row>
    <row r="2034" spans="1:23">
      <c r="A2034" s="2" t="s">
        <v>4581</v>
      </c>
      <c r="B2034" s="2">
        <f t="shared" si="62"/>
        <v>2014</v>
      </c>
      <c r="C2034" s="1" t="s">
        <v>2399</v>
      </c>
      <c r="D2034" s="1" t="s">
        <v>24</v>
      </c>
      <c r="E2034" s="1">
        <v>80009246</v>
      </c>
      <c r="F2034" s="1" t="s">
        <v>3075</v>
      </c>
      <c r="G2034" s="1" t="s">
        <v>26</v>
      </c>
      <c r="H2034" s="1" t="s">
        <v>4514</v>
      </c>
      <c r="J2034" s="1">
        <v>116</v>
      </c>
      <c r="K2034" s="1" t="s">
        <v>28</v>
      </c>
      <c r="L2034" s="1">
        <v>5034</v>
      </c>
      <c r="M2034" s="1">
        <v>5127</v>
      </c>
      <c r="N2034" s="1">
        <v>24603.599999999999</v>
      </c>
      <c r="O2034" s="1">
        <v>1947.5</v>
      </c>
      <c r="P2034" s="1">
        <v>49.21</v>
      </c>
      <c r="Q2034" s="1">
        <v>26600.31</v>
      </c>
      <c r="R2034" s="1">
        <f t="shared" si="63"/>
        <v>229.31301724137933</v>
      </c>
      <c r="S2034" s="1" t="s">
        <v>29</v>
      </c>
      <c r="T2034" s="1" t="s">
        <v>30</v>
      </c>
      <c r="U2034" s="1" t="s">
        <v>3082</v>
      </c>
      <c r="V2034" s="1" t="s">
        <v>4582</v>
      </c>
      <c r="W2034" s="1" t="s">
        <v>4583</v>
      </c>
    </row>
    <row r="2035" spans="1:23">
      <c r="A2035" s="2" t="s">
        <v>3060</v>
      </c>
      <c r="B2035" s="2">
        <f t="shared" si="62"/>
        <v>2014</v>
      </c>
      <c r="C2035" s="1" t="s">
        <v>34</v>
      </c>
      <c r="D2035" s="1" t="s">
        <v>24</v>
      </c>
      <c r="E2035" s="1">
        <v>80009129</v>
      </c>
      <c r="F2035" s="1" t="s">
        <v>3277</v>
      </c>
      <c r="G2035" s="1" t="s">
        <v>62</v>
      </c>
      <c r="H2035" s="1" t="s">
        <v>63</v>
      </c>
      <c r="J2035" s="1">
        <v>223</v>
      </c>
      <c r="K2035" s="1" t="s">
        <v>28</v>
      </c>
      <c r="L2035" s="1">
        <v>16146</v>
      </c>
      <c r="M2035" s="1">
        <v>17038</v>
      </c>
      <c r="N2035" s="1">
        <v>76715</v>
      </c>
      <c r="O2035" s="1">
        <v>10982.61</v>
      </c>
      <c r="P2035" s="1">
        <v>767.15</v>
      </c>
      <c r="Q2035" s="1">
        <v>88464.76</v>
      </c>
      <c r="R2035" s="1">
        <f t="shared" si="63"/>
        <v>396.70295964125557</v>
      </c>
      <c r="S2035" s="1" t="s">
        <v>38</v>
      </c>
      <c r="T2035" s="1" t="s">
        <v>30</v>
      </c>
      <c r="U2035" s="1" t="s">
        <v>2356</v>
      </c>
      <c r="V2035" s="1" t="s">
        <v>31</v>
      </c>
      <c r="W2035" s="1" t="s">
        <v>4620</v>
      </c>
    </row>
    <row r="2036" spans="1:23">
      <c r="A2036" s="2" t="s">
        <v>4630</v>
      </c>
      <c r="B2036" s="2">
        <f t="shared" si="62"/>
        <v>2014</v>
      </c>
      <c r="C2036" s="1" t="s">
        <v>34</v>
      </c>
      <c r="D2036" s="1" t="s">
        <v>24</v>
      </c>
      <c r="E2036" s="1">
        <v>80009129</v>
      </c>
      <c r="F2036" s="1" t="s">
        <v>3277</v>
      </c>
      <c r="G2036" s="1" t="s">
        <v>120</v>
      </c>
      <c r="H2036" s="1" t="s">
        <v>85</v>
      </c>
      <c r="J2036" s="1">
        <v>73</v>
      </c>
      <c r="K2036" s="1" t="s">
        <v>28</v>
      </c>
      <c r="L2036" s="1">
        <v>5448</v>
      </c>
      <c r="M2036" s="1">
        <v>5611</v>
      </c>
      <c r="N2036" s="1">
        <v>42719.05</v>
      </c>
      <c r="O2036" s="1">
        <v>4585.8599999999997</v>
      </c>
      <c r="P2036" s="1">
        <v>427.19</v>
      </c>
      <c r="Q2036" s="1">
        <v>47732.1</v>
      </c>
      <c r="R2036" s="1">
        <f t="shared" si="63"/>
        <v>653.86438356164376</v>
      </c>
      <c r="S2036" s="1" t="s">
        <v>38</v>
      </c>
      <c r="T2036" s="1" t="s">
        <v>30</v>
      </c>
      <c r="U2036" s="1" t="s">
        <v>3967</v>
      </c>
      <c r="V2036" s="1" t="s">
        <v>77</v>
      </c>
      <c r="W2036" s="1" t="s">
        <v>4631</v>
      </c>
    </row>
    <row r="2037" spans="1:23">
      <c r="A2037" s="2" t="s">
        <v>4635</v>
      </c>
      <c r="B2037" s="2">
        <f t="shared" si="62"/>
        <v>2014</v>
      </c>
      <c r="C2037" s="1" t="s">
        <v>34</v>
      </c>
      <c r="D2037" s="1" t="s">
        <v>24</v>
      </c>
      <c r="E2037" s="1">
        <v>80009129</v>
      </c>
      <c r="F2037" s="1" t="s">
        <v>3277</v>
      </c>
      <c r="G2037" s="1" t="s">
        <v>36</v>
      </c>
      <c r="H2037" s="1" t="s">
        <v>3814</v>
      </c>
      <c r="J2037" s="1">
        <v>21</v>
      </c>
      <c r="K2037" s="1" t="s">
        <v>28</v>
      </c>
      <c r="L2037" s="1">
        <v>1848</v>
      </c>
      <c r="M2037" s="1">
        <v>2058</v>
      </c>
      <c r="N2037" s="1">
        <v>18900</v>
      </c>
      <c r="O2037" s="1">
        <v>508.77</v>
      </c>
      <c r="P2037" s="1">
        <v>189</v>
      </c>
      <c r="Q2037" s="1">
        <v>19597.77</v>
      </c>
      <c r="R2037" s="1">
        <f t="shared" si="63"/>
        <v>933.22714285714289</v>
      </c>
      <c r="S2037" s="1" t="s">
        <v>29</v>
      </c>
      <c r="T2037" s="1" t="s">
        <v>30</v>
      </c>
      <c r="U2037" s="1" t="s">
        <v>3967</v>
      </c>
      <c r="V2037" s="1" t="s">
        <v>4636</v>
      </c>
      <c r="W2037" s="1" t="s">
        <v>4637</v>
      </c>
    </row>
    <row r="2038" spans="1:23">
      <c r="A2038" s="2" t="s">
        <v>4646</v>
      </c>
      <c r="B2038" s="2">
        <f t="shared" si="62"/>
        <v>2014</v>
      </c>
      <c r="C2038" s="1" t="s">
        <v>2399</v>
      </c>
      <c r="D2038" s="1" t="s">
        <v>24</v>
      </c>
      <c r="E2038" s="1">
        <v>80009246</v>
      </c>
      <c r="F2038" s="1" t="s">
        <v>3075</v>
      </c>
      <c r="G2038" s="1" t="s">
        <v>26</v>
      </c>
      <c r="H2038" s="1" t="s">
        <v>4514</v>
      </c>
      <c r="J2038" s="1">
        <v>24</v>
      </c>
      <c r="K2038" s="1" t="s">
        <v>28</v>
      </c>
      <c r="L2038" s="1">
        <v>1385</v>
      </c>
      <c r="M2038" s="1">
        <v>1406</v>
      </c>
      <c r="N2038" s="1">
        <v>6936</v>
      </c>
      <c r="O2038" s="1">
        <v>256.47000000000003</v>
      </c>
      <c r="P2038" s="1">
        <v>13.87</v>
      </c>
      <c r="Q2038" s="1">
        <v>7206.34</v>
      </c>
      <c r="R2038" s="1">
        <f t="shared" si="63"/>
        <v>300.26416666666665</v>
      </c>
      <c r="S2038" s="1" t="s">
        <v>29</v>
      </c>
      <c r="T2038" s="1" t="s">
        <v>30</v>
      </c>
      <c r="U2038" s="1" t="s">
        <v>3082</v>
      </c>
      <c r="V2038" s="1" t="s">
        <v>73</v>
      </c>
      <c r="W2038" s="1" t="s">
        <v>4647</v>
      </c>
    </row>
    <row r="2039" spans="1:23">
      <c r="A2039" s="2" t="s">
        <v>4648</v>
      </c>
      <c r="B2039" s="2">
        <f t="shared" si="62"/>
        <v>2014</v>
      </c>
      <c r="C2039" s="1" t="s">
        <v>34</v>
      </c>
      <c r="D2039" s="1" t="s">
        <v>24</v>
      </c>
      <c r="E2039" s="1">
        <v>80009129</v>
      </c>
      <c r="F2039" s="1" t="s">
        <v>3277</v>
      </c>
      <c r="G2039" s="1" t="s">
        <v>62</v>
      </c>
      <c r="H2039" s="1" t="s">
        <v>63</v>
      </c>
      <c r="J2039" s="1">
        <v>113</v>
      </c>
      <c r="K2039" s="1" t="s">
        <v>28</v>
      </c>
      <c r="L2039" s="1">
        <v>8946</v>
      </c>
      <c r="M2039" s="1">
        <v>9702</v>
      </c>
      <c r="N2039" s="1">
        <v>20894</v>
      </c>
      <c r="O2039" s="1">
        <v>6500</v>
      </c>
      <c r="P2039" s="1">
        <v>208.94</v>
      </c>
      <c r="Q2039" s="1">
        <v>27602.94</v>
      </c>
      <c r="R2039" s="1">
        <f t="shared" si="63"/>
        <v>244.27380530973451</v>
      </c>
      <c r="S2039" s="1" t="s">
        <v>38</v>
      </c>
      <c r="T2039" s="1" t="s">
        <v>30</v>
      </c>
      <c r="U2039" s="1" t="s">
        <v>2356</v>
      </c>
      <c r="V2039" s="1" t="s">
        <v>4649</v>
      </c>
      <c r="W2039" s="1" t="s">
        <v>4650</v>
      </c>
    </row>
    <row r="2040" spans="1:23">
      <c r="A2040" s="2" t="s">
        <v>4651</v>
      </c>
      <c r="B2040" s="2">
        <f t="shared" si="62"/>
        <v>2014</v>
      </c>
      <c r="C2040" s="1" t="s">
        <v>34</v>
      </c>
      <c r="D2040" s="1" t="s">
        <v>24</v>
      </c>
      <c r="E2040" s="1">
        <v>80009129</v>
      </c>
      <c r="F2040" s="1" t="s">
        <v>3277</v>
      </c>
      <c r="G2040" s="1" t="s">
        <v>120</v>
      </c>
      <c r="H2040" s="1" t="s">
        <v>3814</v>
      </c>
      <c r="J2040" s="1">
        <v>57</v>
      </c>
      <c r="K2040" s="1" t="s">
        <v>28</v>
      </c>
      <c r="L2040" s="1">
        <v>4425</v>
      </c>
      <c r="M2040" s="1">
        <v>4577</v>
      </c>
      <c r="N2040" s="1">
        <v>36131.19</v>
      </c>
      <c r="O2040" s="1">
        <v>2000</v>
      </c>
      <c r="P2040" s="1">
        <v>361.31</v>
      </c>
      <c r="Q2040" s="1">
        <v>38492.5</v>
      </c>
      <c r="R2040" s="1">
        <f t="shared" si="63"/>
        <v>675.30701754385962</v>
      </c>
      <c r="S2040" s="1" t="s">
        <v>29</v>
      </c>
      <c r="T2040" s="1" t="s">
        <v>30</v>
      </c>
      <c r="U2040" s="1" t="s">
        <v>3967</v>
      </c>
      <c r="V2040" s="1" t="s">
        <v>77</v>
      </c>
      <c r="W2040" s="1" t="s">
        <v>4652</v>
      </c>
    </row>
    <row r="2041" spans="1:23">
      <c r="A2041" s="2" t="s">
        <v>3677</v>
      </c>
      <c r="B2041" s="2">
        <f t="shared" si="62"/>
        <v>2014</v>
      </c>
      <c r="C2041" s="1" t="s">
        <v>34</v>
      </c>
      <c r="D2041" s="1" t="s">
        <v>24</v>
      </c>
      <c r="E2041" s="1">
        <v>80008970</v>
      </c>
      <c r="F2041" s="1" t="s">
        <v>4435</v>
      </c>
      <c r="G2041" s="1" t="s">
        <v>927</v>
      </c>
      <c r="H2041" s="1" t="s">
        <v>85</v>
      </c>
      <c r="J2041" s="1">
        <v>315</v>
      </c>
      <c r="K2041" s="1" t="s">
        <v>28</v>
      </c>
      <c r="L2041" s="1">
        <v>15435</v>
      </c>
      <c r="M2041" s="1">
        <v>16695</v>
      </c>
      <c r="N2041" s="1">
        <v>44730</v>
      </c>
      <c r="O2041" s="1">
        <v>9352.4500000000007</v>
      </c>
      <c r="P2041" s="1">
        <v>98.9</v>
      </c>
      <c r="Q2041" s="1">
        <v>54181.35</v>
      </c>
      <c r="R2041" s="1">
        <f t="shared" si="63"/>
        <v>172.00428571428571</v>
      </c>
      <c r="S2041" s="1" t="s">
        <v>38</v>
      </c>
      <c r="T2041" s="1" t="s">
        <v>30</v>
      </c>
      <c r="U2041" s="1" t="s">
        <v>1132</v>
      </c>
      <c r="V2041" s="1" t="s">
        <v>31</v>
      </c>
      <c r="W2041" s="1" t="s">
        <v>4655</v>
      </c>
    </row>
    <row r="2042" spans="1:23">
      <c r="A2042" s="2" t="s">
        <v>3040</v>
      </c>
      <c r="B2042" s="2">
        <f t="shared" si="62"/>
        <v>2014</v>
      </c>
      <c r="C2042" s="1" t="s">
        <v>34</v>
      </c>
      <c r="D2042" s="1" t="s">
        <v>24</v>
      </c>
      <c r="E2042" s="1">
        <v>80008970</v>
      </c>
      <c r="F2042" s="1" t="s">
        <v>4435</v>
      </c>
      <c r="G2042" s="1" t="s">
        <v>927</v>
      </c>
      <c r="H2042" s="1" t="s">
        <v>85</v>
      </c>
      <c r="J2042" s="1">
        <v>104</v>
      </c>
      <c r="K2042" s="1" t="s">
        <v>28</v>
      </c>
      <c r="L2042" s="1">
        <v>5304</v>
      </c>
      <c r="M2042" s="1">
        <v>5878</v>
      </c>
      <c r="N2042" s="1">
        <v>16400.8</v>
      </c>
      <c r="O2042" s="1">
        <v>3341.81</v>
      </c>
      <c r="P2042" s="1">
        <v>36.64</v>
      </c>
      <c r="Q2042" s="1">
        <v>19779.25</v>
      </c>
      <c r="R2042" s="1">
        <f t="shared" si="63"/>
        <v>190.18509615384616</v>
      </c>
      <c r="S2042" s="1" t="s">
        <v>38</v>
      </c>
      <c r="T2042" s="1" t="s">
        <v>30</v>
      </c>
      <c r="U2042" s="1" t="s">
        <v>1132</v>
      </c>
      <c r="V2042" s="1" t="s">
        <v>31</v>
      </c>
      <c r="W2042" s="1" t="s">
        <v>4665</v>
      </c>
    </row>
    <row r="2043" spans="1:23">
      <c r="A2043" s="2" t="s">
        <v>4669</v>
      </c>
      <c r="B2043" s="2">
        <f t="shared" si="62"/>
        <v>2014</v>
      </c>
      <c r="C2043" s="1" t="s">
        <v>34</v>
      </c>
      <c r="D2043" s="1" t="s">
        <v>24</v>
      </c>
      <c r="E2043" s="1">
        <v>80008970</v>
      </c>
      <c r="F2043" s="1" t="s">
        <v>4435</v>
      </c>
      <c r="G2043" s="1" t="s">
        <v>927</v>
      </c>
      <c r="H2043" s="1" t="s">
        <v>85</v>
      </c>
      <c r="J2043" s="1">
        <v>209</v>
      </c>
      <c r="K2043" s="1" t="s">
        <v>28</v>
      </c>
      <c r="L2043" s="1">
        <v>10449</v>
      </c>
      <c r="M2043" s="1">
        <v>11493</v>
      </c>
      <c r="N2043" s="1">
        <v>31310.799999999999</v>
      </c>
      <c r="O2043" s="1">
        <v>6176.76</v>
      </c>
      <c r="P2043" s="1">
        <v>68.88</v>
      </c>
      <c r="Q2043" s="1">
        <v>37556.44</v>
      </c>
      <c r="R2043" s="1">
        <f t="shared" si="63"/>
        <v>179.69588516746413</v>
      </c>
      <c r="S2043" s="1" t="s">
        <v>38</v>
      </c>
      <c r="T2043" s="1" t="s">
        <v>30</v>
      </c>
      <c r="U2043" s="1" t="s">
        <v>1132</v>
      </c>
      <c r="V2043" s="1" t="s">
        <v>31</v>
      </c>
      <c r="W2043" s="1" t="s">
        <v>4670</v>
      </c>
    </row>
    <row r="2044" spans="1:23">
      <c r="A2044" s="2" t="s">
        <v>4646</v>
      </c>
      <c r="B2044" s="2">
        <f t="shared" si="62"/>
        <v>2014</v>
      </c>
      <c r="C2044" s="1" t="s">
        <v>2399</v>
      </c>
      <c r="D2044" s="1" t="s">
        <v>24</v>
      </c>
      <c r="E2044" s="1">
        <v>80009246</v>
      </c>
      <c r="F2044" s="1" t="s">
        <v>3075</v>
      </c>
      <c r="G2044" s="1" t="s">
        <v>26</v>
      </c>
      <c r="H2044" s="1" t="s">
        <v>4514</v>
      </c>
      <c r="J2044" s="1">
        <v>24</v>
      </c>
      <c r="K2044" s="1" t="s">
        <v>28</v>
      </c>
      <c r="L2044" s="1">
        <v>1385</v>
      </c>
      <c r="M2044" s="1">
        <v>1406</v>
      </c>
      <c r="N2044" s="1">
        <v>7028</v>
      </c>
      <c r="O2044" s="1">
        <v>243.21</v>
      </c>
      <c r="P2044" s="1">
        <v>14.06</v>
      </c>
      <c r="Q2044" s="1">
        <v>7285.27</v>
      </c>
      <c r="R2044" s="1">
        <f t="shared" si="63"/>
        <v>303.5529166666667</v>
      </c>
      <c r="S2044" s="1" t="s">
        <v>29</v>
      </c>
      <c r="T2044" s="1" t="s">
        <v>30</v>
      </c>
      <c r="U2044" s="1" t="s">
        <v>3082</v>
      </c>
      <c r="V2044" s="1" t="s">
        <v>73</v>
      </c>
      <c r="W2044" s="1" t="s">
        <v>4677</v>
      </c>
    </row>
    <row r="2045" spans="1:23">
      <c r="A2045" s="2" t="s">
        <v>4678</v>
      </c>
      <c r="B2045" s="2">
        <f t="shared" si="62"/>
        <v>2014</v>
      </c>
      <c r="C2045" s="1" t="s">
        <v>34</v>
      </c>
      <c r="D2045" s="1" t="s">
        <v>24</v>
      </c>
      <c r="E2045" s="1">
        <v>80009129</v>
      </c>
      <c r="F2045" s="1" t="s">
        <v>3277</v>
      </c>
      <c r="G2045" s="1" t="s">
        <v>62</v>
      </c>
      <c r="H2045" s="1" t="s">
        <v>63</v>
      </c>
      <c r="J2045" s="1">
        <v>23</v>
      </c>
      <c r="K2045" s="1" t="s">
        <v>28</v>
      </c>
      <c r="L2045" s="1">
        <v>3427</v>
      </c>
      <c r="M2045" s="1">
        <v>3611</v>
      </c>
      <c r="N2045" s="1">
        <v>19205</v>
      </c>
      <c r="O2045" s="1">
        <v>2960.6</v>
      </c>
      <c r="P2045" s="1">
        <v>192.05</v>
      </c>
      <c r="Q2045" s="1">
        <v>22357.65</v>
      </c>
      <c r="R2045" s="1">
        <f t="shared" si="63"/>
        <v>972.07173913043482</v>
      </c>
      <c r="S2045" s="1" t="s">
        <v>38</v>
      </c>
      <c r="T2045" s="1" t="s">
        <v>30</v>
      </c>
      <c r="U2045" s="1" t="s">
        <v>2356</v>
      </c>
      <c r="V2045" s="1" t="s">
        <v>77</v>
      </c>
      <c r="W2045" s="1" t="s">
        <v>4679</v>
      </c>
    </row>
    <row r="2046" spans="1:23">
      <c r="A2046" s="2" t="s">
        <v>4694</v>
      </c>
      <c r="B2046" s="2">
        <f t="shared" si="62"/>
        <v>2014</v>
      </c>
      <c r="C2046" s="1" t="s">
        <v>34</v>
      </c>
      <c r="D2046" s="1" t="s">
        <v>24</v>
      </c>
      <c r="E2046" s="1">
        <v>80009129</v>
      </c>
      <c r="F2046" s="1" t="s">
        <v>3277</v>
      </c>
      <c r="G2046" s="1" t="s">
        <v>26</v>
      </c>
      <c r="H2046" s="1" t="s">
        <v>4442</v>
      </c>
      <c r="J2046" s="1">
        <v>180</v>
      </c>
      <c r="K2046" s="1" t="s">
        <v>28</v>
      </c>
      <c r="L2046" s="1">
        <v>8545</v>
      </c>
      <c r="M2046" s="1">
        <v>10159</v>
      </c>
      <c r="N2046" s="1">
        <v>59591.25</v>
      </c>
      <c r="O2046" s="1">
        <v>2500</v>
      </c>
      <c r="P2046" s="1">
        <v>595.91</v>
      </c>
      <c r="Q2046" s="1">
        <v>62687.16</v>
      </c>
      <c r="R2046" s="1">
        <f t="shared" si="63"/>
        <v>348.262</v>
      </c>
      <c r="S2046" s="1" t="s">
        <v>29</v>
      </c>
      <c r="T2046" s="1" t="s">
        <v>30</v>
      </c>
      <c r="U2046" s="1" t="s">
        <v>2489</v>
      </c>
      <c r="V2046" s="1" t="s">
        <v>65</v>
      </c>
      <c r="W2046" s="1" t="s">
        <v>4695</v>
      </c>
    </row>
    <row r="2047" spans="1:23">
      <c r="A2047" s="2" t="s">
        <v>4741</v>
      </c>
      <c r="B2047" s="2">
        <f t="shared" si="62"/>
        <v>2014</v>
      </c>
      <c r="C2047" s="1" t="s">
        <v>2399</v>
      </c>
      <c r="D2047" s="1" t="s">
        <v>24</v>
      </c>
      <c r="E2047" s="1">
        <v>80009246</v>
      </c>
      <c r="F2047" s="1" t="s">
        <v>3075</v>
      </c>
      <c r="G2047" s="1" t="s">
        <v>26</v>
      </c>
      <c r="H2047" s="1" t="s">
        <v>4514</v>
      </c>
      <c r="J2047" s="1">
        <v>32</v>
      </c>
      <c r="K2047" s="1" t="s">
        <v>28</v>
      </c>
      <c r="L2047" s="1">
        <v>1385</v>
      </c>
      <c r="M2047" s="1">
        <v>1414</v>
      </c>
      <c r="N2047" s="1">
        <v>6778.24</v>
      </c>
      <c r="O2047" s="1">
        <v>251.51</v>
      </c>
      <c r="P2047" s="1">
        <v>13.56</v>
      </c>
      <c r="Q2047" s="1">
        <v>7043.31</v>
      </c>
      <c r="R2047" s="1">
        <f t="shared" si="63"/>
        <v>220.10343750000001</v>
      </c>
      <c r="S2047" s="1" t="s">
        <v>29</v>
      </c>
      <c r="T2047" s="1" t="s">
        <v>30</v>
      </c>
      <c r="U2047" s="1" t="s">
        <v>3082</v>
      </c>
      <c r="V2047" s="1" t="s">
        <v>73</v>
      </c>
      <c r="W2047" s="1" t="s">
        <v>4742</v>
      </c>
    </row>
    <row r="2048" spans="1:23">
      <c r="A2048" s="2" t="s">
        <v>367</v>
      </c>
      <c r="B2048" s="2">
        <f t="shared" si="62"/>
        <v>2014</v>
      </c>
      <c r="C2048" s="1" t="s">
        <v>34</v>
      </c>
      <c r="D2048" s="1" t="s">
        <v>24</v>
      </c>
      <c r="E2048" s="1">
        <v>80009129</v>
      </c>
      <c r="F2048" s="1" t="s">
        <v>3277</v>
      </c>
      <c r="G2048" s="1" t="s">
        <v>120</v>
      </c>
      <c r="H2048" s="1" t="s">
        <v>4442</v>
      </c>
      <c r="J2048" s="1">
        <v>9</v>
      </c>
      <c r="K2048" s="1" t="s">
        <v>28</v>
      </c>
      <c r="L2048" s="1">
        <v>618</v>
      </c>
      <c r="M2048" s="1">
        <v>764</v>
      </c>
      <c r="N2048" s="1">
        <v>2241</v>
      </c>
      <c r="O2048" s="1">
        <v>374.72</v>
      </c>
      <c r="P2048" s="1">
        <v>22.41</v>
      </c>
      <c r="Q2048" s="1">
        <v>2638.13</v>
      </c>
      <c r="R2048" s="1">
        <f t="shared" si="63"/>
        <v>293.12555555555559</v>
      </c>
      <c r="S2048" s="1" t="s">
        <v>29</v>
      </c>
      <c r="T2048" s="1" t="s">
        <v>30</v>
      </c>
      <c r="U2048" s="1" t="s">
        <v>4718</v>
      </c>
      <c r="V2048" s="1" t="s">
        <v>77</v>
      </c>
      <c r="W2048" s="1" t="s">
        <v>4755</v>
      </c>
    </row>
    <row r="2049" spans="1:23">
      <c r="A2049" s="2" t="s">
        <v>4830</v>
      </c>
      <c r="B2049" s="2">
        <f t="shared" si="62"/>
        <v>2014</v>
      </c>
      <c r="C2049" s="1" t="s">
        <v>43</v>
      </c>
      <c r="D2049" s="1" t="s">
        <v>24</v>
      </c>
      <c r="E2049" s="1">
        <v>80009129</v>
      </c>
      <c r="F2049" s="1" t="s">
        <v>3277</v>
      </c>
      <c r="G2049" s="1" t="s">
        <v>36</v>
      </c>
      <c r="H2049" s="1" t="s">
        <v>3047</v>
      </c>
      <c r="J2049" s="1">
        <v>675</v>
      </c>
      <c r="K2049" s="1" t="s">
        <v>28</v>
      </c>
      <c r="L2049" s="1">
        <v>34425</v>
      </c>
      <c r="M2049" s="1">
        <v>38475</v>
      </c>
      <c r="N2049" s="1">
        <v>76612.5</v>
      </c>
      <c r="O2049" s="1">
        <v>22400</v>
      </c>
      <c r="P2049" s="1">
        <v>766</v>
      </c>
      <c r="Q2049" s="1">
        <v>99778.63</v>
      </c>
      <c r="R2049" s="1">
        <f t="shared" si="63"/>
        <v>147.8201925925926</v>
      </c>
      <c r="S2049" s="1" t="s">
        <v>38</v>
      </c>
      <c r="T2049" s="1" t="s">
        <v>30</v>
      </c>
      <c r="U2049" s="1" t="s">
        <v>4430</v>
      </c>
      <c r="V2049" s="1" t="s">
        <v>4831</v>
      </c>
      <c r="W2049" s="1" t="s">
        <v>4832</v>
      </c>
    </row>
    <row r="2050" spans="1:23">
      <c r="A2050" s="2" t="s">
        <v>3060</v>
      </c>
      <c r="B2050" s="2">
        <f t="shared" ref="B2050:B2113" si="64">+YEAR(A2050)</f>
        <v>2014</v>
      </c>
      <c r="C2050" s="1" t="s">
        <v>936</v>
      </c>
      <c r="D2050" s="1" t="s">
        <v>24</v>
      </c>
      <c r="E2050" s="1">
        <v>80008970</v>
      </c>
      <c r="F2050" s="1" t="s">
        <v>4435</v>
      </c>
      <c r="G2050" s="1" t="s">
        <v>927</v>
      </c>
      <c r="H2050" s="1" t="s">
        <v>251</v>
      </c>
      <c r="J2050" s="1">
        <v>104</v>
      </c>
      <c r="K2050" s="1" t="s">
        <v>28</v>
      </c>
      <c r="L2050" s="1">
        <v>5304</v>
      </c>
      <c r="M2050" s="1">
        <v>5928</v>
      </c>
      <c r="N2050" s="1">
        <v>16400.8</v>
      </c>
      <c r="O2050" s="1">
        <v>4006.51</v>
      </c>
      <c r="P2050" s="1">
        <v>32.799999999999997</v>
      </c>
      <c r="Q2050" s="1">
        <v>20440.11</v>
      </c>
      <c r="R2050" s="1">
        <f t="shared" si="63"/>
        <v>196.53951923076923</v>
      </c>
      <c r="S2050" s="1" t="s">
        <v>38</v>
      </c>
      <c r="T2050" s="1" t="s">
        <v>30</v>
      </c>
      <c r="U2050" s="1" t="s">
        <v>1132</v>
      </c>
      <c r="V2050" s="1" t="s">
        <v>31</v>
      </c>
      <c r="W2050" s="1" t="s">
        <v>4854</v>
      </c>
    </row>
    <row r="2051" spans="1:23">
      <c r="A2051" s="2" t="s">
        <v>4898</v>
      </c>
      <c r="B2051" s="2">
        <f t="shared" si="64"/>
        <v>2014</v>
      </c>
      <c r="C2051" s="1" t="s">
        <v>936</v>
      </c>
      <c r="D2051" s="1" t="s">
        <v>24</v>
      </c>
      <c r="E2051" s="1">
        <v>80008970</v>
      </c>
      <c r="F2051" s="1" t="s">
        <v>4435</v>
      </c>
      <c r="G2051" s="1" t="s">
        <v>927</v>
      </c>
      <c r="H2051" s="1" t="s">
        <v>251</v>
      </c>
      <c r="J2051" s="1">
        <v>735</v>
      </c>
      <c r="K2051" s="1" t="s">
        <v>28</v>
      </c>
      <c r="L2051" s="1">
        <v>36015</v>
      </c>
      <c r="M2051" s="1">
        <v>38955</v>
      </c>
      <c r="N2051" s="1">
        <v>104370</v>
      </c>
      <c r="O2051" s="1">
        <v>27300</v>
      </c>
      <c r="P2051" s="1">
        <v>208.74</v>
      </c>
      <c r="Q2051" s="1">
        <v>131878.74</v>
      </c>
      <c r="R2051" s="1">
        <f t="shared" ref="R2051:R2114" si="65">+Q2051/J2051</f>
        <v>179.42685714285713</v>
      </c>
      <c r="S2051" s="1" t="s">
        <v>38</v>
      </c>
      <c r="T2051" s="1" t="s">
        <v>30</v>
      </c>
      <c r="U2051" s="1" t="s">
        <v>1132</v>
      </c>
      <c r="V2051" s="1" t="s">
        <v>40</v>
      </c>
      <c r="W2051" s="1" t="s">
        <v>4899</v>
      </c>
    </row>
    <row r="2052" spans="1:23">
      <c r="A2052" s="2" t="s">
        <v>4916</v>
      </c>
      <c r="B2052" s="2">
        <f t="shared" si="64"/>
        <v>2014</v>
      </c>
      <c r="C2052" s="1" t="s">
        <v>34</v>
      </c>
      <c r="D2052" s="1" t="s">
        <v>24</v>
      </c>
      <c r="E2052" s="1">
        <v>80008970</v>
      </c>
      <c r="F2052" s="1" t="s">
        <v>4435</v>
      </c>
      <c r="G2052" s="1" t="s">
        <v>927</v>
      </c>
      <c r="H2052" s="1" t="s">
        <v>63</v>
      </c>
      <c r="J2052" s="1">
        <v>275</v>
      </c>
      <c r="K2052" s="1" t="s">
        <v>28</v>
      </c>
      <c r="L2052" s="1">
        <v>6518</v>
      </c>
      <c r="M2052" s="1">
        <v>7425</v>
      </c>
      <c r="N2052" s="1">
        <v>25850</v>
      </c>
      <c r="O2052" s="1">
        <v>4838.7700000000004</v>
      </c>
      <c r="P2052" s="1">
        <v>52.42</v>
      </c>
      <c r="Q2052" s="1">
        <v>30741.19</v>
      </c>
      <c r="R2052" s="1">
        <f t="shared" si="65"/>
        <v>111.78614545454545</v>
      </c>
      <c r="S2052" s="1" t="s">
        <v>38</v>
      </c>
      <c r="T2052" s="1" t="s">
        <v>30</v>
      </c>
      <c r="U2052" s="1" t="s">
        <v>1132</v>
      </c>
      <c r="V2052" s="1" t="s">
        <v>77</v>
      </c>
      <c r="W2052" s="1" t="s">
        <v>4917</v>
      </c>
    </row>
    <row r="2053" spans="1:23">
      <c r="A2053" s="2" t="s">
        <v>3060</v>
      </c>
      <c r="B2053" s="2">
        <f t="shared" si="64"/>
        <v>2014</v>
      </c>
      <c r="C2053" s="1" t="s">
        <v>936</v>
      </c>
      <c r="D2053" s="1" t="s">
        <v>24</v>
      </c>
      <c r="E2053" s="1">
        <v>80008970</v>
      </c>
      <c r="F2053" s="1" t="s">
        <v>4435</v>
      </c>
      <c r="G2053" s="1" t="s">
        <v>927</v>
      </c>
      <c r="H2053" s="1" t="s">
        <v>251</v>
      </c>
      <c r="J2053" s="1">
        <v>380</v>
      </c>
      <c r="K2053" s="1" t="s">
        <v>28</v>
      </c>
      <c r="L2053" s="1">
        <v>11663</v>
      </c>
      <c r="M2053" s="1">
        <v>12990</v>
      </c>
      <c r="N2053" s="1">
        <v>40760</v>
      </c>
      <c r="O2053" s="1">
        <v>7766.65</v>
      </c>
      <c r="P2053" s="1">
        <v>82.91</v>
      </c>
      <c r="Q2053" s="1">
        <v>48609.56</v>
      </c>
      <c r="R2053" s="1">
        <f t="shared" si="65"/>
        <v>127.9198947368421</v>
      </c>
      <c r="S2053" s="1" t="s">
        <v>38</v>
      </c>
      <c r="T2053" s="1" t="s">
        <v>30</v>
      </c>
      <c r="U2053" s="1" t="s">
        <v>1132</v>
      </c>
      <c r="V2053" s="1" t="s">
        <v>31</v>
      </c>
      <c r="W2053" s="1" t="s">
        <v>4925</v>
      </c>
    </row>
    <row r="2054" spans="1:23">
      <c r="A2054" s="2" t="s">
        <v>4916</v>
      </c>
      <c r="B2054" s="2">
        <f t="shared" si="64"/>
        <v>2014</v>
      </c>
      <c r="C2054" s="1" t="s">
        <v>34</v>
      </c>
      <c r="D2054" s="1" t="s">
        <v>24</v>
      </c>
      <c r="E2054" s="1">
        <v>80008970</v>
      </c>
      <c r="F2054" s="1" t="s">
        <v>4435</v>
      </c>
      <c r="G2054" s="1" t="s">
        <v>927</v>
      </c>
      <c r="H2054" s="1" t="s">
        <v>63</v>
      </c>
      <c r="J2054" s="1">
        <v>390</v>
      </c>
      <c r="K2054" s="1" t="s">
        <v>28</v>
      </c>
      <c r="L2054" s="1">
        <v>17160</v>
      </c>
      <c r="M2054" s="1">
        <v>19318</v>
      </c>
      <c r="N2054" s="1">
        <v>50960</v>
      </c>
      <c r="O2054" s="1">
        <v>14566.86</v>
      </c>
      <c r="P2054" s="1">
        <v>101.92</v>
      </c>
      <c r="Q2054" s="1">
        <v>65628.78</v>
      </c>
      <c r="R2054" s="1">
        <f t="shared" si="65"/>
        <v>168.27892307692306</v>
      </c>
      <c r="S2054" s="1" t="s">
        <v>38</v>
      </c>
      <c r="T2054" s="1" t="s">
        <v>30</v>
      </c>
      <c r="U2054" s="1" t="s">
        <v>1132</v>
      </c>
      <c r="V2054" s="1" t="s">
        <v>77</v>
      </c>
      <c r="W2054" s="1" t="s">
        <v>4927</v>
      </c>
    </row>
    <row r="2055" spans="1:23">
      <c r="A2055" s="2" t="s">
        <v>367</v>
      </c>
      <c r="B2055" s="2">
        <f t="shared" si="64"/>
        <v>2014</v>
      </c>
      <c r="C2055" s="1" t="s">
        <v>34</v>
      </c>
      <c r="D2055" s="1" t="s">
        <v>24</v>
      </c>
      <c r="E2055" s="1">
        <v>80009129</v>
      </c>
      <c r="F2055" s="1" t="s">
        <v>3277</v>
      </c>
      <c r="G2055" s="1" t="s">
        <v>120</v>
      </c>
      <c r="H2055" s="1" t="s">
        <v>4442</v>
      </c>
      <c r="J2055" s="1">
        <v>35</v>
      </c>
      <c r="K2055" s="1" t="s">
        <v>28</v>
      </c>
      <c r="L2055" s="1">
        <v>1539</v>
      </c>
      <c r="M2055" s="1">
        <v>1539</v>
      </c>
      <c r="N2055" s="1">
        <v>6741</v>
      </c>
      <c r="O2055" s="1">
        <v>1127.1500000000001</v>
      </c>
      <c r="P2055" s="1">
        <v>67.41</v>
      </c>
      <c r="Q2055" s="1">
        <v>7935.56</v>
      </c>
      <c r="R2055" s="1">
        <f t="shared" si="65"/>
        <v>226.73028571428571</v>
      </c>
      <c r="S2055" s="1" t="s">
        <v>29</v>
      </c>
      <c r="T2055" s="1" t="s">
        <v>30</v>
      </c>
      <c r="U2055" s="1" t="s">
        <v>2489</v>
      </c>
      <c r="V2055" s="1" t="s">
        <v>77</v>
      </c>
      <c r="W2055" s="1" t="s">
        <v>4939</v>
      </c>
    </row>
    <row r="2056" spans="1:23">
      <c r="A2056" s="2" t="s">
        <v>367</v>
      </c>
      <c r="B2056" s="2">
        <f t="shared" si="64"/>
        <v>2014</v>
      </c>
      <c r="C2056" s="1" t="s">
        <v>34</v>
      </c>
      <c r="D2056" s="1" t="s">
        <v>24</v>
      </c>
      <c r="E2056" s="1">
        <v>80009129</v>
      </c>
      <c r="F2056" s="1" t="s">
        <v>3277</v>
      </c>
      <c r="G2056" s="1" t="s">
        <v>62</v>
      </c>
      <c r="H2056" s="1" t="s">
        <v>85</v>
      </c>
      <c r="J2056" s="1">
        <v>70</v>
      </c>
      <c r="K2056" s="1" t="s">
        <v>28</v>
      </c>
      <c r="L2056" s="1">
        <v>4830</v>
      </c>
      <c r="M2056" s="1">
        <v>5040</v>
      </c>
      <c r="N2056" s="1">
        <v>28980</v>
      </c>
      <c r="O2056" s="1">
        <v>3670</v>
      </c>
      <c r="P2056" s="1">
        <v>289.8</v>
      </c>
      <c r="Q2056" s="1">
        <v>32939.800000000003</v>
      </c>
      <c r="R2056" s="1">
        <f t="shared" si="65"/>
        <v>470.56857142857149</v>
      </c>
      <c r="S2056" s="1" t="s">
        <v>38</v>
      </c>
      <c r="T2056" s="1" t="s">
        <v>30</v>
      </c>
      <c r="U2056" s="1" t="s">
        <v>4950</v>
      </c>
      <c r="V2056" s="1" t="s">
        <v>77</v>
      </c>
      <c r="W2056" s="1" t="s">
        <v>4951</v>
      </c>
    </row>
    <row r="2057" spans="1:23">
      <c r="A2057" s="2" t="s">
        <v>4957</v>
      </c>
      <c r="B2057" s="2">
        <f t="shared" si="64"/>
        <v>2014</v>
      </c>
      <c r="C2057" s="1" t="s">
        <v>34</v>
      </c>
      <c r="D2057" s="1" t="s">
        <v>24</v>
      </c>
      <c r="E2057" s="1">
        <v>80009129</v>
      </c>
      <c r="F2057" s="1" t="s">
        <v>3277</v>
      </c>
      <c r="G2057" s="1" t="s">
        <v>26</v>
      </c>
      <c r="H2057" s="1" t="s">
        <v>3814</v>
      </c>
      <c r="J2057" s="1">
        <v>400</v>
      </c>
      <c r="K2057" s="1" t="s">
        <v>28</v>
      </c>
      <c r="L2057" s="1">
        <v>18172</v>
      </c>
      <c r="M2057" s="1">
        <v>21218</v>
      </c>
      <c r="N2057" s="1">
        <v>118862.95</v>
      </c>
      <c r="O2057" s="1">
        <v>12500</v>
      </c>
      <c r="P2057" s="1">
        <v>1188.6300000000001</v>
      </c>
      <c r="Q2057" s="1">
        <v>132551.57999999999</v>
      </c>
      <c r="R2057" s="1">
        <f t="shared" si="65"/>
        <v>331.37894999999997</v>
      </c>
      <c r="S2057" s="1" t="s">
        <v>29</v>
      </c>
      <c r="T2057" s="1" t="s">
        <v>30</v>
      </c>
      <c r="U2057" s="1" t="s">
        <v>2489</v>
      </c>
      <c r="V2057" s="1" t="s">
        <v>252</v>
      </c>
      <c r="W2057" s="1" t="s">
        <v>4958</v>
      </c>
    </row>
    <row r="2058" spans="1:23">
      <c r="A2058" s="2" t="s">
        <v>4964</v>
      </c>
      <c r="B2058" s="2">
        <f t="shared" si="64"/>
        <v>2014</v>
      </c>
      <c r="C2058" s="1" t="s">
        <v>34</v>
      </c>
      <c r="D2058" s="1" t="s">
        <v>24</v>
      </c>
      <c r="E2058" s="1">
        <v>80009129</v>
      </c>
      <c r="F2058" s="1" t="s">
        <v>3277</v>
      </c>
      <c r="G2058" s="1" t="s">
        <v>62</v>
      </c>
      <c r="H2058" s="1" t="s">
        <v>63</v>
      </c>
      <c r="J2058" s="1">
        <v>56</v>
      </c>
      <c r="K2058" s="1" t="s">
        <v>28</v>
      </c>
      <c r="L2058" s="1">
        <v>4077</v>
      </c>
      <c r="M2058" s="1">
        <v>4301</v>
      </c>
      <c r="N2058" s="1">
        <v>19432</v>
      </c>
      <c r="O2058" s="1">
        <v>2950</v>
      </c>
      <c r="P2058" s="1">
        <v>194.32</v>
      </c>
      <c r="Q2058" s="1">
        <v>22576.32</v>
      </c>
      <c r="R2058" s="1">
        <f t="shared" si="65"/>
        <v>403.14857142857142</v>
      </c>
      <c r="S2058" s="1" t="s">
        <v>38</v>
      </c>
      <c r="T2058" s="1" t="s">
        <v>30</v>
      </c>
      <c r="U2058" s="1" t="s">
        <v>2356</v>
      </c>
      <c r="V2058" s="1" t="s">
        <v>4965</v>
      </c>
      <c r="W2058" s="1" t="s">
        <v>4966</v>
      </c>
    </row>
    <row r="2059" spans="1:23">
      <c r="A2059" s="2" t="s">
        <v>3088</v>
      </c>
      <c r="B2059" s="2">
        <f t="shared" si="64"/>
        <v>2014</v>
      </c>
      <c r="C2059" s="1" t="s">
        <v>34</v>
      </c>
      <c r="D2059" s="1" t="s">
        <v>24</v>
      </c>
      <c r="E2059" s="1">
        <v>80009129</v>
      </c>
      <c r="F2059" s="1" t="s">
        <v>3277</v>
      </c>
      <c r="G2059" s="1" t="s">
        <v>62</v>
      </c>
      <c r="H2059" s="1" t="s">
        <v>85</v>
      </c>
      <c r="J2059" s="1">
        <v>228</v>
      </c>
      <c r="K2059" s="1" t="s">
        <v>28</v>
      </c>
      <c r="L2059" s="1">
        <v>5723</v>
      </c>
      <c r="M2059" s="1">
        <v>6293</v>
      </c>
      <c r="N2059" s="1">
        <v>29682</v>
      </c>
      <c r="O2059" s="1">
        <v>3216</v>
      </c>
      <c r="P2059" s="1">
        <v>296.82</v>
      </c>
      <c r="Q2059" s="1">
        <v>33194.82</v>
      </c>
      <c r="R2059" s="1">
        <f t="shared" si="65"/>
        <v>145.5913157894737</v>
      </c>
      <c r="S2059" s="1" t="s">
        <v>38</v>
      </c>
      <c r="T2059" s="1" t="s">
        <v>30</v>
      </c>
      <c r="U2059" s="1" t="s">
        <v>2489</v>
      </c>
      <c r="V2059" s="1" t="s">
        <v>65</v>
      </c>
      <c r="W2059" s="1" t="s">
        <v>4975</v>
      </c>
    </row>
    <row r="2060" spans="1:23">
      <c r="A2060" s="2" t="s">
        <v>4983</v>
      </c>
      <c r="B2060" s="2">
        <f t="shared" si="64"/>
        <v>2014</v>
      </c>
      <c r="C2060" s="1" t="s">
        <v>68</v>
      </c>
      <c r="D2060" s="1" t="s">
        <v>24</v>
      </c>
      <c r="E2060" s="1">
        <v>80009129</v>
      </c>
      <c r="F2060" s="1" t="s">
        <v>3277</v>
      </c>
      <c r="G2060" s="1" t="s">
        <v>36</v>
      </c>
      <c r="H2060" s="1" t="s">
        <v>92</v>
      </c>
      <c r="J2060" s="1">
        <v>540</v>
      </c>
      <c r="K2060" s="1" t="s">
        <v>28</v>
      </c>
      <c r="L2060" s="1">
        <v>27540</v>
      </c>
      <c r="M2060" s="1">
        <v>30780</v>
      </c>
      <c r="N2060" s="1">
        <v>61290</v>
      </c>
      <c r="O2060" s="1">
        <v>17920</v>
      </c>
      <c r="P2060" s="1">
        <v>613</v>
      </c>
      <c r="Q2060" s="1">
        <v>79822.899999999994</v>
      </c>
      <c r="R2060" s="1">
        <f t="shared" si="65"/>
        <v>147.82018518518518</v>
      </c>
      <c r="S2060" s="1" t="s">
        <v>38</v>
      </c>
      <c r="T2060" s="1" t="s">
        <v>30</v>
      </c>
      <c r="U2060" s="1" t="s">
        <v>4984</v>
      </c>
      <c r="V2060" s="1" t="s">
        <v>4985</v>
      </c>
      <c r="W2060" s="1" t="s">
        <v>4431</v>
      </c>
    </row>
    <row r="2061" spans="1:23">
      <c r="A2061" s="2" t="s">
        <v>5015</v>
      </c>
      <c r="B2061" s="2">
        <f t="shared" si="64"/>
        <v>2014</v>
      </c>
      <c r="C2061" s="1" t="s">
        <v>34</v>
      </c>
      <c r="D2061" s="1" t="s">
        <v>24</v>
      </c>
      <c r="E2061" s="1">
        <v>80008970</v>
      </c>
      <c r="F2061" s="1" t="s">
        <v>4435</v>
      </c>
      <c r="G2061" s="1" t="s">
        <v>36</v>
      </c>
      <c r="H2061" s="1" t="s">
        <v>63</v>
      </c>
      <c r="J2061" s="1">
        <v>419</v>
      </c>
      <c r="K2061" s="1" t="s">
        <v>28</v>
      </c>
      <c r="L2061" s="1">
        <v>20739</v>
      </c>
      <c r="M2061" s="1">
        <v>22623</v>
      </c>
      <c r="N2061" s="1">
        <v>61130.8</v>
      </c>
      <c r="O2061" s="1">
        <v>14955.58</v>
      </c>
      <c r="P2061" s="1">
        <v>122.18</v>
      </c>
      <c r="Q2061" s="1">
        <v>76208.56</v>
      </c>
      <c r="R2061" s="1">
        <f t="shared" si="65"/>
        <v>181.88200477326967</v>
      </c>
      <c r="S2061" s="1" t="s">
        <v>38</v>
      </c>
      <c r="T2061" s="1" t="s">
        <v>30</v>
      </c>
      <c r="U2061" s="1" t="s">
        <v>1132</v>
      </c>
      <c r="V2061" s="1" t="s">
        <v>5016</v>
      </c>
      <c r="W2061" s="1" t="s">
        <v>5017</v>
      </c>
    </row>
    <row r="2062" spans="1:23">
      <c r="A2062" s="2" t="s">
        <v>5027</v>
      </c>
      <c r="B2062" s="2">
        <f t="shared" si="64"/>
        <v>2014</v>
      </c>
      <c r="C2062" s="1" t="s">
        <v>68</v>
      </c>
      <c r="D2062" s="1" t="s">
        <v>24</v>
      </c>
      <c r="E2062" s="1">
        <v>80009129</v>
      </c>
      <c r="F2062" s="1" t="s">
        <v>3277</v>
      </c>
      <c r="G2062" s="1" t="s">
        <v>36</v>
      </c>
      <c r="H2062" s="1" t="s">
        <v>92</v>
      </c>
      <c r="J2062" s="1">
        <v>675</v>
      </c>
      <c r="K2062" s="1" t="s">
        <v>28</v>
      </c>
      <c r="L2062" s="1">
        <v>34425</v>
      </c>
      <c r="M2062" s="1">
        <v>38475</v>
      </c>
      <c r="N2062" s="1">
        <v>76612.5</v>
      </c>
      <c r="O2062" s="1">
        <v>22400</v>
      </c>
      <c r="P2062" s="1">
        <v>766.13</v>
      </c>
      <c r="Q2062" s="1">
        <v>99778.63</v>
      </c>
      <c r="R2062" s="1">
        <f t="shared" si="65"/>
        <v>147.8201925925926</v>
      </c>
      <c r="S2062" s="1" t="s">
        <v>38</v>
      </c>
      <c r="T2062" s="1" t="s">
        <v>30</v>
      </c>
      <c r="U2062" s="1" t="s">
        <v>4430</v>
      </c>
      <c r="V2062" s="1" t="s">
        <v>65</v>
      </c>
      <c r="W2062" s="1" t="s">
        <v>5028</v>
      </c>
    </row>
    <row r="2063" spans="1:23">
      <c r="A2063" s="2" t="s">
        <v>4541</v>
      </c>
      <c r="B2063" s="2">
        <f t="shared" si="64"/>
        <v>2014</v>
      </c>
      <c r="C2063" s="1" t="s">
        <v>34</v>
      </c>
      <c r="D2063" s="1" t="s">
        <v>24</v>
      </c>
      <c r="E2063" s="1">
        <v>80008970</v>
      </c>
      <c r="F2063" s="1" t="s">
        <v>4435</v>
      </c>
      <c r="G2063" s="1" t="s">
        <v>927</v>
      </c>
      <c r="H2063" s="1" t="s">
        <v>63</v>
      </c>
      <c r="J2063" s="1">
        <v>780</v>
      </c>
      <c r="K2063" s="1" t="s">
        <v>28</v>
      </c>
      <c r="L2063" s="1">
        <v>34320</v>
      </c>
      <c r="M2063" s="1">
        <v>38636</v>
      </c>
      <c r="N2063" s="1">
        <v>101920</v>
      </c>
      <c r="O2063" s="1">
        <v>29012.74</v>
      </c>
      <c r="P2063" s="1">
        <v>208.02</v>
      </c>
      <c r="Q2063" s="1">
        <v>131140.76</v>
      </c>
      <c r="R2063" s="1">
        <f t="shared" si="65"/>
        <v>168.1291794871795</v>
      </c>
      <c r="S2063" s="1" t="s">
        <v>38</v>
      </c>
      <c r="T2063" s="1" t="s">
        <v>30</v>
      </c>
      <c r="U2063" s="1" t="s">
        <v>1132</v>
      </c>
      <c r="V2063" s="1" t="s">
        <v>77</v>
      </c>
      <c r="W2063" s="1" t="s">
        <v>4927</v>
      </c>
    </row>
    <row r="2064" spans="1:23">
      <c r="A2064" s="2" t="s">
        <v>5047</v>
      </c>
      <c r="B2064" s="2">
        <f t="shared" si="64"/>
        <v>2014</v>
      </c>
      <c r="C2064" s="1" t="s">
        <v>3332</v>
      </c>
      <c r="D2064" s="1" t="s">
        <v>24</v>
      </c>
      <c r="E2064" s="1">
        <v>80009129</v>
      </c>
      <c r="F2064" s="1" t="s">
        <v>3277</v>
      </c>
      <c r="G2064" s="1" t="s">
        <v>36</v>
      </c>
      <c r="H2064" s="1" t="s">
        <v>251</v>
      </c>
      <c r="J2064" s="1">
        <v>288</v>
      </c>
      <c r="K2064" s="1" t="s">
        <v>28</v>
      </c>
      <c r="L2064" s="1">
        <v>11520</v>
      </c>
      <c r="M2064" s="1">
        <v>12960</v>
      </c>
      <c r="N2064" s="1">
        <v>33120</v>
      </c>
      <c r="O2064" s="1">
        <v>9227.7199999999993</v>
      </c>
      <c r="P2064" s="1">
        <v>331.2</v>
      </c>
      <c r="Q2064" s="1">
        <v>42678.92</v>
      </c>
      <c r="R2064" s="1">
        <f t="shared" si="65"/>
        <v>148.19069444444443</v>
      </c>
      <c r="S2064" s="1" t="s">
        <v>38</v>
      </c>
      <c r="T2064" s="1" t="s">
        <v>30</v>
      </c>
      <c r="U2064" s="1" t="s">
        <v>5045</v>
      </c>
      <c r="V2064" s="1" t="s">
        <v>252</v>
      </c>
      <c r="W2064" s="1" t="s">
        <v>5048</v>
      </c>
    </row>
    <row r="2065" spans="1:23">
      <c r="A2065" s="2" t="s">
        <v>5077</v>
      </c>
      <c r="B2065" s="2">
        <f t="shared" si="64"/>
        <v>2014</v>
      </c>
      <c r="C2065" s="1" t="s">
        <v>2769</v>
      </c>
      <c r="D2065" s="1" t="s">
        <v>24</v>
      </c>
      <c r="E2065" s="1">
        <v>80008970</v>
      </c>
      <c r="F2065" s="1" t="s">
        <v>4435</v>
      </c>
      <c r="G2065" s="1" t="s">
        <v>36</v>
      </c>
      <c r="H2065" s="1" t="s">
        <v>4442</v>
      </c>
      <c r="J2065" s="1">
        <v>21</v>
      </c>
      <c r="K2065" s="1" t="s">
        <v>28</v>
      </c>
      <c r="L2065" s="1">
        <v>1410</v>
      </c>
      <c r="M2065" s="1">
        <v>1510</v>
      </c>
      <c r="N2065" s="1">
        <v>5534</v>
      </c>
      <c r="O2065" s="1">
        <v>255.24</v>
      </c>
      <c r="P2065" s="1">
        <v>11.07</v>
      </c>
      <c r="Q2065" s="1">
        <v>5800.31</v>
      </c>
      <c r="R2065" s="1">
        <f t="shared" si="65"/>
        <v>276.20523809523809</v>
      </c>
      <c r="S2065" s="1" t="s">
        <v>29</v>
      </c>
      <c r="T2065" s="1" t="s">
        <v>30</v>
      </c>
      <c r="U2065" s="1" t="s">
        <v>3107</v>
      </c>
      <c r="V2065" s="1" t="s">
        <v>77</v>
      </c>
      <c r="W2065" s="1" t="s">
        <v>5078</v>
      </c>
    </row>
    <row r="2066" spans="1:23">
      <c r="A2066" s="2" t="s">
        <v>5134</v>
      </c>
      <c r="B2066" s="2">
        <f t="shared" si="64"/>
        <v>2014</v>
      </c>
      <c r="C2066" s="1" t="s">
        <v>34</v>
      </c>
      <c r="D2066" s="1" t="s">
        <v>24</v>
      </c>
      <c r="E2066" s="1">
        <v>80009129</v>
      </c>
      <c r="F2066" s="1" t="s">
        <v>3277</v>
      </c>
      <c r="G2066" s="1" t="s">
        <v>36</v>
      </c>
      <c r="H2066" s="1" t="s">
        <v>3814</v>
      </c>
      <c r="J2066" s="1">
        <v>1485</v>
      </c>
      <c r="K2066" s="1" t="s">
        <v>28</v>
      </c>
      <c r="L2066" s="1">
        <v>66433</v>
      </c>
      <c r="M2066" s="1">
        <v>66433</v>
      </c>
      <c r="N2066" s="1">
        <v>170456.4</v>
      </c>
      <c r="O2066" s="1">
        <v>59792.08</v>
      </c>
      <c r="P2066" s="1">
        <v>1704.56</v>
      </c>
      <c r="Q2066" s="1">
        <v>231953.04</v>
      </c>
      <c r="R2066" s="1">
        <f t="shared" si="65"/>
        <v>156.19733333333335</v>
      </c>
      <c r="S2066" s="1" t="s">
        <v>29</v>
      </c>
      <c r="T2066" s="1" t="s">
        <v>30</v>
      </c>
      <c r="U2066" s="1" t="s">
        <v>5045</v>
      </c>
      <c r="V2066" s="1" t="s">
        <v>77</v>
      </c>
      <c r="W2066" s="1" t="s">
        <v>5135</v>
      </c>
    </row>
    <row r="2067" spans="1:23">
      <c r="A2067" s="2" t="s">
        <v>5153</v>
      </c>
      <c r="B2067" s="2">
        <f t="shared" si="64"/>
        <v>2014</v>
      </c>
      <c r="C2067" s="1" t="s">
        <v>34</v>
      </c>
      <c r="D2067" s="1" t="s">
        <v>24</v>
      </c>
      <c r="E2067" s="1">
        <v>80009129</v>
      </c>
      <c r="F2067" s="1" t="s">
        <v>3277</v>
      </c>
      <c r="G2067" s="1" t="s">
        <v>36</v>
      </c>
      <c r="H2067" s="1" t="s">
        <v>3814</v>
      </c>
      <c r="J2067" s="1">
        <v>945</v>
      </c>
      <c r="K2067" s="1" t="s">
        <v>28</v>
      </c>
      <c r="L2067" s="1">
        <v>46881</v>
      </c>
      <c r="M2067" s="1">
        <v>46881</v>
      </c>
      <c r="N2067" s="1">
        <v>107427.6</v>
      </c>
      <c r="O2067" s="1">
        <v>49630</v>
      </c>
      <c r="P2067" s="1">
        <v>1074.28</v>
      </c>
      <c r="Q2067" s="1">
        <v>158131.88</v>
      </c>
      <c r="R2067" s="1">
        <f t="shared" si="65"/>
        <v>167.33532275132276</v>
      </c>
      <c r="S2067" s="1" t="s">
        <v>29</v>
      </c>
      <c r="T2067" s="1" t="s">
        <v>30</v>
      </c>
      <c r="U2067" s="1" t="s">
        <v>5045</v>
      </c>
      <c r="V2067" s="1" t="s">
        <v>77</v>
      </c>
      <c r="W2067" s="1" t="s">
        <v>5154</v>
      </c>
    </row>
    <row r="2068" spans="1:23">
      <c r="A2068" s="2" t="s">
        <v>72</v>
      </c>
      <c r="B2068" s="2">
        <f t="shared" si="64"/>
        <v>2014</v>
      </c>
      <c r="C2068" s="1" t="s">
        <v>2769</v>
      </c>
      <c r="D2068" s="1" t="s">
        <v>24</v>
      </c>
      <c r="E2068" s="1">
        <v>80008970</v>
      </c>
      <c r="F2068" s="1" t="s">
        <v>4435</v>
      </c>
      <c r="G2068" s="1" t="s">
        <v>36</v>
      </c>
      <c r="H2068" s="1" t="s">
        <v>3814</v>
      </c>
      <c r="J2068" s="1">
        <v>10</v>
      </c>
      <c r="K2068" s="1" t="s">
        <v>28</v>
      </c>
      <c r="L2068" s="1">
        <v>870</v>
      </c>
      <c r="M2068" s="1">
        <v>905</v>
      </c>
      <c r="N2068" s="1">
        <v>5770</v>
      </c>
      <c r="O2068" s="1">
        <v>160.11000000000001</v>
      </c>
      <c r="P2068" s="1">
        <v>12.59</v>
      </c>
      <c r="Q2068" s="1">
        <v>5942.7</v>
      </c>
      <c r="R2068" s="1">
        <f t="shared" si="65"/>
        <v>594.27</v>
      </c>
      <c r="S2068" s="1" t="s">
        <v>29</v>
      </c>
      <c r="T2068" s="1" t="s">
        <v>30</v>
      </c>
      <c r="U2068" s="1" t="s">
        <v>3107</v>
      </c>
      <c r="V2068" s="1" t="s">
        <v>77</v>
      </c>
      <c r="W2068" s="1" t="s">
        <v>5159</v>
      </c>
    </row>
    <row r="2069" spans="1:23">
      <c r="A2069" s="2" t="s">
        <v>5168</v>
      </c>
      <c r="B2069" s="2">
        <f t="shared" si="64"/>
        <v>2014</v>
      </c>
      <c r="C2069" s="1" t="s">
        <v>3332</v>
      </c>
      <c r="D2069" s="1" t="s">
        <v>24</v>
      </c>
      <c r="E2069" s="1">
        <v>80009129</v>
      </c>
      <c r="F2069" s="1" t="s">
        <v>3277</v>
      </c>
      <c r="G2069" s="1" t="s">
        <v>36</v>
      </c>
      <c r="H2069" s="1" t="s">
        <v>251</v>
      </c>
      <c r="J2069" s="1">
        <v>288</v>
      </c>
      <c r="K2069" s="1" t="s">
        <v>28</v>
      </c>
      <c r="L2069" s="1">
        <v>7200</v>
      </c>
      <c r="M2069" s="1">
        <v>7920</v>
      </c>
      <c r="N2069" s="1">
        <v>24768</v>
      </c>
      <c r="O2069" s="1">
        <v>5059.41</v>
      </c>
      <c r="P2069" s="1">
        <v>247.68</v>
      </c>
      <c r="Q2069" s="1">
        <v>30075.09</v>
      </c>
      <c r="R2069" s="1">
        <f t="shared" si="65"/>
        <v>104.42739583333334</v>
      </c>
      <c r="S2069" s="1" t="s">
        <v>38</v>
      </c>
      <c r="T2069" s="1" t="s">
        <v>30</v>
      </c>
      <c r="U2069" s="1" t="s">
        <v>5045</v>
      </c>
      <c r="V2069" s="1" t="s">
        <v>77</v>
      </c>
      <c r="W2069" s="1" t="s">
        <v>5169</v>
      </c>
    </row>
    <row r="2070" spans="1:23">
      <c r="A2070" s="2" t="s">
        <v>5175</v>
      </c>
      <c r="B2070" s="2">
        <f t="shared" si="64"/>
        <v>2014</v>
      </c>
      <c r="C2070" s="1" t="s">
        <v>3332</v>
      </c>
      <c r="D2070" s="1" t="s">
        <v>24</v>
      </c>
      <c r="E2070" s="1">
        <v>80009129</v>
      </c>
      <c r="F2070" s="1" t="s">
        <v>3277</v>
      </c>
      <c r="G2070" s="1" t="s">
        <v>36</v>
      </c>
      <c r="H2070" s="1" t="s">
        <v>251</v>
      </c>
      <c r="J2070" s="1">
        <v>273</v>
      </c>
      <c r="K2070" s="1" t="s">
        <v>28</v>
      </c>
      <c r="L2070" s="1">
        <v>7830</v>
      </c>
      <c r="M2070" s="1">
        <v>8078</v>
      </c>
      <c r="N2070" s="1">
        <v>25552.799999999999</v>
      </c>
      <c r="O2070" s="1">
        <v>5210</v>
      </c>
      <c r="P2070" s="1">
        <v>255.53</v>
      </c>
      <c r="Q2070" s="1">
        <v>31018.33</v>
      </c>
      <c r="R2070" s="1">
        <f t="shared" si="65"/>
        <v>113.62025641025642</v>
      </c>
      <c r="S2070" s="1" t="s">
        <v>38</v>
      </c>
      <c r="T2070" s="1" t="s">
        <v>30</v>
      </c>
      <c r="U2070" s="1" t="s">
        <v>5045</v>
      </c>
      <c r="V2070" s="1" t="s">
        <v>31</v>
      </c>
      <c r="W2070" s="1" t="s">
        <v>5176</v>
      </c>
    </row>
    <row r="2071" spans="1:23">
      <c r="A2071" s="2" t="s">
        <v>6552</v>
      </c>
      <c r="B2071" s="2">
        <f t="shared" si="64"/>
        <v>2014</v>
      </c>
      <c r="C2071" s="1" t="s">
        <v>43</v>
      </c>
      <c r="D2071" s="1" t="s">
        <v>24</v>
      </c>
      <c r="E2071" s="1">
        <v>80073469</v>
      </c>
      <c r="F2071" s="1" t="s">
        <v>6553</v>
      </c>
      <c r="G2071" s="1" t="s">
        <v>36</v>
      </c>
      <c r="H2071" s="1" t="s">
        <v>3047</v>
      </c>
      <c r="J2071" s="1">
        <v>3</v>
      </c>
      <c r="K2071" s="1" t="s">
        <v>86</v>
      </c>
      <c r="L2071" s="1">
        <v>720</v>
      </c>
      <c r="M2071" s="1">
        <v>750</v>
      </c>
      <c r="N2071" s="1">
        <v>3970</v>
      </c>
      <c r="O2071" s="1">
        <v>310.49</v>
      </c>
      <c r="P2071" s="1">
        <v>39.700000000000003</v>
      </c>
      <c r="Q2071" s="1">
        <v>4320.1899999999996</v>
      </c>
      <c r="R2071" s="1">
        <f t="shared" si="65"/>
        <v>1440.0633333333333</v>
      </c>
      <c r="S2071" s="1" t="s">
        <v>38</v>
      </c>
      <c r="T2071" s="1" t="s">
        <v>30</v>
      </c>
      <c r="U2071" s="1" t="s">
        <v>3229</v>
      </c>
      <c r="V2071" s="1" t="s">
        <v>6554</v>
      </c>
      <c r="W2071" s="1" t="s">
        <v>6555</v>
      </c>
    </row>
    <row r="2072" spans="1:23">
      <c r="A2072" s="2" t="s">
        <v>200</v>
      </c>
      <c r="B2072" s="2">
        <f t="shared" si="64"/>
        <v>2014</v>
      </c>
      <c r="C2072" s="1" t="s">
        <v>34</v>
      </c>
      <c r="D2072" s="1" t="s">
        <v>24</v>
      </c>
      <c r="E2072" s="1">
        <v>80013840</v>
      </c>
      <c r="F2072" s="1" t="s">
        <v>61</v>
      </c>
      <c r="G2072" s="1" t="s">
        <v>315</v>
      </c>
      <c r="H2072" s="1" t="s">
        <v>7253</v>
      </c>
      <c r="J2072" s="1">
        <v>50</v>
      </c>
      <c r="K2072" s="1" t="s">
        <v>28</v>
      </c>
      <c r="L2072" s="1">
        <v>3750</v>
      </c>
      <c r="M2072" s="1">
        <v>4070</v>
      </c>
      <c r="N2072" s="1">
        <v>23820</v>
      </c>
      <c r="O2072" s="1">
        <v>4200</v>
      </c>
      <c r="P2072" s="1">
        <v>238.2</v>
      </c>
      <c r="Q2072" s="1">
        <v>28258.2</v>
      </c>
      <c r="R2072" s="1">
        <f t="shared" si="65"/>
        <v>565.16399999999999</v>
      </c>
      <c r="S2072" s="1" t="s">
        <v>38</v>
      </c>
      <c r="T2072" s="1" t="s">
        <v>30</v>
      </c>
      <c r="U2072" s="1" t="s">
        <v>64</v>
      </c>
      <c r="V2072" s="1" t="s">
        <v>77</v>
      </c>
      <c r="W2072" s="1" t="s">
        <v>317</v>
      </c>
    </row>
    <row r="2073" spans="1:23">
      <c r="A2073" s="2" t="s">
        <v>4476</v>
      </c>
      <c r="B2073" s="2">
        <f t="shared" si="64"/>
        <v>2014</v>
      </c>
      <c r="C2073" s="1" t="s">
        <v>962</v>
      </c>
      <c r="D2073" s="1" t="s">
        <v>24</v>
      </c>
      <c r="E2073" s="1">
        <v>80003457</v>
      </c>
      <c r="F2073" s="1" t="s">
        <v>54</v>
      </c>
      <c r="G2073" s="1" t="s">
        <v>55</v>
      </c>
      <c r="H2073" s="1" t="s">
        <v>7254</v>
      </c>
      <c r="J2073" s="1">
        <v>40</v>
      </c>
      <c r="K2073" s="1" t="s">
        <v>28</v>
      </c>
      <c r="L2073" s="1">
        <v>400</v>
      </c>
      <c r="M2073" s="1">
        <v>540</v>
      </c>
      <c r="N2073" s="1">
        <v>33383.49</v>
      </c>
      <c r="O2073" s="1">
        <v>828</v>
      </c>
      <c r="P2073" s="1">
        <v>211</v>
      </c>
      <c r="Q2073" s="1">
        <v>35498.51</v>
      </c>
      <c r="R2073" s="1">
        <f t="shared" si="65"/>
        <v>887.46275000000003</v>
      </c>
      <c r="S2073" s="1" t="s">
        <v>29</v>
      </c>
      <c r="T2073" s="1" t="s">
        <v>30</v>
      </c>
      <c r="U2073" s="1" t="s">
        <v>3134</v>
      </c>
      <c r="V2073" s="1" t="s">
        <v>7255</v>
      </c>
      <c r="W2073" s="1" t="s">
        <v>7256</v>
      </c>
    </row>
    <row r="2074" spans="1:23">
      <c r="A2074" s="2" t="s">
        <v>3452</v>
      </c>
      <c r="B2074" s="2">
        <f t="shared" si="64"/>
        <v>2014</v>
      </c>
      <c r="C2074" s="1" t="s">
        <v>68</v>
      </c>
      <c r="D2074" s="1" t="s">
        <v>24</v>
      </c>
      <c r="E2074" s="1">
        <v>80014137</v>
      </c>
      <c r="F2074" s="1" t="s">
        <v>25</v>
      </c>
      <c r="G2074" s="1" t="s">
        <v>36</v>
      </c>
      <c r="H2074" s="1" t="s">
        <v>7270</v>
      </c>
      <c r="J2074" s="1">
        <v>1696</v>
      </c>
      <c r="K2074" s="1" t="s">
        <v>28</v>
      </c>
      <c r="L2074" s="1">
        <v>88192</v>
      </c>
      <c r="M2074" s="1">
        <v>94976</v>
      </c>
      <c r="N2074" s="1">
        <v>228960</v>
      </c>
      <c r="O2074" s="1">
        <v>48591.17</v>
      </c>
      <c r="P2074" s="1">
        <v>1161.71</v>
      </c>
      <c r="Q2074" s="1">
        <v>278712.88</v>
      </c>
      <c r="R2074" s="1">
        <f t="shared" si="65"/>
        <v>164.3354245283019</v>
      </c>
      <c r="S2074" s="1" t="s">
        <v>38</v>
      </c>
      <c r="T2074" s="1" t="s">
        <v>30</v>
      </c>
      <c r="U2074" s="1" t="s">
        <v>81</v>
      </c>
      <c r="V2074" s="1" t="s">
        <v>7271</v>
      </c>
      <c r="W2074" s="1" t="s">
        <v>7271</v>
      </c>
    </row>
    <row r="2075" spans="1:23">
      <c r="A2075" s="2" t="s">
        <v>5077</v>
      </c>
      <c r="B2075" s="2">
        <f t="shared" si="64"/>
        <v>2014</v>
      </c>
      <c r="C2075" s="1" t="s">
        <v>34</v>
      </c>
      <c r="D2075" s="1" t="s">
        <v>24</v>
      </c>
      <c r="E2075" s="1">
        <v>80014137</v>
      </c>
      <c r="F2075" s="1" t="s">
        <v>25</v>
      </c>
      <c r="G2075" s="1" t="s">
        <v>120</v>
      </c>
      <c r="H2075" s="1" t="s">
        <v>7260</v>
      </c>
      <c r="J2075" s="1">
        <v>375</v>
      </c>
      <c r="K2075" s="1" t="s">
        <v>28</v>
      </c>
      <c r="L2075" s="1">
        <v>25968</v>
      </c>
      <c r="M2075" s="1">
        <v>26718</v>
      </c>
      <c r="N2075" s="1">
        <v>138073</v>
      </c>
      <c r="O2075" s="1">
        <v>10000</v>
      </c>
      <c r="P2075" s="1">
        <v>1380.73</v>
      </c>
      <c r="Q2075" s="1">
        <v>149585.73000000001</v>
      </c>
      <c r="R2075" s="1">
        <f t="shared" si="65"/>
        <v>398.89528000000001</v>
      </c>
      <c r="S2075" s="1" t="s">
        <v>29</v>
      </c>
      <c r="T2075" s="1" t="s">
        <v>30</v>
      </c>
      <c r="U2075" s="1" t="s">
        <v>7318</v>
      </c>
      <c r="V2075" s="1" t="s">
        <v>77</v>
      </c>
      <c r="W2075" s="1" t="s">
        <v>147</v>
      </c>
    </row>
    <row r="2076" spans="1:23">
      <c r="A2076" s="2" t="s">
        <v>7331</v>
      </c>
      <c r="B2076" s="2">
        <f t="shared" si="64"/>
        <v>2014</v>
      </c>
      <c r="C2076" s="1" t="s">
        <v>34</v>
      </c>
      <c r="D2076" s="1" t="s">
        <v>24</v>
      </c>
      <c r="E2076" s="1">
        <v>80014137</v>
      </c>
      <c r="F2076" s="1" t="s">
        <v>25</v>
      </c>
      <c r="G2076" s="1" t="s">
        <v>120</v>
      </c>
      <c r="H2076" s="1" t="s">
        <v>7260</v>
      </c>
      <c r="J2076" s="1">
        <v>206</v>
      </c>
      <c r="K2076" s="1" t="s">
        <v>28</v>
      </c>
      <c r="L2076" s="1">
        <v>16924</v>
      </c>
      <c r="M2076" s="1">
        <v>17336</v>
      </c>
      <c r="N2076" s="1">
        <v>95192</v>
      </c>
      <c r="O2076" s="1">
        <v>6000</v>
      </c>
      <c r="P2076" s="1">
        <v>951.92</v>
      </c>
      <c r="Q2076" s="1">
        <v>102275.92</v>
      </c>
      <c r="R2076" s="1">
        <f t="shared" si="65"/>
        <v>496.48504854368929</v>
      </c>
      <c r="S2076" s="1" t="s">
        <v>29</v>
      </c>
      <c r="T2076" s="1" t="s">
        <v>30</v>
      </c>
      <c r="U2076" s="1" t="s">
        <v>122</v>
      </c>
      <c r="V2076" s="1" t="s">
        <v>31</v>
      </c>
      <c r="W2076" s="1" t="s">
        <v>7332</v>
      </c>
    </row>
    <row r="2077" spans="1:23">
      <c r="A2077" s="2" t="s">
        <v>355</v>
      </c>
      <c r="B2077" s="2">
        <f t="shared" si="64"/>
        <v>2014</v>
      </c>
      <c r="C2077" s="1" t="s">
        <v>34</v>
      </c>
      <c r="D2077" s="1" t="s">
        <v>24</v>
      </c>
      <c r="E2077" s="1">
        <v>80014137</v>
      </c>
      <c r="F2077" s="1" t="s">
        <v>25</v>
      </c>
      <c r="G2077" s="1" t="s">
        <v>120</v>
      </c>
      <c r="H2077" s="1" t="s">
        <v>7260</v>
      </c>
      <c r="J2077" s="1">
        <v>134</v>
      </c>
      <c r="K2077" s="1" t="s">
        <v>28</v>
      </c>
      <c r="L2077" s="1">
        <v>12060</v>
      </c>
      <c r="M2077" s="1">
        <v>12328</v>
      </c>
      <c r="N2077" s="1">
        <v>67863</v>
      </c>
      <c r="O2077" s="1">
        <v>4000</v>
      </c>
      <c r="P2077" s="1">
        <v>679</v>
      </c>
      <c r="Q2077" s="1">
        <v>72673.63</v>
      </c>
      <c r="R2077" s="1">
        <f t="shared" si="65"/>
        <v>542.34052238805975</v>
      </c>
      <c r="S2077" s="1" t="s">
        <v>29</v>
      </c>
      <c r="T2077" s="1" t="s">
        <v>30</v>
      </c>
      <c r="U2077" s="1" t="s">
        <v>122</v>
      </c>
      <c r="V2077" s="1" t="s">
        <v>140</v>
      </c>
      <c r="W2077" s="1" t="s">
        <v>7377</v>
      </c>
    </row>
    <row r="2078" spans="1:23">
      <c r="A2078" s="2" t="s">
        <v>7419</v>
      </c>
      <c r="B2078" s="2">
        <f t="shared" si="64"/>
        <v>2014</v>
      </c>
      <c r="C2078" s="1" t="s">
        <v>34</v>
      </c>
      <c r="D2078" s="1" t="s">
        <v>24</v>
      </c>
      <c r="E2078" s="1">
        <v>80014137</v>
      </c>
      <c r="F2078" s="1" t="s">
        <v>25</v>
      </c>
      <c r="G2078" s="1" t="s">
        <v>120</v>
      </c>
      <c r="H2078" s="1" t="s">
        <v>7260</v>
      </c>
      <c r="J2078" s="1">
        <v>266</v>
      </c>
      <c r="K2078" s="1" t="s">
        <v>28</v>
      </c>
      <c r="L2078" s="1">
        <v>22860</v>
      </c>
      <c r="M2078" s="1">
        <v>23392</v>
      </c>
      <c r="N2078" s="1">
        <v>131738</v>
      </c>
      <c r="O2078" s="1">
        <v>8000</v>
      </c>
      <c r="P2078" s="1">
        <v>1317.38</v>
      </c>
      <c r="Q2078" s="1">
        <v>141187.38</v>
      </c>
      <c r="R2078" s="1">
        <f t="shared" si="65"/>
        <v>530.77962406015035</v>
      </c>
      <c r="S2078" s="1" t="s">
        <v>29</v>
      </c>
      <c r="T2078" s="1" t="s">
        <v>30</v>
      </c>
      <c r="U2078" s="1" t="s">
        <v>122</v>
      </c>
      <c r="V2078" s="1" t="s">
        <v>77</v>
      </c>
      <c r="W2078" s="1" t="s">
        <v>7420</v>
      </c>
    </row>
    <row r="2079" spans="1:23">
      <c r="A2079" s="2" t="s">
        <v>7419</v>
      </c>
      <c r="B2079" s="2">
        <f t="shared" si="64"/>
        <v>2014</v>
      </c>
      <c r="C2079" s="1" t="s">
        <v>34</v>
      </c>
      <c r="D2079" s="1" t="s">
        <v>24</v>
      </c>
      <c r="E2079" s="1">
        <v>80014137</v>
      </c>
      <c r="F2079" s="1" t="s">
        <v>25</v>
      </c>
      <c r="G2079" s="1" t="s">
        <v>120</v>
      </c>
      <c r="H2079" s="1" t="s">
        <v>7260</v>
      </c>
      <c r="J2079" s="1">
        <v>150</v>
      </c>
      <c r="K2079" s="1" t="s">
        <v>28</v>
      </c>
      <c r="L2079" s="1">
        <v>9900</v>
      </c>
      <c r="M2079" s="1">
        <v>10200</v>
      </c>
      <c r="N2079" s="1">
        <v>42000</v>
      </c>
      <c r="O2079" s="1">
        <v>3812.64</v>
      </c>
      <c r="P2079" s="1">
        <v>420</v>
      </c>
      <c r="Q2079" s="1">
        <v>46295.55</v>
      </c>
      <c r="R2079" s="1">
        <f t="shared" si="65"/>
        <v>308.637</v>
      </c>
      <c r="S2079" s="1" t="s">
        <v>29</v>
      </c>
      <c r="T2079" s="1" t="s">
        <v>30</v>
      </c>
      <c r="U2079" s="1" t="s">
        <v>122</v>
      </c>
      <c r="V2079" s="1" t="s">
        <v>162</v>
      </c>
      <c r="W2079" s="1" t="s">
        <v>7426</v>
      </c>
    </row>
    <row r="2080" spans="1:23">
      <c r="A2080" s="2" t="s">
        <v>7436</v>
      </c>
      <c r="B2080" s="2">
        <f t="shared" si="64"/>
        <v>2014</v>
      </c>
      <c r="C2080" s="1" t="s">
        <v>34</v>
      </c>
      <c r="D2080" s="1" t="s">
        <v>24</v>
      </c>
      <c r="E2080" s="1">
        <v>80014137</v>
      </c>
      <c r="F2080" s="1" t="s">
        <v>25</v>
      </c>
      <c r="G2080" s="1" t="s">
        <v>120</v>
      </c>
      <c r="H2080" s="1" t="s">
        <v>7260</v>
      </c>
      <c r="J2080" s="1">
        <v>273</v>
      </c>
      <c r="K2080" s="1" t="s">
        <v>28</v>
      </c>
      <c r="L2080" s="1">
        <v>22418</v>
      </c>
      <c r="M2080" s="1">
        <v>22964</v>
      </c>
      <c r="N2080" s="1">
        <v>127619</v>
      </c>
      <c r="O2080" s="1">
        <v>8000</v>
      </c>
      <c r="P2080" s="1">
        <v>1276.19</v>
      </c>
      <c r="Q2080" s="1">
        <v>137027.19</v>
      </c>
      <c r="R2080" s="1">
        <f t="shared" si="65"/>
        <v>501.93109890109889</v>
      </c>
      <c r="S2080" s="1" t="s">
        <v>29</v>
      </c>
      <c r="T2080" s="1" t="s">
        <v>30</v>
      </c>
      <c r="U2080" s="1" t="s">
        <v>122</v>
      </c>
      <c r="V2080" s="1" t="s">
        <v>31</v>
      </c>
      <c r="W2080" s="1" t="s">
        <v>238</v>
      </c>
    </row>
    <row r="2081" spans="1:23">
      <c r="A2081" s="2" t="s">
        <v>7436</v>
      </c>
      <c r="B2081" s="2">
        <f t="shared" si="64"/>
        <v>2014</v>
      </c>
      <c r="C2081" s="1" t="s">
        <v>34</v>
      </c>
      <c r="D2081" s="1" t="s">
        <v>24</v>
      </c>
      <c r="E2081" s="1">
        <v>80014137</v>
      </c>
      <c r="F2081" s="1" t="s">
        <v>25</v>
      </c>
      <c r="G2081" s="1" t="s">
        <v>120</v>
      </c>
      <c r="H2081" s="1" t="s">
        <v>7260</v>
      </c>
      <c r="J2081" s="1">
        <v>134</v>
      </c>
      <c r="K2081" s="1" t="s">
        <v>28</v>
      </c>
      <c r="L2081" s="1">
        <v>12060</v>
      </c>
      <c r="M2081" s="1">
        <v>12328</v>
      </c>
      <c r="N2081" s="1">
        <v>70886</v>
      </c>
      <c r="O2081" s="1">
        <v>4000</v>
      </c>
      <c r="P2081" s="1">
        <v>708.86</v>
      </c>
      <c r="Q2081" s="1">
        <v>75726.86</v>
      </c>
      <c r="R2081" s="1">
        <f t="shared" si="65"/>
        <v>565.12582089552234</v>
      </c>
      <c r="S2081" s="1" t="s">
        <v>29</v>
      </c>
      <c r="T2081" s="1" t="s">
        <v>30</v>
      </c>
      <c r="U2081" s="1" t="s">
        <v>122</v>
      </c>
      <c r="V2081" s="1" t="s">
        <v>31</v>
      </c>
      <c r="W2081" s="1" t="s">
        <v>201</v>
      </c>
    </row>
    <row r="2082" spans="1:23">
      <c r="A2082" s="2" t="s">
        <v>7331</v>
      </c>
      <c r="B2082" s="2">
        <f t="shared" si="64"/>
        <v>2014</v>
      </c>
      <c r="C2082" s="1" t="s">
        <v>34</v>
      </c>
      <c r="D2082" s="1" t="s">
        <v>24</v>
      </c>
      <c r="E2082" s="1">
        <v>80014137</v>
      </c>
      <c r="F2082" s="1" t="s">
        <v>25</v>
      </c>
      <c r="G2082" s="1" t="s">
        <v>120</v>
      </c>
      <c r="H2082" s="1" t="s">
        <v>7260</v>
      </c>
      <c r="J2082" s="1">
        <v>150</v>
      </c>
      <c r="K2082" s="1" t="s">
        <v>28</v>
      </c>
      <c r="L2082" s="1">
        <v>9900</v>
      </c>
      <c r="M2082" s="1">
        <v>10200</v>
      </c>
      <c r="N2082" s="1">
        <v>40500</v>
      </c>
      <c r="O2082" s="1">
        <v>4000</v>
      </c>
      <c r="P2082" s="1">
        <v>405</v>
      </c>
      <c r="Q2082" s="1">
        <v>45037</v>
      </c>
      <c r="R2082" s="1">
        <f t="shared" si="65"/>
        <v>300.24666666666667</v>
      </c>
      <c r="S2082" s="1" t="s">
        <v>29</v>
      </c>
      <c r="T2082" s="1" t="s">
        <v>30</v>
      </c>
      <c r="U2082" s="1" t="s">
        <v>122</v>
      </c>
      <c r="V2082" s="1" t="s">
        <v>31</v>
      </c>
      <c r="W2082" s="1" t="s">
        <v>269</v>
      </c>
    </row>
    <row r="2083" spans="1:23">
      <c r="A2083" s="2" t="s">
        <v>7438</v>
      </c>
      <c r="B2083" s="2">
        <f t="shared" si="64"/>
        <v>2014</v>
      </c>
      <c r="C2083" s="1" t="s">
        <v>34</v>
      </c>
      <c r="D2083" s="1" t="s">
        <v>24</v>
      </c>
      <c r="E2083" s="1">
        <v>80014137</v>
      </c>
      <c r="F2083" s="1" t="s">
        <v>25</v>
      </c>
      <c r="G2083" s="1" t="s">
        <v>120</v>
      </c>
      <c r="H2083" s="1" t="s">
        <v>7260</v>
      </c>
      <c r="J2083" s="1">
        <v>126</v>
      </c>
      <c r="K2083" s="1" t="s">
        <v>28</v>
      </c>
      <c r="L2083" s="1">
        <v>9960</v>
      </c>
      <c r="M2083" s="1">
        <v>10212</v>
      </c>
      <c r="N2083" s="1">
        <v>54294</v>
      </c>
      <c r="O2083" s="1">
        <v>2916.37</v>
      </c>
      <c r="P2083" s="1">
        <v>542.94000000000005</v>
      </c>
      <c r="Q2083" s="1">
        <v>57817.47</v>
      </c>
      <c r="R2083" s="1">
        <f t="shared" si="65"/>
        <v>458.86880952380955</v>
      </c>
      <c r="S2083" s="1" t="s">
        <v>29</v>
      </c>
      <c r="T2083" s="1" t="s">
        <v>30</v>
      </c>
      <c r="U2083" s="1" t="s">
        <v>122</v>
      </c>
      <c r="V2083" s="1" t="s">
        <v>31</v>
      </c>
      <c r="W2083" s="1" t="s">
        <v>145</v>
      </c>
    </row>
    <row r="2084" spans="1:23">
      <c r="A2084" s="2" t="s">
        <v>355</v>
      </c>
      <c r="B2084" s="2">
        <f t="shared" si="64"/>
        <v>2014</v>
      </c>
      <c r="C2084" s="1" t="s">
        <v>34</v>
      </c>
      <c r="D2084" s="1" t="s">
        <v>24</v>
      </c>
      <c r="E2084" s="1">
        <v>80014137</v>
      </c>
      <c r="F2084" s="1" t="s">
        <v>25</v>
      </c>
      <c r="G2084" s="1" t="s">
        <v>120</v>
      </c>
      <c r="H2084" s="1" t="s">
        <v>7260</v>
      </c>
      <c r="J2084" s="1">
        <v>150</v>
      </c>
      <c r="K2084" s="1" t="s">
        <v>28</v>
      </c>
      <c r="L2084" s="1">
        <v>9900</v>
      </c>
      <c r="M2084" s="1">
        <v>10200</v>
      </c>
      <c r="N2084" s="1">
        <v>40183</v>
      </c>
      <c r="O2084" s="1">
        <v>4000</v>
      </c>
      <c r="P2084" s="1">
        <v>402</v>
      </c>
      <c r="Q2084" s="1">
        <v>44716.83</v>
      </c>
      <c r="R2084" s="1">
        <f t="shared" si="65"/>
        <v>298.11220000000003</v>
      </c>
      <c r="S2084" s="1" t="s">
        <v>29</v>
      </c>
      <c r="T2084" s="1" t="s">
        <v>30</v>
      </c>
      <c r="U2084" s="1" t="s">
        <v>122</v>
      </c>
      <c r="V2084" s="1" t="s">
        <v>162</v>
      </c>
      <c r="W2084" s="1" t="s">
        <v>7426</v>
      </c>
    </row>
    <row r="2085" spans="1:23">
      <c r="A2085" s="2" t="s">
        <v>267</v>
      </c>
      <c r="B2085" s="2">
        <f t="shared" si="64"/>
        <v>2014</v>
      </c>
      <c r="C2085" s="1" t="s">
        <v>68</v>
      </c>
      <c r="D2085" s="1" t="s">
        <v>24</v>
      </c>
      <c r="E2085" s="1">
        <v>80014137</v>
      </c>
      <c r="F2085" s="1" t="s">
        <v>25</v>
      </c>
      <c r="G2085" s="1" t="s">
        <v>36</v>
      </c>
      <c r="H2085" s="1" t="s">
        <v>7253</v>
      </c>
      <c r="J2085" s="1">
        <v>296</v>
      </c>
      <c r="K2085" s="1" t="s">
        <v>28</v>
      </c>
      <c r="L2085" s="1">
        <v>15392</v>
      </c>
      <c r="M2085" s="1">
        <v>16872</v>
      </c>
      <c r="N2085" s="1">
        <v>41440</v>
      </c>
      <c r="O2085" s="1">
        <v>15220</v>
      </c>
      <c r="P2085" s="1">
        <v>241.35</v>
      </c>
      <c r="Q2085" s="1">
        <v>56901.35</v>
      </c>
      <c r="R2085" s="1">
        <f t="shared" si="65"/>
        <v>192.23429054054054</v>
      </c>
      <c r="S2085" s="1" t="s">
        <v>38</v>
      </c>
      <c r="T2085" s="1" t="s">
        <v>30</v>
      </c>
      <c r="U2085" s="1" t="s">
        <v>81</v>
      </c>
      <c r="V2085" s="1" t="s">
        <v>77</v>
      </c>
      <c r="W2085" s="1" t="s">
        <v>7488</v>
      </c>
    </row>
    <row r="2086" spans="1:23">
      <c r="A2086" s="2" t="s">
        <v>5015</v>
      </c>
      <c r="B2086" s="2">
        <f t="shared" si="64"/>
        <v>2014</v>
      </c>
      <c r="C2086" s="1" t="s">
        <v>3332</v>
      </c>
      <c r="D2086" s="1" t="s">
        <v>24</v>
      </c>
      <c r="E2086" s="1">
        <v>80038006</v>
      </c>
      <c r="F2086" s="1" t="s">
        <v>2348</v>
      </c>
      <c r="G2086" s="1" t="s">
        <v>46</v>
      </c>
      <c r="H2086" s="1" t="s">
        <v>7659</v>
      </c>
      <c r="J2086" s="1">
        <v>12</v>
      </c>
      <c r="K2086" s="1" t="s">
        <v>28</v>
      </c>
      <c r="L2086" s="1">
        <v>1570</v>
      </c>
      <c r="M2086" s="1">
        <v>1682</v>
      </c>
      <c r="N2086" s="1">
        <v>10772</v>
      </c>
      <c r="O2086" s="1">
        <v>7150</v>
      </c>
      <c r="P2086" s="1">
        <v>92.18</v>
      </c>
      <c r="Q2086" s="1">
        <v>18314.18</v>
      </c>
      <c r="R2086" s="1">
        <f t="shared" si="65"/>
        <v>1526.1816666666666</v>
      </c>
      <c r="S2086" s="1" t="s">
        <v>29</v>
      </c>
      <c r="T2086" s="1" t="s">
        <v>30</v>
      </c>
      <c r="U2086" s="1" t="s">
        <v>2360</v>
      </c>
      <c r="V2086" s="1" t="s">
        <v>7660</v>
      </c>
      <c r="W2086" s="1" t="s">
        <v>7661</v>
      </c>
    </row>
    <row r="2087" spans="1:23">
      <c r="A2087" s="2" t="s">
        <v>7670</v>
      </c>
      <c r="B2087" s="2">
        <f t="shared" si="64"/>
        <v>2014</v>
      </c>
      <c r="C2087" s="1" t="s">
        <v>23</v>
      </c>
      <c r="D2087" s="1" t="s">
        <v>24</v>
      </c>
      <c r="E2087" s="1">
        <v>80038006</v>
      </c>
      <c r="F2087" s="1" t="s">
        <v>2348</v>
      </c>
      <c r="G2087" s="1" t="s">
        <v>55</v>
      </c>
      <c r="H2087" s="1" t="s">
        <v>7671</v>
      </c>
      <c r="J2087" s="1">
        <v>3</v>
      </c>
      <c r="K2087" s="1" t="s">
        <v>28</v>
      </c>
      <c r="L2087" s="1">
        <v>453</v>
      </c>
      <c r="M2087" s="1">
        <v>528</v>
      </c>
      <c r="N2087" s="1">
        <v>1194</v>
      </c>
      <c r="O2087" s="1">
        <v>57.61</v>
      </c>
      <c r="P2087" s="1">
        <v>6.2</v>
      </c>
      <c r="Q2087" s="1">
        <v>1257.81</v>
      </c>
      <c r="R2087" s="1">
        <f t="shared" si="65"/>
        <v>419.27</v>
      </c>
      <c r="S2087" s="1" t="s">
        <v>29</v>
      </c>
      <c r="T2087" s="1" t="s">
        <v>30</v>
      </c>
      <c r="U2087" s="1" t="s">
        <v>2430</v>
      </c>
      <c r="V2087" s="1" t="s">
        <v>7672</v>
      </c>
      <c r="W2087" s="1" t="s">
        <v>7672</v>
      </c>
    </row>
    <row r="2088" spans="1:23">
      <c r="A2088" s="2" t="s">
        <v>7673</v>
      </c>
      <c r="B2088" s="2">
        <f t="shared" si="64"/>
        <v>2014</v>
      </c>
      <c r="C2088" s="1" t="s">
        <v>2399</v>
      </c>
      <c r="D2088" s="1" t="s">
        <v>24</v>
      </c>
      <c r="E2088" s="1">
        <v>80038006</v>
      </c>
      <c r="F2088" s="1" t="s">
        <v>2348</v>
      </c>
      <c r="G2088" s="1" t="s">
        <v>1857</v>
      </c>
      <c r="H2088" s="1" t="s">
        <v>7674</v>
      </c>
      <c r="J2088" s="1">
        <v>15</v>
      </c>
      <c r="K2088" s="1" t="s">
        <v>28</v>
      </c>
      <c r="L2088" s="1">
        <v>3000</v>
      </c>
      <c r="M2088" s="1">
        <v>3500</v>
      </c>
      <c r="N2088" s="1">
        <v>6775.65</v>
      </c>
      <c r="O2088" s="1">
        <v>360.28</v>
      </c>
      <c r="P2088" s="1">
        <v>30.49</v>
      </c>
      <c r="Q2088" s="1">
        <v>7166.42</v>
      </c>
      <c r="R2088" s="1">
        <f t="shared" si="65"/>
        <v>477.76133333333331</v>
      </c>
      <c r="S2088" s="1" t="s">
        <v>29</v>
      </c>
      <c r="T2088" s="1" t="s">
        <v>30</v>
      </c>
      <c r="U2088" s="1" t="s">
        <v>2430</v>
      </c>
      <c r="V2088" s="1" t="s">
        <v>7675</v>
      </c>
      <c r="W2088" s="1" t="s">
        <v>7676</v>
      </c>
    </row>
    <row r="2089" spans="1:23">
      <c r="A2089" s="2" t="s">
        <v>7733</v>
      </c>
      <c r="B2089" s="2">
        <f t="shared" si="64"/>
        <v>2014</v>
      </c>
      <c r="C2089" s="1" t="s">
        <v>2751</v>
      </c>
      <c r="D2089" s="1" t="s">
        <v>24</v>
      </c>
      <c r="E2089" s="1">
        <v>80018397</v>
      </c>
      <c r="F2089" s="1" t="s">
        <v>2401</v>
      </c>
      <c r="G2089" s="1" t="s">
        <v>958</v>
      </c>
      <c r="H2089" s="1" t="s">
        <v>7734</v>
      </c>
      <c r="J2089" s="1">
        <v>36</v>
      </c>
      <c r="K2089" s="1" t="s">
        <v>28</v>
      </c>
      <c r="L2089" s="1">
        <v>3924</v>
      </c>
      <c r="M2089" s="1">
        <v>4464</v>
      </c>
      <c r="N2089" s="1">
        <v>23400</v>
      </c>
      <c r="O2089" s="1">
        <v>2868.45</v>
      </c>
      <c r="P2089" s="1">
        <v>74.27</v>
      </c>
      <c r="Q2089" s="1">
        <v>26342.720000000001</v>
      </c>
      <c r="R2089" s="1">
        <f t="shared" si="65"/>
        <v>731.74222222222227</v>
      </c>
      <c r="S2089" s="1" t="s">
        <v>29</v>
      </c>
      <c r="T2089" s="1" t="s">
        <v>30</v>
      </c>
      <c r="U2089" s="1" t="s">
        <v>2403</v>
      </c>
      <c r="V2089" s="1" t="s">
        <v>77</v>
      </c>
      <c r="W2089" s="1" t="s">
        <v>7735</v>
      </c>
    </row>
    <row r="2090" spans="1:23">
      <c r="A2090" s="2" t="s">
        <v>5153</v>
      </c>
      <c r="B2090" s="2">
        <f t="shared" si="64"/>
        <v>2014</v>
      </c>
      <c r="C2090" s="1" t="s">
        <v>2751</v>
      </c>
      <c r="D2090" s="1" t="s">
        <v>24</v>
      </c>
      <c r="E2090" s="1">
        <v>80018397</v>
      </c>
      <c r="F2090" s="1" t="s">
        <v>2401</v>
      </c>
      <c r="G2090" s="1" t="s">
        <v>62</v>
      </c>
      <c r="H2090" s="1" t="s">
        <v>7734</v>
      </c>
      <c r="J2090" s="1">
        <v>461</v>
      </c>
      <c r="K2090" s="1" t="s">
        <v>28</v>
      </c>
      <c r="L2090" s="1">
        <v>35539</v>
      </c>
      <c r="M2090" s="1">
        <v>35954</v>
      </c>
      <c r="N2090" s="1">
        <v>122287</v>
      </c>
      <c r="O2090" s="1">
        <v>20954.990000000002</v>
      </c>
      <c r="P2090" s="1">
        <v>461.16</v>
      </c>
      <c r="Q2090" s="1">
        <v>143703.15</v>
      </c>
      <c r="R2090" s="1">
        <f t="shared" si="65"/>
        <v>311.72049891540127</v>
      </c>
      <c r="S2090" s="1" t="s">
        <v>29</v>
      </c>
      <c r="T2090" s="1" t="s">
        <v>30</v>
      </c>
      <c r="U2090" s="1" t="s">
        <v>2403</v>
      </c>
      <c r="V2090" s="1" t="s">
        <v>77</v>
      </c>
      <c r="W2090" s="1" t="s">
        <v>7751</v>
      </c>
    </row>
    <row r="2091" spans="1:23">
      <c r="A2091" s="2" t="s">
        <v>7781</v>
      </c>
      <c r="B2091" s="2">
        <f t="shared" si="64"/>
        <v>2014</v>
      </c>
      <c r="C2091" s="1" t="s">
        <v>2751</v>
      </c>
      <c r="D2091" s="1" t="s">
        <v>24</v>
      </c>
      <c r="E2091" s="1">
        <v>80018397</v>
      </c>
      <c r="F2091" s="1" t="s">
        <v>2401</v>
      </c>
      <c r="G2091" s="1" t="s">
        <v>1857</v>
      </c>
      <c r="H2091" s="1" t="s">
        <v>7701</v>
      </c>
      <c r="J2091" s="1">
        <v>103</v>
      </c>
      <c r="K2091" s="1" t="s">
        <v>28</v>
      </c>
      <c r="L2091" s="1">
        <v>5150</v>
      </c>
      <c r="M2091" s="1">
        <v>5562</v>
      </c>
      <c r="N2091" s="1">
        <v>24926</v>
      </c>
      <c r="O2091" s="1">
        <v>3059.73</v>
      </c>
      <c r="P2091" s="1">
        <v>50.22</v>
      </c>
      <c r="Q2091" s="1">
        <v>28190.21</v>
      </c>
      <c r="R2091" s="1">
        <f t="shared" si="65"/>
        <v>273.69135922330094</v>
      </c>
      <c r="S2091" s="1" t="s">
        <v>29</v>
      </c>
      <c r="T2091" s="1" t="s">
        <v>30</v>
      </c>
      <c r="U2091" s="1" t="s">
        <v>2403</v>
      </c>
      <c r="V2091" s="1" t="s">
        <v>140</v>
      </c>
      <c r="W2091" s="1" t="s">
        <v>7782</v>
      </c>
    </row>
    <row r="2092" spans="1:23">
      <c r="A2092" s="2" t="s">
        <v>7787</v>
      </c>
      <c r="B2092" s="2">
        <f t="shared" si="64"/>
        <v>2014</v>
      </c>
      <c r="C2092" s="1" t="s">
        <v>2751</v>
      </c>
      <c r="D2092" s="1" t="s">
        <v>24</v>
      </c>
      <c r="E2092" s="1">
        <v>80018397</v>
      </c>
      <c r="F2092" s="1" t="s">
        <v>2401</v>
      </c>
      <c r="G2092" s="1" t="s">
        <v>62</v>
      </c>
      <c r="H2092" s="1" t="s">
        <v>7734</v>
      </c>
      <c r="J2092" s="1">
        <v>241</v>
      </c>
      <c r="K2092" s="1" t="s">
        <v>28</v>
      </c>
      <c r="L2092" s="1">
        <v>17398</v>
      </c>
      <c r="M2092" s="1">
        <v>17543</v>
      </c>
      <c r="N2092" s="1">
        <v>59091</v>
      </c>
      <c r="O2092" s="1">
        <v>10868.67</v>
      </c>
      <c r="P2092" s="1">
        <v>237.82</v>
      </c>
      <c r="Q2092" s="1">
        <v>70197.490000000005</v>
      </c>
      <c r="R2092" s="1">
        <f t="shared" si="65"/>
        <v>291.2758921161826</v>
      </c>
      <c r="S2092" s="1" t="s">
        <v>29</v>
      </c>
      <c r="T2092" s="1" t="s">
        <v>30</v>
      </c>
      <c r="U2092" s="1" t="s">
        <v>2403</v>
      </c>
      <c r="V2092" s="1" t="s">
        <v>77</v>
      </c>
      <c r="W2092" s="1" t="s">
        <v>7751</v>
      </c>
    </row>
    <row r="2093" spans="1:23">
      <c r="A2093" s="2" t="s">
        <v>7438</v>
      </c>
      <c r="B2093" s="2">
        <f t="shared" si="64"/>
        <v>2014</v>
      </c>
      <c r="C2093" s="1" t="s">
        <v>43</v>
      </c>
      <c r="D2093" s="1" t="s">
        <v>24</v>
      </c>
      <c r="E2093" s="1">
        <v>80049965</v>
      </c>
      <c r="F2093" s="1" t="s">
        <v>3041</v>
      </c>
      <c r="G2093" s="1" t="s">
        <v>36</v>
      </c>
      <c r="H2093" s="1" t="s">
        <v>7270</v>
      </c>
      <c r="J2093" s="1">
        <v>303</v>
      </c>
      <c r="K2093" s="1" t="s">
        <v>28</v>
      </c>
      <c r="L2093" s="1">
        <v>13831</v>
      </c>
      <c r="M2093" s="1">
        <v>15562</v>
      </c>
      <c r="N2093" s="1">
        <v>46965</v>
      </c>
      <c r="O2093" s="1">
        <v>9895.8799999999992</v>
      </c>
      <c r="P2093" s="1">
        <v>144.65</v>
      </c>
      <c r="Q2093" s="1">
        <v>57005.53</v>
      </c>
      <c r="R2093" s="1">
        <f t="shared" si="65"/>
        <v>188.13706270627063</v>
      </c>
      <c r="S2093" s="1" t="s">
        <v>38</v>
      </c>
      <c r="T2093" s="1" t="s">
        <v>30</v>
      </c>
      <c r="U2093" s="1" t="s">
        <v>3042</v>
      </c>
      <c r="V2093" s="1" t="s">
        <v>7821</v>
      </c>
      <c r="W2093" s="1" t="s">
        <v>7821</v>
      </c>
    </row>
    <row r="2094" spans="1:23">
      <c r="A2094" s="2" t="s">
        <v>7948</v>
      </c>
      <c r="B2094" s="2">
        <f t="shared" si="64"/>
        <v>2014</v>
      </c>
      <c r="C2094" s="1" t="s">
        <v>119</v>
      </c>
      <c r="D2094" s="1" t="s">
        <v>24</v>
      </c>
      <c r="E2094" s="1">
        <v>3496643</v>
      </c>
      <c r="F2094" s="1" t="s">
        <v>3448</v>
      </c>
      <c r="G2094" s="1" t="s">
        <v>120</v>
      </c>
      <c r="H2094" s="1" t="s">
        <v>7949</v>
      </c>
      <c r="J2094" s="1">
        <v>194</v>
      </c>
      <c r="K2094" s="1" t="s">
        <v>86</v>
      </c>
      <c r="L2094" s="1">
        <v>11834</v>
      </c>
      <c r="M2094" s="1">
        <v>12198</v>
      </c>
      <c r="N2094" s="1">
        <v>63419.02</v>
      </c>
      <c r="O2094" s="1">
        <v>8090</v>
      </c>
      <c r="P2094" s="1">
        <v>25.98</v>
      </c>
      <c r="Q2094" s="1">
        <v>71535</v>
      </c>
      <c r="R2094" s="1">
        <f t="shared" si="65"/>
        <v>368.73711340206188</v>
      </c>
      <c r="S2094" s="1" t="s">
        <v>29</v>
      </c>
      <c r="T2094" s="1" t="s">
        <v>30</v>
      </c>
      <c r="U2094" s="1" t="s">
        <v>410</v>
      </c>
      <c r="V2094" s="1" t="s">
        <v>7950</v>
      </c>
      <c r="W2094" s="1" t="s">
        <v>7951</v>
      </c>
    </row>
    <row r="2095" spans="1:23">
      <c r="A2095" s="2" t="s">
        <v>2882</v>
      </c>
      <c r="B2095" s="2">
        <f t="shared" si="64"/>
        <v>2014</v>
      </c>
      <c r="C2095" s="1" t="s">
        <v>119</v>
      </c>
      <c r="D2095" s="1" t="s">
        <v>24</v>
      </c>
      <c r="E2095" s="1">
        <v>3496643</v>
      </c>
      <c r="F2095" s="1" t="s">
        <v>3448</v>
      </c>
      <c r="G2095" s="1" t="s">
        <v>120</v>
      </c>
      <c r="H2095" s="1" t="s">
        <v>7949</v>
      </c>
      <c r="J2095" s="1">
        <v>90</v>
      </c>
      <c r="K2095" s="1" t="s">
        <v>86</v>
      </c>
      <c r="L2095" s="1">
        <v>5443</v>
      </c>
      <c r="M2095" s="1">
        <v>5717</v>
      </c>
      <c r="N2095" s="1">
        <v>28520.43</v>
      </c>
      <c r="O2095" s="1">
        <v>3197.44</v>
      </c>
      <c r="P2095" s="1">
        <v>11.52</v>
      </c>
      <c r="Q2095" s="1">
        <v>31729.39</v>
      </c>
      <c r="R2095" s="1">
        <f t="shared" si="65"/>
        <v>352.54877777777779</v>
      </c>
      <c r="S2095" s="1" t="s">
        <v>29</v>
      </c>
      <c r="T2095" s="1" t="s">
        <v>30</v>
      </c>
      <c r="U2095" s="1" t="s">
        <v>410</v>
      </c>
      <c r="V2095" s="1" t="s">
        <v>7964</v>
      </c>
      <c r="W2095" s="1" t="s">
        <v>7965</v>
      </c>
    </row>
    <row r="2096" spans="1:23">
      <c r="A2096" s="2" t="s">
        <v>7968</v>
      </c>
      <c r="B2096" s="2">
        <f t="shared" si="64"/>
        <v>2014</v>
      </c>
      <c r="C2096" s="1" t="s">
        <v>119</v>
      </c>
      <c r="D2096" s="1" t="s">
        <v>24</v>
      </c>
      <c r="E2096" s="1">
        <v>3496643</v>
      </c>
      <c r="F2096" s="1" t="s">
        <v>3448</v>
      </c>
      <c r="G2096" s="1" t="s">
        <v>120</v>
      </c>
      <c r="H2096" s="1" t="s">
        <v>7949</v>
      </c>
      <c r="J2096" s="1">
        <v>274</v>
      </c>
      <c r="K2096" s="1" t="s">
        <v>86</v>
      </c>
      <c r="L2096" s="1">
        <v>14686</v>
      </c>
      <c r="M2096" s="1">
        <v>14974</v>
      </c>
      <c r="N2096" s="1">
        <v>81643.97</v>
      </c>
      <c r="O2096" s="1">
        <v>6522</v>
      </c>
      <c r="P2096" s="1">
        <v>32.03</v>
      </c>
      <c r="Q2096" s="1">
        <v>88198</v>
      </c>
      <c r="R2096" s="1">
        <f t="shared" si="65"/>
        <v>321.8905109489051</v>
      </c>
      <c r="S2096" s="1" t="s">
        <v>29</v>
      </c>
      <c r="T2096" s="1" t="s">
        <v>30</v>
      </c>
      <c r="U2096" s="1" t="s">
        <v>410</v>
      </c>
      <c r="V2096" s="1" t="s">
        <v>7969</v>
      </c>
      <c r="W2096" s="1" t="s">
        <v>7970</v>
      </c>
    </row>
    <row r="2097" spans="1:23">
      <c r="A2097" s="2" t="s">
        <v>2676</v>
      </c>
      <c r="B2097" s="2">
        <f t="shared" si="64"/>
        <v>2014</v>
      </c>
      <c r="C2097" s="1" t="s">
        <v>119</v>
      </c>
      <c r="D2097" s="1" t="s">
        <v>24</v>
      </c>
      <c r="E2097" s="1">
        <v>3496643</v>
      </c>
      <c r="F2097" s="1" t="s">
        <v>3448</v>
      </c>
      <c r="G2097" s="1" t="s">
        <v>120</v>
      </c>
      <c r="H2097" s="1" t="s">
        <v>7949</v>
      </c>
      <c r="J2097" s="1">
        <v>184</v>
      </c>
      <c r="K2097" s="1" t="s">
        <v>86</v>
      </c>
      <c r="L2097" s="1">
        <v>13693</v>
      </c>
      <c r="M2097" s="1">
        <v>14100</v>
      </c>
      <c r="N2097" s="1">
        <v>88389.52</v>
      </c>
      <c r="O2097" s="1">
        <v>6522</v>
      </c>
      <c r="P2097" s="1">
        <v>34.479999999999997</v>
      </c>
      <c r="Q2097" s="1">
        <v>94946</v>
      </c>
      <c r="R2097" s="1">
        <f t="shared" si="65"/>
        <v>516.01086956521738</v>
      </c>
      <c r="S2097" s="1" t="s">
        <v>29</v>
      </c>
      <c r="T2097" s="1" t="s">
        <v>30</v>
      </c>
      <c r="U2097" s="1" t="s">
        <v>410</v>
      </c>
      <c r="V2097" s="1" t="s">
        <v>7975</v>
      </c>
      <c r="W2097" s="1" t="s">
        <v>7976</v>
      </c>
    </row>
    <row r="2098" spans="1:23">
      <c r="A2098" s="2" t="s">
        <v>168</v>
      </c>
      <c r="B2098" s="2">
        <f t="shared" si="64"/>
        <v>2014</v>
      </c>
      <c r="C2098" s="1" t="s">
        <v>119</v>
      </c>
      <c r="D2098" s="1" t="s">
        <v>24</v>
      </c>
      <c r="E2098" s="1">
        <v>3496643</v>
      </c>
      <c r="F2098" s="1" t="s">
        <v>3448</v>
      </c>
      <c r="G2098" s="1" t="s">
        <v>120</v>
      </c>
      <c r="H2098" s="1" t="s">
        <v>7949</v>
      </c>
      <c r="J2098" s="1">
        <v>248</v>
      </c>
      <c r="K2098" s="1" t="s">
        <v>86</v>
      </c>
      <c r="L2098" s="1">
        <v>12904</v>
      </c>
      <c r="M2098" s="1">
        <v>13168</v>
      </c>
      <c r="N2098" s="1">
        <v>61454.74</v>
      </c>
      <c r="O2098" s="1">
        <v>8090</v>
      </c>
      <c r="P2098" s="1">
        <v>25.26</v>
      </c>
      <c r="Q2098" s="1">
        <v>69570</v>
      </c>
      <c r="R2098" s="1">
        <f t="shared" si="65"/>
        <v>280.52419354838707</v>
      </c>
      <c r="S2098" s="1" t="s">
        <v>29</v>
      </c>
      <c r="T2098" s="1" t="s">
        <v>30</v>
      </c>
      <c r="U2098" s="1" t="s">
        <v>410</v>
      </c>
      <c r="V2098" s="1" t="s">
        <v>7977</v>
      </c>
      <c r="W2098" s="1" t="s">
        <v>7978</v>
      </c>
    </row>
    <row r="2099" spans="1:23">
      <c r="A2099" s="2" t="s">
        <v>7985</v>
      </c>
      <c r="B2099" s="2">
        <f t="shared" si="64"/>
        <v>2014</v>
      </c>
      <c r="C2099" s="1" t="s">
        <v>119</v>
      </c>
      <c r="D2099" s="1" t="s">
        <v>24</v>
      </c>
      <c r="E2099" s="1">
        <v>3496643</v>
      </c>
      <c r="F2099" s="1" t="s">
        <v>3448</v>
      </c>
      <c r="G2099" s="1" t="s">
        <v>120</v>
      </c>
      <c r="H2099" s="1" t="s">
        <v>7949</v>
      </c>
      <c r="J2099" s="1">
        <v>87</v>
      </c>
      <c r="K2099" s="1" t="s">
        <v>86</v>
      </c>
      <c r="L2099" s="1">
        <v>5866</v>
      </c>
      <c r="M2099" s="1">
        <v>7543</v>
      </c>
      <c r="N2099" s="1">
        <v>46223.199999999997</v>
      </c>
      <c r="O2099" s="1">
        <v>5094</v>
      </c>
      <c r="P2099" s="1">
        <v>19</v>
      </c>
      <c r="Q2099" s="1">
        <v>51335.68</v>
      </c>
      <c r="R2099" s="1">
        <f t="shared" si="65"/>
        <v>590.06528735632185</v>
      </c>
      <c r="S2099" s="1" t="s">
        <v>29</v>
      </c>
      <c r="T2099" s="1" t="s">
        <v>30</v>
      </c>
      <c r="U2099" s="1" t="s">
        <v>410</v>
      </c>
      <c r="V2099" s="1" t="s">
        <v>7986</v>
      </c>
      <c r="W2099" s="1" t="s">
        <v>7987</v>
      </c>
    </row>
    <row r="2100" spans="1:23">
      <c r="A2100" s="2" t="s">
        <v>7948</v>
      </c>
      <c r="B2100" s="2">
        <f t="shared" si="64"/>
        <v>2014</v>
      </c>
      <c r="C2100" s="1" t="s">
        <v>119</v>
      </c>
      <c r="D2100" s="1" t="s">
        <v>24</v>
      </c>
      <c r="E2100" s="1">
        <v>3496643</v>
      </c>
      <c r="F2100" s="1" t="s">
        <v>3448</v>
      </c>
      <c r="G2100" s="1" t="s">
        <v>120</v>
      </c>
      <c r="H2100" s="1" t="s">
        <v>7949</v>
      </c>
      <c r="J2100" s="1">
        <v>251</v>
      </c>
      <c r="K2100" s="1" t="s">
        <v>86</v>
      </c>
      <c r="L2100" s="1">
        <v>12934</v>
      </c>
      <c r="M2100" s="1">
        <v>13259</v>
      </c>
      <c r="N2100" s="1">
        <v>62443.38</v>
      </c>
      <c r="O2100" s="1">
        <v>8090</v>
      </c>
      <c r="P2100" s="1">
        <v>25.62</v>
      </c>
      <c r="Q2100" s="1">
        <v>70559</v>
      </c>
      <c r="R2100" s="1">
        <f t="shared" si="65"/>
        <v>281.11155378486058</v>
      </c>
      <c r="S2100" s="1" t="s">
        <v>29</v>
      </c>
      <c r="T2100" s="1" t="s">
        <v>30</v>
      </c>
      <c r="U2100" s="1" t="s">
        <v>410</v>
      </c>
      <c r="V2100" s="1" t="s">
        <v>7993</v>
      </c>
      <c r="W2100" s="1" t="s">
        <v>7994</v>
      </c>
    </row>
    <row r="2101" spans="1:23">
      <c r="A2101" s="2" t="s">
        <v>7997</v>
      </c>
      <c r="B2101" s="2">
        <f t="shared" si="64"/>
        <v>2014</v>
      </c>
      <c r="C2101" s="1" t="s">
        <v>119</v>
      </c>
      <c r="D2101" s="1" t="s">
        <v>24</v>
      </c>
      <c r="E2101" s="1">
        <v>3496643</v>
      </c>
      <c r="F2101" s="1" t="s">
        <v>3448</v>
      </c>
      <c r="G2101" s="1" t="s">
        <v>120</v>
      </c>
      <c r="H2101" s="1" t="s">
        <v>7949</v>
      </c>
      <c r="J2101" s="1">
        <v>104</v>
      </c>
      <c r="K2101" s="1" t="s">
        <v>86</v>
      </c>
      <c r="L2101" s="1">
        <v>7754</v>
      </c>
      <c r="M2101" s="1">
        <v>7985</v>
      </c>
      <c r="N2101" s="1">
        <v>47889.49</v>
      </c>
      <c r="O2101" s="1">
        <v>5012.95</v>
      </c>
      <c r="P2101" s="1">
        <v>19.22</v>
      </c>
      <c r="Q2101" s="1">
        <v>52921.66</v>
      </c>
      <c r="R2101" s="1">
        <f t="shared" si="65"/>
        <v>508.86211538461544</v>
      </c>
      <c r="S2101" s="1" t="s">
        <v>29</v>
      </c>
      <c r="T2101" s="1" t="s">
        <v>30</v>
      </c>
      <c r="U2101" s="1" t="s">
        <v>410</v>
      </c>
      <c r="V2101" s="1" t="s">
        <v>7998</v>
      </c>
      <c r="W2101" s="1" t="s">
        <v>7999</v>
      </c>
    </row>
    <row r="2102" spans="1:23">
      <c r="A2102" s="2" t="s">
        <v>367</v>
      </c>
      <c r="B2102" s="2">
        <f t="shared" si="64"/>
        <v>2014</v>
      </c>
      <c r="C2102" s="1" t="s">
        <v>2751</v>
      </c>
      <c r="D2102" s="1" t="s">
        <v>24</v>
      </c>
      <c r="E2102" s="1">
        <v>3496643</v>
      </c>
      <c r="F2102" s="1" t="s">
        <v>3448</v>
      </c>
      <c r="G2102" s="1" t="s">
        <v>1857</v>
      </c>
      <c r="H2102" s="1" t="s">
        <v>7701</v>
      </c>
      <c r="J2102" s="1">
        <v>490</v>
      </c>
      <c r="K2102" s="1" t="s">
        <v>28</v>
      </c>
      <c r="L2102" s="1">
        <v>16905</v>
      </c>
      <c r="M2102" s="1">
        <v>17395</v>
      </c>
      <c r="N2102" s="1">
        <v>87220</v>
      </c>
      <c r="O2102" s="1">
        <v>9150</v>
      </c>
      <c r="P2102" s="1">
        <v>872.2</v>
      </c>
      <c r="Q2102" s="1">
        <v>97242.2</v>
      </c>
      <c r="R2102" s="1">
        <f t="shared" si="65"/>
        <v>198.45346938775509</v>
      </c>
      <c r="S2102" s="1" t="s">
        <v>29</v>
      </c>
      <c r="T2102" s="1" t="s">
        <v>30</v>
      </c>
      <c r="U2102" s="1" t="s">
        <v>410</v>
      </c>
      <c r="V2102" s="1" t="s">
        <v>140</v>
      </c>
      <c r="W2102" s="1" t="s">
        <v>8008</v>
      </c>
    </row>
    <row r="2103" spans="1:23">
      <c r="A2103" s="2" t="s">
        <v>8032</v>
      </c>
      <c r="B2103" s="2">
        <f t="shared" si="64"/>
        <v>2014</v>
      </c>
      <c r="C2103" s="1" t="s">
        <v>119</v>
      </c>
      <c r="D2103" s="1" t="s">
        <v>24</v>
      </c>
      <c r="E2103" s="1">
        <v>3496643</v>
      </c>
      <c r="F2103" s="1" t="s">
        <v>3448</v>
      </c>
      <c r="G2103" s="1" t="s">
        <v>120</v>
      </c>
      <c r="H2103" s="1" t="s">
        <v>7949</v>
      </c>
      <c r="J2103" s="1">
        <v>160</v>
      </c>
      <c r="K2103" s="1" t="s">
        <v>86</v>
      </c>
      <c r="L2103" s="1">
        <v>7840</v>
      </c>
      <c r="M2103" s="1">
        <v>8000</v>
      </c>
      <c r="N2103" s="1">
        <v>35781.760000000002</v>
      </c>
      <c r="O2103" s="1">
        <v>4464.2</v>
      </c>
      <c r="P2103" s="1">
        <v>14.62</v>
      </c>
      <c r="Q2103" s="1">
        <v>40260.58</v>
      </c>
      <c r="R2103" s="1">
        <f t="shared" si="65"/>
        <v>251.628625</v>
      </c>
      <c r="S2103" s="1" t="s">
        <v>29</v>
      </c>
      <c r="T2103" s="1" t="s">
        <v>30</v>
      </c>
      <c r="U2103" s="1" t="s">
        <v>410</v>
      </c>
      <c r="V2103" s="1" t="s">
        <v>8033</v>
      </c>
      <c r="W2103" s="1" t="s">
        <v>8034</v>
      </c>
    </row>
    <row r="2104" spans="1:23">
      <c r="A2104" s="2" t="s">
        <v>267</v>
      </c>
      <c r="B2104" s="2">
        <f t="shared" si="64"/>
        <v>2014</v>
      </c>
      <c r="C2104" s="1" t="s">
        <v>119</v>
      </c>
      <c r="D2104" s="1" t="s">
        <v>24</v>
      </c>
      <c r="E2104" s="1">
        <v>3496643</v>
      </c>
      <c r="F2104" s="1" t="s">
        <v>3448</v>
      </c>
      <c r="G2104" s="1" t="s">
        <v>120</v>
      </c>
      <c r="H2104" s="1" t="s">
        <v>7949</v>
      </c>
      <c r="J2104" s="1">
        <v>251</v>
      </c>
      <c r="K2104" s="1" t="s">
        <v>86</v>
      </c>
      <c r="L2104" s="1">
        <v>12978</v>
      </c>
      <c r="M2104" s="1">
        <v>13326</v>
      </c>
      <c r="N2104" s="1">
        <v>69185.5</v>
      </c>
      <c r="O2104" s="1">
        <v>6522</v>
      </c>
      <c r="P2104" s="1">
        <v>27.5</v>
      </c>
      <c r="Q2104" s="1">
        <v>75735</v>
      </c>
      <c r="R2104" s="1">
        <f t="shared" si="65"/>
        <v>301.73306772908364</v>
      </c>
      <c r="S2104" s="1" t="s">
        <v>29</v>
      </c>
      <c r="T2104" s="1" t="s">
        <v>30</v>
      </c>
      <c r="U2104" s="1" t="s">
        <v>410</v>
      </c>
      <c r="V2104" s="1" t="s">
        <v>8051</v>
      </c>
      <c r="W2104" s="1" t="s">
        <v>8052</v>
      </c>
    </row>
    <row r="2105" spans="1:23">
      <c r="A2105" s="2" t="s">
        <v>5168</v>
      </c>
      <c r="B2105" s="2">
        <f t="shared" si="64"/>
        <v>2014</v>
      </c>
      <c r="C2105" s="1" t="s">
        <v>119</v>
      </c>
      <c r="D2105" s="1" t="s">
        <v>24</v>
      </c>
      <c r="E2105" s="1">
        <v>3496643</v>
      </c>
      <c r="F2105" s="1" t="s">
        <v>3448</v>
      </c>
      <c r="G2105" s="1" t="s">
        <v>120</v>
      </c>
      <c r="H2105" s="1" t="s">
        <v>7949</v>
      </c>
      <c r="J2105" s="1">
        <v>194</v>
      </c>
      <c r="K2105" s="1" t="s">
        <v>86</v>
      </c>
      <c r="L2105" s="1">
        <v>10864</v>
      </c>
      <c r="M2105" s="1">
        <v>11252</v>
      </c>
      <c r="N2105" s="1">
        <v>61741.2</v>
      </c>
      <c r="O2105" s="1">
        <v>6522</v>
      </c>
      <c r="P2105" s="1">
        <v>24.8</v>
      </c>
      <c r="Q2105" s="1">
        <v>68288</v>
      </c>
      <c r="R2105" s="1">
        <f t="shared" si="65"/>
        <v>352</v>
      </c>
      <c r="S2105" s="1" t="s">
        <v>29</v>
      </c>
      <c r="T2105" s="1" t="s">
        <v>30</v>
      </c>
      <c r="U2105" s="1" t="s">
        <v>410</v>
      </c>
      <c r="V2105" s="1" t="s">
        <v>8056</v>
      </c>
      <c r="W2105" s="1" t="s">
        <v>8057</v>
      </c>
    </row>
    <row r="2106" spans="1:23">
      <c r="A2106" s="2" t="s">
        <v>4648</v>
      </c>
      <c r="B2106" s="2">
        <f t="shared" si="64"/>
        <v>2014</v>
      </c>
      <c r="C2106" s="1" t="s">
        <v>119</v>
      </c>
      <c r="D2106" s="1" t="s">
        <v>24</v>
      </c>
      <c r="E2106" s="1">
        <v>3496643</v>
      </c>
      <c r="F2106" s="1" t="s">
        <v>3448</v>
      </c>
      <c r="G2106" s="1" t="s">
        <v>120</v>
      </c>
      <c r="H2106" s="1" t="s">
        <v>7949</v>
      </c>
      <c r="J2106" s="1">
        <v>354</v>
      </c>
      <c r="K2106" s="1" t="s">
        <v>86</v>
      </c>
      <c r="L2106" s="1">
        <v>19674</v>
      </c>
      <c r="M2106" s="1">
        <v>20203</v>
      </c>
      <c r="N2106" s="1">
        <v>98484.82</v>
      </c>
      <c r="O2106" s="1">
        <v>12135</v>
      </c>
      <c r="P2106" s="1">
        <v>40.18</v>
      </c>
      <c r="Q2106" s="1">
        <v>110660</v>
      </c>
      <c r="R2106" s="1">
        <f t="shared" si="65"/>
        <v>312.59887005649716</v>
      </c>
      <c r="S2106" s="1" t="s">
        <v>29</v>
      </c>
      <c r="T2106" s="1" t="s">
        <v>30</v>
      </c>
      <c r="U2106" s="1" t="s">
        <v>410</v>
      </c>
      <c r="V2106" s="1" t="s">
        <v>8066</v>
      </c>
      <c r="W2106" s="1" t="s">
        <v>8067</v>
      </c>
    </row>
    <row r="2107" spans="1:23">
      <c r="A2107" s="2" t="s">
        <v>8068</v>
      </c>
      <c r="B2107" s="2">
        <f t="shared" si="64"/>
        <v>2014</v>
      </c>
      <c r="C2107" s="1" t="s">
        <v>119</v>
      </c>
      <c r="D2107" s="1" t="s">
        <v>24</v>
      </c>
      <c r="E2107" s="1">
        <v>3496643</v>
      </c>
      <c r="F2107" s="1" t="s">
        <v>3448</v>
      </c>
      <c r="G2107" s="1" t="s">
        <v>120</v>
      </c>
      <c r="H2107" s="1" t="s">
        <v>7949</v>
      </c>
      <c r="J2107" s="1">
        <v>196</v>
      </c>
      <c r="K2107" s="1" t="s">
        <v>86</v>
      </c>
      <c r="L2107" s="1">
        <v>11931</v>
      </c>
      <c r="M2107" s="1">
        <v>12289</v>
      </c>
      <c r="N2107" s="1">
        <v>60600.05</v>
      </c>
      <c r="O2107" s="1">
        <v>8090</v>
      </c>
      <c r="P2107" s="1">
        <v>24.95</v>
      </c>
      <c r="Q2107" s="1">
        <v>68715</v>
      </c>
      <c r="R2107" s="1">
        <f t="shared" si="65"/>
        <v>350.58673469387753</v>
      </c>
      <c r="S2107" s="1" t="s">
        <v>29</v>
      </c>
      <c r="T2107" s="1" t="s">
        <v>30</v>
      </c>
      <c r="U2107" s="1" t="s">
        <v>410</v>
      </c>
      <c r="V2107" s="1" t="s">
        <v>8069</v>
      </c>
      <c r="W2107" s="1" t="s">
        <v>8070</v>
      </c>
    </row>
    <row r="2108" spans="1:23">
      <c r="A2108" s="2" t="s">
        <v>4630</v>
      </c>
      <c r="B2108" s="2">
        <f t="shared" si="64"/>
        <v>2014</v>
      </c>
      <c r="C2108" s="1" t="s">
        <v>936</v>
      </c>
      <c r="D2108" s="1" t="s">
        <v>24</v>
      </c>
      <c r="E2108" s="1">
        <v>3496643</v>
      </c>
      <c r="F2108" s="1" t="s">
        <v>3448</v>
      </c>
      <c r="G2108" s="1" t="s">
        <v>36</v>
      </c>
      <c r="H2108" s="1" t="s">
        <v>8074</v>
      </c>
      <c r="J2108" s="1">
        <v>47</v>
      </c>
      <c r="K2108" s="1" t="s">
        <v>28</v>
      </c>
      <c r="L2108" s="1">
        <v>5362</v>
      </c>
      <c r="M2108" s="1">
        <v>5410</v>
      </c>
      <c r="N2108" s="1">
        <v>26320</v>
      </c>
      <c r="O2108" s="1">
        <v>3691.65</v>
      </c>
      <c r="P2108" s="1">
        <v>263.2</v>
      </c>
      <c r="Q2108" s="1">
        <v>30274.85</v>
      </c>
      <c r="R2108" s="1">
        <f t="shared" si="65"/>
        <v>644.14574468085107</v>
      </c>
      <c r="S2108" s="1" t="s">
        <v>38</v>
      </c>
      <c r="T2108" s="1" t="s">
        <v>30</v>
      </c>
      <c r="U2108" s="1" t="s">
        <v>410</v>
      </c>
      <c r="V2108" s="1" t="s">
        <v>77</v>
      </c>
      <c r="W2108" s="1" t="s">
        <v>8075</v>
      </c>
    </row>
    <row r="2109" spans="1:23">
      <c r="A2109" s="2" t="s">
        <v>8080</v>
      </c>
      <c r="B2109" s="2">
        <f t="shared" si="64"/>
        <v>2014</v>
      </c>
      <c r="C2109" s="1" t="s">
        <v>119</v>
      </c>
      <c r="D2109" s="1" t="s">
        <v>24</v>
      </c>
      <c r="E2109" s="1">
        <v>3496643</v>
      </c>
      <c r="F2109" s="1" t="s">
        <v>3448</v>
      </c>
      <c r="G2109" s="1" t="s">
        <v>120</v>
      </c>
      <c r="H2109" s="1" t="s">
        <v>7949</v>
      </c>
      <c r="J2109" s="1">
        <v>194</v>
      </c>
      <c r="K2109" s="1" t="s">
        <v>86</v>
      </c>
      <c r="L2109" s="1">
        <v>12804</v>
      </c>
      <c r="M2109" s="1">
        <v>13153</v>
      </c>
      <c r="N2109" s="1">
        <v>75122.34</v>
      </c>
      <c r="O2109" s="1">
        <v>6522</v>
      </c>
      <c r="P2109" s="1">
        <v>29.66</v>
      </c>
      <c r="Q2109" s="1">
        <v>81674</v>
      </c>
      <c r="R2109" s="1">
        <f t="shared" si="65"/>
        <v>421</v>
      </c>
      <c r="S2109" s="1" t="s">
        <v>29</v>
      </c>
      <c r="T2109" s="1" t="s">
        <v>30</v>
      </c>
      <c r="U2109" s="1" t="s">
        <v>410</v>
      </c>
      <c r="V2109" s="1" t="s">
        <v>8081</v>
      </c>
      <c r="W2109" s="1" t="s">
        <v>8082</v>
      </c>
    </row>
    <row r="2110" spans="1:23">
      <c r="A2110" s="2" t="s">
        <v>8087</v>
      </c>
      <c r="B2110" s="2">
        <f t="shared" si="64"/>
        <v>2014</v>
      </c>
      <c r="C2110" s="1" t="s">
        <v>119</v>
      </c>
      <c r="D2110" s="1" t="s">
        <v>24</v>
      </c>
      <c r="E2110" s="1">
        <v>3496643</v>
      </c>
      <c r="F2110" s="1" t="s">
        <v>3448</v>
      </c>
      <c r="G2110" s="1" t="s">
        <v>120</v>
      </c>
      <c r="H2110" s="1" t="s">
        <v>7949</v>
      </c>
      <c r="J2110" s="1">
        <v>160</v>
      </c>
      <c r="K2110" s="1" t="s">
        <v>86</v>
      </c>
      <c r="L2110" s="1">
        <v>7840</v>
      </c>
      <c r="M2110" s="1">
        <v>8000</v>
      </c>
      <c r="N2110" s="1">
        <v>35781.800000000003</v>
      </c>
      <c r="O2110" s="1">
        <v>4464.2</v>
      </c>
      <c r="P2110" s="1">
        <v>14.6</v>
      </c>
      <c r="Q2110" s="1">
        <v>40260.6</v>
      </c>
      <c r="R2110" s="1">
        <f t="shared" si="65"/>
        <v>251.62875</v>
      </c>
      <c r="S2110" s="1" t="s">
        <v>29</v>
      </c>
      <c r="T2110" s="1" t="s">
        <v>30</v>
      </c>
      <c r="U2110" s="1" t="s">
        <v>410</v>
      </c>
      <c r="V2110" s="1" t="s">
        <v>8088</v>
      </c>
      <c r="W2110" s="1" t="s">
        <v>8089</v>
      </c>
    </row>
    <row r="2111" spans="1:23">
      <c r="A2111" s="2" t="s">
        <v>3088</v>
      </c>
      <c r="B2111" s="2">
        <f t="shared" si="64"/>
        <v>2014</v>
      </c>
      <c r="C2111" s="1" t="s">
        <v>2751</v>
      </c>
      <c r="D2111" s="1" t="s">
        <v>24</v>
      </c>
      <c r="E2111" s="1">
        <v>3496643</v>
      </c>
      <c r="F2111" s="1" t="s">
        <v>3448</v>
      </c>
      <c r="G2111" s="1" t="s">
        <v>1857</v>
      </c>
      <c r="H2111" s="1" t="s">
        <v>7701</v>
      </c>
      <c r="J2111" s="1">
        <v>280</v>
      </c>
      <c r="K2111" s="1" t="s">
        <v>28</v>
      </c>
      <c r="L2111" s="1">
        <v>14025</v>
      </c>
      <c r="M2111" s="1">
        <v>14816</v>
      </c>
      <c r="N2111" s="1">
        <v>74480</v>
      </c>
      <c r="O2111" s="1">
        <v>6100</v>
      </c>
      <c r="P2111" s="1">
        <v>744.8</v>
      </c>
      <c r="Q2111" s="1">
        <v>81324.800000000003</v>
      </c>
      <c r="R2111" s="1">
        <f t="shared" si="65"/>
        <v>290.4457142857143</v>
      </c>
      <c r="S2111" s="1" t="s">
        <v>29</v>
      </c>
      <c r="T2111" s="1" t="s">
        <v>30</v>
      </c>
      <c r="U2111" s="1" t="s">
        <v>410</v>
      </c>
      <c r="V2111" s="1" t="s">
        <v>77</v>
      </c>
      <c r="W2111" s="1" t="s">
        <v>8090</v>
      </c>
    </row>
    <row r="2112" spans="1:23">
      <c r="A2112" s="2" t="s">
        <v>4964</v>
      </c>
      <c r="B2112" s="2">
        <f t="shared" si="64"/>
        <v>2014</v>
      </c>
      <c r="C2112" s="1" t="s">
        <v>119</v>
      </c>
      <c r="D2112" s="1" t="s">
        <v>24</v>
      </c>
      <c r="E2112" s="1">
        <v>3496643</v>
      </c>
      <c r="F2112" s="1" t="s">
        <v>3448</v>
      </c>
      <c r="G2112" s="1" t="s">
        <v>120</v>
      </c>
      <c r="H2112" s="1" t="s">
        <v>7949</v>
      </c>
      <c r="J2112" s="1">
        <v>187</v>
      </c>
      <c r="K2112" s="1" t="s">
        <v>86</v>
      </c>
      <c r="L2112" s="1">
        <v>12563</v>
      </c>
      <c r="M2112" s="1">
        <v>12973</v>
      </c>
      <c r="N2112" s="1">
        <v>77704.399999999994</v>
      </c>
      <c r="O2112" s="1">
        <v>6522</v>
      </c>
      <c r="P2112" s="1">
        <v>30.6</v>
      </c>
      <c r="Q2112" s="1">
        <v>84257</v>
      </c>
      <c r="R2112" s="1">
        <f t="shared" si="65"/>
        <v>450.57219251336898</v>
      </c>
      <c r="S2112" s="1" t="s">
        <v>29</v>
      </c>
      <c r="T2112" s="1" t="s">
        <v>30</v>
      </c>
      <c r="U2112" s="1" t="s">
        <v>410</v>
      </c>
      <c r="V2112" s="1" t="s">
        <v>8096</v>
      </c>
      <c r="W2112" s="1" t="s">
        <v>8097</v>
      </c>
    </row>
    <row r="2113" spans="1:23">
      <c r="A2113" s="2" t="s">
        <v>79</v>
      </c>
      <c r="B2113" s="2">
        <f t="shared" si="64"/>
        <v>2014</v>
      </c>
      <c r="C2113" s="1" t="s">
        <v>119</v>
      </c>
      <c r="D2113" s="1" t="s">
        <v>24</v>
      </c>
      <c r="E2113" s="1">
        <v>3496643</v>
      </c>
      <c r="F2113" s="1" t="s">
        <v>3448</v>
      </c>
      <c r="G2113" s="1" t="s">
        <v>120</v>
      </c>
      <c r="H2113" s="1" t="s">
        <v>7949</v>
      </c>
      <c r="J2113" s="1">
        <v>160</v>
      </c>
      <c r="K2113" s="1" t="s">
        <v>28</v>
      </c>
      <c r="L2113" s="1">
        <v>7840</v>
      </c>
      <c r="M2113" s="1">
        <v>8000</v>
      </c>
      <c r="N2113" s="1">
        <v>35780.94</v>
      </c>
      <c r="O2113" s="1">
        <v>4175.71</v>
      </c>
      <c r="P2113" s="1">
        <v>14.51</v>
      </c>
      <c r="Q2113" s="1">
        <v>39971.160000000003</v>
      </c>
      <c r="R2113" s="1">
        <f t="shared" si="65"/>
        <v>249.81975000000003</v>
      </c>
      <c r="S2113" s="1" t="s">
        <v>29</v>
      </c>
      <c r="T2113" s="1" t="s">
        <v>30</v>
      </c>
      <c r="U2113" s="1" t="s">
        <v>8020</v>
      </c>
      <c r="V2113" s="1" t="s">
        <v>8101</v>
      </c>
      <c r="W2113" s="1" t="s">
        <v>8102</v>
      </c>
    </row>
    <row r="2114" spans="1:23">
      <c r="A2114" s="2" t="s">
        <v>3992</v>
      </c>
      <c r="B2114" s="2">
        <f t="shared" ref="B2114:B2177" si="66">+YEAR(A2114)</f>
        <v>2014</v>
      </c>
      <c r="C2114" s="1" t="s">
        <v>119</v>
      </c>
      <c r="D2114" s="1" t="s">
        <v>24</v>
      </c>
      <c r="E2114" s="1">
        <v>3496643</v>
      </c>
      <c r="F2114" s="1" t="s">
        <v>3448</v>
      </c>
      <c r="G2114" s="1" t="s">
        <v>120</v>
      </c>
      <c r="H2114" s="1" t="s">
        <v>7949</v>
      </c>
      <c r="J2114" s="1">
        <v>194</v>
      </c>
      <c r="K2114" s="1" t="s">
        <v>86</v>
      </c>
      <c r="L2114" s="1">
        <v>12804</v>
      </c>
      <c r="M2114" s="1">
        <v>13153</v>
      </c>
      <c r="N2114" s="1">
        <v>75122.34</v>
      </c>
      <c r="O2114" s="1">
        <v>6522</v>
      </c>
      <c r="P2114" s="1">
        <v>29.66</v>
      </c>
      <c r="Q2114" s="1">
        <v>81674</v>
      </c>
      <c r="R2114" s="1">
        <f t="shared" si="65"/>
        <v>421</v>
      </c>
      <c r="S2114" s="1" t="s">
        <v>29</v>
      </c>
      <c r="T2114" s="1" t="s">
        <v>30</v>
      </c>
      <c r="U2114" s="1" t="s">
        <v>410</v>
      </c>
      <c r="V2114" s="1" t="s">
        <v>8104</v>
      </c>
      <c r="W2114" s="1" t="s">
        <v>8105</v>
      </c>
    </row>
    <row r="2115" spans="1:23">
      <c r="A2115" s="2" t="s">
        <v>5168</v>
      </c>
      <c r="B2115" s="2">
        <f t="shared" si="66"/>
        <v>2014</v>
      </c>
      <c r="C2115" s="1" t="s">
        <v>119</v>
      </c>
      <c r="D2115" s="1" t="s">
        <v>24</v>
      </c>
      <c r="E2115" s="1">
        <v>3496643</v>
      </c>
      <c r="F2115" s="1" t="s">
        <v>3448</v>
      </c>
      <c r="G2115" s="1" t="s">
        <v>120</v>
      </c>
      <c r="H2115" s="1" t="s">
        <v>7949</v>
      </c>
      <c r="J2115" s="1">
        <v>82</v>
      </c>
      <c r="K2115" s="1" t="s">
        <v>86</v>
      </c>
      <c r="L2115" s="1">
        <v>7954</v>
      </c>
      <c r="M2115" s="1">
        <v>8118</v>
      </c>
      <c r="N2115" s="1">
        <v>44375.61</v>
      </c>
      <c r="O2115" s="1">
        <v>3658.93</v>
      </c>
      <c r="P2115" s="1">
        <v>17.45</v>
      </c>
      <c r="Q2115" s="1">
        <v>48051.99</v>
      </c>
      <c r="R2115" s="1">
        <f t="shared" ref="R2115:R2178" si="67">+Q2115/J2115</f>
        <v>585.99987804878049</v>
      </c>
      <c r="S2115" s="1" t="s">
        <v>29</v>
      </c>
      <c r="T2115" s="1" t="s">
        <v>30</v>
      </c>
      <c r="U2115" s="1" t="s">
        <v>410</v>
      </c>
      <c r="V2115" s="1" t="s">
        <v>8106</v>
      </c>
      <c r="W2115" s="1" t="s">
        <v>8107</v>
      </c>
    </row>
    <row r="2116" spans="1:23">
      <c r="A2116" s="2" t="s">
        <v>8109</v>
      </c>
      <c r="B2116" s="2">
        <f t="shared" si="66"/>
        <v>2014</v>
      </c>
      <c r="C2116" s="1" t="s">
        <v>119</v>
      </c>
      <c r="D2116" s="1" t="s">
        <v>24</v>
      </c>
      <c r="E2116" s="1">
        <v>3496643</v>
      </c>
      <c r="F2116" s="1" t="s">
        <v>3448</v>
      </c>
      <c r="G2116" s="1" t="s">
        <v>120</v>
      </c>
      <c r="H2116" s="1" t="s">
        <v>7949</v>
      </c>
      <c r="J2116" s="1">
        <v>97</v>
      </c>
      <c r="K2116" s="1" t="s">
        <v>86</v>
      </c>
      <c r="L2116" s="1">
        <v>5219</v>
      </c>
      <c r="M2116" s="1">
        <v>5374</v>
      </c>
      <c r="N2116" s="1">
        <v>21842.47</v>
      </c>
      <c r="O2116" s="1">
        <v>3190.44</v>
      </c>
      <c r="P2116" s="1">
        <v>9.09</v>
      </c>
      <c r="Q2116" s="1">
        <v>25042</v>
      </c>
      <c r="R2116" s="1">
        <f t="shared" si="67"/>
        <v>258.16494845360825</v>
      </c>
      <c r="S2116" s="1" t="s">
        <v>29</v>
      </c>
      <c r="T2116" s="1" t="s">
        <v>30</v>
      </c>
      <c r="U2116" s="1" t="s">
        <v>410</v>
      </c>
      <c r="V2116" s="1" t="s">
        <v>8110</v>
      </c>
      <c r="W2116" s="1" t="s">
        <v>8111</v>
      </c>
    </row>
    <row r="2117" spans="1:23">
      <c r="A2117" s="2" t="s">
        <v>113</v>
      </c>
      <c r="B2117" s="2">
        <f t="shared" si="66"/>
        <v>2014</v>
      </c>
      <c r="C2117" s="1" t="s">
        <v>68</v>
      </c>
      <c r="D2117" s="1" t="s">
        <v>24</v>
      </c>
      <c r="E2117" s="1">
        <v>80014362</v>
      </c>
      <c r="F2117" s="1" t="s">
        <v>3388</v>
      </c>
      <c r="G2117" s="1" t="s">
        <v>120</v>
      </c>
      <c r="H2117" s="1" t="s">
        <v>8351</v>
      </c>
      <c r="J2117" s="1">
        <v>5</v>
      </c>
      <c r="K2117" s="1" t="s">
        <v>28</v>
      </c>
      <c r="L2117" s="1">
        <v>333</v>
      </c>
      <c r="M2117" s="1">
        <v>335</v>
      </c>
      <c r="N2117" s="1">
        <v>1295</v>
      </c>
      <c r="O2117" s="1">
        <v>50.3</v>
      </c>
      <c r="P2117" s="1">
        <v>12.95</v>
      </c>
      <c r="Q2117" s="1">
        <v>1358.25</v>
      </c>
      <c r="R2117" s="1">
        <f t="shared" si="67"/>
        <v>271.64999999999998</v>
      </c>
      <c r="S2117" s="1" t="s">
        <v>29</v>
      </c>
      <c r="T2117" s="1" t="s">
        <v>30</v>
      </c>
      <c r="U2117" s="1" t="s">
        <v>1443</v>
      </c>
      <c r="V2117" s="1" t="s">
        <v>40</v>
      </c>
      <c r="W2117" s="1" t="s">
        <v>8352</v>
      </c>
    </row>
    <row r="2118" spans="1:23">
      <c r="A2118" s="2" t="s">
        <v>8399</v>
      </c>
      <c r="B2118" s="2">
        <f t="shared" si="66"/>
        <v>2014</v>
      </c>
      <c r="C2118" s="1" t="s">
        <v>68</v>
      </c>
      <c r="D2118" s="1" t="s">
        <v>24</v>
      </c>
      <c r="E2118" s="1">
        <v>80014362</v>
      </c>
      <c r="F2118" s="1" t="s">
        <v>3388</v>
      </c>
      <c r="G2118" s="1" t="s">
        <v>120</v>
      </c>
      <c r="H2118" s="1" t="s">
        <v>8351</v>
      </c>
      <c r="J2118" s="1">
        <v>66</v>
      </c>
      <c r="K2118" s="1" t="s">
        <v>28</v>
      </c>
      <c r="L2118" s="1">
        <v>4356</v>
      </c>
      <c r="M2118" s="1">
        <v>4488</v>
      </c>
      <c r="N2118" s="1">
        <v>27390</v>
      </c>
      <c r="O2118" s="1">
        <v>2829</v>
      </c>
      <c r="P2118" s="1">
        <v>273.89999999999998</v>
      </c>
      <c r="Q2118" s="1">
        <v>30492.9</v>
      </c>
      <c r="R2118" s="1">
        <f t="shared" si="67"/>
        <v>462.01363636363641</v>
      </c>
      <c r="S2118" s="1" t="s">
        <v>29</v>
      </c>
      <c r="T2118" s="1" t="s">
        <v>30</v>
      </c>
      <c r="U2118" s="1" t="s">
        <v>1443</v>
      </c>
      <c r="V2118" s="1" t="s">
        <v>8400</v>
      </c>
      <c r="W2118" s="1" t="s">
        <v>8400</v>
      </c>
    </row>
    <row r="2119" spans="1:23">
      <c r="A2119" s="2" t="s">
        <v>8402</v>
      </c>
      <c r="B2119" s="2">
        <f t="shared" si="66"/>
        <v>2014</v>
      </c>
      <c r="C2119" s="1" t="s">
        <v>68</v>
      </c>
      <c r="D2119" s="1" t="s">
        <v>24</v>
      </c>
      <c r="E2119" s="1">
        <v>80014362</v>
      </c>
      <c r="F2119" s="1" t="s">
        <v>3388</v>
      </c>
      <c r="G2119" s="1" t="s">
        <v>120</v>
      </c>
      <c r="H2119" s="1" t="s">
        <v>8351</v>
      </c>
      <c r="J2119" s="1">
        <v>72</v>
      </c>
      <c r="K2119" s="1" t="s">
        <v>28</v>
      </c>
      <c r="L2119" s="1">
        <v>4788</v>
      </c>
      <c r="M2119" s="1">
        <v>4932</v>
      </c>
      <c r="N2119" s="1">
        <v>19368</v>
      </c>
      <c r="O2119" s="1">
        <v>2829</v>
      </c>
      <c r="P2119" s="1">
        <v>193.68</v>
      </c>
      <c r="Q2119" s="1">
        <v>22390.68</v>
      </c>
      <c r="R2119" s="1">
        <f t="shared" si="67"/>
        <v>310.98166666666668</v>
      </c>
      <c r="S2119" s="1" t="s">
        <v>29</v>
      </c>
      <c r="T2119" s="1" t="s">
        <v>30</v>
      </c>
      <c r="U2119" s="1" t="s">
        <v>1443</v>
      </c>
      <c r="V2119" s="1" t="s">
        <v>140</v>
      </c>
      <c r="W2119" s="1" t="s">
        <v>8403</v>
      </c>
    </row>
    <row r="2120" spans="1:23">
      <c r="A2120" s="2" t="s">
        <v>7781</v>
      </c>
      <c r="B2120" s="2">
        <f t="shared" si="66"/>
        <v>2014</v>
      </c>
      <c r="C2120" s="1" t="s">
        <v>68</v>
      </c>
      <c r="D2120" s="1" t="s">
        <v>24</v>
      </c>
      <c r="E2120" s="1">
        <v>80014362</v>
      </c>
      <c r="F2120" s="1" t="s">
        <v>3388</v>
      </c>
      <c r="G2120" s="1" t="s">
        <v>120</v>
      </c>
      <c r="H2120" s="1" t="s">
        <v>8351</v>
      </c>
      <c r="J2120" s="1">
        <v>66</v>
      </c>
      <c r="K2120" s="1" t="s">
        <v>28</v>
      </c>
      <c r="L2120" s="1">
        <v>4356</v>
      </c>
      <c r="M2120" s="1">
        <v>4488</v>
      </c>
      <c r="N2120" s="1">
        <v>27390</v>
      </c>
      <c r="O2120" s="1">
        <v>2829</v>
      </c>
      <c r="P2120" s="1">
        <v>273.89999999999998</v>
      </c>
      <c r="Q2120" s="1">
        <v>30492.9</v>
      </c>
      <c r="R2120" s="1">
        <f t="shared" si="67"/>
        <v>462.01363636363641</v>
      </c>
      <c r="S2120" s="1" t="s">
        <v>29</v>
      </c>
      <c r="T2120" s="1" t="s">
        <v>30</v>
      </c>
      <c r="U2120" s="1" t="s">
        <v>1443</v>
      </c>
      <c r="V2120" s="1" t="s">
        <v>140</v>
      </c>
      <c r="W2120" s="1" t="s">
        <v>8404</v>
      </c>
    </row>
    <row r="2121" spans="1:23">
      <c r="A2121" s="2" t="s">
        <v>8425</v>
      </c>
      <c r="B2121" s="2">
        <f t="shared" si="66"/>
        <v>2014</v>
      </c>
      <c r="C2121" s="1" t="s">
        <v>2399</v>
      </c>
      <c r="D2121" s="1" t="s">
        <v>24</v>
      </c>
      <c r="E2121" s="1">
        <v>80009246</v>
      </c>
      <c r="F2121" s="1" t="s">
        <v>3075</v>
      </c>
      <c r="G2121" s="1" t="s">
        <v>26</v>
      </c>
      <c r="H2121" s="1" t="s">
        <v>8418</v>
      </c>
      <c r="J2121" s="1">
        <v>84</v>
      </c>
      <c r="K2121" s="1" t="s">
        <v>28</v>
      </c>
      <c r="L2121" s="1">
        <v>4847</v>
      </c>
      <c r="M2121" s="1">
        <v>4922</v>
      </c>
      <c r="N2121" s="1">
        <v>22998.36</v>
      </c>
      <c r="O2121" s="1">
        <v>1750</v>
      </c>
      <c r="P2121" s="1">
        <v>46</v>
      </c>
      <c r="Q2121" s="1">
        <v>24794.36</v>
      </c>
      <c r="R2121" s="1">
        <f t="shared" si="67"/>
        <v>295.17095238095237</v>
      </c>
      <c r="S2121" s="1" t="s">
        <v>29</v>
      </c>
      <c r="T2121" s="1" t="s">
        <v>30</v>
      </c>
      <c r="U2121" s="1" t="s">
        <v>3082</v>
      </c>
      <c r="V2121" s="1" t="s">
        <v>8419</v>
      </c>
      <c r="W2121" s="1" t="s">
        <v>8426</v>
      </c>
    </row>
    <row r="2122" spans="1:23">
      <c r="A2122" s="2" t="s">
        <v>2882</v>
      </c>
      <c r="B2122" s="2">
        <f t="shared" si="66"/>
        <v>2014</v>
      </c>
      <c r="C2122" s="1" t="s">
        <v>2399</v>
      </c>
      <c r="D2122" s="1" t="s">
        <v>24</v>
      </c>
      <c r="E2122" s="1">
        <v>80009246</v>
      </c>
      <c r="F2122" s="1" t="s">
        <v>3075</v>
      </c>
      <c r="G2122" s="1" t="s">
        <v>26</v>
      </c>
      <c r="H2122" s="1" t="s">
        <v>8427</v>
      </c>
      <c r="J2122" s="1">
        <v>100</v>
      </c>
      <c r="K2122" s="1" t="s">
        <v>28</v>
      </c>
      <c r="L2122" s="1">
        <v>4830</v>
      </c>
      <c r="M2122" s="1">
        <v>4920</v>
      </c>
      <c r="N2122" s="1">
        <v>25203</v>
      </c>
      <c r="O2122" s="1">
        <v>1497.62</v>
      </c>
      <c r="P2122" s="1">
        <v>50.41</v>
      </c>
      <c r="Q2122" s="1">
        <v>26751.03</v>
      </c>
      <c r="R2122" s="1">
        <f t="shared" si="67"/>
        <v>267.51029999999997</v>
      </c>
      <c r="S2122" s="1" t="s">
        <v>29</v>
      </c>
      <c r="T2122" s="1" t="s">
        <v>30</v>
      </c>
      <c r="U2122" s="1" t="s">
        <v>3082</v>
      </c>
      <c r="V2122" s="1" t="s">
        <v>8428</v>
      </c>
      <c r="W2122" s="1" t="s">
        <v>8429</v>
      </c>
    </row>
    <row r="2123" spans="1:23">
      <c r="A2123" s="2" t="s">
        <v>4581</v>
      </c>
      <c r="B2123" s="2">
        <f t="shared" si="66"/>
        <v>2014</v>
      </c>
      <c r="C2123" s="1" t="s">
        <v>34</v>
      </c>
      <c r="D2123" s="1" t="s">
        <v>24</v>
      </c>
      <c r="E2123" s="1">
        <v>80008970</v>
      </c>
      <c r="F2123" s="1" t="s">
        <v>4435</v>
      </c>
      <c r="G2123" s="1" t="s">
        <v>927</v>
      </c>
      <c r="H2123" s="1" t="s">
        <v>7253</v>
      </c>
      <c r="J2123" s="1">
        <v>533</v>
      </c>
      <c r="K2123" s="1" t="s">
        <v>28</v>
      </c>
      <c r="L2123" s="1">
        <v>22880</v>
      </c>
      <c r="M2123" s="1">
        <v>25753</v>
      </c>
      <c r="N2123" s="1">
        <v>67834</v>
      </c>
      <c r="O2123" s="1">
        <v>15549.57</v>
      </c>
      <c r="P2123" s="1">
        <v>135.66999999999999</v>
      </c>
      <c r="Q2123" s="1">
        <v>83519.240000000005</v>
      </c>
      <c r="R2123" s="1">
        <f t="shared" si="67"/>
        <v>156.69651031894935</v>
      </c>
      <c r="S2123" s="1" t="s">
        <v>38</v>
      </c>
      <c r="T2123" s="1" t="s">
        <v>30</v>
      </c>
      <c r="U2123" s="1" t="s">
        <v>1132</v>
      </c>
      <c r="V2123" s="1" t="s">
        <v>40</v>
      </c>
      <c r="W2123" s="1" t="s">
        <v>8434</v>
      </c>
    </row>
    <row r="2124" spans="1:23">
      <c r="A2124" s="2" t="s">
        <v>8435</v>
      </c>
      <c r="B2124" s="2">
        <f t="shared" si="66"/>
        <v>2014</v>
      </c>
      <c r="C2124" s="1" t="s">
        <v>2399</v>
      </c>
      <c r="D2124" s="1" t="s">
        <v>24</v>
      </c>
      <c r="E2124" s="1">
        <v>80009246</v>
      </c>
      <c r="F2124" s="1" t="s">
        <v>3075</v>
      </c>
      <c r="G2124" s="1" t="s">
        <v>26</v>
      </c>
      <c r="H2124" s="1" t="s">
        <v>8427</v>
      </c>
      <c r="J2124" s="1">
        <v>24</v>
      </c>
      <c r="K2124" s="1" t="s">
        <v>28</v>
      </c>
      <c r="L2124" s="1">
        <v>1385</v>
      </c>
      <c r="M2124" s="1">
        <v>1406</v>
      </c>
      <c r="N2124" s="1">
        <v>6312.7</v>
      </c>
      <c r="O2124" s="1">
        <v>210.9</v>
      </c>
      <c r="P2124" s="1">
        <v>12.6</v>
      </c>
      <c r="Q2124" s="1">
        <v>6536.3</v>
      </c>
      <c r="R2124" s="1">
        <f t="shared" si="67"/>
        <v>272.34583333333336</v>
      </c>
      <c r="S2124" s="1" t="s">
        <v>29</v>
      </c>
      <c r="T2124" s="1" t="s">
        <v>30</v>
      </c>
      <c r="U2124" s="1" t="s">
        <v>3082</v>
      </c>
      <c r="V2124" s="1" t="s">
        <v>8436</v>
      </c>
      <c r="W2124" s="1" t="s">
        <v>8437</v>
      </c>
    </row>
    <row r="2125" spans="1:23">
      <c r="A2125" s="2" t="s">
        <v>8443</v>
      </c>
      <c r="B2125" s="2">
        <f t="shared" si="66"/>
        <v>2014</v>
      </c>
      <c r="C2125" s="1" t="s">
        <v>2399</v>
      </c>
      <c r="D2125" s="1" t="s">
        <v>24</v>
      </c>
      <c r="E2125" s="1">
        <v>80009246</v>
      </c>
      <c r="F2125" s="1" t="s">
        <v>3075</v>
      </c>
      <c r="G2125" s="1" t="s">
        <v>26</v>
      </c>
      <c r="H2125" s="1" t="s">
        <v>8418</v>
      </c>
      <c r="J2125" s="1">
        <v>80</v>
      </c>
      <c r="K2125" s="1" t="s">
        <v>28</v>
      </c>
      <c r="L2125" s="1">
        <v>4616</v>
      </c>
      <c r="M2125" s="1">
        <v>4688</v>
      </c>
      <c r="N2125" s="1">
        <v>21433.599999999999</v>
      </c>
      <c r="O2125" s="1">
        <v>1750</v>
      </c>
      <c r="P2125" s="1">
        <v>42.87</v>
      </c>
      <c r="Q2125" s="1">
        <v>23226.47</v>
      </c>
      <c r="R2125" s="1">
        <f t="shared" si="67"/>
        <v>290.33087499999999</v>
      </c>
      <c r="S2125" s="1" t="s">
        <v>29</v>
      </c>
      <c r="T2125" s="1" t="s">
        <v>30</v>
      </c>
      <c r="U2125" s="1" t="s">
        <v>3082</v>
      </c>
      <c r="V2125" s="1" t="s">
        <v>4641</v>
      </c>
      <c r="W2125" s="1" t="s">
        <v>8444</v>
      </c>
    </row>
    <row r="2126" spans="1:23">
      <c r="A2126" s="2" t="s">
        <v>8445</v>
      </c>
      <c r="B2126" s="2">
        <f t="shared" si="66"/>
        <v>2014</v>
      </c>
      <c r="C2126" s="1" t="s">
        <v>2399</v>
      </c>
      <c r="D2126" s="1" t="s">
        <v>24</v>
      </c>
      <c r="E2126" s="1">
        <v>80009246</v>
      </c>
      <c r="F2126" s="1" t="s">
        <v>3075</v>
      </c>
      <c r="G2126" s="1" t="s">
        <v>26</v>
      </c>
      <c r="H2126" s="1" t="s">
        <v>8418</v>
      </c>
      <c r="J2126" s="1">
        <v>116</v>
      </c>
      <c r="K2126" s="1" t="s">
        <v>28</v>
      </c>
      <c r="L2126" s="1">
        <v>5603</v>
      </c>
      <c r="M2126" s="1">
        <v>5707</v>
      </c>
      <c r="N2126" s="1">
        <v>29232</v>
      </c>
      <c r="O2126" s="1">
        <v>1750</v>
      </c>
      <c r="P2126" s="1">
        <v>58</v>
      </c>
      <c r="Q2126" s="1">
        <v>31040.46</v>
      </c>
      <c r="R2126" s="1">
        <f t="shared" si="67"/>
        <v>267.59017241379308</v>
      </c>
      <c r="S2126" s="1" t="s">
        <v>29</v>
      </c>
      <c r="T2126" s="1" t="s">
        <v>30</v>
      </c>
      <c r="U2126" s="1" t="s">
        <v>3082</v>
      </c>
      <c r="V2126" s="1" t="s">
        <v>8446</v>
      </c>
      <c r="W2126" s="1" t="s">
        <v>8447</v>
      </c>
    </row>
    <row r="2127" spans="1:23">
      <c r="A2127" s="2" t="s">
        <v>8448</v>
      </c>
      <c r="B2127" s="2">
        <f t="shared" si="66"/>
        <v>2014</v>
      </c>
      <c r="C2127" s="1" t="s">
        <v>2399</v>
      </c>
      <c r="D2127" s="1" t="s">
        <v>24</v>
      </c>
      <c r="E2127" s="1">
        <v>80009246</v>
      </c>
      <c r="F2127" s="1" t="s">
        <v>3075</v>
      </c>
      <c r="G2127" s="1" t="s">
        <v>26</v>
      </c>
      <c r="H2127" s="1" t="s">
        <v>8427</v>
      </c>
      <c r="J2127" s="1">
        <v>116</v>
      </c>
      <c r="K2127" s="1" t="s">
        <v>28</v>
      </c>
      <c r="L2127" s="1">
        <v>5603</v>
      </c>
      <c r="M2127" s="1">
        <v>5707</v>
      </c>
      <c r="N2127" s="1">
        <v>29213.439999999999</v>
      </c>
      <c r="O2127" s="1">
        <v>1750</v>
      </c>
      <c r="P2127" s="1">
        <v>58.42</v>
      </c>
      <c r="Q2127" s="1">
        <v>31021.86</v>
      </c>
      <c r="R2127" s="1">
        <f t="shared" si="67"/>
        <v>267.4298275862069</v>
      </c>
      <c r="S2127" s="1" t="s">
        <v>29</v>
      </c>
      <c r="T2127" s="1" t="s">
        <v>30</v>
      </c>
      <c r="U2127" s="1" t="s">
        <v>3082</v>
      </c>
      <c r="V2127" s="1" t="s">
        <v>8449</v>
      </c>
      <c r="W2127" s="1" t="s">
        <v>8450</v>
      </c>
    </row>
    <row r="2128" spans="1:23">
      <c r="A2128" s="2" t="s">
        <v>8454</v>
      </c>
      <c r="B2128" s="2">
        <f t="shared" si="66"/>
        <v>2014</v>
      </c>
      <c r="C2128" s="1" t="s">
        <v>2399</v>
      </c>
      <c r="D2128" s="1" t="s">
        <v>24</v>
      </c>
      <c r="E2128" s="1">
        <v>80009246</v>
      </c>
      <c r="F2128" s="1" t="s">
        <v>3075</v>
      </c>
      <c r="G2128" s="1" t="s">
        <v>26</v>
      </c>
      <c r="H2128" s="1" t="s">
        <v>8418</v>
      </c>
      <c r="J2128" s="1">
        <v>80</v>
      </c>
      <c r="K2128" s="1" t="s">
        <v>28</v>
      </c>
      <c r="L2128" s="1">
        <v>4847</v>
      </c>
      <c r="M2128" s="1">
        <v>4922</v>
      </c>
      <c r="N2128" s="1">
        <v>21920</v>
      </c>
      <c r="O2128" s="1">
        <v>1527</v>
      </c>
      <c r="P2128" s="1">
        <v>44</v>
      </c>
      <c r="Q2128" s="1">
        <v>23491.03</v>
      </c>
      <c r="R2128" s="1">
        <f t="shared" si="67"/>
        <v>293.63787500000001</v>
      </c>
      <c r="S2128" s="1" t="s">
        <v>29</v>
      </c>
      <c r="T2128" s="1" t="s">
        <v>30</v>
      </c>
      <c r="U2128" s="1" t="s">
        <v>3082</v>
      </c>
      <c r="V2128" s="1" t="s">
        <v>8419</v>
      </c>
      <c r="W2128" s="1" t="s">
        <v>8455</v>
      </c>
    </row>
    <row r="2129" spans="1:23">
      <c r="A2129" s="2" t="s">
        <v>6552</v>
      </c>
      <c r="B2129" s="2">
        <f t="shared" si="66"/>
        <v>2014</v>
      </c>
      <c r="C2129" s="1" t="s">
        <v>2399</v>
      </c>
      <c r="D2129" s="1" t="s">
        <v>24</v>
      </c>
      <c r="E2129" s="1">
        <v>80009246</v>
      </c>
      <c r="F2129" s="1" t="s">
        <v>3075</v>
      </c>
      <c r="G2129" s="1" t="s">
        <v>26</v>
      </c>
      <c r="H2129" s="1" t="s">
        <v>8418</v>
      </c>
      <c r="J2129" s="1">
        <v>24</v>
      </c>
      <c r="K2129" s="1" t="s">
        <v>28</v>
      </c>
      <c r="L2129" s="1">
        <v>1385</v>
      </c>
      <c r="M2129" s="1">
        <v>1406</v>
      </c>
      <c r="N2129" s="1">
        <v>6576</v>
      </c>
      <c r="O2129" s="1">
        <v>217.08</v>
      </c>
      <c r="P2129" s="1">
        <v>13.15</v>
      </c>
      <c r="Q2129" s="1">
        <v>6806.23</v>
      </c>
      <c r="R2129" s="1">
        <f t="shared" si="67"/>
        <v>283.59291666666667</v>
      </c>
      <c r="S2129" s="1" t="s">
        <v>29</v>
      </c>
      <c r="T2129" s="1" t="s">
        <v>30</v>
      </c>
      <c r="U2129" s="1" t="s">
        <v>3082</v>
      </c>
      <c r="V2129" s="1" t="s">
        <v>8419</v>
      </c>
      <c r="W2129" s="1" t="s">
        <v>8426</v>
      </c>
    </row>
    <row r="2130" spans="1:23">
      <c r="A2130" s="2" t="s">
        <v>7948</v>
      </c>
      <c r="B2130" s="2">
        <f t="shared" si="66"/>
        <v>2014</v>
      </c>
      <c r="C2130" s="1" t="s">
        <v>2399</v>
      </c>
      <c r="D2130" s="1" t="s">
        <v>24</v>
      </c>
      <c r="E2130" s="1">
        <v>80009246</v>
      </c>
      <c r="F2130" s="1" t="s">
        <v>3075</v>
      </c>
      <c r="G2130" s="1" t="s">
        <v>26</v>
      </c>
      <c r="H2130" s="1" t="s">
        <v>8427</v>
      </c>
      <c r="J2130" s="1">
        <v>24</v>
      </c>
      <c r="K2130" s="1" t="s">
        <v>28</v>
      </c>
      <c r="L2130" s="1">
        <v>1385</v>
      </c>
      <c r="M2130" s="1">
        <v>1406</v>
      </c>
      <c r="N2130" s="1">
        <v>6312</v>
      </c>
      <c r="O2130" s="1">
        <v>210.93</v>
      </c>
      <c r="P2130" s="1">
        <v>12.62</v>
      </c>
      <c r="Q2130" s="1">
        <v>6535.55</v>
      </c>
      <c r="R2130" s="1">
        <f t="shared" si="67"/>
        <v>272.31458333333336</v>
      </c>
      <c r="S2130" s="1" t="s">
        <v>29</v>
      </c>
      <c r="T2130" s="1" t="s">
        <v>30</v>
      </c>
      <c r="U2130" s="1" t="s">
        <v>3082</v>
      </c>
      <c r="V2130" s="1" t="s">
        <v>8462</v>
      </c>
      <c r="W2130" s="1" t="s">
        <v>8463</v>
      </c>
    </row>
    <row r="2131" spans="1:23">
      <c r="A2131" s="2" t="s">
        <v>8468</v>
      </c>
      <c r="B2131" s="2">
        <f t="shared" si="66"/>
        <v>2014</v>
      </c>
      <c r="C2131" s="1" t="s">
        <v>2399</v>
      </c>
      <c r="D2131" s="1" t="s">
        <v>24</v>
      </c>
      <c r="E2131" s="1">
        <v>80009246</v>
      </c>
      <c r="F2131" s="1" t="s">
        <v>3075</v>
      </c>
      <c r="G2131" s="1" t="s">
        <v>26</v>
      </c>
      <c r="H2131" s="1" t="s">
        <v>8418</v>
      </c>
      <c r="J2131" s="1">
        <v>80</v>
      </c>
      <c r="K2131" s="1" t="s">
        <v>28</v>
      </c>
      <c r="L2131" s="1">
        <v>4616</v>
      </c>
      <c r="M2131" s="1">
        <v>4688</v>
      </c>
      <c r="N2131" s="1">
        <v>21424</v>
      </c>
      <c r="O2131" s="1">
        <v>1750</v>
      </c>
      <c r="P2131" s="1">
        <v>42.85</v>
      </c>
      <c r="Q2131" s="1">
        <v>23216.85</v>
      </c>
      <c r="R2131" s="1">
        <f t="shared" si="67"/>
        <v>290.21062499999999</v>
      </c>
      <c r="S2131" s="1" t="s">
        <v>29</v>
      </c>
      <c r="T2131" s="1" t="s">
        <v>30</v>
      </c>
      <c r="U2131" s="1" t="s">
        <v>3082</v>
      </c>
      <c r="V2131" s="1" t="s">
        <v>8469</v>
      </c>
      <c r="W2131" s="1" t="s">
        <v>8470</v>
      </c>
    </row>
    <row r="2132" spans="1:23">
      <c r="A2132" s="2" t="s">
        <v>3060</v>
      </c>
      <c r="B2132" s="2">
        <f t="shared" si="66"/>
        <v>2014</v>
      </c>
      <c r="C2132" s="1" t="s">
        <v>34</v>
      </c>
      <c r="D2132" s="1" t="s">
        <v>24</v>
      </c>
      <c r="E2132" s="1">
        <v>80008970</v>
      </c>
      <c r="F2132" s="1" t="s">
        <v>4435</v>
      </c>
      <c r="G2132" s="1" t="s">
        <v>927</v>
      </c>
      <c r="H2132" s="1" t="s">
        <v>7253</v>
      </c>
      <c r="J2132" s="1">
        <v>247</v>
      </c>
      <c r="K2132" s="1" t="s">
        <v>28</v>
      </c>
      <c r="L2132" s="1">
        <v>11440</v>
      </c>
      <c r="M2132" s="1">
        <v>12883</v>
      </c>
      <c r="N2132" s="1">
        <v>34086</v>
      </c>
      <c r="O2132" s="1">
        <v>7800</v>
      </c>
      <c r="P2132" s="1">
        <v>68.17</v>
      </c>
      <c r="Q2132" s="1">
        <v>41954.17</v>
      </c>
      <c r="R2132" s="1">
        <f t="shared" si="67"/>
        <v>169.85493927125506</v>
      </c>
      <c r="S2132" s="1" t="s">
        <v>38</v>
      </c>
      <c r="T2132" s="1" t="s">
        <v>30</v>
      </c>
      <c r="U2132" s="1" t="s">
        <v>1132</v>
      </c>
      <c r="V2132" s="1" t="s">
        <v>31</v>
      </c>
      <c r="W2132" s="1" t="s">
        <v>8434</v>
      </c>
    </row>
    <row r="2133" spans="1:23">
      <c r="A2133" s="2" t="s">
        <v>7948</v>
      </c>
      <c r="B2133" s="2">
        <f t="shared" si="66"/>
        <v>2014</v>
      </c>
      <c r="C2133" s="1" t="s">
        <v>2399</v>
      </c>
      <c r="D2133" s="1" t="s">
        <v>24</v>
      </c>
      <c r="E2133" s="1">
        <v>80009246</v>
      </c>
      <c r="F2133" s="1" t="s">
        <v>3075</v>
      </c>
      <c r="G2133" s="1" t="s">
        <v>26</v>
      </c>
      <c r="H2133" s="1" t="s">
        <v>8427</v>
      </c>
      <c r="J2133" s="1">
        <v>8</v>
      </c>
      <c r="K2133" s="1" t="s">
        <v>28</v>
      </c>
      <c r="L2133" s="1">
        <v>417</v>
      </c>
      <c r="M2133" s="1">
        <v>469</v>
      </c>
      <c r="N2133" s="1">
        <v>2104.2399999999998</v>
      </c>
      <c r="O2133" s="1">
        <v>73.61</v>
      </c>
      <c r="P2133" s="1">
        <v>4.21</v>
      </c>
      <c r="Q2133" s="1">
        <v>2182.06</v>
      </c>
      <c r="R2133" s="1">
        <f t="shared" si="67"/>
        <v>272.75749999999999</v>
      </c>
      <c r="S2133" s="1" t="s">
        <v>29</v>
      </c>
      <c r="T2133" s="1" t="s">
        <v>30</v>
      </c>
      <c r="U2133" s="1" t="s">
        <v>3082</v>
      </c>
      <c r="V2133" s="1" t="s">
        <v>8472</v>
      </c>
      <c r="W2133" s="1" t="s">
        <v>8473</v>
      </c>
    </row>
    <row r="2134" spans="1:23">
      <c r="A2134" s="2" t="s">
        <v>3088</v>
      </c>
      <c r="B2134" s="2">
        <f t="shared" si="66"/>
        <v>2014</v>
      </c>
      <c r="C2134" s="1" t="s">
        <v>43</v>
      </c>
      <c r="D2134" s="1" t="s">
        <v>24</v>
      </c>
      <c r="E2134" s="1">
        <v>80009129</v>
      </c>
      <c r="F2134" s="1" t="s">
        <v>3277</v>
      </c>
      <c r="G2134" s="1" t="s">
        <v>36</v>
      </c>
      <c r="H2134" s="1" t="s">
        <v>7270</v>
      </c>
      <c r="J2134" s="1">
        <v>810</v>
      </c>
      <c r="K2134" s="1" t="s">
        <v>28</v>
      </c>
      <c r="L2134" s="1">
        <v>41310</v>
      </c>
      <c r="M2134" s="1">
        <v>46170</v>
      </c>
      <c r="N2134" s="1">
        <v>91935</v>
      </c>
      <c r="O2134" s="1">
        <v>26880</v>
      </c>
      <c r="P2134" s="1">
        <v>919.35</v>
      </c>
      <c r="Q2134" s="1">
        <v>119734.35</v>
      </c>
      <c r="R2134" s="1">
        <f t="shared" si="67"/>
        <v>147.82018518518518</v>
      </c>
      <c r="S2134" s="1" t="s">
        <v>38</v>
      </c>
      <c r="T2134" s="1" t="s">
        <v>30</v>
      </c>
      <c r="U2134" s="1" t="s">
        <v>4430</v>
      </c>
      <c r="V2134" s="1" t="s">
        <v>65</v>
      </c>
      <c r="W2134" s="1" t="s">
        <v>4431</v>
      </c>
    </row>
    <row r="2135" spans="1:23">
      <c r="A2135" s="2" t="s">
        <v>8478</v>
      </c>
      <c r="B2135" s="2">
        <f t="shared" si="66"/>
        <v>2014</v>
      </c>
      <c r="C2135" s="1" t="s">
        <v>2399</v>
      </c>
      <c r="D2135" s="1" t="s">
        <v>24</v>
      </c>
      <c r="E2135" s="1">
        <v>80009246</v>
      </c>
      <c r="F2135" s="1" t="s">
        <v>3075</v>
      </c>
      <c r="G2135" s="1" t="s">
        <v>26</v>
      </c>
      <c r="H2135" s="1" t="s">
        <v>8427</v>
      </c>
      <c r="J2135" s="1">
        <v>24</v>
      </c>
      <c r="K2135" s="1" t="s">
        <v>28</v>
      </c>
      <c r="L2135" s="1">
        <v>1385</v>
      </c>
      <c r="M2135" s="1">
        <v>1406</v>
      </c>
      <c r="N2135" s="1">
        <v>6312</v>
      </c>
      <c r="O2135" s="1">
        <v>210.93</v>
      </c>
      <c r="P2135" s="1">
        <v>12.62</v>
      </c>
      <c r="Q2135" s="1">
        <v>6535.55</v>
      </c>
      <c r="R2135" s="1">
        <f t="shared" si="67"/>
        <v>272.31458333333336</v>
      </c>
      <c r="S2135" s="1" t="s">
        <v>29</v>
      </c>
      <c r="T2135" s="1" t="s">
        <v>30</v>
      </c>
      <c r="U2135" s="1" t="s">
        <v>3082</v>
      </c>
      <c r="V2135" s="1" t="s">
        <v>8462</v>
      </c>
      <c r="W2135" s="1" t="s">
        <v>8463</v>
      </c>
    </row>
    <row r="2136" spans="1:23">
      <c r="A2136" s="2" t="s">
        <v>203</v>
      </c>
      <c r="B2136" s="2">
        <f t="shared" si="66"/>
        <v>2014</v>
      </c>
      <c r="C2136" s="1" t="s">
        <v>2399</v>
      </c>
      <c r="D2136" s="1" t="s">
        <v>24</v>
      </c>
      <c r="E2136" s="1">
        <v>80009246</v>
      </c>
      <c r="F2136" s="1" t="s">
        <v>3075</v>
      </c>
      <c r="G2136" s="1" t="s">
        <v>26</v>
      </c>
      <c r="H2136" s="1" t="s">
        <v>8427</v>
      </c>
      <c r="J2136" s="1">
        <v>16</v>
      </c>
      <c r="K2136" s="1" t="s">
        <v>28</v>
      </c>
      <c r="L2136" s="1">
        <v>773</v>
      </c>
      <c r="M2136" s="1">
        <v>787</v>
      </c>
      <c r="N2136" s="1">
        <v>4033.6</v>
      </c>
      <c r="O2136" s="1">
        <v>139.19999999999999</v>
      </c>
      <c r="P2136" s="1">
        <v>8.07</v>
      </c>
      <c r="Q2136" s="1">
        <v>4180.87</v>
      </c>
      <c r="R2136" s="1">
        <f t="shared" si="67"/>
        <v>261.30437499999999</v>
      </c>
      <c r="S2136" s="1" t="s">
        <v>29</v>
      </c>
      <c r="T2136" s="1" t="s">
        <v>30</v>
      </c>
      <c r="U2136" s="1" t="s">
        <v>3082</v>
      </c>
      <c r="V2136" s="1" t="s">
        <v>8488</v>
      </c>
      <c r="W2136" s="1" t="s">
        <v>8489</v>
      </c>
    </row>
    <row r="2137" spans="1:23">
      <c r="A2137" s="2" t="s">
        <v>8496</v>
      </c>
      <c r="B2137" s="2">
        <f t="shared" si="66"/>
        <v>2014</v>
      </c>
      <c r="C2137" s="1" t="s">
        <v>23</v>
      </c>
      <c r="D2137" s="1" t="s">
        <v>24</v>
      </c>
      <c r="E2137" s="1">
        <v>80009246</v>
      </c>
      <c r="F2137" s="1" t="s">
        <v>3075</v>
      </c>
      <c r="G2137" s="1" t="s">
        <v>26</v>
      </c>
      <c r="H2137" s="1" t="s">
        <v>8497</v>
      </c>
      <c r="J2137" s="1">
        <v>5</v>
      </c>
      <c r="K2137" s="1" t="s">
        <v>28</v>
      </c>
      <c r="L2137" s="1">
        <v>445</v>
      </c>
      <c r="M2137" s="1">
        <v>480</v>
      </c>
      <c r="N2137" s="1">
        <v>4135</v>
      </c>
      <c r="O2137" s="1">
        <v>224.78</v>
      </c>
      <c r="P2137" s="1">
        <v>41.35</v>
      </c>
      <c r="Q2137" s="1">
        <v>4401.13</v>
      </c>
      <c r="R2137" s="1">
        <f t="shared" si="67"/>
        <v>880.226</v>
      </c>
      <c r="S2137" s="1" t="s">
        <v>29</v>
      </c>
      <c r="T2137" s="1" t="s">
        <v>30</v>
      </c>
      <c r="U2137" s="1" t="s">
        <v>2448</v>
      </c>
      <c r="V2137" s="1" t="s">
        <v>8498</v>
      </c>
      <c r="W2137" s="1" t="s">
        <v>8499</v>
      </c>
    </row>
    <row r="2138" spans="1:23">
      <c r="A2138" s="2" t="s">
        <v>8512</v>
      </c>
      <c r="B2138" s="2">
        <f t="shared" si="66"/>
        <v>2014</v>
      </c>
      <c r="C2138" s="1" t="s">
        <v>2769</v>
      </c>
      <c r="D2138" s="1" t="s">
        <v>24</v>
      </c>
      <c r="E2138" s="1">
        <v>80008970</v>
      </c>
      <c r="F2138" s="1" t="s">
        <v>4435</v>
      </c>
      <c r="G2138" s="1" t="s">
        <v>26</v>
      </c>
      <c r="H2138" s="1" t="s">
        <v>8513</v>
      </c>
      <c r="J2138" s="1">
        <v>316</v>
      </c>
      <c r="K2138" s="1" t="s">
        <v>28</v>
      </c>
      <c r="L2138" s="1">
        <v>15176</v>
      </c>
      <c r="M2138" s="1">
        <v>16333</v>
      </c>
      <c r="N2138" s="1">
        <v>89064.28</v>
      </c>
      <c r="O2138" s="1">
        <v>8296.25</v>
      </c>
      <c r="P2138" s="1">
        <v>194.32</v>
      </c>
      <c r="Q2138" s="1">
        <v>97554.85</v>
      </c>
      <c r="R2138" s="1">
        <f t="shared" si="67"/>
        <v>308.71787974683548</v>
      </c>
      <c r="S2138" s="1" t="s">
        <v>29</v>
      </c>
      <c r="T2138" s="1" t="s">
        <v>30</v>
      </c>
      <c r="U2138" s="1" t="s">
        <v>4437</v>
      </c>
      <c r="V2138" s="1" t="s">
        <v>140</v>
      </c>
      <c r="W2138" s="1" t="s">
        <v>8514</v>
      </c>
    </row>
    <row r="2139" spans="1:23">
      <c r="A2139" s="2" t="s">
        <v>3052</v>
      </c>
      <c r="B2139" s="2">
        <f t="shared" si="66"/>
        <v>2014</v>
      </c>
      <c r="C2139" s="1" t="s">
        <v>2769</v>
      </c>
      <c r="D2139" s="1" t="s">
        <v>24</v>
      </c>
      <c r="E2139" s="1">
        <v>80008970</v>
      </c>
      <c r="F2139" s="1" t="s">
        <v>4435</v>
      </c>
      <c r="G2139" s="1" t="s">
        <v>26</v>
      </c>
      <c r="H2139" s="1" t="s">
        <v>8513</v>
      </c>
      <c r="J2139" s="1">
        <v>290</v>
      </c>
      <c r="K2139" s="1" t="s">
        <v>28</v>
      </c>
      <c r="L2139" s="1">
        <v>14973</v>
      </c>
      <c r="M2139" s="1">
        <v>16136</v>
      </c>
      <c r="N2139" s="1">
        <v>85603.37</v>
      </c>
      <c r="O2139" s="1">
        <v>8461.2800000000007</v>
      </c>
      <c r="P2139" s="1">
        <v>186.77</v>
      </c>
      <c r="Q2139" s="1">
        <v>94251.42</v>
      </c>
      <c r="R2139" s="1">
        <f t="shared" si="67"/>
        <v>325.00489655172413</v>
      </c>
      <c r="S2139" s="1" t="s">
        <v>29</v>
      </c>
      <c r="T2139" s="1" t="s">
        <v>30</v>
      </c>
      <c r="U2139" s="1" t="s">
        <v>4437</v>
      </c>
      <c r="V2139" s="1" t="s">
        <v>140</v>
      </c>
      <c r="W2139" s="1" t="s">
        <v>8515</v>
      </c>
    </row>
    <row r="2140" spans="1:23">
      <c r="A2140" s="2" t="s">
        <v>8536</v>
      </c>
      <c r="B2140" s="2">
        <f t="shared" si="66"/>
        <v>2014</v>
      </c>
      <c r="C2140" s="1" t="s">
        <v>2769</v>
      </c>
      <c r="D2140" s="1" t="s">
        <v>24</v>
      </c>
      <c r="E2140" s="1">
        <v>80008970</v>
      </c>
      <c r="F2140" s="1" t="s">
        <v>4435</v>
      </c>
      <c r="G2140" s="1" t="s">
        <v>26</v>
      </c>
      <c r="H2140" s="1" t="s">
        <v>8513</v>
      </c>
      <c r="J2140" s="1">
        <v>88</v>
      </c>
      <c r="K2140" s="1" t="s">
        <v>28</v>
      </c>
      <c r="L2140" s="1">
        <v>4239</v>
      </c>
      <c r="M2140" s="1">
        <v>4591</v>
      </c>
      <c r="N2140" s="1">
        <v>24651.599999999999</v>
      </c>
      <c r="O2140" s="1">
        <v>2520</v>
      </c>
      <c r="P2140" s="1">
        <v>53.79</v>
      </c>
      <c r="Q2140" s="1">
        <v>27225.39</v>
      </c>
      <c r="R2140" s="1">
        <f t="shared" si="67"/>
        <v>309.37943181818179</v>
      </c>
      <c r="S2140" s="1" t="s">
        <v>29</v>
      </c>
      <c r="T2140" s="1" t="s">
        <v>30</v>
      </c>
      <c r="U2140" s="1" t="s">
        <v>4437</v>
      </c>
      <c r="V2140" s="1" t="s">
        <v>31</v>
      </c>
      <c r="W2140" s="1" t="s">
        <v>8537</v>
      </c>
    </row>
    <row r="2141" spans="1:23">
      <c r="A2141" s="2" t="s">
        <v>8541</v>
      </c>
      <c r="B2141" s="2">
        <f t="shared" si="66"/>
        <v>2014</v>
      </c>
      <c r="C2141" s="1" t="s">
        <v>2769</v>
      </c>
      <c r="D2141" s="1" t="s">
        <v>24</v>
      </c>
      <c r="E2141" s="1">
        <v>80008970</v>
      </c>
      <c r="F2141" s="1" t="s">
        <v>4435</v>
      </c>
      <c r="G2141" s="1" t="s">
        <v>26</v>
      </c>
      <c r="H2141" s="1" t="s">
        <v>8513</v>
      </c>
      <c r="J2141" s="1">
        <v>665</v>
      </c>
      <c r="K2141" s="1" t="s">
        <v>28</v>
      </c>
      <c r="L2141" s="1">
        <v>30067</v>
      </c>
      <c r="M2141" s="1">
        <v>32543</v>
      </c>
      <c r="N2141" s="1">
        <v>175126.7</v>
      </c>
      <c r="O2141" s="1">
        <v>17640</v>
      </c>
      <c r="P2141" s="1">
        <v>382.09</v>
      </c>
      <c r="Q2141" s="1">
        <v>193148.79</v>
      </c>
      <c r="R2141" s="1">
        <f t="shared" si="67"/>
        <v>290.44930827067668</v>
      </c>
      <c r="S2141" s="1" t="s">
        <v>29</v>
      </c>
      <c r="T2141" s="1" t="s">
        <v>30</v>
      </c>
      <c r="U2141" s="1" t="s">
        <v>4437</v>
      </c>
      <c r="V2141" s="1" t="s">
        <v>31</v>
      </c>
      <c r="W2141" s="1" t="s">
        <v>8542</v>
      </c>
    </row>
    <row r="2142" spans="1:23">
      <c r="A2142" s="2" t="s">
        <v>8550</v>
      </c>
      <c r="B2142" s="2">
        <f t="shared" si="66"/>
        <v>2014</v>
      </c>
      <c r="C2142" s="1" t="s">
        <v>2399</v>
      </c>
      <c r="D2142" s="1" t="s">
        <v>24</v>
      </c>
      <c r="E2142" s="1">
        <v>80009246</v>
      </c>
      <c r="F2142" s="1" t="s">
        <v>3075</v>
      </c>
      <c r="G2142" s="1" t="s">
        <v>26</v>
      </c>
      <c r="H2142" s="1" t="s">
        <v>8418</v>
      </c>
      <c r="J2142" s="1">
        <v>12</v>
      </c>
      <c r="K2142" s="1" t="s">
        <v>28</v>
      </c>
      <c r="L2142" s="1">
        <v>692</v>
      </c>
      <c r="M2142" s="1">
        <v>703</v>
      </c>
      <c r="N2142" s="1">
        <v>3286.32</v>
      </c>
      <c r="O2142" s="1">
        <v>95.69</v>
      </c>
      <c r="P2142" s="1">
        <v>6.57</v>
      </c>
      <c r="Q2142" s="1">
        <v>3388.58</v>
      </c>
      <c r="R2142" s="1">
        <f t="shared" si="67"/>
        <v>282.38166666666666</v>
      </c>
      <c r="S2142" s="1" t="s">
        <v>29</v>
      </c>
      <c r="T2142" s="1" t="s">
        <v>30</v>
      </c>
      <c r="U2142" s="1" t="s">
        <v>3082</v>
      </c>
      <c r="V2142" s="1" t="s">
        <v>8551</v>
      </c>
      <c r="W2142" s="1" t="s">
        <v>8552</v>
      </c>
    </row>
    <row r="2143" spans="1:23">
      <c r="A2143" s="2" t="s">
        <v>3088</v>
      </c>
      <c r="B2143" s="2">
        <f t="shared" si="66"/>
        <v>2014</v>
      </c>
      <c r="C2143" s="1" t="s">
        <v>43</v>
      </c>
      <c r="D2143" s="1" t="s">
        <v>24</v>
      </c>
      <c r="E2143" s="1">
        <v>80009129</v>
      </c>
      <c r="F2143" s="1" t="s">
        <v>3277</v>
      </c>
      <c r="G2143" s="1" t="s">
        <v>36</v>
      </c>
      <c r="H2143" s="1" t="s">
        <v>7270</v>
      </c>
      <c r="J2143" s="1">
        <v>1485</v>
      </c>
      <c r="K2143" s="1" t="s">
        <v>28</v>
      </c>
      <c r="L2143" s="1">
        <v>75735</v>
      </c>
      <c r="M2143" s="1">
        <v>84645</v>
      </c>
      <c r="N2143" s="1">
        <v>168547.5</v>
      </c>
      <c r="O2143" s="1">
        <v>49280</v>
      </c>
      <c r="P2143" s="1">
        <v>1685.48</v>
      </c>
      <c r="Q2143" s="1">
        <v>219512.98</v>
      </c>
      <c r="R2143" s="1">
        <f t="shared" si="67"/>
        <v>147.82018855218857</v>
      </c>
      <c r="S2143" s="1" t="s">
        <v>38</v>
      </c>
      <c r="T2143" s="1" t="s">
        <v>30</v>
      </c>
      <c r="U2143" s="1" t="s">
        <v>4430</v>
      </c>
      <c r="V2143" s="1" t="s">
        <v>65</v>
      </c>
      <c r="W2143" s="1" t="s">
        <v>4431</v>
      </c>
    </row>
    <row r="2144" spans="1:23">
      <c r="A2144" s="2" t="s">
        <v>4449</v>
      </c>
      <c r="B2144" s="2">
        <f t="shared" si="66"/>
        <v>2014</v>
      </c>
      <c r="C2144" s="1" t="s">
        <v>119</v>
      </c>
      <c r="D2144" s="1" t="s">
        <v>24</v>
      </c>
      <c r="E2144" s="1">
        <v>80004994</v>
      </c>
      <c r="F2144" s="1" t="s">
        <v>3984</v>
      </c>
      <c r="G2144" s="1" t="s">
        <v>120</v>
      </c>
      <c r="H2144" s="1" t="s">
        <v>8410</v>
      </c>
      <c r="J2144" s="1">
        <v>312</v>
      </c>
      <c r="K2144" s="1" t="s">
        <v>28</v>
      </c>
      <c r="L2144" s="1">
        <v>18096</v>
      </c>
      <c r="M2144" s="1">
        <v>18720</v>
      </c>
      <c r="N2144" s="1">
        <v>81510</v>
      </c>
      <c r="O2144" s="1">
        <v>2200</v>
      </c>
      <c r="P2144" s="1">
        <v>815.1</v>
      </c>
      <c r="Q2144" s="1">
        <v>84525.1</v>
      </c>
      <c r="R2144" s="1">
        <f t="shared" si="67"/>
        <v>270.91378205128206</v>
      </c>
      <c r="S2144" s="1" t="s">
        <v>29</v>
      </c>
      <c r="T2144" s="1" t="s">
        <v>30</v>
      </c>
      <c r="U2144" s="1" t="s">
        <v>3986</v>
      </c>
      <c r="V2144" s="1" t="s">
        <v>8927</v>
      </c>
      <c r="W2144" s="1" t="s">
        <v>8928</v>
      </c>
    </row>
    <row r="2145" spans="1:23">
      <c r="A2145" s="2" t="s">
        <v>8929</v>
      </c>
      <c r="B2145" s="2">
        <f t="shared" si="66"/>
        <v>2014</v>
      </c>
      <c r="C2145" s="1" t="s">
        <v>119</v>
      </c>
      <c r="D2145" s="1" t="s">
        <v>24</v>
      </c>
      <c r="E2145" s="1">
        <v>80004994</v>
      </c>
      <c r="F2145" s="1" t="s">
        <v>3984</v>
      </c>
      <c r="G2145" s="1" t="s">
        <v>120</v>
      </c>
      <c r="H2145" s="1" t="s">
        <v>8410</v>
      </c>
      <c r="J2145" s="1">
        <v>390</v>
      </c>
      <c r="K2145" s="1" t="s">
        <v>28</v>
      </c>
      <c r="L2145" s="1">
        <v>22620</v>
      </c>
      <c r="M2145" s="1">
        <v>23400</v>
      </c>
      <c r="N2145" s="1">
        <v>101400</v>
      </c>
      <c r="O2145" s="1">
        <v>2750</v>
      </c>
      <c r="P2145" s="1">
        <v>1014</v>
      </c>
      <c r="Q2145" s="1">
        <v>105164</v>
      </c>
      <c r="R2145" s="1">
        <f t="shared" si="67"/>
        <v>269.65128205128207</v>
      </c>
      <c r="S2145" s="1" t="s">
        <v>29</v>
      </c>
      <c r="T2145" s="1" t="s">
        <v>30</v>
      </c>
      <c r="U2145" s="1" t="s">
        <v>3986</v>
      </c>
      <c r="V2145" s="1" t="s">
        <v>8930</v>
      </c>
      <c r="W2145" s="1" t="s">
        <v>8931</v>
      </c>
    </row>
    <row r="2146" spans="1:23">
      <c r="A2146" s="2" t="s">
        <v>168</v>
      </c>
      <c r="B2146" s="2">
        <f t="shared" si="66"/>
        <v>2014</v>
      </c>
      <c r="C2146" s="1" t="s">
        <v>119</v>
      </c>
      <c r="D2146" s="1" t="s">
        <v>24</v>
      </c>
      <c r="E2146" s="1">
        <v>80004994</v>
      </c>
      <c r="F2146" s="1" t="s">
        <v>3984</v>
      </c>
      <c r="G2146" s="1" t="s">
        <v>120</v>
      </c>
      <c r="H2146" s="1" t="s">
        <v>8410</v>
      </c>
      <c r="J2146" s="1">
        <v>268</v>
      </c>
      <c r="K2146" s="1" t="s">
        <v>28</v>
      </c>
      <c r="L2146" s="1">
        <v>20502</v>
      </c>
      <c r="M2146" s="1">
        <v>21038</v>
      </c>
      <c r="N2146" s="1">
        <v>122610</v>
      </c>
      <c r="O2146" s="1">
        <v>2200</v>
      </c>
      <c r="P2146" s="1">
        <v>1226.0999999999999</v>
      </c>
      <c r="Q2146" s="1">
        <v>126036.1</v>
      </c>
      <c r="R2146" s="1">
        <f t="shared" si="67"/>
        <v>470.28395522388064</v>
      </c>
      <c r="S2146" s="1" t="s">
        <v>29</v>
      </c>
      <c r="T2146" s="1" t="s">
        <v>30</v>
      </c>
      <c r="U2146" s="1" t="s">
        <v>3986</v>
      </c>
      <c r="V2146" s="1" t="s">
        <v>8932</v>
      </c>
      <c r="W2146" s="1" t="s">
        <v>8933</v>
      </c>
    </row>
    <row r="2147" spans="1:23">
      <c r="A2147" s="2" t="s">
        <v>355</v>
      </c>
      <c r="B2147" s="2">
        <f t="shared" si="66"/>
        <v>2014</v>
      </c>
      <c r="C2147" s="1" t="s">
        <v>119</v>
      </c>
      <c r="D2147" s="1" t="s">
        <v>24</v>
      </c>
      <c r="E2147" s="1">
        <v>80004994</v>
      </c>
      <c r="F2147" s="1" t="s">
        <v>3984</v>
      </c>
      <c r="G2147" s="1" t="s">
        <v>120</v>
      </c>
      <c r="H2147" s="1" t="s">
        <v>8664</v>
      </c>
      <c r="J2147" s="1">
        <v>219</v>
      </c>
      <c r="K2147" s="1" t="s">
        <v>28</v>
      </c>
      <c r="L2147" s="1">
        <v>14235</v>
      </c>
      <c r="M2147" s="1">
        <v>14673</v>
      </c>
      <c r="N2147" s="1">
        <v>69204</v>
      </c>
      <c r="O2147" s="1">
        <v>1603</v>
      </c>
      <c r="P2147" s="1">
        <v>692</v>
      </c>
      <c r="Q2147" s="1">
        <v>71498.59</v>
      </c>
      <c r="R2147" s="1">
        <f t="shared" si="67"/>
        <v>326.47757990867581</v>
      </c>
      <c r="S2147" s="1" t="s">
        <v>29</v>
      </c>
      <c r="T2147" s="1" t="s">
        <v>30</v>
      </c>
      <c r="U2147" s="1" t="s">
        <v>3986</v>
      </c>
      <c r="V2147" s="1" t="s">
        <v>8939</v>
      </c>
      <c r="W2147" s="1" t="s">
        <v>8940</v>
      </c>
    </row>
    <row r="2148" spans="1:23">
      <c r="A2148" s="2" t="s">
        <v>8945</v>
      </c>
      <c r="B2148" s="2">
        <f t="shared" si="66"/>
        <v>2014</v>
      </c>
      <c r="C2148" s="1" t="s">
        <v>119</v>
      </c>
      <c r="D2148" s="1" t="s">
        <v>24</v>
      </c>
      <c r="E2148" s="1">
        <v>80004994</v>
      </c>
      <c r="F2148" s="1" t="s">
        <v>3984</v>
      </c>
      <c r="G2148" s="1" t="s">
        <v>120</v>
      </c>
      <c r="H2148" s="1" t="s">
        <v>8664</v>
      </c>
      <c r="J2148" s="1">
        <v>280</v>
      </c>
      <c r="K2148" s="1" t="s">
        <v>28</v>
      </c>
      <c r="L2148" s="1">
        <v>19497</v>
      </c>
      <c r="M2148" s="1">
        <v>20057</v>
      </c>
      <c r="N2148" s="1">
        <v>94376</v>
      </c>
      <c r="O2148" s="1">
        <v>2200</v>
      </c>
      <c r="P2148" s="1">
        <v>943.76</v>
      </c>
      <c r="Q2148" s="1">
        <v>97519.76</v>
      </c>
      <c r="R2148" s="1">
        <f t="shared" si="67"/>
        <v>348.28485714285711</v>
      </c>
      <c r="S2148" s="1" t="s">
        <v>29</v>
      </c>
      <c r="T2148" s="1" t="s">
        <v>30</v>
      </c>
      <c r="U2148" s="1" t="s">
        <v>3986</v>
      </c>
      <c r="V2148" s="1" t="s">
        <v>8946</v>
      </c>
      <c r="W2148" s="1" t="s">
        <v>8947</v>
      </c>
    </row>
    <row r="2149" spans="1:23">
      <c r="A2149" s="2" t="s">
        <v>3452</v>
      </c>
      <c r="B2149" s="2">
        <f t="shared" si="66"/>
        <v>2014</v>
      </c>
      <c r="C2149" s="1" t="s">
        <v>119</v>
      </c>
      <c r="D2149" s="1" t="s">
        <v>24</v>
      </c>
      <c r="E2149" s="1">
        <v>80004994</v>
      </c>
      <c r="F2149" s="1" t="s">
        <v>3984</v>
      </c>
      <c r="G2149" s="1" t="s">
        <v>120</v>
      </c>
      <c r="H2149" s="1" t="s">
        <v>8664</v>
      </c>
      <c r="J2149" s="1">
        <v>290</v>
      </c>
      <c r="K2149" s="1" t="s">
        <v>28</v>
      </c>
      <c r="L2149" s="1">
        <v>19098</v>
      </c>
      <c r="M2149" s="1">
        <v>19678</v>
      </c>
      <c r="N2149" s="1">
        <v>93940</v>
      </c>
      <c r="O2149" s="1">
        <v>2200</v>
      </c>
      <c r="P2149" s="1">
        <v>939.4</v>
      </c>
      <c r="Q2149" s="1">
        <v>97079.4</v>
      </c>
      <c r="R2149" s="1">
        <f t="shared" si="67"/>
        <v>334.75655172413792</v>
      </c>
      <c r="S2149" s="1" t="s">
        <v>29</v>
      </c>
      <c r="T2149" s="1" t="s">
        <v>30</v>
      </c>
      <c r="U2149" s="1" t="s">
        <v>3986</v>
      </c>
      <c r="V2149" s="1" t="s">
        <v>8950</v>
      </c>
      <c r="W2149" s="1" t="s">
        <v>8951</v>
      </c>
    </row>
    <row r="2150" spans="1:23">
      <c r="A2150" s="2" t="s">
        <v>2824</v>
      </c>
      <c r="B2150" s="2">
        <f t="shared" si="66"/>
        <v>2014</v>
      </c>
      <c r="C2150" s="1" t="s">
        <v>119</v>
      </c>
      <c r="D2150" s="1" t="s">
        <v>24</v>
      </c>
      <c r="E2150" s="1">
        <v>80004994</v>
      </c>
      <c r="F2150" s="1" t="s">
        <v>3984</v>
      </c>
      <c r="G2150" s="1" t="s">
        <v>120</v>
      </c>
      <c r="H2150" s="1" t="s">
        <v>8410</v>
      </c>
      <c r="J2150" s="1">
        <v>312</v>
      </c>
      <c r="K2150" s="1" t="s">
        <v>28</v>
      </c>
      <c r="L2150" s="1">
        <v>18096</v>
      </c>
      <c r="M2150" s="1">
        <v>18720</v>
      </c>
      <c r="N2150" s="1">
        <v>78000</v>
      </c>
      <c r="O2150" s="1">
        <v>2200</v>
      </c>
      <c r="P2150" s="1">
        <v>780</v>
      </c>
      <c r="Q2150" s="1">
        <v>80980</v>
      </c>
      <c r="R2150" s="1">
        <f t="shared" si="67"/>
        <v>259.55128205128204</v>
      </c>
      <c r="S2150" s="1" t="s">
        <v>29</v>
      </c>
      <c r="T2150" s="1" t="s">
        <v>30</v>
      </c>
      <c r="U2150" s="1" t="s">
        <v>3986</v>
      </c>
      <c r="V2150" s="1" t="s">
        <v>8967</v>
      </c>
      <c r="W2150" s="1" t="s">
        <v>8968</v>
      </c>
    </row>
    <row r="2151" spans="1:23">
      <c r="A2151" s="2" t="s">
        <v>314</v>
      </c>
      <c r="B2151" s="2">
        <f t="shared" si="66"/>
        <v>2014</v>
      </c>
      <c r="C2151" s="1" t="s">
        <v>119</v>
      </c>
      <c r="D2151" s="1" t="s">
        <v>24</v>
      </c>
      <c r="E2151" s="1">
        <v>80004994</v>
      </c>
      <c r="F2151" s="1" t="s">
        <v>3984</v>
      </c>
      <c r="G2151" s="1" t="s">
        <v>120</v>
      </c>
      <c r="H2151" s="1" t="s">
        <v>8410</v>
      </c>
      <c r="J2151" s="1">
        <v>268</v>
      </c>
      <c r="K2151" s="1" t="s">
        <v>28</v>
      </c>
      <c r="L2151" s="1">
        <v>20234</v>
      </c>
      <c r="M2151" s="1">
        <v>20770</v>
      </c>
      <c r="N2151" s="1">
        <v>122610</v>
      </c>
      <c r="O2151" s="1">
        <v>2200</v>
      </c>
      <c r="P2151" s="1">
        <v>1226.0999999999999</v>
      </c>
      <c r="Q2151" s="1">
        <v>126036.1</v>
      </c>
      <c r="R2151" s="1">
        <f t="shared" si="67"/>
        <v>470.28395522388064</v>
      </c>
      <c r="S2151" s="1" t="s">
        <v>29</v>
      </c>
      <c r="T2151" s="1" t="s">
        <v>30</v>
      </c>
      <c r="U2151" s="1" t="s">
        <v>3986</v>
      </c>
      <c r="V2151" s="1" t="s">
        <v>8969</v>
      </c>
      <c r="W2151" s="1" t="s">
        <v>8970</v>
      </c>
    </row>
    <row r="2152" spans="1:23">
      <c r="A2152" s="2" t="s">
        <v>4560</v>
      </c>
      <c r="B2152" s="2">
        <f t="shared" si="66"/>
        <v>2014</v>
      </c>
      <c r="C2152" s="1" t="s">
        <v>119</v>
      </c>
      <c r="D2152" s="1" t="s">
        <v>24</v>
      </c>
      <c r="E2152" s="1">
        <v>80004994</v>
      </c>
      <c r="F2152" s="1" t="s">
        <v>3984</v>
      </c>
      <c r="G2152" s="1" t="s">
        <v>120</v>
      </c>
      <c r="H2152" s="1" t="s">
        <v>8410</v>
      </c>
      <c r="J2152" s="1">
        <v>280</v>
      </c>
      <c r="K2152" s="1" t="s">
        <v>28</v>
      </c>
      <c r="L2152" s="1">
        <v>19791</v>
      </c>
      <c r="M2152" s="1">
        <v>20351</v>
      </c>
      <c r="N2152" s="1">
        <v>114220</v>
      </c>
      <c r="O2152" s="1">
        <v>4000</v>
      </c>
      <c r="P2152" s="1">
        <v>1142.2</v>
      </c>
      <c r="Q2152" s="1">
        <v>119362.2</v>
      </c>
      <c r="R2152" s="1">
        <f t="shared" si="67"/>
        <v>426.2935714285714</v>
      </c>
      <c r="S2152" s="1" t="s">
        <v>29</v>
      </c>
      <c r="T2152" s="1" t="s">
        <v>30</v>
      </c>
      <c r="U2152" s="1" t="s">
        <v>3986</v>
      </c>
      <c r="V2152" s="1" t="s">
        <v>8975</v>
      </c>
      <c r="W2152" s="1" t="s">
        <v>8976</v>
      </c>
    </row>
    <row r="2153" spans="1:23">
      <c r="A2153" s="2" t="s">
        <v>8977</v>
      </c>
      <c r="B2153" s="2">
        <f t="shared" si="66"/>
        <v>2014</v>
      </c>
      <c r="C2153" s="1" t="s">
        <v>119</v>
      </c>
      <c r="D2153" s="1" t="s">
        <v>24</v>
      </c>
      <c r="E2153" s="1">
        <v>80004994</v>
      </c>
      <c r="F2153" s="1" t="s">
        <v>3984</v>
      </c>
      <c r="G2153" s="1" t="s">
        <v>120</v>
      </c>
      <c r="H2153" s="1" t="s">
        <v>8410</v>
      </c>
      <c r="J2153" s="1">
        <v>213</v>
      </c>
      <c r="K2153" s="1" t="s">
        <v>28</v>
      </c>
      <c r="L2153" s="1">
        <v>15005</v>
      </c>
      <c r="M2153" s="1">
        <v>15431</v>
      </c>
      <c r="N2153" s="1">
        <v>70183</v>
      </c>
      <c r="O2153" s="1">
        <v>1650</v>
      </c>
      <c r="P2153" s="1">
        <v>701.83</v>
      </c>
      <c r="Q2153" s="1">
        <v>72534.83</v>
      </c>
      <c r="R2153" s="1">
        <f t="shared" si="67"/>
        <v>340.53910798122064</v>
      </c>
      <c r="S2153" s="1" t="s">
        <v>29</v>
      </c>
      <c r="T2153" s="1" t="s">
        <v>30</v>
      </c>
      <c r="U2153" s="1" t="s">
        <v>3986</v>
      </c>
      <c r="V2153" s="1" t="s">
        <v>8978</v>
      </c>
      <c r="W2153" s="1" t="s">
        <v>6841</v>
      </c>
    </row>
    <row r="2154" spans="1:23">
      <c r="A2154" s="2" t="s">
        <v>8979</v>
      </c>
      <c r="B2154" s="2">
        <f t="shared" si="66"/>
        <v>2014</v>
      </c>
      <c r="C2154" s="1" t="s">
        <v>119</v>
      </c>
      <c r="D2154" s="1" t="s">
        <v>24</v>
      </c>
      <c r="E2154" s="1">
        <v>80004994</v>
      </c>
      <c r="F2154" s="1" t="s">
        <v>3984</v>
      </c>
      <c r="G2154" s="1" t="s">
        <v>120</v>
      </c>
      <c r="H2154" s="1" t="s">
        <v>8410</v>
      </c>
      <c r="J2154" s="1">
        <v>156</v>
      </c>
      <c r="K2154" s="1" t="s">
        <v>28</v>
      </c>
      <c r="L2154" s="1">
        <v>8736</v>
      </c>
      <c r="M2154" s="1">
        <v>9360</v>
      </c>
      <c r="N2154" s="1">
        <v>41340</v>
      </c>
      <c r="O2154" s="1">
        <v>2077.8000000000002</v>
      </c>
      <c r="P2154" s="1">
        <v>413.4</v>
      </c>
      <c r="Q2154" s="1">
        <v>43831.199999999997</v>
      </c>
      <c r="R2154" s="1">
        <f t="shared" si="67"/>
        <v>280.96923076923076</v>
      </c>
      <c r="S2154" s="1" t="s">
        <v>29</v>
      </c>
      <c r="T2154" s="1" t="s">
        <v>30</v>
      </c>
      <c r="U2154" s="1" t="s">
        <v>3986</v>
      </c>
      <c r="V2154" s="1" t="s">
        <v>8980</v>
      </c>
      <c r="W2154" s="1" t="s">
        <v>8981</v>
      </c>
    </row>
    <row r="2155" spans="1:23">
      <c r="A2155" s="2" t="s">
        <v>4541</v>
      </c>
      <c r="B2155" s="2">
        <f t="shared" si="66"/>
        <v>2014</v>
      </c>
      <c r="C2155" s="1" t="s">
        <v>119</v>
      </c>
      <c r="D2155" s="1" t="s">
        <v>24</v>
      </c>
      <c r="E2155" s="1">
        <v>80004994</v>
      </c>
      <c r="F2155" s="1" t="s">
        <v>3984</v>
      </c>
      <c r="G2155" s="1" t="s">
        <v>120</v>
      </c>
      <c r="H2155" s="1" t="s">
        <v>8410</v>
      </c>
      <c r="J2155" s="1">
        <v>268</v>
      </c>
      <c r="K2155" s="1" t="s">
        <v>28</v>
      </c>
      <c r="L2155" s="1">
        <v>20234</v>
      </c>
      <c r="M2155" s="1">
        <v>20770</v>
      </c>
      <c r="N2155" s="1">
        <v>122610</v>
      </c>
      <c r="O2155" s="1">
        <v>4000</v>
      </c>
      <c r="P2155" s="1">
        <v>1226.0999999999999</v>
      </c>
      <c r="Q2155" s="1">
        <v>127836.1</v>
      </c>
      <c r="R2155" s="1">
        <f t="shared" si="67"/>
        <v>477.00037313432836</v>
      </c>
      <c r="S2155" s="1" t="s">
        <v>29</v>
      </c>
      <c r="T2155" s="1" t="s">
        <v>30</v>
      </c>
      <c r="U2155" s="1" t="s">
        <v>3986</v>
      </c>
      <c r="V2155" s="1" t="s">
        <v>9011</v>
      </c>
      <c r="W2155" s="1" t="s">
        <v>9012</v>
      </c>
    </row>
    <row r="2156" spans="1:23">
      <c r="A2156" s="2" t="s">
        <v>105</v>
      </c>
      <c r="B2156" s="2">
        <f t="shared" si="66"/>
        <v>2014</v>
      </c>
      <c r="C2156" s="1" t="s">
        <v>119</v>
      </c>
      <c r="D2156" s="1" t="s">
        <v>24</v>
      </c>
      <c r="E2156" s="1">
        <v>80004994</v>
      </c>
      <c r="F2156" s="1" t="s">
        <v>3984</v>
      </c>
      <c r="G2156" s="1" t="s">
        <v>120</v>
      </c>
      <c r="H2156" s="1" t="s">
        <v>8410</v>
      </c>
      <c r="J2156" s="1">
        <v>312</v>
      </c>
      <c r="K2156" s="1" t="s">
        <v>28</v>
      </c>
      <c r="L2156" s="1">
        <v>18096</v>
      </c>
      <c r="M2156" s="1">
        <v>18720</v>
      </c>
      <c r="N2156" s="1">
        <v>74880</v>
      </c>
      <c r="O2156" s="1">
        <v>4000</v>
      </c>
      <c r="P2156" s="1">
        <v>748.8</v>
      </c>
      <c r="Q2156" s="1">
        <v>79628.800000000003</v>
      </c>
      <c r="R2156" s="1">
        <f t="shared" si="67"/>
        <v>255.22051282051282</v>
      </c>
      <c r="S2156" s="1" t="s">
        <v>29</v>
      </c>
      <c r="T2156" s="1" t="s">
        <v>30</v>
      </c>
      <c r="U2156" s="1" t="s">
        <v>3986</v>
      </c>
      <c r="V2156" s="1" t="s">
        <v>9028</v>
      </c>
      <c r="W2156" s="1" t="s">
        <v>9029</v>
      </c>
    </row>
    <row r="2157" spans="1:23">
      <c r="A2157" s="2" t="s">
        <v>9033</v>
      </c>
      <c r="B2157" s="2">
        <f t="shared" si="66"/>
        <v>2014</v>
      </c>
      <c r="C2157" s="1" t="s">
        <v>119</v>
      </c>
      <c r="D2157" s="1" t="s">
        <v>24</v>
      </c>
      <c r="E2157" s="1">
        <v>80004994</v>
      </c>
      <c r="F2157" s="1" t="s">
        <v>3984</v>
      </c>
      <c r="G2157" s="1" t="s">
        <v>120</v>
      </c>
      <c r="H2157" s="1" t="s">
        <v>8410</v>
      </c>
      <c r="J2157" s="1">
        <v>201</v>
      </c>
      <c r="K2157" s="1" t="s">
        <v>28</v>
      </c>
      <c r="L2157" s="1">
        <v>14137</v>
      </c>
      <c r="M2157" s="1">
        <v>14539</v>
      </c>
      <c r="N2157" s="1">
        <v>75710</v>
      </c>
      <c r="O2157" s="1">
        <v>3000</v>
      </c>
      <c r="P2157" s="1">
        <v>757.1</v>
      </c>
      <c r="Q2157" s="1">
        <v>79467.100000000006</v>
      </c>
      <c r="R2157" s="1">
        <f t="shared" si="67"/>
        <v>395.3587064676617</v>
      </c>
      <c r="S2157" s="1" t="s">
        <v>29</v>
      </c>
      <c r="T2157" s="1" t="s">
        <v>30</v>
      </c>
      <c r="U2157" s="1" t="s">
        <v>3986</v>
      </c>
      <c r="V2157" s="1" t="s">
        <v>9034</v>
      </c>
      <c r="W2157" s="1" t="s">
        <v>9035</v>
      </c>
    </row>
    <row r="2158" spans="1:23">
      <c r="A2158" s="2" t="s">
        <v>5134</v>
      </c>
      <c r="B2158" s="2">
        <f t="shared" si="66"/>
        <v>2014</v>
      </c>
      <c r="C2158" s="1" t="s">
        <v>119</v>
      </c>
      <c r="D2158" s="1" t="s">
        <v>24</v>
      </c>
      <c r="E2158" s="1">
        <v>80004994</v>
      </c>
      <c r="F2158" s="1" t="s">
        <v>3984</v>
      </c>
      <c r="G2158" s="1" t="s">
        <v>120</v>
      </c>
      <c r="H2158" s="1" t="s">
        <v>8410</v>
      </c>
      <c r="J2158" s="1">
        <v>201</v>
      </c>
      <c r="K2158" s="1" t="s">
        <v>28</v>
      </c>
      <c r="L2158" s="1">
        <v>15209</v>
      </c>
      <c r="M2158" s="1">
        <v>15611</v>
      </c>
      <c r="N2158" s="1">
        <v>88708</v>
      </c>
      <c r="O2158" s="1">
        <v>3000</v>
      </c>
      <c r="P2158" s="1">
        <v>887.08</v>
      </c>
      <c r="Q2158" s="1">
        <v>92595.08</v>
      </c>
      <c r="R2158" s="1">
        <f t="shared" si="67"/>
        <v>460.67203980099504</v>
      </c>
      <c r="S2158" s="1" t="s">
        <v>29</v>
      </c>
      <c r="T2158" s="1" t="s">
        <v>30</v>
      </c>
      <c r="U2158" s="1" t="s">
        <v>3986</v>
      </c>
      <c r="V2158" s="1" t="s">
        <v>9038</v>
      </c>
      <c r="W2158" s="1" t="s">
        <v>9039</v>
      </c>
    </row>
    <row r="2159" spans="1:23">
      <c r="A2159" s="2" t="s">
        <v>9033</v>
      </c>
      <c r="B2159" s="2">
        <f t="shared" si="66"/>
        <v>2014</v>
      </c>
      <c r="C2159" s="1" t="s">
        <v>119</v>
      </c>
      <c r="D2159" s="1" t="s">
        <v>24</v>
      </c>
      <c r="E2159" s="1">
        <v>80004994</v>
      </c>
      <c r="F2159" s="1" t="s">
        <v>3984</v>
      </c>
      <c r="G2159" s="1" t="s">
        <v>120</v>
      </c>
      <c r="H2159" s="1" t="s">
        <v>8410</v>
      </c>
      <c r="J2159" s="1">
        <v>312</v>
      </c>
      <c r="K2159" s="1" t="s">
        <v>28</v>
      </c>
      <c r="L2159" s="1">
        <v>18096</v>
      </c>
      <c r="M2159" s="1">
        <v>18720</v>
      </c>
      <c r="N2159" s="1">
        <v>79248</v>
      </c>
      <c r="O2159" s="1">
        <v>4000</v>
      </c>
      <c r="P2159" s="1">
        <v>792.48</v>
      </c>
      <c r="Q2159" s="1">
        <v>84040.48</v>
      </c>
      <c r="R2159" s="1">
        <f t="shared" si="67"/>
        <v>269.36051282051278</v>
      </c>
      <c r="S2159" s="1" t="s">
        <v>29</v>
      </c>
      <c r="T2159" s="1" t="s">
        <v>30</v>
      </c>
      <c r="U2159" s="1" t="s">
        <v>3986</v>
      </c>
      <c r="V2159" s="1" t="s">
        <v>9042</v>
      </c>
      <c r="W2159" s="1" t="s">
        <v>9043</v>
      </c>
    </row>
    <row r="2160" spans="1:23">
      <c r="A2160" s="2" t="s">
        <v>5134</v>
      </c>
      <c r="B2160" s="2">
        <f t="shared" si="66"/>
        <v>2014</v>
      </c>
      <c r="C2160" s="1" t="s">
        <v>119</v>
      </c>
      <c r="D2160" s="1" t="s">
        <v>24</v>
      </c>
      <c r="E2160" s="1">
        <v>80004994</v>
      </c>
      <c r="F2160" s="1" t="s">
        <v>3984</v>
      </c>
      <c r="G2160" s="1" t="s">
        <v>120</v>
      </c>
      <c r="H2160" s="1" t="s">
        <v>8410</v>
      </c>
      <c r="J2160" s="1">
        <v>67</v>
      </c>
      <c r="K2160" s="1" t="s">
        <v>28</v>
      </c>
      <c r="L2160" s="1">
        <v>5025</v>
      </c>
      <c r="M2160" s="1">
        <v>5159</v>
      </c>
      <c r="N2160" s="1">
        <v>30217</v>
      </c>
      <c r="O2160" s="1">
        <v>1000</v>
      </c>
      <c r="P2160" s="1">
        <v>302.17</v>
      </c>
      <c r="Q2160" s="1">
        <v>31519.17</v>
      </c>
      <c r="R2160" s="1">
        <f t="shared" si="67"/>
        <v>470.43537313432836</v>
      </c>
      <c r="S2160" s="1" t="s">
        <v>29</v>
      </c>
      <c r="T2160" s="1" t="s">
        <v>30</v>
      </c>
      <c r="U2160" s="1" t="s">
        <v>3986</v>
      </c>
      <c r="V2160" s="1" t="s">
        <v>9044</v>
      </c>
      <c r="W2160" s="1" t="s">
        <v>9045</v>
      </c>
    </row>
    <row r="2161" spans="1:23">
      <c r="A2161" s="2" t="s">
        <v>4651</v>
      </c>
      <c r="B2161" s="2">
        <f t="shared" si="66"/>
        <v>2014</v>
      </c>
      <c r="C2161" s="1" t="s">
        <v>119</v>
      </c>
      <c r="D2161" s="1" t="s">
        <v>24</v>
      </c>
      <c r="E2161" s="1">
        <v>80004994</v>
      </c>
      <c r="F2161" s="1" t="s">
        <v>3984</v>
      </c>
      <c r="G2161" s="1" t="s">
        <v>120</v>
      </c>
      <c r="H2161" s="1" t="s">
        <v>8410</v>
      </c>
      <c r="J2161" s="1">
        <v>274</v>
      </c>
      <c r="K2161" s="1" t="s">
        <v>28</v>
      </c>
      <c r="L2161" s="1">
        <v>19393</v>
      </c>
      <c r="M2161" s="1">
        <v>19941</v>
      </c>
      <c r="N2161" s="1">
        <v>94741</v>
      </c>
      <c r="O2161" s="1">
        <v>4000</v>
      </c>
      <c r="P2161" s="1">
        <v>947.41</v>
      </c>
      <c r="Q2161" s="1">
        <v>99688.41</v>
      </c>
      <c r="R2161" s="1">
        <f t="shared" si="67"/>
        <v>363.82631386861317</v>
      </c>
      <c r="S2161" s="1" t="s">
        <v>29</v>
      </c>
      <c r="T2161" s="1" t="s">
        <v>30</v>
      </c>
      <c r="U2161" s="1" t="s">
        <v>3986</v>
      </c>
      <c r="V2161" s="1" t="s">
        <v>9060</v>
      </c>
      <c r="W2161" s="1" t="s">
        <v>9061</v>
      </c>
    </row>
    <row r="2162" spans="1:23">
      <c r="A2162" s="2" t="s">
        <v>5134</v>
      </c>
      <c r="B2162" s="2">
        <f t="shared" si="66"/>
        <v>2014</v>
      </c>
      <c r="C2162" s="1" t="s">
        <v>119</v>
      </c>
      <c r="D2162" s="1" t="s">
        <v>24</v>
      </c>
      <c r="E2162" s="1">
        <v>80004994</v>
      </c>
      <c r="F2162" s="1" t="s">
        <v>3984</v>
      </c>
      <c r="G2162" s="1" t="s">
        <v>120</v>
      </c>
      <c r="H2162" s="1" t="s">
        <v>8410</v>
      </c>
      <c r="J2162" s="1">
        <v>312</v>
      </c>
      <c r="K2162" s="1" t="s">
        <v>28</v>
      </c>
      <c r="L2162" s="1">
        <v>18096</v>
      </c>
      <c r="M2162" s="1">
        <v>18720</v>
      </c>
      <c r="N2162" s="1">
        <v>74880</v>
      </c>
      <c r="O2162" s="1">
        <v>4000</v>
      </c>
      <c r="P2162" s="1">
        <v>748.8</v>
      </c>
      <c r="Q2162" s="1">
        <v>79628.800000000003</v>
      </c>
      <c r="R2162" s="1">
        <f t="shared" si="67"/>
        <v>255.22051282051282</v>
      </c>
      <c r="S2162" s="1" t="s">
        <v>29</v>
      </c>
      <c r="T2162" s="1" t="s">
        <v>30</v>
      </c>
      <c r="U2162" s="1" t="s">
        <v>3986</v>
      </c>
      <c r="V2162" s="1" t="s">
        <v>9064</v>
      </c>
      <c r="W2162" s="1" t="s">
        <v>9065</v>
      </c>
    </row>
    <row r="2163" spans="1:23">
      <c r="A2163" s="2" t="s">
        <v>3069</v>
      </c>
      <c r="B2163" s="2">
        <f t="shared" si="66"/>
        <v>2014</v>
      </c>
      <c r="C2163" s="1" t="s">
        <v>119</v>
      </c>
      <c r="D2163" s="1" t="s">
        <v>24</v>
      </c>
      <c r="E2163" s="1">
        <v>80004994</v>
      </c>
      <c r="F2163" s="1" t="s">
        <v>3984</v>
      </c>
      <c r="G2163" s="1" t="s">
        <v>120</v>
      </c>
      <c r="H2163" s="1" t="s">
        <v>8410</v>
      </c>
      <c r="J2163" s="1">
        <v>390</v>
      </c>
      <c r="K2163" s="1" t="s">
        <v>28</v>
      </c>
      <c r="L2163" s="1">
        <v>22620</v>
      </c>
      <c r="M2163" s="1">
        <v>23400</v>
      </c>
      <c r="N2163" s="1">
        <v>93600</v>
      </c>
      <c r="O2163" s="1">
        <v>5000</v>
      </c>
      <c r="P2163" s="1">
        <v>936</v>
      </c>
      <c r="Q2163" s="1">
        <v>99536</v>
      </c>
      <c r="R2163" s="1">
        <f t="shared" si="67"/>
        <v>255.22051282051282</v>
      </c>
      <c r="S2163" s="1" t="s">
        <v>29</v>
      </c>
      <c r="T2163" s="1" t="s">
        <v>30</v>
      </c>
      <c r="U2163" s="1" t="s">
        <v>3986</v>
      </c>
      <c r="V2163" s="1" t="s">
        <v>9068</v>
      </c>
      <c r="W2163" s="1" t="s">
        <v>9069</v>
      </c>
    </row>
    <row r="2164" spans="1:23">
      <c r="A2164" s="2" t="s">
        <v>4541</v>
      </c>
      <c r="B2164" s="2">
        <f t="shared" si="66"/>
        <v>2014</v>
      </c>
      <c r="C2164" s="1" t="s">
        <v>119</v>
      </c>
      <c r="D2164" s="1" t="s">
        <v>24</v>
      </c>
      <c r="E2164" s="1">
        <v>80004994</v>
      </c>
      <c r="F2164" s="1" t="s">
        <v>3984</v>
      </c>
      <c r="G2164" s="1" t="s">
        <v>120</v>
      </c>
      <c r="H2164" s="1" t="s">
        <v>8410</v>
      </c>
      <c r="J2164" s="1">
        <v>286</v>
      </c>
      <c r="K2164" s="1" t="s">
        <v>28</v>
      </c>
      <c r="L2164" s="1">
        <v>20261</v>
      </c>
      <c r="M2164" s="1">
        <v>20833</v>
      </c>
      <c r="N2164" s="1">
        <v>93178</v>
      </c>
      <c r="O2164" s="1">
        <v>4000</v>
      </c>
      <c r="P2164" s="1">
        <v>931.78</v>
      </c>
      <c r="Q2164" s="1">
        <v>98109.78</v>
      </c>
      <c r="R2164" s="1">
        <f t="shared" si="67"/>
        <v>343.04118881118882</v>
      </c>
      <c r="S2164" s="1" t="s">
        <v>29</v>
      </c>
      <c r="T2164" s="1" t="s">
        <v>30</v>
      </c>
      <c r="U2164" s="1" t="s">
        <v>3986</v>
      </c>
      <c r="V2164" s="1" t="s">
        <v>9070</v>
      </c>
      <c r="W2164" s="1" t="s">
        <v>9071</v>
      </c>
    </row>
    <row r="2165" spans="1:23">
      <c r="A2165" s="2" t="s">
        <v>8080</v>
      </c>
      <c r="B2165" s="2">
        <f t="shared" si="66"/>
        <v>2014</v>
      </c>
      <c r="C2165" s="1" t="s">
        <v>119</v>
      </c>
      <c r="D2165" s="1" t="s">
        <v>24</v>
      </c>
      <c r="E2165" s="1">
        <v>80004994</v>
      </c>
      <c r="F2165" s="1" t="s">
        <v>3984</v>
      </c>
      <c r="G2165" s="1" t="s">
        <v>120</v>
      </c>
      <c r="H2165" s="1" t="s">
        <v>8410</v>
      </c>
      <c r="J2165" s="1">
        <v>390</v>
      </c>
      <c r="K2165" s="1" t="s">
        <v>28</v>
      </c>
      <c r="L2165" s="1">
        <v>22620</v>
      </c>
      <c r="M2165" s="1">
        <v>23400</v>
      </c>
      <c r="N2165" s="1">
        <v>99840</v>
      </c>
      <c r="O2165" s="1">
        <v>5000</v>
      </c>
      <c r="P2165" s="1">
        <v>998.4</v>
      </c>
      <c r="Q2165" s="1">
        <v>105838.39999999999</v>
      </c>
      <c r="R2165" s="1">
        <f t="shared" si="67"/>
        <v>271.38051282051282</v>
      </c>
      <c r="S2165" s="1" t="s">
        <v>29</v>
      </c>
      <c r="T2165" s="1" t="s">
        <v>30</v>
      </c>
      <c r="U2165" s="1" t="s">
        <v>3986</v>
      </c>
      <c r="V2165" s="1" t="s">
        <v>9072</v>
      </c>
      <c r="W2165" s="1" t="s">
        <v>9073</v>
      </c>
    </row>
    <row r="2166" spans="1:23">
      <c r="A2166" s="2" t="s">
        <v>8080</v>
      </c>
      <c r="B2166" s="2">
        <f t="shared" si="66"/>
        <v>2014</v>
      </c>
      <c r="C2166" s="1" t="s">
        <v>119</v>
      </c>
      <c r="D2166" s="1" t="s">
        <v>24</v>
      </c>
      <c r="E2166" s="1">
        <v>80004994</v>
      </c>
      <c r="F2166" s="1" t="s">
        <v>3984</v>
      </c>
      <c r="G2166" s="1" t="s">
        <v>120</v>
      </c>
      <c r="H2166" s="1" t="s">
        <v>8410</v>
      </c>
      <c r="J2166" s="1">
        <v>67</v>
      </c>
      <c r="K2166" s="1" t="s">
        <v>28</v>
      </c>
      <c r="L2166" s="1">
        <v>4154</v>
      </c>
      <c r="M2166" s="1">
        <v>4221</v>
      </c>
      <c r="N2166" s="1">
        <v>25460</v>
      </c>
      <c r="O2166" s="1">
        <v>1019.28</v>
      </c>
      <c r="P2166" s="1">
        <v>254.6</v>
      </c>
      <c r="Q2166" s="1">
        <v>26733.88</v>
      </c>
      <c r="R2166" s="1">
        <f t="shared" si="67"/>
        <v>399.01313432835821</v>
      </c>
      <c r="S2166" s="1" t="s">
        <v>29</v>
      </c>
      <c r="T2166" s="1" t="s">
        <v>30</v>
      </c>
      <c r="U2166" s="1" t="s">
        <v>3986</v>
      </c>
      <c r="V2166" s="1" t="s">
        <v>9074</v>
      </c>
      <c r="W2166" s="1" t="s">
        <v>9075</v>
      </c>
    </row>
    <row r="2167" spans="1:23">
      <c r="A2167" s="2" t="s">
        <v>2824</v>
      </c>
      <c r="B2167" s="2">
        <f t="shared" si="66"/>
        <v>2014</v>
      </c>
      <c r="C2167" s="1" t="s">
        <v>119</v>
      </c>
      <c r="D2167" s="1" t="s">
        <v>24</v>
      </c>
      <c r="E2167" s="1">
        <v>80004994</v>
      </c>
      <c r="F2167" s="1" t="s">
        <v>3984</v>
      </c>
      <c r="G2167" s="1" t="s">
        <v>120</v>
      </c>
      <c r="H2167" s="1" t="s">
        <v>8410</v>
      </c>
      <c r="J2167" s="1">
        <v>312</v>
      </c>
      <c r="K2167" s="1" t="s">
        <v>28</v>
      </c>
      <c r="L2167" s="1">
        <v>18096</v>
      </c>
      <c r="M2167" s="1">
        <v>18720</v>
      </c>
      <c r="N2167" s="1">
        <v>78000</v>
      </c>
      <c r="O2167" s="1">
        <v>2200</v>
      </c>
      <c r="P2167" s="1">
        <v>780</v>
      </c>
      <c r="Q2167" s="1">
        <v>80980</v>
      </c>
      <c r="R2167" s="1">
        <f t="shared" si="67"/>
        <v>259.55128205128204</v>
      </c>
      <c r="S2167" s="1" t="s">
        <v>29</v>
      </c>
      <c r="T2167" s="1" t="s">
        <v>30</v>
      </c>
      <c r="U2167" s="1" t="s">
        <v>3986</v>
      </c>
      <c r="V2167" s="1" t="s">
        <v>9076</v>
      </c>
      <c r="W2167" s="1" t="s">
        <v>9077</v>
      </c>
    </row>
    <row r="2168" spans="1:23">
      <c r="A2168" s="2" t="s">
        <v>8945</v>
      </c>
      <c r="B2168" s="2">
        <f t="shared" si="66"/>
        <v>2014</v>
      </c>
      <c r="C2168" s="1" t="s">
        <v>119</v>
      </c>
      <c r="D2168" s="1" t="s">
        <v>24</v>
      </c>
      <c r="E2168" s="1">
        <v>80004994</v>
      </c>
      <c r="F2168" s="1" t="s">
        <v>3984</v>
      </c>
      <c r="G2168" s="1" t="s">
        <v>120</v>
      </c>
      <c r="H2168" s="1" t="s">
        <v>8664</v>
      </c>
      <c r="J2168" s="1">
        <v>156</v>
      </c>
      <c r="K2168" s="1" t="s">
        <v>28</v>
      </c>
      <c r="L2168" s="1">
        <v>7956</v>
      </c>
      <c r="M2168" s="1">
        <v>8268</v>
      </c>
      <c r="N2168" s="1">
        <v>41340</v>
      </c>
      <c r="O2168" s="1">
        <v>980.55</v>
      </c>
      <c r="P2168" s="1">
        <v>413.4</v>
      </c>
      <c r="Q2168" s="1">
        <v>42733.95</v>
      </c>
      <c r="R2168" s="1">
        <f t="shared" si="67"/>
        <v>273.93557692307689</v>
      </c>
      <c r="S2168" s="1" t="s">
        <v>29</v>
      </c>
      <c r="T2168" s="1" t="s">
        <v>30</v>
      </c>
      <c r="U2168" s="1" t="s">
        <v>3986</v>
      </c>
      <c r="V2168" s="1" t="s">
        <v>9085</v>
      </c>
      <c r="W2168" s="1" t="s">
        <v>9086</v>
      </c>
    </row>
    <row r="2169" spans="1:23">
      <c r="A2169" s="2" t="s">
        <v>7985</v>
      </c>
      <c r="B2169" s="2">
        <f t="shared" si="66"/>
        <v>2014</v>
      </c>
      <c r="C2169" s="1" t="s">
        <v>119</v>
      </c>
      <c r="D2169" s="1" t="s">
        <v>24</v>
      </c>
      <c r="E2169" s="1">
        <v>80004994</v>
      </c>
      <c r="F2169" s="1" t="s">
        <v>3984</v>
      </c>
      <c r="G2169" s="1" t="s">
        <v>120</v>
      </c>
      <c r="H2169" s="1" t="s">
        <v>8410</v>
      </c>
      <c r="J2169" s="1">
        <v>268</v>
      </c>
      <c r="K2169" s="1" t="s">
        <v>28</v>
      </c>
      <c r="L2169" s="1">
        <v>20234</v>
      </c>
      <c r="M2169" s="1">
        <v>20770</v>
      </c>
      <c r="N2169" s="1">
        <v>122610</v>
      </c>
      <c r="O2169" s="1">
        <v>2200</v>
      </c>
      <c r="P2169" s="1">
        <v>1226</v>
      </c>
      <c r="Q2169" s="1">
        <v>126036.1</v>
      </c>
      <c r="R2169" s="1">
        <f t="shared" si="67"/>
        <v>470.28395522388064</v>
      </c>
      <c r="S2169" s="1" t="s">
        <v>29</v>
      </c>
      <c r="T2169" s="1" t="s">
        <v>30</v>
      </c>
      <c r="U2169" s="1" t="s">
        <v>3986</v>
      </c>
      <c r="V2169" s="1" t="s">
        <v>9102</v>
      </c>
      <c r="W2169" s="1" t="s">
        <v>9103</v>
      </c>
    </row>
    <row r="2170" spans="1:23">
      <c r="A2170" s="2" t="s">
        <v>2428</v>
      </c>
      <c r="B2170" s="2">
        <f t="shared" si="66"/>
        <v>2014</v>
      </c>
      <c r="C2170" s="1" t="s">
        <v>119</v>
      </c>
      <c r="D2170" s="1" t="s">
        <v>24</v>
      </c>
      <c r="E2170" s="1">
        <v>80004994</v>
      </c>
      <c r="F2170" s="1" t="s">
        <v>3984</v>
      </c>
      <c r="G2170" s="1" t="s">
        <v>120</v>
      </c>
      <c r="H2170" s="1" t="s">
        <v>8664</v>
      </c>
      <c r="J2170" s="1">
        <v>390</v>
      </c>
      <c r="K2170" s="1" t="s">
        <v>28</v>
      </c>
      <c r="L2170" s="1">
        <v>22620</v>
      </c>
      <c r="M2170" s="1">
        <v>23400</v>
      </c>
      <c r="N2170" s="1">
        <v>95550</v>
      </c>
      <c r="O2170" s="1">
        <v>2750</v>
      </c>
      <c r="P2170" s="1">
        <v>955.5</v>
      </c>
      <c r="Q2170" s="1">
        <v>99255.5</v>
      </c>
      <c r="R2170" s="1">
        <f t="shared" si="67"/>
        <v>254.50128205128206</v>
      </c>
      <c r="S2170" s="1" t="s">
        <v>29</v>
      </c>
      <c r="T2170" s="1" t="s">
        <v>30</v>
      </c>
      <c r="U2170" s="1" t="s">
        <v>3986</v>
      </c>
      <c r="V2170" s="1" t="s">
        <v>9258</v>
      </c>
      <c r="W2170" s="1" t="s">
        <v>9259</v>
      </c>
    </row>
    <row r="2171" spans="1:23">
      <c r="A2171" s="2" t="s">
        <v>113</v>
      </c>
      <c r="B2171" s="2">
        <f t="shared" si="66"/>
        <v>2014</v>
      </c>
      <c r="C2171" s="1" t="s">
        <v>119</v>
      </c>
      <c r="D2171" s="1" t="s">
        <v>24</v>
      </c>
      <c r="E2171" s="1">
        <v>80004994</v>
      </c>
      <c r="F2171" s="1" t="s">
        <v>3984</v>
      </c>
      <c r="G2171" s="1" t="s">
        <v>120</v>
      </c>
      <c r="H2171" s="1" t="s">
        <v>8664</v>
      </c>
      <c r="J2171" s="1">
        <v>365</v>
      </c>
      <c r="K2171" s="1" t="s">
        <v>28</v>
      </c>
      <c r="L2171" s="1">
        <v>25185</v>
      </c>
      <c r="M2171" s="1">
        <v>25915</v>
      </c>
      <c r="N2171" s="1">
        <v>115194</v>
      </c>
      <c r="O2171" s="1">
        <v>2750</v>
      </c>
      <c r="P2171" s="1">
        <v>1</v>
      </c>
      <c r="Q2171" s="1">
        <v>117945</v>
      </c>
      <c r="R2171" s="1">
        <f t="shared" si="67"/>
        <v>323.13698630136986</v>
      </c>
      <c r="S2171" s="1" t="s">
        <v>29</v>
      </c>
      <c r="T2171" s="1" t="s">
        <v>30</v>
      </c>
      <c r="U2171" s="1" t="s">
        <v>3986</v>
      </c>
      <c r="V2171" s="1" t="s">
        <v>9260</v>
      </c>
      <c r="W2171" s="1" t="s">
        <v>9261</v>
      </c>
    </row>
    <row r="2172" spans="1:23">
      <c r="A2172" s="2" t="s">
        <v>9262</v>
      </c>
      <c r="B2172" s="2">
        <f t="shared" si="66"/>
        <v>2014</v>
      </c>
      <c r="C2172" s="1" t="s">
        <v>119</v>
      </c>
      <c r="D2172" s="1" t="s">
        <v>24</v>
      </c>
      <c r="E2172" s="1">
        <v>80004994</v>
      </c>
      <c r="F2172" s="1" t="s">
        <v>3984</v>
      </c>
      <c r="G2172" s="1" t="s">
        <v>120</v>
      </c>
      <c r="H2172" s="1" t="s">
        <v>8664</v>
      </c>
      <c r="J2172" s="1">
        <v>390</v>
      </c>
      <c r="K2172" s="1" t="s">
        <v>28</v>
      </c>
      <c r="L2172" s="1">
        <v>22620</v>
      </c>
      <c r="M2172" s="1">
        <v>23400</v>
      </c>
      <c r="N2172" s="1">
        <v>97500</v>
      </c>
      <c r="O2172" s="1">
        <v>2750</v>
      </c>
      <c r="P2172" s="1">
        <v>975</v>
      </c>
      <c r="Q2172" s="1">
        <v>101225</v>
      </c>
      <c r="R2172" s="1">
        <f t="shared" si="67"/>
        <v>259.55128205128204</v>
      </c>
      <c r="S2172" s="1" t="s">
        <v>29</v>
      </c>
      <c r="T2172" s="1" t="s">
        <v>30</v>
      </c>
      <c r="U2172" s="1" t="s">
        <v>3986</v>
      </c>
      <c r="V2172" s="1" t="s">
        <v>9263</v>
      </c>
      <c r="W2172" s="1" t="s">
        <v>9264</v>
      </c>
    </row>
    <row r="2173" spans="1:23">
      <c r="A2173" s="2" t="s">
        <v>9268</v>
      </c>
      <c r="B2173" s="2">
        <f t="shared" si="66"/>
        <v>2014</v>
      </c>
      <c r="C2173" s="1" t="s">
        <v>119</v>
      </c>
      <c r="D2173" s="1" t="s">
        <v>24</v>
      </c>
      <c r="E2173" s="1">
        <v>80004994</v>
      </c>
      <c r="F2173" s="1" t="s">
        <v>3984</v>
      </c>
      <c r="G2173" s="1" t="s">
        <v>120</v>
      </c>
      <c r="H2173" s="1" t="s">
        <v>8410</v>
      </c>
      <c r="J2173" s="1">
        <v>312</v>
      </c>
      <c r="K2173" s="1" t="s">
        <v>28</v>
      </c>
      <c r="L2173" s="1">
        <v>18096</v>
      </c>
      <c r="M2173" s="1">
        <v>18720</v>
      </c>
      <c r="N2173" s="1">
        <v>78000</v>
      </c>
      <c r="O2173" s="1">
        <v>2200</v>
      </c>
      <c r="P2173" s="1">
        <v>780</v>
      </c>
      <c r="Q2173" s="1">
        <v>80980</v>
      </c>
      <c r="R2173" s="1">
        <f t="shared" si="67"/>
        <v>259.55128205128204</v>
      </c>
      <c r="S2173" s="1" t="s">
        <v>29</v>
      </c>
      <c r="T2173" s="1" t="s">
        <v>30</v>
      </c>
      <c r="U2173" s="1" t="s">
        <v>3986</v>
      </c>
      <c r="V2173" s="1" t="s">
        <v>9269</v>
      </c>
      <c r="W2173" s="1" t="s">
        <v>9270</v>
      </c>
    </row>
    <row r="2174" spans="1:23">
      <c r="A2174" s="2" t="s">
        <v>4581</v>
      </c>
      <c r="B2174" s="2">
        <f t="shared" si="66"/>
        <v>2014</v>
      </c>
      <c r="C2174" s="1" t="s">
        <v>119</v>
      </c>
      <c r="D2174" s="1" t="s">
        <v>24</v>
      </c>
      <c r="E2174" s="1">
        <v>80004994</v>
      </c>
      <c r="F2174" s="1" t="s">
        <v>3984</v>
      </c>
      <c r="G2174" s="1" t="s">
        <v>120</v>
      </c>
      <c r="H2174" s="1" t="s">
        <v>8410</v>
      </c>
      <c r="J2174" s="1">
        <v>378</v>
      </c>
      <c r="K2174" s="1" t="s">
        <v>28</v>
      </c>
      <c r="L2174" s="1">
        <v>23063</v>
      </c>
      <c r="M2174" s="1">
        <v>23819</v>
      </c>
      <c r="N2174" s="1">
        <v>105890</v>
      </c>
      <c r="O2174" s="1">
        <v>5000</v>
      </c>
      <c r="P2174" s="1">
        <v>1058.9000000000001</v>
      </c>
      <c r="Q2174" s="1">
        <v>111948.9</v>
      </c>
      <c r="R2174" s="1">
        <f t="shared" si="67"/>
        <v>296.1611111111111</v>
      </c>
      <c r="S2174" s="1" t="s">
        <v>29</v>
      </c>
      <c r="T2174" s="1" t="s">
        <v>30</v>
      </c>
      <c r="U2174" s="1" t="s">
        <v>3986</v>
      </c>
      <c r="V2174" s="1" t="s">
        <v>9271</v>
      </c>
      <c r="W2174" s="1" t="s">
        <v>9272</v>
      </c>
    </row>
    <row r="2175" spans="1:23">
      <c r="A2175" s="2" t="s">
        <v>4651</v>
      </c>
      <c r="B2175" s="2">
        <f t="shared" si="66"/>
        <v>2014</v>
      </c>
      <c r="C2175" s="1" t="s">
        <v>119</v>
      </c>
      <c r="D2175" s="1" t="s">
        <v>24</v>
      </c>
      <c r="E2175" s="1">
        <v>80004994</v>
      </c>
      <c r="F2175" s="1" t="s">
        <v>3984</v>
      </c>
      <c r="G2175" s="1" t="s">
        <v>120</v>
      </c>
      <c r="H2175" s="1" t="s">
        <v>8410</v>
      </c>
      <c r="J2175" s="1">
        <v>292</v>
      </c>
      <c r="K2175" s="1" t="s">
        <v>28</v>
      </c>
      <c r="L2175" s="1">
        <v>19564</v>
      </c>
      <c r="M2175" s="1">
        <v>20148</v>
      </c>
      <c r="N2175" s="1">
        <v>88768</v>
      </c>
      <c r="O2175" s="1">
        <v>4000</v>
      </c>
      <c r="P2175" s="1">
        <v>887.68</v>
      </c>
      <c r="Q2175" s="1">
        <v>93655.679999999993</v>
      </c>
      <c r="R2175" s="1">
        <f t="shared" si="67"/>
        <v>320.73863013698627</v>
      </c>
      <c r="S2175" s="1" t="s">
        <v>29</v>
      </c>
      <c r="T2175" s="1" t="s">
        <v>30</v>
      </c>
      <c r="U2175" s="1" t="s">
        <v>3986</v>
      </c>
      <c r="V2175" s="1" t="s">
        <v>9278</v>
      </c>
      <c r="W2175" s="1" t="s">
        <v>9279</v>
      </c>
    </row>
    <row r="2176" spans="1:23">
      <c r="A2176" s="2" t="s">
        <v>4509</v>
      </c>
      <c r="B2176" s="2">
        <f t="shared" si="66"/>
        <v>2014</v>
      </c>
      <c r="C2176" s="1" t="s">
        <v>119</v>
      </c>
      <c r="D2176" s="1" t="s">
        <v>24</v>
      </c>
      <c r="E2176" s="1">
        <v>80004994</v>
      </c>
      <c r="F2176" s="1" t="s">
        <v>3984</v>
      </c>
      <c r="G2176" s="1" t="s">
        <v>120</v>
      </c>
      <c r="H2176" s="1" t="s">
        <v>8410</v>
      </c>
      <c r="J2176" s="1">
        <v>335</v>
      </c>
      <c r="K2176" s="1" t="s">
        <v>28</v>
      </c>
      <c r="L2176" s="1">
        <v>24857</v>
      </c>
      <c r="M2176" s="1">
        <v>25527</v>
      </c>
      <c r="N2176" s="1">
        <v>148070</v>
      </c>
      <c r="O2176" s="1">
        <v>2750</v>
      </c>
      <c r="P2176" s="1">
        <v>1480.7</v>
      </c>
      <c r="Q2176" s="1">
        <v>152300.70000000001</v>
      </c>
      <c r="R2176" s="1">
        <f t="shared" si="67"/>
        <v>454.62895522388061</v>
      </c>
      <c r="S2176" s="1" t="s">
        <v>29</v>
      </c>
      <c r="T2176" s="1" t="s">
        <v>30</v>
      </c>
      <c r="U2176" s="1" t="s">
        <v>3986</v>
      </c>
      <c r="V2176" s="1" t="s">
        <v>9280</v>
      </c>
      <c r="W2176" s="1" t="s">
        <v>9281</v>
      </c>
    </row>
    <row r="2177" spans="1:23">
      <c r="A2177" s="2" t="s">
        <v>3452</v>
      </c>
      <c r="B2177" s="2">
        <f t="shared" si="66"/>
        <v>2014</v>
      </c>
      <c r="C2177" s="1" t="s">
        <v>119</v>
      </c>
      <c r="D2177" s="1" t="s">
        <v>24</v>
      </c>
      <c r="E2177" s="1">
        <v>80004994</v>
      </c>
      <c r="F2177" s="1" t="s">
        <v>3984</v>
      </c>
      <c r="G2177" s="1" t="s">
        <v>120</v>
      </c>
      <c r="H2177" s="1" t="s">
        <v>8664</v>
      </c>
      <c r="J2177" s="1">
        <v>292</v>
      </c>
      <c r="K2177" s="1" t="s">
        <v>28</v>
      </c>
      <c r="L2177" s="1">
        <v>19564</v>
      </c>
      <c r="M2177" s="1">
        <v>20148</v>
      </c>
      <c r="N2177" s="1">
        <v>90520</v>
      </c>
      <c r="O2177" s="1">
        <v>2200</v>
      </c>
      <c r="P2177" s="1">
        <v>905.2</v>
      </c>
      <c r="Q2177" s="1">
        <v>93625.2</v>
      </c>
      <c r="R2177" s="1">
        <f t="shared" si="67"/>
        <v>320.63424657534244</v>
      </c>
      <c r="S2177" s="1" t="s">
        <v>29</v>
      </c>
      <c r="T2177" s="1" t="s">
        <v>30</v>
      </c>
      <c r="U2177" s="1" t="s">
        <v>3986</v>
      </c>
      <c r="V2177" s="1" t="s">
        <v>9297</v>
      </c>
      <c r="W2177" s="1" t="s">
        <v>9298</v>
      </c>
    </row>
    <row r="2178" spans="1:23">
      <c r="A2178" s="2" t="s">
        <v>9302</v>
      </c>
      <c r="B2178" s="2">
        <f t="shared" ref="B2178:B2241" si="68">+YEAR(A2178)</f>
        <v>2014</v>
      </c>
      <c r="C2178" s="1" t="s">
        <v>119</v>
      </c>
      <c r="D2178" s="1" t="s">
        <v>24</v>
      </c>
      <c r="E2178" s="1">
        <v>80004994</v>
      </c>
      <c r="F2178" s="1" t="s">
        <v>3984</v>
      </c>
      <c r="G2178" s="1" t="s">
        <v>120</v>
      </c>
      <c r="H2178" s="1" t="s">
        <v>8410</v>
      </c>
      <c r="J2178" s="1">
        <v>229</v>
      </c>
      <c r="K2178" s="1" t="s">
        <v>28</v>
      </c>
      <c r="L2178" s="1">
        <v>13939</v>
      </c>
      <c r="M2178" s="1">
        <v>14397</v>
      </c>
      <c r="N2178" s="1">
        <v>61288</v>
      </c>
      <c r="O2178" s="1">
        <v>1650</v>
      </c>
      <c r="P2178" s="1">
        <v>612.88</v>
      </c>
      <c r="Q2178" s="1">
        <v>63550.879999999997</v>
      </c>
      <c r="R2178" s="1">
        <f t="shared" si="67"/>
        <v>277.51475982532747</v>
      </c>
      <c r="S2178" s="1" t="s">
        <v>29</v>
      </c>
      <c r="T2178" s="1" t="s">
        <v>30</v>
      </c>
      <c r="U2178" s="1" t="s">
        <v>3986</v>
      </c>
      <c r="V2178" s="1" t="s">
        <v>9303</v>
      </c>
      <c r="W2178" s="1" t="s">
        <v>9304</v>
      </c>
    </row>
    <row r="2179" spans="1:23">
      <c r="A2179" s="2" t="s">
        <v>8399</v>
      </c>
      <c r="B2179" s="2">
        <f t="shared" si="68"/>
        <v>2014</v>
      </c>
      <c r="C2179" s="1" t="s">
        <v>119</v>
      </c>
      <c r="D2179" s="1" t="s">
        <v>24</v>
      </c>
      <c r="E2179" s="1">
        <v>80004994</v>
      </c>
      <c r="F2179" s="1" t="s">
        <v>3984</v>
      </c>
      <c r="G2179" s="1" t="s">
        <v>120</v>
      </c>
      <c r="H2179" s="1" t="s">
        <v>8664</v>
      </c>
      <c r="J2179" s="1">
        <v>312</v>
      </c>
      <c r="K2179" s="1" t="s">
        <v>28</v>
      </c>
      <c r="L2179" s="1">
        <v>18096</v>
      </c>
      <c r="M2179" s="1">
        <v>18720</v>
      </c>
      <c r="N2179" s="1">
        <v>78000</v>
      </c>
      <c r="O2179" s="1">
        <v>2200</v>
      </c>
      <c r="P2179" s="1">
        <v>780</v>
      </c>
      <c r="Q2179" s="1">
        <v>80980</v>
      </c>
      <c r="R2179" s="1">
        <f t="shared" ref="R2179:R2242" si="69">+Q2179/J2179</f>
        <v>259.55128205128204</v>
      </c>
      <c r="S2179" s="1" t="s">
        <v>29</v>
      </c>
      <c r="T2179" s="1" t="s">
        <v>30</v>
      </c>
      <c r="U2179" s="1" t="s">
        <v>3986</v>
      </c>
      <c r="V2179" s="1" t="s">
        <v>9324</v>
      </c>
      <c r="W2179" s="1" t="s">
        <v>9325</v>
      </c>
    </row>
    <row r="2180" spans="1:23">
      <c r="A2180" s="2" t="s">
        <v>9326</v>
      </c>
      <c r="B2180" s="2">
        <f t="shared" si="68"/>
        <v>2014</v>
      </c>
      <c r="C2180" s="1" t="s">
        <v>119</v>
      </c>
      <c r="D2180" s="1" t="s">
        <v>24</v>
      </c>
      <c r="E2180" s="1">
        <v>80004994</v>
      </c>
      <c r="F2180" s="1" t="s">
        <v>3984</v>
      </c>
      <c r="G2180" s="1" t="s">
        <v>120</v>
      </c>
      <c r="H2180" s="1" t="s">
        <v>8664</v>
      </c>
      <c r="J2180" s="1">
        <v>292</v>
      </c>
      <c r="K2180" s="1" t="s">
        <v>28</v>
      </c>
      <c r="L2180" s="1">
        <v>21024</v>
      </c>
      <c r="M2180" s="1">
        <v>21608</v>
      </c>
      <c r="N2180" s="1">
        <v>89352</v>
      </c>
      <c r="O2180" s="1">
        <v>2200</v>
      </c>
      <c r="P2180" s="1">
        <v>893.52</v>
      </c>
      <c r="Q2180" s="1">
        <v>92445.52</v>
      </c>
      <c r="R2180" s="1">
        <f t="shared" si="69"/>
        <v>316.59424657534248</v>
      </c>
      <c r="S2180" s="1" t="s">
        <v>29</v>
      </c>
      <c r="T2180" s="1" t="s">
        <v>30</v>
      </c>
      <c r="U2180" s="1" t="s">
        <v>3986</v>
      </c>
      <c r="V2180" s="1" t="s">
        <v>77</v>
      </c>
      <c r="W2180" s="1" t="s">
        <v>9289</v>
      </c>
    </row>
    <row r="2181" spans="1:23">
      <c r="A2181" s="2" t="s">
        <v>9326</v>
      </c>
      <c r="B2181" s="2">
        <f t="shared" si="68"/>
        <v>2014</v>
      </c>
      <c r="C2181" s="1" t="s">
        <v>119</v>
      </c>
      <c r="D2181" s="1" t="s">
        <v>24</v>
      </c>
      <c r="E2181" s="1">
        <v>80004994</v>
      </c>
      <c r="F2181" s="1" t="s">
        <v>3984</v>
      </c>
      <c r="G2181" s="1" t="s">
        <v>120</v>
      </c>
      <c r="H2181" s="1" t="s">
        <v>8664</v>
      </c>
      <c r="J2181" s="1">
        <v>312</v>
      </c>
      <c r="K2181" s="1" t="s">
        <v>28</v>
      </c>
      <c r="L2181" s="1">
        <v>18096</v>
      </c>
      <c r="M2181" s="1">
        <v>18720</v>
      </c>
      <c r="N2181" s="1">
        <v>82680</v>
      </c>
      <c r="O2181" s="1">
        <v>2200</v>
      </c>
      <c r="P2181" s="1">
        <v>826.8</v>
      </c>
      <c r="Q2181" s="1">
        <v>85706.8</v>
      </c>
      <c r="R2181" s="1">
        <f t="shared" si="69"/>
        <v>274.70128205128208</v>
      </c>
      <c r="S2181" s="1" t="s">
        <v>29</v>
      </c>
      <c r="T2181" s="1" t="s">
        <v>30</v>
      </c>
      <c r="U2181" s="1" t="s">
        <v>3986</v>
      </c>
      <c r="V2181" s="1" t="s">
        <v>77</v>
      </c>
      <c r="W2181" s="1" t="s">
        <v>9327</v>
      </c>
    </row>
    <row r="2182" spans="1:23">
      <c r="A2182" s="2" t="s">
        <v>7781</v>
      </c>
      <c r="B2182" s="2">
        <f t="shared" si="68"/>
        <v>2014</v>
      </c>
      <c r="C2182" s="1" t="s">
        <v>119</v>
      </c>
      <c r="D2182" s="1" t="s">
        <v>24</v>
      </c>
      <c r="E2182" s="1">
        <v>80004994</v>
      </c>
      <c r="F2182" s="1" t="s">
        <v>3984</v>
      </c>
      <c r="G2182" s="1" t="s">
        <v>120</v>
      </c>
      <c r="H2182" s="1" t="s">
        <v>8664</v>
      </c>
      <c r="J2182" s="1">
        <v>219</v>
      </c>
      <c r="K2182" s="1" t="s">
        <v>28</v>
      </c>
      <c r="L2182" s="1">
        <v>14673</v>
      </c>
      <c r="M2182" s="1">
        <v>15111</v>
      </c>
      <c r="N2182" s="1">
        <v>68985</v>
      </c>
      <c r="O2182" s="1">
        <v>1692.79</v>
      </c>
      <c r="P2182" s="1">
        <v>689.85</v>
      </c>
      <c r="Q2182" s="1">
        <v>71367.64</v>
      </c>
      <c r="R2182" s="1">
        <f t="shared" si="69"/>
        <v>325.87963470319636</v>
      </c>
      <c r="S2182" s="1" t="s">
        <v>29</v>
      </c>
      <c r="T2182" s="1" t="s">
        <v>30</v>
      </c>
      <c r="U2182" s="1" t="s">
        <v>3986</v>
      </c>
      <c r="V2182" s="1" t="s">
        <v>77</v>
      </c>
      <c r="W2182" s="1" t="s">
        <v>9328</v>
      </c>
    </row>
    <row r="2183" spans="1:23">
      <c r="A2183" s="2" t="s">
        <v>7781</v>
      </c>
      <c r="B2183" s="2">
        <f t="shared" si="68"/>
        <v>2014</v>
      </c>
      <c r="C2183" s="1" t="s">
        <v>119</v>
      </c>
      <c r="D2183" s="1" t="s">
        <v>24</v>
      </c>
      <c r="E2183" s="1">
        <v>80004994</v>
      </c>
      <c r="F2183" s="1" t="s">
        <v>3984</v>
      </c>
      <c r="G2183" s="1" t="s">
        <v>120</v>
      </c>
      <c r="H2183" s="1" t="s">
        <v>8664</v>
      </c>
      <c r="J2183" s="1">
        <v>268</v>
      </c>
      <c r="K2183" s="1" t="s">
        <v>28</v>
      </c>
      <c r="L2183" s="1">
        <v>19430</v>
      </c>
      <c r="M2183" s="1">
        <v>19966</v>
      </c>
      <c r="N2183" s="1">
        <v>94604</v>
      </c>
      <c r="O2183" s="1">
        <v>2200</v>
      </c>
      <c r="P2183" s="1">
        <v>946.04</v>
      </c>
      <c r="Q2183" s="1">
        <v>97750.04</v>
      </c>
      <c r="R2183" s="1">
        <f t="shared" si="69"/>
        <v>364.73895522388057</v>
      </c>
      <c r="S2183" s="1" t="s">
        <v>29</v>
      </c>
      <c r="T2183" s="1" t="s">
        <v>30</v>
      </c>
      <c r="U2183" s="1" t="s">
        <v>3986</v>
      </c>
      <c r="V2183" s="1" t="s">
        <v>77</v>
      </c>
      <c r="W2183" s="1" t="s">
        <v>9329</v>
      </c>
    </row>
    <row r="2184" spans="1:23">
      <c r="A2184" s="2" t="s">
        <v>9330</v>
      </c>
      <c r="B2184" s="2">
        <f t="shared" si="68"/>
        <v>2014</v>
      </c>
      <c r="C2184" s="1" t="s">
        <v>119</v>
      </c>
      <c r="D2184" s="1" t="s">
        <v>24</v>
      </c>
      <c r="E2184" s="1">
        <v>80004994</v>
      </c>
      <c r="F2184" s="1" t="s">
        <v>3984</v>
      </c>
      <c r="G2184" s="1" t="s">
        <v>120</v>
      </c>
      <c r="H2184" s="1" t="s">
        <v>8664</v>
      </c>
      <c r="J2184" s="1">
        <v>335</v>
      </c>
      <c r="K2184" s="1" t="s">
        <v>28</v>
      </c>
      <c r="L2184" s="1">
        <v>27001</v>
      </c>
      <c r="M2184" s="1">
        <v>27671</v>
      </c>
      <c r="N2184" s="1">
        <v>135273</v>
      </c>
      <c r="O2184" s="1">
        <v>2750</v>
      </c>
      <c r="P2184" s="1">
        <v>1352.73</v>
      </c>
      <c r="Q2184" s="1">
        <v>139375.73000000001</v>
      </c>
      <c r="R2184" s="1">
        <f t="shared" si="69"/>
        <v>416.04695522388062</v>
      </c>
      <c r="S2184" s="1" t="s">
        <v>29</v>
      </c>
      <c r="T2184" s="1" t="s">
        <v>30</v>
      </c>
      <c r="U2184" s="1" t="s">
        <v>3986</v>
      </c>
      <c r="V2184" s="1" t="s">
        <v>9331</v>
      </c>
      <c r="W2184" s="1" t="s">
        <v>9332</v>
      </c>
    </row>
    <row r="2185" spans="1:23">
      <c r="A2185" s="2" t="s">
        <v>9330</v>
      </c>
      <c r="B2185" s="2">
        <f t="shared" si="68"/>
        <v>2014</v>
      </c>
      <c r="C2185" s="1" t="s">
        <v>119</v>
      </c>
      <c r="D2185" s="1" t="s">
        <v>24</v>
      </c>
      <c r="E2185" s="1">
        <v>80004994</v>
      </c>
      <c r="F2185" s="1" t="s">
        <v>3984</v>
      </c>
      <c r="G2185" s="1" t="s">
        <v>120</v>
      </c>
      <c r="H2185" s="1" t="s">
        <v>8664</v>
      </c>
      <c r="J2185" s="1">
        <v>312</v>
      </c>
      <c r="K2185" s="1" t="s">
        <v>28</v>
      </c>
      <c r="L2185" s="1">
        <v>18096</v>
      </c>
      <c r="M2185" s="1">
        <v>18720</v>
      </c>
      <c r="N2185" s="1">
        <v>78000</v>
      </c>
      <c r="O2185" s="1">
        <v>2200</v>
      </c>
      <c r="P2185" s="1">
        <v>780</v>
      </c>
      <c r="Q2185" s="1">
        <v>80980</v>
      </c>
      <c r="R2185" s="1">
        <f t="shared" si="69"/>
        <v>259.55128205128204</v>
      </c>
      <c r="S2185" s="1" t="s">
        <v>29</v>
      </c>
      <c r="T2185" s="1" t="s">
        <v>30</v>
      </c>
      <c r="U2185" s="1" t="s">
        <v>3986</v>
      </c>
      <c r="V2185" s="1" t="s">
        <v>9333</v>
      </c>
      <c r="W2185" s="1" t="s">
        <v>9334</v>
      </c>
    </row>
    <row r="2186" spans="1:23">
      <c r="A2186" s="2" t="s">
        <v>9330</v>
      </c>
      <c r="B2186" s="2">
        <f t="shared" si="68"/>
        <v>2014</v>
      </c>
      <c r="C2186" s="1" t="s">
        <v>119</v>
      </c>
      <c r="D2186" s="1" t="s">
        <v>24</v>
      </c>
      <c r="E2186" s="1">
        <v>80004994</v>
      </c>
      <c r="F2186" s="1" t="s">
        <v>3984</v>
      </c>
      <c r="G2186" s="1" t="s">
        <v>120</v>
      </c>
      <c r="H2186" s="1" t="s">
        <v>8664</v>
      </c>
      <c r="J2186" s="1">
        <v>234</v>
      </c>
      <c r="K2186" s="1" t="s">
        <v>28</v>
      </c>
      <c r="L2186" s="1">
        <v>13572</v>
      </c>
      <c r="M2186" s="1">
        <v>14040</v>
      </c>
      <c r="N2186" s="1">
        <v>58500</v>
      </c>
      <c r="O2186" s="1">
        <v>1650</v>
      </c>
      <c r="P2186" s="1">
        <v>585</v>
      </c>
      <c r="Q2186" s="1">
        <v>60735</v>
      </c>
      <c r="R2186" s="1">
        <f t="shared" si="69"/>
        <v>259.55128205128204</v>
      </c>
      <c r="S2186" s="1" t="s">
        <v>29</v>
      </c>
      <c r="T2186" s="1" t="s">
        <v>30</v>
      </c>
      <c r="U2186" s="1" t="s">
        <v>3986</v>
      </c>
      <c r="V2186" s="1" t="s">
        <v>9335</v>
      </c>
      <c r="W2186" s="1" t="s">
        <v>9336</v>
      </c>
    </row>
    <row r="2187" spans="1:23">
      <c r="A2187" s="2" t="s">
        <v>168</v>
      </c>
      <c r="B2187" s="2">
        <f t="shared" si="68"/>
        <v>2014</v>
      </c>
      <c r="C2187" s="1" t="s">
        <v>119</v>
      </c>
      <c r="D2187" s="1" t="s">
        <v>24</v>
      </c>
      <c r="E2187" s="1">
        <v>80004994</v>
      </c>
      <c r="F2187" s="1" t="s">
        <v>3984</v>
      </c>
      <c r="G2187" s="1" t="s">
        <v>120</v>
      </c>
      <c r="H2187" s="1" t="s">
        <v>8410</v>
      </c>
      <c r="J2187" s="1">
        <v>335</v>
      </c>
      <c r="K2187" s="1" t="s">
        <v>28</v>
      </c>
      <c r="L2187" s="1">
        <v>25527</v>
      </c>
      <c r="M2187" s="1">
        <v>26197</v>
      </c>
      <c r="N2187" s="1">
        <v>148070</v>
      </c>
      <c r="O2187" s="1">
        <v>2750</v>
      </c>
      <c r="P2187" s="1">
        <v>1480.7</v>
      </c>
      <c r="Q2187" s="1">
        <v>152300.70000000001</v>
      </c>
      <c r="R2187" s="1">
        <f t="shared" si="69"/>
        <v>454.62895522388061</v>
      </c>
      <c r="S2187" s="1" t="s">
        <v>29</v>
      </c>
      <c r="T2187" s="1" t="s">
        <v>30</v>
      </c>
      <c r="U2187" s="1" t="s">
        <v>3986</v>
      </c>
      <c r="V2187" s="1" t="s">
        <v>9337</v>
      </c>
      <c r="W2187" s="1" t="s">
        <v>9338</v>
      </c>
    </row>
    <row r="2188" spans="1:23">
      <c r="A2188" s="2" t="s">
        <v>203</v>
      </c>
      <c r="B2188" s="2">
        <f t="shared" si="68"/>
        <v>2014</v>
      </c>
      <c r="C2188" s="1" t="s">
        <v>119</v>
      </c>
      <c r="D2188" s="1" t="s">
        <v>24</v>
      </c>
      <c r="E2188" s="1">
        <v>80004994</v>
      </c>
      <c r="F2188" s="1" t="s">
        <v>3984</v>
      </c>
      <c r="G2188" s="1" t="s">
        <v>120</v>
      </c>
      <c r="H2188" s="1" t="s">
        <v>8410</v>
      </c>
      <c r="J2188" s="1">
        <v>312</v>
      </c>
      <c r="K2188" s="1" t="s">
        <v>28</v>
      </c>
      <c r="L2188" s="1">
        <v>18096</v>
      </c>
      <c r="M2188" s="1">
        <v>18720</v>
      </c>
      <c r="N2188" s="1">
        <v>76440</v>
      </c>
      <c r="O2188" s="1">
        <v>2200</v>
      </c>
      <c r="P2188" s="1">
        <v>764.4</v>
      </c>
      <c r="Q2188" s="1">
        <v>79404.399999999994</v>
      </c>
      <c r="R2188" s="1">
        <f t="shared" si="69"/>
        <v>254.50128205128203</v>
      </c>
      <c r="S2188" s="1" t="s">
        <v>29</v>
      </c>
      <c r="T2188" s="1" t="s">
        <v>30</v>
      </c>
      <c r="U2188" s="1" t="s">
        <v>3986</v>
      </c>
      <c r="V2188" s="1" t="s">
        <v>9339</v>
      </c>
      <c r="W2188" s="1" t="s">
        <v>9340</v>
      </c>
    </row>
    <row r="2189" spans="1:23">
      <c r="A2189" s="2" t="s">
        <v>203</v>
      </c>
      <c r="B2189" s="2">
        <f t="shared" si="68"/>
        <v>2014</v>
      </c>
      <c r="C2189" s="1" t="s">
        <v>119</v>
      </c>
      <c r="D2189" s="1" t="s">
        <v>24</v>
      </c>
      <c r="E2189" s="1">
        <v>80004994</v>
      </c>
      <c r="F2189" s="1" t="s">
        <v>3984</v>
      </c>
      <c r="G2189" s="1" t="s">
        <v>120</v>
      </c>
      <c r="H2189" s="1" t="s">
        <v>8410</v>
      </c>
      <c r="J2189" s="1">
        <v>312</v>
      </c>
      <c r="K2189" s="1" t="s">
        <v>28</v>
      </c>
      <c r="L2189" s="1">
        <v>18096</v>
      </c>
      <c r="M2189" s="1">
        <v>18720</v>
      </c>
      <c r="N2189" s="1">
        <v>76440</v>
      </c>
      <c r="O2189" s="1">
        <v>2200</v>
      </c>
      <c r="P2189" s="1">
        <v>764.4</v>
      </c>
      <c r="Q2189" s="1">
        <v>79404.399999999994</v>
      </c>
      <c r="R2189" s="1">
        <f t="shared" si="69"/>
        <v>254.50128205128203</v>
      </c>
      <c r="S2189" s="1" t="s">
        <v>29</v>
      </c>
      <c r="T2189" s="1" t="s">
        <v>30</v>
      </c>
      <c r="U2189" s="1" t="s">
        <v>3986</v>
      </c>
      <c r="V2189" s="1" t="s">
        <v>9341</v>
      </c>
      <c r="W2189" s="1" t="s">
        <v>9342</v>
      </c>
    </row>
    <row r="2190" spans="1:23">
      <c r="A2190" s="2" t="s">
        <v>203</v>
      </c>
      <c r="B2190" s="2">
        <f t="shared" si="68"/>
        <v>2014</v>
      </c>
      <c r="C2190" s="1" t="s">
        <v>119</v>
      </c>
      <c r="D2190" s="1" t="s">
        <v>24</v>
      </c>
      <c r="E2190" s="1">
        <v>80004994</v>
      </c>
      <c r="F2190" s="1" t="s">
        <v>3984</v>
      </c>
      <c r="G2190" s="1" t="s">
        <v>120</v>
      </c>
      <c r="H2190" s="1" t="s">
        <v>8410</v>
      </c>
      <c r="J2190" s="1">
        <v>312</v>
      </c>
      <c r="K2190" s="1" t="s">
        <v>28</v>
      </c>
      <c r="L2190" s="1">
        <v>18096</v>
      </c>
      <c r="M2190" s="1">
        <v>18720</v>
      </c>
      <c r="N2190" s="1">
        <v>76440</v>
      </c>
      <c r="O2190" s="1">
        <v>2200</v>
      </c>
      <c r="P2190" s="1">
        <v>764.4</v>
      </c>
      <c r="Q2190" s="1">
        <v>79404.399999999994</v>
      </c>
      <c r="R2190" s="1">
        <f t="shared" si="69"/>
        <v>254.50128205128203</v>
      </c>
      <c r="S2190" s="1" t="s">
        <v>29</v>
      </c>
      <c r="T2190" s="1" t="s">
        <v>30</v>
      </c>
      <c r="U2190" s="1" t="s">
        <v>3986</v>
      </c>
      <c r="V2190" s="1" t="s">
        <v>9339</v>
      </c>
      <c r="W2190" s="1" t="s">
        <v>9340</v>
      </c>
    </row>
    <row r="2191" spans="1:23">
      <c r="A2191" s="2" t="s">
        <v>4476</v>
      </c>
      <c r="B2191" s="2">
        <f t="shared" si="68"/>
        <v>2014</v>
      </c>
      <c r="C2191" s="1" t="s">
        <v>119</v>
      </c>
      <c r="D2191" s="1" t="s">
        <v>24</v>
      </c>
      <c r="E2191" s="1">
        <v>80004994</v>
      </c>
      <c r="F2191" s="1" t="s">
        <v>3984</v>
      </c>
      <c r="G2191" s="1" t="s">
        <v>120</v>
      </c>
      <c r="H2191" s="1" t="s">
        <v>8410</v>
      </c>
      <c r="J2191" s="1">
        <v>312</v>
      </c>
      <c r="K2191" s="1" t="s">
        <v>28</v>
      </c>
      <c r="L2191" s="1">
        <v>18096</v>
      </c>
      <c r="M2191" s="1">
        <v>18720</v>
      </c>
      <c r="N2191" s="1">
        <v>81120</v>
      </c>
      <c r="O2191" s="1">
        <v>2200</v>
      </c>
      <c r="P2191" s="1">
        <v>811</v>
      </c>
      <c r="Q2191" s="1">
        <v>84131.199999999997</v>
      </c>
      <c r="R2191" s="1">
        <f t="shared" si="69"/>
        <v>269.65128205128207</v>
      </c>
      <c r="S2191" s="1" t="s">
        <v>29</v>
      </c>
      <c r="T2191" s="1" t="s">
        <v>30</v>
      </c>
      <c r="U2191" s="1" t="s">
        <v>3986</v>
      </c>
      <c r="V2191" s="1" t="s">
        <v>9343</v>
      </c>
      <c r="W2191" s="1" t="s">
        <v>9344</v>
      </c>
    </row>
    <row r="2192" spans="1:23">
      <c r="A2192" s="2" t="s">
        <v>4476</v>
      </c>
      <c r="B2192" s="2">
        <f t="shared" si="68"/>
        <v>2014</v>
      </c>
      <c r="C2192" s="1" t="s">
        <v>119</v>
      </c>
      <c r="D2192" s="1" t="s">
        <v>24</v>
      </c>
      <c r="E2192" s="1">
        <v>80004994</v>
      </c>
      <c r="F2192" s="1" t="s">
        <v>3984</v>
      </c>
      <c r="G2192" s="1" t="s">
        <v>120</v>
      </c>
      <c r="H2192" s="1" t="s">
        <v>8410</v>
      </c>
      <c r="J2192" s="1">
        <v>390</v>
      </c>
      <c r="K2192" s="1" t="s">
        <v>28</v>
      </c>
      <c r="L2192" s="1">
        <v>22620</v>
      </c>
      <c r="M2192" s="1">
        <v>23400</v>
      </c>
      <c r="N2192" s="1">
        <v>95550</v>
      </c>
      <c r="O2192" s="1">
        <v>2750</v>
      </c>
      <c r="P2192" s="1">
        <v>956</v>
      </c>
      <c r="Q2192" s="1">
        <v>99255.5</v>
      </c>
      <c r="R2192" s="1">
        <f t="shared" si="69"/>
        <v>254.50128205128206</v>
      </c>
      <c r="S2192" s="1" t="s">
        <v>29</v>
      </c>
      <c r="T2192" s="1" t="s">
        <v>30</v>
      </c>
      <c r="U2192" s="1" t="s">
        <v>3986</v>
      </c>
      <c r="V2192" s="1" t="s">
        <v>9345</v>
      </c>
      <c r="W2192" s="1" t="s">
        <v>9346</v>
      </c>
    </row>
    <row r="2193" spans="1:23">
      <c r="A2193" s="2" t="s">
        <v>7670</v>
      </c>
      <c r="B2193" s="2">
        <f t="shared" si="68"/>
        <v>2014</v>
      </c>
      <c r="C2193" s="1" t="s">
        <v>119</v>
      </c>
      <c r="D2193" s="1" t="s">
        <v>24</v>
      </c>
      <c r="E2193" s="1">
        <v>80004994</v>
      </c>
      <c r="F2193" s="1" t="s">
        <v>3984</v>
      </c>
      <c r="G2193" s="1" t="s">
        <v>120</v>
      </c>
      <c r="H2193" s="1" t="s">
        <v>8410</v>
      </c>
      <c r="J2193" s="1">
        <v>335</v>
      </c>
      <c r="K2193" s="1" t="s">
        <v>28</v>
      </c>
      <c r="L2193" s="1">
        <v>24790</v>
      </c>
      <c r="M2193" s="1">
        <v>25058</v>
      </c>
      <c r="N2193" s="1">
        <v>124620</v>
      </c>
      <c r="O2193" s="1">
        <v>2750</v>
      </c>
      <c r="P2193" s="1">
        <v>1246.2</v>
      </c>
      <c r="Q2193" s="1">
        <v>128616.2</v>
      </c>
      <c r="R2193" s="1">
        <f t="shared" si="69"/>
        <v>383.92895522388056</v>
      </c>
      <c r="S2193" s="1" t="s">
        <v>29</v>
      </c>
      <c r="T2193" s="1" t="s">
        <v>30</v>
      </c>
      <c r="U2193" s="1" t="s">
        <v>3986</v>
      </c>
      <c r="V2193" s="1" t="s">
        <v>9347</v>
      </c>
      <c r="W2193" s="1" t="s">
        <v>9348</v>
      </c>
    </row>
    <row r="2194" spans="1:23">
      <c r="A2194" s="2" t="s">
        <v>7670</v>
      </c>
      <c r="B2194" s="2">
        <f t="shared" si="68"/>
        <v>2014</v>
      </c>
      <c r="C2194" s="1" t="s">
        <v>119</v>
      </c>
      <c r="D2194" s="1" t="s">
        <v>24</v>
      </c>
      <c r="E2194" s="1">
        <v>80004994</v>
      </c>
      <c r="F2194" s="1" t="s">
        <v>3984</v>
      </c>
      <c r="G2194" s="1" t="s">
        <v>120</v>
      </c>
      <c r="H2194" s="1" t="s">
        <v>8410</v>
      </c>
      <c r="J2194" s="1">
        <v>341</v>
      </c>
      <c r="K2194" s="1" t="s">
        <v>28</v>
      </c>
      <c r="L2194" s="1">
        <v>25490</v>
      </c>
      <c r="M2194" s="1">
        <v>26172</v>
      </c>
      <c r="N2194" s="1">
        <v>145605</v>
      </c>
      <c r="O2194" s="1">
        <v>2750</v>
      </c>
      <c r="P2194" s="1">
        <v>1456.05</v>
      </c>
      <c r="Q2194" s="1">
        <v>149811.04999999999</v>
      </c>
      <c r="R2194" s="1">
        <f t="shared" si="69"/>
        <v>439.32859237536655</v>
      </c>
      <c r="S2194" s="1" t="s">
        <v>29</v>
      </c>
      <c r="T2194" s="1" t="s">
        <v>30</v>
      </c>
      <c r="U2194" s="1" t="s">
        <v>3986</v>
      </c>
      <c r="V2194" s="1" t="s">
        <v>9349</v>
      </c>
      <c r="W2194" s="1" t="s">
        <v>9350</v>
      </c>
    </row>
    <row r="2195" spans="1:23">
      <c r="A2195" s="2" t="s">
        <v>723</v>
      </c>
      <c r="B2195" s="2">
        <f t="shared" si="68"/>
        <v>2015</v>
      </c>
      <c r="C2195" s="1" t="s">
        <v>34</v>
      </c>
      <c r="D2195" s="1" t="s">
        <v>24</v>
      </c>
      <c r="E2195" s="1">
        <v>80014137</v>
      </c>
      <c r="F2195" s="1" t="s">
        <v>25</v>
      </c>
      <c r="G2195" s="1" t="s">
        <v>120</v>
      </c>
      <c r="H2195" s="1" t="s">
        <v>143</v>
      </c>
      <c r="I2195" s="1" t="s">
        <v>714</v>
      </c>
      <c r="J2195" s="1">
        <v>147</v>
      </c>
      <c r="K2195" s="1" t="s">
        <v>28</v>
      </c>
      <c r="L2195" s="1">
        <v>10650</v>
      </c>
      <c r="M2195" s="1">
        <v>10944</v>
      </c>
      <c r="N2195" s="1">
        <v>53787</v>
      </c>
      <c r="O2195" s="1">
        <v>4000</v>
      </c>
      <c r="P2195" s="1">
        <v>537.87</v>
      </c>
      <c r="Q2195" s="1">
        <v>58456.87</v>
      </c>
      <c r="R2195" s="1">
        <f t="shared" si="69"/>
        <v>397.66578231292516</v>
      </c>
      <c r="S2195" s="1" t="s">
        <v>29</v>
      </c>
      <c r="T2195" s="1" t="s">
        <v>30</v>
      </c>
      <c r="U2195" s="1" t="s">
        <v>122</v>
      </c>
      <c r="V2195" s="1" t="s">
        <v>140</v>
      </c>
      <c r="W2195" s="1" t="s">
        <v>293</v>
      </c>
    </row>
    <row r="2196" spans="1:23">
      <c r="A2196" s="2" t="s">
        <v>724</v>
      </c>
      <c r="B2196" s="2">
        <f t="shared" si="68"/>
        <v>2015</v>
      </c>
      <c r="C2196" s="1" t="s">
        <v>34</v>
      </c>
      <c r="D2196" s="1" t="s">
        <v>24</v>
      </c>
      <c r="E2196" s="1">
        <v>80014137</v>
      </c>
      <c r="F2196" s="1" t="s">
        <v>25</v>
      </c>
      <c r="G2196" s="1" t="s">
        <v>120</v>
      </c>
      <c r="H2196" s="1" t="s">
        <v>143</v>
      </c>
      <c r="I2196" s="1" t="s">
        <v>714</v>
      </c>
      <c r="J2196" s="1">
        <v>67</v>
      </c>
      <c r="K2196" s="1" t="s">
        <v>28</v>
      </c>
      <c r="L2196" s="1">
        <v>6030</v>
      </c>
      <c r="M2196" s="1">
        <v>6164</v>
      </c>
      <c r="N2196" s="1">
        <v>30820</v>
      </c>
      <c r="O2196" s="1">
        <v>2000</v>
      </c>
      <c r="P2196" s="1">
        <v>308.2</v>
      </c>
      <c r="Q2196" s="1">
        <v>33260.199999999997</v>
      </c>
      <c r="R2196" s="1">
        <f t="shared" si="69"/>
        <v>496.42089552238804</v>
      </c>
      <c r="S2196" s="1" t="s">
        <v>29</v>
      </c>
      <c r="T2196" s="1" t="s">
        <v>30</v>
      </c>
      <c r="U2196" s="1" t="s">
        <v>122</v>
      </c>
      <c r="V2196" s="1" t="s">
        <v>295</v>
      </c>
      <c r="W2196" s="1" t="s">
        <v>725</v>
      </c>
    </row>
    <row r="2197" spans="1:23">
      <c r="A2197" s="2" t="s">
        <v>726</v>
      </c>
      <c r="B2197" s="2">
        <f t="shared" si="68"/>
        <v>2015</v>
      </c>
      <c r="C2197" s="1" t="s">
        <v>34</v>
      </c>
      <c r="D2197" s="1" t="s">
        <v>24</v>
      </c>
      <c r="E2197" s="1">
        <v>80014137</v>
      </c>
      <c r="F2197" s="1" t="s">
        <v>25</v>
      </c>
      <c r="G2197" s="1" t="s">
        <v>120</v>
      </c>
      <c r="H2197" s="1" t="s">
        <v>143</v>
      </c>
      <c r="I2197" s="1" t="s">
        <v>714</v>
      </c>
      <c r="J2197" s="1">
        <v>225</v>
      </c>
      <c r="K2197" s="1" t="s">
        <v>28</v>
      </c>
      <c r="L2197" s="1">
        <v>16335</v>
      </c>
      <c r="M2197" s="1">
        <v>16785</v>
      </c>
      <c r="N2197" s="1">
        <v>83700</v>
      </c>
      <c r="O2197" s="1">
        <v>6000</v>
      </c>
      <c r="P2197" s="1">
        <v>837</v>
      </c>
      <c r="Q2197" s="1">
        <v>90669</v>
      </c>
      <c r="R2197" s="1">
        <f t="shared" si="69"/>
        <v>402.97333333333336</v>
      </c>
      <c r="S2197" s="1" t="s">
        <v>29</v>
      </c>
      <c r="T2197" s="1" t="s">
        <v>30</v>
      </c>
      <c r="U2197" s="1" t="s">
        <v>122</v>
      </c>
      <c r="V2197" s="1" t="s">
        <v>65</v>
      </c>
      <c r="W2197" s="1" t="s">
        <v>727</v>
      </c>
    </row>
    <row r="2198" spans="1:23">
      <c r="A2198" s="2" t="s">
        <v>728</v>
      </c>
      <c r="B2198" s="2">
        <f t="shared" si="68"/>
        <v>2015</v>
      </c>
      <c r="C2198" s="1" t="s">
        <v>34</v>
      </c>
      <c r="D2198" s="1" t="s">
        <v>24</v>
      </c>
      <c r="E2198" s="1">
        <v>80014137</v>
      </c>
      <c r="F2198" s="1" t="s">
        <v>25</v>
      </c>
      <c r="G2198" s="1" t="s">
        <v>120</v>
      </c>
      <c r="H2198" s="1" t="s">
        <v>143</v>
      </c>
      <c r="I2198" s="1" t="s">
        <v>714</v>
      </c>
      <c r="J2198" s="1">
        <v>75</v>
      </c>
      <c r="K2198" s="1" t="s">
        <v>28</v>
      </c>
      <c r="L2198" s="1">
        <v>4950</v>
      </c>
      <c r="M2198" s="1">
        <v>5100</v>
      </c>
      <c r="N2198" s="1">
        <v>18750</v>
      </c>
      <c r="O2198" s="1">
        <v>2000</v>
      </c>
      <c r="P2198" s="1">
        <v>187.5</v>
      </c>
      <c r="Q2198" s="1">
        <v>20964.509999999998</v>
      </c>
      <c r="R2198" s="1">
        <f t="shared" si="69"/>
        <v>279.52679999999998</v>
      </c>
      <c r="S2198" s="1" t="s">
        <v>29</v>
      </c>
      <c r="T2198" s="1" t="s">
        <v>30</v>
      </c>
      <c r="U2198" s="1" t="s">
        <v>122</v>
      </c>
      <c r="V2198" s="1" t="s">
        <v>31</v>
      </c>
      <c r="W2198" s="1" t="s">
        <v>131</v>
      </c>
    </row>
    <row r="2199" spans="1:23">
      <c r="A2199" s="2" t="s">
        <v>729</v>
      </c>
      <c r="B2199" s="2">
        <f t="shared" si="68"/>
        <v>2015</v>
      </c>
      <c r="C2199" s="1" t="s">
        <v>34</v>
      </c>
      <c r="D2199" s="1" t="s">
        <v>24</v>
      </c>
      <c r="E2199" s="1">
        <v>80014137</v>
      </c>
      <c r="F2199" s="1" t="s">
        <v>25</v>
      </c>
      <c r="G2199" s="1" t="s">
        <v>120</v>
      </c>
      <c r="H2199" s="1" t="s">
        <v>143</v>
      </c>
      <c r="I2199" s="1" t="s">
        <v>714</v>
      </c>
      <c r="J2199" s="1">
        <v>113</v>
      </c>
      <c r="K2199" s="1" t="s">
        <v>28</v>
      </c>
      <c r="L2199" s="1">
        <v>9104</v>
      </c>
      <c r="M2199" s="1">
        <v>9485</v>
      </c>
      <c r="N2199" s="1">
        <v>44400</v>
      </c>
      <c r="O2199" s="1">
        <v>3654.32</v>
      </c>
      <c r="P2199" s="1">
        <v>444</v>
      </c>
      <c r="Q2199" s="1">
        <v>48568.32</v>
      </c>
      <c r="R2199" s="1">
        <f t="shared" si="69"/>
        <v>429.80814159292038</v>
      </c>
      <c r="S2199" s="1" t="s">
        <v>29</v>
      </c>
      <c r="T2199" s="1" t="s">
        <v>30</v>
      </c>
      <c r="U2199" s="1" t="s">
        <v>122</v>
      </c>
      <c r="V2199" s="1" t="s">
        <v>40</v>
      </c>
      <c r="W2199" s="1" t="s">
        <v>730</v>
      </c>
    </row>
    <row r="2200" spans="1:23">
      <c r="A2200" s="2" t="s">
        <v>731</v>
      </c>
      <c r="B2200" s="2">
        <f t="shared" si="68"/>
        <v>2015</v>
      </c>
      <c r="C2200" s="1" t="s">
        <v>34</v>
      </c>
      <c r="D2200" s="1" t="s">
        <v>24</v>
      </c>
      <c r="E2200" s="1">
        <v>80014137</v>
      </c>
      <c r="F2200" s="1" t="s">
        <v>25</v>
      </c>
      <c r="G2200" s="1" t="s">
        <v>120</v>
      </c>
      <c r="H2200" s="1" t="s">
        <v>143</v>
      </c>
      <c r="I2200" s="1" t="s">
        <v>714</v>
      </c>
      <c r="J2200" s="1">
        <v>150</v>
      </c>
      <c r="K2200" s="1" t="s">
        <v>28</v>
      </c>
      <c r="L2200" s="1">
        <v>9900</v>
      </c>
      <c r="M2200" s="1">
        <v>10200</v>
      </c>
      <c r="N2200" s="1">
        <v>37500</v>
      </c>
      <c r="O2200" s="1">
        <v>4000</v>
      </c>
      <c r="P2200" s="1">
        <v>375</v>
      </c>
      <c r="Q2200" s="1">
        <v>42007</v>
      </c>
      <c r="R2200" s="1">
        <f t="shared" si="69"/>
        <v>280.04666666666668</v>
      </c>
      <c r="S2200" s="1" t="s">
        <v>29</v>
      </c>
      <c r="T2200" s="1" t="s">
        <v>30</v>
      </c>
      <c r="U2200" s="1" t="s">
        <v>122</v>
      </c>
      <c r="V2200" s="1" t="s">
        <v>65</v>
      </c>
      <c r="W2200" s="1" t="s">
        <v>269</v>
      </c>
    </row>
    <row r="2201" spans="1:23">
      <c r="A2201" s="2" t="s">
        <v>732</v>
      </c>
      <c r="B2201" s="2">
        <f t="shared" si="68"/>
        <v>2015</v>
      </c>
      <c r="C2201" s="1" t="s">
        <v>34</v>
      </c>
      <c r="D2201" s="1" t="s">
        <v>24</v>
      </c>
      <c r="E2201" s="1">
        <v>80014137</v>
      </c>
      <c r="F2201" s="1" t="s">
        <v>25</v>
      </c>
      <c r="G2201" s="1" t="s">
        <v>120</v>
      </c>
      <c r="H2201" s="1" t="s">
        <v>143</v>
      </c>
      <c r="I2201" s="1" t="s">
        <v>714</v>
      </c>
      <c r="J2201" s="1">
        <v>150</v>
      </c>
      <c r="K2201" s="1" t="s">
        <v>28</v>
      </c>
      <c r="L2201" s="1">
        <v>9380</v>
      </c>
      <c r="M2201" s="1">
        <v>9710</v>
      </c>
      <c r="N2201" s="1">
        <v>37500</v>
      </c>
      <c r="O2201" s="1">
        <v>3237</v>
      </c>
      <c r="P2201" s="1">
        <v>375</v>
      </c>
      <c r="Q2201" s="1">
        <v>41218.76</v>
      </c>
      <c r="R2201" s="1">
        <f t="shared" si="69"/>
        <v>274.79173333333335</v>
      </c>
      <c r="S2201" s="1" t="s">
        <v>29</v>
      </c>
      <c r="T2201" s="1" t="s">
        <v>30</v>
      </c>
      <c r="U2201" s="1" t="s">
        <v>122</v>
      </c>
      <c r="V2201" s="1" t="s">
        <v>31</v>
      </c>
      <c r="W2201" s="1" t="s">
        <v>204</v>
      </c>
    </row>
    <row r="2202" spans="1:23">
      <c r="A2202" s="2" t="s">
        <v>733</v>
      </c>
      <c r="B2202" s="2">
        <f t="shared" si="68"/>
        <v>2015</v>
      </c>
      <c r="C2202" s="1" t="s">
        <v>34</v>
      </c>
      <c r="D2202" s="1" t="s">
        <v>24</v>
      </c>
      <c r="E2202" s="1">
        <v>80014137</v>
      </c>
      <c r="F2202" s="1" t="s">
        <v>25</v>
      </c>
      <c r="G2202" s="1" t="s">
        <v>120</v>
      </c>
      <c r="H2202" s="1" t="s">
        <v>143</v>
      </c>
      <c r="I2202" s="1" t="s">
        <v>714</v>
      </c>
      <c r="J2202" s="1">
        <v>134</v>
      </c>
      <c r="K2202" s="1" t="s">
        <v>28</v>
      </c>
      <c r="L2202" s="1">
        <v>12060</v>
      </c>
      <c r="M2202" s="1">
        <v>12328</v>
      </c>
      <c r="N2202" s="1">
        <v>59630</v>
      </c>
      <c r="O2202" s="1">
        <v>4000</v>
      </c>
      <c r="P2202" s="1">
        <v>596.29999999999995</v>
      </c>
      <c r="Q2202" s="1">
        <v>64266.49</v>
      </c>
      <c r="R2202" s="1">
        <f t="shared" si="69"/>
        <v>479.60067164179105</v>
      </c>
      <c r="S2202" s="1" t="s">
        <v>29</v>
      </c>
      <c r="T2202" s="1" t="s">
        <v>30</v>
      </c>
      <c r="U2202" s="1" t="s">
        <v>122</v>
      </c>
      <c r="V2202" s="1" t="s">
        <v>31</v>
      </c>
      <c r="W2202" s="1" t="s">
        <v>734</v>
      </c>
    </row>
    <row r="2203" spans="1:23">
      <c r="A2203" s="2" t="s">
        <v>735</v>
      </c>
      <c r="B2203" s="2">
        <f t="shared" si="68"/>
        <v>2015</v>
      </c>
      <c r="C2203" s="1" t="s">
        <v>34</v>
      </c>
      <c r="D2203" s="1" t="s">
        <v>24</v>
      </c>
      <c r="E2203" s="1">
        <v>80014137</v>
      </c>
      <c r="F2203" s="1" t="s">
        <v>25</v>
      </c>
      <c r="G2203" s="1" t="s">
        <v>120</v>
      </c>
      <c r="H2203" s="1" t="s">
        <v>143</v>
      </c>
      <c r="I2203" s="1" t="s">
        <v>714</v>
      </c>
      <c r="J2203" s="1">
        <v>208</v>
      </c>
      <c r="K2203" s="1" t="s">
        <v>28</v>
      </c>
      <c r="L2203" s="1">
        <v>15960</v>
      </c>
      <c r="M2203" s="1">
        <v>16376</v>
      </c>
      <c r="N2203" s="1">
        <v>76021</v>
      </c>
      <c r="O2203" s="1">
        <v>6000</v>
      </c>
      <c r="P2203" s="1">
        <v>760</v>
      </c>
      <c r="Q2203" s="1">
        <v>82913.210000000006</v>
      </c>
      <c r="R2203" s="1">
        <f t="shared" si="69"/>
        <v>398.62120192307697</v>
      </c>
      <c r="S2203" s="1" t="s">
        <v>29</v>
      </c>
      <c r="T2203" s="1" t="s">
        <v>30</v>
      </c>
      <c r="U2203" s="1" t="s">
        <v>122</v>
      </c>
      <c r="V2203" s="1" t="s">
        <v>31</v>
      </c>
      <c r="W2203" s="1" t="s">
        <v>736</v>
      </c>
    </row>
    <row r="2204" spans="1:23">
      <c r="A2204" s="2" t="s">
        <v>737</v>
      </c>
      <c r="B2204" s="2">
        <f t="shared" si="68"/>
        <v>2015</v>
      </c>
      <c r="C2204" s="1" t="s">
        <v>34</v>
      </c>
      <c r="D2204" s="1" t="s">
        <v>24</v>
      </c>
      <c r="E2204" s="1">
        <v>80014137</v>
      </c>
      <c r="F2204" s="1" t="s">
        <v>25</v>
      </c>
      <c r="G2204" s="1" t="s">
        <v>120</v>
      </c>
      <c r="H2204" s="1" t="s">
        <v>143</v>
      </c>
      <c r="I2204" s="1" t="s">
        <v>714</v>
      </c>
      <c r="J2204" s="1">
        <v>141</v>
      </c>
      <c r="K2204" s="1" t="s">
        <v>28</v>
      </c>
      <c r="L2204" s="1">
        <v>10350</v>
      </c>
      <c r="M2204" s="1">
        <v>10632</v>
      </c>
      <c r="N2204" s="1">
        <v>50883</v>
      </c>
      <c r="O2204" s="1">
        <v>4000</v>
      </c>
      <c r="P2204" s="1">
        <v>509</v>
      </c>
      <c r="Q2204" s="1">
        <v>55523.83</v>
      </c>
      <c r="R2204" s="1">
        <f t="shared" si="69"/>
        <v>393.78602836879435</v>
      </c>
      <c r="S2204" s="1" t="s">
        <v>29</v>
      </c>
      <c r="T2204" s="1" t="s">
        <v>30</v>
      </c>
      <c r="U2204" s="1" t="s">
        <v>122</v>
      </c>
      <c r="V2204" s="1" t="s">
        <v>31</v>
      </c>
      <c r="W2204" s="1" t="s">
        <v>130</v>
      </c>
    </row>
    <row r="2205" spans="1:23">
      <c r="A2205" s="2" t="s">
        <v>738</v>
      </c>
      <c r="B2205" s="2">
        <f t="shared" si="68"/>
        <v>2015</v>
      </c>
      <c r="C2205" s="1" t="s">
        <v>34</v>
      </c>
      <c r="D2205" s="1" t="s">
        <v>24</v>
      </c>
      <c r="E2205" s="1">
        <v>80014137</v>
      </c>
      <c r="F2205" s="1" t="s">
        <v>25</v>
      </c>
      <c r="G2205" s="1" t="s">
        <v>120</v>
      </c>
      <c r="H2205" s="1" t="s">
        <v>143</v>
      </c>
      <c r="I2205" s="1" t="s">
        <v>714</v>
      </c>
      <c r="J2205" s="1">
        <v>217</v>
      </c>
      <c r="K2205" s="1" t="s">
        <v>28</v>
      </c>
      <c r="L2205" s="1">
        <v>17115</v>
      </c>
      <c r="M2205" s="1">
        <v>17549</v>
      </c>
      <c r="N2205" s="1">
        <v>88500</v>
      </c>
      <c r="O2205" s="1">
        <v>6000</v>
      </c>
      <c r="P2205" s="1">
        <v>885</v>
      </c>
      <c r="Q2205" s="1">
        <v>95517</v>
      </c>
      <c r="R2205" s="1">
        <f t="shared" si="69"/>
        <v>440.17050691244242</v>
      </c>
      <c r="S2205" s="1" t="s">
        <v>29</v>
      </c>
      <c r="T2205" s="1" t="s">
        <v>30</v>
      </c>
      <c r="U2205" s="1" t="s">
        <v>122</v>
      </c>
      <c r="V2205" s="1" t="s">
        <v>77</v>
      </c>
      <c r="W2205" s="1" t="s">
        <v>145</v>
      </c>
    </row>
    <row r="2206" spans="1:23">
      <c r="A2206" s="2" t="s">
        <v>739</v>
      </c>
      <c r="B2206" s="2">
        <f t="shared" si="68"/>
        <v>2015</v>
      </c>
      <c r="C2206" s="1" t="s">
        <v>34</v>
      </c>
      <c r="D2206" s="1" t="s">
        <v>24</v>
      </c>
      <c r="E2206" s="1">
        <v>80014137</v>
      </c>
      <c r="F2206" s="1" t="s">
        <v>25</v>
      </c>
      <c r="G2206" s="1" t="s">
        <v>120</v>
      </c>
      <c r="H2206" s="1" t="s">
        <v>143</v>
      </c>
      <c r="I2206" s="1" t="s">
        <v>714</v>
      </c>
      <c r="J2206" s="1">
        <v>136</v>
      </c>
      <c r="K2206" s="1" t="s">
        <v>28</v>
      </c>
      <c r="L2206" s="1">
        <v>10713</v>
      </c>
      <c r="M2206" s="1">
        <v>10985</v>
      </c>
      <c r="N2206" s="1">
        <v>58337</v>
      </c>
      <c r="O2206" s="1">
        <v>4000</v>
      </c>
      <c r="P2206" s="1">
        <v>583</v>
      </c>
      <c r="Q2206" s="1">
        <v>63052.37</v>
      </c>
      <c r="R2206" s="1">
        <f t="shared" si="69"/>
        <v>463.62036764705886</v>
      </c>
      <c r="S2206" s="1" t="s">
        <v>29</v>
      </c>
      <c r="T2206" s="1" t="s">
        <v>30</v>
      </c>
      <c r="U2206" s="1" t="s">
        <v>122</v>
      </c>
      <c r="V2206" s="1" t="s">
        <v>77</v>
      </c>
      <c r="W2206" s="1" t="s">
        <v>740</v>
      </c>
    </row>
    <row r="2207" spans="1:23">
      <c r="A2207" s="2" t="s">
        <v>735</v>
      </c>
      <c r="B2207" s="2">
        <f t="shared" si="68"/>
        <v>2015</v>
      </c>
      <c r="C2207" s="1" t="s">
        <v>34</v>
      </c>
      <c r="D2207" s="1" t="s">
        <v>24</v>
      </c>
      <c r="E2207" s="1">
        <v>80014137</v>
      </c>
      <c r="F2207" s="1" t="s">
        <v>25</v>
      </c>
      <c r="G2207" s="1" t="s">
        <v>120</v>
      </c>
      <c r="H2207" s="1" t="s">
        <v>143</v>
      </c>
      <c r="I2207" s="1" t="s">
        <v>714</v>
      </c>
      <c r="J2207" s="1">
        <v>64</v>
      </c>
      <c r="K2207" s="1" t="s">
        <v>28</v>
      </c>
      <c r="L2207" s="1">
        <v>5034</v>
      </c>
      <c r="M2207" s="1">
        <v>5162</v>
      </c>
      <c r="N2207" s="1">
        <v>25418</v>
      </c>
      <c r="O2207" s="1">
        <v>2000</v>
      </c>
      <c r="P2207" s="1">
        <v>254</v>
      </c>
      <c r="Q2207" s="1">
        <v>27704.75</v>
      </c>
      <c r="R2207" s="1">
        <f t="shared" si="69"/>
        <v>432.88671875</v>
      </c>
      <c r="S2207" s="1" t="s">
        <v>29</v>
      </c>
      <c r="T2207" s="1" t="s">
        <v>30</v>
      </c>
      <c r="U2207" s="1" t="s">
        <v>122</v>
      </c>
      <c r="V2207" s="1" t="s">
        <v>31</v>
      </c>
      <c r="W2207" s="1" t="s">
        <v>730</v>
      </c>
    </row>
    <row r="2208" spans="1:23">
      <c r="A2208" s="2" t="s">
        <v>741</v>
      </c>
      <c r="B2208" s="2">
        <f t="shared" si="68"/>
        <v>2015</v>
      </c>
      <c r="C2208" s="1" t="s">
        <v>34</v>
      </c>
      <c r="D2208" s="1" t="s">
        <v>24</v>
      </c>
      <c r="E2208" s="1">
        <v>80014137</v>
      </c>
      <c r="F2208" s="1" t="s">
        <v>25</v>
      </c>
      <c r="G2208" s="1" t="s">
        <v>120</v>
      </c>
      <c r="H2208" s="1" t="s">
        <v>143</v>
      </c>
      <c r="I2208" s="1" t="s">
        <v>714</v>
      </c>
      <c r="J2208" s="1">
        <v>374</v>
      </c>
      <c r="K2208" s="1" t="s">
        <v>28</v>
      </c>
      <c r="L2208" s="1">
        <v>25950</v>
      </c>
      <c r="M2208" s="1">
        <v>26698</v>
      </c>
      <c r="N2208" s="1">
        <v>123340</v>
      </c>
      <c r="O2208" s="1">
        <v>10000</v>
      </c>
      <c r="P2208" s="1">
        <v>1233.4000000000001</v>
      </c>
      <c r="Q2208" s="1">
        <v>134573.4</v>
      </c>
      <c r="R2208" s="1">
        <f t="shared" si="69"/>
        <v>359.82192513368983</v>
      </c>
      <c r="S2208" s="1" t="s">
        <v>29</v>
      </c>
      <c r="T2208" s="1" t="s">
        <v>30</v>
      </c>
      <c r="U2208" s="1" t="s">
        <v>122</v>
      </c>
      <c r="V2208" s="1" t="s">
        <v>31</v>
      </c>
      <c r="W2208" s="1" t="s">
        <v>130</v>
      </c>
    </row>
    <row r="2209" spans="1:23">
      <c r="A2209" s="2" t="s">
        <v>742</v>
      </c>
      <c r="B2209" s="2">
        <f t="shared" si="68"/>
        <v>2015</v>
      </c>
      <c r="C2209" s="1" t="s">
        <v>34</v>
      </c>
      <c r="D2209" s="1" t="s">
        <v>24</v>
      </c>
      <c r="E2209" s="1">
        <v>80014137</v>
      </c>
      <c r="F2209" s="1" t="s">
        <v>25</v>
      </c>
      <c r="G2209" s="1" t="s">
        <v>120</v>
      </c>
      <c r="H2209" s="1" t="s">
        <v>743</v>
      </c>
      <c r="I2209" s="1" t="s">
        <v>714</v>
      </c>
      <c r="J2209" s="1">
        <v>300</v>
      </c>
      <c r="K2209" s="1" t="s">
        <v>28</v>
      </c>
      <c r="L2209" s="1">
        <v>19800</v>
      </c>
      <c r="M2209" s="1">
        <v>20400</v>
      </c>
      <c r="N2209" s="1">
        <v>63000</v>
      </c>
      <c r="O2209" s="1">
        <v>6800</v>
      </c>
      <c r="P2209" s="1">
        <v>189</v>
      </c>
      <c r="Q2209" s="1">
        <v>69989</v>
      </c>
      <c r="R2209" s="1">
        <f t="shared" si="69"/>
        <v>233.29666666666665</v>
      </c>
      <c r="S2209" s="1" t="s">
        <v>29</v>
      </c>
      <c r="T2209" s="1" t="s">
        <v>30</v>
      </c>
      <c r="U2209" s="1" t="s">
        <v>122</v>
      </c>
      <c r="V2209" s="1" t="s">
        <v>31</v>
      </c>
      <c r="W2209" s="1" t="s">
        <v>744</v>
      </c>
    </row>
    <row r="2210" spans="1:23">
      <c r="A2210" s="2" t="s">
        <v>745</v>
      </c>
      <c r="B2210" s="2">
        <f t="shared" si="68"/>
        <v>2015</v>
      </c>
      <c r="C2210" s="1" t="s">
        <v>34</v>
      </c>
      <c r="D2210" s="1" t="s">
        <v>24</v>
      </c>
      <c r="E2210" s="1">
        <v>80014137</v>
      </c>
      <c r="F2210" s="1" t="s">
        <v>25</v>
      </c>
      <c r="G2210" s="1" t="s">
        <v>120</v>
      </c>
      <c r="H2210" s="1" t="s">
        <v>143</v>
      </c>
      <c r="I2210" s="1" t="s">
        <v>714</v>
      </c>
      <c r="J2210" s="1">
        <v>225</v>
      </c>
      <c r="K2210" s="1" t="s">
        <v>28</v>
      </c>
      <c r="L2210" s="1">
        <v>14850</v>
      </c>
      <c r="M2210" s="1">
        <v>15300</v>
      </c>
      <c r="N2210" s="1">
        <v>47250</v>
      </c>
      <c r="O2210" s="1">
        <v>5732.48</v>
      </c>
      <c r="P2210" s="1">
        <v>472.5</v>
      </c>
      <c r="Q2210" s="1">
        <v>53502.03</v>
      </c>
      <c r="R2210" s="1">
        <f t="shared" si="69"/>
        <v>237.7868</v>
      </c>
      <c r="S2210" s="1" t="s">
        <v>29</v>
      </c>
      <c r="T2210" s="1" t="s">
        <v>30</v>
      </c>
      <c r="U2210" s="1" t="s">
        <v>122</v>
      </c>
      <c r="V2210" s="1" t="s">
        <v>31</v>
      </c>
      <c r="W2210" s="1" t="s">
        <v>746</v>
      </c>
    </row>
    <row r="2211" spans="1:23">
      <c r="A2211" s="2" t="s">
        <v>747</v>
      </c>
      <c r="B2211" s="2">
        <f t="shared" si="68"/>
        <v>2015</v>
      </c>
      <c r="C2211" s="1" t="s">
        <v>34</v>
      </c>
      <c r="D2211" s="1" t="s">
        <v>24</v>
      </c>
      <c r="E2211" s="1">
        <v>80014137</v>
      </c>
      <c r="F2211" s="1" t="s">
        <v>25</v>
      </c>
      <c r="G2211" s="1" t="s">
        <v>120</v>
      </c>
      <c r="H2211" s="1" t="s">
        <v>143</v>
      </c>
      <c r="I2211" s="1" t="s">
        <v>714</v>
      </c>
      <c r="J2211" s="1">
        <v>268</v>
      </c>
      <c r="K2211" s="1" t="s">
        <v>28</v>
      </c>
      <c r="L2211" s="1">
        <v>23584</v>
      </c>
      <c r="M2211" s="1">
        <v>24120</v>
      </c>
      <c r="N2211" s="1">
        <v>128171</v>
      </c>
      <c r="O2211" s="1">
        <v>8000</v>
      </c>
      <c r="P2211" s="1">
        <v>1281.71</v>
      </c>
      <c r="Q2211" s="1">
        <v>137584.71</v>
      </c>
      <c r="R2211" s="1">
        <f t="shared" si="69"/>
        <v>513.37578358208953</v>
      </c>
      <c r="S2211" s="1" t="s">
        <v>29</v>
      </c>
      <c r="T2211" s="1" t="s">
        <v>30</v>
      </c>
      <c r="U2211" s="1" t="s">
        <v>122</v>
      </c>
      <c r="V2211" s="1" t="s">
        <v>40</v>
      </c>
      <c r="W2211" s="1" t="s">
        <v>722</v>
      </c>
    </row>
    <row r="2212" spans="1:23">
      <c r="A2212" s="2" t="s">
        <v>748</v>
      </c>
      <c r="B2212" s="2">
        <f t="shared" si="68"/>
        <v>2015</v>
      </c>
      <c r="C2212" s="1" t="s">
        <v>34</v>
      </c>
      <c r="D2212" s="1" t="s">
        <v>24</v>
      </c>
      <c r="E2212" s="1">
        <v>80014137</v>
      </c>
      <c r="F2212" s="1" t="s">
        <v>25</v>
      </c>
      <c r="G2212" s="1" t="s">
        <v>120</v>
      </c>
      <c r="H2212" s="1" t="s">
        <v>143</v>
      </c>
      <c r="I2212" s="1" t="s">
        <v>714</v>
      </c>
      <c r="J2212" s="1">
        <v>210</v>
      </c>
      <c r="K2212" s="1" t="s">
        <v>28</v>
      </c>
      <c r="L2212" s="1">
        <v>19808</v>
      </c>
      <c r="M2212" s="1">
        <v>20228</v>
      </c>
      <c r="N2212" s="1">
        <v>118030</v>
      </c>
      <c r="O2212" s="1">
        <v>8000</v>
      </c>
      <c r="P2212" s="1">
        <v>1180.3</v>
      </c>
      <c r="Q2212" s="1">
        <v>127342.3</v>
      </c>
      <c r="R2212" s="1">
        <f t="shared" si="69"/>
        <v>606.39190476190481</v>
      </c>
      <c r="S2212" s="1" t="s">
        <v>29</v>
      </c>
      <c r="T2212" s="1" t="s">
        <v>30</v>
      </c>
      <c r="U2212" s="1" t="s">
        <v>122</v>
      </c>
      <c r="V2212" s="1" t="s">
        <v>65</v>
      </c>
      <c r="W2212" s="1" t="s">
        <v>722</v>
      </c>
    </row>
    <row r="2213" spans="1:23">
      <c r="A2213" s="2" t="s">
        <v>731</v>
      </c>
      <c r="B2213" s="2">
        <f t="shared" si="68"/>
        <v>2015</v>
      </c>
      <c r="C2213" s="1" t="s">
        <v>34</v>
      </c>
      <c r="D2213" s="1" t="s">
        <v>24</v>
      </c>
      <c r="E2213" s="1">
        <v>80014137</v>
      </c>
      <c r="F2213" s="1" t="s">
        <v>25</v>
      </c>
      <c r="G2213" s="1" t="s">
        <v>120</v>
      </c>
      <c r="H2213" s="1" t="s">
        <v>143</v>
      </c>
      <c r="I2213" s="1" t="s">
        <v>714</v>
      </c>
      <c r="J2213" s="1">
        <v>222</v>
      </c>
      <c r="K2213" s="1" t="s">
        <v>28</v>
      </c>
      <c r="L2213" s="1">
        <v>16350</v>
      </c>
      <c r="M2213" s="1">
        <v>16794</v>
      </c>
      <c r="N2213" s="1">
        <v>92970</v>
      </c>
      <c r="O2213" s="1">
        <v>6122.99</v>
      </c>
      <c r="P2213" s="1">
        <v>929.7</v>
      </c>
      <c r="Q2213" s="1">
        <v>100122.71</v>
      </c>
      <c r="R2213" s="1">
        <f t="shared" si="69"/>
        <v>451.00319819819822</v>
      </c>
      <c r="S2213" s="1" t="s">
        <v>29</v>
      </c>
      <c r="T2213" s="1" t="s">
        <v>30</v>
      </c>
      <c r="U2213" s="1" t="s">
        <v>122</v>
      </c>
      <c r="V2213" s="1" t="s">
        <v>65</v>
      </c>
      <c r="W2213" s="1" t="s">
        <v>170</v>
      </c>
    </row>
    <row r="2214" spans="1:23">
      <c r="A2214" s="2" t="s">
        <v>751</v>
      </c>
      <c r="B2214" s="2">
        <f t="shared" si="68"/>
        <v>2015</v>
      </c>
      <c r="C2214" s="1" t="s">
        <v>34</v>
      </c>
      <c r="D2214" s="1" t="s">
        <v>24</v>
      </c>
      <c r="E2214" s="1">
        <v>80014137</v>
      </c>
      <c r="F2214" s="1" t="s">
        <v>25</v>
      </c>
      <c r="G2214" s="1" t="s">
        <v>120</v>
      </c>
      <c r="H2214" s="1" t="s">
        <v>143</v>
      </c>
      <c r="I2214" s="1" t="s">
        <v>714</v>
      </c>
      <c r="J2214" s="1">
        <v>269</v>
      </c>
      <c r="K2214" s="1" t="s">
        <v>28</v>
      </c>
      <c r="L2214" s="1">
        <v>23659</v>
      </c>
      <c r="M2214" s="1">
        <v>24197</v>
      </c>
      <c r="N2214" s="1">
        <v>136621</v>
      </c>
      <c r="O2214" s="1">
        <v>8000</v>
      </c>
      <c r="P2214" s="1">
        <v>1366.21</v>
      </c>
      <c r="Q2214" s="1">
        <v>146079.01999999999</v>
      </c>
      <c r="R2214" s="1">
        <f t="shared" si="69"/>
        <v>543.04468401486986</v>
      </c>
      <c r="S2214" s="1" t="s">
        <v>29</v>
      </c>
      <c r="T2214" s="1" t="s">
        <v>30</v>
      </c>
      <c r="U2214" s="1" t="s">
        <v>122</v>
      </c>
      <c r="V2214" s="1" t="s">
        <v>31</v>
      </c>
      <c r="W2214" s="1" t="s">
        <v>201</v>
      </c>
    </row>
    <row r="2215" spans="1:23">
      <c r="A2215" s="2" t="s">
        <v>747</v>
      </c>
      <c r="B2215" s="2">
        <f t="shared" si="68"/>
        <v>2015</v>
      </c>
      <c r="C2215" s="1" t="s">
        <v>34</v>
      </c>
      <c r="D2215" s="1" t="s">
        <v>24</v>
      </c>
      <c r="E2215" s="1">
        <v>80014137</v>
      </c>
      <c r="F2215" s="1" t="s">
        <v>25</v>
      </c>
      <c r="G2215" s="1" t="s">
        <v>120</v>
      </c>
      <c r="H2215" s="1" t="s">
        <v>143</v>
      </c>
      <c r="I2215" s="1" t="s">
        <v>714</v>
      </c>
      <c r="J2215" s="1">
        <v>150</v>
      </c>
      <c r="K2215" s="1" t="s">
        <v>28</v>
      </c>
      <c r="L2215" s="1">
        <v>9900</v>
      </c>
      <c r="M2215" s="1">
        <v>10200</v>
      </c>
      <c r="N2215" s="1">
        <v>37500</v>
      </c>
      <c r="O2215" s="1">
        <v>4000</v>
      </c>
      <c r="P2215" s="1">
        <v>375</v>
      </c>
      <c r="Q2215" s="1">
        <v>42007</v>
      </c>
      <c r="R2215" s="1">
        <f t="shared" si="69"/>
        <v>280.04666666666668</v>
      </c>
      <c r="S2215" s="1" t="s">
        <v>29</v>
      </c>
      <c r="T2215" s="1" t="s">
        <v>30</v>
      </c>
      <c r="U2215" s="1" t="s">
        <v>122</v>
      </c>
      <c r="V2215" s="1" t="s">
        <v>40</v>
      </c>
      <c r="W2215" s="1" t="s">
        <v>204</v>
      </c>
    </row>
    <row r="2216" spans="1:23">
      <c r="A2216" s="2" t="s">
        <v>752</v>
      </c>
      <c r="B2216" s="2">
        <f t="shared" si="68"/>
        <v>2015</v>
      </c>
      <c r="C2216" s="1" t="s">
        <v>34</v>
      </c>
      <c r="D2216" s="1" t="s">
        <v>24</v>
      </c>
      <c r="E2216" s="1">
        <v>80014137</v>
      </c>
      <c r="F2216" s="1" t="s">
        <v>25</v>
      </c>
      <c r="G2216" s="1" t="s">
        <v>120</v>
      </c>
      <c r="H2216" s="1" t="s">
        <v>143</v>
      </c>
      <c r="I2216" s="1" t="s">
        <v>714</v>
      </c>
      <c r="J2216" s="1">
        <v>142</v>
      </c>
      <c r="K2216" s="1" t="s">
        <v>28</v>
      </c>
      <c r="L2216" s="1">
        <v>10740</v>
      </c>
      <c r="M2216" s="1">
        <v>11024</v>
      </c>
      <c r="N2216" s="1">
        <v>49430</v>
      </c>
      <c r="O2216" s="1">
        <v>3044.58</v>
      </c>
      <c r="P2216" s="1">
        <v>494.3</v>
      </c>
      <c r="Q2216" s="1">
        <v>52968.88</v>
      </c>
      <c r="R2216" s="1">
        <f t="shared" si="69"/>
        <v>373.02028169014085</v>
      </c>
      <c r="S2216" s="1" t="s">
        <v>29</v>
      </c>
      <c r="T2216" s="1" t="s">
        <v>30</v>
      </c>
      <c r="U2216" s="1" t="s">
        <v>122</v>
      </c>
      <c r="V2216" s="1" t="s">
        <v>40</v>
      </c>
      <c r="W2216" s="1" t="s">
        <v>266</v>
      </c>
    </row>
    <row r="2217" spans="1:23">
      <c r="A2217" s="2" t="s">
        <v>753</v>
      </c>
      <c r="B2217" s="2">
        <f t="shared" si="68"/>
        <v>2015</v>
      </c>
      <c r="C2217" s="1" t="s">
        <v>34</v>
      </c>
      <c r="D2217" s="1" t="s">
        <v>24</v>
      </c>
      <c r="E2217" s="1">
        <v>80014137</v>
      </c>
      <c r="F2217" s="1" t="s">
        <v>25</v>
      </c>
      <c r="G2217" s="1" t="s">
        <v>120</v>
      </c>
      <c r="H2217" s="1" t="s">
        <v>143</v>
      </c>
      <c r="I2217" s="1" t="s">
        <v>714</v>
      </c>
      <c r="J2217" s="1">
        <v>75</v>
      </c>
      <c r="K2217" s="1" t="s">
        <v>28</v>
      </c>
      <c r="L2217" s="1">
        <v>5625</v>
      </c>
      <c r="M2217" s="1">
        <v>5775</v>
      </c>
      <c r="N2217" s="1">
        <v>27000</v>
      </c>
      <c r="O2217" s="1">
        <v>1600</v>
      </c>
      <c r="P2217" s="1">
        <v>270</v>
      </c>
      <c r="Q2217" s="1">
        <v>28870</v>
      </c>
      <c r="R2217" s="1">
        <f t="shared" si="69"/>
        <v>384.93333333333334</v>
      </c>
      <c r="S2217" s="1" t="s">
        <v>29</v>
      </c>
      <c r="T2217" s="1" t="s">
        <v>30</v>
      </c>
      <c r="U2217" s="1" t="s">
        <v>122</v>
      </c>
      <c r="V2217" s="1" t="s">
        <v>40</v>
      </c>
      <c r="W2217" s="1" t="s">
        <v>754</v>
      </c>
    </row>
    <row r="2218" spans="1:23">
      <c r="A2218" s="2" t="s">
        <v>738</v>
      </c>
      <c r="B2218" s="2">
        <f t="shared" si="68"/>
        <v>2015</v>
      </c>
      <c r="C2218" s="1" t="s">
        <v>34</v>
      </c>
      <c r="D2218" s="1" t="s">
        <v>24</v>
      </c>
      <c r="E2218" s="1">
        <v>80014137</v>
      </c>
      <c r="F2218" s="1" t="s">
        <v>25</v>
      </c>
      <c r="G2218" s="1" t="s">
        <v>120</v>
      </c>
      <c r="H2218" s="1" t="s">
        <v>143</v>
      </c>
      <c r="I2218" s="1" t="s">
        <v>714</v>
      </c>
      <c r="J2218" s="1">
        <v>248</v>
      </c>
      <c r="K2218" s="1" t="s">
        <v>28</v>
      </c>
      <c r="L2218" s="1">
        <v>21960</v>
      </c>
      <c r="M2218" s="1">
        <v>22456</v>
      </c>
      <c r="N2218" s="1">
        <v>131035</v>
      </c>
      <c r="O2218" s="1">
        <v>8000</v>
      </c>
      <c r="P2218" s="1">
        <v>1310</v>
      </c>
      <c r="Q2218" s="1">
        <v>140477.35</v>
      </c>
      <c r="R2218" s="1">
        <f t="shared" si="69"/>
        <v>566.44092741935481</v>
      </c>
      <c r="S2218" s="1" t="s">
        <v>29</v>
      </c>
      <c r="T2218" s="1" t="s">
        <v>30</v>
      </c>
      <c r="U2218" s="1" t="s">
        <v>122</v>
      </c>
      <c r="V2218" s="1" t="s">
        <v>77</v>
      </c>
      <c r="W2218" s="1" t="s">
        <v>295</v>
      </c>
    </row>
    <row r="2219" spans="1:23">
      <c r="A2219" s="2" t="s">
        <v>751</v>
      </c>
      <c r="B2219" s="2">
        <f t="shared" si="68"/>
        <v>2015</v>
      </c>
      <c r="C2219" s="1" t="s">
        <v>34</v>
      </c>
      <c r="D2219" s="1" t="s">
        <v>24</v>
      </c>
      <c r="E2219" s="1">
        <v>80014137</v>
      </c>
      <c r="F2219" s="1" t="s">
        <v>25</v>
      </c>
      <c r="G2219" s="1" t="s">
        <v>120</v>
      </c>
      <c r="H2219" s="1" t="s">
        <v>143</v>
      </c>
      <c r="I2219" s="1" t="s">
        <v>714</v>
      </c>
      <c r="J2219" s="1">
        <v>67</v>
      </c>
      <c r="K2219" s="1" t="s">
        <v>28</v>
      </c>
      <c r="L2219" s="1">
        <v>5100</v>
      </c>
      <c r="M2219" s="1">
        <v>5390</v>
      </c>
      <c r="N2219" s="1">
        <v>32814</v>
      </c>
      <c r="O2219" s="1">
        <v>1954.55</v>
      </c>
      <c r="P2219" s="1">
        <v>328.14</v>
      </c>
      <c r="Q2219" s="1">
        <v>35161.19</v>
      </c>
      <c r="R2219" s="1">
        <f t="shared" si="69"/>
        <v>524.793880597015</v>
      </c>
      <c r="S2219" s="1" t="s">
        <v>29</v>
      </c>
      <c r="T2219" s="1" t="s">
        <v>30</v>
      </c>
      <c r="U2219" s="1" t="s">
        <v>122</v>
      </c>
      <c r="V2219" s="1" t="s">
        <v>31</v>
      </c>
      <c r="W2219" s="1" t="s">
        <v>202</v>
      </c>
    </row>
    <row r="2220" spans="1:23">
      <c r="A2220" s="2" t="s">
        <v>755</v>
      </c>
      <c r="B2220" s="2">
        <f t="shared" si="68"/>
        <v>2015</v>
      </c>
      <c r="C2220" s="1" t="s">
        <v>34</v>
      </c>
      <c r="D2220" s="1" t="s">
        <v>24</v>
      </c>
      <c r="E2220" s="1">
        <v>80014137</v>
      </c>
      <c r="F2220" s="1" t="s">
        <v>25</v>
      </c>
      <c r="G2220" s="1" t="s">
        <v>120</v>
      </c>
      <c r="H2220" s="1" t="s">
        <v>743</v>
      </c>
      <c r="I2220" s="1" t="s">
        <v>714</v>
      </c>
      <c r="J2220" s="1">
        <v>276</v>
      </c>
      <c r="K2220" s="1" t="s">
        <v>28</v>
      </c>
      <c r="L2220" s="1">
        <v>23040</v>
      </c>
      <c r="M2220" s="1">
        <v>23592</v>
      </c>
      <c r="N2220" s="1">
        <v>102984</v>
      </c>
      <c r="O2220" s="1">
        <v>6800</v>
      </c>
      <c r="P2220" s="1">
        <v>308.95</v>
      </c>
      <c r="Q2220" s="1">
        <v>110092.95</v>
      </c>
      <c r="R2220" s="1">
        <f t="shared" si="69"/>
        <v>398.88749999999999</v>
      </c>
      <c r="S2220" s="1" t="s">
        <v>29</v>
      </c>
      <c r="T2220" s="1" t="s">
        <v>30</v>
      </c>
      <c r="U2220" s="1" t="s">
        <v>122</v>
      </c>
      <c r="V2220" s="1" t="s">
        <v>40</v>
      </c>
      <c r="W2220" s="1" t="s">
        <v>756</v>
      </c>
    </row>
    <row r="2221" spans="1:23">
      <c r="A2221" s="2" t="s">
        <v>757</v>
      </c>
      <c r="B2221" s="2">
        <f t="shared" si="68"/>
        <v>2015</v>
      </c>
      <c r="C2221" s="1" t="s">
        <v>34</v>
      </c>
      <c r="D2221" s="1" t="s">
        <v>24</v>
      </c>
      <c r="E2221" s="1">
        <v>80014137</v>
      </c>
      <c r="F2221" s="1" t="s">
        <v>25</v>
      </c>
      <c r="G2221" s="1" t="s">
        <v>120</v>
      </c>
      <c r="H2221" s="1" t="s">
        <v>743</v>
      </c>
      <c r="I2221" s="1" t="s">
        <v>714</v>
      </c>
      <c r="J2221" s="1">
        <v>286</v>
      </c>
      <c r="K2221" s="1" t="s">
        <v>28</v>
      </c>
      <c r="L2221" s="1">
        <v>21900</v>
      </c>
      <c r="M2221" s="1">
        <v>22472</v>
      </c>
      <c r="N2221" s="1">
        <v>89584</v>
      </c>
      <c r="O2221" s="1">
        <v>6800</v>
      </c>
      <c r="P2221" s="1">
        <v>268.75</v>
      </c>
      <c r="Q2221" s="1">
        <v>96652.75</v>
      </c>
      <c r="R2221" s="1">
        <f t="shared" si="69"/>
        <v>337.94667832167835</v>
      </c>
      <c r="S2221" s="1" t="s">
        <v>29</v>
      </c>
      <c r="T2221" s="1" t="s">
        <v>30</v>
      </c>
      <c r="U2221" s="1" t="s">
        <v>122</v>
      </c>
      <c r="V2221" s="1" t="s">
        <v>40</v>
      </c>
      <c r="W2221" s="1" t="s">
        <v>758</v>
      </c>
    </row>
    <row r="2222" spans="1:23">
      <c r="A2222" s="2" t="s">
        <v>753</v>
      </c>
      <c r="B2222" s="2">
        <f t="shared" si="68"/>
        <v>2015</v>
      </c>
      <c r="C2222" s="1" t="s">
        <v>34</v>
      </c>
      <c r="D2222" s="1" t="s">
        <v>24</v>
      </c>
      <c r="E2222" s="1">
        <v>80014137</v>
      </c>
      <c r="F2222" s="1" t="s">
        <v>25</v>
      </c>
      <c r="G2222" s="1" t="s">
        <v>120</v>
      </c>
      <c r="H2222" s="1" t="s">
        <v>743</v>
      </c>
      <c r="I2222" s="1" t="s">
        <v>714</v>
      </c>
      <c r="J2222" s="1">
        <v>268</v>
      </c>
      <c r="K2222" s="1" t="s">
        <v>28</v>
      </c>
      <c r="L2222" s="1">
        <v>24120</v>
      </c>
      <c r="M2222" s="1">
        <v>24656</v>
      </c>
      <c r="N2222" s="1">
        <v>116312</v>
      </c>
      <c r="O2222" s="1">
        <v>6800</v>
      </c>
      <c r="P2222" s="1">
        <v>348.94</v>
      </c>
      <c r="Q2222" s="1">
        <v>123460.94</v>
      </c>
      <c r="R2222" s="1">
        <f t="shared" si="69"/>
        <v>460.67514925373138</v>
      </c>
      <c r="S2222" s="1" t="s">
        <v>29</v>
      </c>
      <c r="T2222" s="1" t="s">
        <v>30</v>
      </c>
      <c r="U2222" s="1" t="s">
        <v>122</v>
      </c>
      <c r="V2222" s="1" t="s">
        <v>40</v>
      </c>
      <c r="W2222" s="1" t="s">
        <v>759</v>
      </c>
    </row>
    <row r="2223" spans="1:23">
      <c r="A2223" s="2" t="s">
        <v>753</v>
      </c>
      <c r="B2223" s="2">
        <f t="shared" si="68"/>
        <v>2015</v>
      </c>
      <c r="C2223" s="1" t="s">
        <v>34</v>
      </c>
      <c r="D2223" s="1" t="s">
        <v>24</v>
      </c>
      <c r="E2223" s="1">
        <v>80014137</v>
      </c>
      <c r="F2223" s="1" t="s">
        <v>25</v>
      </c>
      <c r="G2223" s="1" t="s">
        <v>120</v>
      </c>
      <c r="H2223" s="1" t="s">
        <v>143</v>
      </c>
      <c r="I2223" s="1" t="s">
        <v>714</v>
      </c>
      <c r="J2223" s="1">
        <v>47</v>
      </c>
      <c r="K2223" s="1" t="s">
        <v>28</v>
      </c>
      <c r="L2223" s="1">
        <v>4085</v>
      </c>
      <c r="M2223" s="1">
        <v>4179</v>
      </c>
      <c r="N2223" s="1">
        <v>25320</v>
      </c>
      <c r="O2223" s="1">
        <v>1600</v>
      </c>
      <c r="P2223" s="1">
        <v>253.2</v>
      </c>
      <c r="Q2223" s="1">
        <v>27173.200000000001</v>
      </c>
      <c r="R2223" s="1">
        <f t="shared" si="69"/>
        <v>578.15319148936169</v>
      </c>
      <c r="S2223" s="1" t="s">
        <v>29</v>
      </c>
      <c r="T2223" s="1" t="s">
        <v>30</v>
      </c>
      <c r="U2223" s="1" t="s">
        <v>122</v>
      </c>
      <c r="V2223" s="1" t="s">
        <v>40</v>
      </c>
      <c r="W2223" s="1" t="s">
        <v>758</v>
      </c>
    </row>
    <row r="2224" spans="1:23">
      <c r="A2224" s="2" t="s">
        <v>764</v>
      </c>
      <c r="B2224" s="2">
        <f t="shared" si="68"/>
        <v>2015</v>
      </c>
      <c r="C2224" s="1" t="s">
        <v>34</v>
      </c>
      <c r="D2224" s="1" t="s">
        <v>24</v>
      </c>
      <c r="E2224" s="1">
        <v>80014137</v>
      </c>
      <c r="F2224" s="1" t="s">
        <v>25</v>
      </c>
      <c r="G2224" s="1" t="s">
        <v>120</v>
      </c>
      <c r="H2224" s="1" t="s">
        <v>143</v>
      </c>
      <c r="I2224" s="1" t="s">
        <v>714</v>
      </c>
      <c r="J2224" s="1">
        <v>142</v>
      </c>
      <c r="K2224" s="1" t="s">
        <v>28</v>
      </c>
      <c r="L2224" s="1">
        <v>10980</v>
      </c>
      <c r="M2224" s="1">
        <v>11264</v>
      </c>
      <c r="N2224" s="1">
        <v>53255</v>
      </c>
      <c r="O2224" s="1">
        <v>2942.77</v>
      </c>
      <c r="P2224" s="1">
        <v>532.54999999999995</v>
      </c>
      <c r="Q2224" s="1">
        <v>56730.32</v>
      </c>
      <c r="R2224" s="1">
        <f t="shared" si="69"/>
        <v>399.50929577464791</v>
      </c>
      <c r="S2224" s="1" t="s">
        <v>29</v>
      </c>
      <c r="T2224" s="1" t="s">
        <v>30</v>
      </c>
      <c r="U2224" s="1" t="s">
        <v>122</v>
      </c>
      <c r="V2224" s="1" t="s">
        <v>40</v>
      </c>
      <c r="W2224" s="1" t="s">
        <v>765</v>
      </c>
    </row>
    <row r="2225" spans="1:23">
      <c r="A2225" s="2" t="s">
        <v>755</v>
      </c>
      <c r="B2225" s="2">
        <f t="shared" si="68"/>
        <v>2015</v>
      </c>
      <c r="C2225" s="1" t="s">
        <v>34</v>
      </c>
      <c r="D2225" s="1" t="s">
        <v>24</v>
      </c>
      <c r="E2225" s="1">
        <v>80014137</v>
      </c>
      <c r="F2225" s="1" t="s">
        <v>25</v>
      </c>
      <c r="G2225" s="1" t="s">
        <v>120</v>
      </c>
      <c r="H2225" s="1" t="s">
        <v>743</v>
      </c>
      <c r="I2225" s="1" t="s">
        <v>714</v>
      </c>
      <c r="J2225" s="1">
        <v>375</v>
      </c>
      <c r="K2225" s="1" t="s">
        <v>28</v>
      </c>
      <c r="L2225" s="1">
        <v>24750</v>
      </c>
      <c r="M2225" s="1">
        <v>25500</v>
      </c>
      <c r="N2225" s="1">
        <v>78750</v>
      </c>
      <c r="O2225" s="1">
        <v>8500</v>
      </c>
      <c r="P2225" s="1">
        <v>236.25</v>
      </c>
      <c r="Q2225" s="1">
        <v>87486.25</v>
      </c>
      <c r="R2225" s="1">
        <f t="shared" si="69"/>
        <v>233.29666666666665</v>
      </c>
      <c r="S2225" s="1" t="s">
        <v>29</v>
      </c>
      <c r="T2225" s="1" t="s">
        <v>30</v>
      </c>
      <c r="U2225" s="1" t="s">
        <v>122</v>
      </c>
      <c r="V2225" s="1" t="s">
        <v>40</v>
      </c>
      <c r="W2225" s="1" t="s">
        <v>766</v>
      </c>
    </row>
    <row r="2226" spans="1:23">
      <c r="A2226" s="2" t="s">
        <v>924</v>
      </c>
      <c r="B2226" s="2">
        <f t="shared" si="68"/>
        <v>2015</v>
      </c>
      <c r="C2226" s="1" t="s">
        <v>34</v>
      </c>
      <c r="D2226" s="1" t="s">
        <v>24</v>
      </c>
      <c r="E2226" s="1">
        <v>80014137</v>
      </c>
      <c r="F2226" s="1" t="s">
        <v>25</v>
      </c>
      <c r="G2226" s="1" t="s">
        <v>120</v>
      </c>
      <c r="H2226" s="1" t="s">
        <v>143</v>
      </c>
      <c r="I2226" s="1" t="s">
        <v>925</v>
      </c>
      <c r="J2226" s="1">
        <v>267</v>
      </c>
      <c r="K2226" s="1" t="s">
        <v>28</v>
      </c>
      <c r="L2226" s="1">
        <v>23494</v>
      </c>
      <c r="M2226" s="1">
        <v>24028</v>
      </c>
      <c r="N2226" s="1">
        <v>96512</v>
      </c>
      <c r="O2226" s="1">
        <v>7099</v>
      </c>
      <c r="P2226" s="1">
        <v>965</v>
      </c>
      <c r="Q2226" s="1">
        <v>104644.37</v>
      </c>
      <c r="R2226" s="1">
        <f t="shared" si="69"/>
        <v>391.92647940074903</v>
      </c>
      <c r="S2226" s="1" t="s">
        <v>29</v>
      </c>
      <c r="T2226" s="1" t="s">
        <v>30</v>
      </c>
      <c r="U2226" s="1" t="s">
        <v>122</v>
      </c>
      <c r="V2226" s="1" t="s">
        <v>77</v>
      </c>
      <c r="W2226" s="1" t="s">
        <v>568</v>
      </c>
    </row>
    <row r="2227" spans="1:23">
      <c r="A2227" s="2" t="s">
        <v>992</v>
      </c>
      <c r="B2227" s="2">
        <f t="shared" si="68"/>
        <v>2015</v>
      </c>
      <c r="C2227" s="1" t="s">
        <v>68</v>
      </c>
      <c r="D2227" s="1" t="s">
        <v>24</v>
      </c>
      <c r="E2227" s="1">
        <v>80014137</v>
      </c>
      <c r="F2227" s="1" t="s">
        <v>25</v>
      </c>
      <c r="G2227" s="1" t="s">
        <v>36</v>
      </c>
      <c r="H2227" s="1" t="s">
        <v>955</v>
      </c>
      <c r="I2227" s="1" t="s">
        <v>987</v>
      </c>
      <c r="J2227" s="1">
        <v>1650</v>
      </c>
      <c r="K2227" s="1" t="s">
        <v>28</v>
      </c>
      <c r="L2227" s="1">
        <v>56100</v>
      </c>
      <c r="M2227" s="1">
        <v>62700</v>
      </c>
      <c r="N2227" s="1">
        <v>155100</v>
      </c>
      <c r="O2227" s="1">
        <v>28600</v>
      </c>
      <c r="P2227" s="1">
        <v>762</v>
      </c>
      <c r="Q2227" s="1">
        <v>184461.6</v>
      </c>
      <c r="R2227" s="1">
        <f t="shared" si="69"/>
        <v>111.7949090909091</v>
      </c>
      <c r="S2227" s="1" t="s">
        <v>38</v>
      </c>
      <c r="T2227" s="1" t="s">
        <v>30</v>
      </c>
      <c r="U2227" s="1" t="s">
        <v>81</v>
      </c>
      <c r="V2227" s="1" t="s">
        <v>993</v>
      </c>
      <c r="W2227" s="1" t="s">
        <v>994</v>
      </c>
    </row>
    <row r="2228" spans="1:23">
      <c r="A2228" s="2" t="s">
        <v>1011</v>
      </c>
      <c r="B2228" s="2">
        <f t="shared" si="68"/>
        <v>2015</v>
      </c>
      <c r="C2228" s="1" t="s">
        <v>68</v>
      </c>
      <c r="D2228" s="1" t="s">
        <v>24</v>
      </c>
      <c r="E2228" s="1">
        <v>80014137</v>
      </c>
      <c r="F2228" s="1" t="s">
        <v>25</v>
      </c>
      <c r="G2228" s="1" t="s">
        <v>36</v>
      </c>
      <c r="H2228" s="1" t="s">
        <v>955</v>
      </c>
      <c r="I2228" s="1" t="s">
        <v>987</v>
      </c>
      <c r="J2228" s="1">
        <v>426</v>
      </c>
      <c r="K2228" s="1" t="s">
        <v>28</v>
      </c>
      <c r="L2228" s="1">
        <v>17892</v>
      </c>
      <c r="M2228" s="1">
        <v>19596</v>
      </c>
      <c r="N2228" s="1">
        <v>44730</v>
      </c>
      <c r="O2228" s="1">
        <v>7800</v>
      </c>
      <c r="P2228" s="1">
        <v>221</v>
      </c>
      <c r="Q2228" s="1">
        <v>52750.65</v>
      </c>
      <c r="R2228" s="1">
        <f t="shared" si="69"/>
        <v>123.82781690140845</v>
      </c>
      <c r="S2228" s="1" t="s">
        <v>38</v>
      </c>
      <c r="T2228" s="1" t="s">
        <v>30</v>
      </c>
      <c r="U2228" s="1" t="s">
        <v>81</v>
      </c>
      <c r="V2228" s="1" t="s">
        <v>1012</v>
      </c>
      <c r="W2228" s="1" t="s">
        <v>1013</v>
      </c>
    </row>
    <row r="2229" spans="1:23">
      <c r="A2229" s="2" t="s">
        <v>1018</v>
      </c>
      <c r="B2229" s="2">
        <f t="shared" si="68"/>
        <v>2015</v>
      </c>
      <c r="C2229" s="1" t="s">
        <v>68</v>
      </c>
      <c r="D2229" s="1" t="s">
        <v>24</v>
      </c>
      <c r="E2229" s="1">
        <v>80014137</v>
      </c>
      <c r="F2229" s="1" t="s">
        <v>25</v>
      </c>
      <c r="G2229" s="1" t="s">
        <v>36</v>
      </c>
      <c r="H2229" s="1" t="s">
        <v>251</v>
      </c>
      <c r="I2229" s="1" t="s">
        <v>987</v>
      </c>
      <c r="J2229" s="1">
        <v>1178</v>
      </c>
      <c r="K2229" s="1" t="s">
        <v>28</v>
      </c>
      <c r="L2229" s="1">
        <v>54260</v>
      </c>
      <c r="M2229" s="1">
        <v>59194</v>
      </c>
      <c r="N2229" s="1">
        <v>149092</v>
      </c>
      <c r="O2229" s="1">
        <v>38665</v>
      </c>
      <c r="P2229" s="1">
        <v>770.1</v>
      </c>
      <c r="Q2229" s="1">
        <v>188527.1</v>
      </c>
      <c r="R2229" s="1">
        <f t="shared" si="69"/>
        <v>160.03998302207131</v>
      </c>
      <c r="S2229" s="1" t="s">
        <v>38</v>
      </c>
      <c r="T2229" s="1" t="s">
        <v>30</v>
      </c>
      <c r="U2229" s="1" t="s">
        <v>81</v>
      </c>
      <c r="V2229" s="1" t="s">
        <v>65</v>
      </c>
      <c r="W2229" s="1" t="s">
        <v>1002</v>
      </c>
    </row>
    <row r="2230" spans="1:23">
      <c r="A2230" s="2" t="s">
        <v>1021</v>
      </c>
      <c r="B2230" s="2">
        <f t="shared" si="68"/>
        <v>2015</v>
      </c>
      <c r="C2230" s="1" t="s">
        <v>68</v>
      </c>
      <c r="D2230" s="1" t="s">
        <v>24</v>
      </c>
      <c r="E2230" s="1">
        <v>80014137</v>
      </c>
      <c r="F2230" s="1" t="s">
        <v>25</v>
      </c>
      <c r="G2230" s="1" t="s">
        <v>36</v>
      </c>
      <c r="H2230" s="1" t="s">
        <v>194</v>
      </c>
      <c r="I2230" s="1" t="s">
        <v>987</v>
      </c>
      <c r="J2230" s="1">
        <v>318</v>
      </c>
      <c r="K2230" s="1" t="s">
        <v>28</v>
      </c>
      <c r="L2230" s="1">
        <v>14628</v>
      </c>
      <c r="M2230" s="1">
        <v>15900</v>
      </c>
      <c r="N2230" s="1">
        <v>41658</v>
      </c>
      <c r="O2230" s="1">
        <v>11010</v>
      </c>
      <c r="P2230" s="1">
        <v>221</v>
      </c>
      <c r="Q2230" s="1">
        <v>52889.25</v>
      </c>
      <c r="R2230" s="1">
        <f t="shared" si="69"/>
        <v>166.3183962264151</v>
      </c>
      <c r="S2230" s="1" t="s">
        <v>38</v>
      </c>
      <c r="T2230" s="1" t="s">
        <v>30</v>
      </c>
      <c r="U2230" s="1" t="s">
        <v>81</v>
      </c>
      <c r="V2230" s="1" t="s">
        <v>77</v>
      </c>
      <c r="W2230" s="1" t="s">
        <v>1022</v>
      </c>
    </row>
    <row r="2231" spans="1:23">
      <c r="A2231" s="2" t="s">
        <v>992</v>
      </c>
      <c r="B2231" s="2">
        <f t="shared" si="68"/>
        <v>2015</v>
      </c>
      <c r="C2231" s="1" t="s">
        <v>68</v>
      </c>
      <c r="D2231" s="1" t="s">
        <v>24</v>
      </c>
      <c r="E2231" s="1">
        <v>80014137</v>
      </c>
      <c r="F2231" s="1" t="s">
        <v>25</v>
      </c>
      <c r="G2231" s="1" t="s">
        <v>36</v>
      </c>
      <c r="H2231" s="1" t="s">
        <v>955</v>
      </c>
      <c r="I2231" s="1" t="s">
        <v>987</v>
      </c>
      <c r="J2231" s="1">
        <v>436</v>
      </c>
      <c r="K2231" s="1" t="s">
        <v>28</v>
      </c>
      <c r="L2231" s="1">
        <v>18848</v>
      </c>
      <c r="M2231" s="1">
        <v>20666</v>
      </c>
      <c r="N2231" s="1">
        <v>51798</v>
      </c>
      <c r="O2231" s="1">
        <v>10400</v>
      </c>
      <c r="P2231" s="1">
        <v>261</v>
      </c>
      <c r="Q2231" s="1">
        <v>62459.3</v>
      </c>
      <c r="R2231" s="1">
        <f t="shared" si="69"/>
        <v>143.25527522935781</v>
      </c>
      <c r="S2231" s="1" t="s">
        <v>38</v>
      </c>
      <c r="T2231" s="1" t="s">
        <v>30</v>
      </c>
      <c r="U2231" s="1" t="s">
        <v>81</v>
      </c>
      <c r="V2231" s="1" t="s">
        <v>1025</v>
      </c>
      <c r="W2231" s="1" t="s">
        <v>1025</v>
      </c>
    </row>
    <row r="2232" spans="1:23">
      <c r="A2232" s="2" t="s">
        <v>1026</v>
      </c>
      <c r="B2232" s="2">
        <f t="shared" si="68"/>
        <v>2015</v>
      </c>
      <c r="C2232" s="1" t="s">
        <v>68</v>
      </c>
      <c r="D2232" s="1" t="s">
        <v>24</v>
      </c>
      <c r="E2232" s="1">
        <v>80014137</v>
      </c>
      <c r="F2232" s="1" t="s">
        <v>25</v>
      </c>
      <c r="G2232" s="1" t="s">
        <v>36</v>
      </c>
      <c r="H2232" s="1" t="s">
        <v>80</v>
      </c>
      <c r="I2232" s="1" t="s">
        <v>987</v>
      </c>
      <c r="J2232" s="1">
        <v>900</v>
      </c>
      <c r="K2232" s="1" t="s">
        <v>86</v>
      </c>
      <c r="L2232" s="1">
        <v>30600</v>
      </c>
      <c r="M2232" s="1">
        <v>34200</v>
      </c>
      <c r="N2232" s="1">
        <v>84600</v>
      </c>
      <c r="O2232" s="1">
        <v>12060</v>
      </c>
      <c r="P2232" s="1">
        <v>406.05</v>
      </c>
      <c r="Q2232" s="1">
        <v>97066.05</v>
      </c>
      <c r="R2232" s="1">
        <f t="shared" si="69"/>
        <v>107.85116666666667</v>
      </c>
      <c r="S2232" s="1" t="s">
        <v>38</v>
      </c>
      <c r="T2232" s="1" t="s">
        <v>30</v>
      </c>
      <c r="U2232" s="1" t="s">
        <v>81</v>
      </c>
      <c r="V2232" s="1" t="s">
        <v>65</v>
      </c>
      <c r="W2232" s="1" t="s">
        <v>1027</v>
      </c>
    </row>
    <row r="2233" spans="1:23">
      <c r="A2233" s="2" t="s">
        <v>1028</v>
      </c>
      <c r="B2233" s="2">
        <f t="shared" si="68"/>
        <v>2015</v>
      </c>
      <c r="C2233" s="1" t="s">
        <v>43</v>
      </c>
      <c r="D2233" s="1" t="s">
        <v>24</v>
      </c>
      <c r="E2233" s="1">
        <v>80014137</v>
      </c>
      <c r="F2233" s="1" t="s">
        <v>25</v>
      </c>
      <c r="G2233" s="1" t="s">
        <v>36</v>
      </c>
      <c r="H2233" s="1" t="s">
        <v>194</v>
      </c>
      <c r="I2233" s="1" t="s">
        <v>987</v>
      </c>
      <c r="J2233" s="1">
        <v>284</v>
      </c>
      <c r="K2233" s="1" t="s">
        <v>28</v>
      </c>
      <c r="L2233" s="1">
        <v>11928</v>
      </c>
      <c r="M2233" s="1">
        <v>13064</v>
      </c>
      <c r="N2233" s="1">
        <v>29820</v>
      </c>
      <c r="O2233" s="1">
        <v>4380</v>
      </c>
      <c r="P2233" s="1">
        <v>147.15</v>
      </c>
      <c r="Q2233" s="1">
        <v>34347.15</v>
      </c>
      <c r="R2233" s="1">
        <f t="shared" si="69"/>
        <v>120.94066901408451</v>
      </c>
      <c r="S2233" s="1" t="s">
        <v>38</v>
      </c>
      <c r="T2233" s="1" t="s">
        <v>30</v>
      </c>
      <c r="U2233" s="1" t="s">
        <v>81</v>
      </c>
      <c r="V2233" s="1" t="s">
        <v>65</v>
      </c>
      <c r="W2233" s="1" t="s">
        <v>1029</v>
      </c>
    </row>
    <row r="2234" spans="1:23">
      <c r="A2234" s="2" t="s">
        <v>1193</v>
      </c>
      <c r="B2234" s="2">
        <f t="shared" si="68"/>
        <v>2015</v>
      </c>
      <c r="C2234" s="1" t="s">
        <v>68</v>
      </c>
      <c r="D2234" s="1" t="s">
        <v>24</v>
      </c>
      <c r="E2234" s="1">
        <v>80014137</v>
      </c>
      <c r="F2234" s="1" t="s">
        <v>25</v>
      </c>
      <c r="G2234" s="1" t="s">
        <v>36</v>
      </c>
      <c r="H2234" s="1" t="s">
        <v>955</v>
      </c>
      <c r="I2234" s="1" t="s">
        <v>1186</v>
      </c>
      <c r="J2234" s="1">
        <v>1836</v>
      </c>
      <c r="K2234" s="1" t="s">
        <v>28</v>
      </c>
      <c r="L2234" s="1">
        <v>81664</v>
      </c>
      <c r="M2234" s="1">
        <v>89452</v>
      </c>
      <c r="N2234" s="1">
        <v>207988</v>
      </c>
      <c r="O2234" s="1">
        <v>41600</v>
      </c>
      <c r="P2234" s="1">
        <v>1048.3499999999999</v>
      </c>
      <c r="Q2234" s="1">
        <v>250636.35</v>
      </c>
      <c r="R2234" s="1">
        <f t="shared" si="69"/>
        <v>136.51217320261438</v>
      </c>
      <c r="S2234" s="1" t="s">
        <v>38</v>
      </c>
      <c r="T2234" s="1" t="s">
        <v>30</v>
      </c>
      <c r="U2234" s="1" t="s">
        <v>81</v>
      </c>
      <c r="V2234" s="1" t="s">
        <v>1194</v>
      </c>
      <c r="W2234" s="1" t="s">
        <v>1195</v>
      </c>
    </row>
    <row r="2235" spans="1:23">
      <c r="A2235" s="2" t="s">
        <v>1222</v>
      </c>
      <c r="B2235" s="2">
        <f t="shared" si="68"/>
        <v>2015</v>
      </c>
      <c r="C2235" s="1" t="s">
        <v>43</v>
      </c>
      <c r="D2235" s="1" t="s">
        <v>24</v>
      </c>
      <c r="E2235" s="1">
        <v>80014137</v>
      </c>
      <c r="F2235" s="1" t="s">
        <v>25</v>
      </c>
      <c r="G2235" s="1" t="s">
        <v>36</v>
      </c>
      <c r="H2235" s="1" t="s">
        <v>1024</v>
      </c>
      <c r="I2235" s="1" t="s">
        <v>1186</v>
      </c>
      <c r="J2235" s="1">
        <v>1002</v>
      </c>
      <c r="K2235" s="1" t="s">
        <v>28</v>
      </c>
      <c r="L2235" s="1">
        <v>45596</v>
      </c>
      <c r="M2235" s="1">
        <v>49826</v>
      </c>
      <c r="N2235" s="1">
        <v>123480</v>
      </c>
      <c r="O2235" s="1">
        <v>33030</v>
      </c>
      <c r="P2235" s="1">
        <v>657.45</v>
      </c>
      <c r="Q2235" s="1">
        <v>157167.45000000001</v>
      </c>
      <c r="R2235" s="1">
        <f t="shared" si="69"/>
        <v>156.85374251497007</v>
      </c>
      <c r="S2235" s="1" t="s">
        <v>38</v>
      </c>
      <c r="T2235" s="1" t="s">
        <v>30</v>
      </c>
      <c r="U2235" s="1" t="s">
        <v>81</v>
      </c>
      <c r="V2235" s="1" t="s">
        <v>169</v>
      </c>
      <c r="W2235" s="1" t="s">
        <v>353</v>
      </c>
    </row>
    <row r="2236" spans="1:23">
      <c r="A2236" s="2" t="s">
        <v>1239</v>
      </c>
      <c r="B2236" s="2">
        <f t="shared" si="68"/>
        <v>2015</v>
      </c>
      <c r="C2236" s="1" t="s">
        <v>68</v>
      </c>
      <c r="D2236" s="1" t="s">
        <v>24</v>
      </c>
      <c r="E2236" s="1">
        <v>80014137</v>
      </c>
      <c r="F2236" s="1" t="s">
        <v>25</v>
      </c>
      <c r="G2236" s="1" t="s">
        <v>36</v>
      </c>
      <c r="H2236" s="1" t="s">
        <v>955</v>
      </c>
      <c r="I2236" s="1" t="s">
        <v>1186</v>
      </c>
      <c r="J2236" s="1">
        <v>1394</v>
      </c>
      <c r="K2236" s="1" t="s">
        <v>86</v>
      </c>
      <c r="L2236" s="1">
        <v>64220</v>
      </c>
      <c r="M2236" s="1">
        <v>70092</v>
      </c>
      <c r="N2236" s="1">
        <v>175646</v>
      </c>
      <c r="O2236" s="1">
        <v>49205</v>
      </c>
      <c r="P2236" s="1">
        <v>944.4</v>
      </c>
      <c r="Q2236" s="1">
        <v>225795.4</v>
      </c>
      <c r="R2236" s="1">
        <f t="shared" si="69"/>
        <v>161.97661406025824</v>
      </c>
      <c r="S2236" s="1" t="s">
        <v>38</v>
      </c>
      <c r="T2236" s="1" t="s">
        <v>30</v>
      </c>
      <c r="U2236" s="1" t="s">
        <v>81</v>
      </c>
      <c r="V2236" s="1" t="s">
        <v>169</v>
      </c>
      <c r="W2236" s="1" t="s">
        <v>351</v>
      </c>
    </row>
    <row r="2237" spans="1:23">
      <c r="A2237" s="2" t="s">
        <v>728</v>
      </c>
      <c r="B2237" s="2">
        <f t="shared" si="68"/>
        <v>2015</v>
      </c>
      <c r="C2237" s="1" t="s">
        <v>68</v>
      </c>
      <c r="D2237" s="1" t="s">
        <v>24</v>
      </c>
      <c r="E2237" s="1">
        <v>80014137</v>
      </c>
      <c r="F2237" s="1" t="s">
        <v>25</v>
      </c>
      <c r="G2237" s="1" t="s">
        <v>36</v>
      </c>
      <c r="H2237" s="1" t="s">
        <v>69</v>
      </c>
      <c r="I2237" s="1" t="s">
        <v>1186</v>
      </c>
      <c r="J2237" s="1">
        <v>1878</v>
      </c>
      <c r="K2237" s="1" t="s">
        <v>28</v>
      </c>
      <c r="L2237" s="1">
        <v>81844</v>
      </c>
      <c r="M2237" s="1">
        <v>89356</v>
      </c>
      <c r="N2237" s="1">
        <v>215740</v>
      </c>
      <c r="O2237" s="1">
        <v>44865.23</v>
      </c>
      <c r="P2237" s="1">
        <v>1087.33</v>
      </c>
      <c r="Q2237" s="1">
        <v>261692.56</v>
      </c>
      <c r="R2237" s="1">
        <f t="shared" si="69"/>
        <v>139.34641107561237</v>
      </c>
      <c r="S2237" s="1" t="s">
        <v>38</v>
      </c>
      <c r="T2237" s="1" t="s">
        <v>30</v>
      </c>
      <c r="U2237" s="1" t="s">
        <v>81</v>
      </c>
      <c r="V2237" s="1" t="s">
        <v>87</v>
      </c>
      <c r="W2237" s="1" t="s">
        <v>353</v>
      </c>
    </row>
    <row r="2238" spans="1:23">
      <c r="A2238" s="2" t="s">
        <v>1703</v>
      </c>
      <c r="B2238" s="2">
        <f t="shared" si="68"/>
        <v>2015</v>
      </c>
      <c r="C2238" s="1" t="s">
        <v>68</v>
      </c>
      <c r="D2238" s="1" t="s">
        <v>24</v>
      </c>
      <c r="E2238" s="1">
        <v>80013840</v>
      </c>
      <c r="F2238" s="1" t="s">
        <v>61</v>
      </c>
      <c r="G2238" s="1" t="s">
        <v>36</v>
      </c>
      <c r="H2238" s="1" t="s">
        <v>80</v>
      </c>
      <c r="I2238" s="1" t="s">
        <v>1704</v>
      </c>
      <c r="J2238" s="1">
        <v>936</v>
      </c>
      <c r="K2238" s="1" t="s">
        <v>28</v>
      </c>
      <c r="L2238" s="1">
        <v>47736</v>
      </c>
      <c r="M2238" s="1">
        <v>53352</v>
      </c>
      <c r="N2238" s="1">
        <v>125320</v>
      </c>
      <c r="O2238" s="1">
        <v>38327.089999999997</v>
      </c>
      <c r="P2238" s="1">
        <v>1253.2</v>
      </c>
      <c r="Q2238" s="1">
        <v>164900.29</v>
      </c>
      <c r="R2238" s="1">
        <f t="shared" si="69"/>
        <v>176.17552350427351</v>
      </c>
      <c r="S2238" s="1" t="s">
        <v>38</v>
      </c>
      <c r="T2238" s="1" t="s">
        <v>30</v>
      </c>
      <c r="U2238" s="1" t="s">
        <v>70</v>
      </c>
      <c r="V2238" s="1" t="s">
        <v>73</v>
      </c>
      <c r="W2238" s="1" t="s">
        <v>1429</v>
      </c>
    </row>
    <row r="2239" spans="1:23">
      <c r="A2239" s="2" t="s">
        <v>1709</v>
      </c>
      <c r="B2239" s="2">
        <f t="shared" si="68"/>
        <v>2015</v>
      </c>
      <c r="C2239" s="1" t="s">
        <v>68</v>
      </c>
      <c r="D2239" s="1" t="s">
        <v>24</v>
      </c>
      <c r="E2239" s="1">
        <v>80014137</v>
      </c>
      <c r="F2239" s="1" t="s">
        <v>25</v>
      </c>
      <c r="G2239" s="1" t="s">
        <v>36</v>
      </c>
      <c r="H2239" s="1" t="s">
        <v>80</v>
      </c>
      <c r="I2239" s="1" t="s">
        <v>1710</v>
      </c>
      <c r="J2239" s="1">
        <v>224</v>
      </c>
      <c r="K2239" s="1" t="s">
        <v>28</v>
      </c>
      <c r="L2239" s="1">
        <v>10640</v>
      </c>
      <c r="M2239" s="1">
        <v>11760</v>
      </c>
      <c r="N2239" s="1">
        <v>36400</v>
      </c>
      <c r="O2239" s="1">
        <v>5980.61</v>
      </c>
      <c r="P2239" s="1">
        <v>177.62</v>
      </c>
      <c r="Q2239" s="1">
        <v>42558.23</v>
      </c>
      <c r="R2239" s="1">
        <f t="shared" si="69"/>
        <v>189.99209821428573</v>
      </c>
      <c r="S2239" s="1" t="s">
        <v>38</v>
      </c>
      <c r="T2239" s="1" t="s">
        <v>30</v>
      </c>
      <c r="U2239" s="1" t="s">
        <v>81</v>
      </c>
      <c r="V2239" s="1" t="s">
        <v>1711</v>
      </c>
      <c r="W2239" s="1" t="s">
        <v>1712</v>
      </c>
    </row>
    <row r="2240" spans="1:23">
      <c r="A2240" s="2" t="s">
        <v>1709</v>
      </c>
      <c r="B2240" s="2">
        <f t="shared" si="68"/>
        <v>2015</v>
      </c>
      <c r="C2240" s="1" t="s">
        <v>68</v>
      </c>
      <c r="D2240" s="1" t="s">
        <v>24</v>
      </c>
      <c r="E2240" s="1">
        <v>80014137</v>
      </c>
      <c r="F2240" s="1" t="s">
        <v>25</v>
      </c>
      <c r="G2240" s="1" t="s">
        <v>36</v>
      </c>
      <c r="H2240" s="1" t="s">
        <v>80</v>
      </c>
      <c r="I2240" s="1" t="s">
        <v>1710</v>
      </c>
      <c r="J2240" s="1">
        <v>560</v>
      </c>
      <c r="K2240" s="1" t="s">
        <v>28</v>
      </c>
      <c r="L2240" s="1">
        <v>26600</v>
      </c>
      <c r="M2240" s="1">
        <v>29400</v>
      </c>
      <c r="N2240" s="1">
        <v>89880</v>
      </c>
      <c r="O2240" s="1">
        <v>14950.93</v>
      </c>
      <c r="P2240" s="1">
        <v>439.11</v>
      </c>
      <c r="Q2240" s="1">
        <v>105270.04</v>
      </c>
      <c r="R2240" s="1">
        <f t="shared" si="69"/>
        <v>187.98221428571426</v>
      </c>
      <c r="S2240" s="1" t="s">
        <v>38</v>
      </c>
      <c r="T2240" s="1" t="s">
        <v>30</v>
      </c>
      <c r="U2240" s="1" t="s">
        <v>81</v>
      </c>
      <c r="V2240" s="1" t="s">
        <v>1711</v>
      </c>
      <c r="W2240" s="1" t="s">
        <v>1713</v>
      </c>
    </row>
    <row r="2241" spans="1:23">
      <c r="A2241" s="2" t="s">
        <v>1952</v>
      </c>
      <c r="B2241" s="2">
        <f t="shared" si="68"/>
        <v>2015</v>
      </c>
      <c r="C2241" s="1" t="s">
        <v>68</v>
      </c>
      <c r="D2241" s="1" t="s">
        <v>24</v>
      </c>
      <c r="E2241" s="1">
        <v>80014137</v>
      </c>
      <c r="F2241" s="1" t="s">
        <v>25</v>
      </c>
      <c r="G2241" s="1" t="s">
        <v>36</v>
      </c>
      <c r="H2241" s="1" t="s">
        <v>80</v>
      </c>
      <c r="I2241" s="1" t="s">
        <v>1951</v>
      </c>
      <c r="J2241" s="1">
        <v>1394</v>
      </c>
      <c r="K2241" s="1" t="s">
        <v>86</v>
      </c>
      <c r="L2241" s="1">
        <v>64220</v>
      </c>
      <c r="M2241" s="1">
        <v>70092</v>
      </c>
      <c r="N2241" s="1">
        <v>175646</v>
      </c>
      <c r="O2241" s="1">
        <v>48750</v>
      </c>
      <c r="P2241" s="1">
        <v>942.45</v>
      </c>
      <c r="Q2241" s="1">
        <v>225338.45</v>
      </c>
      <c r="R2241" s="1">
        <f t="shared" si="69"/>
        <v>161.64881635581062</v>
      </c>
      <c r="S2241" s="1" t="s">
        <v>38</v>
      </c>
      <c r="T2241" s="1" t="s">
        <v>30</v>
      </c>
      <c r="U2241" s="1" t="s">
        <v>81</v>
      </c>
      <c r="V2241" s="1" t="s">
        <v>169</v>
      </c>
      <c r="W2241" s="1" t="s">
        <v>1953</v>
      </c>
    </row>
    <row r="2242" spans="1:23">
      <c r="A2242" s="2" t="s">
        <v>1954</v>
      </c>
      <c r="B2242" s="2">
        <f t="shared" ref="B2242:B2305" si="70">+YEAR(A2242)</f>
        <v>2015</v>
      </c>
      <c r="C2242" s="1" t="s">
        <v>68</v>
      </c>
      <c r="D2242" s="1" t="s">
        <v>24</v>
      </c>
      <c r="E2242" s="1">
        <v>80014137</v>
      </c>
      <c r="F2242" s="1" t="s">
        <v>25</v>
      </c>
      <c r="G2242" s="1" t="s">
        <v>36</v>
      </c>
      <c r="H2242" s="1" t="s">
        <v>97</v>
      </c>
      <c r="I2242" s="1" t="s">
        <v>1951</v>
      </c>
      <c r="J2242" s="1">
        <v>1800</v>
      </c>
      <c r="K2242" s="1" t="s">
        <v>86</v>
      </c>
      <c r="L2242" s="1">
        <v>61200</v>
      </c>
      <c r="M2242" s="1">
        <v>68400</v>
      </c>
      <c r="N2242" s="1">
        <v>169200</v>
      </c>
      <c r="O2242" s="1">
        <v>30840</v>
      </c>
      <c r="P2242" s="1">
        <v>840</v>
      </c>
      <c r="Q2242" s="1">
        <v>200880.3</v>
      </c>
      <c r="R2242" s="1">
        <f t="shared" si="69"/>
        <v>111.60016666666667</v>
      </c>
      <c r="S2242" s="1" t="s">
        <v>38</v>
      </c>
      <c r="T2242" s="1" t="s">
        <v>30</v>
      </c>
      <c r="U2242" s="1" t="s">
        <v>81</v>
      </c>
      <c r="V2242" s="1" t="s">
        <v>31</v>
      </c>
      <c r="W2242" s="1" t="s">
        <v>1955</v>
      </c>
    </row>
    <row r="2243" spans="1:23">
      <c r="A2243" s="2" t="s">
        <v>1958</v>
      </c>
      <c r="B2243" s="2">
        <f t="shared" si="70"/>
        <v>2015</v>
      </c>
      <c r="C2243" s="1" t="s">
        <v>43</v>
      </c>
      <c r="D2243" s="1" t="s">
        <v>24</v>
      </c>
      <c r="E2243" s="1">
        <v>80014137</v>
      </c>
      <c r="F2243" s="1" t="s">
        <v>25</v>
      </c>
      <c r="G2243" s="1" t="s">
        <v>36</v>
      </c>
      <c r="H2243" s="1" t="s">
        <v>251</v>
      </c>
      <c r="I2243" s="1" t="s">
        <v>1951</v>
      </c>
      <c r="J2243" s="1">
        <v>1868</v>
      </c>
      <c r="K2243" s="1" t="s">
        <v>28</v>
      </c>
      <c r="L2243" s="1">
        <v>76766</v>
      </c>
      <c r="M2243" s="1">
        <v>83690</v>
      </c>
      <c r="N2243" s="1">
        <v>209758</v>
      </c>
      <c r="O2243" s="1">
        <v>39435.03</v>
      </c>
      <c r="P2243" s="1">
        <v>1031.8900000000001</v>
      </c>
      <c r="Q2243" s="1">
        <v>250224.92</v>
      </c>
      <c r="R2243" s="1">
        <f t="shared" ref="R2243:R2306" si="71">+Q2243/J2243</f>
        <v>133.95338329764454</v>
      </c>
      <c r="S2243" s="1" t="s">
        <v>38</v>
      </c>
      <c r="T2243" s="1" t="s">
        <v>30</v>
      </c>
      <c r="U2243" s="1" t="s">
        <v>81</v>
      </c>
      <c r="V2243" s="1" t="s">
        <v>140</v>
      </c>
      <c r="W2243" s="1" t="s">
        <v>353</v>
      </c>
    </row>
    <row r="2244" spans="1:23">
      <c r="A2244" s="2" t="s">
        <v>1193</v>
      </c>
      <c r="B2244" s="2">
        <f t="shared" si="70"/>
        <v>2015</v>
      </c>
      <c r="C2244" s="1" t="s">
        <v>68</v>
      </c>
      <c r="D2244" s="1" t="s">
        <v>24</v>
      </c>
      <c r="E2244" s="1">
        <v>80014137</v>
      </c>
      <c r="F2244" s="1" t="s">
        <v>25</v>
      </c>
      <c r="G2244" s="1" t="s">
        <v>36</v>
      </c>
      <c r="H2244" s="1" t="s">
        <v>955</v>
      </c>
      <c r="I2244" s="1" t="s">
        <v>1951</v>
      </c>
      <c r="J2244" s="1">
        <v>1562</v>
      </c>
      <c r="K2244" s="1" t="s">
        <v>28</v>
      </c>
      <c r="L2244" s="1">
        <v>72348</v>
      </c>
      <c r="M2244" s="1">
        <v>79558</v>
      </c>
      <c r="N2244" s="1">
        <v>188194</v>
      </c>
      <c r="O2244" s="1">
        <v>44200</v>
      </c>
      <c r="P2244" s="1">
        <v>976.05</v>
      </c>
      <c r="Q2244" s="1">
        <v>233370.05</v>
      </c>
      <c r="R2244" s="1">
        <f t="shared" si="71"/>
        <v>149.40464148527528</v>
      </c>
      <c r="S2244" s="1" t="s">
        <v>38</v>
      </c>
      <c r="T2244" s="1" t="s">
        <v>30</v>
      </c>
      <c r="U2244" s="1" t="s">
        <v>81</v>
      </c>
      <c r="V2244" s="1" t="s">
        <v>140</v>
      </c>
      <c r="W2244" s="1" t="s">
        <v>1959</v>
      </c>
    </row>
    <row r="2245" spans="1:23">
      <c r="A2245" s="2" t="s">
        <v>1011</v>
      </c>
      <c r="B2245" s="2">
        <f t="shared" si="70"/>
        <v>2015</v>
      </c>
      <c r="C2245" s="1" t="s">
        <v>68</v>
      </c>
      <c r="D2245" s="1" t="s">
        <v>24</v>
      </c>
      <c r="E2245" s="1">
        <v>80014137</v>
      </c>
      <c r="F2245" s="1" t="s">
        <v>25</v>
      </c>
      <c r="G2245" s="1" t="s">
        <v>36</v>
      </c>
      <c r="H2245" s="1" t="s">
        <v>955</v>
      </c>
      <c r="I2245" s="1" t="s">
        <v>1951</v>
      </c>
      <c r="J2245" s="1">
        <v>284</v>
      </c>
      <c r="K2245" s="1" t="s">
        <v>28</v>
      </c>
      <c r="L2245" s="1">
        <v>11928</v>
      </c>
      <c r="M2245" s="1">
        <v>13064</v>
      </c>
      <c r="N2245" s="1">
        <v>29820</v>
      </c>
      <c r="O2245" s="1">
        <v>5200</v>
      </c>
      <c r="P2245" s="1">
        <v>147</v>
      </c>
      <c r="Q2245" s="1">
        <v>35167.15</v>
      </c>
      <c r="R2245" s="1">
        <f t="shared" si="71"/>
        <v>123.82799295774649</v>
      </c>
      <c r="S2245" s="1" t="s">
        <v>38</v>
      </c>
      <c r="T2245" s="1" t="s">
        <v>30</v>
      </c>
      <c r="U2245" s="1" t="s">
        <v>81</v>
      </c>
      <c r="V2245" s="1" t="s">
        <v>353</v>
      </c>
      <c r="W2245" s="1" t="s">
        <v>1960</v>
      </c>
    </row>
    <row r="2246" spans="1:23">
      <c r="A2246" s="2" t="s">
        <v>1011</v>
      </c>
      <c r="B2246" s="2">
        <f t="shared" si="70"/>
        <v>2015</v>
      </c>
      <c r="C2246" s="1" t="s">
        <v>68</v>
      </c>
      <c r="D2246" s="1" t="s">
        <v>24</v>
      </c>
      <c r="E2246" s="1">
        <v>80014137</v>
      </c>
      <c r="F2246" s="1" t="s">
        <v>25</v>
      </c>
      <c r="G2246" s="1" t="s">
        <v>36</v>
      </c>
      <c r="H2246" s="1" t="s">
        <v>251</v>
      </c>
      <c r="I2246" s="1" t="s">
        <v>1951</v>
      </c>
      <c r="J2246" s="1">
        <v>920</v>
      </c>
      <c r="K2246" s="1" t="s">
        <v>28</v>
      </c>
      <c r="L2246" s="1">
        <v>41184</v>
      </c>
      <c r="M2246" s="1">
        <v>44864</v>
      </c>
      <c r="N2246" s="1">
        <v>112500</v>
      </c>
      <c r="O2246" s="1">
        <v>20677</v>
      </c>
      <c r="P2246" s="1">
        <v>554</v>
      </c>
      <c r="Q2246" s="1">
        <v>133731.29</v>
      </c>
      <c r="R2246" s="1">
        <f t="shared" si="71"/>
        <v>145.36009782608696</v>
      </c>
      <c r="S2246" s="1" t="s">
        <v>38</v>
      </c>
      <c r="T2246" s="1" t="s">
        <v>30</v>
      </c>
      <c r="U2246" s="1" t="s">
        <v>81</v>
      </c>
      <c r="V2246" s="1" t="s">
        <v>88</v>
      </c>
      <c r="W2246" s="1" t="s">
        <v>88</v>
      </c>
    </row>
    <row r="2247" spans="1:23">
      <c r="A2247" s="2" t="s">
        <v>1011</v>
      </c>
      <c r="B2247" s="2">
        <f t="shared" si="70"/>
        <v>2015</v>
      </c>
      <c r="C2247" s="1" t="s">
        <v>68</v>
      </c>
      <c r="D2247" s="1" t="s">
        <v>24</v>
      </c>
      <c r="E2247" s="1">
        <v>80014137</v>
      </c>
      <c r="F2247" s="1" t="s">
        <v>25</v>
      </c>
      <c r="G2247" s="1" t="s">
        <v>36</v>
      </c>
      <c r="H2247" s="1" t="s">
        <v>251</v>
      </c>
      <c r="I2247" s="1" t="s">
        <v>1951</v>
      </c>
      <c r="J2247" s="1">
        <v>636</v>
      </c>
      <c r="K2247" s="1" t="s">
        <v>28</v>
      </c>
      <c r="L2247" s="1">
        <v>29256</v>
      </c>
      <c r="M2247" s="1">
        <v>31800</v>
      </c>
      <c r="N2247" s="1">
        <v>82680</v>
      </c>
      <c r="O2247" s="1">
        <v>15543</v>
      </c>
      <c r="P2247" s="1">
        <v>409</v>
      </c>
      <c r="Q2247" s="1">
        <v>98632.75</v>
      </c>
      <c r="R2247" s="1">
        <f t="shared" si="71"/>
        <v>155.08294025157232</v>
      </c>
      <c r="S2247" s="1" t="s">
        <v>38</v>
      </c>
      <c r="T2247" s="1" t="s">
        <v>30</v>
      </c>
      <c r="U2247" s="1" t="s">
        <v>81</v>
      </c>
      <c r="V2247" s="1" t="s">
        <v>88</v>
      </c>
      <c r="W2247" s="1" t="s">
        <v>330</v>
      </c>
    </row>
    <row r="2248" spans="1:23">
      <c r="A2248" s="2" t="s">
        <v>1961</v>
      </c>
      <c r="B2248" s="2">
        <f t="shared" si="70"/>
        <v>2015</v>
      </c>
      <c r="C2248" s="1" t="s">
        <v>43</v>
      </c>
      <c r="D2248" s="1" t="s">
        <v>24</v>
      </c>
      <c r="E2248" s="1">
        <v>80014137</v>
      </c>
      <c r="F2248" s="1" t="s">
        <v>25</v>
      </c>
      <c r="G2248" s="1" t="s">
        <v>36</v>
      </c>
      <c r="H2248" s="1" t="s">
        <v>1035</v>
      </c>
      <c r="I2248" s="1" t="s">
        <v>1951</v>
      </c>
      <c r="J2248" s="1">
        <v>150</v>
      </c>
      <c r="K2248" s="1" t="s">
        <v>28</v>
      </c>
      <c r="L2248" s="1">
        <v>5100</v>
      </c>
      <c r="M2248" s="1">
        <v>5700</v>
      </c>
      <c r="N2248" s="1">
        <v>14100</v>
      </c>
      <c r="O2248" s="1">
        <v>2600</v>
      </c>
      <c r="P2248" s="1">
        <v>70.2</v>
      </c>
      <c r="Q2248" s="1">
        <v>16770.2</v>
      </c>
      <c r="R2248" s="1">
        <f t="shared" si="71"/>
        <v>111.80133333333333</v>
      </c>
      <c r="S2248" s="1" t="s">
        <v>38</v>
      </c>
      <c r="T2248" s="1" t="s">
        <v>30</v>
      </c>
      <c r="U2248" s="1" t="s">
        <v>81</v>
      </c>
      <c r="V2248" s="1" t="s">
        <v>31</v>
      </c>
      <c r="W2248" s="1" t="s">
        <v>1962</v>
      </c>
    </row>
    <row r="2249" spans="1:23">
      <c r="A2249" s="2" t="s">
        <v>1963</v>
      </c>
      <c r="B2249" s="2">
        <f t="shared" si="70"/>
        <v>2015</v>
      </c>
      <c r="C2249" s="1" t="s">
        <v>68</v>
      </c>
      <c r="D2249" s="1" t="s">
        <v>24</v>
      </c>
      <c r="E2249" s="1">
        <v>80014137</v>
      </c>
      <c r="F2249" s="1" t="s">
        <v>25</v>
      </c>
      <c r="G2249" s="1" t="s">
        <v>36</v>
      </c>
      <c r="H2249" s="1" t="s">
        <v>983</v>
      </c>
      <c r="I2249" s="1" t="s">
        <v>1951</v>
      </c>
      <c r="J2249" s="1">
        <v>899</v>
      </c>
      <c r="K2249" s="1" t="s">
        <v>28</v>
      </c>
      <c r="L2249" s="1">
        <v>30566</v>
      </c>
      <c r="M2249" s="1">
        <v>34162</v>
      </c>
      <c r="N2249" s="1">
        <v>84506</v>
      </c>
      <c r="O2249" s="1">
        <v>13140</v>
      </c>
      <c r="P2249" s="1">
        <v>410.25</v>
      </c>
      <c r="Q2249" s="1">
        <v>98056.25</v>
      </c>
      <c r="R2249" s="1">
        <f t="shared" si="71"/>
        <v>109.0725806451613</v>
      </c>
      <c r="S2249" s="1" t="s">
        <v>38</v>
      </c>
      <c r="T2249" s="1" t="s">
        <v>30</v>
      </c>
      <c r="U2249" s="1" t="s">
        <v>81</v>
      </c>
      <c r="V2249" s="1" t="s">
        <v>1959</v>
      </c>
      <c r="W2249" s="1" t="s">
        <v>1964</v>
      </c>
    </row>
    <row r="2250" spans="1:23">
      <c r="A2250" s="2" t="s">
        <v>1965</v>
      </c>
      <c r="B2250" s="2">
        <f t="shared" si="70"/>
        <v>2015</v>
      </c>
      <c r="C2250" s="1" t="s">
        <v>43</v>
      </c>
      <c r="D2250" s="1" t="s">
        <v>24</v>
      </c>
      <c r="E2250" s="1">
        <v>80014137</v>
      </c>
      <c r="F2250" s="1" t="s">
        <v>25</v>
      </c>
      <c r="G2250" s="1" t="s">
        <v>36</v>
      </c>
      <c r="H2250" s="1" t="s">
        <v>251</v>
      </c>
      <c r="I2250" s="1" t="s">
        <v>1951</v>
      </c>
      <c r="J2250" s="1">
        <v>1728</v>
      </c>
      <c r="K2250" s="1" t="s">
        <v>28</v>
      </c>
      <c r="L2250" s="1">
        <v>69876</v>
      </c>
      <c r="M2250" s="1">
        <v>75888</v>
      </c>
      <c r="N2250" s="1">
        <v>177390</v>
      </c>
      <c r="O2250" s="1">
        <v>30573.040000000001</v>
      </c>
      <c r="P2250" s="1">
        <v>868.67</v>
      </c>
      <c r="Q2250" s="1">
        <v>208831.71</v>
      </c>
      <c r="R2250" s="1">
        <f t="shared" si="71"/>
        <v>120.85168402777778</v>
      </c>
      <c r="S2250" s="1" t="s">
        <v>38</v>
      </c>
      <c r="T2250" s="1" t="s">
        <v>30</v>
      </c>
      <c r="U2250" s="1" t="s">
        <v>81</v>
      </c>
      <c r="V2250" s="1" t="s">
        <v>140</v>
      </c>
      <c r="W2250" s="1" t="s">
        <v>1959</v>
      </c>
    </row>
    <row r="2251" spans="1:23">
      <c r="A2251" s="2" t="s">
        <v>2095</v>
      </c>
      <c r="B2251" s="2">
        <f t="shared" si="70"/>
        <v>2015</v>
      </c>
      <c r="C2251" s="1" t="s">
        <v>68</v>
      </c>
      <c r="D2251" s="1" t="s">
        <v>24</v>
      </c>
      <c r="E2251" s="1">
        <v>80022106</v>
      </c>
      <c r="F2251" s="1" t="s">
        <v>371</v>
      </c>
      <c r="G2251" s="1" t="s">
        <v>1601</v>
      </c>
      <c r="H2251" s="1" t="s">
        <v>316</v>
      </c>
      <c r="I2251" s="1" t="s">
        <v>2096</v>
      </c>
      <c r="J2251" s="1">
        <v>41</v>
      </c>
      <c r="K2251" s="1" t="s">
        <v>28</v>
      </c>
      <c r="L2251" s="1">
        <v>2441</v>
      </c>
      <c r="M2251" s="1">
        <v>2501</v>
      </c>
      <c r="N2251" s="1">
        <v>7134</v>
      </c>
      <c r="O2251" s="1">
        <v>1795.66</v>
      </c>
      <c r="P2251" s="1">
        <v>71.34</v>
      </c>
      <c r="Q2251" s="1">
        <v>9001</v>
      </c>
      <c r="R2251" s="1">
        <f t="shared" si="71"/>
        <v>219.53658536585365</v>
      </c>
      <c r="S2251" s="1" t="s">
        <v>38</v>
      </c>
      <c r="T2251" s="1" t="s">
        <v>30</v>
      </c>
      <c r="U2251" s="1" t="s">
        <v>1132</v>
      </c>
      <c r="V2251" s="1" t="s">
        <v>31</v>
      </c>
      <c r="W2251" s="1" t="s">
        <v>2097</v>
      </c>
    </row>
    <row r="2252" spans="1:23">
      <c r="A2252" s="2" t="s">
        <v>2095</v>
      </c>
      <c r="B2252" s="2">
        <f t="shared" si="70"/>
        <v>2015</v>
      </c>
      <c r="C2252" s="1" t="s">
        <v>68</v>
      </c>
      <c r="D2252" s="1" t="s">
        <v>24</v>
      </c>
      <c r="E2252" s="1">
        <v>80022106</v>
      </c>
      <c r="F2252" s="1" t="s">
        <v>371</v>
      </c>
      <c r="G2252" s="1" t="s">
        <v>1601</v>
      </c>
      <c r="H2252" s="1" t="s">
        <v>316</v>
      </c>
      <c r="I2252" s="1" t="s">
        <v>2096</v>
      </c>
      <c r="J2252" s="1">
        <v>42</v>
      </c>
      <c r="K2252" s="1" t="s">
        <v>28</v>
      </c>
      <c r="L2252" s="1">
        <v>2923</v>
      </c>
      <c r="M2252" s="1">
        <v>2986</v>
      </c>
      <c r="N2252" s="1">
        <v>11340</v>
      </c>
      <c r="O2252" s="1">
        <v>2854.34</v>
      </c>
      <c r="P2252" s="1">
        <v>113.4</v>
      </c>
      <c r="Q2252" s="1">
        <v>14307.74</v>
      </c>
      <c r="R2252" s="1">
        <f t="shared" si="71"/>
        <v>340.66047619047617</v>
      </c>
      <c r="S2252" s="1" t="s">
        <v>38</v>
      </c>
      <c r="T2252" s="1" t="s">
        <v>30</v>
      </c>
      <c r="U2252" s="1" t="s">
        <v>1132</v>
      </c>
      <c r="V2252" s="1" t="s">
        <v>31</v>
      </c>
      <c r="W2252" s="1" t="s">
        <v>2098</v>
      </c>
    </row>
    <row r="2253" spans="1:23">
      <c r="A2253" s="2" t="s">
        <v>735</v>
      </c>
      <c r="B2253" s="2">
        <f t="shared" si="70"/>
        <v>2015</v>
      </c>
      <c r="C2253" s="1" t="s">
        <v>68</v>
      </c>
      <c r="D2253" s="1" t="s">
        <v>24</v>
      </c>
      <c r="E2253" s="1">
        <v>80022106</v>
      </c>
      <c r="F2253" s="1" t="s">
        <v>371</v>
      </c>
      <c r="G2253" s="1" t="s">
        <v>1601</v>
      </c>
      <c r="H2253" s="1" t="s">
        <v>955</v>
      </c>
      <c r="I2253" s="1" t="s">
        <v>2096</v>
      </c>
      <c r="J2253" s="1">
        <v>36</v>
      </c>
      <c r="K2253" s="1" t="s">
        <v>28</v>
      </c>
      <c r="L2253" s="1">
        <v>2500</v>
      </c>
      <c r="M2253" s="1">
        <v>2518</v>
      </c>
      <c r="N2253" s="1">
        <v>7416</v>
      </c>
      <c r="O2253" s="1">
        <v>0</v>
      </c>
      <c r="P2253" s="1">
        <v>0</v>
      </c>
      <c r="Q2253" s="1">
        <v>7416</v>
      </c>
      <c r="R2253" s="1">
        <f t="shared" si="71"/>
        <v>206</v>
      </c>
      <c r="S2253" s="1" t="s">
        <v>38</v>
      </c>
      <c r="T2253" s="1" t="s">
        <v>30</v>
      </c>
      <c r="U2253" s="1" t="s">
        <v>1132</v>
      </c>
      <c r="V2253" s="1" t="s">
        <v>77</v>
      </c>
      <c r="W2253" s="1" t="s">
        <v>2099</v>
      </c>
    </row>
    <row r="2254" spans="1:23">
      <c r="A2254" s="2" t="s">
        <v>735</v>
      </c>
      <c r="B2254" s="2">
        <f t="shared" si="70"/>
        <v>2015</v>
      </c>
      <c r="C2254" s="1" t="s">
        <v>68</v>
      </c>
      <c r="D2254" s="1" t="s">
        <v>24</v>
      </c>
      <c r="E2254" s="1">
        <v>80022106</v>
      </c>
      <c r="F2254" s="1" t="s">
        <v>371</v>
      </c>
      <c r="G2254" s="1" t="s">
        <v>1601</v>
      </c>
      <c r="H2254" s="1" t="s">
        <v>955</v>
      </c>
      <c r="I2254" s="1" t="s">
        <v>2096</v>
      </c>
      <c r="J2254" s="1">
        <v>34</v>
      </c>
      <c r="K2254" s="1" t="s">
        <v>28</v>
      </c>
      <c r="L2254" s="1">
        <v>2923</v>
      </c>
      <c r="M2254" s="1">
        <v>2986</v>
      </c>
      <c r="N2254" s="1">
        <v>10982</v>
      </c>
      <c r="O2254" s="1">
        <v>3930</v>
      </c>
      <c r="P2254" s="1">
        <v>184</v>
      </c>
      <c r="Q2254" s="1">
        <v>15645.98</v>
      </c>
      <c r="R2254" s="1">
        <f t="shared" si="71"/>
        <v>460.17588235294119</v>
      </c>
      <c r="S2254" s="1" t="s">
        <v>38</v>
      </c>
      <c r="T2254" s="1" t="s">
        <v>30</v>
      </c>
      <c r="U2254" s="1" t="s">
        <v>1132</v>
      </c>
      <c r="V2254" s="1" t="s">
        <v>2100</v>
      </c>
      <c r="W2254" s="1" t="s">
        <v>2101</v>
      </c>
    </row>
    <row r="2255" spans="1:23">
      <c r="A2255" s="2" t="s">
        <v>2102</v>
      </c>
      <c r="B2255" s="2">
        <f t="shared" si="70"/>
        <v>2015</v>
      </c>
      <c r="C2255" s="1" t="s">
        <v>34</v>
      </c>
      <c r="D2255" s="1" t="s">
        <v>24</v>
      </c>
      <c r="E2255" s="1">
        <v>80013840</v>
      </c>
      <c r="F2255" s="1" t="s">
        <v>61</v>
      </c>
      <c r="G2255" s="1" t="s">
        <v>62</v>
      </c>
      <c r="H2255" s="1" t="s">
        <v>63</v>
      </c>
      <c r="I2255" s="1" t="s">
        <v>2103</v>
      </c>
      <c r="J2255" s="1">
        <v>70</v>
      </c>
      <c r="K2255" s="1" t="s">
        <v>28</v>
      </c>
      <c r="L2255" s="1">
        <v>4457</v>
      </c>
      <c r="M2255" s="1">
        <v>4676</v>
      </c>
      <c r="N2255" s="1">
        <v>24080</v>
      </c>
      <c r="O2255" s="1">
        <v>3400</v>
      </c>
      <c r="P2255" s="1">
        <v>240.8</v>
      </c>
      <c r="Q2255" s="1">
        <v>27720.799999999999</v>
      </c>
      <c r="R2255" s="1">
        <f t="shared" si="71"/>
        <v>396.01142857142855</v>
      </c>
      <c r="S2255" s="1" t="s">
        <v>38</v>
      </c>
      <c r="T2255" s="1" t="s">
        <v>30</v>
      </c>
      <c r="U2255" s="1" t="s">
        <v>64</v>
      </c>
      <c r="V2255" s="1" t="s">
        <v>2104</v>
      </c>
      <c r="W2255" s="1" t="s">
        <v>2105</v>
      </c>
    </row>
    <row r="2256" spans="1:23">
      <c r="A2256" s="2" t="s">
        <v>2106</v>
      </c>
      <c r="B2256" s="2">
        <f t="shared" si="70"/>
        <v>2015</v>
      </c>
      <c r="C2256" s="1" t="s">
        <v>43</v>
      </c>
      <c r="D2256" s="1" t="s">
        <v>24</v>
      </c>
      <c r="E2256" s="1">
        <v>80022106</v>
      </c>
      <c r="F2256" s="1" t="s">
        <v>371</v>
      </c>
      <c r="G2256" s="1" t="s">
        <v>1601</v>
      </c>
      <c r="H2256" s="1" t="s">
        <v>1024</v>
      </c>
      <c r="I2256" s="1" t="s">
        <v>2107</v>
      </c>
      <c r="J2256" s="1">
        <v>50</v>
      </c>
      <c r="K2256" s="1" t="s">
        <v>28</v>
      </c>
      <c r="L2256" s="1">
        <v>2000</v>
      </c>
      <c r="M2256" s="1">
        <v>2050</v>
      </c>
      <c r="N2256" s="1">
        <v>11600</v>
      </c>
      <c r="O2256" s="1">
        <v>2689</v>
      </c>
      <c r="P2256" s="1">
        <v>116</v>
      </c>
      <c r="Q2256" s="1">
        <v>14404.76</v>
      </c>
      <c r="R2256" s="1">
        <f t="shared" si="71"/>
        <v>288.09519999999998</v>
      </c>
      <c r="S2256" s="1" t="s">
        <v>38</v>
      </c>
      <c r="T2256" s="1" t="s">
        <v>30</v>
      </c>
      <c r="U2256" s="1" t="s">
        <v>1132</v>
      </c>
      <c r="V2256" s="1" t="s">
        <v>2108</v>
      </c>
      <c r="W2256" s="1" t="s">
        <v>2109</v>
      </c>
    </row>
    <row r="2257" spans="1:23">
      <c r="A2257" s="2" t="s">
        <v>2110</v>
      </c>
      <c r="B2257" s="2">
        <f t="shared" si="70"/>
        <v>2015</v>
      </c>
      <c r="C2257" s="1" t="s">
        <v>68</v>
      </c>
      <c r="D2257" s="1" t="s">
        <v>24</v>
      </c>
      <c r="E2257" s="1">
        <v>80013840</v>
      </c>
      <c r="F2257" s="1" t="s">
        <v>61</v>
      </c>
      <c r="G2257" s="1" t="s">
        <v>36</v>
      </c>
      <c r="H2257" s="1" t="s">
        <v>955</v>
      </c>
      <c r="I2257" s="1" t="s">
        <v>2111</v>
      </c>
      <c r="J2257" s="1">
        <v>1437</v>
      </c>
      <c r="K2257" s="1" t="s">
        <v>28</v>
      </c>
      <c r="L2257" s="1">
        <v>74170</v>
      </c>
      <c r="M2257" s="1">
        <v>79223</v>
      </c>
      <c r="N2257" s="1">
        <v>189966</v>
      </c>
      <c r="O2257" s="1">
        <v>48912.75</v>
      </c>
      <c r="P2257" s="1">
        <v>1899.66</v>
      </c>
      <c r="Q2257" s="1">
        <v>240778.41</v>
      </c>
      <c r="R2257" s="1">
        <f t="shared" si="71"/>
        <v>167.55630480167014</v>
      </c>
      <c r="S2257" s="1" t="s">
        <v>38</v>
      </c>
      <c r="T2257" s="1" t="s">
        <v>30</v>
      </c>
      <c r="U2257" s="1" t="s">
        <v>70</v>
      </c>
      <c r="V2257" s="1" t="s">
        <v>73</v>
      </c>
      <c r="W2257" s="1" t="s">
        <v>195</v>
      </c>
    </row>
    <row r="2258" spans="1:23">
      <c r="A2258" s="2" t="s">
        <v>1965</v>
      </c>
      <c r="B2258" s="2">
        <f t="shared" si="70"/>
        <v>2015</v>
      </c>
      <c r="C2258" s="1" t="s">
        <v>68</v>
      </c>
      <c r="D2258" s="1" t="s">
        <v>24</v>
      </c>
      <c r="E2258" s="1">
        <v>80013840</v>
      </c>
      <c r="F2258" s="1" t="s">
        <v>61</v>
      </c>
      <c r="G2258" s="1" t="s">
        <v>36</v>
      </c>
      <c r="H2258" s="1" t="s">
        <v>955</v>
      </c>
      <c r="I2258" s="1" t="s">
        <v>2112</v>
      </c>
      <c r="J2258" s="1">
        <v>152</v>
      </c>
      <c r="K2258" s="1" t="s">
        <v>28</v>
      </c>
      <c r="L2258" s="1">
        <v>9880</v>
      </c>
      <c r="M2258" s="1">
        <v>10640</v>
      </c>
      <c r="N2258" s="1">
        <v>27360</v>
      </c>
      <c r="O2258" s="1">
        <v>8400</v>
      </c>
      <c r="P2258" s="1">
        <v>273.60000000000002</v>
      </c>
      <c r="Q2258" s="1">
        <v>36033.599999999999</v>
      </c>
      <c r="R2258" s="1">
        <f t="shared" si="71"/>
        <v>237.06315789473683</v>
      </c>
      <c r="S2258" s="1" t="s">
        <v>38</v>
      </c>
      <c r="T2258" s="1" t="s">
        <v>30</v>
      </c>
      <c r="U2258" s="1" t="s">
        <v>70</v>
      </c>
      <c r="V2258" s="1" t="s">
        <v>1771</v>
      </c>
      <c r="W2258" s="1" t="s">
        <v>1772</v>
      </c>
    </row>
    <row r="2259" spans="1:23">
      <c r="A2259" s="2" t="s">
        <v>2113</v>
      </c>
      <c r="B2259" s="2">
        <f t="shared" si="70"/>
        <v>2015</v>
      </c>
      <c r="C2259" s="1" t="s">
        <v>68</v>
      </c>
      <c r="D2259" s="1" t="s">
        <v>24</v>
      </c>
      <c r="E2259" s="1">
        <v>80013840</v>
      </c>
      <c r="F2259" s="1" t="s">
        <v>61</v>
      </c>
      <c r="G2259" s="1" t="s">
        <v>36</v>
      </c>
      <c r="H2259" s="1" t="s">
        <v>69</v>
      </c>
      <c r="I2259" s="1" t="s">
        <v>2114</v>
      </c>
      <c r="J2259" s="1">
        <v>1096</v>
      </c>
      <c r="K2259" s="1" t="s">
        <v>28</v>
      </c>
      <c r="L2259" s="1">
        <v>59094</v>
      </c>
      <c r="M2259" s="1">
        <v>63276</v>
      </c>
      <c r="N2259" s="1">
        <v>149888</v>
      </c>
      <c r="O2259" s="1">
        <v>44460.72</v>
      </c>
      <c r="P2259" s="1">
        <v>1498.88</v>
      </c>
      <c r="Q2259" s="1">
        <v>195847.6</v>
      </c>
      <c r="R2259" s="1">
        <f t="shared" si="71"/>
        <v>178.69306569343067</v>
      </c>
      <c r="S2259" s="1" t="s">
        <v>38</v>
      </c>
      <c r="T2259" s="1" t="s">
        <v>30</v>
      </c>
      <c r="U2259" s="1" t="s">
        <v>70</v>
      </c>
      <c r="V2259" s="1" t="s">
        <v>73</v>
      </c>
      <c r="W2259" s="1" t="s">
        <v>195</v>
      </c>
    </row>
    <row r="2260" spans="1:23">
      <c r="A2260" s="2" t="s">
        <v>2115</v>
      </c>
      <c r="B2260" s="2">
        <f t="shared" si="70"/>
        <v>2015</v>
      </c>
      <c r="C2260" s="1" t="s">
        <v>34</v>
      </c>
      <c r="D2260" s="1" t="s">
        <v>24</v>
      </c>
      <c r="E2260" s="1">
        <v>80013840</v>
      </c>
      <c r="F2260" s="1" t="s">
        <v>61</v>
      </c>
      <c r="G2260" s="1" t="s">
        <v>36</v>
      </c>
      <c r="H2260" s="1" t="s">
        <v>63</v>
      </c>
      <c r="I2260" s="1" t="s">
        <v>2116</v>
      </c>
      <c r="J2260" s="1">
        <v>980</v>
      </c>
      <c r="K2260" s="1" t="s">
        <v>28</v>
      </c>
      <c r="L2260" s="1">
        <v>50008</v>
      </c>
      <c r="M2260" s="1">
        <v>53372</v>
      </c>
      <c r="N2260" s="1">
        <v>128568</v>
      </c>
      <c r="O2260" s="1">
        <v>22068.83</v>
      </c>
      <c r="P2260" s="1">
        <v>1285.68</v>
      </c>
      <c r="Q2260" s="1">
        <v>151922.51</v>
      </c>
      <c r="R2260" s="1">
        <f t="shared" si="71"/>
        <v>155.02296938775513</v>
      </c>
      <c r="S2260" s="1" t="s">
        <v>38</v>
      </c>
      <c r="T2260" s="1" t="s">
        <v>30</v>
      </c>
      <c r="U2260" s="1" t="s">
        <v>70</v>
      </c>
      <c r="V2260" s="1" t="s">
        <v>73</v>
      </c>
      <c r="W2260" s="1" t="s">
        <v>195</v>
      </c>
    </row>
    <row r="2261" spans="1:23">
      <c r="A2261" s="2" t="s">
        <v>2117</v>
      </c>
      <c r="B2261" s="2">
        <f t="shared" si="70"/>
        <v>2015</v>
      </c>
      <c r="C2261" s="1" t="s">
        <v>34</v>
      </c>
      <c r="D2261" s="1" t="s">
        <v>24</v>
      </c>
      <c r="E2261" s="1">
        <v>80013840</v>
      </c>
      <c r="F2261" s="1" t="s">
        <v>61</v>
      </c>
      <c r="G2261" s="1" t="s">
        <v>36</v>
      </c>
      <c r="H2261" s="1" t="s">
        <v>63</v>
      </c>
      <c r="I2261" s="1" t="s">
        <v>2118</v>
      </c>
      <c r="J2261" s="1">
        <v>1374</v>
      </c>
      <c r="K2261" s="1" t="s">
        <v>28</v>
      </c>
      <c r="L2261" s="1">
        <v>72438</v>
      </c>
      <c r="M2261" s="1">
        <v>77454</v>
      </c>
      <c r="N2261" s="1">
        <v>184916</v>
      </c>
      <c r="O2261" s="1">
        <v>32453.22</v>
      </c>
      <c r="P2261" s="1">
        <v>1849.16</v>
      </c>
      <c r="Q2261" s="1">
        <v>219218.38</v>
      </c>
      <c r="R2261" s="1">
        <f t="shared" si="71"/>
        <v>159.54758369723436</v>
      </c>
      <c r="S2261" s="1" t="s">
        <v>38</v>
      </c>
      <c r="T2261" s="1" t="s">
        <v>30</v>
      </c>
      <c r="U2261" s="1" t="s">
        <v>70</v>
      </c>
      <c r="V2261" s="1" t="s">
        <v>73</v>
      </c>
      <c r="W2261" s="1" t="s">
        <v>195</v>
      </c>
    </row>
    <row r="2262" spans="1:23">
      <c r="A2262" s="2" t="s">
        <v>2119</v>
      </c>
      <c r="B2262" s="2">
        <f t="shared" si="70"/>
        <v>2015</v>
      </c>
      <c r="C2262" s="1" t="s">
        <v>34</v>
      </c>
      <c r="D2262" s="1" t="s">
        <v>24</v>
      </c>
      <c r="E2262" s="1">
        <v>80013840</v>
      </c>
      <c r="F2262" s="1" t="s">
        <v>61</v>
      </c>
      <c r="G2262" s="1" t="s">
        <v>62</v>
      </c>
      <c r="H2262" s="1" t="s">
        <v>85</v>
      </c>
      <c r="I2262" s="1" t="s">
        <v>2120</v>
      </c>
      <c r="J2262" s="1">
        <v>70</v>
      </c>
      <c r="K2262" s="1" t="s">
        <v>28</v>
      </c>
      <c r="L2262" s="1">
        <v>4633</v>
      </c>
      <c r="M2262" s="1">
        <v>4824</v>
      </c>
      <c r="N2262" s="1">
        <v>26530</v>
      </c>
      <c r="O2262" s="1">
        <v>4200</v>
      </c>
      <c r="P2262" s="1">
        <v>265</v>
      </c>
      <c r="Q2262" s="1">
        <v>30995.3</v>
      </c>
      <c r="R2262" s="1">
        <f t="shared" si="71"/>
        <v>442.78999999999996</v>
      </c>
      <c r="S2262" s="1" t="s">
        <v>38</v>
      </c>
      <c r="T2262" s="1" t="s">
        <v>30</v>
      </c>
      <c r="U2262" s="1" t="s">
        <v>64</v>
      </c>
      <c r="V2262" s="1" t="s">
        <v>73</v>
      </c>
      <c r="W2262" s="1" t="s">
        <v>2121</v>
      </c>
    </row>
    <row r="2263" spans="1:23">
      <c r="A2263" s="2" t="s">
        <v>2122</v>
      </c>
      <c r="B2263" s="2">
        <f t="shared" si="70"/>
        <v>2015</v>
      </c>
      <c r="C2263" s="1" t="s">
        <v>68</v>
      </c>
      <c r="D2263" s="1" t="s">
        <v>24</v>
      </c>
      <c r="E2263" s="1">
        <v>80013840</v>
      </c>
      <c r="F2263" s="1" t="s">
        <v>61</v>
      </c>
      <c r="G2263" s="1" t="s">
        <v>62</v>
      </c>
      <c r="H2263" s="1" t="s">
        <v>943</v>
      </c>
      <c r="I2263" s="1" t="s">
        <v>2123</v>
      </c>
      <c r="J2263" s="1">
        <v>140</v>
      </c>
      <c r="K2263" s="1" t="s">
        <v>28</v>
      </c>
      <c r="L2263" s="1">
        <v>9265</v>
      </c>
      <c r="M2263" s="1">
        <v>9649</v>
      </c>
      <c r="N2263" s="1">
        <v>53060</v>
      </c>
      <c r="O2263" s="1">
        <v>4200</v>
      </c>
      <c r="P2263" s="1">
        <v>530.6</v>
      </c>
      <c r="Q2263" s="1">
        <v>57790.6</v>
      </c>
      <c r="R2263" s="1">
        <f t="shared" si="71"/>
        <v>412.78999999999996</v>
      </c>
      <c r="S2263" s="1" t="s">
        <v>38</v>
      </c>
      <c r="T2263" s="1" t="s">
        <v>30</v>
      </c>
      <c r="U2263" s="1" t="s">
        <v>64</v>
      </c>
      <c r="V2263" s="1" t="s">
        <v>65</v>
      </c>
      <c r="W2263" s="1" t="s">
        <v>2121</v>
      </c>
    </row>
    <row r="2264" spans="1:23">
      <c r="A2264" s="2" t="s">
        <v>992</v>
      </c>
      <c r="B2264" s="2">
        <f t="shared" si="70"/>
        <v>2015</v>
      </c>
      <c r="C2264" s="1" t="s">
        <v>68</v>
      </c>
      <c r="D2264" s="1" t="s">
        <v>24</v>
      </c>
      <c r="E2264" s="1">
        <v>80014137</v>
      </c>
      <c r="F2264" s="1" t="s">
        <v>25</v>
      </c>
      <c r="G2264" s="1" t="s">
        <v>36</v>
      </c>
      <c r="H2264" s="1" t="s">
        <v>955</v>
      </c>
      <c r="I2264" s="1" t="s">
        <v>2124</v>
      </c>
      <c r="J2264" s="1">
        <v>142</v>
      </c>
      <c r="K2264" s="1" t="s">
        <v>28</v>
      </c>
      <c r="L2264" s="1">
        <v>5964</v>
      </c>
      <c r="M2264" s="1">
        <v>6532</v>
      </c>
      <c r="N2264" s="1">
        <v>14910</v>
      </c>
      <c r="O2264" s="1">
        <v>2600</v>
      </c>
      <c r="P2264" s="1">
        <v>74</v>
      </c>
      <c r="Q2264" s="1">
        <v>17583.650000000001</v>
      </c>
      <c r="R2264" s="1">
        <f t="shared" si="71"/>
        <v>123.82852112676058</v>
      </c>
      <c r="S2264" s="1" t="s">
        <v>38</v>
      </c>
      <c r="T2264" s="1" t="s">
        <v>30</v>
      </c>
      <c r="U2264" s="1" t="s">
        <v>81</v>
      </c>
      <c r="V2264" s="1" t="s">
        <v>1032</v>
      </c>
      <c r="W2264" s="1" t="s">
        <v>2125</v>
      </c>
    </row>
    <row r="2265" spans="1:23">
      <c r="A2265" s="2" t="s">
        <v>2126</v>
      </c>
      <c r="B2265" s="2">
        <f t="shared" si="70"/>
        <v>2015</v>
      </c>
      <c r="C2265" s="1" t="s">
        <v>68</v>
      </c>
      <c r="D2265" s="1" t="s">
        <v>24</v>
      </c>
      <c r="E2265" s="1">
        <v>80013840</v>
      </c>
      <c r="F2265" s="1" t="s">
        <v>61</v>
      </c>
      <c r="G2265" s="1" t="s">
        <v>36</v>
      </c>
      <c r="H2265" s="1" t="s">
        <v>80</v>
      </c>
      <c r="I2265" s="1" t="s">
        <v>2127</v>
      </c>
      <c r="J2265" s="1">
        <v>418</v>
      </c>
      <c r="K2265" s="1" t="s">
        <v>28</v>
      </c>
      <c r="L2265" s="1">
        <v>18392</v>
      </c>
      <c r="M2265" s="1">
        <v>20482</v>
      </c>
      <c r="N2265" s="1">
        <v>46816</v>
      </c>
      <c r="O2265" s="1">
        <v>12512.72</v>
      </c>
      <c r="P2265" s="1">
        <v>468.16</v>
      </c>
      <c r="Q2265" s="1">
        <v>59796.88</v>
      </c>
      <c r="R2265" s="1">
        <f t="shared" si="71"/>
        <v>143.05473684210526</v>
      </c>
      <c r="S2265" s="1" t="s">
        <v>38</v>
      </c>
      <c r="T2265" s="1" t="s">
        <v>30</v>
      </c>
      <c r="U2265" s="1" t="s">
        <v>70</v>
      </c>
      <c r="V2265" s="1" t="s">
        <v>73</v>
      </c>
      <c r="W2265" s="1" t="s">
        <v>2128</v>
      </c>
    </row>
    <row r="2266" spans="1:23">
      <c r="A2266" s="2" t="s">
        <v>2129</v>
      </c>
      <c r="B2266" s="2">
        <f t="shared" si="70"/>
        <v>2015</v>
      </c>
      <c r="C2266" s="1" t="s">
        <v>68</v>
      </c>
      <c r="D2266" s="1" t="s">
        <v>24</v>
      </c>
      <c r="E2266" s="1">
        <v>80013840</v>
      </c>
      <c r="F2266" s="1" t="s">
        <v>61</v>
      </c>
      <c r="G2266" s="1" t="s">
        <v>36</v>
      </c>
      <c r="H2266" s="1" t="s">
        <v>80</v>
      </c>
      <c r="I2266" s="1" t="s">
        <v>2130</v>
      </c>
      <c r="J2266" s="1">
        <v>936</v>
      </c>
      <c r="K2266" s="1" t="s">
        <v>28</v>
      </c>
      <c r="L2266" s="1">
        <v>47736</v>
      </c>
      <c r="M2266" s="1">
        <v>53352</v>
      </c>
      <c r="N2266" s="1">
        <v>125320</v>
      </c>
      <c r="O2266" s="1">
        <v>36709.040000000001</v>
      </c>
      <c r="P2266" s="1">
        <v>1253.2</v>
      </c>
      <c r="Q2266" s="1">
        <v>163282.23999999999</v>
      </c>
      <c r="R2266" s="1">
        <f t="shared" si="71"/>
        <v>174.44683760683759</v>
      </c>
      <c r="S2266" s="1" t="s">
        <v>38</v>
      </c>
      <c r="T2266" s="1" t="s">
        <v>30</v>
      </c>
      <c r="U2266" s="1" t="s">
        <v>70</v>
      </c>
      <c r="V2266" s="1" t="s">
        <v>73</v>
      </c>
      <c r="W2266" s="1" t="s">
        <v>2131</v>
      </c>
    </row>
    <row r="2267" spans="1:23">
      <c r="A2267" s="2" t="s">
        <v>2132</v>
      </c>
      <c r="B2267" s="2">
        <f t="shared" si="70"/>
        <v>2015</v>
      </c>
      <c r="C2267" s="1" t="s">
        <v>68</v>
      </c>
      <c r="D2267" s="1" t="s">
        <v>24</v>
      </c>
      <c r="E2267" s="1">
        <v>80013840</v>
      </c>
      <c r="F2267" s="1" t="s">
        <v>61</v>
      </c>
      <c r="G2267" s="1" t="s">
        <v>36</v>
      </c>
      <c r="H2267" s="1" t="s">
        <v>80</v>
      </c>
      <c r="I2267" s="1" t="s">
        <v>2133</v>
      </c>
      <c r="J2267" s="1">
        <v>393</v>
      </c>
      <c r="K2267" s="1" t="s">
        <v>28</v>
      </c>
      <c r="L2267" s="1">
        <v>16506</v>
      </c>
      <c r="M2267" s="1">
        <v>18078</v>
      </c>
      <c r="N2267" s="1">
        <v>42444</v>
      </c>
      <c r="O2267" s="1">
        <v>12499.59</v>
      </c>
      <c r="P2267" s="1">
        <v>424.44</v>
      </c>
      <c r="Q2267" s="1">
        <v>55368.03</v>
      </c>
      <c r="R2267" s="1">
        <f t="shared" si="71"/>
        <v>140.88557251908398</v>
      </c>
      <c r="S2267" s="1" t="s">
        <v>38</v>
      </c>
      <c r="T2267" s="1" t="s">
        <v>30</v>
      </c>
      <c r="U2267" s="1" t="s">
        <v>70</v>
      </c>
      <c r="V2267" s="1" t="s">
        <v>2134</v>
      </c>
      <c r="W2267" s="1" t="s">
        <v>2135</v>
      </c>
    </row>
    <row r="2268" spans="1:23">
      <c r="A2268" s="2" t="s">
        <v>1963</v>
      </c>
      <c r="B2268" s="2">
        <f t="shared" si="70"/>
        <v>2015</v>
      </c>
      <c r="C2268" s="1" t="s">
        <v>68</v>
      </c>
      <c r="D2268" s="1" t="s">
        <v>24</v>
      </c>
      <c r="E2268" s="1">
        <v>80013840</v>
      </c>
      <c r="F2268" s="1" t="s">
        <v>61</v>
      </c>
      <c r="G2268" s="1" t="s">
        <v>36</v>
      </c>
      <c r="H2268" s="1" t="s">
        <v>80</v>
      </c>
      <c r="I2268" s="1" t="s">
        <v>2136</v>
      </c>
      <c r="J2268" s="1">
        <v>393</v>
      </c>
      <c r="K2268" s="1" t="s">
        <v>28</v>
      </c>
      <c r="L2268" s="1">
        <v>16506</v>
      </c>
      <c r="M2268" s="1">
        <v>18078</v>
      </c>
      <c r="N2268" s="1">
        <v>42444</v>
      </c>
      <c r="O2268" s="1">
        <v>12522.33</v>
      </c>
      <c r="P2268" s="1">
        <v>424.44</v>
      </c>
      <c r="Q2268" s="1">
        <v>55390.77</v>
      </c>
      <c r="R2268" s="1">
        <f t="shared" si="71"/>
        <v>140.94343511450381</v>
      </c>
      <c r="S2268" s="1" t="s">
        <v>38</v>
      </c>
      <c r="T2268" s="1" t="s">
        <v>30</v>
      </c>
      <c r="U2268" s="1" t="s">
        <v>70</v>
      </c>
      <c r="V2268" s="1" t="s">
        <v>103</v>
      </c>
      <c r="W2268" s="1" t="s">
        <v>2137</v>
      </c>
    </row>
    <row r="2269" spans="1:23">
      <c r="A2269" s="2" t="s">
        <v>764</v>
      </c>
      <c r="B2269" s="2">
        <f t="shared" si="70"/>
        <v>2015</v>
      </c>
      <c r="C2269" s="1" t="s">
        <v>68</v>
      </c>
      <c r="D2269" s="1" t="s">
        <v>24</v>
      </c>
      <c r="E2269" s="1">
        <v>80013840</v>
      </c>
      <c r="F2269" s="1" t="s">
        <v>61</v>
      </c>
      <c r="G2269" s="1" t="s">
        <v>36</v>
      </c>
      <c r="H2269" s="1" t="s">
        <v>80</v>
      </c>
      <c r="I2269" s="1" t="s">
        <v>2138</v>
      </c>
      <c r="J2269" s="1">
        <v>262</v>
      </c>
      <c r="K2269" s="1" t="s">
        <v>28</v>
      </c>
      <c r="L2269" s="1">
        <v>11004</v>
      </c>
      <c r="M2269" s="1">
        <v>12052</v>
      </c>
      <c r="N2269" s="1">
        <v>28296</v>
      </c>
      <c r="O2269" s="1">
        <v>8937.68</v>
      </c>
      <c r="P2269" s="1">
        <v>282.95999999999998</v>
      </c>
      <c r="Q2269" s="1">
        <v>37516.639999999999</v>
      </c>
      <c r="R2269" s="1">
        <f t="shared" si="71"/>
        <v>143.19328244274809</v>
      </c>
      <c r="S2269" s="1" t="s">
        <v>38</v>
      </c>
      <c r="T2269" s="1" t="s">
        <v>30</v>
      </c>
      <c r="U2269" s="1" t="s">
        <v>70</v>
      </c>
      <c r="V2269" s="1" t="s">
        <v>2139</v>
      </c>
      <c r="W2269" s="1" t="s">
        <v>2140</v>
      </c>
    </row>
    <row r="2270" spans="1:23">
      <c r="A2270" s="2" t="s">
        <v>752</v>
      </c>
      <c r="B2270" s="2">
        <f t="shared" si="70"/>
        <v>2015</v>
      </c>
      <c r="C2270" s="1" t="s">
        <v>68</v>
      </c>
      <c r="D2270" s="1" t="s">
        <v>24</v>
      </c>
      <c r="E2270" s="1">
        <v>80047663</v>
      </c>
      <c r="F2270" s="1" t="s">
        <v>110</v>
      </c>
      <c r="G2270" s="1" t="s">
        <v>36</v>
      </c>
      <c r="H2270" s="1" t="s">
        <v>194</v>
      </c>
      <c r="I2270" s="1" t="s">
        <v>2141</v>
      </c>
      <c r="J2270" s="1">
        <v>1350</v>
      </c>
      <c r="K2270" s="1" t="s">
        <v>28</v>
      </c>
      <c r="L2270" s="1">
        <v>63450</v>
      </c>
      <c r="M2270" s="1">
        <v>63450</v>
      </c>
      <c r="N2270" s="1">
        <v>162000</v>
      </c>
      <c r="O2270" s="1">
        <v>22300</v>
      </c>
      <c r="P2270" s="1">
        <v>891</v>
      </c>
      <c r="Q2270" s="1">
        <v>185191</v>
      </c>
      <c r="R2270" s="1">
        <f t="shared" si="71"/>
        <v>137.17851851851853</v>
      </c>
      <c r="S2270" s="1" t="s">
        <v>38</v>
      </c>
      <c r="T2270" s="1" t="s">
        <v>30</v>
      </c>
      <c r="U2270" s="1" t="s">
        <v>111</v>
      </c>
      <c r="V2270" s="1" t="s">
        <v>2142</v>
      </c>
      <c r="W2270" s="1" t="s">
        <v>2143</v>
      </c>
    </row>
    <row r="2271" spans="1:23">
      <c r="A2271" s="2" t="s">
        <v>764</v>
      </c>
      <c r="B2271" s="2">
        <f t="shared" si="70"/>
        <v>2015</v>
      </c>
      <c r="C2271" s="1" t="s">
        <v>34</v>
      </c>
      <c r="D2271" s="1" t="s">
        <v>24</v>
      </c>
      <c r="E2271" s="1">
        <v>80014137</v>
      </c>
      <c r="F2271" s="1" t="s">
        <v>25</v>
      </c>
      <c r="G2271" s="1" t="s">
        <v>120</v>
      </c>
      <c r="H2271" s="1" t="s">
        <v>143</v>
      </c>
      <c r="I2271" s="1" t="s">
        <v>2144</v>
      </c>
      <c r="J2271" s="1">
        <v>279</v>
      </c>
      <c r="K2271" s="1" t="s">
        <v>28</v>
      </c>
      <c r="L2271" s="1">
        <v>20974</v>
      </c>
      <c r="M2271" s="1">
        <v>21532</v>
      </c>
      <c r="N2271" s="1">
        <v>91580</v>
      </c>
      <c r="O2271" s="1">
        <v>6179.49</v>
      </c>
      <c r="P2271" s="1">
        <v>915.8</v>
      </c>
      <c r="Q2271" s="1">
        <v>98774.15</v>
      </c>
      <c r="R2271" s="1">
        <f t="shared" si="71"/>
        <v>354.029211469534</v>
      </c>
      <c r="S2271" s="1" t="s">
        <v>29</v>
      </c>
      <c r="T2271" s="1" t="s">
        <v>30</v>
      </c>
      <c r="U2271" s="1" t="s">
        <v>122</v>
      </c>
      <c r="V2271" s="1" t="s">
        <v>40</v>
      </c>
      <c r="W2271" s="1" t="s">
        <v>722</v>
      </c>
    </row>
    <row r="2272" spans="1:23">
      <c r="A2272" s="2" t="s">
        <v>2145</v>
      </c>
      <c r="B2272" s="2">
        <f t="shared" si="70"/>
        <v>2015</v>
      </c>
      <c r="C2272" s="1" t="s">
        <v>68</v>
      </c>
      <c r="D2272" s="1" t="s">
        <v>24</v>
      </c>
      <c r="E2272" s="1">
        <v>80013840</v>
      </c>
      <c r="F2272" s="1" t="s">
        <v>61</v>
      </c>
      <c r="G2272" s="1" t="s">
        <v>36</v>
      </c>
      <c r="H2272" s="1" t="s">
        <v>80</v>
      </c>
      <c r="I2272" s="1" t="s">
        <v>2146</v>
      </c>
      <c r="J2272" s="1">
        <v>318</v>
      </c>
      <c r="K2272" s="1" t="s">
        <v>28</v>
      </c>
      <c r="L2272" s="1">
        <v>17490</v>
      </c>
      <c r="M2272" s="1">
        <v>18762</v>
      </c>
      <c r="N2272" s="1">
        <v>43884</v>
      </c>
      <c r="O2272" s="1">
        <v>12740.46</v>
      </c>
      <c r="P2272" s="1">
        <v>438.84</v>
      </c>
      <c r="Q2272" s="1">
        <v>57063.3</v>
      </c>
      <c r="R2272" s="1">
        <f t="shared" si="71"/>
        <v>179.44433962264151</v>
      </c>
      <c r="S2272" s="1" t="s">
        <v>38</v>
      </c>
      <c r="T2272" s="1" t="s">
        <v>30</v>
      </c>
      <c r="U2272" s="1" t="s">
        <v>70</v>
      </c>
      <c r="V2272" s="1" t="s">
        <v>73</v>
      </c>
      <c r="W2272" s="1" t="s">
        <v>2147</v>
      </c>
    </row>
    <row r="2273" spans="1:23">
      <c r="A2273" s="2" t="s">
        <v>2148</v>
      </c>
      <c r="B2273" s="2">
        <f t="shared" si="70"/>
        <v>2015</v>
      </c>
      <c r="C2273" s="1" t="s">
        <v>68</v>
      </c>
      <c r="D2273" s="1" t="s">
        <v>24</v>
      </c>
      <c r="E2273" s="1">
        <v>80013840</v>
      </c>
      <c r="F2273" s="1" t="s">
        <v>61</v>
      </c>
      <c r="G2273" s="1" t="s">
        <v>36</v>
      </c>
      <c r="H2273" s="1" t="s">
        <v>80</v>
      </c>
      <c r="I2273" s="1" t="s">
        <v>2149</v>
      </c>
      <c r="J2273" s="1">
        <v>1013</v>
      </c>
      <c r="K2273" s="1" t="s">
        <v>28</v>
      </c>
      <c r="L2273" s="1">
        <v>50850</v>
      </c>
      <c r="M2273" s="1">
        <v>54207</v>
      </c>
      <c r="N2273" s="1">
        <v>131454</v>
      </c>
      <c r="O2273" s="1">
        <v>36665.79</v>
      </c>
      <c r="P2273" s="1">
        <v>1314.54</v>
      </c>
      <c r="Q2273" s="1">
        <v>169434.33</v>
      </c>
      <c r="R2273" s="1">
        <f t="shared" si="71"/>
        <v>167.25995064165843</v>
      </c>
      <c r="S2273" s="1" t="s">
        <v>38</v>
      </c>
      <c r="T2273" s="1" t="s">
        <v>30</v>
      </c>
      <c r="U2273" s="1" t="s">
        <v>70</v>
      </c>
      <c r="V2273" s="1" t="s">
        <v>140</v>
      </c>
      <c r="W2273" s="1" t="s">
        <v>195</v>
      </c>
    </row>
    <row r="2274" spans="1:23">
      <c r="A2274" s="2" t="s">
        <v>2150</v>
      </c>
      <c r="B2274" s="2">
        <f t="shared" si="70"/>
        <v>2015</v>
      </c>
      <c r="C2274" s="1" t="s">
        <v>68</v>
      </c>
      <c r="D2274" s="1" t="s">
        <v>24</v>
      </c>
      <c r="E2274" s="1">
        <v>80013840</v>
      </c>
      <c r="F2274" s="1" t="s">
        <v>61</v>
      </c>
      <c r="G2274" s="1" t="s">
        <v>36</v>
      </c>
      <c r="H2274" s="1" t="s">
        <v>80</v>
      </c>
      <c r="I2274" s="1" t="s">
        <v>2151</v>
      </c>
      <c r="J2274" s="1">
        <v>622</v>
      </c>
      <c r="K2274" s="1" t="s">
        <v>28</v>
      </c>
      <c r="L2274" s="1">
        <v>37250</v>
      </c>
      <c r="M2274" s="1">
        <v>40042</v>
      </c>
      <c r="N2274" s="1">
        <v>93740</v>
      </c>
      <c r="O2274" s="1">
        <v>30585.54</v>
      </c>
      <c r="P2274" s="1">
        <v>937.4</v>
      </c>
      <c r="Q2274" s="1">
        <v>125262.94</v>
      </c>
      <c r="R2274" s="1">
        <f t="shared" si="71"/>
        <v>201.38736334405144</v>
      </c>
      <c r="S2274" s="1" t="s">
        <v>38</v>
      </c>
      <c r="T2274" s="1" t="s">
        <v>30</v>
      </c>
      <c r="U2274" s="1" t="s">
        <v>70</v>
      </c>
      <c r="V2274" s="1" t="s">
        <v>73</v>
      </c>
      <c r="W2274" s="1" t="s">
        <v>2050</v>
      </c>
    </row>
    <row r="2275" spans="1:23">
      <c r="A2275" s="2" t="s">
        <v>2152</v>
      </c>
      <c r="B2275" s="2">
        <f t="shared" si="70"/>
        <v>2015</v>
      </c>
      <c r="C2275" s="1" t="s">
        <v>68</v>
      </c>
      <c r="D2275" s="1" t="s">
        <v>24</v>
      </c>
      <c r="E2275" s="1">
        <v>80013840</v>
      </c>
      <c r="F2275" s="1" t="s">
        <v>61</v>
      </c>
      <c r="G2275" s="1" t="s">
        <v>36</v>
      </c>
      <c r="H2275" s="1" t="s">
        <v>80</v>
      </c>
      <c r="I2275" s="1" t="s">
        <v>2153</v>
      </c>
      <c r="J2275" s="1">
        <v>76</v>
      </c>
      <c r="K2275" s="1" t="s">
        <v>28</v>
      </c>
      <c r="L2275" s="1">
        <v>4940</v>
      </c>
      <c r="M2275" s="1">
        <v>5320</v>
      </c>
      <c r="N2275" s="1">
        <v>13680</v>
      </c>
      <c r="O2275" s="1">
        <v>3296.39</v>
      </c>
      <c r="P2275" s="1">
        <v>136.80000000000001</v>
      </c>
      <c r="Q2275" s="1">
        <v>17113.189999999999</v>
      </c>
      <c r="R2275" s="1">
        <f t="shared" si="71"/>
        <v>225.17355263157893</v>
      </c>
      <c r="S2275" s="1" t="s">
        <v>38</v>
      </c>
      <c r="T2275" s="1" t="s">
        <v>30</v>
      </c>
      <c r="U2275" s="1" t="s">
        <v>70</v>
      </c>
      <c r="V2275" s="1" t="s">
        <v>1771</v>
      </c>
      <c r="W2275" s="1" t="s">
        <v>1971</v>
      </c>
    </row>
    <row r="2276" spans="1:23">
      <c r="A2276" s="2" t="s">
        <v>2132</v>
      </c>
      <c r="B2276" s="2">
        <f t="shared" si="70"/>
        <v>2015</v>
      </c>
      <c r="C2276" s="1" t="s">
        <v>68</v>
      </c>
      <c r="D2276" s="1" t="s">
        <v>24</v>
      </c>
      <c r="E2276" s="1">
        <v>80013840</v>
      </c>
      <c r="F2276" s="1" t="s">
        <v>61</v>
      </c>
      <c r="G2276" s="1" t="s">
        <v>36</v>
      </c>
      <c r="H2276" s="1" t="s">
        <v>80</v>
      </c>
      <c r="I2276" s="1" t="s">
        <v>2154</v>
      </c>
      <c r="J2276" s="1">
        <v>76</v>
      </c>
      <c r="K2276" s="1" t="s">
        <v>28</v>
      </c>
      <c r="L2276" s="1">
        <v>4940</v>
      </c>
      <c r="M2276" s="1">
        <v>5320</v>
      </c>
      <c r="N2276" s="1">
        <v>12464</v>
      </c>
      <c r="O2276" s="1">
        <v>2102.9</v>
      </c>
      <c r="P2276" s="1">
        <v>124.64</v>
      </c>
      <c r="Q2276" s="1">
        <v>14691.54</v>
      </c>
      <c r="R2276" s="1">
        <f t="shared" si="71"/>
        <v>193.30973684210528</v>
      </c>
      <c r="S2276" s="1" t="s">
        <v>38</v>
      </c>
      <c r="T2276" s="1" t="s">
        <v>30</v>
      </c>
      <c r="U2276" s="1" t="s">
        <v>70</v>
      </c>
      <c r="V2276" s="1" t="s">
        <v>1978</v>
      </c>
      <c r="W2276" s="1" t="s">
        <v>1874</v>
      </c>
    </row>
    <row r="2277" spans="1:23">
      <c r="A2277" s="2" t="s">
        <v>2155</v>
      </c>
      <c r="B2277" s="2">
        <f t="shared" si="70"/>
        <v>2015</v>
      </c>
      <c r="C2277" s="1" t="s">
        <v>68</v>
      </c>
      <c r="D2277" s="1" t="s">
        <v>24</v>
      </c>
      <c r="E2277" s="1">
        <v>80013840</v>
      </c>
      <c r="F2277" s="1" t="s">
        <v>61</v>
      </c>
      <c r="G2277" s="1" t="s">
        <v>36</v>
      </c>
      <c r="H2277" s="1" t="s">
        <v>80</v>
      </c>
      <c r="I2277" s="1" t="s">
        <v>2156</v>
      </c>
      <c r="J2277" s="1">
        <v>262</v>
      </c>
      <c r="K2277" s="1" t="s">
        <v>28</v>
      </c>
      <c r="L2277" s="1">
        <v>11004</v>
      </c>
      <c r="M2277" s="1">
        <v>12052</v>
      </c>
      <c r="N2277" s="1">
        <v>28296</v>
      </c>
      <c r="O2277" s="1">
        <v>9000</v>
      </c>
      <c r="P2277" s="1">
        <v>282.95999999999998</v>
      </c>
      <c r="Q2277" s="1">
        <v>37578.959999999999</v>
      </c>
      <c r="R2277" s="1">
        <f t="shared" si="71"/>
        <v>143.43114503816793</v>
      </c>
      <c r="S2277" s="1" t="s">
        <v>38</v>
      </c>
      <c r="T2277" s="1" t="s">
        <v>30</v>
      </c>
      <c r="U2277" s="1" t="s">
        <v>70</v>
      </c>
      <c r="V2277" s="1" t="s">
        <v>103</v>
      </c>
      <c r="W2277" s="1" t="s">
        <v>1781</v>
      </c>
    </row>
    <row r="2278" spans="1:23">
      <c r="A2278" s="2" t="s">
        <v>764</v>
      </c>
      <c r="B2278" s="2">
        <f t="shared" si="70"/>
        <v>2015</v>
      </c>
      <c r="C2278" s="1" t="s">
        <v>68</v>
      </c>
      <c r="D2278" s="1" t="s">
        <v>24</v>
      </c>
      <c r="E2278" s="1">
        <v>80013840</v>
      </c>
      <c r="F2278" s="1" t="s">
        <v>61</v>
      </c>
      <c r="G2278" s="1" t="s">
        <v>36</v>
      </c>
      <c r="H2278" s="1" t="s">
        <v>80</v>
      </c>
      <c r="I2278" s="1" t="s">
        <v>2157</v>
      </c>
      <c r="J2278" s="1">
        <v>152</v>
      </c>
      <c r="K2278" s="1" t="s">
        <v>28</v>
      </c>
      <c r="L2278" s="1">
        <v>9880</v>
      </c>
      <c r="M2278" s="1">
        <v>10640</v>
      </c>
      <c r="N2278" s="1">
        <v>24928</v>
      </c>
      <c r="O2278" s="1">
        <v>9403.64</v>
      </c>
      <c r="P2278" s="1">
        <v>249.28</v>
      </c>
      <c r="Q2278" s="1">
        <v>34580.92</v>
      </c>
      <c r="R2278" s="1">
        <f t="shared" si="71"/>
        <v>227.50605263157894</v>
      </c>
      <c r="S2278" s="1" t="s">
        <v>38</v>
      </c>
      <c r="T2278" s="1" t="s">
        <v>30</v>
      </c>
      <c r="U2278" s="1" t="s">
        <v>70</v>
      </c>
      <c r="V2278" s="1" t="s">
        <v>2158</v>
      </c>
      <c r="W2278" s="1" t="s">
        <v>2159</v>
      </c>
    </row>
    <row r="2279" spans="1:23">
      <c r="A2279" s="2" t="s">
        <v>2458</v>
      </c>
      <c r="B2279" s="2">
        <f t="shared" si="70"/>
        <v>2015</v>
      </c>
      <c r="C2279" s="1" t="s">
        <v>23</v>
      </c>
      <c r="D2279" s="1" t="s">
        <v>24</v>
      </c>
      <c r="E2279" s="1">
        <v>80038006</v>
      </c>
      <c r="F2279" s="1" t="s">
        <v>2348</v>
      </c>
      <c r="G2279" s="1" t="s">
        <v>1857</v>
      </c>
      <c r="H2279" s="1" t="s">
        <v>2459</v>
      </c>
      <c r="I2279" s="1" t="s">
        <v>2454</v>
      </c>
      <c r="J2279" s="1">
        <v>12</v>
      </c>
      <c r="K2279" s="1" t="s">
        <v>28</v>
      </c>
      <c r="L2279" s="1">
        <v>1080</v>
      </c>
      <c r="M2279" s="1">
        <v>1080</v>
      </c>
      <c r="N2279" s="1">
        <v>3826.86</v>
      </c>
      <c r="O2279" s="1">
        <v>285.74</v>
      </c>
      <c r="P2279" s="1">
        <v>20.41</v>
      </c>
      <c r="Q2279" s="1">
        <v>4133.01</v>
      </c>
      <c r="R2279" s="1">
        <f t="shared" si="71"/>
        <v>344.41750000000002</v>
      </c>
      <c r="S2279" s="1" t="s">
        <v>29</v>
      </c>
      <c r="T2279" s="1" t="s">
        <v>30</v>
      </c>
      <c r="U2279" s="1" t="s">
        <v>2430</v>
      </c>
      <c r="V2279" s="1" t="s">
        <v>2460</v>
      </c>
      <c r="W2279" s="1" t="s">
        <v>2461</v>
      </c>
    </row>
    <row r="2280" spans="1:23">
      <c r="A2280" s="2" t="s">
        <v>2462</v>
      </c>
      <c r="B2280" s="2">
        <f t="shared" si="70"/>
        <v>2015</v>
      </c>
      <c r="C2280" s="1" t="s">
        <v>23</v>
      </c>
      <c r="D2280" s="1" t="s">
        <v>24</v>
      </c>
      <c r="E2280" s="1">
        <v>80038006</v>
      </c>
      <c r="F2280" s="1" t="s">
        <v>2348</v>
      </c>
      <c r="G2280" s="1" t="s">
        <v>1857</v>
      </c>
      <c r="H2280" s="1" t="s">
        <v>2459</v>
      </c>
      <c r="I2280" s="1" t="s">
        <v>2454</v>
      </c>
      <c r="J2280" s="1">
        <v>14</v>
      </c>
      <c r="K2280" s="1" t="s">
        <v>28</v>
      </c>
      <c r="L2280" s="1">
        <v>1500</v>
      </c>
      <c r="M2280" s="1">
        <v>1500</v>
      </c>
      <c r="N2280" s="1">
        <v>6085.45</v>
      </c>
      <c r="O2280" s="1">
        <v>796.02</v>
      </c>
      <c r="P2280" s="1">
        <v>34.020000000000003</v>
      </c>
      <c r="Q2280" s="1">
        <v>6915.49</v>
      </c>
      <c r="R2280" s="1">
        <f t="shared" si="71"/>
        <v>493.96357142857141</v>
      </c>
      <c r="S2280" s="1" t="s">
        <v>29</v>
      </c>
      <c r="T2280" s="1" t="s">
        <v>30</v>
      </c>
      <c r="U2280" s="1" t="s">
        <v>2430</v>
      </c>
      <c r="V2280" s="1" t="s">
        <v>2463</v>
      </c>
      <c r="W2280" s="1" t="s">
        <v>2464</v>
      </c>
    </row>
    <row r="2281" spans="1:23">
      <c r="A2281" s="2" t="s">
        <v>2465</v>
      </c>
      <c r="B2281" s="2">
        <f t="shared" si="70"/>
        <v>2015</v>
      </c>
      <c r="C2281" s="1" t="s">
        <v>23</v>
      </c>
      <c r="D2281" s="1" t="s">
        <v>24</v>
      </c>
      <c r="E2281" s="1">
        <v>80038006</v>
      </c>
      <c r="F2281" s="1" t="s">
        <v>2348</v>
      </c>
      <c r="G2281" s="1" t="s">
        <v>1857</v>
      </c>
      <c r="H2281" s="1" t="s">
        <v>1946</v>
      </c>
      <c r="I2281" s="1" t="s">
        <v>2454</v>
      </c>
      <c r="J2281" s="1">
        <v>4</v>
      </c>
      <c r="K2281" s="1" t="s">
        <v>28</v>
      </c>
      <c r="L2281" s="1">
        <v>506</v>
      </c>
      <c r="M2281" s="1">
        <v>556</v>
      </c>
      <c r="N2281" s="1">
        <v>4628.5600000000004</v>
      </c>
      <c r="O2281" s="1">
        <v>950</v>
      </c>
      <c r="P2281" s="1">
        <v>23</v>
      </c>
      <c r="Q2281" s="1">
        <v>5601.56</v>
      </c>
      <c r="R2281" s="1">
        <f t="shared" si="71"/>
        <v>1400.39</v>
      </c>
      <c r="S2281" s="1" t="s">
        <v>29</v>
      </c>
      <c r="T2281" s="1" t="s">
        <v>30</v>
      </c>
      <c r="U2281" s="1" t="s">
        <v>2430</v>
      </c>
      <c r="V2281" s="1" t="s">
        <v>2466</v>
      </c>
      <c r="W2281" s="1" t="s">
        <v>2467</v>
      </c>
    </row>
    <row r="2282" spans="1:23">
      <c r="A2282" s="2" t="s">
        <v>2477</v>
      </c>
      <c r="B2282" s="2">
        <f t="shared" si="70"/>
        <v>2015</v>
      </c>
      <c r="C2282" s="1" t="s">
        <v>23</v>
      </c>
      <c r="D2282" s="1" t="s">
        <v>24</v>
      </c>
      <c r="E2282" s="1">
        <v>80038006</v>
      </c>
      <c r="F2282" s="1" t="s">
        <v>2348</v>
      </c>
      <c r="G2282" s="1" t="s">
        <v>1857</v>
      </c>
      <c r="H2282" s="1" t="s">
        <v>1946</v>
      </c>
      <c r="I2282" s="1" t="s">
        <v>2454</v>
      </c>
      <c r="J2282" s="1">
        <v>3</v>
      </c>
      <c r="K2282" s="1" t="s">
        <v>28</v>
      </c>
      <c r="L2282" s="1">
        <v>553</v>
      </c>
      <c r="M2282" s="1">
        <v>578</v>
      </c>
      <c r="N2282" s="1">
        <v>3471.42</v>
      </c>
      <c r="O2282" s="1">
        <v>177</v>
      </c>
      <c r="P2282" s="1">
        <v>35</v>
      </c>
      <c r="Q2282" s="1">
        <v>3683.3</v>
      </c>
      <c r="R2282" s="1">
        <f t="shared" si="71"/>
        <v>1227.7666666666667</v>
      </c>
      <c r="S2282" s="1" t="s">
        <v>29</v>
      </c>
      <c r="T2282" s="1" t="s">
        <v>30</v>
      </c>
      <c r="U2282" s="1" t="s">
        <v>2430</v>
      </c>
      <c r="V2282" s="1" t="s">
        <v>2478</v>
      </c>
      <c r="W2282" s="1" t="s">
        <v>2474</v>
      </c>
    </row>
    <row r="2283" spans="1:23">
      <c r="A2283" s="2" t="s">
        <v>2538</v>
      </c>
      <c r="B2283" s="2">
        <f t="shared" si="70"/>
        <v>2015</v>
      </c>
      <c r="C2283" s="1" t="s">
        <v>23</v>
      </c>
      <c r="D2283" s="1" t="s">
        <v>24</v>
      </c>
      <c r="E2283" s="1">
        <v>80038006</v>
      </c>
      <c r="F2283" s="1" t="s">
        <v>2348</v>
      </c>
      <c r="G2283" s="1" t="s">
        <v>2419</v>
      </c>
      <c r="H2283" s="1" t="s">
        <v>1946</v>
      </c>
      <c r="I2283" s="1" t="s">
        <v>2539</v>
      </c>
      <c r="J2283" s="1">
        <v>10</v>
      </c>
      <c r="K2283" s="1" t="s">
        <v>28</v>
      </c>
      <c r="L2283" s="1">
        <v>250</v>
      </c>
      <c r="M2283" s="1">
        <v>250</v>
      </c>
      <c r="N2283" s="1">
        <v>4523.3999999999996</v>
      </c>
      <c r="O2283" s="1">
        <v>447.37</v>
      </c>
      <c r="P2283" s="1">
        <v>24.6</v>
      </c>
      <c r="Q2283" s="1">
        <v>4995.37</v>
      </c>
      <c r="R2283" s="1">
        <f t="shared" si="71"/>
        <v>499.53699999999998</v>
      </c>
      <c r="S2283" s="1" t="s">
        <v>29</v>
      </c>
      <c r="T2283" s="1" t="s">
        <v>30</v>
      </c>
      <c r="U2283" s="1" t="s">
        <v>2430</v>
      </c>
      <c r="V2283" s="1" t="s">
        <v>2540</v>
      </c>
      <c r="W2283" s="1" t="s">
        <v>2540</v>
      </c>
    </row>
    <row r="2284" spans="1:23">
      <c r="A2284" s="2" t="s">
        <v>2750</v>
      </c>
      <c r="B2284" s="2">
        <f t="shared" si="70"/>
        <v>2015</v>
      </c>
      <c r="C2284" s="1" t="s">
        <v>2751</v>
      </c>
      <c r="D2284" s="1" t="s">
        <v>24</v>
      </c>
      <c r="E2284" s="1">
        <v>80089453</v>
      </c>
      <c r="F2284" s="1" t="s">
        <v>2745</v>
      </c>
      <c r="G2284" s="1" t="s">
        <v>36</v>
      </c>
      <c r="H2284" s="1" t="s">
        <v>1246</v>
      </c>
      <c r="I2284" s="1" t="s">
        <v>2747</v>
      </c>
      <c r="J2284" s="1">
        <v>3</v>
      </c>
      <c r="K2284" s="1" t="s">
        <v>28</v>
      </c>
      <c r="L2284" s="1">
        <v>228</v>
      </c>
      <c r="M2284" s="1">
        <v>240</v>
      </c>
      <c r="N2284" s="1">
        <v>2750.23</v>
      </c>
      <c r="O2284" s="1">
        <v>177.74</v>
      </c>
      <c r="P2284" s="1">
        <v>4.9000000000000004</v>
      </c>
      <c r="Q2284" s="1">
        <v>2932.87</v>
      </c>
      <c r="R2284" s="1">
        <f t="shared" si="71"/>
        <v>977.62333333333333</v>
      </c>
      <c r="S2284" s="1" t="s">
        <v>29</v>
      </c>
      <c r="T2284" s="1" t="s">
        <v>30</v>
      </c>
      <c r="U2284" s="1" t="s">
        <v>2748</v>
      </c>
      <c r="V2284" s="1" t="s">
        <v>77</v>
      </c>
      <c r="W2284" s="1" t="s">
        <v>2752</v>
      </c>
    </row>
    <row r="2285" spans="1:23">
      <c r="A2285" s="2" t="s">
        <v>2753</v>
      </c>
      <c r="B2285" s="2">
        <f t="shared" si="70"/>
        <v>2015</v>
      </c>
      <c r="C2285" s="1" t="s">
        <v>68</v>
      </c>
      <c r="D2285" s="1" t="s">
        <v>24</v>
      </c>
      <c r="E2285" s="1">
        <v>80089453</v>
      </c>
      <c r="F2285" s="1" t="s">
        <v>2745</v>
      </c>
      <c r="G2285" s="1" t="s">
        <v>937</v>
      </c>
      <c r="H2285" s="1" t="s">
        <v>1617</v>
      </c>
      <c r="I2285" s="1" t="s">
        <v>2754</v>
      </c>
      <c r="J2285" s="1">
        <v>54</v>
      </c>
      <c r="K2285" s="1" t="s">
        <v>28</v>
      </c>
      <c r="L2285" s="1">
        <v>4371</v>
      </c>
      <c r="M2285" s="1">
        <v>4506</v>
      </c>
      <c r="N2285" s="1">
        <v>21808.639999999999</v>
      </c>
      <c r="O2285" s="1">
        <v>3300</v>
      </c>
      <c r="P2285" s="1">
        <v>218.09</v>
      </c>
      <c r="Q2285" s="1">
        <v>25326.73</v>
      </c>
      <c r="R2285" s="1">
        <f t="shared" si="71"/>
        <v>469.01351851851854</v>
      </c>
      <c r="S2285" s="1" t="s">
        <v>38</v>
      </c>
      <c r="T2285" s="1" t="s">
        <v>30</v>
      </c>
      <c r="U2285" s="1" t="s">
        <v>2748</v>
      </c>
      <c r="V2285" s="1" t="s">
        <v>77</v>
      </c>
      <c r="W2285" s="1" t="s">
        <v>2755</v>
      </c>
    </row>
    <row r="2286" spans="1:23">
      <c r="A2286" s="2" t="s">
        <v>2756</v>
      </c>
      <c r="B2286" s="2">
        <f t="shared" si="70"/>
        <v>2015</v>
      </c>
      <c r="C2286" s="1" t="s">
        <v>68</v>
      </c>
      <c r="D2286" s="1" t="s">
        <v>24</v>
      </c>
      <c r="E2286" s="1">
        <v>80089453</v>
      </c>
      <c r="F2286" s="1" t="s">
        <v>2745</v>
      </c>
      <c r="G2286" s="1" t="s">
        <v>937</v>
      </c>
      <c r="H2286" s="1" t="s">
        <v>1035</v>
      </c>
      <c r="I2286" s="1" t="s">
        <v>2754</v>
      </c>
      <c r="J2286" s="1">
        <v>7</v>
      </c>
      <c r="K2286" s="1" t="s">
        <v>28</v>
      </c>
      <c r="L2286" s="1">
        <v>504</v>
      </c>
      <c r="M2286" s="1">
        <v>560</v>
      </c>
      <c r="N2286" s="1">
        <v>4387.6400000000003</v>
      </c>
      <c r="O2286" s="1">
        <v>177.3</v>
      </c>
      <c r="P2286" s="1">
        <v>43.88</v>
      </c>
      <c r="Q2286" s="1">
        <v>4608.82</v>
      </c>
      <c r="R2286" s="1">
        <f t="shared" si="71"/>
        <v>658.4028571428571</v>
      </c>
      <c r="S2286" s="1" t="s">
        <v>38</v>
      </c>
      <c r="T2286" s="1" t="s">
        <v>30</v>
      </c>
      <c r="U2286" s="1" t="s">
        <v>2748</v>
      </c>
      <c r="V2286" s="1" t="s">
        <v>77</v>
      </c>
      <c r="W2286" s="1" t="s">
        <v>2757</v>
      </c>
    </row>
    <row r="2287" spans="1:23">
      <c r="A2287" s="2" t="s">
        <v>2921</v>
      </c>
      <c r="B2287" s="2">
        <f t="shared" si="70"/>
        <v>2015</v>
      </c>
      <c r="C2287" s="1" t="s">
        <v>2751</v>
      </c>
      <c r="D2287" s="1" t="s">
        <v>24</v>
      </c>
      <c r="E2287" s="1">
        <v>80018397</v>
      </c>
      <c r="F2287" s="1" t="s">
        <v>2401</v>
      </c>
      <c r="G2287" s="1" t="s">
        <v>62</v>
      </c>
      <c r="H2287" s="1" t="s">
        <v>2922</v>
      </c>
      <c r="I2287" s="1" t="s">
        <v>2923</v>
      </c>
      <c r="J2287" s="1">
        <v>200</v>
      </c>
      <c r="K2287" s="1" t="s">
        <v>28</v>
      </c>
      <c r="L2287" s="1">
        <v>14981</v>
      </c>
      <c r="M2287" s="1">
        <v>15221</v>
      </c>
      <c r="N2287" s="1">
        <v>49746</v>
      </c>
      <c r="O2287" s="1">
        <v>9760</v>
      </c>
      <c r="P2287" s="1">
        <v>201</v>
      </c>
      <c r="Q2287" s="1">
        <v>59706.46</v>
      </c>
      <c r="R2287" s="1">
        <f t="shared" si="71"/>
        <v>298.53230000000002</v>
      </c>
      <c r="S2287" s="1" t="s">
        <v>29</v>
      </c>
      <c r="T2287" s="1" t="s">
        <v>30</v>
      </c>
      <c r="U2287" s="1" t="s">
        <v>2403</v>
      </c>
      <c r="V2287" s="1" t="s">
        <v>77</v>
      </c>
      <c r="W2287" s="1" t="s">
        <v>2924</v>
      </c>
    </row>
    <row r="2288" spans="1:23">
      <c r="A2288" s="2" t="s">
        <v>738</v>
      </c>
      <c r="B2288" s="2">
        <f t="shared" si="70"/>
        <v>2015</v>
      </c>
      <c r="C2288" s="1" t="s">
        <v>2751</v>
      </c>
      <c r="D2288" s="1" t="s">
        <v>24</v>
      </c>
      <c r="E2288" s="1">
        <v>80018397</v>
      </c>
      <c r="F2288" s="1" t="s">
        <v>2401</v>
      </c>
      <c r="G2288" s="1" t="s">
        <v>62</v>
      </c>
      <c r="H2288" s="1" t="s">
        <v>2922</v>
      </c>
      <c r="I2288" s="1" t="s">
        <v>2923</v>
      </c>
      <c r="J2288" s="1">
        <v>146</v>
      </c>
      <c r="K2288" s="1" t="s">
        <v>28</v>
      </c>
      <c r="L2288" s="1">
        <v>9344</v>
      </c>
      <c r="M2288" s="1">
        <v>9636</v>
      </c>
      <c r="N2288" s="1">
        <v>32631</v>
      </c>
      <c r="O2288" s="1">
        <v>6668</v>
      </c>
      <c r="P2288" s="1">
        <v>132</v>
      </c>
      <c r="Q2288" s="1">
        <v>39430.9</v>
      </c>
      <c r="R2288" s="1">
        <f t="shared" si="71"/>
        <v>270.07465753424657</v>
      </c>
      <c r="S2288" s="1" t="s">
        <v>29</v>
      </c>
      <c r="T2288" s="1" t="s">
        <v>30</v>
      </c>
      <c r="U2288" s="1" t="s">
        <v>2403</v>
      </c>
      <c r="V2288" s="1" t="s">
        <v>2925</v>
      </c>
      <c r="W2288" s="1" t="s">
        <v>2926</v>
      </c>
    </row>
    <row r="2289" spans="1:23">
      <c r="A2289" s="2" t="s">
        <v>2927</v>
      </c>
      <c r="B2289" s="2">
        <f t="shared" si="70"/>
        <v>2015</v>
      </c>
      <c r="C2289" s="1" t="s">
        <v>2751</v>
      </c>
      <c r="D2289" s="1" t="s">
        <v>24</v>
      </c>
      <c r="E2289" s="1">
        <v>80018397</v>
      </c>
      <c r="F2289" s="1" t="s">
        <v>2401</v>
      </c>
      <c r="G2289" s="1" t="s">
        <v>62</v>
      </c>
      <c r="H2289" s="1" t="s">
        <v>2766</v>
      </c>
      <c r="I2289" s="1" t="s">
        <v>2923</v>
      </c>
      <c r="J2289" s="1">
        <v>84</v>
      </c>
      <c r="K2289" s="1" t="s">
        <v>28</v>
      </c>
      <c r="L2289" s="1">
        <v>196</v>
      </c>
      <c r="M2289" s="1">
        <v>8232</v>
      </c>
      <c r="N2289" s="1">
        <v>29232</v>
      </c>
      <c r="O2289" s="1">
        <v>6268</v>
      </c>
      <c r="P2289" s="1">
        <v>89.74</v>
      </c>
      <c r="Q2289" s="1">
        <v>35589.74</v>
      </c>
      <c r="R2289" s="1">
        <f t="shared" si="71"/>
        <v>423.68738095238092</v>
      </c>
      <c r="S2289" s="1" t="s">
        <v>29</v>
      </c>
      <c r="T2289" s="1" t="s">
        <v>30</v>
      </c>
      <c r="U2289" s="1" t="s">
        <v>2403</v>
      </c>
      <c r="V2289" s="1" t="s">
        <v>65</v>
      </c>
      <c r="W2289" s="1" t="s">
        <v>2928</v>
      </c>
    </row>
    <row r="2290" spans="1:23">
      <c r="A2290" s="2" t="s">
        <v>2115</v>
      </c>
      <c r="B2290" s="2">
        <f t="shared" si="70"/>
        <v>2015</v>
      </c>
      <c r="C2290" s="1" t="s">
        <v>2751</v>
      </c>
      <c r="D2290" s="1" t="s">
        <v>24</v>
      </c>
      <c r="E2290" s="1">
        <v>80018397</v>
      </c>
      <c r="F2290" s="1" t="s">
        <v>2401</v>
      </c>
      <c r="G2290" s="1" t="s">
        <v>62</v>
      </c>
      <c r="H2290" s="1" t="s">
        <v>2766</v>
      </c>
      <c r="I2290" s="1" t="s">
        <v>2923</v>
      </c>
      <c r="J2290" s="1">
        <v>256</v>
      </c>
      <c r="K2290" s="1" t="s">
        <v>28</v>
      </c>
      <c r="L2290" s="1">
        <v>20698</v>
      </c>
      <c r="M2290" s="1">
        <v>20938</v>
      </c>
      <c r="N2290" s="1">
        <v>69730</v>
      </c>
      <c r="O2290" s="1">
        <v>12446</v>
      </c>
      <c r="P2290" s="1">
        <v>206.96</v>
      </c>
      <c r="Q2290" s="1">
        <v>82382.960000000006</v>
      </c>
      <c r="R2290" s="1">
        <f t="shared" si="71"/>
        <v>321.80843750000003</v>
      </c>
      <c r="S2290" s="1" t="s">
        <v>29</v>
      </c>
      <c r="T2290" s="1" t="s">
        <v>30</v>
      </c>
      <c r="U2290" s="1" t="s">
        <v>2403</v>
      </c>
      <c r="V2290" s="1" t="s">
        <v>65</v>
      </c>
      <c r="W2290" s="1" t="s">
        <v>2929</v>
      </c>
    </row>
    <row r="2291" spans="1:23">
      <c r="A2291" s="2" t="s">
        <v>2930</v>
      </c>
      <c r="B2291" s="2">
        <f t="shared" si="70"/>
        <v>2015</v>
      </c>
      <c r="C2291" s="1" t="s">
        <v>2751</v>
      </c>
      <c r="D2291" s="1" t="s">
        <v>24</v>
      </c>
      <c r="E2291" s="1">
        <v>80018397</v>
      </c>
      <c r="F2291" s="1" t="s">
        <v>2401</v>
      </c>
      <c r="G2291" s="1" t="s">
        <v>62</v>
      </c>
      <c r="H2291" s="1" t="s">
        <v>2931</v>
      </c>
      <c r="I2291" s="1" t="s">
        <v>2923</v>
      </c>
      <c r="J2291" s="1">
        <v>296</v>
      </c>
      <c r="K2291" s="1" t="s">
        <v>28</v>
      </c>
      <c r="L2291" s="1">
        <v>19296</v>
      </c>
      <c r="M2291" s="1">
        <v>19536</v>
      </c>
      <c r="N2291" s="1">
        <v>66156</v>
      </c>
      <c r="O2291" s="1">
        <v>13246</v>
      </c>
      <c r="P2291" s="1">
        <v>198.87</v>
      </c>
      <c r="Q2291" s="1">
        <v>79600.87</v>
      </c>
      <c r="R2291" s="1">
        <f t="shared" si="71"/>
        <v>268.9218581081081</v>
      </c>
      <c r="S2291" s="1" t="s">
        <v>29</v>
      </c>
      <c r="T2291" s="1" t="s">
        <v>30</v>
      </c>
      <c r="U2291" s="1" t="s">
        <v>2403</v>
      </c>
      <c r="V2291" s="1" t="s">
        <v>65</v>
      </c>
      <c r="W2291" s="1" t="s">
        <v>2924</v>
      </c>
    </row>
    <row r="2292" spans="1:23">
      <c r="A2292" s="2" t="s">
        <v>2943</v>
      </c>
      <c r="B2292" s="2">
        <f t="shared" si="70"/>
        <v>2015</v>
      </c>
      <c r="C2292" s="1" t="s">
        <v>2751</v>
      </c>
      <c r="D2292" s="1" t="s">
        <v>24</v>
      </c>
      <c r="E2292" s="1">
        <v>80018397</v>
      </c>
      <c r="F2292" s="1" t="s">
        <v>2401</v>
      </c>
      <c r="G2292" s="1" t="s">
        <v>958</v>
      </c>
      <c r="H2292" s="1" t="s">
        <v>2922</v>
      </c>
      <c r="I2292" s="1" t="s">
        <v>2944</v>
      </c>
      <c r="J2292" s="1">
        <v>36</v>
      </c>
      <c r="K2292" s="1" t="s">
        <v>28</v>
      </c>
      <c r="L2292" s="1">
        <v>4272</v>
      </c>
      <c r="M2292" s="1">
        <v>4308</v>
      </c>
      <c r="N2292" s="1">
        <v>24084</v>
      </c>
      <c r="O2292" s="1">
        <v>4718.83</v>
      </c>
      <c r="P2292" s="1">
        <v>97.08</v>
      </c>
      <c r="Q2292" s="1">
        <v>28899.91</v>
      </c>
      <c r="R2292" s="1">
        <f t="shared" si="71"/>
        <v>802.77527777777777</v>
      </c>
      <c r="S2292" s="1" t="s">
        <v>29</v>
      </c>
      <c r="T2292" s="1" t="s">
        <v>30</v>
      </c>
      <c r="U2292" s="1" t="s">
        <v>2403</v>
      </c>
      <c r="V2292" s="1" t="s">
        <v>2945</v>
      </c>
      <c r="W2292" s="1" t="s">
        <v>2946</v>
      </c>
    </row>
    <row r="2293" spans="1:23">
      <c r="A2293" s="2" t="s">
        <v>2947</v>
      </c>
      <c r="B2293" s="2">
        <f t="shared" si="70"/>
        <v>2015</v>
      </c>
      <c r="C2293" s="1" t="s">
        <v>2751</v>
      </c>
      <c r="D2293" s="1" t="s">
        <v>24</v>
      </c>
      <c r="E2293" s="1">
        <v>80018397</v>
      </c>
      <c r="F2293" s="1" t="s">
        <v>2401</v>
      </c>
      <c r="G2293" s="1" t="s">
        <v>62</v>
      </c>
      <c r="H2293" s="1" t="s">
        <v>2766</v>
      </c>
      <c r="I2293" s="1" t="s">
        <v>2948</v>
      </c>
      <c r="J2293" s="1">
        <v>132</v>
      </c>
      <c r="K2293" s="1" t="s">
        <v>28</v>
      </c>
      <c r="L2293" s="1">
        <v>10217</v>
      </c>
      <c r="M2293" s="1">
        <v>10349</v>
      </c>
      <c r="N2293" s="1">
        <v>34452</v>
      </c>
      <c r="O2293" s="1">
        <v>6268</v>
      </c>
      <c r="P2293" s="1">
        <v>140.85</v>
      </c>
      <c r="Q2293" s="1">
        <v>40860.85</v>
      </c>
      <c r="R2293" s="1">
        <f t="shared" si="71"/>
        <v>309.55189393939395</v>
      </c>
      <c r="S2293" s="1" t="s">
        <v>29</v>
      </c>
      <c r="T2293" s="1" t="s">
        <v>30</v>
      </c>
      <c r="U2293" s="1" t="s">
        <v>2936</v>
      </c>
      <c r="V2293" s="1" t="s">
        <v>2949</v>
      </c>
      <c r="W2293" s="1" t="s">
        <v>2950</v>
      </c>
    </row>
    <row r="2294" spans="1:23">
      <c r="A2294" s="2" t="s">
        <v>2947</v>
      </c>
      <c r="B2294" s="2">
        <f t="shared" si="70"/>
        <v>2015</v>
      </c>
      <c r="C2294" s="1" t="s">
        <v>2751</v>
      </c>
      <c r="D2294" s="1" t="s">
        <v>24</v>
      </c>
      <c r="E2294" s="1">
        <v>80018397</v>
      </c>
      <c r="F2294" s="1" t="s">
        <v>2401</v>
      </c>
      <c r="G2294" s="1" t="s">
        <v>62</v>
      </c>
      <c r="H2294" s="1" t="s">
        <v>2766</v>
      </c>
      <c r="I2294" s="1" t="s">
        <v>2951</v>
      </c>
      <c r="J2294" s="1">
        <v>124</v>
      </c>
      <c r="K2294" s="1" t="s">
        <v>28</v>
      </c>
      <c r="L2294" s="1">
        <v>10466</v>
      </c>
      <c r="M2294" s="1">
        <v>10590</v>
      </c>
      <c r="N2294" s="1">
        <v>35278</v>
      </c>
      <c r="O2294" s="1">
        <v>6200.63</v>
      </c>
      <c r="P2294" s="1">
        <v>141.13999999999999</v>
      </c>
      <c r="Q2294" s="1">
        <v>41619.769999999997</v>
      </c>
      <c r="R2294" s="1">
        <f t="shared" si="71"/>
        <v>335.64330645161289</v>
      </c>
      <c r="S2294" s="1" t="s">
        <v>29</v>
      </c>
      <c r="T2294" s="1" t="s">
        <v>30</v>
      </c>
      <c r="U2294" s="1" t="s">
        <v>2403</v>
      </c>
      <c r="V2294" s="1" t="s">
        <v>31</v>
      </c>
      <c r="W2294" s="1" t="s">
        <v>2952</v>
      </c>
    </row>
    <row r="2295" spans="1:23">
      <c r="A2295" s="2" t="s">
        <v>3126</v>
      </c>
      <c r="B2295" s="2">
        <f t="shared" si="70"/>
        <v>2015</v>
      </c>
      <c r="C2295" s="1" t="s">
        <v>68</v>
      </c>
      <c r="D2295" s="1" t="s">
        <v>24</v>
      </c>
      <c r="E2295" s="1">
        <v>80049965</v>
      </c>
      <c r="F2295" s="1" t="s">
        <v>3041</v>
      </c>
      <c r="G2295" s="1" t="s">
        <v>1601</v>
      </c>
      <c r="H2295" s="1" t="s">
        <v>194</v>
      </c>
      <c r="I2295" s="1" t="s">
        <v>3127</v>
      </c>
      <c r="J2295" s="1">
        <v>202</v>
      </c>
      <c r="K2295" s="1" t="s">
        <v>28</v>
      </c>
      <c r="L2295" s="1">
        <v>11118</v>
      </c>
      <c r="M2295" s="1">
        <v>12356</v>
      </c>
      <c r="N2295" s="1">
        <v>31310</v>
      </c>
      <c r="O2295" s="1">
        <v>4671.5</v>
      </c>
      <c r="P2295" s="1">
        <v>96.69</v>
      </c>
      <c r="Q2295" s="1">
        <v>36078.19</v>
      </c>
      <c r="R2295" s="1">
        <f t="shared" si="71"/>
        <v>178.60490099009903</v>
      </c>
      <c r="S2295" s="1" t="s">
        <v>38</v>
      </c>
      <c r="T2295" s="1" t="s">
        <v>30</v>
      </c>
      <c r="U2295" s="1" t="s">
        <v>3042</v>
      </c>
      <c r="V2295" s="1" t="s">
        <v>77</v>
      </c>
      <c r="W2295" s="1" t="s">
        <v>3128</v>
      </c>
    </row>
    <row r="2296" spans="1:23">
      <c r="A2296" s="2" t="s">
        <v>3129</v>
      </c>
      <c r="B2296" s="2">
        <f t="shared" si="70"/>
        <v>2015</v>
      </c>
      <c r="C2296" s="1" t="s">
        <v>68</v>
      </c>
      <c r="D2296" s="1" t="s">
        <v>24</v>
      </c>
      <c r="E2296" s="1">
        <v>80049965</v>
      </c>
      <c r="F2296" s="1" t="s">
        <v>3041</v>
      </c>
      <c r="G2296" s="1" t="s">
        <v>1601</v>
      </c>
      <c r="H2296" s="1" t="s">
        <v>1267</v>
      </c>
      <c r="I2296" s="1" t="s">
        <v>3127</v>
      </c>
      <c r="J2296" s="1">
        <v>848</v>
      </c>
      <c r="K2296" s="1" t="s">
        <v>28</v>
      </c>
      <c r="L2296" s="1">
        <v>52476</v>
      </c>
      <c r="M2296" s="1">
        <v>57783</v>
      </c>
      <c r="N2296" s="1">
        <v>180508</v>
      </c>
      <c r="O2296" s="1">
        <v>26220.85</v>
      </c>
      <c r="P2296" s="1">
        <v>555.96</v>
      </c>
      <c r="Q2296" s="1">
        <v>207284.81</v>
      </c>
      <c r="R2296" s="1">
        <f t="shared" si="71"/>
        <v>244.43963443396225</v>
      </c>
      <c r="S2296" s="1" t="s">
        <v>38</v>
      </c>
      <c r="T2296" s="1" t="s">
        <v>30</v>
      </c>
      <c r="U2296" s="1" t="s">
        <v>3042</v>
      </c>
      <c r="V2296" s="1" t="s">
        <v>3130</v>
      </c>
      <c r="W2296" s="1" t="s">
        <v>3131</v>
      </c>
    </row>
    <row r="2297" spans="1:23">
      <c r="A2297" s="2" t="s">
        <v>3141</v>
      </c>
      <c r="B2297" s="2">
        <f t="shared" si="70"/>
        <v>2015</v>
      </c>
      <c r="C2297" s="1" t="s">
        <v>68</v>
      </c>
      <c r="D2297" s="1" t="s">
        <v>24</v>
      </c>
      <c r="E2297" s="1">
        <v>80049965</v>
      </c>
      <c r="F2297" s="1" t="s">
        <v>3041</v>
      </c>
      <c r="G2297" s="1" t="s">
        <v>62</v>
      </c>
      <c r="H2297" s="1" t="s">
        <v>955</v>
      </c>
      <c r="I2297" s="1" t="s">
        <v>3142</v>
      </c>
      <c r="J2297" s="1">
        <v>213</v>
      </c>
      <c r="K2297" s="1" t="s">
        <v>28</v>
      </c>
      <c r="L2297" s="1">
        <v>13681</v>
      </c>
      <c r="M2297" s="1">
        <v>14425</v>
      </c>
      <c r="N2297" s="1">
        <v>73872.179999999993</v>
      </c>
      <c r="O2297" s="1">
        <v>11655</v>
      </c>
      <c r="P2297" s="1">
        <v>264.82</v>
      </c>
      <c r="Q2297" s="1">
        <v>85792</v>
      </c>
      <c r="R2297" s="1">
        <f t="shared" si="71"/>
        <v>402.77934272300467</v>
      </c>
      <c r="S2297" s="1" t="s">
        <v>38</v>
      </c>
      <c r="T2297" s="1" t="s">
        <v>30</v>
      </c>
      <c r="U2297" s="1" t="s">
        <v>64</v>
      </c>
      <c r="V2297" s="1" t="s">
        <v>3143</v>
      </c>
      <c r="W2297" s="1" t="s">
        <v>3144</v>
      </c>
    </row>
    <row r="2298" spans="1:23">
      <c r="A2298" s="2" t="s">
        <v>3145</v>
      </c>
      <c r="B2298" s="2">
        <f t="shared" si="70"/>
        <v>2015</v>
      </c>
      <c r="C2298" s="1" t="s">
        <v>68</v>
      </c>
      <c r="D2298" s="1" t="s">
        <v>24</v>
      </c>
      <c r="E2298" s="1">
        <v>80049965</v>
      </c>
      <c r="F2298" s="1" t="s">
        <v>3041</v>
      </c>
      <c r="G2298" s="1" t="s">
        <v>315</v>
      </c>
      <c r="H2298" s="1" t="s">
        <v>955</v>
      </c>
      <c r="I2298" s="1" t="s">
        <v>3142</v>
      </c>
      <c r="J2298" s="1">
        <v>108</v>
      </c>
      <c r="K2298" s="1" t="s">
        <v>28</v>
      </c>
      <c r="L2298" s="1">
        <v>8088</v>
      </c>
      <c r="M2298" s="1">
        <v>8778</v>
      </c>
      <c r="N2298" s="1">
        <v>54301.06</v>
      </c>
      <c r="O2298" s="1">
        <v>7500</v>
      </c>
      <c r="P2298" s="1">
        <v>190.94</v>
      </c>
      <c r="Q2298" s="1">
        <v>61992</v>
      </c>
      <c r="R2298" s="1">
        <f t="shared" si="71"/>
        <v>574</v>
      </c>
      <c r="S2298" s="1" t="s">
        <v>38</v>
      </c>
      <c r="T2298" s="1" t="s">
        <v>30</v>
      </c>
      <c r="U2298" s="1" t="s">
        <v>64</v>
      </c>
      <c r="V2298" s="1" t="s">
        <v>77</v>
      </c>
      <c r="W2298" s="1" t="s">
        <v>3146</v>
      </c>
    </row>
    <row r="2299" spans="1:23">
      <c r="A2299" s="2" t="s">
        <v>2943</v>
      </c>
      <c r="B2299" s="2">
        <f t="shared" si="70"/>
        <v>2015</v>
      </c>
      <c r="C2299" s="1" t="s">
        <v>68</v>
      </c>
      <c r="D2299" s="1" t="s">
        <v>24</v>
      </c>
      <c r="E2299" s="1">
        <v>80049965</v>
      </c>
      <c r="F2299" s="1" t="s">
        <v>3041</v>
      </c>
      <c r="G2299" s="1" t="s">
        <v>315</v>
      </c>
      <c r="H2299" s="1" t="s">
        <v>955</v>
      </c>
      <c r="I2299" s="1" t="s">
        <v>951</v>
      </c>
      <c r="J2299" s="1">
        <v>108</v>
      </c>
      <c r="K2299" s="1" t="s">
        <v>28</v>
      </c>
      <c r="L2299" s="1">
        <v>8088</v>
      </c>
      <c r="M2299" s="1">
        <v>8778</v>
      </c>
      <c r="N2299" s="1">
        <v>53952.480000000003</v>
      </c>
      <c r="O2299" s="1">
        <v>7500</v>
      </c>
      <c r="P2299" s="1">
        <v>539.52</v>
      </c>
      <c r="Q2299" s="1">
        <v>61992</v>
      </c>
      <c r="R2299" s="1">
        <f t="shared" si="71"/>
        <v>574</v>
      </c>
      <c r="S2299" s="1" t="s">
        <v>38</v>
      </c>
      <c r="T2299" s="1" t="s">
        <v>30</v>
      </c>
      <c r="U2299" s="1" t="s">
        <v>64</v>
      </c>
      <c r="V2299" s="1" t="s">
        <v>3117</v>
      </c>
      <c r="W2299" s="1" t="s">
        <v>3147</v>
      </c>
    </row>
    <row r="2300" spans="1:23">
      <c r="A2300" s="2" t="s">
        <v>3155</v>
      </c>
      <c r="B2300" s="2">
        <f t="shared" si="70"/>
        <v>2015</v>
      </c>
      <c r="C2300" s="1" t="s">
        <v>68</v>
      </c>
      <c r="D2300" s="1" t="s">
        <v>24</v>
      </c>
      <c r="E2300" s="1">
        <v>80049965</v>
      </c>
      <c r="F2300" s="1" t="s">
        <v>3041</v>
      </c>
      <c r="G2300" s="1" t="s">
        <v>62</v>
      </c>
      <c r="H2300" s="1" t="s">
        <v>955</v>
      </c>
      <c r="I2300" s="1" t="s">
        <v>1038</v>
      </c>
      <c r="J2300" s="1">
        <v>96</v>
      </c>
      <c r="K2300" s="1" t="s">
        <v>28</v>
      </c>
      <c r="L2300" s="1">
        <v>8249</v>
      </c>
      <c r="M2300" s="1">
        <v>8549</v>
      </c>
      <c r="N2300" s="1">
        <v>53667.17</v>
      </c>
      <c r="O2300" s="1">
        <v>5510</v>
      </c>
      <c r="P2300" s="1">
        <v>183</v>
      </c>
      <c r="Q2300" s="1">
        <v>59360</v>
      </c>
      <c r="R2300" s="1">
        <f t="shared" si="71"/>
        <v>618.33333333333337</v>
      </c>
      <c r="S2300" s="1" t="s">
        <v>38</v>
      </c>
      <c r="T2300" s="1" t="s">
        <v>30</v>
      </c>
      <c r="U2300" s="1" t="s">
        <v>64</v>
      </c>
      <c r="V2300" s="1" t="s">
        <v>77</v>
      </c>
      <c r="W2300" s="1" t="s">
        <v>3156</v>
      </c>
    </row>
    <row r="2301" spans="1:23">
      <c r="A2301" s="2" t="s">
        <v>3161</v>
      </c>
      <c r="B2301" s="2">
        <f t="shared" si="70"/>
        <v>2015</v>
      </c>
      <c r="C2301" s="1" t="s">
        <v>68</v>
      </c>
      <c r="D2301" s="1" t="s">
        <v>24</v>
      </c>
      <c r="E2301" s="1">
        <v>80049965</v>
      </c>
      <c r="F2301" s="1" t="s">
        <v>3041</v>
      </c>
      <c r="G2301" s="1" t="s">
        <v>62</v>
      </c>
      <c r="H2301" s="1" t="s">
        <v>955</v>
      </c>
      <c r="I2301" s="1" t="s">
        <v>1038</v>
      </c>
      <c r="J2301" s="1">
        <v>143</v>
      </c>
      <c r="K2301" s="1" t="s">
        <v>28</v>
      </c>
      <c r="L2301" s="1">
        <v>8721</v>
      </c>
      <c r="M2301" s="1">
        <v>9256</v>
      </c>
      <c r="N2301" s="1">
        <v>45784.51</v>
      </c>
      <c r="O2301" s="1">
        <v>7782</v>
      </c>
      <c r="P2301" s="1">
        <v>165.49</v>
      </c>
      <c r="Q2301" s="1">
        <v>53732</v>
      </c>
      <c r="R2301" s="1">
        <f t="shared" si="71"/>
        <v>375.74825174825173</v>
      </c>
      <c r="S2301" s="1" t="s">
        <v>38</v>
      </c>
      <c r="T2301" s="1" t="s">
        <v>30</v>
      </c>
      <c r="U2301" s="1" t="s">
        <v>64</v>
      </c>
      <c r="V2301" s="1" t="s">
        <v>77</v>
      </c>
      <c r="W2301" s="1" t="s">
        <v>3144</v>
      </c>
    </row>
    <row r="2302" spans="1:23">
      <c r="A2302" s="2" t="s">
        <v>3164</v>
      </c>
      <c r="B2302" s="2">
        <f t="shared" si="70"/>
        <v>2015</v>
      </c>
      <c r="C2302" s="1" t="s">
        <v>43</v>
      </c>
      <c r="D2302" s="1" t="s">
        <v>24</v>
      </c>
      <c r="E2302" s="1">
        <v>80049965</v>
      </c>
      <c r="F2302" s="1" t="s">
        <v>3041</v>
      </c>
      <c r="G2302" s="1" t="s">
        <v>62</v>
      </c>
      <c r="H2302" s="1" t="s">
        <v>955</v>
      </c>
      <c r="I2302" s="1" t="s">
        <v>1038</v>
      </c>
      <c r="J2302" s="1">
        <v>96</v>
      </c>
      <c r="K2302" s="1" t="s">
        <v>28</v>
      </c>
      <c r="L2302" s="1">
        <v>8249</v>
      </c>
      <c r="M2302" s="1">
        <v>8549</v>
      </c>
      <c r="N2302" s="1">
        <v>52777.17</v>
      </c>
      <c r="O2302" s="1">
        <v>6400</v>
      </c>
      <c r="P2302" s="1">
        <v>182.83</v>
      </c>
      <c r="Q2302" s="1">
        <v>59360</v>
      </c>
      <c r="R2302" s="1">
        <f t="shared" si="71"/>
        <v>618.33333333333337</v>
      </c>
      <c r="S2302" s="1" t="s">
        <v>38</v>
      </c>
      <c r="T2302" s="1" t="s">
        <v>30</v>
      </c>
      <c r="U2302" s="1" t="s">
        <v>64</v>
      </c>
      <c r="V2302" s="1" t="s">
        <v>3165</v>
      </c>
      <c r="W2302" s="1" t="s">
        <v>3053</v>
      </c>
    </row>
    <row r="2303" spans="1:23">
      <c r="A2303" s="2" t="s">
        <v>3180</v>
      </c>
      <c r="B2303" s="2">
        <f t="shared" si="70"/>
        <v>2015</v>
      </c>
      <c r="C2303" s="1" t="s">
        <v>68</v>
      </c>
      <c r="D2303" s="1" t="s">
        <v>24</v>
      </c>
      <c r="E2303" s="1">
        <v>80049965</v>
      </c>
      <c r="F2303" s="1" t="s">
        <v>3041</v>
      </c>
      <c r="G2303" s="1" t="s">
        <v>958</v>
      </c>
      <c r="H2303" s="1" t="s">
        <v>1267</v>
      </c>
      <c r="I2303" s="1" t="s">
        <v>1038</v>
      </c>
      <c r="J2303" s="1">
        <v>24</v>
      </c>
      <c r="K2303" s="1" t="s">
        <v>28</v>
      </c>
      <c r="L2303" s="1">
        <v>3960</v>
      </c>
      <c r="M2303" s="1">
        <v>4296</v>
      </c>
      <c r="N2303" s="1">
        <v>33478.68</v>
      </c>
      <c r="O2303" s="1">
        <v>3200</v>
      </c>
      <c r="P2303" s="1">
        <v>113.32</v>
      </c>
      <c r="Q2303" s="1">
        <v>36792</v>
      </c>
      <c r="R2303" s="1">
        <f t="shared" si="71"/>
        <v>1533</v>
      </c>
      <c r="S2303" s="1" t="s">
        <v>38</v>
      </c>
      <c r="T2303" s="1" t="s">
        <v>30</v>
      </c>
      <c r="U2303" s="1" t="s">
        <v>64</v>
      </c>
      <c r="V2303" s="1" t="s">
        <v>77</v>
      </c>
      <c r="W2303" s="1" t="s">
        <v>3181</v>
      </c>
    </row>
    <row r="2304" spans="1:23">
      <c r="A2304" s="2" t="s">
        <v>3183</v>
      </c>
      <c r="B2304" s="2">
        <f t="shared" si="70"/>
        <v>2015</v>
      </c>
      <c r="C2304" s="1" t="s">
        <v>68</v>
      </c>
      <c r="D2304" s="1" t="s">
        <v>24</v>
      </c>
      <c r="E2304" s="1">
        <v>80049965</v>
      </c>
      <c r="F2304" s="1" t="s">
        <v>3041</v>
      </c>
      <c r="G2304" s="1" t="s">
        <v>315</v>
      </c>
      <c r="H2304" s="1" t="s">
        <v>955</v>
      </c>
      <c r="I2304" s="1" t="s">
        <v>1038</v>
      </c>
      <c r="J2304" s="1">
        <v>108</v>
      </c>
      <c r="K2304" s="1" t="s">
        <v>28</v>
      </c>
      <c r="L2304" s="1">
        <v>8088</v>
      </c>
      <c r="M2304" s="1">
        <v>8778</v>
      </c>
      <c r="N2304" s="1">
        <v>57001.06</v>
      </c>
      <c r="O2304" s="1">
        <v>4800</v>
      </c>
      <c r="P2304" s="1">
        <v>190.94</v>
      </c>
      <c r="Q2304" s="1">
        <v>61992</v>
      </c>
      <c r="R2304" s="1">
        <f t="shared" si="71"/>
        <v>574</v>
      </c>
      <c r="S2304" s="1" t="s">
        <v>38</v>
      </c>
      <c r="T2304" s="1" t="s">
        <v>30</v>
      </c>
      <c r="U2304" s="1" t="s">
        <v>64</v>
      </c>
      <c r="V2304" s="1" t="s">
        <v>3184</v>
      </c>
      <c r="W2304" s="1" t="s">
        <v>317</v>
      </c>
    </row>
    <row r="2305" spans="1:23">
      <c r="A2305" s="2" t="s">
        <v>3185</v>
      </c>
      <c r="B2305" s="2">
        <f t="shared" si="70"/>
        <v>2015</v>
      </c>
      <c r="C2305" s="1" t="s">
        <v>43</v>
      </c>
      <c r="D2305" s="1" t="s">
        <v>24</v>
      </c>
      <c r="E2305" s="1">
        <v>80049965</v>
      </c>
      <c r="F2305" s="1" t="s">
        <v>3041</v>
      </c>
      <c r="G2305" s="1" t="s">
        <v>315</v>
      </c>
      <c r="H2305" s="1" t="s">
        <v>1024</v>
      </c>
      <c r="I2305" s="1" t="s">
        <v>1038</v>
      </c>
      <c r="J2305" s="1">
        <v>108</v>
      </c>
      <c r="K2305" s="1" t="s">
        <v>28</v>
      </c>
      <c r="L2305" s="1">
        <v>8088</v>
      </c>
      <c r="M2305" s="1">
        <v>8778</v>
      </c>
      <c r="N2305" s="1">
        <v>54001.06</v>
      </c>
      <c r="O2305" s="1">
        <v>7800</v>
      </c>
      <c r="P2305" s="1">
        <v>190.94</v>
      </c>
      <c r="Q2305" s="1">
        <v>61992</v>
      </c>
      <c r="R2305" s="1">
        <f t="shared" si="71"/>
        <v>574</v>
      </c>
      <c r="S2305" s="1" t="s">
        <v>38</v>
      </c>
      <c r="T2305" s="1" t="s">
        <v>30</v>
      </c>
      <c r="U2305" s="1" t="s">
        <v>64</v>
      </c>
      <c r="V2305" s="1" t="s">
        <v>3186</v>
      </c>
      <c r="W2305" s="1" t="s">
        <v>3187</v>
      </c>
    </row>
    <row r="2306" spans="1:23">
      <c r="A2306" s="2" t="s">
        <v>3194</v>
      </c>
      <c r="B2306" s="2">
        <f t="shared" ref="B2306:B2369" si="72">+YEAR(A2306)</f>
        <v>2015</v>
      </c>
      <c r="C2306" s="1" t="s">
        <v>43</v>
      </c>
      <c r="D2306" s="1" t="s">
        <v>24</v>
      </c>
      <c r="E2306" s="1">
        <v>80049965</v>
      </c>
      <c r="F2306" s="1" t="s">
        <v>3041</v>
      </c>
      <c r="G2306" s="1" t="s">
        <v>62</v>
      </c>
      <c r="H2306" s="1" t="s">
        <v>194</v>
      </c>
      <c r="I2306" s="1" t="s">
        <v>3195</v>
      </c>
      <c r="J2306" s="1">
        <v>239</v>
      </c>
      <c r="K2306" s="1" t="s">
        <v>28</v>
      </c>
      <c r="L2306" s="1">
        <v>17360</v>
      </c>
      <c r="M2306" s="1">
        <v>19777</v>
      </c>
      <c r="N2306" s="1">
        <v>103371.9</v>
      </c>
      <c r="O2306" s="1">
        <v>12800</v>
      </c>
      <c r="P2306" s="1">
        <v>360.1</v>
      </c>
      <c r="Q2306" s="1">
        <v>116532</v>
      </c>
      <c r="R2306" s="1">
        <f t="shared" si="71"/>
        <v>487.58158995815899</v>
      </c>
      <c r="S2306" s="1" t="s">
        <v>38</v>
      </c>
      <c r="T2306" s="1" t="s">
        <v>30</v>
      </c>
      <c r="U2306" s="1" t="s">
        <v>64</v>
      </c>
      <c r="V2306" s="1" t="s">
        <v>3186</v>
      </c>
      <c r="W2306" s="1" t="s">
        <v>3196</v>
      </c>
    </row>
    <row r="2307" spans="1:23">
      <c r="A2307" s="2" t="s">
        <v>3197</v>
      </c>
      <c r="B2307" s="2">
        <f t="shared" si="72"/>
        <v>2015</v>
      </c>
      <c r="C2307" s="1" t="s">
        <v>34</v>
      </c>
      <c r="D2307" s="1" t="s">
        <v>24</v>
      </c>
      <c r="E2307" s="1">
        <v>80049965</v>
      </c>
      <c r="F2307" s="1" t="s">
        <v>3041</v>
      </c>
      <c r="G2307" s="1" t="s">
        <v>958</v>
      </c>
      <c r="H2307" s="1" t="s">
        <v>63</v>
      </c>
      <c r="I2307" s="1" t="s">
        <v>3195</v>
      </c>
      <c r="J2307" s="1">
        <v>24</v>
      </c>
      <c r="K2307" s="1" t="s">
        <v>28</v>
      </c>
      <c r="L2307" s="1">
        <v>3960</v>
      </c>
      <c r="M2307" s="1">
        <v>4296</v>
      </c>
      <c r="N2307" s="1">
        <v>33765.74</v>
      </c>
      <c r="O2307" s="1">
        <v>3200</v>
      </c>
      <c r="P2307" s="1">
        <v>114.26</v>
      </c>
      <c r="Q2307" s="1">
        <v>37080</v>
      </c>
      <c r="R2307" s="1">
        <f t="shared" ref="R2307:R2370" si="73">+Q2307/J2307</f>
        <v>1545</v>
      </c>
      <c r="S2307" s="1" t="s">
        <v>38</v>
      </c>
      <c r="T2307" s="1" t="s">
        <v>30</v>
      </c>
      <c r="U2307" s="1" t="s">
        <v>64</v>
      </c>
      <c r="V2307" s="1" t="s">
        <v>3198</v>
      </c>
      <c r="W2307" s="1" t="s">
        <v>3181</v>
      </c>
    </row>
    <row r="2308" spans="1:23">
      <c r="A2308" s="2" t="s">
        <v>3199</v>
      </c>
      <c r="B2308" s="2">
        <f t="shared" si="72"/>
        <v>2015</v>
      </c>
      <c r="C2308" s="1" t="s">
        <v>68</v>
      </c>
      <c r="D2308" s="1" t="s">
        <v>24</v>
      </c>
      <c r="E2308" s="1">
        <v>80049965</v>
      </c>
      <c r="F2308" s="1" t="s">
        <v>3041</v>
      </c>
      <c r="G2308" s="1" t="s">
        <v>958</v>
      </c>
      <c r="H2308" s="1" t="s">
        <v>955</v>
      </c>
      <c r="I2308" s="1" t="s">
        <v>3195</v>
      </c>
      <c r="J2308" s="1">
        <v>24</v>
      </c>
      <c r="K2308" s="1" t="s">
        <v>28</v>
      </c>
      <c r="L2308" s="1">
        <v>3960</v>
      </c>
      <c r="M2308" s="1">
        <v>4296</v>
      </c>
      <c r="N2308" s="1">
        <v>33177.919999999998</v>
      </c>
      <c r="O2308" s="1">
        <v>3500</v>
      </c>
      <c r="P2308" s="1">
        <v>114.08</v>
      </c>
      <c r="Q2308" s="1">
        <v>36792</v>
      </c>
      <c r="R2308" s="1">
        <f t="shared" si="73"/>
        <v>1533</v>
      </c>
      <c r="S2308" s="1" t="s">
        <v>38</v>
      </c>
      <c r="T2308" s="1" t="s">
        <v>30</v>
      </c>
      <c r="U2308" s="1" t="s">
        <v>64</v>
      </c>
      <c r="V2308" s="1" t="s">
        <v>3200</v>
      </c>
      <c r="W2308" s="1" t="s">
        <v>3201</v>
      </c>
    </row>
    <row r="2309" spans="1:23">
      <c r="A2309" s="2" t="s">
        <v>3206</v>
      </c>
      <c r="B2309" s="2">
        <f t="shared" si="72"/>
        <v>2015</v>
      </c>
      <c r="C2309" s="1" t="s">
        <v>43</v>
      </c>
      <c r="D2309" s="1" t="s">
        <v>24</v>
      </c>
      <c r="E2309" s="1">
        <v>80049965</v>
      </c>
      <c r="F2309" s="1" t="s">
        <v>3041</v>
      </c>
      <c r="G2309" s="1" t="s">
        <v>62</v>
      </c>
      <c r="H2309" s="1" t="s">
        <v>943</v>
      </c>
      <c r="I2309" s="1" t="s">
        <v>1653</v>
      </c>
      <c r="J2309" s="1">
        <v>143</v>
      </c>
      <c r="K2309" s="1" t="s">
        <v>28</v>
      </c>
      <c r="L2309" s="1">
        <v>8609</v>
      </c>
      <c r="M2309" s="1">
        <v>9927</v>
      </c>
      <c r="N2309" s="1">
        <v>46326.85</v>
      </c>
      <c r="O2309" s="1">
        <v>5510</v>
      </c>
      <c r="P2309" s="1">
        <v>160</v>
      </c>
      <c r="Q2309" s="1">
        <v>51997</v>
      </c>
      <c r="R2309" s="1">
        <f t="shared" si="73"/>
        <v>363.61538461538464</v>
      </c>
      <c r="S2309" s="1" t="s">
        <v>38</v>
      </c>
      <c r="T2309" s="1" t="s">
        <v>30</v>
      </c>
      <c r="U2309" s="1" t="s">
        <v>64</v>
      </c>
      <c r="V2309" s="1" t="s">
        <v>3207</v>
      </c>
      <c r="W2309" s="1" t="s">
        <v>3208</v>
      </c>
    </row>
    <row r="2310" spans="1:23">
      <c r="A2310" s="2" t="s">
        <v>3209</v>
      </c>
      <c r="B2310" s="2">
        <f t="shared" si="72"/>
        <v>2015</v>
      </c>
      <c r="C2310" s="1" t="s">
        <v>936</v>
      </c>
      <c r="D2310" s="1" t="s">
        <v>24</v>
      </c>
      <c r="E2310" s="1">
        <v>80053214</v>
      </c>
      <c r="F2310" s="1" t="s">
        <v>3202</v>
      </c>
      <c r="G2310" s="1" t="s">
        <v>958</v>
      </c>
      <c r="I2310" s="1" t="s">
        <v>3210</v>
      </c>
      <c r="J2310" s="1">
        <v>8</v>
      </c>
      <c r="K2310" s="1" t="s">
        <v>28</v>
      </c>
      <c r="L2310" s="1">
        <v>1175</v>
      </c>
      <c r="M2310" s="1">
        <v>1322</v>
      </c>
      <c r="N2310" s="1">
        <v>18419.8</v>
      </c>
      <c r="O2310" s="1">
        <v>2433.1</v>
      </c>
      <c r="P2310" s="1">
        <v>184.2</v>
      </c>
      <c r="Q2310" s="1">
        <v>22253.599999999999</v>
      </c>
      <c r="R2310" s="1">
        <f t="shared" si="73"/>
        <v>2781.7</v>
      </c>
      <c r="S2310" s="1" t="s">
        <v>38</v>
      </c>
      <c r="T2310" s="1" t="s">
        <v>30</v>
      </c>
      <c r="U2310" s="1" t="s">
        <v>3211</v>
      </c>
      <c r="V2310" s="1" t="s">
        <v>140</v>
      </c>
      <c r="W2310" s="1" t="s">
        <v>3212</v>
      </c>
    </row>
    <row r="2311" spans="1:23">
      <c r="A2311" s="2" t="s">
        <v>3218</v>
      </c>
      <c r="B2311" s="2">
        <f t="shared" si="72"/>
        <v>2015</v>
      </c>
      <c r="C2311" s="1" t="s">
        <v>68</v>
      </c>
      <c r="D2311" s="1" t="s">
        <v>24</v>
      </c>
      <c r="E2311" s="1">
        <v>80049965</v>
      </c>
      <c r="F2311" s="1" t="s">
        <v>3041</v>
      </c>
      <c r="G2311" s="1" t="s">
        <v>1601</v>
      </c>
      <c r="H2311" s="1" t="s">
        <v>194</v>
      </c>
      <c r="I2311" s="1" t="s">
        <v>3214</v>
      </c>
      <c r="J2311" s="1">
        <v>132</v>
      </c>
      <c r="K2311" s="1" t="s">
        <v>28</v>
      </c>
      <c r="L2311" s="1">
        <v>13901</v>
      </c>
      <c r="M2311" s="1">
        <v>15446</v>
      </c>
      <c r="N2311" s="1">
        <v>58428</v>
      </c>
      <c r="O2311" s="1">
        <v>7522</v>
      </c>
      <c r="P2311" s="1">
        <v>180</v>
      </c>
      <c r="Q2311" s="1">
        <v>66130.070000000007</v>
      </c>
      <c r="R2311" s="1">
        <f t="shared" si="73"/>
        <v>500.98537878787886</v>
      </c>
      <c r="S2311" s="1" t="s">
        <v>38</v>
      </c>
      <c r="T2311" s="1" t="s">
        <v>30</v>
      </c>
      <c r="U2311" s="1" t="s">
        <v>3042</v>
      </c>
      <c r="V2311" s="1" t="s">
        <v>3219</v>
      </c>
      <c r="W2311" s="1" t="s">
        <v>3220</v>
      </c>
    </row>
    <row r="2312" spans="1:23">
      <c r="A2312" s="2" t="s">
        <v>3239</v>
      </c>
      <c r="B2312" s="2">
        <f t="shared" si="72"/>
        <v>2015</v>
      </c>
      <c r="C2312" s="1" t="s">
        <v>43</v>
      </c>
      <c r="D2312" s="1" t="s">
        <v>24</v>
      </c>
      <c r="E2312" s="1">
        <v>80049965</v>
      </c>
      <c r="F2312" s="1" t="s">
        <v>3041</v>
      </c>
      <c r="G2312" s="1" t="s">
        <v>62</v>
      </c>
      <c r="H2312" s="1" t="s">
        <v>316</v>
      </c>
      <c r="I2312" s="1" t="s">
        <v>3240</v>
      </c>
      <c r="J2312" s="1">
        <v>26</v>
      </c>
      <c r="K2312" s="1" t="s">
        <v>28</v>
      </c>
      <c r="L2312" s="1">
        <v>3289</v>
      </c>
      <c r="M2312" s="1">
        <v>3380</v>
      </c>
      <c r="N2312" s="1">
        <v>24415.9</v>
      </c>
      <c r="O2312" s="1">
        <v>2800</v>
      </c>
      <c r="P2312" s="1">
        <v>84.1</v>
      </c>
      <c r="Q2312" s="1">
        <v>27300</v>
      </c>
      <c r="R2312" s="1">
        <f t="shared" si="73"/>
        <v>1050</v>
      </c>
      <c r="S2312" s="1" t="s">
        <v>38</v>
      </c>
      <c r="T2312" s="1" t="s">
        <v>30</v>
      </c>
      <c r="U2312" s="1" t="s">
        <v>64</v>
      </c>
      <c r="V2312" s="1" t="s">
        <v>3241</v>
      </c>
      <c r="W2312" s="1" t="s">
        <v>3242</v>
      </c>
    </row>
    <row r="2313" spans="1:23">
      <c r="A2313" s="2" t="s">
        <v>3243</v>
      </c>
      <c r="B2313" s="2">
        <f t="shared" si="72"/>
        <v>2015</v>
      </c>
      <c r="C2313" s="1" t="s">
        <v>43</v>
      </c>
      <c r="D2313" s="1" t="s">
        <v>24</v>
      </c>
      <c r="E2313" s="1">
        <v>80037406</v>
      </c>
      <c r="F2313" s="1" t="s">
        <v>3244</v>
      </c>
      <c r="G2313" s="1" t="s">
        <v>36</v>
      </c>
      <c r="H2313" s="1" t="s">
        <v>1024</v>
      </c>
      <c r="I2313" s="1" t="s">
        <v>3245</v>
      </c>
      <c r="J2313" s="1">
        <v>79</v>
      </c>
      <c r="K2313" s="1" t="s">
        <v>28</v>
      </c>
      <c r="L2313" s="1">
        <v>4280</v>
      </c>
      <c r="M2313" s="1">
        <v>4676</v>
      </c>
      <c r="N2313" s="1">
        <v>10823</v>
      </c>
      <c r="O2313" s="1">
        <v>2910</v>
      </c>
      <c r="P2313" s="1">
        <v>108.23</v>
      </c>
      <c r="Q2313" s="1">
        <v>13841.23</v>
      </c>
      <c r="R2313" s="1">
        <f t="shared" si="73"/>
        <v>175.20544303797467</v>
      </c>
      <c r="S2313" s="1" t="s">
        <v>38</v>
      </c>
      <c r="T2313" s="1" t="s">
        <v>30</v>
      </c>
      <c r="U2313" s="1" t="s">
        <v>3246</v>
      </c>
      <c r="V2313" s="1" t="s">
        <v>3247</v>
      </c>
      <c r="W2313" s="1" t="s">
        <v>3247</v>
      </c>
    </row>
    <row r="2314" spans="1:23">
      <c r="A2314" s="2" t="s">
        <v>3248</v>
      </c>
      <c r="B2314" s="2">
        <f t="shared" si="72"/>
        <v>2015</v>
      </c>
      <c r="C2314" s="1" t="s">
        <v>43</v>
      </c>
      <c r="D2314" s="1" t="s">
        <v>24</v>
      </c>
      <c r="E2314" s="1">
        <v>80052965</v>
      </c>
      <c r="F2314" s="1" t="s">
        <v>3232</v>
      </c>
      <c r="G2314" s="1" t="s">
        <v>36</v>
      </c>
      <c r="H2314" s="1" t="s">
        <v>1024</v>
      </c>
      <c r="I2314" s="1" t="s">
        <v>3249</v>
      </c>
      <c r="J2314" s="1">
        <v>108</v>
      </c>
      <c r="K2314" s="1" t="s">
        <v>28</v>
      </c>
      <c r="L2314" s="1">
        <v>5076</v>
      </c>
      <c r="M2314" s="1">
        <v>5076</v>
      </c>
      <c r="N2314" s="1">
        <v>13392</v>
      </c>
      <c r="O2314" s="1">
        <v>2050</v>
      </c>
      <c r="P2314" s="1">
        <v>134</v>
      </c>
      <c r="Q2314" s="1">
        <v>15575.92</v>
      </c>
      <c r="R2314" s="1">
        <f t="shared" si="73"/>
        <v>144.22148148148148</v>
      </c>
      <c r="S2314" s="1" t="s">
        <v>38</v>
      </c>
      <c r="T2314" s="1" t="s">
        <v>30</v>
      </c>
      <c r="U2314" s="1" t="s">
        <v>1132</v>
      </c>
      <c r="V2314" s="1" t="s">
        <v>77</v>
      </c>
      <c r="W2314" s="1" t="s">
        <v>77</v>
      </c>
    </row>
    <row r="2315" spans="1:23">
      <c r="A2315" s="2" t="s">
        <v>3371</v>
      </c>
      <c r="B2315" s="2">
        <f t="shared" si="72"/>
        <v>2015</v>
      </c>
      <c r="C2315" s="1" t="s">
        <v>68</v>
      </c>
      <c r="D2315" s="1" t="s">
        <v>24</v>
      </c>
      <c r="E2315" s="1">
        <v>80000137</v>
      </c>
      <c r="F2315" s="1" t="s">
        <v>3322</v>
      </c>
      <c r="G2315" s="1" t="s">
        <v>36</v>
      </c>
      <c r="H2315" s="1" t="s">
        <v>1267</v>
      </c>
      <c r="I2315" s="1" t="s">
        <v>3372</v>
      </c>
      <c r="J2315" s="1">
        <v>405</v>
      </c>
      <c r="K2315" s="1" t="s">
        <v>28</v>
      </c>
      <c r="L2315" s="1">
        <v>19035</v>
      </c>
      <c r="M2315" s="1">
        <v>21465</v>
      </c>
      <c r="N2315" s="1">
        <v>51277.2</v>
      </c>
      <c r="O2315" s="1">
        <v>9340</v>
      </c>
      <c r="P2315" s="1">
        <v>513</v>
      </c>
      <c r="Q2315" s="1">
        <v>61129.59</v>
      </c>
      <c r="R2315" s="1">
        <f t="shared" si="73"/>
        <v>150.93725925925926</v>
      </c>
      <c r="S2315" s="1" t="s">
        <v>38</v>
      </c>
      <c r="T2315" s="1" t="s">
        <v>30</v>
      </c>
      <c r="U2315" s="1" t="s">
        <v>3324</v>
      </c>
      <c r="V2315" s="1" t="s">
        <v>31</v>
      </c>
      <c r="W2315" s="1" t="s">
        <v>3373</v>
      </c>
    </row>
    <row r="2316" spans="1:23">
      <c r="A2316" s="2" t="s">
        <v>3813</v>
      </c>
      <c r="B2316" s="2">
        <f t="shared" si="72"/>
        <v>2015</v>
      </c>
      <c r="C2316" s="1" t="s">
        <v>2751</v>
      </c>
      <c r="D2316" s="1" t="s">
        <v>24</v>
      </c>
      <c r="E2316" s="1">
        <v>3496643</v>
      </c>
      <c r="F2316" s="1" t="s">
        <v>3448</v>
      </c>
      <c r="G2316" s="1" t="s">
        <v>1857</v>
      </c>
      <c r="H2316" s="1" t="s">
        <v>3814</v>
      </c>
      <c r="I2316" s="1" t="s">
        <v>3815</v>
      </c>
      <c r="J2316" s="1">
        <v>104</v>
      </c>
      <c r="K2316" s="1" t="s">
        <v>28</v>
      </c>
      <c r="L2316" s="1">
        <v>4711</v>
      </c>
      <c r="M2316" s="1">
        <v>5023</v>
      </c>
      <c r="N2316" s="1">
        <v>24752</v>
      </c>
      <c r="O2316" s="1">
        <v>2500</v>
      </c>
      <c r="P2316" s="1">
        <v>248</v>
      </c>
      <c r="Q2316" s="1">
        <v>27500</v>
      </c>
      <c r="R2316" s="1">
        <f t="shared" si="73"/>
        <v>264.42307692307691</v>
      </c>
      <c r="S2316" s="1" t="s">
        <v>29</v>
      </c>
      <c r="T2316" s="1" t="s">
        <v>30</v>
      </c>
      <c r="U2316" s="1" t="s">
        <v>410</v>
      </c>
      <c r="V2316" s="1" t="s">
        <v>65</v>
      </c>
      <c r="W2316" s="1" t="s">
        <v>3717</v>
      </c>
    </row>
    <row r="2317" spans="1:23">
      <c r="A2317" s="2" t="s">
        <v>748</v>
      </c>
      <c r="B2317" s="2">
        <f t="shared" si="72"/>
        <v>2015</v>
      </c>
      <c r="C2317" s="1" t="s">
        <v>2751</v>
      </c>
      <c r="D2317" s="1" t="s">
        <v>24</v>
      </c>
      <c r="E2317" s="1">
        <v>3496643</v>
      </c>
      <c r="F2317" s="1" t="s">
        <v>3448</v>
      </c>
      <c r="G2317" s="1" t="s">
        <v>1857</v>
      </c>
      <c r="H2317" s="1" t="s">
        <v>2766</v>
      </c>
      <c r="I2317" s="1" t="s">
        <v>3815</v>
      </c>
      <c r="J2317" s="1">
        <v>100</v>
      </c>
      <c r="K2317" s="1" t="s">
        <v>28</v>
      </c>
      <c r="L2317" s="1">
        <v>4645</v>
      </c>
      <c r="M2317" s="1">
        <v>4955</v>
      </c>
      <c r="N2317" s="1">
        <v>24300</v>
      </c>
      <c r="O2317" s="1">
        <v>3050</v>
      </c>
      <c r="P2317" s="1">
        <v>243</v>
      </c>
      <c r="Q2317" s="1">
        <v>27593</v>
      </c>
      <c r="R2317" s="1">
        <f t="shared" si="73"/>
        <v>275.93</v>
      </c>
      <c r="S2317" s="1" t="s">
        <v>29</v>
      </c>
      <c r="T2317" s="1" t="s">
        <v>30</v>
      </c>
      <c r="U2317" s="1" t="s">
        <v>410</v>
      </c>
      <c r="V2317" s="1" t="s">
        <v>65</v>
      </c>
      <c r="W2317" s="1" t="s">
        <v>3717</v>
      </c>
    </row>
    <row r="2318" spans="1:23">
      <c r="A2318" s="2" t="s">
        <v>3816</v>
      </c>
      <c r="B2318" s="2">
        <f t="shared" si="72"/>
        <v>2015</v>
      </c>
      <c r="C2318" s="1" t="s">
        <v>2751</v>
      </c>
      <c r="D2318" s="1" t="s">
        <v>24</v>
      </c>
      <c r="E2318" s="1">
        <v>3496643</v>
      </c>
      <c r="F2318" s="1" t="s">
        <v>3448</v>
      </c>
      <c r="G2318" s="1" t="s">
        <v>1857</v>
      </c>
      <c r="H2318" s="1" t="s">
        <v>3814</v>
      </c>
      <c r="I2318" s="1" t="s">
        <v>3815</v>
      </c>
      <c r="J2318" s="1">
        <v>100</v>
      </c>
      <c r="K2318" s="1" t="s">
        <v>28</v>
      </c>
      <c r="L2318" s="1">
        <v>4760</v>
      </c>
      <c r="M2318" s="1">
        <v>5080</v>
      </c>
      <c r="N2318" s="1">
        <v>24700</v>
      </c>
      <c r="O2318" s="1">
        <v>2500</v>
      </c>
      <c r="P2318" s="1">
        <v>247</v>
      </c>
      <c r="Q2318" s="1">
        <v>27447</v>
      </c>
      <c r="R2318" s="1">
        <f t="shared" si="73"/>
        <v>274.47000000000003</v>
      </c>
      <c r="S2318" s="1" t="s">
        <v>29</v>
      </c>
      <c r="T2318" s="1" t="s">
        <v>30</v>
      </c>
      <c r="U2318" s="1" t="s">
        <v>410</v>
      </c>
      <c r="V2318" s="1" t="s">
        <v>3817</v>
      </c>
      <c r="W2318" s="1" t="s">
        <v>3818</v>
      </c>
    </row>
    <row r="2319" spans="1:23">
      <c r="A2319" s="2" t="s">
        <v>3819</v>
      </c>
      <c r="B2319" s="2">
        <f t="shared" si="72"/>
        <v>2015</v>
      </c>
      <c r="C2319" s="1" t="s">
        <v>2751</v>
      </c>
      <c r="D2319" s="1" t="s">
        <v>24</v>
      </c>
      <c r="E2319" s="1">
        <v>3496643</v>
      </c>
      <c r="F2319" s="1" t="s">
        <v>3448</v>
      </c>
      <c r="G2319" s="1" t="s">
        <v>1857</v>
      </c>
      <c r="H2319" s="1" t="s">
        <v>2766</v>
      </c>
      <c r="I2319" s="1" t="s">
        <v>3815</v>
      </c>
      <c r="J2319" s="1">
        <v>50</v>
      </c>
      <c r="K2319" s="1" t="s">
        <v>28</v>
      </c>
      <c r="L2319" s="1">
        <v>2380</v>
      </c>
      <c r="M2319" s="1">
        <v>2540</v>
      </c>
      <c r="N2319" s="1">
        <v>12400</v>
      </c>
      <c r="O2319" s="1">
        <v>3050</v>
      </c>
      <c r="P2319" s="1">
        <v>124</v>
      </c>
      <c r="Q2319" s="1">
        <v>15574</v>
      </c>
      <c r="R2319" s="1">
        <f t="shared" si="73"/>
        <v>311.48</v>
      </c>
      <c r="S2319" s="1" t="s">
        <v>29</v>
      </c>
      <c r="T2319" s="1" t="s">
        <v>30</v>
      </c>
      <c r="U2319" s="1" t="s">
        <v>410</v>
      </c>
      <c r="V2319" s="1" t="s">
        <v>65</v>
      </c>
      <c r="W2319" s="1" t="s">
        <v>3820</v>
      </c>
    </row>
    <row r="2320" spans="1:23">
      <c r="A2320" s="2" t="s">
        <v>3821</v>
      </c>
      <c r="B2320" s="2">
        <f t="shared" si="72"/>
        <v>2015</v>
      </c>
      <c r="C2320" s="1" t="s">
        <v>2751</v>
      </c>
      <c r="D2320" s="1" t="s">
        <v>24</v>
      </c>
      <c r="E2320" s="1">
        <v>3496643</v>
      </c>
      <c r="F2320" s="1" t="s">
        <v>3448</v>
      </c>
      <c r="G2320" s="1" t="s">
        <v>1857</v>
      </c>
      <c r="H2320" s="1" t="s">
        <v>2766</v>
      </c>
      <c r="I2320" s="1" t="s">
        <v>3815</v>
      </c>
      <c r="J2320" s="1">
        <v>70</v>
      </c>
      <c r="K2320" s="1" t="s">
        <v>28</v>
      </c>
      <c r="L2320" s="1">
        <v>4270</v>
      </c>
      <c r="M2320" s="1">
        <v>4410</v>
      </c>
      <c r="N2320" s="1">
        <v>23170</v>
      </c>
      <c r="O2320" s="1">
        <v>3050</v>
      </c>
      <c r="P2320" s="1">
        <v>231.7</v>
      </c>
      <c r="Q2320" s="1">
        <v>26451.7</v>
      </c>
      <c r="R2320" s="1">
        <f t="shared" si="73"/>
        <v>377.88142857142856</v>
      </c>
      <c r="S2320" s="1" t="s">
        <v>29</v>
      </c>
      <c r="T2320" s="1" t="s">
        <v>30</v>
      </c>
      <c r="U2320" s="1" t="s">
        <v>410</v>
      </c>
      <c r="V2320" s="1" t="s">
        <v>31</v>
      </c>
      <c r="W2320" s="1" t="s">
        <v>3822</v>
      </c>
    </row>
    <row r="2321" spans="1:23">
      <c r="A2321" s="2" t="s">
        <v>3823</v>
      </c>
      <c r="B2321" s="2">
        <f t="shared" si="72"/>
        <v>2015</v>
      </c>
      <c r="C2321" s="1" t="s">
        <v>2751</v>
      </c>
      <c r="D2321" s="1" t="s">
        <v>24</v>
      </c>
      <c r="E2321" s="1">
        <v>3496643</v>
      </c>
      <c r="F2321" s="1" t="s">
        <v>3448</v>
      </c>
      <c r="G2321" s="1" t="s">
        <v>1857</v>
      </c>
      <c r="H2321" s="1" t="s">
        <v>2766</v>
      </c>
      <c r="I2321" s="1" t="s">
        <v>3815</v>
      </c>
      <c r="J2321" s="1">
        <v>70</v>
      </c>
      <c r="K2321" s="1" t="s">
        <v>28</v>
      </c>
      <c r="L2321" s="1">
        <v>4270</v>
      </c>
      <c r="M2321" s="1">
        <v>4410</v>
      </c>
      <c r="N2321" s="1">
        <v>23170</v>
      </c>
      <c r="O2321" s="1">
        <v>3050</v>
      </c>
      <c r="P2321" s="1">
        <v>231.7</v>
      </c>
      <c r="Q2321" s="1">
        <v>26451.7</v>
      </c>
      <c r="R2321" s="1">
        <f t="shared" si="73"/>
        <v>377.88142857142856</v>
      </c>
      <c r="S2321" s="1" t="s">
        <v>29</v>
      </c>
      <c r="T2321" s="1" t="s">
        <v>30</v>
      </c>
      <c r="U2321" s="1" t="s">
        <v>410</v>
      </c>
      <c r="V2321" s="1" t="s">
        <v>65</v>
      </c>
      <c r="W2321" s="1" t="s">
        <v>3824</v>
      </c>
    </row>
    <row r="2322" spans="1:23">
      <c r="A2322" s="2" t="s">
        <v>2150</v>
      </c>
      <c r="B2322" s="2">
        <f t="shared" si="72"/>
        <v>2015</v>
      </c>
      <c r="C2322" s="1" t="s">
        <v>2751</v>
      </c>
      <c r="D2322" s="1" t="s">
        <v>24</v>
      </c>
      <c r="E2322" s="1">
        <v>3496643</v>
      </c>
      <c r="F2322" s="1" t="s">
        <v>3448</v>
      </c>
      <c r="G2322" s="1" t="s">
        <v>1857</v>
      </c>
      <c r="H2322" s="1" t="s">
        <v>3814</v>
      </c>
      <c r="I2322" s="1" t="s">
        <v>3815</v>
      </c>
      <c r="J2322" s="1">
        <v>100</v>
      </c>
      <c r="K2322" s="1" t="s">
        <v>28</v>
      </c>
      <c r="L2322" s="1">
        <v>6224</v>
      </c>
      <c r="M2322" s="1">
        <v>6224</v>
      </c>
      <c r="N2322" s="1">
        <v>24800</v>
      </c>
      <c r="O2322" s="1">
        <v>2144.7399999999998</v>
      </c>
      <c r="P2322" s="1">
        <v>248</v>
      </c>
      <c r="Q2322" s="1">
        <v>27192.74</v>
      </c>
      <c r="R2322" s="1">
        <f t="shared" si="73"/>
        <v>271.92740000000003</v>
      </c>
      <c r="S2322" s="1" t="s">
        <v>29</v>
      </c>
      <c r="T2322" s="1" t="s">
        <v>30</v>
      </c>
      <c r="U2322" s="1" t="s">
        <v>410</v>
      </c>
      <c r="V2322" s="1" t="s">
        <v>65</v>
      </c>
      <c r="W2322" s="1" t="s">
        <v>3825</v>
      </c>
    </row>
    <row r="2323" spans="1:23">
      <c r="A2323" s="2" t="s">
        <v>3827</v>
      </c>
      <c r="B2323" s="2">
        <f t="shared" si="72"/>
        <v>2015</v>
      </c>
      <c r="C2323" s="1" t="s">
        <v>936</v>
      </c>
      <c r="D2323" s="1" t="s">
        <v>24</v>
      </c>
      <c r="E2323" s="1">
        <v>3496643</v>
      </c>
      <c r="F2323" s="1" t="s">
        <v>3448</v>
      </c>
      <c r="G2323" s="1" t="s">
        <v>36</v>
      </c>
      <c r="H2323" s="1" t="s">
        <v>251</v>
      </c>
      <c r="I2323" s="1" t="s">
        <v>410</v>
      </c>
      <c r="J2323" s="1">
        <v>142</v>
      </c>
      <c r="K2323" s="1" t="s">
        <v>28</v>
      </c>
      <c r="L2323" s="1">
        <v>5822</v>
      </c>
      <c r="M2323" s="1">
        <v>6390</v>
      </c>
      <c r="N2323" s="1">
        <v>18460</v>
      </c>
      <c r="O2323" s="1">
        <v>2855</v>
      </c>
      <c r="P2323" s="1">
        <v>184.6</v>
      </c>
      <c r="Q2323" s="1">
        <v>21499.599999999999</v>
      </c>
      <c r="R2323" s="1">
        <f t="shared" si="73"/>
        <v>151.40563380281688</v>
      </c>
      <c r="S2323" s="1" t="s">
        <v>38</v>
      </c>
      <c r="T2323" s="1" t="s">
        <v>30</v>
      </c>
      <c r="U2323" s="1" t="s">
        <v>410</v>
      </c>
      <c r="V2323" s="1" t="s">
        <v>31</v>
      </c>
      <c r="W2323" s="1" t="s">
        <v>3828</v>
      </c>
    </row>
    <row r="2324" spans="1:23">
      <c r="A2324" s="2" t="s">
        <v>3838</v>
      </c>
      <c r="B2324" s="2">
        <f t="shared" si="72"/>
        <v>2015</v>
      </c>
      <c r="C2324" s="1" t="s">
        <v>34</v>
      </c>
      <c r="D2324" s="1" t="s">
        <v>24</v>
      </c>
      <c r="E2324" s="1">
        <v>3496643</v>
      </c>
      <c r="F2324" s="1" t="s">
        <v>3448</v>
      </c>
      <c r="G2324" s="1" t="s">
        <v>36</v>
      </c>
      <c r="H2324" s="1" t="s">
        <v>63</v>
      </c>
      <c r="I2324" s="1" t="s">
        <v>3833</v>
      </c>
      <c r="J2324" s="1">
        <v>48</v>
      </c>
      <c r="K2324" s="1" t="s">
        <v>28</v>
      </c>
      <c r="L2324" s="1">
        <v>5088</v>
      </c>
      <c r="M2324" s="1">
        <v>5568</v>
      </c>
      <c r="N2324" s="1">
        <v>34224</v>
      </c>
      <c r="O2324" s="1">
        <v>32133.54</v>
      </c>
      <c r="P2324" s="1">
        <v>338.85</v>
      </c>
      <c r="Q2324" s="1">
        <v>66696.39</v>
      </c>
      <c r="R2324" s="1">
        <f t="shared" si="73"/>
        <v>1389.5081250000001</v>
      </c>
      <c r="S2324" s="1" t="s">
        <v>38</v>
      </c>
      <c r="T2324" s="1" t="s">
        <v>30</v>
      </c>
      <c r="U2324" s="1" t="s">
        <v>410</v>
      </c>
      <c r="V2324" s="1" t="s">
        <v>65</v>
      </c>
      <c r="W2324" s="1" t="s">
        <v>3839</v>
      </c>
    </row>
    <row r="2325" spans="1:23">
      <c r="A2325" s="2" t="s">
        <v>3844</v>
      </c>
      <c r="B2325" s="2">
        <f t="shared" si="72"/>
        <v>2015</v>
      </c>
      <c r="C2325" s="1" t="s">
        <v>68</v>
      </c>
      <c r="D2325" s="1" t="s">
        <v>24</v>
      </c>
      <c r="E2325" s="1">
        <v>3496643</v>
      </c>
      <c r="F2325" s="1" t="s">
        <v>3448</v>
      </c>
      <c r="G2325" s="1" t="s">
        <v>46</v>
      </c>
      <c r="H2325" s="1" t="s">
        <v>955</v>
      </c>
      <c r="I2325" s="1" t="s">
        <v>3833</v>
      </c>
      <c r="J2325" s="1">
        <v>48</v>
      </c>
      <c r="K2325" s="1" t="s">
        <v>28</v>
      </c>
      <c r="L2325" s="1">
        <v>5040</v>
      </c>
      <c r="M2325" s="1">
        <v>5520</v>
      </c>
      <c r="N2325" s="1">
        <v>26880</v>
      </c>
      <c r="O2325" s="1">
        <v>3141</v>
      </c>
      <c r="P2325" s="1">
        <v>269</v>
      </c>
      <c r="Q2325" s="1">
        <v>30289.39</v>
      </c>
      <c r="R2325" s="1">
        <f t="shared" si="73"/>
        <v>631.02895833333332</v>
      </c>
      <c r="S2325" s="1" t="s">
        <v>38</v>
      </c>
      <c r="T2325" s="1" t="s">
        <v>30</v>
      </c>
      <c r="U2325" s="1" t="s">
        <v>410</v>
      </c>
      <c r="V2325" s="1" t="s">
        <v>3845</v>
      </c>
      <c r="W2325" s="1" t="s">
        <v>3846</v>
      </c>
    </row>
    <row r="2326" spans="1:23">
      <c r="A2326" s="2" t="s">
        <v>2930</v>
      </c>
      <c r="B2326" s="2">
        <f t="shared" si="72"/>
        <v>2015</v>
      </c>
      <c r="C2326" s="1" t="s">
        <v>68</v>
      </c>
      <c r="D2326" s="1" t="s">
        <v>24</v>
      </c>
      <c r="E2326" s="1">
        <v>3496643</v>
      </c>
      <c r="F2326" s="1" t="s">
        <v>3448</v>
      </c>
      <c r="G2326" s="1" t="s">
        <v>36</v>
      </c>
      <c r="H2326" s="1" t="s">
        <v>955</v>
      </c>
      <c r="I2326" s="1" t="s">
        <v>3883</v>
      </c>
      <c r="J2326" s="1">
        <v>156</v>
      </c>
      <c r="K2326" s="1" t="s">
        <v>28</v>
      </c>
      <c r="L2326" s="1">
        <v>4992</v>
      </c>
      <c r="M2326" s="1">
        <v>5616</v>
      </c>
      <c r="N2326" s="1">
        <v>17940</v>
      </c>
      <c r="O2326" s="1">
        <v>2922</v>
      </c>
      <c r="P2326" s="1">
        <v>74.48</v>
      </c>
      <c r="Q2326" s="1">
        <v>20936.48</v>
      </c>
      <c r="R2326" s="1">
        <f t="shared" si="73"/>
        <v>134.20820512820512</v>
      </c>
      <c r="S2326" s="1" t="s">
        <v>38</v>
      </c>
      <c r="T2326" s="1" t="s">
        <v>30</v>
      </c>
      <c r="U2326" s="1" t="s">
        <v>410</v>
      </c>
      <c r="V2326" s="1" t="s">
        <v>3884</v>
      </c>
      <c r="W2326" s="1" t="s">
        <v>3884</v>
      </c>
    </row>
    <row r="2327" spans="1:23">
      <c r="A2327" s="2" t="s">
        <v>3904</v>
      </c>
      <c r="B2327" s="2">
        <f t="shared" si="72"/>
        <v>2015</v>
      </c>
      <c r="C2327" s="1" t="s">
        <v>119</v>
      </c>
      <c r="D2327" s="1" t="s">
        <v>24</v>
      </c>
      <c r="E2327" s="1">
        <v>3496643</v>
      </c>
      <c r="F2327" s="1" t="s">
        <v>3448</v>
      </c>
      <c r="G2327" s="1" t="s">
        <v>120</v>
      </c>
      <c r="H2327" s="1" t="s">
        <v>408</v>
      </c>
      <c r="I2327" s="1" t="s">
        <v>3901</v>
      </c>
      <c r="J2327" s="1">
        <v>246</v>
      </c>
      <c r="K2327" s="1" t="s">
        <v>86</v>
      </c>
      <c r="L2327" s="1">
        <v>12672</v>
      </c>
      <c r="M2327" s="1">
        <v>12990</v>
      </c>
      <c r="N2327" s="1">
        <v>58682.37</v>
      </c>
      <c r="O2327" s="1">
        <v>5400</v>
      </c>
      <c r="P2327" s="1">
        <v>29.63</v>
      </c>
      <c r="Q2327" s="1">
        <v>64112</v>
      </c>
      <c r="R2327" s="1">
        <f t="shared" si="73"/>
        <v>260.6178861788618</v>
      </c>
      <c r="S2327" s="1" t="s">
        <v>29</v>
      </c>
      <c r="T2327" s="1" t="s">
        <v>30</v>
      </c>
      <c r="U2327" s="1" t="s">
        <v>410</v>
      </c>
      <c r="V2327" s="1" t="s">
        <v>3905</v>
      </c>
      <c r="W2327" s="1" t="s">
        <v>3906</v>
      </c>
    </row>
    <row r="2328" spans="1:23">
      <c r="A2328" s="2" t="s">
        <v>3904</v>
      </c>
      <c r="B2328" s="2">
        <f t="shared" si="72"/>
        <v>2015</v>
      </c>
      <c r="C2328" s="1" t="s">
        <v>119</v>
      </c>
      <c r="D2328" s="1" t="s">
        <v>24</v>
      </c>
      <c r="E2328" s="1">
        <v>3496643</v>
      </c>
      <c r="F2328" s="1" t="s">
        <v>3448</v>
      </c>
      <c r="G2328" s="1" t="s">
        <v>120</v>
      </c>
      <c r="H2328" s="1" t="s">
        <v>408</v>
      </c>
      <c r="I2328" s="1" t="s">
        <v>3901</v>
      </c>
      <c r="J2328" s="1">
        <v>177</v>
      </c>
      <c r="K2328" s="1" t="s">
        <v>86</v>
      </c>
      <c r="L2328" s="1">
        <v>13177</v>
      </c>
      <c r="M2328" s="1">
        <v>13570</v>
      </c>
      <c r="N2328" s="1">
        <v>77154.820000000007</v>
      </c>
      <c r="O2328" s="1">
        <v>5400</v>
      </c>
      <c r="P2328" s="1">
        <v>38.18</v>
      </c>
      <c r="Q2328" s="1">
        <v>82593</v>
      </c>
      <c r="R2328" s="1">
        <f t="shared" si="73"/>
        <v>466.62711864406782</v>
      </c>
      <c r="S2328" s="1" t="s">
        <v>29</v>
      </c>
      <c r="T2328" s="1" t="s">
        <v>30</v>
      </c>
      <c r="U2328" s="1" t="s">
        <v>410</v>
      </c>
      <c r="V2328" s="1" t="s">
        <v>3907</v>
      </c>
      <c r="W2328" s="1" t="s">
        <v>3908</v>
      </c>
    </row>
    <row r="2329" spans="1:23">
      <c r="A2329" s="2" t="s">
        <v>3161</v>
      </c>
      <c r="B2329" s="2">
        <f t="shared" si="72"/>
        <v>2015</v>
      </c>
      <c r="C2329" s="1" t="s">
        <v>119</v>
      </c>
      <c r="D2329" s="1" t="s">
        <v>24</v>
      </c>
      <c r="E2329" s="1">
        <v>3496643</v>
      </c>
      <c r="F2329" s="1" t="s">
        <v>3448</v>
      </c>
      <c r="G2329" s="1" t="s">
        <v>120</v>
      </c>
      <c r="H2329" s="1" t="s">
        <v>408</v>
      </c>
      <c r="I2329" s="1" t="s">
        <v>3901</v>
      </c>
      <c r="J2329" s="1">
        <v>177</v>
      </c>
      <c r="K2329" s="1" t="s">
        <v>86</v>
      </c>
      <c r="L2329" s="1">
        <v>13177</v>
      </c>
      <c r="M2329" s="1">
        <v>13606</v>
      </c>
      <c r="N2329" s="1">
        <v>75853.429999999993</v>
      </c>
      <c r="O2329" s="1">
        <v>5400</v>
      </c>
      <c r="P2329" s="1">
        <v>37.57</v>
      </c>
      <c r="Q2329" s="1">
        <v>81291</v>
      </c>
      <c r="R2329" s="1">
        <f t="shared" si="73"/>
        <v>459.27118644067798</v>
      </c>
      <c r="S2329" s="1" t="s">
        <v>29</v>
      </c>
      <c r="T2329" s="1" t="s">
        <v>30</v>
      </c>
      <c r="U2329" s="1" t="s">
        <v>410</v>
      </c>
      <c r="V2329" s="1" t="s">
        <v>3909</v>
      </c>
      <c r="W2329" s="1" t="s">
        <v>3910</v>
      </c>
    </row>
    <row r="2330" spans="1:23">
      <c r="A2330" s="2" t="s">
        <v>3911</v>
      </c>
      <c r="B2330" s="2">
        <f t="shared" si="72"/>
        <v>2015</v>
      </c>
      <c r="C2330" s="1" t="s">
        <v>119</v>
      </c>
      <c r="D2330" s="1" t="s">
        <v>24</v>
      </c>
      <c r="E2330" s="1">
        <v>3496643</v>
      </c>
      <c r="F2330" s="1" t="s">
        <v>3448</v>
      </c>
      <c r="G2330" s="1" t="s">
        <v>120</v>
      </c>
      <c r="H2330" s="1" t="s">
        <v>408</v>
      </c>
      <c r="I2330" s="1" t="s">
        <v>3901</v>
      </c>
      <c r="J2330" s="1">
        <v>190</v>
      </c>
      <c r="K2330" s="1" t="s">
        <v>86</v>
      </c>
      <c r="L2330" s="1">
        <v>11570</v>
      </c>
      <c r="M2330" s="1">
        <v>11950</v>
      </c>
      <c r="N2330" s="1">
        <v>59821.84</v>
      </c>
      <c r="O2330" s="1">
        <v>5400</v>
      </c>
      <c r="P2330" s="1">
        <v>30.16</v>
      </c>
      <c r="Q2330" s="1">
        <v>65252</v>
      </c>
      <c r="R2330" s="1">
        <f t="shared" si="73"/>
        <v>343.43157894736839</v>
      </c>
      <c r="S2330" s="1" t="s">
        <v>29</v>
      </c>
      <c r="T2330" s="1" t="s">
        <v>30</v>
      </c>
      <c r="U2330" s="1" t="s">
        <v>410</v>
      </c>
      <c r="V2330" s="1" t="s">
        <v>3912</v>
      </c>
      <c r="W2330" s="1" t="s">
        <v>3913</v>
      </c>
    </row>
    <row r="2331" spans="1:23">
      <c r="A2331" s="2" t="s">
        <v>3141</v>
      </c>
      <c r="B2331" s="2">
        <f t="shared" si="72"/>
        <v>2015</v>
      </c>
      <c r="C2331" s="1" t="s">
        <v>119</v>
      </c>
      <c r="D2331" s="1" t="s">
        <v>24</v>
      </c>
      <c r="E2331" s="1">
        <v>3496643</v>
      </c>
      <c r="F2331" s="1" t="s">
        <v>3448</v>
      </c>
      <c r="G2331" s="1" t="s">
        <v>120</v>
      </c>
      <c r="H2331" s="1" t="s">
        <v>408</v>
      </c>
      <c r="I2331" s="1" t="s">
        <v>3901</v>
      </c>
      <c r="J2331" s="1">
        <v>194</v>
      </c>
      <c r="K2331" s="1" t="s">
        <v>86</v>
      </c>
      <c r="L2331" s="1">
        <v>10864</v>
      </c>
      <c r="M2331" s="1">
        <v>11252</v>
      </c>
      <c r="N2331" s="1">
        <v>58105.63</v>
      </c>
      <c r="O2331" s="1">
        <v>5400</v>
      </c>
      <c r="P2331" s="1">
        <v>29.37</v>
      </c>
      <c r="Q2331" s="1">
        <v>63535</v>
      </c>
      <c r="R2331" s="1">
        <f t="shared" si="73"/>
        <v>327.5</v>
      </c>
      <c r="S2331" s="1" t="s">
        <v>29</v>
      </c>
      <c r="T2331" s="1" t="s">
        <v>30</v>
      </c>
      <c r="U2331" s="1" t="s">
        <v>410</v>
      </c>
      <c r="V2331" s="1" t="s">
        <v>3914</v>
      </c>
      <c r="W2331" s="1" t="s">
        <v>3915</v>
      </c>
    </row>
    <row r="2332" spans="1:23">
      <c r="A2332" s="2" t="s">
        <v>3916</v>
      </c>
      <c r="B2332" s="2">
        <f t="shared" si="72"/>
        <v>2015</v>
      </c>
      <c r="C2332" s="1" t="s">
        <v>119</v>
      </c>
      <c r="D2332" s="1" t="s">
        <v>24</v>
      </c>
      <c r="E2332" s="1">
        <v>3496643</v>
      </c>
      <c r="F2332" s="1" t="s">
        <v>3448</v>
      </c>
      <c r="G2332" s="1" t="s">
        <v>120</v>
      </c>
      <c r="H2332" s="1" t="s">
        <v>408</v>
      </c>
      <c r="I2332" s="1" t="s">
        <v>3901</v>
      </c>
      <c r="J2332" s="1">
        <v>94</v>
      </c>
      <c r="K2332" s="1" t="s">
        <v>86</v>
      </c>
      <c r="L2332" s="1">
        <v>5057</v>
      </c>
      <c r="M2332" s="1">
        <v>5208</v>
      </c>
      <c r="N2332" s="1">
        <v>20776.32</v>
      </c>
      <c r="O2332" s="1">
        <v>2449.27</v>
      </c>
      <c r="P2332" s="1">
        <v>10.74</v>
      </c>
      <c r="Q2332" s="1">
        <v>23236.33</v>
      </c>
      <c r="R2332" s="1">
        <f t="shared" si="73"/>
        <v>247.19500000000002</v>
      </c>
      <c r="S2332" s="1" t="s">
        <v>29</v>
      </c>
      <c r="T2332" s="1" t="s">
        <v>30</v>
      </c>
      <c r="U2332" s="1" t="s">
        <v>410</v>
      </c>
      <c r="V2332" s="1" t="s">
        <v>3917</v>
      </c>
      <c r="W2332" s="1" t="s">
        <v>3918</v>
      </c>
    </row>
    <row r="2333" spans="1:23">
      <c r="A2333" s="2" t="s">
        <v>3919</v>
      </c>
      <c r="B2333" s="2">
        <f t="shared" si="72"/>
        <v>2015</v>
      </c>
      <c r="C2333" s="1" t="s">
        <v>119</v>
      </c>
      <c r="D2333" s="1" t="s">
        <v>24</v>
      </c>
      <c r="E2333" s="1">
        <v>3496643</v>
      </c>
      <c r="F2333" s="1" t="s">
        <v>3448</v>
      </c>
      <c r="G2333" s="1" t="s">
        <v>120</v>
      </c>
      <c r="H2333" s="1" t="s">
        <v>408</v>
      </c>
      <c r="I2333" s="1" t="s">
        <v>3901</v>
      </c>
      <c r="J2333" s="1">
        <v>81</v>
      </c>
      <c r="K2333" s="1" t="s">
        <v>86</v>
      </c>
      <c r="L2333" s="1">
        <v>7549</v>
      </c>
      <c r="M2333" s="1">
        <v>7787</v>
      </c>
      <c r="N2333" s="1">
        <v>53434.75</v>
      </c>
      <c r="O2333" s="1">
        <v>3443.14</v>
      </c>
      <c r="P2333" s="1">
        <v>26.3</v>
      </c>
      <c r="Q2333" s="1">
        <v>56904.19</v>
      </c>
      <c r="R2333" s="1">
        <f t="shared" si="73"/>
        <v>702.52086419753084</v>
      </c>
      <c r="S2333" s="1" t="s">
        <v>29</v>
      </c>
      <c r="T2333" s="1" t="s">
        <v>30</v>
      </c>
      <c r="U2333" s="1" t="s">
        <v>410</v>
      </c>
      <c r="V2333" s="1" t="s">
        <v>3920</v>
      </c>
      <c r="W2333" s="1" t="s">
        <v>3921</v>
      </c>
    </row>
    <row r="2334" spans="1:23">
      <c r="A2334" s="2" t="s">
        <v>3922</v>
      </c>
      <c r="B2334" s="2">
        <f t="shared" si="72"/>
        <v>2015</v>
      </c>
      <c r="C2334" s="1" t="s">
        <v>119</v>
      </c>
      <c r="D2334" s="1" t="s">
        <v>24</v>
      </c>
      <c r="E2334" s="1">
        <v>3496643</v>
      </c>
      <c r="F2334" s="1" t="s">
        <v>3448</v>
      </c>
      <c r="G2334" s="1" t="s">
        <v>120</v>
      </c>
      <c r="H2334" s="1" t="s">
        <v>408</v>
      </c>
      <c r="I2334" s="1" t="s">
        <v>3901</v>
      </c>
      <c r="J2334" s="1">
        <v>82</v>
      </c>
      <c r="K2334" s="1" t="s">
        <v>86</v>
      </c>
      <c r="L2334" s="1">
        <v>7954</v>
      </c>
      <c r="M2334" s="1">
        <v>8118</v>
      </c>
      <c r="N2334" s="1">
        <v>42382.59</v>
      </c>
      <c r="O2334" s="1">
        <v>3273.11</v>
      </c>
      <c r="P2334" s="1">
        <v>21.11</v>
      </c>
      <c r="Q2334" s="1">
        <v>45676.81</v>
      </c>
      <c r="R2334" s="1">
        <f t="shared" si="73"/>
        <v>557.0342682926829</v>
      </c>
      <c r="S2334" s="1" t="s">
        <v>29</v>
      </c>
      <c r="T2334" s="1" t="s">
        <v>30</v>
      </c>
      <c r="U2334" s="1" t="s">
        <v>410</v>
      </c>
      <c r="V2334" s="1" t="s">
        <v>3923</v>
      </c>
      <c r="W2334" s="1" t="s">
        <v>3924</v>
      </c>
    </row>
    <row r="2335" spans="1:23">
      <c r="A2335" s="2" t="s">
        <v>747</v>
      </c>
      <c r="B2335" s="2">
        <f t="shared" si="72"/>
        <v>2015</v>
      </c>
      <c r="C2335" s="1" t="s">
        <v>119</v>
      </c>
      <c r="D2335" s="1" t="s">
        <v>24</v>
      </c>
      <c r="E2335" s="1">
        <v>3496643</v>
      </c>
      <c r="F2335" s="1" t="s">
        <v>3448</v>
      </c>
      <c r="G2335" s="1" t="s">
        <v>120</v>
      </c>
      <c r="H2335" s="1" t="s">
        <v>408</v>
      </c>
      <c r="I2335" s="1" t="s">
        <v>3901</v>
      </c>
      <c r="J2335" s="1">
        <v>64</v>
      </c>
      <c r="K2335" s="1" t="s">
        <v>86</v>
      </c>
      <c r="L2335" s="1">
        <v>5800</v>
      </c>
      <c r="M2335" s="1">
        <v>5971</v>
      </c>
      <c r="N2335" s="1">
        <v>32006.95</v>
      </c>
      <c r="O2335" s="1">
        <v>2700</v>
      </c>
      <c r="P2335" s="1">
        <v>16.05</v>
      </c>
      <c r="Q2335" s="1">
        <v>34723</v>
      </c>
      <c r="R2335" s="1">
        <f t="shared" si="73"/>
        <v>542.546875</v>
      </c>
      <c r="S2335" s="1" t="s">
        <v>29</v>
      </c>
      <c r="T2335" s="1" t="s">
        <v>30</v>
      </c>
      <c r="U2335" s="1" t="s">
        <v>410</v>
      </c>
      <c r="V2335" s="1" t="s">
        <v>3925</v>
      </c>
      <c r="W2335" s="1" t="s">
        <v>3926</v>
      </c>
    </row>
    <row r="2336" spans="1:23">
      <c r="A2336" s="2" t="s">
        <v>2110</v>
      </c>
      <c r="B2336" s="2">
        <f t="shared" si="72"/>
        <v>2015</v>
      </c>
      <c r="C2336" s="1" t="s">
        <v>119</v>
      </c>
      <c r="D2336" s="1" t="s">
        <v>24</v>
      </c>
      <c r="E2336" s="1">
        <v>3496643</v>
      </c>
      <c r="F2336" s="1" t="s">
        <v>3448</v>
      </c>
      <c r="G2336" s="1" t="s">
        <v>120</v>
      </c>
      <c r="H2336" s="1" t="s">
        <v>408</v>
      </c>
      <c r="I2336" s="1" t="s">
        <v>3901</v>
      </c>
      <c r="J2336" s="1">
        <v>246</v>
      </c>
      <c r="K2336" s="1" t="s">
        <v>86</v>
      </c>
      <c r="L2336" s="1">
        <v>12672</v>
      </c>
      <c r="M2336" s="1">
        <v>12990</v>
      </c>
      <c r="N2336" s="1">
        <v>58682.37</v>
      </c>
      <c r="O2336" s="1">
        <v>5400</v>
      </c>
      <c r="P2336" s="1">
        <v>29.63</v>
      </c>
      <c r="Q2336" s="1">
        <v>64112</v>
      </c>
      <c r="R2336" s="1">
        <f t="shared" si="73"/>
        <v>260.6178861788618</v>
      </c>
      <c r="S2336" s="1" t="s">
        <v>29</v>
      </c>
      <c r="T2336" s="1" t="s">
        <v>30</v>
      </c>
      <c r="U2336" s="1" t="s">
        <v>410</v>
      </c>
      <c r="V2336" s="1" t="s">
        <v>3905</v>
      </c>
      <c r="W2336" s="1" t="s">
        <v>3906</v>
      </c>
    </row>
    <row r="2337" spans="1:23">
      <c r="A2337" s="2" t="s">
        <v>757</v>
      </c>
      <c r="B2337" s="2">
        <f t="shared" si="72"/>
        <v>2015</v>
      </c>
      <c r="C2337" s="1" t="s">
        <v>2751</v>
      </c>
      <c r="D2337" s="1" t="s">
        <v>24</v>
      </c>
      <c r="E2337" s="1">
        <v>3496643</v>
      </c>
      <c r="F2337" s="1" t="s">
        <v>3448</v>
      </c>
      <c r="G2337" s="1" t="s">
        <v>1857</v>
      </c>
      <c r="H2337" s="1" t="s">
        <v>3948</v>
      </c>
      <c r="I2337" s="1" t="s">
        <v>3949</v>
      </c>
      <c r="J2337" s="1">
        <v>204</v>
      </c>
      <c r="K2337" s="1" t="s">
        <v>28</v>
      </c>
      <c r="L2337" s="1">
        <v>9471</v>
      </c>
      <c r="M2337" s="1">
        <v>10103</v>
      </c>
      <c r="N2337" s="1">
        <v>49552</v>
      </c>
      <c r="O2337" s="1">
        <v>2120</v>
      </c>
      <c r="P2337" s="1">
        <v>495.52</v>
      </c>
      <c r="Q2337" s="1">
        <v>52167.519999999997</v>
      </c>
      <c r="R2337" s="1">
        <f t="shared" si="73"/>
        <v>255.72313725490196</v>
      </c>
      <c r="S2337" s="1" t="s">
        <v>29</v>
      </c>
      <c r="T2337" s="1" t="s">
        <v>30</v>
      </c>
      <c r="U2337" s="1" t="s">
        <v>410</v>
      </c>
      <c r="V2337" s="1" t="s">
        <v>40</v>
      </c>
      <c r="W2337" s="1" t="s">
        <v>3950</v>
      </c>
    </row>
    <row r="2338" spans="1:23">
      <c r="A2338" s="2" t="s">
        <v>3951</v>
      </c>
      <c r="B2338" s="2">
        <f t="shared" si="72"/>
        <v>2015</v>
      </c>
      <c r="C2338" s="1" t="s">
        <v>936</v>
      </c>
      <c r="D2338" s="1" t="s">
        <v>24</v>
      </c>
      <c r="E2338" s="1">
        <v>3496643</v>
      </c>
      <c r="F2338" s="1" t="s">
        <v>3448</v>
      </c>
      <c r="G2338" s="1" t="s">
        <v>958</v>
      </c>
      <c r="H2338" s="1" t="s">
        <v>251</v>
      </c>
      <c r="I2338" s="1" t="s">
        <v>3952</v>
      </c>
      <c r="J2338" s="1">
        <v>36</v>
      </c>
      <c r="K2338" s="1" t="s">
        <v>28</v>
      </c>
      <c r="L2338" s="1">
        <v>3852</v>
      </c>
      <c r="M2338" s="1">
        <v>4248</v>
      </c>
      <c r="N2338" s="1">
        <v>33480</v>
      </c>
      <c r="O2338" s="1">
        <v>2695</v>
      </c>
      <c r="P2338" s="1">
        <v>129.13999999999999</v>
      </c>
      <c r="Q2338" s="1">
        <v>36304.14</v>
      </c>
      <c r="R2338" s="1">
        <f t="shared" si="73"/>
        <v>1008.4483333333333</v>
      </c>
      <c r="S2338" s="1" t="s">
        <v>38</v>
      </c>
      <c r="T2338" s="1" t="s">
        <v>30</v>
      </c>
      <c r="U2338" s="1" t="s">
        <v>410</v>
      </c>
      <c r="V2338" s="1" t="s">
        <v>3953</v>
      </c>
      <c r="W2338" s="1" t="s">
        <v>3953</v>
      </c>
    </row>
    <row r="2339" spans="1:23">
      <c r="A2339" s="2" t="s">
        <v>3954</v>
      </c>
      <c r="B2339" s="2">
        <f t="shared" si="72"/>
        <v>2015</v>
      </c>
      <c r="C2339" s="1" t="s">
        <v>936</v>
      </c>
      <c r="D2339" s="1" t="s">
        <v>24</v>
      </c>
      <c r="E2339" s="1">
        <v>3496643</v>
      </c>
      <c r="F2339" s="1" t="s">
        <v>3448</v>
      </c>
      <c r="G2339" s="1" t="s">
        <v>36</v>
      </c>
      <c r="H2339" s="1" t="s">
        <v>251</v>
      </c>
      <c r="I2339" s="1" t="s">
        <v>3952</v>
      </c>
      <c r="J2339" s="1">
        <v>354</v>
      </c>
      <c r="K2339" s="1" t="s">
        <v>28</v>
      </c>
      <c r="L2339" s="1">
        <v>7080</v>
      </c>
      <c r="M2339" s="1">
        <v>7788</v>
      </c>
      <c r="N2339" s="1">
        <v>28674</v>
      </c>
      <c r="O2339" s="1">
        <v>2855</v>
      </c>
      <c r="P2339" s="1">
        <v>112.56</v>
      </c>
      <c r="Q2339" s="1">
        <v>31641.56</v>
      </c>
      <c r="R2339" s="1">
        <f t="shared" si="73"/>
        <v>89.38293785310735</v>
      </c>
      <c r="S2339" s="1" t="s">
        <v>38</v>
      </c>
      <c r="T2339" s="1" t="s">
        <v>30</v>
      </c>
      <c r="U2339" s="1" t="s">
        <v>410</v>
      </c>
      <c r="V2339" s="1" t="s">
        <v>65</v>
      </c>
      <c r="W2339" s="1" t="s">
        <v>3955</v>
      </c>
    </row>
    <row r="2340" spans="1:23">
      <c r="A2340" s="2" t="s">
        <v>3954</v>
      </c>
      <c r="B2340" s="2">
        <f t="shared" si="72"/>
        <v>2015</v>
      </c>
      <c r="C2340" s="1" t="s">
        <v>936</v>
      </c>
      <c r="D2340" s="1" t="s">
        <v>24</v>
      </c>
      <c r="E2340" s="1">
        <v>3496643</v>
      </c>
      <c r="F2340" s="1" t="s">
        <v>3448</v>
      </c>
      <c r="G2340" s="1" t="s">
        <v>958</v>
      </c>
      <c r="H2340" s="1" t="s">
        <v>251</v>
      </c>
      <c r="I2340" s="1" t="s">
        <v>3952</v>
      </c>
      <c r="J2340" s="1">
        <v>26</v>
      </c>
      <c r="K2340" s="1" t="s">
        <v>28</v>
      </c>
      <c r="L2340" s="1">
        <v>3770</v>
      </c>
      <c r="M2340" s="1">
        <v>4134</v>
      </c>
      <c r="N2340" s="1">
        <v>33800</v>
      </c>
      <c r="O2340" s="1">
        <v>2695</v>
      </c>
      <c r="P2340" s="1">
        <v>130.29</v>
      </c>
      <c r="Q2340" s="1">
        <v>36625.29</v>
      </c>
      <c r="R2340" s="1">
        <f t="shared" si="73"/>
        <v>1408.665</v>
      </c>
      <c r="S2340" s="1" t="s">
        <v>38</v>
      </c>
      <c r="T2340" s="1" t="s">
        <v>30</v>
      </c>
      <c r="U2340" s="1" t="s">
        <v>410</v>
      </c>
      <c r="V2340" s="1" t="s">
        <v>65</v>
      </c>
      <c r="W2340" s="1" t="s">
        <v>3956</v>
      </c>
    </row>
    <row r="2341" spans="1:23">
      <c r="A2341" s="2" t="s">
        <v>2477</v>
      </c>
      <c r="B2341" s="2">
        <f t="shared" si="72"/>
        <v>2015</v>
      </c>
      <c r="C2341" s="1" t="s">
        <v>936</v>
      </c>
      <c r="D2341" s="1" t="s">
        <v>24</v>
      </c>
      <c r="E2341" s="1">
        <v>3496643</v>
      </c>
      <c r="F2341" s="1" t="s">
        <v>3448</v>
      </c>
      <c r="G2341" s="1" t="s">
        <v>958</v>
      </c>
      <c r="H2341" s="1" t="s">
        <v>251</v>
      </c>
      <c r="I2341" s="1" t="s">
        <v>3952</v>
      </c>
      <c r="J2341" s="1">
        <v>24</v>
      </c>
      <c r="K2341" s="1" t="s">
        <v>28</v>
      </c>
      <c r="L2341" s="1">
        <v>3144</v>
      </c>
      <c r="M2341" s="1">
        <v>3432</v>
      </c>
      <c r="N2341" s="1">
        <v>22872</v>
      </c>
      <c r="O2341" s="1">
        <v>2695</v>
      </c>
      <c r="P2341" s="1">
        <v>91</v>
      </c>
      <c r="Q2341" s="1">
        <v>25658.28</v>
      </c>
      <c r="R2341" s="1">
        <f t="shared" si="73"/>
        <v>1069.095</v>
      </c>
      <c r="S2341" s="1" t="s">
        <v>38</v>
      </c>
      <c r="T2341" s="1" t="s">
        <v>30</v>
      </c>
      <c r="U2341" s="1" t="s">
        <v>410</v>
      </c>
      <c r="V2341" s="1" t="s">
        <v>3957</v>
      </c>
      <c r="W2341" s="1" t="s">
        <v>3957</v>
      </c>
    </row>
    <row r="2342" spans="1:23">
      <c r="A2342" s="2" t="s">
        <v>2132</v>
      </c>
      <c r="B2342" s="2">
        <f t="shared" si="72"/>
        <v>2015</v>
      </c>
      <c r="C2342" s="1" t="s">
        <v>68</v>
      </c>
      <c r="D2342" s="1" t="s">
        <v>24</v>
      </c>
      <c r="E2342" s="1">
        <v>80014362</v>
      </c>
      <c r="F2342" s="1" t="s">
        <v>3388</v>
      </c>
      <c r="G2342" s="1" t="s">
        <v>120</v>
      </c>
      <c r="H2342" s="1" t="s">
        <v>408</v>
      </c>
      <c r="I2342" s="1" t="s">
        <v>2486</v>
      </c>
      <c r="J2342" s="1">
        <v>75</v>
      </c>
      <c r="K2342" s="1" t="s">
        <v>28</v>
      </c>
      <c r="L2342" s="1">
        <v>4988</v>
      </c>
      <c r="M2342" s="1">
        <v>5138</v>
      </c>
      <c r="N2342" s="1">
        <v>17175</v>
      </c>
      <c r="O2342" s="1">
        <v>1800</v>
      </c>
      <c r="P2342" s="1">
        <v>51.52</v>
      </c>
      <c r="Q2342" s="1">
        <v>19026.52</v>
      </c>
      <c r="R2342" s="1">
        <f t="shared" si="73"/>
        <v>253.68693333333334</v>
      </c>
      <c r="S2342" s="1" t="s">
        <v>29</v>
      </c>
      <c r="T2342" s="1" t="s">
        <v>30</v>
      </c>
      <c r="U2342" s="1" t="s">
        <v>1443</v>
      </c>
      <c r="V2342" s="1" t="s">
        <v>140</v>
      </c>
      <c r="W2342" s="1" t="s">
        <v>4202</v>
      </c>
    </row>
    <row r="2343" spans="1:23">
      <c r="A2343" s="2" t="s">
        <v>4206</v>
      </c>
      <c r="B2343" s="2">
        <f t="shared" si="72"/>
        <v>2015</v>
      </c>
      <c r="C2343" s="1" t="s">
        <v>68</v>
      </c>
      <c r="D2343" s="1" t="s">
        <v>24</v>
      </c>
      <c r="E2343" s="1">
        <v>80014362</v>
      </c>
      <c r="F2343" s="1" t="s">
        <v>3388</v>
      </c>
      <c r="G2343" s="1" t="s">
        <v>120</v>
      </c>
      <c r="H2343" s="1" t="s">
        <v>408</v>
      </c>
      <c r="I2343" s="1" t="s">
        <v>2486</v>
      </c>
      <c r="J2343" s="1">
        <v>43</v>
      </c>
      <c r="K2343" s="1" t="s">
        <v>28</v>
      </c>
      <c r="L2343" s="1">
        <v>2616</v>
      </c>
      <c r="M2343" s="1">
        <v>2698</v>
      </c>
      <c r="N2343" s="1">
        <v>11369</v>
      </c>
      <c r="O2343" s="1">
        <v>1974</v>
      </c>
      <c r="P2343" s="1">
        <v>34</v>
      </c>
      <c r="Q2343" s="1">
        <v>13376.62</v>
      </c>
      <c r="R2343" s="1">
        <f t="shared" si="73"/>
        <v>311.08418604651166</v>
      </c>
      <c r="S2343" s="1" t="s">
        <v>29</v>
      </c>
      <c r="T2343" s="1" t="s">
        <v>30</v>
      </c>
      <c r="U2343" s="1" t="s">
        <v>1443</v>
      </c>
      <c r="V2343" s="1" t="s">
        <v>65</v>
      </c>
      <c r="W2343" s="1" t="s">
        <v>4207</v>
      </c>
    </row>
    <row r="2344" spans="1:23">
      <c r="A2344" s="2" t="s">
        <v>751</v>
      </c>
      <c r="B2344" s="2">
        <f t="shared" si="72"/>
        <v>2015</v>
      </c>
      <c r="C2344" s="1" t="s">
        <v>68</v>
      </c>
      <c r="D2344" s="1" t="s">
        <v>24</v>
      </c>
      <c r="E2344" s="1">
        <v>80014362</v>
      </c>
      <c r="F2344" s="1" t="s">
        <v>3388</v>
      </c>
      <c r="G2344" s="1" t="s">
        <v>120</v>
      </c>
      <c r="H2344" s="1" t="s">
        <v>408</v>
      </c>
      <c r="I2344" s="1" t="s">
        <v>2486</v>
      </c>
      <c r="J2344" s="1">
        <v>224</v>
      </c>
      <c r="K2344" s="1" t="s">
        <v>28</v>
      </c>
      <c r="L2344" s="1">
        <v>14332</v>
      </c>
      <c r="M2344" s="1">
        <v>14780</v>
      </c>
      <c r="N2344" s="1">
        <v>71314</v>
      </c>
      <c r="O2344" s="1">
        <v>6650</v>
      </c>
      <c r="P2344" s="1">
        <v>213.94</v>
      </c>
      <c r="Q2344" s="1">
        <v>78177.94</v>
      </c>
      <c r="R2344" s="1">
        <f t="shared" si="73"/>
        <v>349.00866071428572</v>
      </c>
      <c r="S2344" s="1" t="s">
        <v>29</v>
      </c>
      <c r="T2344" s="1" t="s">
        <v>30</v>
      </c>
      <c r="U2344" s="1" t="s">
        <v>1443</v>
      </c>
      <c r="V2344" s="1" t="s">
        <v>4097</v>
      </c>
      <c r="W2344" s="1" t="s">
        <v>4210</v>
      </c>
    </row>
    <row r="2345" spans="1:23">
      <c r="A2345" s="2" t="s">
        <v>3126</v>
      </c>
      <c r="B2345" s="2">
        <f t="shared" si="72"/>
        <v>2015</v>
      </c>
      <c r="C2345" s="1" t="s">
        <v>68</v>
      </c>
      <c r="D2345" s="1" t="s">
        <v>24</v>
      </c>
      <c r="E2345" s="1">
        <v>80014362</v>
      </c>
      <c r="F2345" s="1" t="s">
        <v>3388</v>
      </c>
      <c r="G2345" s="1" t="s">
        <v>120</v>
      </c>
      <c r="H2345" s="1" t="s">
        <v>408</v>
      </c>
      <c r="I2345" s="1" t="s">
        <v>2486</v>
      </c>
      <c r="J2345" s="1">
        <v>75</v>
      </c>
      <c r="K2345" s="1" t="s">
        <v>28</v>
      </c>
      <c r="L2345" s="1">
        <v>5063</v>
      </c>
      <c r="M2345" s="1">
        <v>5216</v>
      </c>
      <c r="N2345" s="1">
        <v>19425</v>
      </c>
      <c r="O2345" s="1">
        <v>1719.15</v>
      </c>
      <c r="P2345" s="1">
        <v>58.27</v>
      </c>
      <c r="Q2345" s="1">
        <v>21202.42</v>
      </c>
      <c r="R2345" s="1">
        <f t="shared" si="73"/>
        <v>282.69893333333329</v>
      </c>
      <c r="S2345" s="1" t="s">
        <v>29</v>
      </c>
      <c r="T2345" s="1" t="s">
        <v>30</v>
      </c>
      <c r="U2345" s="1" t="s">
        <v>1443</v>
      </c>
      <c r="V2345" s="1" t="s">
        <v>77</v>
      </c>
      <c r="W2345" s="1" t="s">
        <v>4211</v>
      </c>
    </row>
    <row r="2346" spans="1:23">
      <c r="A2346" s="2" t="s">
        <v>4213</v>
      </c>
      <c r="B2346" s="2">
        <f t="shared" si="72"/>
        <v>2015</v>
      </c>
      <c r="C2346" s="1" t="s">
        <v>68</v>
      </c>
      <c r="D2346" s="1" t="s">
        <v>24</v>
      </c>
      <c r="E2346" s="1">
        <v>80014362</v>
      </c>
      <c r="F2346" s="1" t="s">
        <v>3388</v>
      </c>
      <c r="G2346" s="1" t="s">
        <v>120</v>
      </c>
      <c r="H2346" s="1" t="s">
        <v>408</v>
      </c>
      <c r="I2346" s="1" t="s">
        <v>2486</v>
      </c>
      <c r="J2346" s="1">
        <v>235</v>
      </c>
      <c r="K2346" s="1" t="s">
        <v>28</v>
      </c>
      <c r="L2346" s="1">
        <v>14708</v>
      </c>
      <c r="M2346" s="1">
        <v>15161</v>
      </c>
      <c r="N2346" s="1">
        <v>58845</v>
      </c>
      <c r="O2346" s="1">
        <v>6600</v>
      </c>
      <c r="P2346" s="1">
        <v>176.53</v>
      </c>
      <c r="Q2346" s="1">
        <v>65621.53</v>
      </c>
      <c r="R2346" s="1">
        <f t="shared" si="73"/>
        <v>279.24055319148937</v>
      </c>
      <c r="S2346" s="1" t="s">
        <v>29</v>
      </c>
      <c r="T2346" s="1" t="s">
        <v>30</v>
      </c>
      <c r="U2346" s="1" t="s">
        <v>1443</v>
      </c>
      <c r="V2346" s="1" t="s">
        <v>2795</v>
      </c>
      <c r="W2346" s="1" t="s">
        <v>4214</v>
      </c>
    </row>
    <row r="2347" spans="1:23">
      <c r="A2347" s="2" t="s">
        <v>1028</v>
      </c>
      <c r="B2347" s="2">
        <f t="shared" si="72"/>
        <v>2015</v>
      </c>
      <c r="C2347" s="1" t="s">
        <v>68</v>
      </c>
      <c r="D2347" s="1" t="s">
        <v>24</v>
      </c>
      <c r="E2347" s="1">
        <v>80014362</v>
      </c>
      <c r="F2347" s="1" t="s">
        <v>3388</v>
      </c>
      <c r="G2347" s="1" t="s">
        <v>120</v>
      </c>
      <c r="H2347" s="1" t="s">
        <v>408</v>
      </c>
      <c r="I2347" s="1" t="s">
        <v>2486</v>
      </c>
      <c r="J2347" s="1">
        <v>72</v>
      </c>
      <c r="K2347" s="1" t="s">
        <v>28</v>
      </c>
      <c r="L2347" s="1">
        <v>4752</v>
      </c>
      <c r="M2347" s="1">
        <v>4896</v>
      </c>
      <c r="N2347" s="1">
        <v>26815</v>
      </c>
      <c r="O2347" s="1">
        <v>2250</v>
      </c>
      <c r="P2347" s="1">
        <v>80.45</v>
      </c>
      <c r="Q2347" s="1">
        <v>29145.45</v>
      </c>
      <c r="R2347" s="1">
        <f t="shared" si="73"/>
        <v>404.79791666666665</v>
      </c>
      <c r="S2347" s="1" t="s">
        <v>29</v>
      </c>
      <c r="T2347" s="1" t="s">
        <v>30</v>
      </c>
      <c r="U2347" s="1" t="s">
        <v>1443</v>
      </c>
      <c r="V2347" s="1" t="s">
        <v>4218</v>
      </c>
      <c r="W2347" s="1" t="s">
        <v>4219</v>
      </c>
    </row>
    <row r="2348" spans="1:23">
      <c r="A2348" s="2" t="s">
        <v>4228</v>
      </c>
      <c r="B2348" s="2">
        <f t="shared" si="72"/>
        <v>2015</v>
      </c>
      <c r="C2348" s="1" t="s">
        <v>68</v>
      </c>
      <c r="D2348" s="1" t="s">
        <v>24</v>
      </c>
      <c r="E2348" s="1">
        <v>80014362</v>
      </c>
      <c r="F2348" s="1" t="s">
        <v>3388</v>
      </c>
      <c r="G2348" s="1" t="s">
        <v>120</v>
      </c>
      <c r="H2348" s="1" t="s">
        <v>408</v>
      </c>
      <c r="I2348" s="1" t="s">
        <v>2486</v>
      </c>
      <c r="J2348" s="1">
        <v>85</v>
      </c>
      <c r="K2348" s="1" t="s">
        <v>28</v>
      </c>
      <c r="L2348" s="1">
        <v>4658</v>
      </c>
      <c r="M2348" s="1">
        <v>4811</v>
      </c>
      <c r="N2348" s="1">
        <v>20315</v>
      </c>
      <c r="O2348" s="1">
        <v>2450</v>
      </c>
      <c r="P2348" s="1">
        <v>57</v>
      </c>
      <c r="Q2348" s="1">
        <v>22821.88</v>
      </c>
      <c r="R2348" s="1">
        <f t="shared" si="73"/>
        <v>268.49270588235294</v>
      </c>
      <c r="S2348" s="1" t="s">
        <v>29</v>
      </c>
      <c r="T2348" s="1" t="s">
        <v>30</v>
      </c>
      <c r="U2348" s="1" t="s">
        <v>1443</v>
      </c>
      <c r="V2348" s="1" t="s">
        <v>77</v>
      </c>
      <c r="W2348" s="1" t="s">
        <v>4229</v>
      </c>
    </row>
    <row r="2349" spans="1:23">
      <c r="A2349" s="2" t="s">
        <v>4234</v>
      </c>
      <c r="B2349" s="2">
        <f t="shared" si="72"/>
        <v>2015</v>
      </c>
      <c r="C2349" s="1" t="s">
        <v>68</v>
      </c>
      <c r="D2349" s="1" t="s">
        <v>24</v>
      </c>
      <c r="E2349" s="1">
        <v>80014362</v>
      </c>
      <c r="F2349" s="1" t="s">
        <v>3388</v>
      </c>
      <c r="G2349" s="1" t="s">
        <v>120</v>
      </c>
      <c r="H2349" s="1" t="s">
        <v>408</v>
      </c>
      <c r="I2349" s="1" t="s">
        <v>2486</v>
      </c>
      <c r="J2349" s="1">
        <v>75</v>
      </c>
      <c r="K2349" s="1" t="s">
        <v>28</v>
      </c>
      <c r="L2349" s="1">
        <v>4988</v>
      </c>
      <c r="M2349" s="1">
        <v>5138</v>
      </c>
      <c r="N2349" s="1">
        <v>20475</v>
      </c>
      <c r="O2349" s="1">
        <v>2450</v>
      </c>
      <c r="P2349" s="1">
        <v>61</v>
      </c>
      <c r="Q2349" s="1">
        <v>22986.42</v>
      </c>
      <c r="R2349" s="1">
        <f t="shared" si="73"/>
        <v>306.48559999999998</v>
      </c>
      <c r="S2349" s="1" t="s">
        <v>29</v>
      </c>
      <c r="T2349" s="1" t="s">
        <v>30</v>
      </c>
      <c r="U2349" s="1" t="s">
        <v>1443</v>
      </c>
      <c r="V2349" s="1" t="s">
        <v>77</v>
      </c>
      <c r="W2349" s="1" t="s">
        <v>4235</v>
      </c>
    </row>
    <row r="2350" spans="1:23">
      <c r="A2350" s="2" t="s">
        <v>4234</v>
      </c>
      <c r="B2350" s="2">
        <f t="shared" si="72"/>
        <v>2015</v>
      </c>
      <c r="C2350" s="1" t="s">
        <v>68</v>
      </c>
      <c r="D2350" s="1" t="s">
        <v>24</v>
      </c>
      <c r="E2350" s="1">
        <v>80014362</v>
      </c>
      <c r="F2350" s="1" t="s">
        <v>3388</v>
      </c>
      <c r="G2350" s="1" t="s">
        <v>120</v>
      </c>
      <c r="H2350" s="1" t="s">
        <v>408</v>
      </c>
      <c r="I2350" s="1" t="s">
        <v>2486</v>
      </c>
      <c r="J2350" s="1">
        <v>75</v>
      </c>
      <c r="K2350" s="1" t="s">
        <v>28</v>
      </c>
      <c r="L2350" s="1">
        <v>4988</v>
      </c>
      <c r="M2350" s="1">
        <v>5138</v>
      </c>
      <c r="N2350" s="1">
        <v>22500</v>
      </c>
      <c r="O2350" s="1">
        <v>2450</v>
      </c>
      <c r="P2350" s="1">
        <v>68</v>
      </c>
      <c r="Q2350" s="1">
        <v>25017.5</v>
      </c>
      <c r="R2350" s="1">
        <f t="shared" si="73"/>
        <v>333.56666666666666</v>
      </c>
      <c r="S2350" s="1" t="s">
        <v>29</v>
      </c>
      <c r="T2350" s="1" t="s">
        <v>30</v>
      </c>
      <c r="U2350" s="1" t="s">
        <v>1443</v>
      </c>
      <c r="V2350" s="1" t="s">
        <v>77</v>
      </c>
      <c r="W2350" s="1" t="s">
        <v>4238</v>
      </c>
    </row>
    <row r="2351" spans="1:23">
      <c r="A2351" s="2" t="s">
        <v>4239</v>
      </c>
      <c r="B2351" s="2">
        <f t="shared" si="72"/>
        <v>2015</v>
      </c>
      <c r="C2351" s="1" t="s">
        <v>68</v>
      </c>
      <c r="D2351" s="1" t="s">
        <v>24</v>
      </c>
      <c r="E2351" s="1">
        <v>80014362</v>
      </c>
      <c r="F2351" s="1" t="s">
        <v>3388</v>
      </c>
      <c r="G2351" s="1" t="s">
        <v>120</v>
      </c>
      <c r="H2351" s="1" t="s">
        <v>408</v>
      </c>
      <c r="I2351" s="1" t="s">
        <v>2486</v>
      </c>
      <c r="J2351" s="1">
        <v>160</v>
      </c>
      <c r="K2351" s="1" t="s">
        <v>28</v>
      </c>
      <c r="L2351" s="1">
        <v>9646</v>
      </c>
      <c r="M2351" s="1">
        <v>9949</v>
      </c>
      <c r="N2351" s="1">
        <v>40790</v>
      </c>
      <c r="O2351" s="1">
        <v>4435.3</v>
      </c>
      <c r="P2351" s="1">
        <v>122.37</v>
      </c>
      <c r="Q2351" s="1">
        <v>45347.67</v>
      </c>
      <c r="R2351" s="1">
        <f t="shared" si="73"/>
        <v>283.42293749999999</v>
      </c>
      <c r="S2351" s="1" t="s">
        <v>29</v>
      </c>
      <c r="T2351" s="1" t="s">
        <v>30</v>
      </c>
      <c r="U2351" s="1" t="s">
        <v>1443</v>
      </c>
      <c r="V2351" s="1" t="s">
        <v>140</v>
      </c>
      <c r="W2351" s="1" t="s">
        <v>4207</v>
      </c>
    </row>
    <row r="2352" spans="1:23">
      <c r="A2352" s="2" t="s">
        <v>728</v>
      </c>
      <c r="B2352" s="2">
        <f t="shared" si="72"/>
        <v>2015</v>
      </c>
      <c r="C2352" s="1" t="s">
        <v>68</v>
      </c>
      <c r="D2352" s="1" t="s">
        <v>24</v>
      </c>
      <c r="E2352" s="1">
        <v>80014362</v>
      </c>
      <c r="F2352" s="1" t="s">
        <v>3388</v>
      </c>
      <c r="G2352" s="1" t="s">
        <v>120</v>
      </c>
      <c r="H2352" s="1" t="s">
        <v>408</v>
      </c>
      <c r="I2352" s="1" t="s">
        <v>2486</v>
      </c>
      <c r="J2352" s="1">
        <v>85</v>
      </c>
      <c r="K2352" s="1" t="s">
        <v>28</v>
      </c>
      <c r="L2352" s="1">
        <v>4658</v>
      </c>
      <c r="M2352" s="1">
        <v>4811</v>
      </c>
      <c r="N2352" s="1">
        <v>18870</v>
      </c>
      <c r="O2352" s="1">
        <v>2250</v>
      </c>
      <c r="P2352" s="1">
        <v>56.61</v>
      </c>
      <c r="Q2352" s="1">
        <v>21176.61</v>
      </c>
      <c r="R2352" s="1">
        <f t="shared" si="73"/>
        <v>249.13658823529411</v>
      </c>
      <c r="S2352" s="1" t="s">
        <v>29</v>
      </c>
      <c r="T2352" s="1" t="s">
        <v>30</v>
      </c>
      <c r="U2352" s="1" t="s">
        <v>1443</v>
      </c>
      <c r="V2352" s="1" t="s">
        <v>4242</v>
      </c>
      <c r="W2352" s="1" t="s">
        <v>4242</v>
      </c>
    </row>
    <row r="2353" spans="1:23">
      <c r="A2353" s="2" t="s">
        <v>3823</v>
      </c>
      <c r="B2353" s="2">
        <f t="shared" si="72"/>
        <v>2015</v>
      </c>
      <c r="C2353" s="1" t="s">
        <v>68</v>
      </c>
      <c r="D2353" s="1" t="s">
        <v>24</v>
      </c>
      <c r="E2353" s="1">
        <v>80014362</v>
      </c>
      <c r="F2353" s="1" t="s">
        <v>3388</v>
      </c>
      <c r="G2353" s="1" t="s">
        <v>120</v>
      </c>
      <c r="H2353" s="1" t="s">
        <v>408</v>
      </c>
      <c r="I2353" s="1" t="s">
        <v>2486</v>
      </c>
      <c r="J2353" s="1">
        <v>150</v>
      </c>
      <c r="K2353" s="1" t="s">
        <v>28</v>
      </c>
      <c r="L2353" s="1">
        <v>10050</v>
      </c>
      <c r="M2353" s="1">
        <v>10350</v>
      </c>
      <c r="N2353" s="1">
        <v>39975</v>
      </c>
      <c r="O2353" s="1">
        <v>4398.55</v>
      </c>
      <c r="P2353" s="1">
        <v>119.92</v>
      </c>
      <c r="Q2353" s="1">
        <v>44493.47</v>
      </c>
      <c r="R2353" s="1">
        <f t="shared" si="73"/>
        <v>296.62313333333333</v>
      </c>
      <c r="S2353" s="1" t="s">
        <v>29</v>
      </c>
      <c r="T2353" s="1" t="s">
        <v>30</v>
      </c>
      <c r="U2353" s="1" t="s">
        <v>1443</v>
      </c>
      <c r="V2353" s="1" t="s">
        <v>4097</v>
      </c>
      <c r="W2353" s="1" t="s">
        <v>4207</v>
      </c>
    </row>
    <row r="2354" spans="1:23">
      <c r="A2354" s="2" t="s">
        <v>1954</v>
      </c>
      <c r="B2354" s="2">
        <f t="shared" si="72"/>
        <v>2015</v>
      </c>
      <c r="C2354" s="1" t="s">
        <v>68</v>
      </c>
      <c r="D2354" s="1" t="s">
        <v>24</v>
      </c>
      <c r="E2354" s="1">
        <v>80014362</v>
      </c>
      <c r="F2354" s="1" t="s">
        <v>3388</v>
      </c>
      <c r="G2354" s="1" t="s">
        <v>120</v>
      </c>
      <c r="H2354" s="1" t="s">
        <v>3559</v>
      </c>
      <c r="I2354" s="1" t="s">
        <v>2486</v>
      </c>
      <c r="J2354" s="1">
        <v>160</v>
      </c>
      <c r="K2354" s="1" t="s">
        <v>28</v>
      </c>
      <c r="L2354" s="1">
        <v>9681</v>
      </c>
      <c r="M2354" s="1">
        <v>9984</v>
      </c>
      <c r="N2354" s="1">
        <v>38795</v>
      </c>
      <c r="O2354" s="1">
        <v>4096</v>
      </c>
      <c r="P2354" s="1">
        <v>116</v>
      </c>
      <c r="Q2354" s="1">
        <v>43007.46</v>
      </c>
      <c r="R2354" s="1">
        <f t="shared" si="73"/>
        <v>268.79662500000001</v>
      </c>
      <c r="S2354" s="1" t="s">
        <v>29</v>
      </c>
      <c r="T2354" s="1" t="s">
        <v>30</v>
      </c>
      <c r="U2354" s="1" t="s">
        <v>1443</v>
      </c>
      <c r="V2354" s="1" t="s">
        <v>31</v>
      </c>
      <c r="W2354" s="1" t="s">
        <v>4246</v>
      </c>
    </row>
    <row r="2355" spans="1:23">
      <c r="A2355" s="2" t="s">
        <v>4234</v>
      </c>
      <c r="B2355" s="2">
        <f t="shared" si="72"/>
        <v>2015</v>
      </c>
      <c r="C2355" s="1" t="s">
        <v>68</v>
      </c>
      <c r="D2355" s="1" t="s">
        <v>24</v>
      </c>
      <c r="E2355" s="1">
        <v>80014362</v>
      </c>
      <c r="F2355" s="1" t="s">
        <v>3388</v>
      </c>
      <c r="G2355" s="1" t="s">
        <v>120</v>
      </c>
      <c r="H2355" s="1" t="s">
        <v>408</v>
      </c>
      <c r="I2355" s="1" t="s">
        <v>2486</v>
      </c>
      <c r="J2355" s="1">
        <v>75</v>
      </c>
      <c r="K2355" s="1" t="s">
        <v>28</v>
      </c>
      <c r="L2355" s="1">
        <v>4988</v>
      </c>
      <c r="M2355" s="1">
        <v>5138</v>
      </c>
      <c r="N2355" s="1">
        <v>22500</v>
      </c>
      <c r="O2355" s="1">
        <v>2450</v>
      </c>
      <c r="P2355" s="1">
        <v>68</v>
      </c>
      <c r="Q2355" s="1">
        <v>25017.5</v>
      </c>
      <c r="R2355" s="1">
        <f t="shared" si="73"/>
        <v>333.56666666666666</v>
      </c>
      <c r="S2355" s="1" t="s">
        <v>29</v>
      </c>
      <c r="T2355" s="1" t="s">
        <v>30</v>
      </c>
      <c r="U2355" s="1" t="s">
        <v>1443</v>
      </c>
      <c r="V2355" s="1" t="s">
        <v>77</v>
      </c>
      <c r="W2355" s="1" t="s">
        <v>4238</v>
      </c>
    </row>
    <row r="2356" spans="1:23">
      <c r="A2356" s="2" t="s">
        <v>3126</v>
      </c>
      <c r="B2356" s="2">
        <f t="shared" si="72"/>
        <v>2015</v>
      </c>
      <c r="C2356" s="1" t="s">
        <v>68</v>
      </c>
      <c r="D2356" s="1" t="s">
        <v>24</v>
      </c>
      <c r="E2356" s="1">
        <v>80014362</v>
      </c>
      <c r="F2356" s="1" t="s">
        <v>3388</v>
      </c>
      <c r="G2356" s="1" t="s">
        <v>120</v>
      </c>
      <c r="H2356" s="1" t="s">
        <v>408</v>
      </c>
      <c r="I2356" s="1" t="s">
        <v>2486</v>
      </c>
      <c r="J2356" s="1">
        <v>85</v>
      </c>
      <c r="K2356" s="1" t="s">
        <v>28</v>
      </c>
      <c r="L2356" s="1">
        <v>3464</v>
      </c>
      <c r="M2356" s="1">
        <v>4811</v>
      </c>
      <c r="N2356" s="1">
        <v>16915</v>
      </c>
      <c r="O2356" s="1">
        <v>1800</v>
      </c>
      <c r="P2356" s="1">
        <v>50.74</v>
      </c>
      <c r="Q2356" s="1">
        <v>18765.740000000002</v>
      </c>
      <c r="R2356" s="1">
        <f t="shared" si="73"/>
        <v>220.77341176470591</v>
      </c>
      <c r="S2356" s="1" t="s">
        <v>29</v>
      </c>
      <c r="T2356" s="1" t="s">
        <v>30</v>
      </c>
      <c r="U2356" s="1" t="s">
        <v>1443</v>
      </c>
      <c r="V2356" s="1" t="s">
        <v>77</v>
      </c>
      <c r="W2356" s="1" t="s">
        <v>4252</v>
      </c>
    </row>
    <row r="2357" spans="1:23">
      <c r="A2357" s="2" t="s">
        <v>2106</v>
      </c>
      <c r="B2357" s="2">
        <f t="shared" si="72"/>
        <v>2015</v>
      </c>
      <c r="C2357" s="1" t="s">
        <v>68</v>
      </c>
      <c r="D2357" s="1" t="s">
        <v>24</v>
      </c>
      <c r="E2357" s="1">
        <v>80014362</v>
      </c>
      <c r="F2357" s="1" t="s">
        <v>3388</v>
      </c>
      <c r="G2357" s="1" t="s">
        <v>120</v>
      </c>
      <c r="H2357" s="1" t="s">
        <v>408</v>
      </c>
      <c r="I2357" s="1" t="s">
        <v>2486</v>
      </c>
      <c r="J2357" s="1">
        <v>85</v>
      </c>
      <c r="K2357" s="1" t="s">
        <v>28</v>
      </c>
      <c r="L2357" s="1">
        <v>4658</v>
      </c>
      <c r="M2357" s="1">
        <v>4811</v>
      </c>
      <c r="N2357" s="1">
        <v>20315</v>
      </c>
      <c r="O2357" s="1">
        <v>2450</v>
      </c>
      <c r="P2357" s="1">
        <v>57</v>
      </c>
      <c r="Q2357" s="1">
        <v>22821.88</v>
      </c>
      <c r="R2357" s="1">
        <f t="shared" si="73"/>
        <v>268.49270588235294</v>
      </c>
      <c r="S2357" s="1" t="s">
        <v>29</v>
      </c>
      <c r="T2357" s="1" t="s">
        <v>30</v>
      </c>
      <c r="U2357" s="1" t="s">
        <v>1443</v>
      </c>
      <c r="V2357" s="1" t="s">
        <v>77</v>
      </c>
      <c r="W2357" s="1" t="s">
        <v>4255</v>
      </c>
    </row>
    <row r="2358" spans="1:23">
      <c r="A2358" s="2" t="s">
        <v>4213</v>
      </c>
      <c r="B2358" s="2">
        <f t="shared" si="72"/>
        <v>2015</v>
      </c>
      <c r="C2358" s="1" t="s">
        <v>68</v>
      </c>
      <c r="D2358" s="1" t="s">
        <v>24</v>
      </c>
      <c r="E2358" s="1">
        <v>80014362</v>
      </c>
      <c r="F2358" s="1" t="s">
        <v>3388</v>
      </c>
      <c r="G2358" s="1" t="s">
        <v>120</v>
      </c>
      <c r="H2358" s="1" t="s">
        <v>408</v>
      </c>
      <c r="I2358" s="1" t="s">
        <v>2486</v>
      </c>
      <c r="J2358" s="1">
        <v>160</v>
      </c>
      <c r="K2358" s="1" t="s">
        <v>28</v>
      </c>
      <c r="L2358" s="1">
        <v>9646</v>
      </c>
      <c r="M2358" s="1">
        <v>9949</v>
      </c>
      <c r="N2358" s="1">
        <v>37920</v>
      </c>
      <c r="O2358" s="1">
        <v>4400</v>
      </c>
      <c r="P2358" s="1">
        <v>113.76</v>
      </c>
      <c r="Q2358" s="1">
        <v>42433.760000000002</v>
      </c>
      <c r="R2358" s="1">
        <f t="shared" si="73"/>
        <v>265.21100000000001</v>
      </c>
      <c r="S2358" s="1" t="s">
        <v>29</v>
      </c>
      <c r="T2358" s="1" t="s">
        <v>30</v>
      </c>
      <c r="U2358" s="1" t="s">
        <v>1443</v>
      </c>
      <c r="V2358" s="1" t="s">
        <v>2795</v>
      </c>
      <c r="W2358" s="1" t="s">
        <v>4207</v>
      </c>
    </row>
    <row r="2359" spans="1:23">
      <c r="A2359" s="2" t="s">
        <v>1709</v>
      </c>
      <c r="B2359" s="2">
        <f t="shared" si="72"/>
        <v>2015</v>
      </c>
      <c r="C2359" s="1" t="s">
        <v>68</v>
      </c>
      <c r="D2359" s="1" t="s">
        <v>24</v>
      </c>
      <c r="E2359" s="1">
        <v>80023705</v>
      </c>
      <c r="F2359" s="1" t="s">
        <v>3975</v>
      </c>
      <c r="G2359" s="1" t="s">
        <v>62</v>
      </c>
      <c r="H2359" s="1" t="s">
        <v>3814</v>
      </c>
      <c r="I2359" s="1" t="s">
        <v>4311</v>
      </c>
      <c r="J2359" s="1">
        <v>20</v>
      </c>
      <c r="K2359" s="1" t="s">
        <v>28</v>
      </c>
      <c r="L2359" s="1">
        <v>2600</v>
      </c>
      <c r="M2359" s="1">
        <v>2600</v>
      </c>
      <c r="N2359" s="1">
        <v>12800</v>
      </c>
      <c r="O2359" s="1">
        <v>796.23</v>
      </c>
      <c r="P2359" s="1">
        <v>31.77</v>
      </c>
      <c r="Q2359" s="1">
        <v>13628</v>
      </c>
      <c r="R2359" s="1">
        <f t="shared" si="73"/>
        <v>681.4</v>
      </c>
      <c r="S2359" s="1" t="s">
        <v>29</v>
      </c>
      <c r="T2359" s="1" t="s">
        <v>30</v>
      </c>
      <c r="U2359" s="1" t="s">
        <v>3107</v>
      </c>
      <c r="V2359" s="1" t="s">
        <v>4312</v>
      </c>
      <c r="W2359" s="1" t="s">
        <v>4313</v>
      </c>
    </row>
    <row r="2360" spans="1:23">
      <c r="A2360" s="2" t="s">
        <v>4373</v>
      </c>
      <c r="B2360" s="2">
        <f t="shared" si="72"/>
        <v>2015</v>
      </c>
      <c r="C2360" s="1" t="s">
        <v>68</v>
      </c>
      <c r="D2360" s="1" t="s">
        <v>24</v>
      </c>
      <c r="E2360" s="1">
        <v>80023705</v>
      </c>
      <c r="F2360" s="1" t="s">
        <v>3975</v>
      </c>
      <c r="G2360" s="1" t="s">
        <v>36</v>
      </c>
      <c r="H2360" s="1" t="s">
        <v>1024</v>
      </c>
      <c r="I2360" s="1" t="s">
        <v>4374</v>
      </c>
      <c r="J2360" s="1">
        <v>3037</v>
      </c>
      <c r="K2360" s="1" t="s">
        <v>28</v>
      </c>
      <c r="L2360" s="1">
        <v>122628</v>
      </c>
      <c r="M2360" s="1">
        <v>135352</v>
      </c>
      <c r="N2360" s="1">
        <v>366570</v>
      </c>
      <c r="O2360" s="1">
        <v>80719.91</v>
      </c>
      <c r="P2360" s="1">
        <v>858.48</v>
      </c>
      <c r="Q2360" s="1">
        <v>448148.39</v>
      </c>
      <c r="R2360" s="1">
        <f t="shared" si="73"/>
        <v>147.5628547909121</v>
      </c>
      <c r="S2360" s="1" t="s">
        <v>38</v>
      </c>
      <c r="T2360" s="1" t="s">
        <v>30</v>
      </c>
      <c r="U2360" s="1" t="s">
        <v>3976</v>
      </c>
      <c r="V2360" s="1" t="s">
        <v>4375</v>
      </c>
      <c r="W2360" s="1" t="s">
        <v>4376</v>
      </c>
    </row>
    <row r="2361" spans="1:23">
      <c r="A2361" s="2" t="s">
        <v>4377</v>
      </c>
      <c r="B2361" s="2">
        <f t="shared" si="72"/>
        <v>2015</v>
      </c>
      <c r="C2361" s="1" t="s">
        <v>68</v>
      </c>
      <c r="D2361" s="1" t="s">
        <v>24</v>
      </c>
      <c r="E2361" s="1">
        <v>80023705</v>
      </c>
      <c r="F2361" s="1" t="s">
        <v>3975</v>
      </c>
      <c r="G2361" s="1" t="s">
        <v>62</v>
      </c>
      <c r="H2361" s="1" t="s">
        <v>3814</v>
      </c>
      <c r="I2361" s="1" t="s">
        <v>4378</v>
      </c>
      <c r="J2361" s="1">
        <v>48</v>
      </c>
      <c r="K2361" s="1" t="s">
        <v>28</v>
      </c>
      <c r="L2361" s="1">
        <v>3269</v>
      </c>
      <c r="M2361" s="1">
        <v>3269</v>
      </c>
      <c r="N2361" s="1">
        <v>24484</v>
      </c>
      <c r="O2361" s="1">
        <v>966</v>
      </c>
      <c r="P2361" s="1">
        <v>58</v>
      </c>
      <c r="Q2361" s="1">
        <v>25507.54</v>
      </c>
      <c r="R2361" s="1">
        <f t="shared" si="73"/>
        <v>531.40708333333339</v>
      </c>
      <c r="S2361" s="1" t="s">
        <v>29</v>
      </c>
      <c r="T2361" s="1" t="s">
        <v>30</v>
      </c>
      <c r="U2361" s="1" t="s">
        <v>3107</v>
      </c>
      <c r="V2361" s="1" t="s">
        <v>77</v>
      </c>
      <c r="W2361" s="1" t="s">
        <v>4379</v>
      </c>
    </row>
    <row r="2362" spans="1:23">
      <c r="A2362" s="2" t="s">
        <v>4380</v>
      </c>
      <c r="B2362" s="2">
        <f t="shared" si="72"/>
        <v>2015</v>
      </c>
      <c r="C2362" s="1" t="s">
        <v>68</v>
      </c>
      <c r="D2362" s="1" t="s">
        <v>24</v>
      </c>
      <c r="E2362" s="1">
        <v>80023705</v>
      </c>
      <c r="F2362" s="1" t="s">
        <v>3975</v>
      </c>
      <c r="G2362" s="1" t="s">
        <v>36</v>
      </c>
      <c r="H2362" s="1" t="s">
        <v>3814</v>
      </c>
      <c r="I2362" s="1" t="s">
        <v>4378</v>
      </c>
      <c r="J2362" s="1">
        <v>7</v>
      </c>
      <c r="K2362" s="1" t="s">
        <v>28</v>
      </c>
      <c r="L2362" s="1">
        <v>900</v>
      </c>
      <c r="M2362" s="1">
        <v>900</v>
      </c>
      <c r="N2362" s="1">
        <v>4180</v>
      </c>
      <c r="O2362" s="1">
        <v>243.23</v>
      </c>
      <c r="P2362" s="1">
        <v>9.85</v>
      </c>
      <c r="Q2362" s="1">
        <v>4433.08</v>
      </c>
      <c r="R2362" s="1">
        <f t="shared" si="73"/>
        <v>633.29714285714283</v>
      </c>
      <c r="S2362" s="1" t="s">
        <v>29</v>
      </c>
      <c r="T2362" s="1" t="s">
        <v>30</v>
      </c>
      <c r="U2362" s="1" t="s">
        <v>3107</v>
      </c>
      <c r="V2362" s="1" t="s">
        <v>3291</v>
      </c>
      <c r="W2362" s="1" t="s">
        <v>4381</v>
      </c>
    </row>
    <row r="2363" spans="1:23">
      <c r="A2363" s="2" t="s">
        <v>4382</v>
      </c>
      <c r="B2363" s="2">
        <f t="shared" si="72"/>
        <v>2015</v>
      </c>
      <c r="C2363" s="1" t="s">
        <v>936</v>
      </c>
      <c r="D2363" s="1" t="s">
        <v>24</v>
      </c>
      <c r="E2363" s="1">
        <v>80023705</v>
      </c>
      <c r="F2363" s="1" t="s">
        <v>3975</v>
      </c>
      <c r="G2363" s="1" t="s">
        <v>36</v>
      </c>
      <c r="H2363" s="1" t="s">
        <v>950</v>
      </c>
      <c r="I2363" s="1" t="s">
        <v>4383</v>
      </c>
      <c r="J2363" s="1">
        <v>6</v>
      </c>
      <c r="K2363" s="1" t="s">
        <v>28</v>
      </c>
      <c r="L2363" s="1">
        <v>1020</v>
      </c>
      <c r="M2363" s="1">
        <v>1120</v>
      </c>
      <c r="N2363" s="1">
        <v>4978</v>
      </c>
      <c r="O2363" s="1">
        <v>347.97</v>
      </c>
      <c r="P2363" s="1">
        <v>11.62</v>
      </c>
      <c r="Q2363" s="1">
        <v>5337.59</v>
      </c>
      <c r="R2363" s="1">
        <f t="shared" si="73"/>
        <v>889.59833333333336</v>
      </c>
      <c r="S2363" s="1" t="s">
        <v>38</v>
      </c>
      <c r="T2363" s="1" t="s">
        <v>30</v>
      </c>
      <c r="U2363" s="1" t="s">
        <v>3976</v>
      </c>
      <c r="V2363" s="1" t="s">
        <v>575</v>
      </c>
      <c r="W2363" s="1" t="s">
        <v>4384</v>
      </c>
    </row>
    <row r="2364" spans="1:23">
      <c r="A2364" s="2" t="s">
        <v>739</v>
      </c>
      <c r="B2364" s="2">
        <f t="shared" si="72"/>
        <v>2015</v>
      </c>
      <c r="C2364" s="1" t="s">
        <v>68</v>
      </c>
      <c r="D2364" s="1" t="s">
        <v>24</v>
      </c>
      <c r="E2364" s="1">
        <v>80014362</v>
      </c>
      <c r="F2364" s="1" t="s">
        <v>3388</v>
      </c>
      <c r="G2364" s="1" t="s">
        <v>120</v>
      </c>
      <c r="H2364" s="1" t="s">
        <v>408</v>
      </c>
      <c r="I2364" s="1" t="s">
        <v>4418</v>
      </c>
      <c r="J2364" s="1">
        <v>160</v>
      </c>
      <c r="K2364" s="1" t="s">
        <v>28</v>
      </c>
      <c r="L2364" s="1">
        <v>9646</v>
      </c>
      <c r="M2364" s="1">
        <v>9949</v>
      </c>
      <c r="N2364" s="1">
        <v>39980</v>
      </c>
      <c r="O2364" s="1">
        <v>4500</v>
      </c>
      <c r="P2364" s="1">
        <v>120</v>
      </c>
      <c r="Q2364" s="1">
        <v>44599.94</v>
      </c>
      <c r="R2364" s="1">
        <f t="shared" si="73"/>
        <v>278.74962500000004</v>
      </c>
      <c r="S2364" s="1" t="s">
        <v>29</v>
      </c>
      <c r="T2364" s="1" t="s">
        <v>30</v>
      </c>
      <c r="U2364" s="1" t="s">
        <v>1443</v>
      </c>
      <c r="V2364" s="1" t="s">
        <v>77</v>
      </c>
      <c r="W2364" s="1" t="s">
        <v>4207</v>
      </c>
    </row>
    <row r="2365" spans="1:23">
      <c r="A2365" s="2" t="s">
        <v>4419</v>
      </c>
      <c r="B2365" s="2">
        <f t="shared" si="72"/>
        <v>2015</v>
      </c>
      <c r="C2365" s="1" t="s">
        <v>43</v>
      </c>
      <c r="D2365" s="1" t="s">
        <v>24</v>
      </c>
      <c r="E2365" s="1">
        <v>80054097</v>
      </c>
      <c r="F2365" s="1" t="s">
        <v>4420</v>
      </c>
      <c r="G2365" s="1" t="s">
        <v>46</v>
      </c>
      <c r="H2365" s="1" t="s">
        <v>950</v>
      </c>
      <c r="I2365" s="1" t="s">
        <v>4421</v>
      </c>
      <c r="J2365" s="1">
        <v>3</v>
      </c>
      <c r="K2365" s="1" t="s">
        <v>28</v>
      </c>
      <c r="L2365" s="1">
        <v>450</v>
      </c>
      <c r="M2365" s="1">
        <v>450</v>
      </c>
      <c r="N2365" s="1">
        <v>590</v>
      </c>
      <c r="O2365" s="1">
        <v>305.12</v>
      </c>
      <c r="P2365" s="1">
        <v>5.9</v>
      </c>
      <c r="Q2365" s="1">
        <v>901.1</v>
      </c>
      <c r="R2365" s="1">
        <f t="shared" si="73"/>
        <v>300.36666666666667</v>
      </c>
      <c r="S2365" s="1" t="s">
        <v>38</v>
      </c>
      <c r="T2365" s="1" t="s">
        <v>30</v>
      </c>
      <c r="U2365" s="1" t="s">
        <v>4422</v>
      </c>
      <c r="V2365" s="1" t="s">
        <v>4423</v>
      </c>
      <c r="W2365" s="1" t="s">
        <v>4424</v>
      </c>
    </row>
    <row r="2366" spans="1:23">
      <c r="A2366" s="2" t="s">
        <v>3248</v>
      </c>
      <c r="B2366" s="2">
        <f t="shared" si="72"/>
        <v>2015</v>
      </c>
      <c r="C2366" s="1" t="s">
        <v>68</v>
      </c>
      <c r="D2366" s="1" t="s">
        <v>24</v>
      </c>
      <c r="E2366" s="1">
        <v>80023705</v>
      </c>
      <c r="F2366" s="1" t="s">
        <v>3975</v>
      </c>
      <c r="G2366" s="1" t="s">
        <v>36</v>
      </c>
      <c r="H2366" s="1" t="s">
        <v>955</v>
      </c>
      <c r="I2366" s="1" t="s">
        <v>4425</v>
      </c>
      <c r="J2366" s="1">
        <v>1551</v>
      </c>
      <c r="K2366" s="1" t="s">
        <v>28</v>
      </c>
      <c r="L2366" s="1">
        <v>62040</v>
      </c>
      <c r="M2366" s="1">
        <v>68244</v>
      </c>
      <c r="N2366" s="1">
        <v>184569</v>
      </c>
      <c r="O2366" s="1">
        <v>41039</v>
      </c>
      <c r="P2366" s="1">
        <v>433</v>
      </c>
      <c r="Q2366" s="1">
        <v>226040.85</v>
      </c>
      <c r="R2366" s="1">
        <f t="shared" si="73"/>
        <v>145.73878143133462</v>
      </c>
      <c r="S2366" s="1" t="s">
        <v>38</v>
      </c>
      <c r="T2366" s="1" t="s">
        <v>30</v>
      </c>
      <c r="U2366" s="1" t="s">
        <v>3976</v>
      </c>
      <c r="V2366" s="1" t="s">
        <v>4426</v>
      </c>
      <c r="W2366" s="1" t="s">
        <v>4427</v>
      </c>
    </row>
    <row r="2367" spans="1:23">
      <c r="A2367" s="2" t="s">
        <v>5185</v>
      </c>
      <c r="B2367" s="2">
        <f t="shared" si="72"/>
        <v>2015</v>
      </c>
      <c r="C2367" s="1" t="s">
        <v>962</v>
      </c>
      <c r="D2367" s="1" t="s">
        <v>24</v>
      </c>
      <c r="E2367" s="1">
        <v>80009246</v>
      </c>
      <c r="F2367" s="1" t="s">
        <v>3075</v>
      </c>
      <c r="G2367" s="1" t="s">
        <v>26</v>
      </c>
      <c r="H2367" s="1" t="s">
        <v>4514</v>
      </c>
      <c r="I2367" s="1" t="s">
        <v>5186</v>
      </c>
      <c r="J2367" s="1">
        <v>20</v>
      </c>
      <c r="K2367" s="1" t="s">
        <v>28</v>
      </c>
      <c r="L2367" s="1">
        <v>1154</v>
      </c>
      <c r="M2367" s="1">
        <v>1172</v>
      </c>
      <c r="N2367" s="1">
        <v>5860</v>
      </c>
      <c r="O2367" s="1">
        <v>316.5</v>
      </c>
      <c r="P2367" s="1">
        <v>9.9600000000000009</v>
      </c>
      <c r="Q2367" s="1">
        <v>6186.46</v>
      </c>
      <c r="R2367" s="1">
        <f t="shared" si="73"/>
        <v>309.32299999999998</v>
      </c>
      <c r="S2367" s="1" t="s">
        <v>29</v>
      </c>
      <c r="T2367" s="1" t="s">
        <v>30</v>
      </c>
      <c r="U2367" s="1" t="s">
        <v>3082</v>
      </c>
      <c r="V2367" s="1" t="s">
        <v>5187</v>
      </c>
      <c r="W2367" s="1" t="s">
        <v>5188</v>
      </c>
    </row>
    <row r="2368" spans="1:23">
      <c r="A2368" s="2" t="s">
        <v>2930</v>
      </c>
      <c r="B2368" s="2">
        <f t="shared" si="72"/>
        <v>2015</v>
      </c>
      <c r="C2368" s="1" t="s">
        <v>962</v>
      </c>
      <c r="D2368" s="1" t="s">
        <v>24</v>
      </c>
      <c r="E2368" s="1">
        <v>80009246</v>
      </c>
      <c r="F2368" s="1" t="s">
        <v>3075</v>
      </c>
      <c r="G2368" s="1" t="s">
        <v>26</v>
      </c>
      <c r="H2368" s="1" t="s">
        <v>4514</v>
      </c>
      <c r="I2368" s="1" t="s">
        <v>5189</v>
      </c>
      <c r="J2368" s="1">
        <v>56</v>
      </c>
      <c r="K2368" s="1" t="s">
        <v>28</v>
      </c>
      <c r="L2368" s="1">
        <v>3231</v>
      </c>
      <c r="M2368" s="1">
        <v>3282</v>
      </c>
      <c r="N2368" s="1">
        <v>16416.18</v>
      </c>
      <c r="O2368" s="1">
        <v>1154.7</v>
      </c>
      <c r="P2368" s="1">
        <v>27.87</v>
      </c>
      <c r="Q2368" s="1">
        <v>17434.59</v>
      </c>
      <c r="R2368" s="1">
        <f t="shared" si="73"/>
        <v>311.33196428571426</v>
      </c>
      <c r="S2368" s="1" t="s">
        <v>29</v>
      </c>
      <c r="T2368" s="1" t="s">
        <v>30</v>
      </c>
      <c r="U2368" s="1" t="s">
        <v>3082</v>
      </c>
      <c r="V2368" s="1" t="s">
        <v>73</v>
      </c>
      <c r="W2368" s="1" t="s">
        <v>5190</v>
      </c>
    </row>
    <row r="2369" spans="1:23">
      <c r="A2369" s="2" t="s">
        <v>3954</v>
      </c>
      <c r="B2369" s="2">
        <f t="shared" si="72"/>
        <v>2015</v>
      </c>
      <c r="C2369" s="1" t="s">
        <v>962</v>
      </c>
      <c r="D2369" s="1" t="s">
        <v>24</v>
      </c>
      <c r="E2369" s="1">
        <v>80009246</v>
      </c>
      <c r="F2369" s="1" t="s">
        <v>3075</v>
      </c>
      <c r="G2369" s="1" t="s">
        <v>26</v>
      </c>
      <c r="H2369" s="1" t="s">
        <v>4514</v>
      </c>
      <c r="I2369" s="1" t="s">
        <v>5189</v>
      </c>
      <c r="J2369" s="1">
        <v>29</v>
      </c>
      <c r="K2369" s="1" t="s">
        <v>28</v>
      </c>
      <c r="L2369" s="1">
        <v>1673</v>
      </c>
      <c r="M2369" s="1">
        <v>1699</v>
      </c>
      <c r="N2369" s="1">
        <v>8573.75</v>
      </c>
      <c r="O2369" s="1">
        <v>376.54</v>
      </c>
      <c r="P2369" s="1">
        <v>14.43</v>
      </c>
      <c r="Q2369" s="1">
        <v>8878.98</v>
      </c>
      <c r="R2369" s="1">
        <f t="shared" si="73"/>
        <v>306.17172413793099</v>
      </c>
      <c r="S2369" s="1" t="s">
        <v>29</v>
      </c>
      <c r="T2369" s="1" t="s">
        <v>30</v>
      </c>
      <c r="U2369" s="1" t="s">
        <v>3082</v>
      </c>
      <c r="V2369" s="1" t="s">
        <v>73</v>
      </c>
      <c r="W2369" s="1" t="s">
        <v>5191</v>
      </c>
    </row>
    <row r="2370" spans="1:23">
      <c r="A2370" s="2" t="s">
        <v>3813</v>
      </c>
      <c r="B2370" s="2">
        <f t="shared" ref="B2370:B2433" si="74">+YEAR(A2370)</f>
        <v>2015</v>
      </c>
      <c r="C2370" s="1" t="s">
        <v>962</v>
      </c>
      <c r="D2370" s="1" t="s">
        <v>24</v>
      </c>
      <c r="E2370" s="1">
        <v>80009246</v>
      </c>
      <c r="F2370" s="1" t="s">
        <v>3075</v>
      </c>
      <c r="G2370" s="1" t="s">
        <v>26</v>
      </c>
      <c r="H2370" s="1" t="s">
        <v>4514</v>
      </c>
      <c r="I2370" s="1" t="s">
        <v>5189</v>
      </c>
      <c r="J2370" s="1">
        <v>52</v>
      </c>
      <c r="K2370" s="1" t="s">
        <v>28</v>
      </c>
      <c r="L2370" s="1">
        <v>3000</v>
      </c>
      <c r="M2370" s="1">
        <v>3047</v>
      </c>
      <c r="N2370" s="1">
        <v>15179.79</v>
      </c>
      <c r="O2370" s="1">
        <v>763.03</v>
      </c>
      <c r="P2370" s="1">
        <v>25.55</v>
      </c>
      <c r="Q2370" s="1">
        <v>15816.58</v>
      </c>
      <c r="R2370" s="1">
        <f t="shared" si="73"/>
        <v>304.16500000000002</v>
      </c>
      <c r="S2370" s="1" t="s">
        <v>29</v>
      </c>
      <c r="T2370" s="1" t="s">
        <v>30</v>
      </c>
      <c r="U2370" s="1" t="s">
        <v>3082</v>
      </c>
      <c r="V2370" s="1" t="s">
        <v>73</v>
      </c>
      <c r="W2370" s="1" t="s">
        <v>5192</v>
      </c>
    </row>
    <row r="2371" spans="1:23">
      <c r="A2371" s="2" t="s">
        <v>1011</v>
      </c>
      <c r="B2371" s="2">
        <f t="shared" si="74"/>
        <v>2015</v>
      </c>
      <c r="C2371" s="1" t="s">
        <v>962</v>
      </c>
      <c r="D2371" s="1" t="s">
        <v>24</v>
      </c>
      <c r="E2371" s="1">
        <v>80009246</v>
      </c>
      <c r="F2371" s="1" t="s">
        <v>3075</v>
      </c>
      <c r="G2371" s="1" t="s">
        <v>26</v>
      </c>
      <c r="H2371" s="1" t="s">
        <v>4514</v>
      </c>
      <c r="I2371" s="1" t="s">
        <v>5189</v>
      </c>
      <c r="J2371" s="1">
        <v>24</v>
      </c>
      <c r="K2371" s="1" t="s">
        <v>28</v>
      </c>
      <c r="L2371" s="1">
        <v>1385</v>
      </c>
      <c r="M2371" s="1">
        <v>1406</v>
      </c>
      <c r="N2371" s="1">
        <v>7103.04</v>
      </c>
      <c r="O2371" s="1">
        <v>306</v>
      </c>
      <c r="P2371" s="1">
        <v>12</v>
      </c>
      <c r="Q2371" s="1">
        <v>7350.32</v>
      </c>
      <c r="R2371" s="1">
        <f t="shared" ref="R2371:R2434" si="75">+Q2371/J2371</f>
        <v>306.26333333333332</v>
      </c>
      <c r="S2371" s="1" t="s">
        <v>29</v>
      </c>
      <c r="T2371" s="1" t="s">
        <v>30</v>
      </c>
      <c r="U2371" s="1" t="s">
        <v>3082</v>
      </c>
      <c r="V2371" s="1" t="s">
        <v>73</v>
      </c>
      <c r="W2371" s="1" t="s">
        <v>5193</v>
      </c>
    </row>
    <row r="2372" spans="1:23">
      <c r="A2372" s="2" t="s">
        <v>3161</v>
      </c>
      <c r="B2372" s="2">
        <f t="shared" si="74"/>
        <v>2015</v>
      </c>
      <c r="C2372" s="1" t="s">
        <v>962</v>
      </c>
      <c r="D2372" s="1" t="s">
        <v>24</v>
      </c>
      <c r="E2372" s="1">
        <v>80009246</v>
      </c>
      <c r="F2372" s="1" t="s">
        <v>3075</v>
      </c>
      <c r="G2372" s="1" t="s">
        <v>26</v>
      </c>
      <c r="H2372" s="1" t="s">
        <v>4514</v>
      </c>
      <c r="I2372" s="1" t="s">
        <v>5189</v>
      </c>
      <c r="J2372" s="1">
        <v>87</v>
      </c>
      <c r="K2372" s="1" t="s">
        <v>28</v>
      </c>
      <c r="L2372" s="1">
        <v>5020</v>
      </c>
      <c r="M2372" s="1">
        <v>5098</v>
      </c>
      <c r="N2372" s="1">
        <v>25931.25</v>
      </c>
      <c r="O2372" s="1">
        <v>1947.5</v>
      </c>
      <c r="P2372" s="1">
        <v>44.03</v>
      </c>
      <c r="Q2372" s="1">
        <v>27922.78</v>
      </c>
      <c r="R2372" s="1">
        <f t="shared" si="75"/>
        <v>320.95149425287354</v>
      </c>
      <c r="S2372" s="1" t="s">
        <v>29</v>
      </c>
      <c r="T2372" s="1" t="s">
        <v>30</v>
      </c>
      <c r="U2372" s="1" t="s">
        <v>3082</v>
      </c>
      <c r="V2372" s="1" t="s">
        <v>73</v>
      </c>
      <c r="W2372" s="1" t="s">
        <v>5194</v>
      </c>
    </row>
    <row r="2373" spans="1:23">
      <c r="A2373" s="2" t="s">
        <v>2117</v>
      </c>
      <c r="B2373" s="2">
        <f t="shared" si="74"/>
        <v>2015</v>
      </c>
      <c r="C2373" s="1" t="s">
        <v>962</v>
      </c>
      <c r="D2373" s="1" t="s">
        <v>24</v>
      </c>
      <c r="E2373" s="1">
        <v>80009246</v>
      </c>
      <c r="F2373" s="1" t="s">
        <v>3075</v>
      </c>
      <c r="G2373" s="1" t="s">
        <v>26</v>
      </c>
      <c r="H2373" s="1" t="s">
        <v>4514</v>
      </c>
      <c r="I2373" s="1" t="s">
        <v>5189</v>
      </c>
      <c r="J2373" s="1">
        <v>20</v>
      </c>
      <c r="K2373" s="1" t="s">
        <v>28</v>
      </c>
      <c r="L2373" s="1">
        <v>1154</v>
      </c>
      <c r="M2373" s="1">
        <v>1172</v>
      </c>
      <c r="N2373" s="1">
        <v>5838.41</v>
      </c>
      <c r="O2373" s="1">
        <v>235.19</v>
      </c>
      <c r="P2373" s="1">
        <v>9.7799999999999994</v>
      </c>
      <c r="Q2373" s="1">
        <v>6024.98</v>
      </c>
      <c r="R2373" s="1">
        <f t="shared" si="75"/>
        <v>301.24899999999997</v>
      </c>
      <c r="S2373" s="1" t="s">
        <v>29</v>
      </c>
      <c r="T2373" s="1" t="s">
        <v>30</v>
      </c>
      <c r="U2373" s="1" t="s">
        <v>3082</v>
      </c>
      <c r="V2373" s="1" t="s">
        <v>73</v>
      </c>
      <c r="W2373" s="1" t="s">
        <v>5195</v>
      </c>
    </row>
    <row r="2374" spans="1:23">
      <c r="A2374" s="2" t="s">
        <v>5196</v>
      </c>
      <c r="B2374" s="2">
        <f t="shared" si="74"/>
        <v>2015</v>
      </c>
      <c r="C2374" s="1" t="s">
        <v>962</v>
      </c>
      <c r="D2374" s="1" t="s">
        <v>24</v>
      </c>
      <c r="E2374" s="1">
        <v>80009246</v>
      </c>
      <c r="F2374" s="1" t="s">
        <v>3075</v>
      </c>
      <c r="G2374" s="1" t="s">
        <v>26</v>
      </c>
      <c r="H2374" s="1" t="s">
        <v>4514</v>
      </c>
      <c r="I2374" s="1" t="s">
        <v>5189</v>
      </c>
      <c r="J2374" s="1">
        <v>6</v>
      </c>
      <c r="K2374" s="1" t="s">
        <v>28</v>
      </c>
      <c r="L2374" s="1">
        <v>346</v>
      </c>
      <c r="M2374" s="1">
        <v>352</v>
      </c>
      <c r="N2374" s="1">
        <v>1773.82</v>
      </c>
      <c r="O2374" s="1">
        <v>109</v>
      </c>
      <c r="P2374" s="1">
        <v>3</v>
      </c>
      <c r="Q2374" s="1">
        <v>1868.41</v>
      </c>
      <c r="R2374" s="1">
        <f t="shared" si="75"/>
        <v>311.4016666666667</v>
      </c>
      <c r="S2374" s="1" t="s">
        <v>29</v>
      </c>
      <c r="T2374" s="1" t="s">
        <v>30</v>
      </c>
      <c r="U2374" s="1" t="s">
        <v>3082</v>
      </c>
      <c r="V2374" s="1" t="s">
        <v>2023</v>
      </c>
      <c r="W2374" s="1" t="s">
        <v>5197</v>
      </c>
    </row>
    <row r="2375" spans="1:23">
      <c r="A2375" s="2" t="s">
        <v>5233</v>
      </c>
      <c r="B2375" s="2">
        <f t="shared" si="74"/>
        <v>2015</v>
      </c>
      <c r="C2375" s="1" t="s">
        <v>2769</v>
      </c>
      <c r="D2375" s="1" t="s">
        <v>24</v>
      </c>
      <c r="E2375" s="1">
        <v>80008970</v>
      </c>
      <c r="F2375" s="1" t="s">
        <v>4435</v>
      </c>
      <c r="G2375" s="1" t="s">
        <v>120</v>
      </c>
      <c r="H2375" s="1" t="s">
        <v>408</v>
      </c>
      <c r="I2375" s="1" t="s">
        <v>2486</v>
      </c>
      <c r="J2375" s="1">
        <v>418</v>
      </c>
      <c r="K2375" s="1" t="s">
        <v>28</v>
      </c>
      <c r="L2375" s="1">
        <v>9316</v>
      </c>
      <c r="M2375" s="1">
        <v>9622</v>
      </c>
      <c r="N2375" s="1">
        <v>35530</v>
      </c>
      <c r="O2375" s="1">
        <v>3600</v>
      </c>
      <c r="P2375" s="1">
        <v>71.06</v>
      </c>
      <c r="Q2375" s="1">
        <v>39201.06</v>
      </c>
      <c r="R2375" s="1">
        <f t="shared" si="75"/>
        <v>93.78244019138755</v>
      </c>
      <c r="S2375" s="1" t="s">
        <v>29</v>
      </c>
      <c r="T2375" s="1" t="s">
        <v>30</v>
      </c>
      <c r="U2375" s="1" t="s">
        <v>4437</v>
      </c>
      <c r="V2375" s="1" t="s">
        <v>40</v>
      </c>
      <c r="W2375" s="1" t="s">
        <v>5234</v>
      </c>
    </row>
    <row r="2376" spans="1:23">
      <c r="A2376" s="2" t="s">
        <v>4234</v>
      </c>
      <c r="B2376" s="2">
        <f t="shared" si="74"/>
        <v>2015</v>
      </c>
      <c r="C2376" s="1" t="s">
        <v>34</v>
      </c>
      <c r="D2376" s="1" t="s">
        <v>24</v>
      </c>
      <c r="E2376" s="1">
        <v>80009129</v>
      </c>
      <c r="F2376" s="1" t="s">
        <v>3277</v>
      </c>
      <c r="G2376" s="1" t="s">
        <v>62</v>
      </c>
      <c r="H2376" s="1" t="s">
        <v>63</v>
      </c>
      <c r="I2376" s="1" t="s">
        <v>2486</v>
      </c>
      <c r="J2376" s="1">
        <v>56</v>
      </c>
      <c r="K2376" s="1" t="s">
        <v>28</v>
      </c>
      <c r="L2376" s="1">
        <v>4340</v>
      </c>
      <c r="M2376" s="1">
        <v>4586</v>
      </c>
      <c r="N2376" s="1">
        <v>23048</v>
      </c>
      <c r="O2376" s="1">
        <v>2990</v>
      </c>
      <c r="P2376" s="1">
        <v>230</v>
      </c>
      <c r="Q2376" s="1">
        <v>26268.69</v>
      </c>
      <c r="R2376" s="1">
        <f t="shared" si="75"/>
        <v>469.08374999999995</v>
      </c>
      <c r="S2376" s="1" t="s">
        <v>38</v>
      </c>
      <c r="T2376" s="1" t="s">
        <v>30</v>
      </c>
      <c r="U2376" s="1" t="s">
        <v>2356</v>
      </c>
      <c r="V2376" s="1" t="s">
        <v>77</v>
      </c>
      <c r="W2376" s="1" t="s">
        <v>5235</v>
      </c>
    </row>
    <row r="2377" spans="1:23">
      <c r="A2377" s="2" t="s">
        <v>731</v>
      </c>
      <c r="B2377" s="2">
        <f t="shared" si="74"/>
        <v>2015</v>
      </c>
      <c r="C2377" s="1" t="s">
        <v>34</v>
      </c>
      <c r="D2377" s="1" t="s">
        <v>24</v>
      </c>
      <c r="E2377" s="1">
        <v>80008970</v>
      </c>
      <c r="F2377" s="1" t="s">
        <v>4435</v>
      </c>
      <c r="G2377" s="1" t="s">
        <v>927</v>
      </c>
      <c r="H2377" s="1" t="s">
        <v>63</v>
      </c>
      <c r="I2377" s="1" t="s">
        <v>980</v>
      </c>
      <c r="J2377" s="1">
        <v>73</v>
      </c>
      <c r="K2377" s="1" t="s">
        <v>28</v>
      </c>
      <c r="L2377" s="1">
        <v>4380</v>
      </c>
      <c r="M2377" s="1">
        <v>4818</v>
      </c>
      <c r="N2377" s="1">
        <v>14563.5</v>
      </c>
      <c r="O2377" s="1">
        <v>3075.2</v>
      </c>
      <c r="P2377" s="1">
        <v>28.88</v>
      </c>
      <c r="Q2377" s="1">
        <v>17667.580000000002</v>
      </c>
      <c r="R2377" s="1">
        <f t="shared" si="75"/>
        <v>242.02164383561646</v>
      </c>
      <c r="S2377" s="1" t="s">
        <v>38</v>
      </c>
      <c r="T2377" s="1" t="s">
        <v>30</v>
      </c>
      <c r="U2377" s="1" t="s">
        <v>1132</v>
      </c>
      <c r="V2377" s="1" t="s">
        <v>77</v>
      </c>
      <c r="W2377" s="1" t="s">
        <v>5282</v>
      </c>
    </row>
    <row r="2378" spans="1:23">
      <c r="A2378" s="2" t="s">
        <v>731</v>
      </c>
      <c r="B2378" s="2">
        <f t="shared" si="74"/>
        <v>2015</v>
      </c>
      <c r="C2378" s="1" t="s">
        <v>34</v>
      </c>
      <c r="D2378" s="1" t="s">
        <v>24</v>
      </c>
      <c r="E2378" s="1">
        <v>80008970</v>
      </c>
      <c r="F2378" s="1" t="s">
        <v>4435</v>
      </c>
      <c r="G2378" s="1" t="s">
        <v>927</v>
      </c>
      <c r="H2378" s="1" t="s">
        <v>63</v>
      </c>
      <c r="I2378" s="1" t="s">
        <v>980</v>
      </c>
      <c r="J2378" s="1">
        <v>144</v>
      </c>
      <c r="K2378" s="1" t="s">
        <v>28</v>
      </c>
      <c r="L2378" s="1">
        <v>5904</v>
      </c>
      <c r="M2378" s="1">
        <v>6480</v>
      </c>
      <c r="N2378" s="1">
        <v>16992</v>
      </c>
      <c r="O2378" s="1">
        <v>3101.59</v>
      </c>
      <c r="P2378" s="1">
        <v>33.979999999999997</v>
      </c>
      <c r="Q2378" s="1">
        <v>20127.57</v>
      </c>
      <c r="R2378" s="1">
        <f t="shared" si="75"/>
        <v>139.77479166666666</v>
      </c>
      <c r="S2378" s="1" t="s">
        <v>38</v>
      </c>
      <c r="T2378" s="1" t="s">
        <v>30</v>
      </c>
      <c r="U2378" s="1" t="s">
        <v>1132</v>
      </c>
      <c r="V2378" s="1" t="s">
        <v>77</v>
      </c>
      <c r="W2378" s="1" t="s">
        <v>5315</v>
      </c>
    </row>
    <row r="2379" spans="1:23">
      <c r="A2379" s="2" t="s">
        <v>5321</v>
      </c>
      <c r="B2379" s="2">
        <f t="shared" si="74"/>
        <v>2015</v>
      </c>
      <c r="C2379" s="1" t="s">
        <v>34</v>
      </c>
      <c r="D2379" s="1" t="s">
        <v>24</v>
      </c>
      <c r="E2379" s="1">
        <v>80008970</v>
      </c>
      <c r="F2379" s="1" t="s">
        <v>4435</v>
      </c>
      <c r="G2379" s="1" t="s">
        <v>927</v>
      </c>
      <c r="H2379" s="1" t="s">
        <v>63</v>
      </c>
      <c r="I2379" s="1" t="s">
        <v>980</v>
      </c>
      <c r="J2379" s="1">
        <v>576</v>
      </c>
      <c r="K2379" s="1" t="s">
        <v>28</v>
      </c>
      <c r="L2379" s="1">
        <v>23616</v>
      </c>
      <c r="M2379" s="1">
        <v>25920</v>
      </c>
      <c r="N2379" s="1">
        <v>60900.480000000003</v>
      </c>
      <c r="O2379" s="1">
        <v>7752.26</v>
      </c>
      <c r="P2379" s="1">
        <v>121.3</v>
      </c>
      <c r="Q2379" s="1">
        <v>68774.039999999994</v>
      </c>
      <c r="R2379" s="1">
        <f t="shared" si="75"/>
        <v>119.39937499999999</v>
      </c>
      <c r="S2379" s="1" t="s">
        <v>38</v>
      </c>
      <c r="T2379" s="1" t="s">
        <v>30</v>
      </c>
      <c r="U2379" s="1" t="s">
        <v>1132</v>
      </c>
      <c r="V2379" s="1" t="s">
        <v>40</v>
      </c>
      <c r="W2379" s="1" t="s">
        <v>5322</v>
      </c>
    </row>
    <row r="2380" spans="1:23">
      <c r="A2380" s="2" t="s">
        <v>5196</v>
      </c>
      <c r="B2380" s="2">
        <f t="shared" si="74"/>
        <v>2015</v>
      </c>
      <c r="C2380" s="1" t="s">
        <v>34</v>
      </c>
      <c r="D2380" s="1" t="s">
        <v>24</v>
      </c>
      <c r="E2380" s="1">
        <v>80008970</v>
      </c>
      <c r="F2380" s="1" t="s">
        <v>4435</v>
      </c>
      <c r="G2380" s="1" t="s">
        <v>927</v>
      </c>
      <c r="H2380" s="1" t="s">
        <v>63</v>
      </c>
      <c r="I2380" s="1" t="s">
        <v>980</v>
      </c>
      <c r="J2380" s="1">
        <v>576</v>
      </c>
      <c r="K2380" s="1" t="s">
        <v>28</v>
      </c>
      <c r="L2380" s="1">
        <v>23616</v>
      </c>
      <c r="M2380" s="1">
        <v>25920</v>
      </c>
      <c r="N2380" s="1">
        <v>62784</v>
      </c>
      <c r="O2380" s="1">
        <v>12347</v>
      </c>
      <c r="P2380" s="1">
        <v>125</v>
      </c>
      <c r="Q2380" s="1">
        <v>75256.320000000007</v>
      </c>
      <c r="R2380" s="1">
        <f t="shared" si="75"/>
        <v>130.65333333333334</v>
      </c>
      <c r="S2380" s="1" t="s">
        <v>38</v>
      </c>
      <c r="T2380" s="1" t="s">
        <v>30</v>
      </c>
      <c r="U2380" s="1" t="s">
        <v>1132</v>
      </c>
      <c r="V2380" s="1" t="s">
        <v>31</v>
      </c>
      <c r="W2380" s="1" t="s">
        <v>5325</v>
      </c>
    </row>
    <row r="2381" spans="1:23">
      <c r="A2381" s="2" t="s">
        <v>3838</v>
      </c>
      <c r="B2381" s="2">
        <f t="shared" si="74"/>
        <v>2015</v>
      </c>
      <c r="C2381" s="1" t="s">
        <v>34</v>
      </c>
      <c r="D2381" s="1" t="s">
        <v>24</v>
      </c>
      <c r="E2381" s="1">
        <v>80008970</v>
      </c>
      <c r="F2381" s="1" t="s">
        <v>4435</v>
      </c>
      <c r="G2381" s="1" t="s">
        <v>927</v>
      </c>
      <c r="H2381" s="1" t="s">
        <v>63</v>
      </c>
      <c r="I2381" s="1" t="s">
        <v>980</v>
      </c>
      <c r="J2381" s="1">
        <v>48</v>
      </c>
      <c r="K2381" s="1" t="s">
        <v>28</v>
      </c>
      <c r="L2381" s="1">
        <v>5280</v>
      </c>
      <c r="M2381" s="1">
        <v>5760</v>
      </c>
      <c r="N2381" s="1">
        <v>27840</v>
      </c>
      <c r="O2381" s="1">
        <v>3340.21</v>
      </c>
      <c r="P2381" s="1">
        <v>55.48</v>
      </c>
      <c r="Q2381" s="1">
        <v>31235.69</v>
      </c>
      <c r="R2381" s="1">
        <f t="shared" si="75"/>
        <v>650.7435416666666</v>
      </c>
      <c r="S2381" s="1" t="s">
        <v>38</v>
      </c>
      <c r="T2381" s="1" t="s">
        <v>30</v>
      </c>
      <c r="U2381" s="1" t="s">
        <v>1132</v>
      </c>
      <c r="V2381" s="1" t="s">
        <v>140</v>
      </c>
      <c r="W2381" s="1" t="s">
        <v>5328</v>
      </c>
    </row>
    <row r="2382" spans="1:23">
      <c r="A2382" s="2" t="s">
        <v>5334</v>
      </c>
      <c r="B2382" s="2">
        <f t="shared" si="74"/>
        <v>2015</v>
      </c>
      <c r="C2382" s="1" t="s">
        <v>34</v>
      </c>
      <c r="D2382" s="1" t="s">
        <v>24</v>
      </c>
      <c r="E2382" s="1">
        <v>80008970</v>
      </c>
      <c r="F2382" s="1" t="s">
        <v>4435</v>
      </c>
      <c r="G2382" s="1" t="s">
        <v>927</v>
      </c>
      <c r="H2382" s="1" t="s">
        <v>85</v>
      </c>
      <c r="I2382" s="1" t="s">
        <v>980</v>
      </c>
      <c r="J2382" s="1">
        <v>104</v>
      </c>
      <c r="K2382" s="1" t="s">
        <v>28</v>
      </c>
      <c r="L2382" s="1">
        <v>5304</v>
      </c>
      <c r="M2382" s="1">
        <v>5928</v>
      </c>
      <c r="N2382" s="1">
        <v>15704</v>
      </c>
      <c r="O2382" s="1">
        <v>2894</v>
      </c>
      <c r="P2382" s="1">
        <v>31</v>
      </c>
      <c r="Q2382" s="1">
        <v>18629.55</v>
      </c>
      <c r="R2382" s="1">
        <f t="shared" si="75"/>
        <v>179.13028846153844</v>
      </c>
      <c r="S2382" s="1" t="s">
        <v>38</v>
      </c>
      <c r="T2382" s="1" t="s">
        <v>30</v>
      </c>
      <c r="U2382" s="1" t="s">
        <v>1132</v>
      </c>
      <c r="V2382" s="1" t="s">
        <v>31</v>
      </c>
      <c r="W2382" s="1" t="s">
        <v>5335</v>
      </c>
    </row>
    <row r="2383" spans="1:23">
      <c r="A2383" s="2" t="s">
        <v>5348</v>
      </c>
      <c r="B2383" s="2">
        <f t="shared" si="74"/>
        <v>2015</v>
      </c>
      <c r="C2383" s="1" t="s">
        <v>34</v>
      </c>
      <c r="D2383" s="1" t="s">
        <v>24</v>
      </c>
      <c r="E2383" s="1">
        <v>80008970</v>
      </c>
      <c r="F2383" s="1" t="s">
        <v>4435</v>
      </c>
      <c r="G2383" s="1" t="s">
        <v>927</v>
      </c>
      <c r="H2383" s="1" t="s">
        <v>63</v>
      </c>
      <c r="I2383" s="1" t="s">
        <v>980</v>
      </c>
      <c r="J2383" s="1">
        <v>67</v>
      </c>
      <c r="K2383" s="1" t="s">
        <v>28</v>
      </c>
      <c r="L2383" s="1">
        <v>4556</v>
      </c>
      <c r="M2383" s="1">
        <v>4891</v>
      </c>
      <c r="N2383" s="1">
        <v>13601</v>
      </c>
      <c r="O2383" s="1">
        <v>2793.37</v>
      </c>
      <c r="P2383" s="1">
        <v>27.12</v>
      </c>
      <c r="Q2383" s="1">
        <v>16421.490000000002</v>
      </c>
      <c r="R2383" s="1">
        <f t="shared" si="75"/>
        <v>245.09686567164181</v>
      </c>
      <c r="S2383" s="1" t="s">
        <v>38</v>
      </c>
      <c r="T2383" s="1" t="s">
        <v>30</v>
      </c>
      <c r="U2383" s="1" t="s">
        <v>1132</v>
      </c>
      <c r="V2383" s="1" t="s">
        <v>31</v>
      </c>
      <c r="W2383" s="1" t="s">
        <v>5349</v>
      </c>
    </row>
    <row r="2384" spans="1:23">
      <c r="A2384" s="2" t="s">
        <v>2756</v>
      </c>
      <c r="B2384" s="2">
        <f t="shared" si="74"/>
        <v>2015</v>
      </c>
      <c r="C2384" s="1" t="s">
        <v>34</v>
      </c>
      <c r="D2384" s="1" t="s">
        <v>24</v>
      </c>
      <c r="E2384" s="1">
        <v>80008970</v>
      </c>
      <c r="F2384" s="1" t="s">
        <v>4435</v>
      </c>
      <c r="G2384" s="1" t="s">
        <v>927</v>
      </c>
      <c r="H2384" s="1" t="s">
        <v>63</v>
      </c>
      <c r="I2384" s="1" t="s">
        <v>980</v>
      </c>
      <c r="J2384" s="1">
        <v>275</v>
      </c>
      <c r="K2384" s="1" t="s">
        <v>28</v>
      </c>
      <c r="L2384" s="1">
        <v>6518</v>
      </c>
      <c r="M2384" s="1">
        <v>7425</v>
      </c>
      <c r="N2384" s="1">
        <v>24200</v>
      </c>
      <c r="O2384" s="1">
        <v>2743.09</v>
      </c>
      <c r="P2384" s="1">
        <v>48.25</v>
      </c>
      <c r="Q2384" s="1">
        <v>26991.34</v>
      </c>
      <c r="R2384" s="1">
        <f t="shared" si="75"/>
        <v>98.150327272727267</v>
      </c>
      <c r="S2384" s="1" t="s">
        <v>38</v>
      </c>
      <c r="T2384" s="1" t="s">
        <v>30</v>
      </c>
      <c r="U2384" s="1" t="s">
        <v>1132</v>
      </c>
      <c r="V2384" s="1" t="s">
        <v>77</v>
      </c>
      <c r="W2384" s="1" t="s">
        <v>5352</v>
      </c>
    </row>
    <row r="2385" spans="1:23">
      <c r="A2385" s="2" t="s">
        <v>5355</v>
      </c>
      <c r="B2385" s="2">
        <f t="shared" si="74"/>
        <v>2015</v>
      </c>
      <c r="C2385" s="1" t="s">
        <v>34</v>
      </c>
      <c r="D2385" s="1" t="s">
        <v>24</v>
      </c>
      <c r="E2385" s="1">
        <v>80008970</v>
      </c>
      <c r="F2385" s="1" t="s">
        <v>4435</v>
      </c>
      <c r="G2385" s="1" t="s">
        <v>927</v>
      </c>
      <c r="H2385" s="1" t="s">
        <v>63</v>
      </c>
      <c r="I2385" s="1" t="s">
        <v>980</v>
      </c>
      <c r="J2385" s="1">
        <v>720</v>
      </c>
      <c r="K2385" s="1" t="s">
        <v>28</v>
      </c>
      <c r="L2385" s="1">
        <v>29520</v>
      </c>
      <c r="M2385" s="1">
        <v>32400</v>
      </c>
      <c r="N2385" s="1">
        <v>78480</v>
      </c>
      <c r="O2385" s="1">
        <v>15487</v>
      </c>
      <c r="P2385" s="1">
        <v>157</v>
      </c>
      <c r="Q2385" s="1">
        <v>94123.98</v>
      </c>
      <c r="R2385" s="1">
        <f t="shared" si="75"/>
        <v>130.72774999999999</v>
      </c>
      <c r="S2385" s="1" t="s">
        <v>38</v>
      </c>
      <c r="T2385" s="1" t="s">
        <v>30</v>
      </c>
      <c r="U2385" s="1" t="s">
        <v>1132</v>
      </c>
      <c r="V2385" s="1" t="s">
        <v>2023</v>
      </c>
      <c r="W2385" s="1" t="s">
        <v>5356</v>
      </c>
    </row>
    <row r="2386" spans="1:23">
      <c r="A2386" s="2" t="s">
        <v>2132</v>
      </c>
      <c r="B2386" s="2">
        <f t="shared" si="74"/>
        <v>2015</v>
      </c>
      <c r="C2386" s="1" t="s">
        <v>936</v>
      </c>
      <c r="D2386" s="1" t="s">
        <v>24</v>
      </c>
      <c r="E2386" s="1">
        <v>80008970</v>
      </c>
      <c r="F2386" s="1" t="s">
        <v>4435</v>
      </c>
      <c r="G2386" s="1" t="s">
        <v>927</v>
      </c>
      <c r="H2386" s="1" t="s">
        <v>251</v>
      </c>
      <c r="I2386" s="1" t="s">
        <v>980</v>
      </c>
      <c r="J2386" s="1">
        <v>96</v>
      </c>
      <c r="K2386" s="1" t="s">
        <v>28</v>
      </c>
      <c r="L2386" s="1">
        <v>10560</v>
      </c>
      <c r="M2386" s="1">
        <v>11520</v>
      </c>
      <c r="N2386" s="1">
        <v>54720</v>
      </c>
      <c r="O2386" s="1">
        <v>4513.5</v>
      </c>
      <c r="P2386" s="1">
        <v>109.04</v>
      </c>
      <c r="Q2386" s="1">
        <v>59342.54</v>
      </c>
      <c r="R2386" s="1">
        <f t="shared" si="75"/>
        <v>618.15145833333338</v>
      </c>
      <c r="S2386" s="1" t="s">
        <v>38</v>
      </c>
      <c r="T2386" s="1" t="s">
        <v>30</v>
      </c>
      <c r="U2386" s="1" t="s">
        <v>1132</v>
      </c>
      <c r="V2386" s="1" t="s">
        <v>4466</v>
      </c>
      <c r="W2386" s="1" t="s">
        <v>5357</v>
      </c>
    </row>
    <row r="2387" spans="1:23">
      <c r="A2387" s="2" t="s">
        <v>3827</v>
      </c>
      <c r="B2387" s="2">
        <f t="shared" si="74"/>
        <v>2015</v>
      </c>
      <c r="C2387" s="1" t="s">
        <v>34</v>
      </c>
      <c r="D2387" s="1" t="s">
        <v>24</v>
      </c>
      <c r="E2387" s="1">
        <v>80008970</v>
      </c>
      <c r="F2387" s="1" t="s">
        <v>4435</v>
      </c>
      <c r="G2387" s="1" t="s">
        <v>927</v>
      </c>
      <c r="H2387" s="1" t="s">
        <v>63</v>
      </c>
      <c r="I2387" s="1" t="s">
        <v>980</v>
      </c>
      <c r="J2387" s="1">
        <v>73</v>
      </c>
      <c r="K2387" s="1" t="s">
        <v>28</v>
      </c>
      <c r="L2387" s="1">
        <v>4380</v>
      </c>
      <c r="M2387" s="1">
        <v>4818</v>
      </c>
      <c r="N2387" s="1">
        <v>12337</v>
      </c>
      <c r="O2387" s="1">
        <v>2696.13</v>
      </c>
      <c r="P2387" s="1">
        <v>24.62</v>
      </c>
      <c r="Q2387" s="1">
        <v>15057.75</v>
      </c>
      <c r="R2387" s="1">
        <f t="shared" si="75"/>
        <v>206.27054794520549</v>
      </c>
      <c r="S2387" s="1" t="s">
        <v>38</v>
      </c>
      <c r="T2387" s="1" t="s">
        <v>30</v>
      </c>
      <c r="U2387" s="1" t="s">
        <v>1132</v>
      </c>
      <c r="V2387" s="1" t="s">
        <v>31</v>
      </c>
      <c r="W2387" s="1" t="s">
        <v>5379</v>
      </c>
    </row>
    <row r="2388" spans="1:23">
      <c r="A2388" s="2" t="s">
        <v>2458</v>
      </c>
      <c r="B2388" s="2">
        <f t="shared" si="74"/>
        <v>2015</v>
      </c>
      <c r="C2388" s="1" t="s">
        <v>68</v>
      </c>
      <c r="D2388" s="1" t="s">
        <v>24</v>
      </c>
      <c r="E2388" s="1">
        <v>80008970</v>
      </c>
      <c r="F2388" s="1" t="s">
        <v>4435</v>
      </c>
      <c r="G2388" s="1" t="s">
        <v>927</v>
      </c>
      <c r="H2388" s="1" t="s">
        <v>955</v>
      </c>
      <c r="I2388" s="1" t="s">
        <v>980</v>
      </c>
      <c r="J2388" s="1">
        <v>784</v>
      </c>
      <c r="K2388" s="1" t="s">
        <v>28</v>
      </c>
      <c r="L2388" s="1">
        <v>33600</v>
      </c>
      <c r="M2388" s="1">
        <v>37360</v>
      </c>
      <c r="N2388" s="1">
        <v>102392</v>
      </c>
      <c r="O2388" s="1">
        <v>22651.51</v>
      </c>
      <c r="P2388" s="1">
        <v>203.98</v>
      </c>
      <c r="Q2388" s="1">
        <v>125247.49</v>
      </c>
      <c r="R2388" s="1">
        <f t="shared" si="75"/>
        <v>159.75445153061224</v>
      </c>
      <c r="S2388" s="1" t="s">
        <v>38</v>
      </c>
      <c r="T2388" s="1" t="s">
        <v>30</v>
      </c>
      <c r="U2388" s="1" t="s">
        <v>1132</v>
      </c>
      <c r="V2388" s="1" t="s">
        <v>140</v>
      </c>
      <c r="W2388" s="1" t="s">
        <v>4927</v>
      </c>
    </row>
    <row r="2389" spans="1:23">
      <c r="A2389" s="2" t="s">
        <v>5381</v>
      </c>
      <c r="B2389" s="2">
        <f t="shared" si="74"/>
        <v>2015</v>
      </c>
      <c r="C2389" s="1" t="s">
        <v>34</v>
      </c>
      <c r="D2389" s="1" t="s">
        <v>24</v>
      </c>
      <c r="E2389" s="1">
        <v>80008970</v>
      </c>
      <c r="F2389" s="1" t="s">
        <v>4435</v>
      </c>
      <c r="G2389" s="1" t="s">
        <v>927</v>
      </c>
      <c r="H2389" s="1" t="s">
        <v>63</v>
      </c>
      <c r="I2389" s="1" t="s">
        <v>980</v>
      </c>
      <c r="J2389" s="1">
        <v>67</v>
      </c>
      <c r="K2389" s="1" t="s">
        <v>28</v>
      </c>
      <c r="L2389" s="1">
        <v>4548</v>
      </c>
      <c r="M2389" s="1">
        <v>4881</v>
      </c>
      <c r="N2389" s="1">
        <v>13601</v>
      </c>
      <c r="O2389" s="1">
        <v>2793.37</v>
      </c>
      <c r="P2389" s="1">
        <v>27.12</v>
      </c>
      <c r="Q2389" s="1">
        <v>16421.490000000002</v>
      </c>
      <c r="R2389" s="1">
        <f t="shared" si="75"/>
        <v>245.09686567164181</v>
      </c>
      <c r="S2389" s="1" t="s">
        <v>38</v>
      </c>
      <c r="T2389" s="1" t="s">
        <v>30</v>
      </c>
      <c r="U2389" s="1" t="s">
        <v>1132</v>
      </c>
      <c r="V2389" s="1" t="s">
        <v>31</v>
      </c>
      <c r="W2389" s="1" t="s">
        <v>5382</v>
      </c>
    </row>
    <row r="2390" spans="1:23">
      <c r="A2390" s="2" t="s">
        <v>5387</v>
      </c>
      <c r="B2390" s="2">
        <f t="shared" si="74"/>
        <v>2015</v>
      </c>
      <c r="C2390" s="1" t="s">
        <v>34</v>
      </c>
      <c r="D2390" s="1" t="s">
        <v>24</v>
      </c>
      <c r="E2390" s="1">
        <v>80008970</v>
      </c>
      <c r="F2390" s="1" t="s">
        <v>4435</v>
      </c>
      <c r="G2390" s="1" t="s">
        <v>927</v>
      </c>
      <c r="H2390" s="1" t="s">
        <v>63</v>
      </c>
      <c r="I2390" s="1" t="s">
        <v>980</v>
      </c>
      <c r="J2390" s="1">
        <v>104</v>
      </c>
      <c r="K2390" s="1" t="s">
        <v>28</v>
      </c>
      <c r="L2390" s="1">
        <v>5288</v>
      </c>
      <c r="M2390" s="1">
        <v>5908</v>
      </c>
      <c r="N2390" s="1">
        <v>16952</v>
      </c>
      <c r="O2390" s="1">
        <v>2041.95</v>
      </c>
      <c r="P2390" s="1">
        <v>33.74</v>
      </c>
      <c r="Q2390" s="1">
        <v>19027.689999999999</v>
      </c>
      <c r="R2390" s="1">
        <f t="shared" si="75"/>
        <v>182.95855769230769</v>
      </c>
      <c r="S2390" s="1" t="s">
        <v>38</v>
      </c>
      <c r="T2390" s="1" t="s">
        <v>30</v>
      </c>
      <c r="U2390" s="1" t="s">
        <v>1132</v>
      </c>
      <c r="V2390" s="1" t="s">
        <v>77</v>
      </c>
      <c r="W2390" s="1" t="s">
        <v>5388</v>
      </c>
    </row>
    <row r="2391" spans="1:23">
      <c r="A2391" s="2" t="s">
        <v>992</v>
      </c>
      <c r="B2391" s="2">
        <f t="shared" si="74"/>
        <v>2015</v>
      </c>
      <c r="C2391" s="1" t="s">
        <v>34</v>
      </c>
      <c r="D2391" s="1" t="s">
        <v>24</v>
      </c>
      <c r="E2391" s="1">
        <v>80008970</v>
      </c>
      <c r="F2391" s="1" t="s">
        <v>4435</v>
      </c>
      <c r="G2391" s="1" t="s">
        <v>927</v>
      </c>
      <c r="H2391" s="1" t="s">
        <v>63</v>
      </c>
      <c r="I2391" s="1" t="s">
        <v>980</v>
      </c>
      <c r="J2391" s="1">
        <v>73</v>
      </c>
      <c r="K2391" s="1" t="s">
        <v>28</v>
      </c>
      <c r="L2391" s="1">
        <v>4360</v>
      </c>
      <c r="M2391" s="1">
        <v>4793</v>
      </c>
      <c r="N2391" s="1">
        <v>12337</v>
      </c>
      <c r="O2391" s="1">
        <v>2779</v>
      </c>
      <c r="P2391" s="1">
        <v>24</v>
      </c>
      <c r="Q2391" s="1">
        <v>15140.44</v>
      </c>
      <c r="R2391" s="1">
        <f t="shared" si="75"/>
        <v>207.40328767123287</v>
      </c>
      <c r="S2391" s="1" t="s">
        <v>38</v>
      </c>
      <c r="T2391" s="1" t="s">
        <v>30</v>
      </c>
      <c r="U2391" s="1" t="s">
        <v>1132</v>
      </c>
      <c r="V2391" s="1" t="s">
        <v>77</v>
      </c>
      <c r="W2391" s="1" t="s">
        <v>5379</v>
      </c>
    </row>
    <row r="2392" spans="1:23">
      <c r="A2392" s="2" t="s">
        <v>924</v>
      </c>
      <c r="B2392" s="2">
        <f t="shared" si="74"/>
        <v>2015</v>
      </c>
      <c r="C2392" s="1" t="s">
        <v>34</v>
      </c>
      <c r="D2392" s="1" t="s">
        <v>24</v>
      </c>
      <c r="E2392" s="1">
        <v>80008970</v>
      </c>
      <c r="F2392" s="1" t="s">
        <v>4435</v>
      </c>
      <c r="G2392" s="1" t="s">
        <v>927</v>
      </c>
      <c r="H2392" s="1" t="s">
        <v>63</v>
      </c>
      <c r="I2392" s="1" t="s">
        <v>980</v>
      </c>
      <c r="J2392" s="1">
        <v>379</v>
      </c>
      <c r="K2392" s="1" t="s">
        <v>28</v>
      </c>
      <c r="L2392" s="1">
        <v>11822</v>
      </c>
      <c r="M2392" s="1">
        <v>13353</v>
      </c>
      <c r="N2392" s="1">
        <v>39904</v>
      </c>
      <c r="O2392" s="1">
        <v>5584</v>
      </c>
      <c r="P2392" s="1">
        <v>80</v>
      </c>
      <c r="Q2392" s="1">
        <v>45567.11</v>
      </c>
      <c r="R2392" s="1">
        <f t="shared" si="75"/>
        <v>120.22984168865436</v>
      </c>
      <c r="S2392" s="1" t="s">
        <v>38</v>
      </c>
      <c r="T2392" s="1" t="s">
        <v>30</v>
      </c>
      <c r="U2392" s="1" t="s">
        <v>1132</v>
      </c>
      <c r="V2392" s="1" t="s">
        <v>77</v>
      </c>
      <c r="W2392" s="1" t="s">
        <v>5393</v>
      </c>
    </row>
    <row r="2393" spans="1:23">
      <c r="A2393" s="2" t="s">
        <v>2115</v>
      </c>
      <c r="B2393" s="2">
        <f t="shared" si="74"/>
        <v>2015</v>
      </c>
      <c r="C2393" s="1" t="s">
        <v>34</v>
      </c>
      <c r="D2393" s="1" t="s">
        <v>24</v>
      </c>
      <c r="E2393" s="1">
        <v>80008970</v>
      </c>
      <c r="F2393" s="1" t="s">
        <v>4435</v>
      </c>
      <c r="G2393" s="1" t="s">
        <v>927</v>
      </c>
      <c r="H2393" s="1" t="s">
        <v>63</v>
      </c>
      <c r="I2393" s="1" t="s">
        <v>980</v>
      </c>
      <c r="J2393" s="1">
        <v>288</v>
      </c>
      <c r="K2393" s="1" t="s">
        <v>28</v>
      </c>
      <c r="L2393" s="1">
        <v>11808</v>
      </c>
      <c r="M2393" s="1">
        <v>12960</v>
      </c>
      <c r="N2393" s="1">
        <v>33984</v>
      </c>
      <c r="O2393" s="1">
        <v>6203.18</v>
      </c>
      <c r="P2393" s="1">
        <v>67.97</v>
      </c>
      <c r="Q2393" s="1">
        <v>40255.15</v>
      </c>
      <c r="R2393" s="1">
        <f t="shared" si="75"/>
        <v>139.7748263888889</v>
      </c>
      <c r="S2393" s="1" t="s">
        <v>38</v>
      </c>
      <c r="T2393" s="1" t="s">
        <v>30</v>
      </c>
      <c r="U2393" s="1" t="s">
        <v>1132</v>
      </c>
      <c r="V2393" s="1" t="s">
        <v>77</v>
      </c>
      <c r="W2393" s="1" t="s">
        <v>5402</v>
      </c>
    </row>
    <row r="2394" spans="1:23">
      <c r="A2394" s="2" t="s">
        <v>2117</v>
      </c>
      <c r="B2394" s="2">
        <f t="shared" si="74"/>
        <v>2015</v>
      </c>
      <c r="C2394" s="1" t="s">
        <v>34</v>
      </c>
      <c r="D2394" s="1" t="s">
        <v>24</v>
      </c>
      <c r="E2394" s="1">
        <v>80008970</v>
      </c>
      <c r="F2394" s="1" t="s">
        <v>4435</v>
      </c>
      <c r="G2394" s="1" t="s">
        <v>927</v>
      </c>
      <c r="H2394" s="1" t="s">
        <v>63</v>
      </c>
      <c r="I2394" s="1" t="s">
        <v>980</v>
      </c>
      <c r="J2394" s="1">
        <v>288</v>
      </c>
      <c r="K2394" s="1" t="s">
        <v>28</v>
      </c>
      <c r="L2394" s="1">
        <v>11808</v>
      </c>
      <c r="M2394" s="1">
        <v>12960</v>
      </c>
      <c r="N2394" s="1">
        <v>33984</v>
      </c>
      <c r="O2394" s="1">
        <v>6203.18</v>
      </c>
      <c r="P2394" s="1">
        <v>67.97</v>
      </c>
      <c r="Q2394" s="1">
        <v>40255.15</v>
      </c>
      <c r="R2394" s="1">
        <f t="shared" si="75"/>
        <v>139.7748263888889</v>
      </c>
      <c r="S2394" s="1" t="s">
        <v>38</v>
      </c>
      <c r="T2394" s="1" t="s">
        <v>30</v>
      </c>
      <c r="U2394" s="1" t="s">
        <v>1132</v>
      </c>
      <c r="V2394" s="1" t="s">
        <v>77</v>
      </c>
      <c r="W2394" s="1" t="s">
        <v>5416</v>
      </c>
    </row>
    <row r="2395" spans="1:23">
      <c r="A2395" s="2" t="s">
        <v>2152</v>
      </c>
      <c r="B2395" s="2">
        <f t="shared" si="74"/>
        <v>2015</v>
      </c>
      <c r="C2395" s="1" t="s">
        <v>936</v>
      </c>
      <c r="D2395" s="1" t="s">
        <v>24</v>
      </c>
      <c r="E2395" s="1">
        <v>80008970</v>
      </c>
      <c r="F2395" s="1" t="s">
        <v>4435</v>
      </c>
      <c r="G2395" s="1" t="s">
        <v>927</v>
      </c>
      <c r="H2395" s="1" t="s">
        <v>251</v>
      </c>
      <c r="I2395" s="1" t="s">
        <v>980</v>
      </c>
      <c r="J2395" s="1">
        <v>104</v>
      </c>
      <c r="K2395" s="1" t="s">
        <v>28</v>
      </c>
      <c r="L2395" s="1">
        <v>5304</v>
      </c>
      <c r="M2395" s="1">
        <v>5928</v>
      </c>
      <c r="N2395" s="1">
        <v>15704</v>
      </c>
      <c r="O2395" s="1">
        <v>2254.23</v>
      </c>
      <c r="P2395" s="1">
        <v>31.26</v>
      </c>
      <c r="Q2395" s="1">
        <v>17989.490000000002</v>
      </c>
      <c r="R2395" s="1">
        <f t="shared" si="75"/>
        <v>172.97586538461539</v>
      </c>
      <c r="S2395" s="1" t="s">
        <v>38</v>
      </c>
      <c r="T2395" s="1" t="s">
        <v>30</v>
      </c>
      <c r="U2395" s="1" t="s">
        <v>1132</v>
      </c>
      <c r="V2395" s="1" t="s">
        <v>5419</v>
      </c>
      <c r="W2395" s="1" t="s">
        <v>5420</v>
      </c>
    </row>
    <row r="2396" spans="1:23">
      <c r="A2396" s="2" t="s">
        <v>5536</v>
      </c>
      <c r="B2396" s="2">
        <f t="shared" si="74"/>
        <v>2015</v>
      </c>
      <c r="C2396" s="1" t="s">
        <v>68</v>
      </c>
      <c r="D2396" s="1" t="s">
        <v>24</v>
      </c>
      <c r="E2396" s="1">
        <v>80008970</v>
      </c>
      <c r="F2396" s="1" t="s">
        <v>4435</v>
      </c>
      <c r="G2396" s="1" t="s">
        <v>927</v>
      </c>
      <c r="H2396" s="1" t="s">
        <v>955</v>
      </c>
      <c r="I2396" s="1" t="s">
        <v>1116</v>
      </c>
      <c r="J2396" s="1">
        <v>288</v>
      </c>
      <c r="K2396" s="1" t="s">
        <v>28</v>
      </c>
      <c r="L2396" s="1">
        <v>11808</v>
      </c>
      <c r="M2396" s="1">
        <v>12960</v>
      </c>
      <c r="N2396" s="1">
        <v>33984</v>
      </c>
      <c r="O2396" s="1">
        <v>7580</v>
      </c>
      <c r="P2396" s="1">
        <v>67.97</v>
      </c>
      <c r="Q2396" s="1">
        <v>41631.97</v>
      </c>
      <c r="R2396" s="1">
        <f t="shared" si="75"/>
        <v>144.55545138888888</v>
      </c>
      <c r="S2396" s="1" t="s">
        <v>38</v>
      </c>
      <c r="T2396" s="1" t="s">
        <v>30</v>
      </c>
      <c r="U2396" s="1" t="s">
        <v>1132</v>
      </c>
      <c r="V2396" s="1" t="s">
        <v>140</v>
      </c>
      <c r="W2396" s="1" t="s">
        <v>5537</v>
      </c>
    </row>
    <row r="2397" spans="1:23">
      <c r="A2397" s="2" t="s">
        <v>2753</v>
      </c>
      <c r="B2397" s="2">
        <f t="shared" si="74"/>
        <v>2015</v>
      </c>
      <c r="C2397" s="1" t="s">
        <v>936</v>
      </c>
      <c r="D2397" s="1" t="s">
        <v>24</v>
      </c>
      <c r="E2397" s="1">
        <v>80009246</v>
      </c>
      <c r="F2397" s="1" t="s">
        <v>3075</v>
      </c>
      <c r="G2397" s="1" t="s">
        <v>927</v>
      </c>
      <c r="H2397" s="1" t="s">
        <v>983</v>
      </c>
      <c r="I2397" s="1" t="s">
        <v>1116</v>
      </c>
      <c r="J2397" s="1">
        <v>286</v>
      </c>
      <c r="K2397" s="1" t="s">
        <v>28</v>
      </c>
      <c r="L2397" s="1">
        <v>11726</v>
      </c>
      <c r="M2397" s="1">
        <v>12870</v>
      </c>
      <c r="N2397" s="1">
        <v>32890</v>
      </c>
      <c r="O2397" s="1">
        <v>3740</v>
      </c>
      <c r="P2397" s="1">
        <v>158</v>
      </c>
      <c r="Q2397" s="1">
        <v>36788</v>
      </c>
      <c r="R2397" s="1">
        <f t="shared" si="75"/>
        <v>128.62937062937064</v>
      </c>
      <c r="S2397" s="1" t="s">
        <v>38</v>
      </c>
      <c r="T2397" s="1" t="s">
        <v>30</v>
      </c>
      <c r="U2397" s="1" t="s">
        <v>4690</v>
      </c>
      <c r="V2397" s="1" t="s">
        <v>73</v>
      </c>
      <c r="W2397" s="1" t="s">
        <v>5556</v>
      </c>
    </row>
    <row r="2398" spans="1:23">
      <c r="A2398" s="2" t="s">
        <v>5594</v>
      </c>
      <c r="B2398" s="2">
        <f t="shared" si="74"/>
        <v>2015</v>
      </c>
      <c r="C2398" s="1" t="s">
        <v>936</v>
      </c>
      <c r="D2398" s="1" t="s">
        <v>24</v>
      </c>
      <c r="E2398" s="1">
        <v>80009246</v>
      </c>
      <c r="F2398" s="1" t="s">
        <v>3075</v>
      </c>
      <c r="G2398" s="1" t="s">
        <v>927</v>
      </c>
      <c r="H2398" s="1" t="s">
        <v>983</v>
      </c>
      <c r="I2398" s="1" t="s">
        <v>2907</v>
      </c>
      <c r="J2398" s="1">
        <v>576</v>
      </c>
      <c r="K2398" s="1" t="s">
        <v>28</v>
      </c>
      <c r="L2398" s="1">
        <v>23616</v>
      </c>
      <c r="M2398" s="1">
        <v>25920</v>
      </c>
      <c r="N2398" s="1">
        <v>66240</v>
      </c>
      <c r="O2398" s="1">
        <v>7622.06</v>
      </c>
      <c r="P2398" s="1">
        <v>316.43</v>
      </c>
      <c r="Q2398" s="1">
        <v>74178.490000000005</v>
      </c>
      <c r="R2398" s="1">
        <f t="shared" si="75"/>
        <v>128.78210069444447</v>
      </c>
      <c r="S2398" s="1" t="s">
        <v>38</v>
      </c>
      <c r="T2398" s="1" t="s">
        <v>30</v>
      </c>
      <c r="U2398" s="1" t="s">
        <v>4690</v>
      </c>
      <c r="V2398" s="1" t="s">
        <v>252</v>
      </c>
      <c r="W2398" s="1" t="s">
        <v>5595</v>
      </c>
    </row>
    <row r="2399" spans="1:23">
      <c r="A2399" s="2" t="s">
        <v>5596</v>
      </c>
      <c r="B2399" s="2">
        <f t="shared" si="74"/>
        <v>2015</v>
      </c>
      <c r="C2399" s="1" t="s">
        <v>936</v>
      </c>
      <c r="D2399" s="1" t="s">
        <v>24</v>
      </c>
      <c r="E2399" s="1">
        <v>80009246</v>
      </c>
      <c r="F2399" s="1" t="s">
        <v>3075</v>
      </c>
      <c r="G2399" s="1" t="s">
        <v>927</v>
      </c>
      <c r="H2399" s="1" t="s">
        <v>955</v>
      </c>
      <c r="I2399" s="1" t="s">
        <v>2907</v>
      </c>
      <c r="J2399" s="1">
        <v>286</v>
      </c>
      <c r="K2399" s="1" t="s">
        <v>28</v>
      </c>
      <c r="L2399" s="1">
        <v>11726</v>
      </c>
      <c r="M2399" s="1">
        <v>12870</v>
      </c>
      <c r="N2399" s="1">
        <v>32890</v>
      </c>
      <c r="O2399" s="1">
        <v>5085</v>
      </c>
      <c r="P2399" s="1">
        <v>158</v>
      </c>
      <c r="Q2399" s="1">
        <v>38132.06</v>
      </c>
      <c r="R2399" s="1">
        <f t="shared" si="75"/>
        <v>133.3288811188811</v>
      </c>
      <c r="S2399" s="1" t="s">
        <v>38</v>
      </c>
      <c r="T2399" s="1" t="s">
        <v>30</v>
      </c>
      <c r="U2399" s="1" t="s">
        <v>1132</v>
      </c>
      <c r="V2399" s="1" t="s">
        <v>73</v>
      </c>
      <c r="W2399" s="1" t="s">
        <v>5597</v>
      </c>
    </row>
    <row r="2400" spans="1:23">
      <c r="A2400" s="2" t="s">
        <v>751</v>
      </c>
      <c r="B2400" s="2">
        <f t="shared" si="74"/>
        <v>2015</v>
      </c>
      <c r="C2400" s="1" t="s">
        <v>34</v>
      </c>
      <c r="D2400" s="1" t="s">
        <v>24</v>
      </c>
      <c r="E2400" s="1">
        <v>80009246</v>
      </c>
      <c r="F2400" s="1" t="s">
        <v>3075</v>
      </c>
      <c r="G2400" s="1" t="s">
        <v>927</v>
      </c>
      <c r="H2400" s="1" t="s">
        <v>63</v>
      </c>
      <c r="I2400" s="1" t="s">
        <v>2907</v>
      </c>
      <c r="J2400" s="1">
        <v>288</v>
      </c>
      <c r="K2400" s="1" t="s">
        <v>28</v>
      </c>
      <c r="L2400" s="1">
        <v>11808</v>
      </c>
      <c r="M2400" s="1">
        <v>12960</v>
      </c>
      <c r="N2400" s="1">
        <v>33120</v>
      </c>
      <c r="O2400" s="1">
        <v>5903.18</v>
      </c>
      <c r="P2400" s="1">
        <v>159</v>
      </c>
      <c r="Q2400" s="1">
        <v>39182.18</v>
      </c>
      <c r="R2400" s="1">
        <f t="shared" si="75"/>
        <v>136.0492361111111</v>
      </c>
      <c r="S2400" s="1" t="s">
        <v>38</v>
      </c>
      <c r="T2400" s="1" t="s">
        <v>30</v>
      </c>
      <c r="U2400" s="1" t="s">
        <v>1132</v>
      </c>
      <c r="V2400" s="1" t="s">
        <v>5599</v>
      </c>
      <c r="W2400" s="1" t="s">
        <v>5600</v>
      </c>
    </row>
    <row r="2401" spans="1:23">
      <c r="A2401" s="2" t="s">
        <v>2155</v>
      </c>
      <c r="B2401" s="2">
        <f t="shared" si="74"/>
        <v>2015</v>
      </c>
      <c r="C2401" s="1" t="s">
        <v>936</v>
      </c>
      <c r="D2401" s="1" t="s">
        <v>24</v>
      </c>
      <c r="E2401" s="1">
        <v>80008970</v>
      </c>
      <c r="F2401" s="1" t="s">
        <v>4435</v>
      </c>
      <c r="G2401" s="1" t="s">
        <v>927</v>
      </c>
      <c r="H2401" s="1" t="s">
        <v>251</v>
      </c>
      <c r="I2401" s="1" t="s">
        <v>2907</v>
      </c>
      <c r="J2401" s="1">
        <v>432</v>
      </c>
      <c r="K2401" s="1" t="s">
        <v>28</v>
      </c>
      <c r="L2401" s="1">
        <v>17712</v>
      </c>
      <c r="M2401" s="1">
        <v>19440</v>
      </c>
      <c r="N2401" s="1">
        <v>47088</v>
      </c>
      <c r="O2401" s="1">
        <v>6625.3</v>
      </c>
      <c r="P2401" s="1">
        <v>93.9</v>
      </c>
      <c r="Q2401" s="1">
        <v>53807.199999999997</v>
      </c>
      <c r="R2401" s="1">
        <f t="shared" si="75"/>
        <v>124.5537037037037</v>
      </c>
      <c r="S2401" s="1" t="s">
        <v>38</v>
      </c>
      <c r="T2401" s="1" t="s">
        <v>30</v>
      </c>
      <c r="U2401" s="1" t="s">
        <v>1132</v>
      </c>
      <c r="V2401" s="1" t="s">
        <v>40</v>
      </c>
      <c r="W2401" s="1" t="s">
        <v>5603</v>
      </c>
    </row>
    <row r="2402" spans="1:23">
      <c r="A2402" s="2" t="s">
        <v>3126</v>
      </c>
      <c r="B2402" s="2">
        <f t="shared" si="74"/>
        <v>2015</v>
      </c>
      <c r="C2402" s="1" t="s">
        <v>2769</v>
      </c>
      <c r="D2402" s="1" t="s">
        <v>24</v>
      </c>
      <c r="E2402" s="1">
        <v>80008970</v>
      </c>
      <c r="F2402" s="1" t="s">
        <v>4435</v>
      </c>
      <c r="G2402" s="1" t="s">
        <v>120</v>
      </c>
      <c r="H2402" s="1" t="s">
        <v>408</v>
      </c>
      <c r="I2402" s="1" t="s">
        <v>4354</v>
      </c>
      <c r="J2402" s="1">
        <v>85</v>
      </c>
      <c r="K2402" s="1" t="s">
        <v>28</v>
      </c>
      <c r="L2402" s="1">
        <v>4658</v>
      </c>
      <c r="M2402" s="1">
        <v>4811</v>
      </c>
      <c r="N2402" s="1">
        <v>16915</v>
      </c>
      <c r="O2402" s="1">
        <v>1800</v>
      </c>
      <c r="P2402" s="1">
        <v>33.83</v>
      </c>
      <c r="Q2402" s="1">
        <v>18748.830000000002</v>
      </c>
      <c r="R2402" s="1">
        <f t="shared" si="75"/>
        <v>220.57447058823533</v>
      </c>
      <c r="S2402" s="1" t="s">
        <v>29</v>
      </c>
      <c r="T2402" s="1" t="s">
        <v>30</v>
      </c>
      <c r="U2402" s="1" t="s">
        <v>4437</v>
      </c>
      <c r="V2402" s="1" t="s">
        <v>77</v>
      </c>
      <c r="W2402" s="1" t="s">
        <v>5618</v>
      </c>
    </row>
    <row r="2403" spans="1:23">
      <c r="A2403" s="2" t="s">
        <v>4234</v>
      </c>
      <c r="B2403" s="2">
        <f t="shared" si="74"/>
        <v>2015</v>
      </c>
      <c r="C2403" s="1" t="s">
        <v>2769</v>
      </c>
      <c r="D2403" s="1" t="s">
        <v>24</v>
      </c>
      <c r="E2403" s="1">
        <v>80008970</v>
      </c>
      <c r="F2403" s="1" t="s">
        <v>4435</v>
      </c>
      <c r="G2403" s="1" t="s">
        <v>36</v>
      </c>
      <c r="H2403" s="1" t="s">
        <v>4477</v>
      </c>
      <c r="I2403" s="1" t="s">
        <v>4378</v>
      </c>
      <c r="J2403" s="1">
        <v>29</v>
      </c>
      <c r="K2403" s="1" t="s">
        <v>28</v>
      </c>
      <c r="L2403" s="1">
        <v>2230</v>
      </c>
      <c r="M2403" s="1">
        <v>2270</v>
      </c>
      <c r="N2403" s="1">
        <v>16483</v>
      </c>
      <c r="O2403" s="1">
        <v>599</v>
      </c>
      <c r="P2403" s="1">
        <v>36</v>
      </c>
      <c r="Q2403" s="1">
        <v>17117.72</v>
      </c>
      <c r="R2403" s="1">
        <f t="shared" si="75"/>
        <v>590.26620689655181</v>
      </c>
      <c r="S2403" s="1" t="s">
        <v>29</v>
      </c>
      <c r="T2403" s="1" t="s">
        <v>30</v>
      </c>
      <c r="U2403" s="1" t="s">
        <v>3107</v>
      </c>
      <c r="V2403" s="1" t="s">
        <v>77</v>
      </c>
      <c r="W2403" s="1" t="s">
        <v>5775</v>
      </c>
    </row>
    <row r="2404" spans="1:23">
      <c r="A2404" s="2" t="s">
        <v>3819</v>
      </c>
      <c r="B2404" s="2">
        <f t="shared" si="74"/>
        <v>2015</v>
      </c>
      <c r="C2404" s="1" t="s">
        <v>962</v>
      </c>
      <c r="D2404" s="1" t="s">
        <v>24</v>
      </c>
      <c r="E2404" s="1">
        <v>80009246</v>
      </c>
      <c r="F2404" s="1" t="s">
        <v>3075</v>
      </c>
      <c r="G2404" s="1" t="s">
        <v>62</v>
      </c>
      <c r="H2404" s="1" t="s">
        <v>3814</v>
      </c>
      <c r="I2404" s="1" t="s">
        <v>4378</v>
      </c>
      <c r="J2404" s="1">
        <v>40</v>
      </c>
      <c r="K2404" s="1" t="s">
        <v>28</v>
      </c>
      <c r="L2404" s="1">
        <v>3116</v>
      </c>
      <c r="M2404" s="1">
        <v>3198</v>
      </c>
      <c r="N2404" s="1">
        <v>22580</v>
      </c>
      <c r="O2404" s="1">
        <v>978.06</v>
      </c>
      <c r="P2404" s="1">
        <v>38.39</v>
      </c>
      <c r="Q2404" s="1">
        <v>23596.45</v>
      </c>
      <c r="R2404" s="1">
        <f t="shared" si="75"/>
        <v>589.91125</v>
      </c>
      <c r="S2404" s="1" t="s">
        <v>29</v>
      </c>
      <c r="T2404" s="1" t="s">
        <v>30</v>
      </c>
      <c r="U2404" s="1" t="s">
        <v>3107</v>
      </c>
      <c r="V2404" s="1" t="s">
        <v>65</v>
      </c>
      <c r="W2404" s="1" t="s">
        <v>5776</v>
      </c>
    </row>
    <row r="2405" spans="1:23">
      <c r="A2405" s="2" t="s">
        <v>5196</v>
      </c>
      <c r="B2405" s="2">
        <f t="shared" si="74"/>
        <v>2015</v>
      </c>
      <c r="C2405" s="1" t="s">
        <v>68</v>
      </c>
      <c r="D2405" s="1" t="s">
        <v>24</v>
      </c>
      <c r="E2405" s="1">
        <v>80009246</v>
      </c>
      <c r="F2405" s="1" t="s">
        <v>3075</v>
      </c>
      <c r="G2405" s="1" t="s">
        <v>36</v>
      </c>
      <c r="H2405" s="1" t="s">
        <v>3814</v>
      </c>
      <c r="I2405" s="1" t="s">
        <v>4378</v>
      </c>
      <c r="J2405" s="1">
        <v>24</v>
      </c>
      <c r="K2405" s="1" t="s">
        <v>28</v>
      </c>
      <c r="L2405" s="1">
        <v>1492</v>
      </c>
      <c r="M2405" s="1">
        <v>1656</v>
      </c>
      <c r="N2405" s="1">
        <v>11090</v>
      </c>
      <c r="O2405" s="1">
        <v>848</v>
      </c>
      <c r="P2405" s="1">
        <v>19</v>
      </c>
      <c r="Q2405" s="1">
        <v>11956.45</v>
      </c>
      <c r="R2405" s="1">
        <f t="shared" si="75"/>
        <v>498.1854166666667</v>
      </c>
      <c r="S2405" s="1" t="s">
        <v>29</v>
      </c>
      <c r="T2405" s="1" t="s">
        <v>30</v>
      </c>
      <c r="U2405" s="1" t="s">
        <v>3107</v>
      </c>
      <c r="V2405" s="1" t="s">
        <v>65</v>
      </c>
      <c r="W2405" s="1" t="s">
        <v>5777</v>
      </c>
    </row>
    <row r="2406" spans="1:23">
      <c r="A2406" s="2" t="s">
        <v>2458</v>
      </c>
      <c r="B2406" s="2">
        <f t="shared" si="74"/>
        <v>2015</v>
      </c>
      <c r="C2406" s="1" t="s">
        <v>2769</v>
      </c>
      <c r="D2406" s="1" t="s">
        <v>24</v>
      </c>
      <c r="E2406" s="1">
        <v>80009246</v>
      </c>
      <c r="F2406" s="1" t="s">
        <v>3075</v>
      </c>
      <c r="G2406" s="1" t="s">
        <v>62</v>
      </c>
      <c r="H2406" s="1" t="s">
        <v>3814</v>
      </c>
      <c r="I2406" s="1" t="s">
        <v>4378</v>
      </c>
      <c r="J2406" s="1">
        <v>28</v>
      </c>
      <c r="K2406" s="1" t="s">
        <v>28</v>
      </c>
      <c r="L2406" s="1">
        <v>2066</v>
      </c>
      <c r="M2406" s="1">
        <v>2122</v>
      </c>
      <c r="N2406" s="1">
        <v>15920</v>
      </c>
      <c r="O2406" s="1">
        <v>834.34</v>
      </c>
      <c r="P2406" s="1">
        <v>27.07</v>
      </c>
      <c r="Q2406" s="1">
        <v>16781.41</v>
      </c>
      <c r="R2406" s="1">
        <f t="shared" si="75"/>
        <v>599.33607142857147</v>
      </c>
      <c r="S2406" s="1" t="s">
        <v>29</v>
      </c>
      <c r="T2406" s="1" t="s">
        <v>30</v>
      </c>
      <c r="U2406" s="1" t="s">
        <v>3107</v>
      </c>
      <c r="V2406" s="1" t="s">
        <v>77</v>
      </c>
      <c r="W2406" s="1" t="s">
        <v>5778</v>
      </c>
    </row>
    <row r="2407" spans="1:23">
      <c r="A2407" s="2" t="s">
        <v>748</v>
      </c>
      <c r="B2407" s="2">
        <f t="shared" si="74"/>
        <v>2015</v>
      </c>
      <c r="C2407" s="1" t="s">
        <v>962</v>
      </c>
      <c r="D2407" s="1" t="s">
        <v>24</v>
      </c>
      <c r="E2407" s="1">
        <v>80009246</v>
      </c>
      <c r="F2407" s="1" t="s">
        <v>3075</v>
      </c>
      <c r="G2407" s="1" t="s">
        <v>62</v>
      </c>
      <c r="H2407" s="1" t="s">
        <v>3814</v>
      </c>
      <c r="I2407" s="1" t="s">
        <v>4378</v>
      </c>
      <c r="J2407" s="1">
        <v>17</v>
      </c>
      <c r="K2407" s="1" t="s">
        <v>28</v>
      </c>
      <c r="L2407" s="1">
        <v>1245</v>
      </c>
      <c r="M2407" s="1">
        <v>1254</v>
      </c>
      <c r="N2407" s="1">
        <v>8720</v>
      </c>
      <c r="O2407" s="1">
        <v>276.63</v>
      </c>
      <c r="P2407" s="1">
        <v>14.8</v>
      </c>
      <c r="Q2407" s="1">
        <v>9011.43</v>
      </c>
      <c r="R2407" s="1">
        <f t="shared" si="75"/>
        <v>530.08411764705886</v>
      </c>
      <c r="S2407" s="1" t="s">
        <v>29</v>
      </c>
      <c r="T2407" s="1" t="s">
        <v>30</v>
      </c>
      <c r="U2407" s="1" t="s">
        <v>3107</v>
      </c>
      <c r="V2407" s="1" t="s">
        <v>65</v>
      </c>
      <c r="W2407" s="1" t="s">
        <v>5779</v>
      </c>
    </row>
    <row r="2408" spans="1:23">
      <c r="A2408" s="2" t="s">
        <v>5780</v>
      </c>
      <c r="B2408" s="2">
        <f t="shared" si="74"/>
        <v>2015</v>
      </c>
      <c r="C2408" s="1" t="s">
        <v>2769</v>
      </c>
      <c r="D2408" s="1" t="s">
        <v>24</v>
      </c>
      <c r="E2408" s="1">
        <v>80008970</v>
      </c>
      <c r="F2408" s="1" t="s">
        <v>4435</v>
      </c>
      <c r="G2408" s="1" t="s">
        <v>62</v>
      </c>
      <c r="H2408" s="1" t="s">
        <v>4477</v>
      </c>
      <c r="I2408" s="1" t="s">
        <v>4378</v>
      </c>
      <c r="J2408" s="1">
        <v>10</v>
      </c>
      <c r="K2408" s="1" t="s">
        <v>28</v>
      </c>
      <c r="L2408" s="1">
        <v>800</v>
      </c>
      <c r="M2408" s="1">
        <v>830</v>
      </c>
      <c r="N2408" s="1">
        <v>5770</v>
      </c>
      <c r="O2408" s="1">
        <v>387.06</v>
      </c>
      <c r="P2408" s="1">
        <v>12.59</v>
      </c>
      <c r="Q2408" s="1">
        <v>6169.65</v>
      </c>
      <c r="R2408" s="1">
        <f t="shared" si="75"/>
        <v>616.96499999999992</v>
      </c>
      <c r="S2408" s="1" t="s">
        <v>29</v>
      </c>
      <c r="T2408" s="1" t="s">
        <v>30</v>
      </c>
      <c r="U2408" s="1" t="s">
        <v>3107</v>
      </c>
      <c r="V2408" s="1" t="s">
        <v>5781</v>
      </c>
      <c r="W2408" s="1" t="s">
        <v>5782</v>
      </c>
    </row>
    <row r="2409" spans="1:23">
      <c r="A2409" s="2" t="s">
        <v>4234</v>
      </c>
      <c r="B2409" s="2">
        <f t="shared" si="74"/>
        <v>2015</v>
      </c>
      <c r="C2409" s="1" t="s">
        <v>2769</v>
      </c>
      <c r="D2409" s="1" t="s">
        <v>24</v>
      </c>
      <c r="E2409" s="1">
        <v>80008970</v>
      </c>
      <c r="F2409" s="1" t="s">
        <v>4435</v>
      </c>
      <c r="G2409" s="1" t="s">
        <v>36</v>
      </c>
      <c r="H2409" s="1" t="s">
        <v>4477</v>
      </c>
      <c r="I2409" s="1" t="s">
        <v>4378</v>
      </c>
      <c r="J2409" s="1">
        <v>66</v>
      </c>
      <c r="K2409" s="1" t="s">
        <v>28</v>
      </c>
      <c r="L2409" s="1">
        <v>5140</v>
      </c>
      <c r="M2409" s="1">
        <v>5215</v>
      </c>
      <c r="N2409" s="1">
        <v>34062</v>
      </c>
      <c r="O2409" s="1">
        <v>1283</v>
      </c>
      <c r="P2409" s="1">
        <v>74</v>
      </c>
      <c r="Q2409" s="1">
        <v>35419.019999999997</v>
      </c>
      <c r="R2409" s="1">
        <f t="shared" si="75"/>
        <v>536.65181818181816</v>
      </c>
      <c r="S2409" s="1" t="s">
        <v>29</v>
      </c>
      <c r="T2409" s="1" t="s">
        <v>30</v>
      </c>
      <c r="U2409" s="1" t="s">
        <v>3107</v>
      </c>
      <c r="V2409" s="1" t="s">
        <v>77</v>
      </c>
      <c r="W2409" s="1" t="s">
        <v>5783</v>
      </c>
    </row>
    <row r="2410" spans="1:23">
      <c r="A2410" s="2" t="s">
        <v>5914</v>
      </c>
      <c r="B2410" s="2">
        <f t="shared" si="74"/>
        <v>2015</v>
      </c>
      <c r="C2410" s="1" t="s">
        <v>34</v>
      </c>
      <c r="D2410" s="1" t="s">
        <v>24</v>
      </c>
      <c r="E2410" s="1">
        <v>80008970</v>
      </c>
      <c r="F2410" s="1" t="s">
        <v>4435</v>
      </c>
      <c r="G2410" s="1" t="s">
        <v>927</v>
      </c>
      <c r="H2410" s="1" t="s">
        <v>63</v>
      </c>
      <c r="I2410" s="1" t="s">
        <v>5915</v>
      </c>
      <c r="J2410" s="1">
        <v>576</v>
      </c>
      <c r="K2410" s="1" t="s">
        <v>28</v>
      </c>
      <c r="L2410" s="1">
        <v>23616</v>
      </c>
      <c r="M2410" s="1">
        <v>25920</v>
      </c>
      <c r="N2410" s="1">
        <v>62784</v>
      </c>
      <c r="O2410" s="1">
        <v>10772.05</v>
      </c>
      <c r="P2410" s="1">
        <v>125.17</v>
      </c>
      <c r="Q2410" s="1">
        <v>73681.22</v>
      </c>
      <c r="R2410" s="1">
        <f t="shared" si="75"/>
        <v>127.91878472222223</v>
      </c>
      <c r="S2410" s="1" t="s">
        <v>38</v>
      </c>
      <c r="T2410" s="1" t="s">
        <v>30</v>
      </c>
      <c r="U2410" s="1" t="s">
        <v>1132</v>
      </c>
      <c r="V2410" s="1" t="s">
        <v>31</v>
      </c>
      <c r="W2410" s="1" t="s">
        <v>5313</v>
      </c>
    </row>
    <row r="2411" spans="1:23">
      <c r="A2411" s="2" t="s">
        <v>6207</v>
      </c>
      <c r="B2411" s="2">
        <f t="shared" si="74"/>
        <v>2015</v>
      </c>
      <c r="C2411" s="1" t="s">
        <v>68</v>
      </c>
      <c r="D2411" s="1" t="s">
        <v>24</v>
      </c>
      <c r="E2411" s="1">
        <v>80009129</v>
      </c>
      <c r="F2411" s="1" t="s">
        <v>3277</v>
      </c>
      <c r="G2411" s="1" t="s">
        <v>36</v>
      </c>
      <c r="H2411" s="1" t="s">
        <v>316</v>
      </c>
      <c r="I2411" s="1" t="s">
        <v>6208</v>
      </c>
      <c r="J2411" s="1">
        <v>1008</v>
      </c>
      <c r="K2411" s="1" t="s">
        <v>28</v>
      </c>
      <c r="L2411" s="1">
        <v>40320</v>
      </c>
      <c r="M2411" s="1">
        <v>45360</v>
      </c>
      <c r="N2411" s="1">
        <v>129024</v>
      </c>
      <c r="O2411" s="1">
        <v>28140</v>
      </c>
      <c r="P2411" s="1">
        <v>1290.24</v>
      </c>
      <c r="Q2411" s="1">
        <v>158454.24</v>
      </c>
      <c r="R2411" s="1">
        <f t="shared" si="75"/>
        <v>157.19666666666666</v>
      </c>
      <c r="S2411" s="1" t="s">
        <v>38</v>
      </c>
      <c r="T2411" s="1" t="s">
        <v>30</v>
      </c>
      <c r="U2411" s="1" t="s">
        <v>2489</v>
      </c>
      <c r="V2411" s="1" t="s">
        <v>6209</v>
      </c>
      <c r="W2411" s="1" t="s">
        <v>6210</v>
      </c>
    </row>
    <row r="2412" spans="1:23">
      <c r="A2412" s="2" t="s">
        <v>6207</v>
      </c>
      <c r="B2412" s="2">
        <f t="shared" si="74"/>
        <v>2015</v>
      </c>
      <c r="C2412" s="1" t="s">
        <v>68</v>
      </c>
      <c r="D2412" s="1" t="s">
        <v>24</v>
      </c>
      <c r="E2412" s="1">
        <v>80009129</v>
      </c>
      <c r="F2412" s="1" t="s">
        <v>3277</v>
      </c>
      <c r="G2412" s="1" t="s">
        <v>36</v>
      </c>
      <c r="H2412" s="1" t="s">
        <v>316</v>
      </c>
      <c r="I2412" s="1" t="s">
        <v>6211</v>
      </c>
      <c r="J2412" s="1">
        <v>576</v>
      </c>
      <c r="K2412" s="1" t="s">
        <v>28</v>
      </c>
      <c r="L2412" s="1">
        <v>23040</v>
      </c>
      <c r="M2412" s="1">
        <v>25920</v>
      </c>
      <c r="N2412" s="1">
        <v>73728</v>
      </c>
      <c r="O2412" s="1">
        <v>16680</v>
      </c>
      <c r="P2412" s="1">
        <v>737.28</v>
      </c>
      <c r="Q2412" s="1">
        <v>91145.279999999999</v>
      </c>
      <c r="R2412" s="1">
        <f t="shared" si="75"/>
        <v>158.23833333333334</v>
      </c>
      <c r="S2412" s="1" t="s">
        <v>38</v>
      </c>
      <c r="T2412" s="1" t="s">
        <v>30</v>
      </c>
      <c r="U2412" s="1" t="s">
        <v>2489</v>
      </c>
      <c r="V2412" s="1" t="s">
        <v>6212</v>
      </c>
      <c r="W2412" s="1" t="s">
        <v>6213</v>
      </c>
    </row>
    <row r="2413" spans="1:23">
      <c r="A2413" s="2" t="s">
        <v>723</v>
      </c>
      <c r="B2413" s="2">
        <f t="shared" si="74"/>
        <v>2015</v>
      </c>
      <c r="C2413" s="1" t="s">
        <v>68</v>
      </c>
      <c r="D2413" s="1" t="s">
        <v>24</v>
      </c>
      <c r="E2413" s="1">
        <v>80009129</v>
      </c>
      <c r="F2413" s="1" t="s">
        <v>3277</v>
      </c>
      <c r="G2413" s="1" t="s">
        <v>315</v>
      </c>
      <c r="H2413" s="1" t="s">
        <v>194</v>
      </c>
      <c r="I2413" s="1" t="s">
        <v>6214</v>
      </c>
      <c r="J2413" s="1">
        <v>108</v>
      </c>
      <c r="K2413" s="1" t="s">
        <v>28</v>
      </c>
      <c r="L2413" s="1">
        <v>8088</v>
      </c>
      <c r="M2413" s="1">
        <v>8778</v>
      </c>
      <c r="N2413" s="1">
        <v>56922.77</v>
      </c>
      <c r="O2413" s="1">
        <v>4500</v>
      </c>
      <c r="P2413" s="1">
        <v>569.23</v>
      </c>
      <c r="Q2413" s="1">
        <v>61992</v>
      </c>
      <c r="R2413" s="1">
        <f t="shared" si="75"/>
        <v>574</v>
      </c>
      <c r="S2413" s="1" t="s">
        <v>38</v>
      </c>
      <c r="T2413" s="1" t="s">
        <v>30</v>
      </c>
      <c r="U2413" s="1" t="s">
        <v>64</v>
      </c>
      <c r="V2413" s="1" t="s">
        <v>65</v>
      </c>
      <c r="W2413" s="1" t="s">
        <v>6215</v>
      </c>
    </row>
    <row r="2414" spans="1:23">
      <c r="A2414" s="2" t="s">
        <v>724</v>
      </c>
      <c r="B2414" s="2">
        <f t="shared" si="74"/>
        <v>2015</v>
      </c>
      <c r="C2414" s="1" t="s">
        <v>68</v>
      </c>
      <c r="D2414" s="1" t="s">
        <v>24</v>
      </c>
      <c r="E2414" s="1">
        <v>80009129</v>
      </c>
      <c r="F2414" s="1" t="s">
        <v>3277</v>
      </c>
      <c r="G2414" s="1" t="s">
        <v>36</v>
      </c>
      <c r="H2414" s="1" t="s">
        <v>316</v>
      </c>
      <c r="I2414" s="1" t="s">
        <v>6216</v>
      </c>
      <c r="J2414" s="1">
        <v>344</v>
      </c>
      <c r="K2414" s="1" t="s">
        <v>28</v>
      </c>
      <c r="L2414" s="1">
        <v>6811</v>
      </c>
      <c r="M2414" s="1">
        <v>7568</v>
      </c>
      <c r="N2414" s="1">
        <v>28208</v>
      </c>
      <c r="O2414" s="1">
        <v>4180</v>
      </c>
      <c r="P2414" s="1">
        <v>282.08</v>
      </c>
      <c r="Q2414" s="1">
        <v>32670.080000000002</v>
      </c>
      <c r="R2414" s="1">
        <f t="shared" si="75"/>
        <v>94.971162790697676</v>
      </c>
      <c r="S2414" s="1" t="s">
        <v>38</v>
      </c>
      <c r="T2414" s="1" t="s">
        <v>30</v>
      </c>
      <c r="U2414" s="1" t="s">
        <v>2489</v>
      </c>
      <c r="V2414" s="1" t="s">
        <v>65</v>
      </c>
      <c r="W2414" s="1" t="s">
        <v>6217</v>
      </c>
    </row>
    <row r="2415" spans="1:23">
      <c r="A2415" s="2" t="s">
        <v>6218</v>
      </c>
      <c r="B2415" s="2">
        <f t="shared" si="74"/>
        <v>2015</v>
      </c>
      <c r="C2415" s="1" t="s">
        <v>68</v>
      </c>
      <c r="D2415" s="1" t="s">
        <v>24</v>
      </c>
      <c r="E2415" s="1">
        <v>80009129</v>
      </c>
      <c r="F2415" s="1" t="s">
        <v>3277</v>
      </c>
      <c r="G2415" s="1" t="s">
        <v>36</v>
      </c>
      <c r="H2415" s="1" t="s">
        <v>194</v>
      </c>
      <c r="I2415" s="1" t="s">
        <v>6219</v>
      </c>
      <c r="J2415" s="1">
        <v>208</v>
      </c>
      <c r="K2415" s="1" t="s">
        <v>28</v>
      </c>
      <c r="L2415" s="1">
        <v>10816</v>
      </c>
      <c r="M2415" s="1">
        <v>11856</v>
      </c>
      <c r="N2415" s="1">
        <v>30160</v>
      </c>
      <c r="O2415" s="1">
        <v>8360</v>
      </c>
      <c r="P2415" s="1">
        <v>301.60000000000002</v>
      </c>
      <c r="Q2415" s="1">
        <v>38821.599999999999</v>
      </c>
      <c r="R2415" s="1">
        <f t="shared" si="75"/>
        <v>186.6423076923077</v>
      </c>
      <c r="S2415" s="1" t="s">
        <v>38</v>
      </c>
      <c r="T2415" s="1" t="s">
        <v>30</v>
      </c>
      <c r="U2415" s="1" t="s">
        <v>2489</v>
      </c>
      <c r="V2415" s="1" t="s">
        <v>77</v>
      </c>
      <c r="W2415" s="1" t="s">
        <v>6220</v>
      </c>
    </row>
    <row r="2416" spans="1:23">
      <c r="A2416" s="2" t="s">
        <v>6218</v>
      </c>
      <c r="B2416" s="2">
        <f t="shared" si="74"/>
        <v>2015</v>
      </c>
      <c r="C2416" s="1" t="s">
        <v>68</v>
      </c>
      <c r="D2416" s="1" t="s">
        <v>24</v>
      </c>
      <c r="E2416" s="1">
        <v>80009129</v>
      </c>
      <c r="F2416" s="1" t="s">
        <v>3277</v>
      </c>
      <c r="G2416" s="1" t="s">
        <v>36</v>
      </c>
      <c r="H2416" s="1" t="s">
        <v>194</v>
      </c>
      <c r="I2416" s="1" t="s">
        <v>6221</v>
      </c>
      <c r="J2416" s="1">
        <v>104</v>
      </c>
      <c r="K2416" s="1" t="s">
        <v>28</v>
      </c>
      <c r="L2416" s="1">
        <v>5408</v>
      </c>
      <c r="M2416" s="1">
        <v>5928</v>
      </c>
      <c r="N2416" s="1">
        <v>15080</v>
      </c>
      <c r="O2416" s="1">
        <v>4180</v>
      </c>
      <c r="P2416" s="1">
        <v>150.80000000000001</v>
      </c>
      <c r="Q2416" s="1">
        <v>19410.8</v>
      </c>
      <c r="R2416" s="1">
        <f t="shared" si="75"/>
        <v>186.6423076923077</v>
      </c>
      <c r="S2416" s="1" t="s">
        <v>38</v>
      </c>
      <c r="T2416" s="1" t="s">
        <v>30</v>
      </c>
      <c r="U2416" s="1" t="s">
        <v>2489</v>
      </c>
      <c r="V2416" s="1" t="s">
        <v>77</v>
      </c>
      <c r="W2416" s="1" t="s">
        <v>6222</v>
      </c>
    </row>
    <row r="2417" spans="1:23">
      <c r="A2417" s="2" t="s">
        <v>6223</v>
      </c>
      <c r="B2417" s="2">
        <f t="shared" si="74"/>
        <v>2015</v>
      </c>
      <c r="C2417" s="1" t="s">
        <v>34</v>
      </c>
      <c r="D2417" s="1" t="s">
        <v>24</v>
      </c>
      <c r="E2417" s="1">
        <v>80009129</v>
      </c>
      <c r="F2417" s="1" t="s">
        <v>3277</v>
      </c>
      <c r="G2417" s="1" t="s">
        <v>36</v>
      </c>
      <c r="H2417" s="1" t="s">
        <v>3814</v>
      </c>
      <c r="I2417" s="1" t="s">
        <v>6224</v>
      </c>
      <c r="J2417" s="1">
        <v>540</v>
      </c>
      <c r="K2417" s="1" t="s">
        <v>28</v>
      </c>
      <c r="L2417" s="1">
        <v>26789</v>
      </c>
      <c r="M2417" s="1">
        <v>26789</v>
      </c>
      <c r="N2417" s="1">
        <v>63028.800000000003</v>
      </c>
      <c r="O2417" s="1">
        <v>20440</v>
      </c>
      <c r="P2417" s="1">
        <v>630</v>
      </c>
      <c r="Q2417" s="1">
        <v>84099.09</v>
      </c>
      <c r="R2417" s="1">
        <f t="shared" si="75"/>
        <v>155.73905555555555</v>
      </c>
      <c r="S2417" s="1" t="s">
        <v>29</v>
      </c>
      <c r="T2417" s="1" t="s">
        <v>30</v>
      </c>
      <c r="U2417" s="1" t="s">
        <v>5045</v>
      </c>
      <c r="V2417" s="1" t="s">
        <v>6225</v>
      </c>
      <c r="W2417" s="1" t="s">
        <v>6226</v>
      </c>
    </row>
    <row r="2418" spans="1:23">
      <c r="A2418" s="2" t="s">
        <v>3155</v>
      </c>
      <c r="B2418" s="2">
        <f t="shared" si="74"/>
        <v>2015</v>
      </c>
      <c r="C2418" s="1" t="s">
        <v>34</v>
      </c>
      <c r="D2418" s="1" t="s">
        <v>24</v>
      </c>
      <c r="E2418" s="1">
        <v>80009129</v>
      </c>
      <c r="F2418" s="1" t="s">
        <v>3277</v>
      </c>
      <c r="G2418" s="1" t="s">
        <v>62</v>
      </c>
      <c r="H2418" s="1" t="s">
        <v>63</v>
      </c>
      <c r="I2418" s="1" t="s">
        <v>6227</v>
      </c>
      <c r="J2418" s="1">
        <v>55</v>
      </c>
      <c r="K2418" s="1" t="s">
        <v>28</v>
      </c>
      <c r="L2418" s="1">
        <v>4676</v>
      </c>
      <c r="M2418" s="1">
        <v>4945</v>
      </c>
      <c r="N2418" s="1">
        <v>25941</v>
      </c>
      <c r="O2418" s="1">
        <v>2991</v>
      </c>
      <c r="P2418" s="1">
        <v>94</v>
      </c>
      <c r="Q2418" s="1">
        <v>29026.26</v>
      </c>
      <c r="R2418" s="1">
        <f t="shared" si="75"/>
        <v>527.75018181818177</v>
      </c>
      <c r="S2418" s="1" t="s">
        <v>38</v>
      </c>
      <c r="T2418" s="1" t="s">
        <v>30</v>
      </c>
      <c r="U2418" s="1" t="s">
        <v>2356</v>
      </c>
      <c r="V2418" s="1" t="s">
        <v>65</v>
      </c>
      <c r="W2418" s="1" t="s">
        <v>6228</v>
      </c>
    </row>
    <row r="2419" spans="1:23">
      <c r="A2419" s="2" t="s">
        <v>6229</v>
      </c>
      <c r="B2419" s="2">
        <f t="shared" si="74"/>
        <v>2015</v>
      </c>
      <c r="C2419" s="1" t="s">
        <v>34</v>
      </c>
      <c r="D2419" s="1" t="s">
        <v>24</v>
      </c>
      <c r="E2419" s="1">
        <v>80009129</v>
      </c>
      <c r="F2419" s="1" t="s">
        <v>3277</v>
      </c>
      <c r="G2419" s="1" t="s">
        <v>36</v>
      </c>
      <c r="H2419" s="1" t="s">
        <v>3814</v>
      </c>
      <c r="I2419" s="1" t="s">
        <v>6230</v>
      </c>
      <c r="J2419" s="1">
        <v>675</v>
      </c>
      <c r="K2419" s="1" t="s">
        <v>28</v>
      </c>
      <c r="L2419" s="1">
        <v>33487</v>
      </c>
      <c r="M2419" s="1">
        <v>33487</v>
      </c>
      <c r="N2419" s="1">
        <v>76734</v>
      </c>
      <c r="O2419" s="1">
        <v>27450</v>
      </c>
      <c r="P2419" s="1">
        <v>767</v>
      </c>
      <c r="Q2419" s="1">
        <v>104951.34</v>
      </c>
      <c r="R2419" s="1">
        <f t="shared" si="75"/>
        <v>155.48346666666666</v>
      </c>
      <c r="S2419" s="1" t="s">
        <v>29</v>
      </c>
      <c r="T2419" s="1" t="s">
        <v>30</v>
      </c>
      <c r="U2419" s="1" t="s">
        <v>5045</v>
      </c>
      <c r="V2419" s="1" t="s">
        <v>65</v>
      </c>
      <c r="W2419" s="1" t="s">
        <v>6231</v>
      </c>
    </row>
    <row r="2420" spans="1:23">
      <c r="A2420" s="2" t="s">
        <v>3209</v>
      </c>
      <c r="B2420" s="2">
        <f t="shared" si="74"/>
        <v>2015</v>
      </c>
      <c r="C2420" s="1" t="s">
        <v>34</v>
      </c>
      <c r="D2420" s="1" t="s">
        <v>24</v>
      </c>
      <c r="E2420" s="1">
        <v>80009129</v>
      </c>
      <c r="F2420" s="1" t="s">
        <v>3277</v>
      </c>
      <c r="G2420" s="1" t="s">
        <v>62</v>
      </c>
      <c r="H2420" s="1" t="s">
        <v>63</v>
      </c>
      <c r="I2420" s="1" t="s">
        <v>6232</v>
      </c>
      <c r="J2420" s="1">
        <v>16</v>
      </c>
      <c r="K2420" s="1" t="s">
        <v>28</v>
      </c>
      <c r="L2420" s="1">
        <v>2432</v>
      </c>
      <c r="M2420" s="1">
        <v>2612</v>
      </c>
      <c r="N2420" s="1">
        <v>10884</v>
      </c>
      <c r="O2420" s="1">
        <v>1518.33</v>
      </c>
      <c r="P2420" s="1">
        <v>108.84</v>
      </c>
      <c r="Q2420" s="1">
        <v>12511.17</v>
      </c>
      <c r="R2420" s="1">
        <f t="shared" si="75"/>
        <v>781.948125</v>
      </c>
      <c r="S2420" s="1" t="s">
        <v>38</v>
      </c>
      <c r="T2420" s="1" t="s">
        <v>30</v>
      </c>
      <c r="U2420" s="1" t="s">
        <v>2356</v>
      </c>
      <c r="V2420" s="1" t="s">
        <v>77</v>
      </c>
      <c r="W2420" s="1" t="s">
        <v>6233</v>
      </c>
    </row>
    <row r="2421" spans="1:23">
      <c r="A2421" s="2" t="s">
        <v>735</v>
      </c>
      <c r="B2421" s="2">
        <f t="shared" si="74"/>
        <v>2015</v>
      </c>
      <c r="C2421" s="1" t="s">
        <v>3332</v>
      </c>
      <c r="D2421" s="1" t="s">
        <v>24</v>
      </c>
      <c r="E2421" s="1">
        <v>80009129</v>
      </c>
      <c r="F2421" s="1" t="s">
        <v>3277</v>
      </c>
      <c r="G2421" s="1" t="s">
        <v>36</v>
      </c>
      <c r="H2421" s="1" t="s">
        <v>194</v>
      </c>
      <c r="I2421" s="1" t="s">
        <v>6234</v>
      </c>
      <c r="J2421" s="1">
        <v>630</v>
      </c>
      <c r="K2421" s="1" t="s">
        <v>28</v>
      </c>
      <c r="L2421" s="1">
        <v>30870</v>
      </c>
      <c r="M2421" s="1">
        <v>33390</v>
      </c>
      <c r="N2421" s="1">
        <v>86310</v>
      </c>
      <c r="O2421" s="1">
        <v>21446</v>
      </c>
      <c r="P2421" s="1">
        <v>863</v>
      </c>
      <c r="Q2421" s="1">
        <v>108618.64</v>
      </c>
      <c r="R2421" s="1">
        <f t="shared" si="75"/>
        <v>172.41053968253968</v>
      </c>
      <c r="S2421" s="1" t="s">
        <v>38</v>
      </c>
      <c r="T2421" s="1" t="s">
        <v>30</v>
      </c>
      <c r="U2421" s="1" t="s">
        <v>5045</v>
      </c>
      <c r="V2421" s="1" t="s">
        <v>6235</v>
      </c>
      <c r="W2421" s="1" t="s">
        <v>6235</v>
      </c>
    </row>
    <row r="2422" spans="1:23">
      <c r="A2422" s="2" t="s">
        <v>3209</v>
      </c>
      <c r="B2422" s="2">
        <f t="shared" si="74"/>
        <v>2015</v>
      </c>
      <c r="C2422" s="1" t="s">
        <v>3332</v>
      </c>
      <c r="D2422" s="1" t="s">
        <v>24</v>
      </c>
      <c r="E2422" s="1">
        <v>80009129</v>
      </c>
      <c r="F2422" s="1" t="s">
        <v>3277</v>
      </c>
      <c r="G2422" s="1" t="s">
        <v>36</v>
      </c>
      <c r="H2422" s="1" t="s">
        <v>251</v>
      </c>
      <c r="I2422" s="1" t="s">
        <v>6236</v>
      </c>
      <c r="J2422" s="1">
        <v>945</v>
      </c>
      <c r="K2422" s="1" t="s">
        <v>28</v>
      </c>
      <c r="L2422" s="1">
        <v>41684</v>
      </c>
      <c r="M2422" s="1">
        <v>46305</v>
      </c>
      <c r="N2422" s="1">
        <v>107427.6</v>
      </c>
      <c r="O2422" s="1">
        <v>34029.699999999997</v>
      </c>
      <c r="P2422" s="1">
        <v>1074.28</v>
      </c>
      <c r="Q2422" s="1">
        <v>142531.57999999999</v>
      </c>
      <c r="R2422" s="1">
        <f t="shared" si="75"/>
        <v>150.82706878306877</v>
      </c>
      <c r="S2422" s="1" t="s">
        <v>38</v>
      </c>
      <c r="T2422" s="1" t="s">
        <v>30</v>
      </c>
      <c r="U2422" s="1" t="s">
        <v>5045</v>
      </c>
      <c r="V2422" s="1" t="s">
        <v>77</v>
      </c>
      <c r="W2422" s="1" t="s">
        <v>6237</v>
      </c>
    </row>
    <row r="2423" spans="1:23">
      <c r="A2423" s="2" t="s">
        <v>3209</v>
      </c>
      <c r="B2423" s="2">
        <f t="shared" si="74"/>
        <v>2015</v>
      </c>
      <c r="C2423" s="1" t="s">
        <v>3332</v>
      </c>
      <c r="D2423" s="1" t="s">
        <v>24</v>
      </c>
      <c r="E2423" s="1">
        <v>80009129</v>
      </c>
      <c r="F2423" s="1" t="s">
        <v>3277</v>
      </c>
      <c r="G2423" s="1" t="s">
        <v>36</v>
      </c>
      <c r="H2423" s="1" t="s">
        <v>251</v>
      </c>
      <c r="I2423" s="1" t="s">
        <v>6238</v>
      </c>
      <c r="J2423" s="1">
        <v>1080</v>
      </c>
      <c r="K2423" s="1" t="s">
        <v>28</v>
      </c>
      <c r="L2423" s="1">
        <v>47639</v>
      </c>
      <c r="M2423" s="1">
        <v>52920</v>
      </c>
      <c r="N2423" s="1">
        <v>126057.60000000001</v>
      </c>
      <c r="O2423" s="1">
        <v>38891.089999999997</v>
      </c>
      <c r="P2423" s="1">
        <v>1260.57</v>
      </c>
      <c r="Q2423" s="1">
        <v>166209.26</v>
      </c>
      <c r="R2423" s="1">
        <f t="shared" si="75"/>
        <v>153.89746296296298</v>
      </c>
      <c r="S2423" s="1" t="s">
        <v>38</v>
      </c>
      <c r="T2423" s="1" t="s">
        <v>30</v>
      </c>
      <c r="U2423" s="1" t="s">
        <v>5045</v>
      </c>
      <c r="V2423" s="1" t="s">
        <v>77</v>
      </c>
      <c r="W2423" s="1" t="s">
        <v>6237</v>
      </c>
    </row>
    <row r="2424" spans="1:23">
      <c r="A2424" s="2" t="s">
        <v>724</v>
      </c>
      <c r="B2424" s="2">
        <f t="shared" si="74"/>
        <v>2015</v>
      </c>
      <c r="C2424" s="1" t="s">
        <v>3332</v>
      </c>
      <c r="D2424" s="1" t="s">
        <v>24</v>
      </c>
      <c r="E2424" s="1">
        <v>80009129</v>
      </c>
      <c r="F2424" s="1" t="s">
        <v>3277</v>
      </c>
      <c r="G2424" s="1" t="s">
        <v>36</v>
      </c>
      <c r="H2424" s="1" t="s">
        <v>251</v>
      </c>
      <c r="I2424" s="1" t="s">
        <v>6239</v>
      </c>
      <c r="J2424" s="1">
        <v>810</v>
      </c>
      <c r="K2424" s="1" t="s">
        <v>28</v>
      </c>
      <c r="L2424" s="1">
        <v>35948</v>
      </c>
      <c r="M2424" s="1">
        <v>37487</v>
      </c>
      <c r="N2424" s="1">
        <v>92080.8</v>
      </c>
      <c r="O2424" s="1">
        <v>23821.78</v>
      </c>
      <c r="P2424" s="1">
        <v>920.81</v>
      </c>
      <c r="Q2424" s="1">
        <v>116823.39</v>
      </c>
      <c r="R2424" s="1">
        <f t="shared" si="75"/>
        <v>144.22640740740741</v>
      </c>
      <c r="S2424" s="1" t="s">
        <v>38</v>
      </c>
      <c r="T2424" s="1" t="s">
        <v>30</v>
      </c>
      <c r="U2424" s="1" t="s">
        <v>4430</v>
      </c>
      <c r="V2424" s="1" t="s">
        <v>6237</v>
      </c>
      <c r="W2424" s="1" t="s">
        <v>6237</v>
      </c>
    </row>
    <row r="2425" spans="1:23">
      <c r="A2425" s="2" t="s">
        <v>724</v>
      </c>
      <c r="B2425" s="2">
        <f t="shared" si="74"/>
        <v>2015</v>
      </c>
      <c r="C2425" s="1" t="s">
        <v>3332</v>
      </c>
      <c r="D2425" s="1" t="s">
        <v>24</v>
      </c>
      <c r="E2425" s="1">
        <v>80009129</v>
      </c>
      <c r="F2425" s="1" t="s">
        <v>3277</v>
      </c>
      <c r="G2425" s="1" t="s">
        <v>36</v>
      </c>
      <c r="H2425" s="1" t="s">
        <v>251</v>
      </c>
      <c r="I2425" s="1" t="s">
        <v>6240</v>
      </c>
      <c r="J2425" s="1">
        <v>810</v>
      </c>
      <c r="K2425" s="1" t="s">
        <v>28</v>
      </c>
      <c r="L2425" s="1">
        <v>35948</v>
      </c>
      <c r="M2425" s="1">
        <v>37487</v>
      </c>
      <c r="N2425" s="1">
        <v>92080.8</v>
      </c>
      <c r="O2425" s="1">
        <v>22336.63</v>
      </c>
      <c r="P2425" s="1">
        <v>920.81</v>
      </c>
      <c r="Q2425" s="1">
        <v>115338.24000000001</v>
      </c>
      <c r="R2425" s="1">
        <f t="shared" si="75"/>
        <v>142.3928888888889</v>
      </c>
      <c r="S2425" s="1" t="s">
        <v>38</v>
      </c>
      <c r="T2425" s="1" t="s">
        <v>30</v>
      </c>
      <c r="U2425" s="1" t="s">
        <v>4430</v>
      </c>
      <c r="V2425" s="1" t="s">
        <v>6237</v>
      </c>
      <c r="W2425" s="1" t="s">
        <v>6237</v>
      </c>
    </row>
    <row r="2426" spans="1:23">
      <c r="A2426" s="2" t="s">
        <v>724</v>
      </c>
      <c r="B2426" s="2">
        <f t="shared" si="74"/>
        <v>2015</v>
      </c>
      <c r="C2426" s="1" t="s">
        <v>3332</v>
      </c>
      <c r="D2426" s="1" t="s">
        <v>24</v>
      </c>
      <c r="E2426" s="1">
        <v>80009129</v>
      </c>
      <c r="F2426" s="1" t="s">
        <v>3277</v>
      </c>
      <c r="G2426" s="1" t="s">
        <v>36</v>
      </c>
      <c r="H2426" s="1" t="s">
        <v>251</v>
      </c>
      <c r="I2426" s="1" t="s">
        <v>6241</v>
      </c>
      <c r="J2426" s="1">
        <v>810</v>
      </c>
      <c r="K2426" s="1" t="s">
        <v>28</v>
      </c>
      <c r="L2426" s="1">
        <v>33518</v>
      </c>
      <c r="M2426" s="1">
        <v>37487</v>
      </c>
      <c r="N2426" s="1">
        <v>92080.8</v>
      </c>
      <c r="O2426" s="1">
        <v>22336.63</v>
      </c>
      <c r="P2426" s="1">
        <v>920.81</v>
      </c>
      <c r="Q2426" s="1">
        <v>115338.24000000001</v>
      </c>
      <c r="R2426" s="1">
        <f t="shared" si="75"/>
        <v>142.3928888888889</v>
      </c>
      <c r="S2426" s="1" t="s">
        <v>38</v>
      </c>
      <c r="T2426" s="1" t="s">
        <v>30</v>
      </c>
      <c r="U2426" s="1" t="s">
        <v>4430</v>
      </c>
      <c r="V2426" s="1" t="s">
        <v>6242</v>
      </c>
      <c r="W2426" s="1" t="s">
        <v>6242</v>
      </c>
    </row>
    <row r="2427" spans="1:23">
      <c r="A2427" s="2" t="s">
        <v>6243</v>
      </c>
      <c r="B2427" s="2">
        <f t="shared" si="74"/>
        <v>2015</v>
      </c>
      <c r="C2427" s="1" t="s">
        <v>3332</v>
      </c>
      <c r="D2427" s="1" t="s">
        <v>24</v>
      </c>
      <c r="E2427" s="1">
        <v>80009129</v>
      </c>
      <c r="F2427" s="1" t="s">
        <v>3277</v>
      </c>
      <c r="G2427" s="1" t="s">
        <v>36</v>
      </c>
      <c r="H2427" s="1" t="s">
        <v>194</v>
      </c>
      <c r="I2427" s="1" t="s">
        <v>6244</v>
      </c>
      <c r="J2427" s="1">
        <v>945</v>
      </c>
      <c r="K2427" s="1" t="s">
        <v>28</v>
      </c>
      <c r="L2427" s="1">
        <v>41939</v>
      </c>
      <c r="M2427" s="1">
        <v>43735</v>
      </c>
      <c r="N2427" s="1">
        <v>107427.6</v>
      </c>
      <c r="O2427" s="1">
        <v>26059.4</v>
      </c>
      <c r="P2427" s="1">
        <v>1074.28</v>
      </c>
      <c r="Q2427" s="1">
        <v>134561.28</v>
      </c>
      <c r="R2427" s="1">
        <f t="shared" si="75"/>
        <v>142.39288888888888</v>
      </c>
      <c r="S2427" s="1" t="s">
        <v>38</v>
      </c>
      <c r="T2427" s="1" t="s">
        <v>30</v>
      </c>
      <c r="U2427" s="1" t="s">
        <v>5045</v>
      </c>
      <c r="V2427" s="1" t="s">
        <v>77</v>
      </c>
      <c r="W2427" s="1" t="s">
        <v>6245</v>
      </c>
    </row>
    <row r="2428" spans="1:23">
      <c r="A2428" s="2" t="s">
        <v>6246</v>
      </c>
      <c r="B2428" s="2">
        <f t="shared" si="74"/>
        <v>2015</v>
      </c>
      <c r="C2428" s="1" t="s">
        <v>3332</v>
      </c>
      <c r="D2428" s="1" t="s">
        <v>24</v>
      </c>
      <c r="E2428" s="1">
        <v>80009129</v>
      </c>
      <c r="F2428" s="1" t="s">
        <v>3277</v>
      </c>
      <c r="G2428" s="1" t="s">
        <v>36</v>
      </c>
      <c r="H2428" s="1" t="s">
        <v>69</v>
      </c>
      <c r="I2428" s="1" t="s">
        <v>6247</v>
      </c>
      <c r="J2428" s="1">
        <v>1080</v>
      </c>
      <c r="K2428" s="1" t="s">
        <v>28</v>
      </c>
      <c r="L2428" s="1">
        <v>45198</v>
      </c>
      <c r="M2428" s="1">
        <v>47347</v>
      </c>
      <c r="N2428" s="1">
        <v>126057.60000000001</v>
      </c>
      <c r="O2428" s="1">
        <v>34520</v>
      </c>
      <c r="P2428" s="1">
        <v>1261</v>
      </c>
      <c r="Q2428" s="1">
        <v>161838.18</v>
      </c>
      <c r="R2428" s="1">
        <f t="shared" si="75"/>
        <v>149.85016666666667</v>
      </c>
      <c r="S2428" s="1" t="s">
        <v>38</v>
      </c>
      <c r="T2428" s="1" t="s">
        <v>30</v>
      </c>
      <c r="U2428" s="1" t="s">
        <v>5045</v>
      </c>
      <c r="V2428" s="1" t="s">
        <v>6248</v>
      </c>
      <c r="W2428" s="1" t="s">
        <v>6249</v>
      </c>
    </row>
    <row r="2429" spans="1:23">
      <c r="A2429" s="2" t="s">
        <v>6246</v>
      </c>
      <c r="B2429" s="2">
        <f t="shared" si="74"/>
        <v>2015</v>
      </c>
      <c r="C2429" s="1" t="s">
        <v>3332</v>
      </c>
      <c r="D2429" s="1" t="s">
        <v>24</v>
      </c>
      <c r="E2429" s="1">
        <v>80009129</v>
      </c>
      <c r="F2429" s="1" t="s">
        <v>3277</v>
      </c>
      <c r="G2429" s="1" t="s">
        <v>36</v>
      </c>
      <c r="H2429" s="1" t="s">
        <v>69</v>
      </c>
      <c r="I2429" s="1" t="s">
        <v>6250</v>
      </c>
      <c r="J2429" s="1">
        <v>810</v>
      </c>
      <c r="K2429" s="1" t="s">
        <v>28</v>
      </c>
      <c r="L2429" s="1">
        <v>33753</v>
      </c>
      <c r="M2429" s="1">
        <v>36134</v>
      </c>
      <c r="N2429" s="1">
        <v>92080.8</v>
      </c>
      <c r="O2429" s="1">
        <v>25890</v>
      </c>
      <c r="P2429" s="1">
        <v>921</v>
      </c>
      <c r="Q2429" s="1">
        <v>118891.61</v>
      </c>
      <c r="R2429" s="1">
        <f t="shared" si="75"/>
        <v>146.77976543209877</v>
      </c>
      <c r="S2429" s="1" t="s">
        <v>38</v>
      </c>
      <c r="T2429" s="1" t="s">
        <v>30</v>
      </c>
      <c r="U2429" s="1" t="s">
        <v>5045</v>
      </c>
      <c r="V2429" s="1" t="s">
        <v>65</v>
      </c>
      <c r="W2429" s="1" t="s">
        <v>6251</v>
      </c>
    </row>
    <row r="2430" spans="1:23">
      <c r="A2430" s="2" t="s">
        <v>6252</v>
      </c>
      <c r="B2430" s="2">
        <f t="shared" si="74"/>
        <v>2015</v>
      </c>
      <c r="C2430" s="1" t="s">
        <v>962</v>
      </c>
      <c r="D2430" s="1" t="s">
        <v>24</v>
      </c>
      <c r="E2430" s="1">
        <v>80009129</v>
      </c>
      <c r="F2430" s="1" t="s">
        <v>3277</v>
      </c>
      <c r="G2430" s="1" t="s">
        <v>36</v>
      </c>
      <c r="H2430" s="1" t="s">
        <v>2922</v>
      </c>
      <c r="I2430" s="1" t="s">
        <v>6253</v>
      </c>
      <c r="J2430" s="1">
        <v>2</v>
      </c>
      <c r="K2430" s="1" t="s">
        <v>28</v>
      </c>
      <c r="L2430" s="1">
        <v>76</v>
      </c>
      <c r="M2430" s="1">
        <v>84</v>
      </c>
      <c r="N2430" s="1">
        <v>100</v>
      </c>
      <c r="O2430" s="1">
        <v>865</v>
      </c>
      <c r="P2430" s="1">
        <v>1</v>
      </c>
      <c r="Q2430" s="1">
        <v>966</v>
      </c>
      <c r="R2430" s="1">
        <f t="shared" si="75"/>
        <v>483</v>
      </c>
      <c r="S2430" s="1" t="s">
        <v>29</v>
      </c>
      <c r="T2430" s="1" t="s">
        <v>30</v>
      </c>
      <c r="U2430" s="1" t="s">
        <v>5045</v>
      </c>
      <c r="V2430" s="1" t="s">
        <v>31</v>
      </c>
      <c r="W2430" s="1" t="s">
        <v>6254</v>
      </c>
    </row>
    <row r="2431" spans="1:23">
      <c r="A2431" s="2" t="s">
        <v>992</v>
      </c>
      <c r="B2431" s="2">
        <f t="shared" si="74"/>
        <v>2015</v>
      </c>
      <c r="C2431" s="1" t="s">
        <v>3332</v>
      </c>
      <c r="D2431" s="1" t="s">
        <v>24</v>
      </c>
      <c r="E2431" s="1">
        <v>80009129</v>
      </c>
      <c r="F2431" s="1" t="s">
        <v>3277</v>
      </c>
      <c r="G2431" s="1" t="s">
        <v>36</v>
      </c>
      <c r="H2431" s="1" t="s">
        <v>251</v>
      </c>
      <c r="I2431" s="1" t="s">
        <v>6255</v>
      </c>
      <c r="J2431" s="1">
        <v>1441</v>
      </c>
      <c r="K2431" s="1" t="s">
        <v>28</v>
      </c>
      <c r="L2431" s="1">
        <v>60522</v>
      </c>
      <c r="M2431" s="1">
        <v>66286</v>
      </c>
      <c r="N2431" s="1">
        <v>157069</v>
      </c>
      <c r="O2431" s="1">
        <v>26565</v>
      </c>
      <c r="P2431" s="1">
        <v>1571</v>
      </c>
      <c r="Q2431" s="1">
        <v>185204.69</v>
      </c>
      <c r="R2431" s="1">
        <f t="shared" si="75"/>
        <v>128.52511450381681</v>
      </c>
      <c r="S2431" s="1" t="s">
        <v>38</v>
      </c>
      <c r="T2431" s="1" t="s">
        <v>30</v>
      </c>
      <c r="U2431" s="1" t="s">
        <v>5045</v>
      </c>
      <c r="V2431" s="1" t="s">
        <v>73</v>
      </c>
      <c r="W2431" s="1" t="s">
        <v>6256</v>
      </c>
    </row>
    <row r="2432" spans="1:23">
      <c r="A2432" s="2" t="s">
        <v>992</v>
      </c>
      <c r="B2432" s="2">
        <f t="shared" si="74"/>
        <v>2015</v>
      </c>
      <c r="C2432" s="1" t="s">
        <v>3332</v>
      </c>
      <c r="D2432" s="1" t="s">
        <v>24</v>
      </c>
      <c r="E2432" s="1">
        <v>80009129</v>
      </c>
      <c r="F2432" s="1" t="s">
        <v>3277</v>
      </c>
      <c r="G2432" s="1" t="s">
        <v>36</v>
      </c>
      <c r="H2432" s="1" t="s">
        <v>251</v>
      </c>
      <c r="I2432" s="1" t="s">
        <v>6257</v>
      </c>
      <c r="J2432" s="1">
        <v>1441</v>
      </c>
      <c r="K2432" s="1" t="s">
        <v>28</v>
      </c>
      <c r="L2432" s="1">
        <v>60522</v>
      </c>
      <c r="M2432" s="1">
        <v>66286</v>
      </c>
      <c r="N2432" s="1">
        <v>157069</v>
      </c>
      <c r="O2432" s="1">
        <v>26302</v>
      </c>
      <c r="P2432" s="1">
        <v>1571</v>
      </c>
      <c r="Q2432" s="1">
        <v>184941.67</v>
      </c>
      <c r="R2432" s="1">
        <f t="shared" si="75"/>
        <v>128.34258848022208</v>
      </c>
      <c r="S2432" s="1" t="s">
        <v>38</v>
      </c>
      <c r="T2432" s="1" t="s">
        <v>30</v>
      </c>
      <c r="U2432" s="1" t="s">
        <v>5045</v>
      </c>
      <c r="V2432" s="1" t="s">
        <v>73</v>
      </c>
      <c r="W2432" s="1" t="s">
        <v>6258</v>
      </c>
    </row>
    <row r="2433" spans="1:23">
      <c r="A2433" s="2" t="s">
        <v>6259</v>
      </c>
      <c r="B2433" s="2">
        <f t="shared" si="74"/>
        <v>2015</v>
      </c>
      <c r="C2433" s="1" t="s">
        <v>3332</v>
      </c>
      <c r="D2433" s="1" t="s">
        <v>24</v>
      </c>
      <c r="E2433" s="1">
        <v>80009129</v>
      </c>
      <c r="F2433" s="1" t="s">
        <v>3277</v>
      </c>
      <c r="G2433" s="1" t="s">
        <v>36</v>
      </c>
      <c r="H2433" s="1" t="s">
        <v>251</v>
      </c>
      <c r="I2433" s="1" t="s">
        <v>6260</v>
      </c>
      <c r="J2433" s="1">
        <v>655</v>
      </c>
      <c r="K2433" s="1" t="s">
        <v>28</v>
      </c>
      <c r="L2433" s="1">
        <v>27510</v>
      </c>
      <c r="M2433" s="1">
        <v>30130</v>
      </c>
      <c r="N2433" s="1">
        <v>74670</v>
      </c>
      <c r="O2433" s="1">
        <v>12075</v>
      </c>
      <c r="P2433" s="1">
        <v>747</v>
      </c>
      <c r="Q2433" s="1">
        <v>87491.7</v>
      </c>
      <c r="R2433" s="1">
        <f t="shared" si="75"/>
        <v>133.57511450381679</v>
      </c>
      <c r="S2433" s="1" t="s">
        <v>38</v>
      </c>
      <c r="T2433" s="1" t="s">
        <v>30</v>
      </c>
      <c r="U2433" s="1" t="s">
        <v>5045</v>
      </c>
      <c r="V2433" s="1" t="s">
        <v>73</v>
      </c>
      <c r="W2433" s="1" t="s">
        <v>6261</v>
      </c>
    </row>
    <row r="2434" spans="1:23">
      <c r="A2434" s="2" t="s">
        <v>6259</v>
      </c>
      <c r="B2434" s="2">
        <f t="shared" ref="B2434:B2497" si="76">+YEAR(A2434)</f>
        <v>2015</v>
      </c>
      <c r="C2434" s="1" t="s">
        <v>3332</v>
      </c>
      <c r="D2434" s="1" t="s">
        <v>24</v>
      </c>
      <c r="E2434" s="1">
        <v>80009129</v>
      </c>
      <c r="F2434" s="1" t="s">
        <v>3277</v>
      </c>
      <c r="G2434" s="1" t="s">
        <v>36</v>
      </c>
      <c r="H2434" s="1" t="s">
        <v>251</v>
      </c>
      <c r="I2434" s="1" t="s">
        <v>6262</v>
      </c>
      <c r="J2434" s="1">
        <v>1310</v>
      </c>
      <c r="K2434" s="1" t="s">
        <v>28</v>
      </c>
      <c r="L2434" s="1">
        <v>55020</v>
      </c>
      <c r="M2434" s="1">
        <v>60260</v>
      </c>
      <c r="N2434" s="1">
        <v>142790</v>
      </c>
      <c r="O2434" s="1">
        <v>24150</v>
      </c>
      <c r="P2434" s="1">
        <v>1428</v>
      </c>
      <c r="Q2434" s="1">
        <v>168367.9</v>
      </c>
      <c r="R2434" s="1">
        <f t="shared" si="75"/>
        <v>128.52511450381678</v>
      </c>
      <c r="S2434" s="1" t="s">
        <v>38</v>
      </c>
      <c r="T2434" s="1" t="s">
        <v>30</v>
      </c>
      <c r="U2434" s="1" t="s">
        <v>5045</v>
      </c>
      <c r="V2434" s="1" t="s">
        <v>73</v>
      </c>
      <c r="W2434" s="1" t="s">
        <v>6263</v>
      </c>
    </row>
    <row r="2435" spans="1:23">
      <c r="A2435" s="2" t="s">
        <v>3248</v>
      </c>
      <c r="B2435" s="2">
        <f t="shared" si="76"/>
        <v>2015</v>
      </c>
      <c r="C2435" s="1" t="s">
        <v>3332</v>
      </c>
      <c r="D2435" s="1" t="s">
        <v>24</v>
      </c>
      <c r="E2435" s="1">
        <v>80009129</v>
      </c>
      <c r="F2435" s="1" t="s">
        <v>3277</v>
      </c>
      <c r="G2435" s="1" t="s">
        <v>36</v>
      </c>
      <c r="H2435" s="1" t="s">
        <v>251</v>
      </c>
      <c r="I2435" s="1" t="s">
        <v>6264</v>
      </c>
      <c r="J2435" s="1">
        <v>1310</v>
      </c>
      <c r="K2435" s="1" t="s">
        <v>28</v>
      </c>
      <c r="L2435" s="1">
        <v>55020</v>
      </c>
      <c r="M2435" s="1">
        <v>60260</v>
      </c>
      <c r="N2435" s="1">
        <v>142790</v>
      </c>
      <c r="O2435" s="1">
        <v>24150</v>
      </c>
      <c r="P2435" s="1">
        <v>1428</v>
      </c>
      <c r="Q2435" s="1">
        <v>168367.9</v>
      </c>
      <c r="R2435" s="1">
        <f t="shared" ref="R2435:R2498" si="77">+Q2435/J2435</f>
        <v>128.52511450381678</v>
      </c>
      <c r="S2435" s="1" t="s">
        <v>38</v>
      </c>
      <c r="T2435" s="1" t="s">
        <v>30</v>
      </c>
      <c r="U2435" s="1" t="s">
        <v>5045</v>
      </c>
      <c r="V2435" s="1" t="s">
        <v>73</v>
      </c>
      <c r="W2435" s="1" t="s">
        <v>6263</v>
      </c>
    </row>
    <row r="2436" spans="1:23">
      <c r="A2436" s="2" t="s">
        <v>6265</v>
      </c>
      <c r="B2436" s="2">
        <f t="shared" si="76"/>
        <v>2015</v>
      </c>
      <c r="C2436" s="1" t="s">
        <v>68</v>
      </c>
      <c r="D2436" s="1" t="s">
        <v>24</v>
      </c>
      <c r="E2436" s="1">
        <v>80009129</v>
      </c>
      <c r="F2436" s="1" t="s">
        <v>3277</v>
      </c>
      <c r="G2436" s="1" t="s">
        <v>36</v>
      </c>
      <c r="H2436" s="1" t="s">
        <v>950</v>
      </c>
      <c r="I2436" s="1" t="s">
        <v>6266</v>
      </c>
      <c r="J2436" s="1">
        <v>312</v>
      </c>
      <c r="K2436" s="1" t="s">
        <v>28</v>
      </c>
      <c r="L2436" s="1">
        <v>15912</v>
      </c>
      <c r="M2436" s="1">
        <v>17784</v>
      </c>
      <c r="N2436" s="1">
        <v>45864</v>
      </c>
      <c r="O2436" s="1">
        <v>6564.22</v>
      </c>
      <c r="P2436" s="1">
        <v>458.64</v>
      </c>
      <c r="Q2436" s="1">
        <v>52886.86</v>
      </c>
      <c r="R2436" s="1">
        <f t="shared" si="77"/>
        <v>169.50916666666666</v>
      </c>
      <c r="S2436" s="1" t="s">
        <v>38</v>
      </c>
      <c r="T2436" s="1" t="s">
        <v>30</v>
      </c>
      <c r="U2436" s="1" t="s">
        <v>5045</v>
      </c>
      <c r="V2436" s="1" t="s">
        <v>77</v>
      </c>
      <c r="W2436" s="1" t="s">
        <v>6267</v>
      </c>
    </row>
    <row r="2437" spans="1:23">
      <c r="A2437" s="2" t="s">
        <v>6268</v>
      </c>
      <c r="B2437" s="2">
        <f t="shared" si="76"/>
        <v>2015</v>
      </c>
      <c r="C2437" s="1" t="s">
        <v>34</v>
      </c>
      <c r="D2437" s="1" t="s">
        <v>24</v>
      </c>
      <c r="E2437" s="1">
        <v>80009246</v>
      </c>
      <c r="F2437" s="1" t="s">
        <v>3075</v>
      </c>
      <c r="G2437" s="1" t="s">
        <v>62</v>
      </c>
      <c r="H2437" s="1" t="s">
        <v>943</v>
      </c>
      <c r="I2437" s="1" t="s">
        <v>6269</v>
      </c>
      <c r="J2437" s="1">
        <v>236</v>
      </c>
      <c r="K2437" s="1" t="s">
        <v>28</v>
      </c>
      <c r="L2437" s="1">
        <v>16609</v>
      </c>
      <c r="M2437" s="1">
        <v>18170</v>
      </c>
      <c r="N2437" s="1">
        <v>101246.78</v>
      </c>
      <c r="O2437" s="1">
        <v>11200</v>
      </c>
      <c r="P2437" s="1">
        <v>1012.47</v>
      </c>
      <c r="Q2437" s="1">
        <v>113459.25</v>
      </c>
      <c r="R2437" s="1">
        <f t="shared" si="77"/>
        <v>480.75953389830511</v>
      </c>
      <c r="S2437" s="1" t="s">
        <v>38</v>
      </c>
      <c r="T2437" s="1" t="s">
        <v>30</v>
      </c>
      <c r="U2437" s="1" t="s">
        <v>64</v>
      </c>
      <c r="V2437" s="1" t="s">
        <v>252</v>
      </c>
      <c r="W2437" s="1" t="s">
        <v>6270</v>
      </c>
    </row>
    <row r="2438" spans="1:23">
      <c r="A2438" s="2" t="s">
        <v>2145</v>
      </c>
      <c r="B2438" s="2">
        <f t="shared" si="76"/>
        <v>2015</v>
      </c>
      <c r="C2438" s="1" t="s">
        <v>34</v>
      </c>
      <c r="D2438" s="1" t="s">
        <v>24</v>
      </c>
      <c r="E2438" s="1">
        <v>80009129</v>
      </c>
      <c r="F2438" s="1" t="s">
        <v>3277</v>
      </c>
      <c r="G2438" s="1" t="s">
        <v>62</v>
      </c>
      <c r="H2438" s="1" t="s">
        <v>3814</v>
      </c>
      <c r="I2438" s="1" t="s">
        <v>6272</v>
      </c>
      <c r="J2438" s="1">
        <v>3</v>
      </c>
      <c r="K2438" s="1" t="s">
        <v>28</v>
      </c>
      <c r="L2438" s="1">
        <v>360</v>
      </c>
      <c r="M2438" s="1">
        <v>360</v>
      </c>
      <c r="N2438" s="1">
        <v>1730</v>
      </c>
      <c r="O2438" s="1">
        <v>48.45</v>
      </c>
      <c r="P2438" s="1">
        <v>17.3</v>
      </c>
      <c r="Q2438" s="1">
        <v>1795.75</v>
      </c>
      <c r="R2438" s="1">
        <f t="shared" si="77"/>
        <v>598.58333333333337</v>
      </c>
      <c r="S2438" s="1" t="s">
        <v>29</v>
      </c>
      <c r="T2438" s="1" t="s">
        <v>30</v>
      </c>
      <c r="U2438" s="1" t="s">
        <v>3107</v>
      </c>
      <c r="V2438" s="1" t="s">
        <v>31</v>
      </c>
      <c r="W2438" s="1" t="s">
        <v>6273</v>
      </c>
    </row>
    <row r="2439" spans="1:23">
      <c r="A2439" s="2" t="s">
        <v>2152</v>
      </c>
      <c r="B2439" s="2">
        <f t="shared" si="76"/>
        <v>2015</v>
      </c>
      <c r="C2439" s="1" t="s">
        <v>68</v>
      </c>
      <c r="D2439" s="1" t="s">
        <v>24</v>
      </c>
      <c r="E2439" s="1">
        <v>80009129</v>
      </c>
      <c r="F2439" s="1" t="s">
        <v>3277</v>
      </c>
      <c r="G2439" s="1" t="s">
        <v>36</v>
      </c>
      <c r="H2439" s="1" t="s">
        <v>194</v>
      </c>
      <c r="I2439" s="1" t="s">
        <v>6274</v>
      </c>
      <c r="J2439" s="1">
        <v>1178</v>
      </c>
      <c r="K2439" s="1" t="s">
        <v>28</v>
      </c>
      <c r="L2439" s="1">
        <v>49476</v>
      </c>
      <c r="M2439" s="1">
        <v>54188</v>
      </c>
      <c r="N2439" s="1">
        <v>129712</v>
      </c>
      <c r="O2439" s="1">
        <v>19603.96</v>
      </c>
      <c r="P2439" s="1">
        <v>1297.1199999999999</v>
      </c>
      <c r="Q2439" s="1">
        <v>150613.07999999999</v>
      </c>
      <c r="R2439" s="1">
        <f t="shared" si="77"/>
        <v>127.85490662139217</v>
      </c>
      <c r="S2439" s="1" t="s">
        <v>38</v>
      </c>
      <c r="T2439" s="1" t="s">
        <v>30</v>
      </c>
      <c r="U2439" s="1" t="s">
        <v>5045</v>
      </c>
      <c r="V2439" s="1" t="s">
        <v>4811</v>
      </c>
      <c r="W2439" s="1" t="s">
        <v>6275</v>
      </c>
    </row>
    <row r="2440" spans="1:23">
      <c r="A2440" s="2" t="s">
        <v>3816</v>
      </c>
      <c r="B2440" s="2">
        <f t="shared" si="76"/>
        <v>2015</v>
      </c>
      <c r="C2440" s="1" t="s">
        <v>34</v>
      </c>
      <c r="D2440" s="1" t="s">
        <v>24</v>
      </c>
      <c r="E2440" s="1">
        <v>80009129</v>
      </c>
      <c r="F2440" s="1" t="s">
        <v>3277</v>
      </c>
      <c r="G2440" s="1" t="s">
        <v>120</v>
      </c>
      <c r="H2440" s="1" t="s">
        <v>3814</v>
      </c>
      <c r="I2440" s="1" t="s">
        <v>6276</v>
      </c>
      <c r="J2440" s="1">
        <v>18</v>
      </c>
      <c r="K2440" s="1" t="s">
        <v>28</v>
      </c>
      <c r="L2440" s="1">
        <v>1387</v>
      </c>
      <c r="M2440" s="1">
        <v>1387</v>
      </c>
      <c r="N2440" s="1">
        <v>10700</v>
      </c>
      <c r="O2440" s="1">
        <v>617.66</v>
      </c>
      <c r="P2440" s="1">
        <v>107</v>
      </c>
      <c r="Q2440" s="1">
        <v>11424.66</v>
      </c>
      <c r="R2440" s="1">
        <f t="shared" si="77"/>
        <v>634.70333333333338</v>
      </c>
      <c r="S2440" s="1" t="s">
        <v>29</v>
      </c>
      <c r="T2440" s="1" t="s">
        <v>30</v>
      </c>
      <c r="U2440" s="1" t="s">
        <v>3967</v>
      </c>
      <c r="V2440" s="1" t="s">
        <v>6277</v>
      </c>
      <c r="W2440" s="1" t="s">
        <v>6278</v>
      </c>
    </row>
    <row r="2441" spans="1:23">
      <c r="A2441" s="2" t="s">
        <v>3816</v>
      </c>
      <c r="B2441" s="2">
        <f t="shared" si="76"/>
        <v>2015</v>
      </c>
      <c r="C2441" s="1" t="s">
        <v>34</v>
      </c>
      <c r="D2441" s="1" t="s">
        <v>24</v>
      </c>
      <c r="E2441" s="1">
        <v>80009129</v>
      </c>
      <c r="F2441" s="1" t="s">
        <v>3277</v>
      </c>
      <c r="G2441" s="1" t="s">
        <v>62</v>
      </c>
      <c r="H2441" s="1" t="s">
        <v>3814</v>
      </c>
      <c r="I2441" s="1" t="s">
        <v>6279</v>
      </c>
      <c r="J2441" s="1">
        <v>10</v>
      </c>
      <c r="K2441" s="1" t="s">
        <v>28</v>
      </c>
      <c r="L2441" s="1">
        <v>800</v>
      </c>
      <c r="M2441" s="1">
        <v>800</v>
      </c>
      <c r="N2441" s="1">
        <v>6400</v>
      </c>
      <c r="O2441" s="1">
        <v>106.64</v>
      </c>
      <c r="P2441" s="1">
        <v>64</v>
      </c>
      <c r="Q2441" s="1">
        <v>6570.64</v>
      </c>
      <c r="R2441" s="1">
        <f t="shared" si="77"/>
        <v>657.06400000000008</v>
      </c>
      <c r="S2441" s="1" t="s">
        <v>29</v>
      </c>
      <c r="T2441" s="1" t="s">
        <v>30</v>
      </c>
      <c r="U2441" s="1" t="s">
        <v>3107</v>
      </c>
      <c r="V2441" s="1" t="s">
        <v>6280</v>
      </c>
      <c r="W2441" s="1" t="s">
        <v>6281</v>
      </c>
    </row>
    <row r="2442" spans="1:23">
      <c r="A2442" s="2" t="s">
        <v>6282</v>
      </c>
      <c r="B2442" s="2">
        <f t="shared" si="76"/>
        <v>2015</v>
      </c>
      <c r="C2442" s="1" t="s">
        <v>68</v>
      </c>
      <c r="D2442" s="1" t="s">
        <v>24</v>
      </c>
      <c r="E2442" s="1">
        <v>80009129</v>
      </c>
      <c r="F2442" s="1" t="s">
        <v>3277</v>
      </c>
      <c r="G2442" s="1" t="s">
        <v>36</v>
      </c>
      <c r="H2442" s="1" t="s">
        <v>194</v>
      </c>
      <c r="I2442" s="1" t="s">
        <v>6283</v>
      </c>
      <c r="J2442" s="1">
        <v>917</v>
      </c>
      <c r="K2442" s="1" t="s">
        <v>28</v>
      </c>
      <c r="L2442" s="1">
        <v>38514</v>
      </c>
      <c r="M2442" s="1">
        <v>42182</v>
      </c>
      <c r="N2442" s="1">
        <v>99953</v>
      </c>
      <c r="O2442" s="1">
        <v>14000</v>
      </c>
      <c r="P2442" s="1">
        <v>999.53</v>
      </c>
      <c r="Q2442" s="1">
        <v>114952.53</v>
      </c>
      <c r="R2442" s="1">
        <f t="shared" si="77"/>
        <v>125.35717557251908</v>
      </c>
      <c r="S2442" s="1" t="s">
        <v>38</v>
      </c>
      <c r="T2442" s="1" t="s">
        <v>30</v>
      </c>
      <c r="U2442" s="1" t="s">
        <v>5045</v>
      </c>
      <c r="V2442" s="1" t="s">
        <v>6284</v>
      </c>
      <c r="W2442" s="1" t="s">
        <v>6285</v>
      </c>
    </row>
    <row r="2443" spans="1:23">
      <c r="A2443" s="2" t="s">
        <v>7062</v>
      </c>
      <c r="B2443" s="2">
        <f t="shared" si="76"/>
        <v>2015</v>
      </c>
      <c r="C2443" s="1" t="s">
        <v>119</v>
      </c>
      <c r="D2443" s="1" t="s">
        <v>24</v>
      </c>
      <c r="E2443" s="1">
        <v>80004994</v>
      </c>
      <c r="F2443" s="1" t="s">
        <v>3984</v>
      </c>
      <c r="G2443" s="1" t="s">
        <v>120</v>
      </c>
      <c r="H2443" s="1" t="s">
        <v>7063</v>
      </c>
      <c r="I2443" s="1" t="s">
        <v>558</v>
      </c>
      <c r="J2443" s="1">
        <v>335</v>
      </c>
      <c r="K2443" s="1" t="s">
        <v>28</v>
      </c>
      <c r="L2443" s="1">
        <v>24857</v>
      </c>
      <c r="M2443" s="1">
        <v>25527</v>
      </c>
      <c r="N2443" s="1">
        <v>139159</v>
      </c>
      <c r="O2443" s="1">
        <v>5000</v>
      </c>
      <c r="P2443" s="1">
        <v>1391.59</v>
      </c>
      <c r="Q2443" s="1">
        <v>145550.59</v>
      </c>
      <c r="R2443" s="1">
        <f t="shared" si="77"/>
        <v>434.47937313432834</v>
      </c>
      <c r="S2443" s="1" t="s">
        <v>29</v>
      </c>
      <c r="T2443" s="1" t="s">
        <v>30</v>
      </c>
      <c r="U2443" s="1" t="s">
        <v>3986</v>
      </c>
      <c r="V2443" s="1" t="s">
        <v>7064</v>
      </c>
      <c r="W2443" s="1" t="s">
        <v>7065</v>
      </c>
    </row>
    <row r="2444" spans="1:23">
      <c r="A2444" s="2" t="s">
        <v>739</v>
      </c>
      <c r="B2444" s="2">
        <f t="shared" si="76"/>
        <v>2015</v>
      </c>
      <c r="C2444" s="1" t="s">
        <v>119</v>
      </c>
      <c r="D2444" s="1" t="s">
        <v>24</v>
      </c>
      <c r="E2444" s="1">
        <v>80004994</v>
      </c>
      <c r="F2444" s="1" t="s">
        <v>3984</v>
      </c>
      <c r="G2444" s="1" t="s">
        <v>120</v>
      </c>
      <c r="H2444" s="1" t="s">
        <v>7063</v>
      </c>
      <c r="I2444" s="1" t="s">
        <v>558</v>
      </c>
      <c r="J2444" s="1">
        <v>156</v>
      </c>
      <c r="K2444" s="1" t="s">
        <v>28</v>
      </c>
      <c r="L2444" s="1">
        <v>6959</v>
      </c>
      <c r="M2444" s="1">
        <v>7271</v>
      </c>
      <c r="N2444" s="1">
        <v>36972</v>
      </c>
      <c r="O2444" s="1">
        <v>1953</v>
      </c>
      <c r="P2444" s="1">
        <v>370</v>
      </c>
      <c r="Q2444" s="1">
        <v>39295.18</v>
      </c>
      <c r="R2444" s="1">
        <f t="shared" si="77"/>
        <v>251.89217948717948</v>
      </c>
      <c r="S2444" s="1" t="s">
        <v>29</v>
      </c>
      <c r="T2444" s="1" t="s">
        <v>30</v>
      </c>
      <c r="U2444" s="1" t="s">
        <v>3986</v>
      </c>
      <c r="V2444" s="1" t="s">
        <v>7077</v>
      </c>
      <c r="W2444" s="1" t="s">
        <v>7078</v>
      </c>
    </row>
    <row r="2445" spans="1:23">
      <c r="A2445" s="2" t="s">
        <v>8211</v>
      </c>
      <c r="B2445" s="2">
        <f t="shared" si="76"/>
        <v>2015</v>
      </c>
      <c r="C2445" s="1" t="s">
        <v>119</v>
      </c>
      <c r="D2445" s="1" t="s">
        <v>24</v>
      </c>
      <c r="E2445" s="1">
        <v>3496643</v>
      </c>
      <c r="F2445" s="1" t="s">
        <v>3448</v>
      </c>
      <c r="G2445" s="1" t="s">
        <v>120</v>
      </c>
      <c r="H2445" s="1" t="s">
        <v>7949</v>
      </c>
      <c r="I2445" s="1" t="s">
        <v>3833</v>
      </c>
      <c r="J2445" s="1">
        <v>154</v>
      </c>
      <c r="K2445" s="1" t="s">
        <v>28</v>
      </c>
      <c r="L2445" s="1">
        <v>7546</v>
      </c>
      <c r="M2445" s="1">
        <v>7700</v>
      </c>
      <c r="N2445" s="1">
        <v>32705.08</v>
      </c>
      <c r="O2445" s="1">
        <v>2988.27</v>
      </c>
      <c r="P2445" s="1">
        <v>16.510000000000002</v>
      </c>
      <c r="Q2445" s="1">
        <v>35709.86</v>
      </c>
      <c r="R2445" s="1">
        <f t="shared" si="77"/>
        <v>231.88220779220779</v>
      </c>
      <c r="S2445" s="1" t="s">
        <v>29</v>
      </c>
      <c r="T2445" s="1" t="s">
        <v>30</v>
      </c>
      <c r="U2445" s="1" t="s">
        <v>410</v>
      </c>
      <c r="V2445" s="1" t="s">
        <v>3840</v>
      </c>
      <c r="W2445" s="1" t="s">
        <v>3841</v>
      </c>
    </row>
    <row r="2446" spans="1:23">
      <c r="A2446" s="2" t="s">
        <v>5381</v>
      </c>
      <c r="B2446" s="2">
        <f t="shared" si="76"/>
        <v>2015</v>
      </c>
      <c r="C2446" s="1" t="s">
        <v>119</v>
      </c>
      <c r="D2446" s="1" t="s">
        <v>24</v>
      </c>
      <c r="E2446" s="1">
        <v>3496643</v>
      </c>
      <c r="F2446" s="1" t="s">
        <v>3448</v>
      </c>
      <c r="G2446" s="1" t="s">
        <v>120</v>
      </c>
      <c r="H2446" s="1" t="s">
        <v>7949</v>
      </c>
      <c r="I2446" s="1" t="s">
        <v>3833</v>
      </c>
      <c r="J2446" s="1">
        <v>94</v>
      </c>
      <c r="K2446" s="1" t="s">
        <v>86</v>
      </c>
      <c r="L2446" s="1">
        <v>5057</v>
      </c>
      <c r="M2446" s="1">
        <v>5208</v>
      </c>
      <c r="N2446" s="1">
        <v>21727.29</v>
      </c>
      <c r="O2446" s="1">
        <v>2366.59</v>
      </c>
      <c r="P2446" s="1">
        <v>11.14</v>
      </c>
      <c r="Q2446" s="1">
        <v>24105.02</v>
      </c>
      <c r="R2446" s="1">
        <f t="shared" si="77"/>
        <v>256.43638297872343</v>
      </c>
      <c r="S2446" s="1" t="s">
        <v>29</v>
      </c>
      <c r="T2446" s="1" t="s">
        <v>30</v>
      </c>
      <c r="U2446" s="1" t="s">
        <v>410</v>
      </c>
      <c r="V2446" s="1" t="s">
        <v>8212</v>
      </c>
      <c r="W2446" s="1" t="s">
        <v>8213</v>
      </c>
    </row>
    <row r="2447" spans="1:23">
      <c r="A2447" s="2" t="s">
        <v>8240</v>
      </c>
      <c r="B2447" s="2">
        <f t="shared" si="76"/>
        <v>2015</v>
      </c>
      <c r="C2447" s="1" t="s">
        <v>119</v>
      </c>
      <c r="D2447" s="1" t="s">
        <v>24</v>
      </c>
      <c r="E2447" s="1">
        <v>3496643</v>
      </c>
      <c r="F2447" s="1" t="s">
        <v>3448</v>
      </c>
      <c r="G2447" s="1" t="s">
        <v>120</v>
      </c>
      <c r="H2447" s="1" t="s">
        <v>7949</v>
      </c>
      <c r="I2447" s="1" t="s">
        <v>3901</v>
      </c>
      <c r="J2447" s="1">
        <v>246</v>
      </c>
      <c r="K2447" s="1" t="s">
        <v>86</v>
      </c>
      <c r="L2447" s="1">
        <v>12672</v>
      </c>
      <c r="M2447" s="1">
        <v>12990</v>
      </c>
      <c r="N2447" s="1">
        <v>52535.21</v>
      </c>
      <c r="O2447" s="1">
        <v>5400</v>
      </c>
      <c r="P2447" s="1">
        <v>26.79</v>
      </c>
      <c r="Q2447" s="1">
        <v>57962</v>
      </c>
      <c r="R2447" s="1">
        <f t="shared" si="77"/>
        <v>235.6178861788618</v>
      </c>
      <c r="S2447" s="1" t="s">
        <v>29</v>
      </c>
      <c r="T2447" s="1" t="s">
        <v>30</v>
      </c>
      <c r="U2447" s="1" t="s">
        <v>410</v>
      </c>
      <c r="V2447" s="1" t="s">
        <v>8241</v>
      </c>
      <c r="W2447" s="1" t="s">
        <v>8242</v>
      </c>
    </row>
    <row r="2448" spans="1:23">
      <c r="A2448" s="2" t="s">
        <v>8245</v>
      </c>
      <c r="B2448" s="2">
        <f t="shared" si="76"/>
        <v>2015</v>
      </c>
      <c r="C2448" s="1" t="s">
        <v>119</v>
      </c>
      <c r="D2448" s="1" t="s">
        <v>24</v>
      </c>
      <c r="E2448" s="1">
        <v>3496643</v>
      </c>
      <c r="F2448" s="1" t="s">
        <v>3448</v>
      </c>
      <c r="G2448" s="1" t="s">
        <v>120</v>
      </c>
      <c r="H2448" s="1" t="s">
        <v>7949</v>
      </c>
      <c r="I2448" s="1" t="s">
        <v>3901</v>
      </c>
      <c r="J2448" s="1">
        <v>84</v>
      </c>
      <c r="K2448" s="1" t="s">
        <v>86</v>
      </c>
      <c r="L2448" s="1">
        <v>7039</v>
      </c>
      <c r="M2448" s="1">
        <v>7283</v>
      </c>
      <c r="N2448" s="1">
        <v>39517.629999999997</v>
      </c>
      <c r="O2448" s="1">
        <v>3095.66</v>
      </c>
      <c r="P2448" s="1">
        <v>19.7</v>
      </c>
      <c r="Q2448" s="1">
        <v>42632.99</v>
      </c>
      <c r="R2448" s="1">
        <f t="shared" si="77"/>
        <v>507.5355952380952</v>
      </c>
      <c r="S2448" s="1" t="s">
        <v>29</v>
      </c>
      <c r="T2448" s="1" t="s">
        <v>30</v>
      </c>
      <c r="U2448" s="1" t="s">
        <v>410</v>
      </c>
      <c r="V2448" s="1" t="s">
        <v>8246</v>
      </c>
      <c r="W2448" s="1" t="s">
        <v>8247</v>
      </c>
    </row>
    <row r="2449" spans="1:23">
      <c r="A2449" s="2" t="s">
        <v>8248</v>
      </c>
      <c r="B2449" s="2">
        <f t="shared" si="76"/>
        <v>2015</v>
      </c>
      <c r="C2449" s="1" t="s">
        <v>119</v>
      </c>
      <c r="D2449" s="1" t="s">
        <v>24</v>
      </c>
      <c r="E2449" s="1">
        <v>3496643</v>
      </c>
      <c r="F2449" s="1" t="s">
        <v>3448</v>
      </c>
      <c r="G2449" s="1" t="s">
        <v>120</v>
      </c>
      <c r="H2449" s="1" t="s">
        <v>7949</v>
      </c>
      <c r="I2449" s="1" t="s">
        <v>3901</v>
      </c>
      <c r="J2449" s="1">
        <v>242</v>
      </c>
      <c r="K2449" s="1" t="s">
        <v>86</v>
      </c>
      <c r="L2449" s="1">
        <v>13559</v>
      </c>
      <c r="M2449" s="1">
        <v>13854</v>
      </c>
      <c r="N2449" s="1">
        <v>55726.73</v>
      </c>
      <c r="O2449" s="1">
        <v>5400</v>
      </c>
      <c r="P2449" s="1">
        <v>28.27</v>
      </c>
      <c r="Q2449" s="1">
        <v>61155</v>
      </c>
      <c r="R2449" s="1">
        <f t="shared" si="77"/>
        <v>252.70661157024793</v>
      </c>
      <c r="S2449" s="1" t="s">
        <v>29</v>
      </c>
      <c r="T2449" s="1" t="s">
        <v>30</v>
      </c>
      <c r="U2449" s="1" t="s">
        <v>410</v>
      </c>
      <c r="V2449" s="1" t="s">
        <v>8249</v>
      </c>
      <c r="W2449" s="1" t="s">
        <v>8250</v>
      </c>
    </row>
    <row r="2450" spans="1:23">
      <c r="A2450" s="2" t="s">
        <v>2538</v>
      </c>
      <c r="B2450" s="2">
        <f t="shared" si="76"/>
        <v>2015</v>
      </c>
      <c r="C2450" s="1" t="s">
        <v>119</v>
      </c>
      <c r="D2450" s="1" t="s">
        <v>24</v>
      </c>
      <c r="E2450" s="1">
        <v>3496643</v>
      </c>
      <c r="F2450" s="1" t="s">
        <v>3448</v>
      </c>
      <c r="G2450" s="1" t="s">
        <v>120</v>
      </c>
      <c r="H2450" s="1" t="s">
        <v>7949</v>
      </c>
      <c r="I2450" s="1" t="s">
        <v>3901</v>
      </c>
      <c r="J2450" s="1">
        <v>308</v>
      </c>
      <c r="K2450" s="1" t="s">
        <v>86</v>
      </c>
      <c r="L2450" s="1">
        <v>15092</v>
      </c>
      <c r="M2450" s="1">
        <v>15400</v>
      </c>
      <c r="N2450" s="1">
        <v>65407.26</v>
      </c>
      <c r="O2450" s="1">
        <v>5400</v>
      </c>
      <c r="P2450" s="1">
        <v>32.74</v>
      </c>
      <c r="Q2450" s="1">
        <v>70840</v>
      </c>
      <c r="R2450" s="1">
        <f t="shared" si="77"/>
        <v>230</v>
      </c>
      <c r="S2450" s="1" t="s">
        <v>29</v>
      </c>
      <c r="T2450" s="1" t="s">
        <v>30</v>
      </c>
      <c r="U2450" s="1" t="s">
        <v>410</v>
      </c>
      <c r="V2450" s="1" t="s">
        <v>8251</v>
      </c>
      <c r="W2450" s="1" t="s">
        <v>8252</v>
      </c>
    </row>
    <row r="2451" spans="1:23">
      <c r="A2451" s="2" t="s">
        <v>3183</v>
      </c>
      <c r="B2451" s="2">
        <f t="shared" si="76"/>
        <v>2015</v>
      </c>
      <c r="C2451" s="1" t="s">
        <v>119</v>
      </c>
      <c r="D2451" s="1" t="s">
        <v>24</v>
      </c>
      <c r="E2451" s="1">
        <v>3496643</v>
      </c>
      <c r="F2451" s="1" t="s">
        <v>3448</v>
      </c>
      <c r="G2451" s="1" t="s">
        <v>120</v>
      </c>
      <c r="H2451" s="1" t="s">
        <v>7949</v>
      </c>
      <c r="I2451" s="1" t="s">
        <v>3901</v>
      </c>
      <c r="J2451" s="1">
        <v>188</v>
      </c>
      <c r="K2451" s="1" t="s">
        <v>86</v>
      </c>
      <c r="L2451" s="1">
        <v>10114</v>
      </c>
      <c r="M2451" s="1">
        <v>10415</v>
      </c>
      <c r="N2451" s="1">
        <v>43457.41</v>
      </c>
      <c r="O2451" s="1">
        <v>5400</v>
      </c>
      <c r="P2451" s="1">
        <v>22.59</v>
      </c>
      <c r="Q2451" s="1">
        <v>48880</v>
      </c>
      <c r="R2451" s="1">
        <f t="shared" si="77"/>
        <v>260</v>
      </c>
      <c r="S2451" s="1" t="s">
        <v>29</v>
      </c>
      <c r="T2451" s="1" t="s">
        <v>30</v>
      </c>
      <c r="U2451" s="1" t="s">
        <v>410</v>
      </c>
      <c r="V2451" s="1" t="s">
        <v>8253</v>
      </c>
      <c r="W2451" s="1" t="s">
        <v>8254</v>
      </c>
    </row>
    <row r="2452" spans="1:23">
      <c r="A2452" s="2" t="s">
        <v>8255</v>
      </c>
      <c r="B2452" s="2">
        <f t="shared" si="76"/>
        <v>2015</v>
      </c>
      <c r="C2452" s="1" t="s">
        <v>119</v>
      </c>
      <c r="D2452" s="1" t="s">
        <v>24</v>
      </c>
      <c r="E2452" s="1">
        <v>3496643</v>
      </c>
      <c r="F2452" s="1" t="s">
        <v>3448</v>
      </c>
      <c r="G2452" s="1" t="s">
        <v>120</v>
      </c>
      <c r="H2452" s="1" t="s">
        <v>7949</v>
      </c>
      <c r="I2452" s="1" t="s">
        <v>3901</v>
      </c>
      <c r="J2452" s="1">
        <v>82</v>
      </c>
      <c r="K2452" s="1" t="s">
        <v>86</v>
      </c>
      <c r="L2452" s="1">
        <v>7954</v>
      </c>
      <c r="M2452" s="1">
        <v>8118</v>
      </c>
      <c r="N2452" s="1">
        <v>42379.15</v>
      </c>
      <c r="O2452" s="1">
        <v>2700</v>
      </c>
      <c r="P2452" s="1">
        <v>21</v>
      </c>
      <c r="Q2452" s="1">
        <v>45100</v>
      </c>
      <c r="R2452" s="1">
        <f t="shared" si="77"/>
        <v>550</v>
      </c>
      <c r="S2452" s="1" t="s">
        <v>29</v>
      </c>
      <c r="T2452" s="1" t="s">
        <v>30</v>
      </c>
      <c r="U2452" s="1" t="s">
        <v>410</v>
      </c>
      <c r="V2452" s="1" t="s">
        <v>8256</v>
      </c>
      <c r="W2452" s="1" t="s">
        <v>8257</v>
      </c>
    </row>
    <row r="2453" spans="1:23">
      <c r="A2453" s="2" t="s">
        <v>2113</v>
      </c>
      <c r="B2453" s="2">
        <f t="shared" si="76"/>
        <v>2015</v>
      </c>
      <c r="C2453" s="1" t="s">
        <v>119</v>
      </c>
      <c r="D2453" s="1" t="s">
        <v>24</v>
      </c>
      <c r="E2453" s="1">
        <v>3496643</v>
      </c>
      <c r="F2453" s="1" t="s">
        <v>3448</v>
      </c>
      <c r="G2453" s="1" t="s">
        <v>120</v>
      </c>
      <c r="H2453" s="1" t="s">
        <v>7949</v>
      </c>
      <c r="I2453" s="1" t="s">
        <v>3901</v>
      </c>
      <c r="J2453" s="1">
        <v>154</v>
      </c>
      <c r="K2453" s="1" t="s">
        <v>86</v>
      </c>
      <c r="L2453" s="1">
        <v>7546</v>
      </c>
      <c r="M2453" s="1">
        <v>7700</v>
      </c>
      <c r="N2453" s="1">
        <v>32704.34</v>
      </c>
      <c r="O2453" s="1">
        <v>2833.42</v>
      </c>
      <c r="P2453" s="1">
        <v>16.43</v>
      </c>
      <c r="Q2453" s="1">
        <v>35554.19</v>
      </c>
      <c r="R2453" s="1">
        <f t="shared" si="77"/>
        <v>230.87136363636364</v>
      </c>
      <c r="S2453" s="1" t="s">
        <v>29</v>
      </c>
      <c r="T2453" s="1" t="s">
        <v>30</v>
      </c>
      <c r="U2453" s="1" t="s">
        <v>410</v>
      </c>
      <c r="V2453" s="1" t="s">
        <v>8258</v>
      </c>
      <c r="W2453" s="1" t="s">
        <v>8259</v>
      </c>
    </row>
    <row r="2454" spans="1:23">
      <c r="A2454" s="2" t="s">
        <v>8260</v>
      </c>
      <c r="B2454" s="2">
        <f t="shared" si="76"/>
        <v>2015</v>
      </c>
      <c r="C2454" s="1" t="s">
        <v>119</v>
      </c>
      <c r="D2454" s="1" t="s">
        <v>24</v>
      </c>
      <c r="E2454" s="1">
        <v>3496643</v>
      </c>
      <c r="F2454" s="1" t="s">
        <v>3448</v>
      </c>
      <c r="G2454" s="1" t="s">
        <v>120</v>
      </c>
      <c r="H2454" s="1" t="s">
        <v>7949</v>
      </c>
      <c r="I2454" s="1" t="s">
        <v>3901</v>
      </c>
      <c r="J2454" s="1">
        <v>152</v>
      </c>
      <c r="K2454" s="1" t="s">
        <v>86</v>
      </c>
      <c r="L2454" s="1">
        <v>7615</v>
      </c>
      <c r="M2454" s="1">
        <v>7782</v>
      </c>
      <c r="N2454" s="1">
        <v>26580</v>
      </c>
      <c r="O2454" s="1">
        <v>2315</v>
      </c>
      <c r="P2454" s="1">
        <v>13.36</v>
      </c>
      <c r="Q2454" s="1">
        <v>28908.36</v>
      </c>
      <c r="R2454" s="1">
        <f t="shared" si="77"/>
        <v>190.18657894736842</v>
      </c>
      <c r="S2454" s="1" t="s">
        <v>29</v>
      </c>
      <c r="T2454" s="1" t="s">
        <v>30</v>
      </c>
      <c r="U2454" s="1" t="s">
        <v>410</v>
      </c>
      <c r="V2454" s="1" t="s">
        <v>8261</v>
      </c>
      <c r="W2454" s="1" t="s">
        <v>8262</v>
      </c>
    </row>
    <row r="2455" spans="1:23">
      <c r="A2455" s="2" t="s">
        <v>8263</v>
      </c>
      <c r="B2455" s="2">
        <f t="shared" si="76"/>
        <v>2015</v>
      </c>
      <c r="C2455" s="1" t="s">
        <v>119</v>
      </c>
      <c r="D2455" s="1" t="s">
        <v>24</v>
      </c>
      <c r="E2455" s="1">
        <v>3496643</v>
      </c>
      <c r="F2455" s="1" t="s">
        <v>3448</v>
      </c>
      <c r="G2455" s="1" t="s">
        <v>120</v>
      </c>
      <c r="H2455" s="1" t="s">
        <v>7949</v>
      </c>
      <c r="I2455" s="1" t="s">
        <v>3901</v>
      </c>
      <c r="J2455" s="1">
        <v>187</v>
      </c>
      <c r="K2455" s="1" t="s">
        <v>86</v>
      </c>
      <c r="L2455" s="1">
        <v>12155</v>
      </c>
      <c r="M2455" s="1">
        <v>12550</v>
      </c>
      <c r="N2455" s="1">
        <v>61601.02</v>
      </c>
      <c r="O2455" s="1">
        <v>5400</v>
      </c>
      <c r="P2455" s="1">
        <v>30.98</v>
      </c>
      <c r="Q2455" s="1">
        <v>67032</v>
      </c>
      <c r="R2455" s="1">
        <f t="shared" si="77"/>
        <v>358.45989304812832</v>
      </c>
      <c r="S2455" s="1" t="s">
        <v>29</v>
      </c>
      <c r="T2455" s="1" t="s">
        <v>30</v>
      </c>
      <c r="U2455" s="1" t="s">
        <v>410</v>
      </c>
      <c r="V2455" s="1" t="s">
        <v>8264</v>
      </c>
      <c r="W2455" s="1" t="s">
        <v>8265</v>
      </c>
    </row>
    <row r="2456" spans="1:23">
      <c r="A2456" s="2" t="s">
        <v>8266</v>
      </c>
      <c r="B2456" s="2">
        <f t="shared" si="76"/>
        <v>2015</v>
      </c>
      <c r="C2456" s="1" t="s">
        <v>119</v>
      </c>
      <c r="D2456" s="1" t="s">
        <v>24</v>
      </c>
      <c r="E2456" s="1">
        <v>3496643</v>
      </c>
      <c r="F2456" s="1" t="s">
        <v>3448</v>
      </c>
      <c r="G2456" s="1" t="s">
        <v>120</v>
      </c>
      <c r="H2456" s="1" t="s">
        <v>7949</v>
      </c>
      <c r="I2456" s="1" t="s">
        <v>3901</v>
      </c>
      <c r="J2456" s="1">
        <v>97</v>
      </c>
      <c r="K2456" s="1" t="s">
        <v>86</v>
      </c>
      <c r="L2456" s="1">
        <v>5432</v>
      </c>
      <c r="M2456" s="1">
        <v>5626</v>
      </c>
      <c r="N2456" s="1">
        <v>26757.09</v>
      </c>
      <c r="O2456" s="1">
        <v>2351.81</v>
      </c>
      <c r="P2456" s="1">
        <v>13.46</v>
      </c>
      <c r="Q2456" s="1">
        <v>29122.36</v>
      </c>
      <c r="R2456" s="1">
        <f t="shared" si="77"/>
        <v>300.23051546391753</v>
      </c>
      <c r="S2456" s="1" t="s">
        <v>29</v>
      </c>
      <c r="T2456" s="1" t="s">
        <v>30</v>
      </c>
      <c r="U2456" s="1" t="s">
        <v>410</v>
      </c>
      <c r="V2456" s="1" t="s">
        <v>8267</v>
      </c>
      <c r="W2456" s="1" t="s">
        <v>8268</v>
      </c>
    </row>
    <row r="2457" spans="1:23">
      <c r="A2457" s="2" t="s">
        <v>755</v>
      </c>
      <c r="B2457" s="2">
        <f t="shared" si="76"/>
        <v>2015</v>
      </c>
      <c r="C2457" s="1" t="s">
        <v>119</v>
      </c>
      <c r="D2457" s="1" t="s">
        <v>24</v>
      </c>
      <c r="E2457" s="1">
        <v>3496643</v>
      </c>
      <c r="F2457" s="1" t="s">
        <v>3448</v>
      </c>
      <c r="G2457" s="1" t="s">
        <v>120</v>
      </c>
      <c r="H2457" s="1" t="s">
        <v>7949</v>
      </c>
      <c r="I2457" s="1" t="s">
        <v>3901</v>
      </c>
      <c r="J2457" s="1">
        <v>248</v>
      </c>
      <c r="K2457" s="1" t="s">
        <v>86</v>
      </c>
      <c r="L2457" s="1">
        <v>12603</v>
      </c>
      <c r="M2457" s="1">
        <v>12908</v>
      </c>
      <c r="N2457" s="1">
        <v>48696.98</v>
      </c>
      <c r="O2457" s="1">
        <v>5400</v>
      </c>
      <c r="P2457" s="1">
        <v>25.02</v>
      </c>
      <c r="Q2457" s="1">
        <v>54122</v>
      </c>
      <c r="R2457" s="1">
        <f t="shared" si="77"/>
        <v>218.23387096774192</v>
      </c>
      <c r="S2457" s="1" t="s">
        <v>29</v>
      </c>
      <c r="T2457" s="1" t="s">
        <v>30</v>
      </c>
      <c r="U2457" s="1" t="s">
        <v>410</v>
      </c>
      <c r="V2457" s="1" t="s">
        <v>8209</v>
      </c>
      <c r="W2457" s="1" t="s">
        <v>8210</v>
      </c>
    </row>
    <row r="2458" spans="1:23">
      <c r="A2458" s="2" t="s">
        <v>2155</v>
      </c>
      <c r="B2458" s="2">
        <f t="shared" si="76"/>
        <v>2015</v>
      </c>
      <c r="C2458" s="1" t="s">
        <v>119</v>
      </c>
      <c r="D2458" s="1" t="s">
        <v>24</v>
      </c>
      <c r="E2458" s="1">
        <v>3496643</v>
      </c>
      <c r="F2458" s="1" t="s">
        <v>3448</v>
      </c>
      <c r="G2458" s="1" t="s">
        <v>120</v>
      </c>
      <c r="H2458" s="1" t="s">
        <v>7949</v>
      </c>
      <c r="I2458" s="1" t="s">
        <v>3901</v>
      </c>
      <c r="J2458" s="1">
        <v>180</v>
      </c>
      <c r="K2458" s="1" t="s">
        <v>86</v>
      </c>
      <c r="L2458" s="1">
        <v>12929</v>
      </c>
      <c r="M2458" s="1">
        <v>13326</v>
      </c>
      <c r="N2458" s="1">
        <v>64438.7</v>
      </c>
      <c r="O2458" s="1">
        <v>5400</v>
      </c>
      <c r="P2458" s="1">
        <v>32.299999999999997</v>
      </c>
      <c r="Q2458" s="1">
        <v>69871</v>
      </c>
      <c r="R2458" s="1">
        <f t="shared" si="77"/>
        <v>388.17222222222222</v>
      </c>
      <c r="S2458" s="1" t="s">
        <v>29</v>
      </c>
      <c r="T2458" s="1" t="s">
        <v>30</v>
      </c>
      <c r="U2458" s="1" t="s">
        <v>410</v>
      </c>
      <c r="V2458" s="1" t="s">
        <v>8269</v>
      </c>
      <c r="W2458" s="1" t="s">
        <v>8270</v>
      </c>
    </row>
    <row r="2459" spans="1:23">
      <c r="A2459" s="2" t="s">
        <v>8271</v>
      </c>
      <c r="B2459" s="2">
        <f t="shared" si="76"/>
        <v>2015</v>
      </c>
      <c r="C2459" s="1" t="s">
        <v>119</v>
      </c>
      <c r="D2459" s="1" t="s">
        <v>24</v>
      </c>
      <c r="E2459" s="1">
        <v>3496643</v>
      </c>
      <c r="F2459" s="1" t="s">
        <v>3448</v>
      </c>
      <c r="G2459" s="1" t="s">
        <v>120</v>
      </c>
      <c r="H2459" s="1" t="s">
        <v>7949</v>
      </c>
      <c r="I2459" s="1" t="s">
        <v>3901</v>
      </c>
      <c r="J2459" s="1">
        <v>186</v>
      </c>
      <c r="K2459" s="1" t="s">
        <v>86</v>
      </c>
      <c r="L2459" s="1">
        <v>12276</v>
      </c>
      <c r="M2459" s="1">
        <v>12611</v>
      </c>
      <c r="N2459" s="1">
        <v>60413.57</v>
      </c>
      <c r="O2459" s="1">
        <v>5400</v>
      </c>
      <c r="P2459" s="1">
        <v>30.43</v>
      </c>
      <c r="Q2459" s="1">
        <v>65844</v>
      </c>
      <c r="R2459" s="1">
        <f t="shared" si="77"/>
        <v>354</v>
      </c>
      <c r="S2459" s="1" t="s">
        <v>29</v>
      </c>
      <c r="T2459" s="1" t="s">
        <v>30</v>
      </c>
      <c r="U2459" s="1" t="s">
        <v>410</v>
      </c>
      <c r="V2459" s="1" t="s">
        <v>8272</v>
      </c>
      <c r="W2459" s="1" t="s">
        <v>8273</v>
      </c>
    </row>
    <row r="2460" spans="1:23">
      <c r="A2460" s="2" t="s">
        <v>6246</v>
      </c>
      <c r="B2460" s="2">
        <f t="shared" si="76"/>
        <v>2015</v>
      </c>
      <c r="C2460" s="1" t="s">
        <v>119</v>
      </c>
      <c r="D2460" s="1" t="s">
        <v>24</v>
      </c>
      <c r="E2460" s="1">
        <v>3496643</v>
      </c>
      <c r="F2460" s="1" t="s">
        <v>3448</v>
      </c>
      <c r="G2460" s="1" t="s">
        <v>120</v>
      </c>
      <c r="H2460" s="1" t="s">
        <v>7949</v>
      </c>
      <c r="I2460" s="1" t="s">
        <v>3901</v>
      </c>
      <c r="J2460" s="1">
        <v>178</v>
      </c>
      <c r="K2460" s="1" t="s">
        <v>86</v>
      </c>
      <c r="L2460" s="1">
        <v>13405</v>
      </c>
      <c r="M2460" s="1">
        <v>13809</v>
      </c>
      <c r="N2460" s="1">
        <v>83158.53</v>
      </c>
      <c r="O2460" s="1">
        <v>6522</v>
      </c>
      <c r="P2460" s="1">
        <v>41</v>
      </c>
      <c r="Q2460" s="1">
        <v>89722</v>
      </c>
      <c r="R2460" s="1">
        <f t="shared" si="77"/>
        <v>504.0561797752809</v>
      </c>
      <c r="S2460" s="1" t="s">
        <v>29</v>
      </c>
      <c r="T2460" s="1" t="s">
        <v>30</v>
      </c>
      <c r="U2460" s="1" t="s">
        <v>410</v>
      </c>
      <c r="V2460" s="1" t="s">
        <v>8276</v>
      </c>
      <c r="W2460" s="1" t="s">
        <v>8277</v>
      </c>
    </row>
    <row r="2461" spans="1:23">
      <c r="A2461" s="2" t="s">
        <v>8278</v>
      </c>
      <c r="B2461" s="2">
        <f t="shared" si="76"/>
        <v>2015</v>
      </c>
      <c r="C2461" s="1" t="s">
        <v>119</v>
      </c>
      <c r="D2461" s="1" t="s">
        <v>24</v>
      </c>
      <c r="E2461" s="1">
        <v>3496643</v>
      </c>
      <c r="F2461" s="1" t="s">
        <v>3448</v>
      </c>
      <c r="G2461" s="1" t="s">
        <v>120</v>
      </c>
      <c r="H2461" s="1" t="s">
        <v>7949</v>
      </c>
      <c r="I2461" s="1" t="s">
        <v>3901</v>
      </c>
      <c r="J2461" s="1">
        <v>251</v>
      </c>
      <c r="K2461" s="1" t="s">
        <v>86</v>
      </c>
      <c r="L2461" s="1">
        <v>12765</v>
      </c>
      <c r="M2461" s="1">
        <v>13073</v>
      </c>
      <c r="N2461" s="1">
        <v>55211.97</v>
      </c>
      <c r="O2461" s="1">
        <v>5400</v>
      </c>
      <c r="P2461" s="1">
        <v>28.03</v>
      </c>
      <c r="Q2461" s="1">
        <v>60640</v>
      </c>
      <c r="R2461" s="1">
        <f t="shared" si="77"/>
        <v>241.59362549800798</v>
      </c>
      <c r="S2461" s="1" t="s">
        <v>29</v>
      </c>
      <c r="T2461" s="1" t="s">
        <v>30</v>
      </c>
      <c r="U2461" s="1" t="s">
        <v>410</v>
      </c>
      <c r="V2461" s="1" t="s">
        <v>8279</v>
      </c>
      <c r="W2461" s="1" t="s">
        <v>8280</v>
      </c>
    </row>
    <row r="2462" spans="1:23">
      <c r="A2462" s="2" t="s">
        <v>8263</v>
      </c>
      <c r="B2462" s="2">
        <f t="shared" si="76"/>
        <v>2015</v>
      </c>
      <c r="C2462" s="1" t="s">
        <v>119</v>
      </c>
      <c r="D2462" s="1" t="s">
        <v>24</v>
      </c>
      <c r="E2462" s="1">
        <v>3496643</v>
      </c>
      <c r="F2462" s="1" t="s">
        <v>3448</v>
      </c>
      <c r="G2462" s="1" t="s">
        <v>120</v>
      </c>
      <c r="H2462" s="1" t="s">
        <v>7949</v>
      </c>
      <c r="I2462" s="1" t="s">
        <v>3901</v>
      </c>
      <c r="J2462" s="1">
        <v>285</v>
      </c>
      <c r="K2462" s="1" t="s">
        <v>86</v>
      </c>
      <c r="L2462" s="1">
        <v>14793</v>
      </c>
      <c r="M2462" s="1">
        <v>15130</v>
      </c>
      <c r="N2462" s="1">
        <v>61773.94</v>
      </c>
      <c r="O2462" s="1">
        <v>5400</v>
      </c>
      <c r="P2462" s="1">
        <v>31.06</v>
      </c>
      <c r="Q2462" s="1">
        <v>67205</v>
      </c>
      <c r="R2462" s="1">
        <f t="shared" si="77"/>
        <v>235.80701754385964</v>
      </c>
      <c r="S2462" s="1" t="s">
        <v>29</v>
      </c>
      <c r="T2462" s="1" t="s">
        <v>30</v>
      </c>
      <c r="U2462" s="1" t="s">
        <v>410</v>
      </c>
      <c r="V2462" s="1" t="s">
        <v>8281</v>
      </c>
      <c r="W2462" s="1" t="s">
        <v>8282</v>
      </c>
    </row>
    <row r="2463" spans="1:23">
      <c r="A2463" s="2" t="s">
        <v>8286</v>
      </c>
      <c r="B2463" s="2">
        <f t="shared" si="76"/>
        <v>2015</v>
      </c>
      <c r="C2463" s="1" t="s">
        <v>119</v>
      </c>
      <c r="D2463" s="1" t="s">
        <v>24</v>
      </c>
      <c r="E2463" s="1">
        <v>3496643</v>
      </c>
      <c r="F2463" s="1" t="s">
        <v>3448</v>
      </c>
      <c r="G2463" s="1" t="s">
        <v>120</v>
      </c>
      <c r="H2463" s="1" t="s">
        <v>7949</v>
      </c>
      <c r="I2463" s="1" t="s">
        <v>3901</v>
      </c>
      <c r="J2463" s="1">
        <v>154</v>
      </c>
      <c r="K2463" s="1" t="s">
        <v>86</v>
      </c>
      <c r="L2463" s="1">
        <v>7644</v>
      </c>
      <c r="M2463" s="1">
        <v>7840</v>
      </c>
      <c r="N2463" s="1">
        <v>29624.34</v>
      </c>
      <c r="O2463" s="1">
        <v>2566.58</v>
      </c>
      <c r="P2463" s="1">
        <v>14.89</v>
      </c>
      <c r="Q2463" s="1">
        <v>32205.81</v>
      </c>
      <c r="R2463" s="1">
        <f t="shared" si="77"/>
        <v>209.12863636363636</v>
      </c>
      <c r="S2463" s="1" t="s">
        <v>29</v>
      </c>
      <c r="T2463" s="1" t="s">
        <v>30</v>
      </c>
      <c r="U2463" s="1" t="s">
        <v>410</v>
      </c>
      <c r="V2463" s="1" t="s">
        <v>3840</v>
      </c>
      <c r="W2463" s="1" t="s">
        <v>3841</v>
      </c>
    </row>
    <row r="2464" spans="1:23">
      <c r="A2464" s="2" t="s">
        <v>2110</v>
      </c>
      <c r="B2464" s="2">
        <f t="shared" si="76"/>
        <v>2015</v>
      </c>
      <c r="C2464" s="1" t="s">
        <v>119</v>
      </c>
      <c r="D2464" s="1" t="s">
        <v>24</v>
      </c>
      <c r="E2464" s="1">
        <v>3496643</v>
      </c>
      <c r="F2464" s="1" t="s">
        <v>3448</v>
      </c>
      <c r="G2464" s="1" t="s">
        <v>120</v>
      </c>
      <c r="H2464" s="1" t="s">
        <v>7949</v>
      </c>
      <c r="I2464" s="1" t="s">
        <v>3901</v>
      </c>
      <c r="J2464" s="1">
        <v>248</v>
      </c>
      <c r="K2464" s="1" t="s">
        <v>86</v>
      </c>
      <c r="L2464" s="1">
        <v>12603</v>
      </c>
      <c r="M2464" s="1">
        <v>12908</v>
      </c>
      <c r="N2464" s="1">
        <v>54432.33</v>
      </c>
      <c r="O2464" s="1">
        <v>5400</v>
      </c>
      <c r="P2464" s="1">
        <v>27.67</v>
      </c>
      <c r="Q2464" s="1">
        <v>59860</v>
      </c>
      <c r="R2464" s="1">
        <f t="shared" si="77"/>
        <v>241.37096774193549</v>
      </c>
      <c r="S2464" s="1" t="s">
        <v>29</v>
      </c>
      <c r="T2464" s="1" t="s">
        <v>30</v>
      </c>
      <c r="U2464" s="1" t="s">
        <v>410</v>
      </c>
      <c r="V2464" s="1" t="s">
        <v>8209</v>
      </c>
      <c r="W2464" s="1" t="s">
        <v>8210</v>
      </c>
    </row>
    <row r="2465" spans="1:23">
      <c r="A2465" s="2" t="s">
        <v>8287</v>
      </c>
      <c r="B2465" s="2">
        <f t="shared" si="76"/>
        <v>2015</v>
      </c>
      <c r="C2465" s="1" t="s">
        <v>119</v>
      </c>
      <c r="D2465" s="1" t="s">
        <v>24</v>
      </c>
      <c r="E2465" s="1">
        <v>3496643</v>
      </c>
      <c r="F2465" s="1" t="s">
        <v>3448</v>
      </c>
      <c r="G2465" s="1" t="s">
        <v>120</v>
      </c>
      <c r="H2465" s="1" t="s">
        <v>7949</v>
      </c>
      <c r="I2465" s="1" t="s">
        <v>3901</v>
      </c>
      <c r="J2465" s="1">
        <v>248</v>
      </c>
      <c r="K2465" s="1" t="s">
        <v>86</v>
      </c>
      <c r="L2465" s="1">
        <v>12603</v>
      </c>
      <c r="M2465" s="1">
        <v>12908</v>
      </c>
      <c r="N2465" s="1">
        <v>54432.33</v>
      </c>
      <c r="O2465" s="1">
        <v>5400</v>
      </c>
      <c r="P2465" s="1">
        <v>27.67</v>
      </c>
      <c r="Q2465" s="1">
        <v>59860</v>
      </c>
      <c r="R2465" s="1">
        <f t="shared" si="77"/>
        <v>241.37096774193549</v>
      </c>
      <c r="S2465" s="1" t="s">
        <v>29</v>
      </c>
      <c r="T2465" s="1" t="s">
        <v>30</v>
      </c>
      <c r="U2465" s="1" t="s">
        <v>410</v>
      </c>
      <c r="V2465" s="1" t="s">
        <v>8209</v>
      </c>
      <c r="W2465" s="1" t="s">
        <v>8210</v>
      </c>
    </row>
    <row r="2466" spans="1:23">
      <c r="A2466" s="2" t="s">
        <v>6218</v>
      </c>
      <c r="B2466" s="2">
        <f t="shared" si="76"/>
        <v>2015</v>
      </c>
      <c r="C2466" s="1" t="s">
        <v>119</v>
      </c>
      <c r="D2466" s="1" t="s">
        <v>24</v>
      </c>
      <c r="E2466" s="1">
        <v>3496643</v>
      </c>
      <c r="F2466" s="1" t="s">
        <v>3448</v>
      </c>
      <c r="G2466" s="1" t="s">
        <v>120</v>
      </c>
      <c r="H2466" s="1" t="s">
        <v>7949</v>
      </c>
      <c r="I2466" s="1" t="s">
        <v>3901</v>
      </c>
      <c r="J2466" s="1">
        <v>152</v>
      </c>
      <c r="K2466" s="1" t="s">
        <v>86</v>
      </c>
      <c r="L2466" s="1">
        <v>7615</v>
      </c>
      <c r="M2466" s="1">
        <v>7782</v>
      </c>
      <c r="N2466" s="1">
        <v>40762.720000000001</v>
      </c>
      <c r="O2466" s="1">
        <v>3296.9</v>
      </c>
      <c r="P2466" s="1">
        <v>20.38</v>
      </c>
      <c r="Q2466" s="1">
        <v>44080</v>
      </c>
      <c r="R2466" s="1">
        <f t="shared" si="77"/>
        <v>290</v>
      </c>
      <c r="S2466" s="1" t="s">
        <v>29</v>
      </c>
      <c r="T2466" s="1" t="s">
        <v>30</v>
      </c>
      <c r="U2466" s="1" t="s">
        <v>410</v>
      </c>
      <c r="V2466" s="1" t="s">
        <v>3847</v>
      </c>
      <c r="W2466" s="1" t="s">
        <v>3848</v>
      </c>
    </row>
    <row r="2467" spans="1:23">
      <c r="A2467" s="2" t="s">
        <v>757</v>
      </c>
      <c r="B2467" s="2">
        <f t="shared" si="76"/>
        <v>2015</v>
      </c>
      <c r="C2467" s="1" t="s">
        <v>119</v>
      </c>
      <c r="D2467" s="1" t="s">
        <v>24</v>
      </c>
      <c r="E2467" s="1">
        <v>3496643</v>
      </c>
      <c r="F2467" s="1" t="s">
        <v>3448</v>
      </c>
      <c r="G2467" s="1" t="s">
        <v>120</v>
      </c>
      <c r="H2467" s="1" t="s">
        <v>7949</v>
      </c>
      <c r="I2467" s="1" t="s">
        <v>3901</v>
      </c>
      <c r="J2467" s="1">
        <v>97</v>
      </c>
      <c r="K2467" s="1" t="s">
        <v>86</v>
      </c>
      <c r="L2467" s="1">
        <v>5432</v>
      </c>
      <c r="M2467" s="1">
        <v>5626</v>
      </c>
      <c r="N2467" s="1">
        <v>25012.94</v>
      </c>
      <c r="O2467" s="1">
        <v>2350.9699999999998</v>
      </c>
      <c r="P2467" s="1">
        <v>12.65</v>
      </c>
      <c r="Q2467" s="1">
        <v>27376.560000000001</v>
      </c>
      <c r="R2467" s="1">
        <f t="shared" si="77"/>
        <v>282.23257731958762</v>
      </c>
      <c r="S2467" s="1" t="s">
        <v>29</v>
      </c>
      <c r="T2467" s="1" t="s">
        <v>30</v>
      </c>
      <c r="U2467" s="1" t="s">
        <v>410</v>
      </c>
      <c r="V2467" s="1" t="s">
        <v>8288</v>
      </c>
      <c r="W2467" s="1" t="s">
        <v>8268</v>
      </c>
    </row>
    <row r="2468" spans="1:23">
      <c r="A2468" s="2" t="s">
        <v>8289</v>
      </c>
      <c r="B2468" s="2">
        <f t="shared" si="76"/>
        <v>2015</v>
      </c>
      <c r="C2468" s="1" t="s">
        <v>119</v>
      </c>
      <c r="D2468" s="1" t="s">
        <v>24</v>
      </c>
      <c r="E2468" s="1">
        <v>3496643</v>
      </c>
      <c r="F2468" s="1" t="s">
        <v>3448</v>
      </c>
      <c r="G2468" s="1" t="s">
        <v>120</v>
      </c>
      <c r="H2468" s="1" t="s">
        <v>7949</v>
      </c>
      <c r="I2468" s="1" t="s">
        <v>3901</v>
      </c>
      <c r="J2468" s="1">
        <v>154</v>
      </c>
      <c r="K2468" s="1" t="s">
        <v>86</v>
      </c>
      <c r="L2468" s="1">
        <v>7546</v>
      </c>
      <c r="M2468" s="1">
        <v>7700</v>
      </c>
      <c r="N2468" s="1">
        <v>31305.72</v>
      </c>
      <c r="O2468" s="1">
        <v>3032.43</v>
      </c>
      <c r="P2468" s="1">
        <v>15.88</v>
      </c>
      <c r="Q2468" s="1">
        <v>34354.03</v>
      </c>
      <c r="R2468" s="1">
        <f t="shared" si="77"/>
        <v>223.07811688311688</v>
      </c>
      <c r="S2468" s="1" t="s">
        <v>29</v>
      </c>
      <c r="T2468" s="1" t="s">
        <v>30</v>
      </c>
      <c r="U2468" s="1" t="s">
        <v>410</v>
      </c>
      <c r="V2468" s="1" t="s">
        <v>3840</v>
      </c>
      <c r="W2468" s="1" t="s">
        <v>3841</v>
      </c>
    </row>
    <row r="2469" spans="1:23">
      <c r="A2469" s="2" t="s">
        <v>8266</v>
      </c>
      <c r="B2469" s="2">
        <f t="shared" si="76"/>
        <v>2015</v>
      </c>
      <c r="C2469" s="1" t="s">
        <v>119</v>
      </c>
      <c r="D2469" s="1" t="s">
        <v>24</v>
      </c>
      <c r="E2469" s="1">
        <v>3496643</v>
      </c>
      <c r="F2469" s="1" t="s">
        <v>3448</v>
      </c>
      <c r="G2469" s="1" t="s">
        <v>120</v>
      </c>
      <c r="H2469" s="1" t="s">
        <v>7949</v>
      </c>
      <c r="I2469" s="1" t="s">
        <v>3901</v>
      </c>
      <c r="J2469" s="1">
        <v>178</v>
      </c>
      <c r="K2469" s="1" t="s">
        <v>86</v>
      </c>
      <c r="L2469" s="1">
        <v>12488</v>
      </c>
      <c r="M2469" s="1">
        <v>12826</v>
      </c>
      <c r="N2469" s="1">
        <v>71182.59</v>
      </c>
      <c r="O2469" s="1">
        <v>5400</v>
      </c>
      <c r="P2469" s="1">
        <v>35.409999999999997</v>
      </c>
      <c r="Q2469" s="1">
        <v>76618</v>
      </c>
      <c r="R2469" s="1">
        <f t="shared" si="77"/>
        <v>430.43820224719099</v>
      </c>
      <c r="S2469" s="1" t="s">
        <v>29</v>
      </c>
      <c r="T2469" s="1" t="s">
        <v>30</v>
      </c>
      <c r="U2469" s="1" t="s">
        <v>410</v>
      </c>
      <c r="V2469" s="1" t="s">
        <v>8290</v>
      </c>
      <c r="W2469" s="1" t="s">
        <v>8291</v>
      </c>
    </row>
    <row r="2470" spans="1:23">
      <c r="A2470" s="2" t="s">
        <v>5233</v>
      </c>
      <c r="B2470" s="2">
        <f t="shared" si="76"/>
        <v>2015</v>
      </c>
      <c r="C2470" s="1" t="s">
        <v>119</v>
      </c>
      <c r="D2470" s="1" t="s">
        <v>24</v>
      </c>
      <c r="E2470" s="1">
        <v>3496643</v>
      </c>
      <c r="F2470" s="1" t="s">
        <v>3448</v>
      </c>
      <c r="G2470" s="1" t="s">
        <v>120</v>
      </c>
      <c r="H2470" s="1" t="s">
        <v>7949</v>
      </c>
      <c r="I2470" s="1" t="s">
        <v>3901</v>
      </c>
      <c r="J2470" s="1">
        <v>152</v>
      </c>
      <c r="K2470" s="1" t="s">
        <v>86</v>
      </c>
      <c r="L2470" s="1">
        <v>7614</v>
      </c>
      <c r="M2470" s="1">
        <v>7779</v>
      </c>
      <c r="N2470" s="1">
        <v>33080.699999999997</v>
      </c>
      <c r="O2470" s="1">
        <v>2774.72</v>
      </c>
      <c r="P2470" s="1">
        <v>16.579999999999998</v>
      </c>
      <c r="Q2470" s="1">
        <v>35872</v>
      </c>
      <c r="R2470" s="1">
        <f t="shared" si="77"/>
        <v>236</v>
      </c>
      <c r="S2470" s="1" t="s">
        <v>29</v>
      </c>
      <c r="T2470" s="1" t="s">
        <v>30</v>
      </c>
      <c r="U2470" s="1" t="s">
        <v>410</v>
      </c>
      <c r="V2470" s="1" t="s">
        <v>3847</v>
      </c>
      <c r="W2470" s="1" t="s">
        <v>3848</v>
      </c>
    </row>
    <row r="2471" spans="1:23">
      <c r="A2471" s="2" t="s">
        <v>8292</v>
      </c>
      <c r="B2471" s="2">
        <f t="shared" si="76"/>
        <v>2015</v>
      </c>
      <c r="C2471" s="1" t="s">
        <v>119</v>
      </c>
      <c r="D2471" s="1" t="s">
        <v>24</v>
      </c>
      <c r="E2471" s="1">
        <v>3496643</v>
      </c>
      <c r="F2471" s="1" t="s">
        <v>3448</v>
      </c>
      <c r="G2471" s="1" t="s">
        <v>120</v>
      </c>
      <c r="H2471" s="1" t="s">
        <v>7949</v>
      </c>
      <c r="I2471" s="1" t="s">
        <v>3901</v>
      </c>
      <c r="J2471" s="1">
        <v>251</v>
      </c>
      <c r="K2471" s="1" t="s">
        <v>86</v>
      </c>
      <c r="L2471" s="1">
        <v>12765</v>
      </c>
      <c r="M2471" s="1">
        <v>13074</v>
      </c>
      <c r="N2471" s="1">
        <v>63184.77</v>
      </c>
      <c r="O2471" s="1">
        <v>6522</v>
      </c>
      <c r="P2471" s="1">
        <v>32.229999999999997</v>
      </c>
      <c r="Q2471" s="1">
        <v>69739</v>
      </c>
      <c r="R2471" s="1">
        <f t="shared" si="77"/>
        <v>277.84462151394422</v>
      </c>
      <c r="S2471" s="1" t="s">
        <v>29</v>
      </c>
      <c r="T2471" s="1" t="s">
        <v>30</v>
      </c>
      <c r="U2471" s="1" t="s">
        <v>410</v>
      </c>
      <c r="V2471" s="1" t="s">
        <v>8293</v>
      </c>
      <c r="W2471" s="1" t="s">
        <v>8294</v>
      </c>
    </row>
    <row r="2472" spans="1:23">
      <c r="A2472" s="2" t="s">
        <v>8298</v>
      </c>
      <c r="B2472" s="2">
        <f t="shared" si="76"/>
        <v>2015</v>
      </c>
      <c r="C2472" s="1" t="s">
        <v>119</v>
      </c>
      <c r="D2472" s="1" t="s">
        <v>24</v>
      </c>
      <c r="E2472" s="1">
        <v>3496643</v>
      </c>
      <c r="F2472" s="1" t="s">
        <v>3448</v>
      </c>
      <c r="G2472" s="1" t="s">
        <v>120</v>
      </c>
      <c r="H2472" s="1" t="s">
        <v>7949</v>
      </c>
      <c r="I2472" s="1" t="s">
        <v>3901</v>
      </c>
      <c r="J2472" s="1">
        <v>254</v>
      </c>
      <c r="K2472" s="1" t="s">
        <v>86</v>
      </c>
      <c r="L2472" s="1">
        <v>12446</v>
      </c>
      <c r="M2472" s="1">
        <v>12700</v>
      </c>
      <c r="N2472" s="1">
        <v>63272.800000000003</v>
      </c>
      <c r="O2472" s="1">
        <v>5759.17</v>
      </c>
      <c r="P2472" s="1">
        <v>25.08</v>
      </c>
      <c r="Q2472" s="1">
        <v>69057.05</v>
      </c>
      <c r="R2472" s="1">
        <f t="shared" si="77"/>
        <v>271.87814960629925</v>
      </c>
      <c r="S2472" s="1" t="s">
        <v>29</v>
      </c>
      <c r="T2472" s="1" t="s">
        <v>30</v>
      </c>
      <c r="U2472" s="1" t="s">
        <v>410</v>
      </c>
      <c r="V2472" s="1" t="s">
        <v>8299</v>
      </c>
      <c r="W2472" s="1" t="s">
        <v>8300</v>
      </c>
    </row>
    <row r="2473" spans="1:23">
      <c r="A2473" s="2" t="s">
        <v>8301</v>
      </c>
      <c r="B2473" s="2">
        <f t="shared" si="76"/>
        <v>2015</v>
      </c>
      <c r="C2473" s="1" t="s">
        <v>119</v>
      </c>
      <c r="D2473" s="1" t="s">
        <v>24</v>
      </c>
      <c r="E2473" s="1">
        <v>3496643</v>
      </c>
      <c r="F2473" s="1" t="s">
        <v>3448</v>
      </c>
      <c r="G2473" s="1" t="s">
        <v>120</v>
      </c>
      <c r="H2473" s="1" t="s">
        <v>7949</v>
      </c>
      <c r="I2473" s="1" t="s">
        <v>3901</v>
      </c>
      <c r="J2473" s="1">
        <v>212</v>
      </c>
      <c r="K2473" s="1" t="s">
        <v>86</v>
      </c>
      <c r="L2473" s="1">
        <v>13051</v>
      </c>
      <c r="M2473" s="1">
        <v>13426</v>
      </c>
      <c r="N2473" s="1">
        <v>73015.740000000005</v>
      </c>
      <c r="O2473" s="1">
        <v>5400</v>
      </c>
      <c r="P2473" s="1">
        <v>36.26</v>
      </c>
      <c r="Q2473" s="1">
        <v>78452</v>
      </c>
      <c r="R2473" s="1">
        <f t="shared" si="77"/>
        <v>370.05660377358492</v>
      </c>
      <c r="S2473" s="1" t="s">
        <v>29</v>
      </c>
      <c r="T2473" s="1" t="s">
        <v>30</v>
      </c>
      <c r="U2473" s="1" t="s">
        <v>410</v>
      </c>
      <c r="V2473" s="1" t="s">
        <v>8302</v>
      </c>
      <c r="W2473" s="1" t="s">
        <v>8303</v>
      </c>
    </row>
    <row r="2474" spans="1:23">
      <c r="A2474" s="2" t="s">
        <v>6246</v>
      </c>
      <c r="B2474" s="2">
        <f t="shared" si="76"/>
        <v>2015</v>
      </c>
      <c r="C2474" s="1" t="s">
        <v>119</v>
      </c>
      <c r="D2474" s="1" t="s">
        <v>24</v>
      </c>
      <c r="E2474" s="1">
        <v>3496643</v>
      </c>
      <c r="F2474" s="1" t="s">
        <v>3448</v>
      </c>
      <c r="G2474" s="1" t="s">
        <v>120</v>
      </c>
      <c r="H2474" s="1" t="s">
        <v>7949</v>
      </c>
      <c r="I2474" s="1" t="s">
        <v>3901</v>
      </c>
      <c r="J2474" s="1">
        <v>251</v>
      </c>
      <c r="K2474" s="1" t="s">
        <v>86</v>
      </c>
      <c r="L2474" s="1">
        <v>12765</v>
      </c>
      <c r="M2474" s="1">
        <v>13074</v>
      </c>
      <c r="N2474" s="1">
        <v>59404.51</v>
      </c>
      <c r="O2474" s="1">
        <v>6522</v>
      </c>
      <c r="P2474" s="1">
        <v>30</v>
      </c>
      <c r="Q2474" s="1">
        <v>65957</v>
      </c>
      <c r="R2474" s="1">
        <f t="shared" si="77"/>
        <v>262.77689243027891</v>
      </c>
      <c r="S2474" s="1" t="s">
        <v>29</v>
      </c>
      <c r="T2474" s="1" t="s">
        <v>30</v>
      </c>
      <c r="U2474" s="1" t="s">
        <v>410</v>
      </c>
      <c r="V2474" s="1" t="s">
        <v>8304</v>
      </c>
      <c r="W2474" s="1" t="s">
        <v>8305</v>
      </c>
    </row>
    <row r="2475" spans="1:23">
      <c r="A2475" s="2" t="s">
        <v>8306</v>
      </c>
      <c r="B2475" s="2">
        <f t="shared" si="76"/>
        <v>2015</v>
      </c>
      <c r="C2475" s="1" t="s">
        <v>119</v>
      </c>
      <c r="D2475" s="1" t="s">
        <v>24</v>
      </c>
      <c r="E2475" s="1">
        <v>3496643</v>
      </c>
      <c r="F2475" s="1" t="s">
        <v>3448</v>
      </c>
      <c r="G2475" s="1" t="s">
        <v>120</v>
      </c>
      <c r="H2475" s="1" t="s">
        <v>7949</v>
      </c>
      <c r="I2475" s="1" t="s">
        <v>8307</v>
      </c>
      <c r="J2475" s="1">
        <v>87</v>
      </c>
      <c r="K2475" s="1" t="s">
        <v>86</v>
      </c>
      <c r="L2475" s="1">
        <v>7291</v>
      </c>
      <c r="M2475" s="1">
        <v>7543</v>
      </c>
      <c r="N2475" s="1">
        <v>48747.28</v>
      </c>
      <c r="O2475" s="1">
        <v>3492.33</v>
      </c>
      <c r="P2475" s="1">
        <v>18.98</v>
      </c>
      <c r="Q2475" s="1">
        <v>52258.59</v>
      </c>
      <c r="R2475" s="1">
        <f t="shared" si="77"/>
        <v>600.67344827586203</v>
      </c>
      <c r="S2475" s="1" t="s">
        <v>29</v>
      </c>
      <c r="T2475" s="1" t="s">
        <v>30</v>
      </c>
      <c r="U2475" s="1" t="s">
        <v>410</v>
      </c>
      <c r="V2475" s="1" t="s">
        <v>8308</v>
      </c>
      <c r="W2475" s="1" t="s">
        <v>8309</v>
      </c>
    </row>
    <row r="2476" spans="1:23">
      <c r="A2476" s="2" t="s">
        <v>3827</v>
      </c>
      <c r="B2476" s="2">
        <f t="shared" si="76"/>
        <v>2015</v>
      </c>
      <c r="C2476" s="1" t="s">
        <v>936</v>
      </c>
      <c r="D2476" s="1" t="s">
        <v>24</v>
      </c>
      <c r="E2476" s="1">
        <v>3496643</v>
      </c>
      <c r="F2476" s="1" t="s">
        <v>3448</v>
      </c>
      <c r="G2476" s="1" t="s">
        <v>36</v>
      </c>
      <c r="H2476" s="1" t="s">
        <v>7253</v>
      </c>
      <c r="I2476" s="1" t="s">
        <v>3952</v>
      </c>
      <c r="J2476" s="1">
        <v>142</v>
      </c>
      <c r="K2476" s="1" t="s">
        <v>28</v>
      </c>
      <c r="L2476" s="1">
        <v>5805</v>
      </c>
      <c r="M2476" s="1">
        <v>6356</v>
      </c>
      <c r="N2476" s="1">
        <v>18460</v>
      </c>
      <c r="O2476" s="1">
        <v>2732.2</v>
      </c>
      <c r="P2476" s="1">
        <v>52.02</v>
      </c>
      <c r="Q2476" s="1">
        <v>21244.22</v>
      </c>
      <c r="R2476" s="1">
        <f t="shared" si="77"/>
        <v>149.60718309859155</v>
      </c>
      <c r="S2476" s="1" t="s">
        <v>38</v>
      </c>
      <c r="T2476" s="1" t="s">
        <v>30</v>
      </c>
      <c r="U2476" s="1" t="s">
        <v>410</v>
      </c>
      <c r="V2476" s="1" t="s">
        <v>31</v>
      </c>
      <c r="W2476" s="1" t="s">
        <v>8316</v>
      </c>
    </row>
    <row r="2477" spans="1:23">
      <c r="A2477" s="2" t="s">
        <v>1954</v>
      </c>
      <c r="B2477" s="2">
        <f t="shared" si="76"/>
        <v>2015</v>
      </c>
      <c r="C2477" s="1" t="s">
        <v>962</v>
      </c>
      <c r="D2477" s="1" t="s">
        <v>24</v>
      </c>
      <c r="E2477" s="1">
        <v>80009246</v>
      </c>
      <c r="F2477" s="1" t="s">
        <v>3075</v>
      </c>
      <c r="G2477" s="1" t="s">
        <v>26</v>
      </c>
      <c r="H2477" s="1" t="s">
        <v>8497</v>
      </c>
      <c r="I2477" s="1" t="s">
        <v>5189</v>
      </c>
      <c r="J2477" s="1">
        <v>62</v>
      </c>
      <c r="K2477" s="1" t="s">
        <v>28</v>
      </c>
      <c r="L2477" s="1">
        <v>3577</v>
      </c>
      <c r="M2477" s="1">
        <v>3633</v>
      </c>
      <c r="N2477" s="1">
        <v>18252.52</v>
      </c>
      <c r="O2477" s="1">
        <v>989</v>
      </c>
      <c r="P2477" s="1">
        <v>31</v>
      </c>
      <c r="Q2477" s="1">
        <v>19089.57</v>
      </c>
      <c r="R2477" s="1">
        <f t="shared" si="77"/>
        <v>307.89629032258063</v>
      </c>
      <c r="S2477" s="1" t="s">
        <v>29</v>
      </c>
      <c r="T2477" s="1" t="s">
        <v>30</v>
      </c>
      <c r="U2477" s="1" t="s">
        <v>4690</v>
      </c>
      <c r="V2477" s="1" t="s">
        <v>73</v>
      </c>
      <c r="W2477" s="1" t="s">
        <v>8589</v>
      </c>
    </row>
    <row r="2478" spans="1:23">
      <c r="A2478" s="2" t="s">
        <v>8590</v>
      </c>
      <c r="B2478" s="2">
        <f t="shared" si="76"/>
        <v>2015</v>
      </c>
      <c r="C2478" s="1" t="s">
        <v>962</v>
      </c>
      <c r="D2478" s="1" t="s">
        <v>24</v>
      </c>
      <c r="E2478" s="1">
        <v>80009246</v>
      </c>
      <c r="F2478" s="1" t="s">
        <v>3075</v>
      </c>
      <c r="G2478" s="1" t="s">
        <v>26</v>
      </c>
      <c r="H2478" s="1" t="s">
        <v>8497</v>
      </c>
      <c r="I2478" s="1" t="s">
        <v>5189</v>
      </c>
      <c r="J2478" s="1">
        <v>87</v>
      </c>
      <c r="K2478" s="1" t="s">
        <v>28</v>
      </c>
      <c r="L2478" s="1">
        <v>5020</v>
      </c>
      <c r="M2478" s="1">
        <v>5098</v>
      </c>
      <c r="N2478" s="1">
        <v>28020.16</v>
      </c>
      <c r="O2478" s="1">
        <v>1948</v>
      </c>
      <c r="P2478" s="1">
        <v>48</v>
      </c>
      <c r="Q2478" s="1">
        <v>29735.09</v>
      </c>
      <c r="R2478" s="1">
        <f t="shared" si="77"/>
        <v>341.78264367816092</v>
      </c>
      <c r="S2478" s="1" t="s">
        <v>29</v>
      </c>
      <c r="T2478" s="1" t="s">
        <v>30</v>
      </c>
      <c r="U2478" s="1" t="s">
        <v>3082</v>
      </c>
      <c r="V2478" s="1" t="s">
        <v>73</v>
      </c>
      <c r="W2478" s="1" t="s">
        <v>5190</v>
      </c>
    </row>
    <row r="2479" spans="1:23">
      <c r="A2479" s="2" t="s">
        <v>738</v>
      </c>
      <c r="B2479" s="2">
        <f t="shared" si="76"/>
        <v>2015</v>
      </c>
      <c r="C2479" s="1" t="s">
        <v>1136</v>
      </c>
      <c r="D2479" s="1" t="s">
        <v>24</v>
      </c>
      <c r="E2479" s="1">
        <v>80068100</v>
      </c>
      <c r="F2479" s="1" t="s">
        <v>6411</v>
      </c>
      <c r="G2479" s="1" t="s">
        <v>36</v>
      </c>
      <c r="H2479" s="1" t="s">
        <v>8609</v>
      </c>
      <c r="I2479" s="1" t="s">
        <v>8610</v>
      </c>
      <c r="J2479" s="1">
        <v>1</v>
      </c>
      <c r="K2479" s="1" t="s">
        <v>28</v>
      </c>
      <c r="L2479" s="1">
        <v>22</v>
      </c>
      <c r="M2479" s="1">
        <v>23</v>
      </c>
      <c r="N2479" s="1">
        <v>90</v>
      </c>
      <c r="O2479" s="1">
        <v>120</v>
      </c>
      <c r="P2479" s="1">
        <v>1</v>
      </c>
      <c r="Q2479" s="1">
        <v>210.9</v>
      </c>
      <c r="R2479" s="1">
        <f t="shared" si="77"/>
        <v>210.9</v>
      </c>
      <c r="S2479" s="1" t="s">
        <v>1140</v>
      </c>
      <c r="T2479" s="1" t="s">
        <v>30</v>
      </c>
      <c r="V2479" s="1" t="s">
        <v>77</v>
      </c>
      <c r="W2479" s="1" t="s">
        <v>8611</v>
      </c>
    </row>
    <row r="2480" spans="1:23">
      <c r="A2480" s="2" t="s">
        <v>8640</v>
      </c>
      <c r="B2480" s="2">
        <f t="shared" si="76"/>
        <v>2015</v>
      </c>
      <c r="C2480" s="1" t="s">
        <v>3332</v>
      </c>
      <c r="D2480" s="1" t="s">
        <v>24</v>
      </c>
      <c r="E2480" s="1">
        <v>80009129</v>
      </c>
      <c r="F2480" s="1" t="s">
        <v>3277</v>
      </c>
      <c r="G2480" s="1" t="s">
        <v>36</v>
      </c>
      <c r="H2480" s="1" t="s">
        <v>8074</v>
      </c>
      <c r="I2480" s="1" t="s">
        <v>8641</v>
      </c>
      <c r="J2480" s="1">
        <v>2016</v>
      </c>
      <c r="K2480" s="1" t="s">
        <v>28</v>
      </c>
      <c r="L2480" s="1">
        <v>80640</v>
      </c>
      <c r="M2480" s="1">
        <v>90720</v>
      </c>
      <c r="N2480" s="1">
        <v>223776</v>
      </c>
      <c r="O2480" s="1">
        <v>53410</v>
      </c>
      <c r="P2480" s="1">
        <v>2238</v>
      </c>
      <c r="Q2480" s="1">
        <v>279423.76</v>
      </c>
      <c r="R2480" s="1">
        <f t="shared" si="77"/>
        <v>138.60305555555556</v>
      </c>
      <c r="S2480" s="1" t="s">
        <v>38</v>
      </c>
      <c r="T2480" s="1" t="s">
        <v>30</v>
      </c>
      <c r="U2480" s="1" t="s">
        <v>5045</v>
      </c>
      <c r="V2480" s="1" t="s">
        <v>65</v>
      </c>
      <c r="W2480" s="1" t="s">
        <v>8642</v>
      </c>
    </row>
    <row r="2481" spans="1:23">
      <c r="A2481" s="2" t="s">
        <v>3816</v>
      </c>
      <c r="B2481" s="2">
        <f t="shared" si="76"/>
        <v>2015</v>
      </c>
      <c r="C2481" s="1" t="s">
        <v>68</v>
      </c>
      <c r="D2481" s="1" t="s">
        <v>24</v>
      </c>
      <c r="E2481" s="1">
        <v>80009129</v>
      </c>
      <c r="F2481" s="1" t="s">
        <v>3277</v>
      </c>
      <c r="G2481" s="1" t="s">
        <v>36</v>
      </c>
      <c r="H2481" s="1" t="s">
        <v>7253</v>
      </c>
      <c r="I2481" s="1" t="s">
        <v>8643</v>
      </c>
      <c r="J2481" s="1">
        <v>312</v>
      </c>
      <c r="K2481" s="1" t="s">
        <v>28</v>
      </c>
      <c r="L2481" s="1">
        <v>15912</v>
      </c>
      <c r="M2481" s="1">
        <v>17784</v>
      </c>
      <c r="N2481" s="1">
        <v>45864</v>
      </c>
      <c r="O2481" s="1">
        <v>8910.89</v>
      </c>
      <c r="P2481" s="1">
        <v>458.64</v>
      </c>
      <c r="Q2481" s="1">
        <v>55233.53</v>
      </c>
      <c r="R2481" s="1">
        <f t="shared" si="77"/>
        <v>177.03054487179486</v>
      </c>
      <c r="S2481" s="1" t="s">
        <v>38</v>
      </c>
      <c r="T2481" s="1" t="s">
        <v>30</v>
      </c>
      <c r="U2481" s="1" t="s">
        <v>5045</v>
      </c>
      <c r="V2481" s="1" t="s">
        <v>8644</v>
      </c>
      <c r="W2481" s="1" t="s">
        <v>8645</v>
      </c>
    </row>
    <row r="2482" spans="1:23">
      <c r="A2482" s="2" t="s">
        <v>9376</v>
      </c>
      <c r="B2482" s="2">
        <f t="shared" si="76"/>
        <v>2015</v>
      </c>
      <c r="C2482" s="1" t="s">
        <v>119</v>
      </c>
      <c r="D2482" s="1" t="s">
        <v>24</v>
      </c>
      <c r="E2482" s="1">
        <v>80004994</v>
      </c>
      <c r="F2482" s="1" t="s">
        <v>3984</v>
      </c>
      <c r="G2482" s="1" t="s">
        <v>120</v>
      </c>
      <c r="H2482" s="1" t="s">
        <v>8410</v>
      </c>
      <c r="I2482" s="1" t="s">
        <v>6974</v>
      </c>
      <c r="J2482" s="1">
        <v>133</v>
      </c>
      <c r="K2482" s="1" t="s">
        <v>28</v>
      </c>
      <c r="L2482" s="1">
        <v>8645</v>
      </c>
      <c r="M2482" s="1">
        <v>8911</v>
      </c>
      <c r="N2482" s="1">
        <v>48545</v>
      </c>
      <c r="O2482" s="1">
        <v>1987</v>
      </c>
      <c r="P2482" s="1">
        <v>485</v>
      </c>
      <c r="Q2482" s="1">
        <v>51017.42</v>
      </c>
      <c r="R2482" s="1">
        <f t="shared" si="77"/>
        <v>383.58962406015036</v>
      </c>
      <c r="S2482" s="1" t="s">
        <v>29</v>
      </c>
      <c r="T2482" s="1" t="s">
        <v>30</v>
      </c>
      <c r="U2482" s="1" t="s">
        <v>3986</v>
      </c>
      <c r="V2482" s="1" t="s">
        <v>9377</v>
      </c>
      <c r="W2482" s="1" t="s">
        <v>9378</v>
      </c>
    </row>
    <row r="2483" spans="1:23">
      <c r="A2483" s="2" t="s">
        <v>9376</v>
      </c>
      <c r="B2483" s="2">
        <f t="shared" si="76"/>
        <v>2015</v>
      </c>
      <c r="C2483" s="1" t="s">
        <v>119</v>
      </c>
      <c r="D2483" s="1" t="s">
        <v>24</v>
      </c>
      <c r="E2483" s="1">
        <v>80004994</v>
      </c>
      <c r="F2483" s="1" t="s">
        <v>3984</v>
      </c>
      <c r="G2483" s="1" t="s">
        <v>120</v>
      </c>
      <c r="H2483" s="1" t="s">
        <v>8410</v>
      </c>
      <c r="I2483" s="1" t="s">
        <v>6974</v>
      </c>
      <c r="J2483" s="1">
        <v>286</v>
      </c>
      <c r="K2483" s="1" t="s">
        <v>28</v>
      </c>
      <c r="L2483" s="1">
        <v>19734</v>
      </c>
      <c r="M2483" s="1">
        <v>20306</v>
      </c>
      <c r="N2483" s="1">
        <v>90593</v>
      </c>
      <c r="O2483" s="1">
        <v>3927</v>
      </c>
      <c r="P2483" s="1">
        <v>906</v>
      </c>
      <c r="Q2483" s="1">
        <v>95426.04</v>
      </c>
      <c r="R2483" s="1">
        <f t="shared" si="77"/>
        <v>333.65748251748249</v>
      </c>
      <c r="S2483" s="1" t="s">
        <v>29</v>
      </c>
      <c r="T2483" s="1" t="s">
        <v>30</v>
      </c>
      <c r="U2483" s="1" t="s">
        <v>3986</v>
      </c>
      <c r="V2483" s="1" t="s">
        <v>9381</v>
      </c>
      <c r="W2483" s="1" t="s">
        <v>9382</v>
      </c>
    </row>
    <row r="2484" spans="1:23">
      <c r="A2484" s="2" t="s">
        <v>9383</v>
      </c>
      <c r="B2484" s="2">
        <f t="shared" si="76"/>
        <v>2015</v>
      </c>
      <c r="C2484" s="1" t="s">
        <v>119</v>
      </c>
      <c r="D2484" s="1" t="s">
        <v>24</v>
      </c>
      <c r="E2484" s="1">
        <v>80004994</v>
      </c>
      <c r="F2484" s="1" t="s">
        <v>3984</v>
      </c>
      <c r="G2484" s="1" t="s">
        <v>120</v>
      </c>
      <c r="H2484" s="1" t="s">
        <v>8410</v>
      </c>
      <c r="I2484" s="1" t="s">
        <v>6974</v>
      </c>
      <c r="J2484" s="1">
        <v>312</v>
      </c>
      <c r="K2484" s="1" t="s">
        <v>28</v>
      </c>
      <c r="L2484" s="1">
        <v>18096</v>
      </c>
      <c r="M2484" s="1">
        <v>18720</v>
      </c>
      <c r="N2484" s="1">
        <v>76128</v>
      </c>
      <c r="O2484" s="1">
        <v>4000</v>
      </c>
      <c r="P2484" s="1">
        <v>761.28</v>
      </c>
      <c r="Q2484" s="1">
        <v>80889.279999999999</v>
      </c>
      <c r="R2484" s="1">
        <f t="shared" si="77"/>
        <v>259.26051282051282</v>
      </c>
      <c r="S2484" s="1" t="s">
        <v>29</v>
      </c>
      <c r="T2484" s="1" t="s">
        <v>30</v>
      </c>
      <c r="U2484" s="1" t="s">
        <v>3986</v>
      </c>
      <c r="V2484" s="1" t="s">
        <v>9384</v>
      </c>
      <c r="W2484" s="1" t="s">
        <v>9385</v>
      </c>
    </row>
    <row r="2485" spans="1:23">
      <c r="A2485" s="2" t="s">
        <v>9383</v>
      </c>
      <c r="B2485" s="2">
        <f t="shared" si="76"/>
        <v>2015</v>
      </c>
      <c r="C2485" s="1" t="s">
        <v>119</v>
      </c>
      <c r="D2485" s="1" t="s">
        <v>24</v>
      </c>
      <c r="E2485" s="1">
        <v>80004994</v>
      </c>
      <c r="F2485" s="1" t="s">
        <v>3984</v>
      </c>
      <c r="G2485" s="1" t="s">
        <v>120</v>
      </c>
      <c r="H2485" s="1" t="s">
        <v>8410</v>
      </c>
      <c r="I2485" s="1" t="s">
        <v>6974</v>
      </c>
      <c r="J2485" s="1">
        <v>390</v>
      </c>
      <c r="K2485" s="1" t="s">
        <v>28</v>
      </c>
      <c r="L2485" s="1">
        <v>22620</v>
      </c>
      <c r="M2485" s="1">
        <v>23400</v>
      </c>
      <c r="N2485" s="1">
        <v>89700</v>
      </c>
      <c r="O2485" s="1">
        <v>5000</v>
      </c>
      <c r="P2485" s="1">
        <v>897</v>
      </c>
      <c r="Q2485" s="1">
        <v>95597</v>
      </c>
      <c r="R2485" s="1">
        <f t="shared" si="77"/>
        <v>245.12051282051283</v>
      </c>
      <c r="S2485" s="1" t="s">
        <v>29</v>
      </c>
      <c r="T2485" s="1" t="s">
        <v>30</v>
      </c>
      <c r="U2485" s="1" t="s">
        <v>3986</v>
      </c>
      <c r="V2485" s="1" t="s">
        <v>9386</v>
      </c>
      <c r="W2485" s="1" t="s">
        <v>9387</v>
      </c>
    </row>
    <row r="2486" spans="1:23">
      <c r="A2486" s="2" t="s">
        <v>9417</v>
      </c>
      <c r="B2486" s="2">
        <f t="shared" si="76"/>
        <v>2015</v>
      </c>
      <c r="C2486" s="1" t="s">
        <v>119</v>
      </c>
      <c r="D2486" s="1" t="s">
        <v>24</v>
      </c>
      <c r="E2486" s="1">
        <v>80004994</v>
      </c>
      <c r="F2486" s="1" t="s">
        <v>3984</v>
      </c>
      <c r="G2486" s="1" t="s">
        <v>120</v>
      </c>
      <c r="H2486" s="1" t="s">
        <v>8410</v>
      </c>
      <c r="I2486" s="1" t="s">
        <v>558</v>
      </c>
      <c r="J2486" s="1">
        <v>390</v>
      </c>
      <c r="K2486" s="1" t="s">
        <v>28</v>
      </c>
      <c r="L2486" s="1">
        <v>22620</v>
      </c>
      <c r="M2486" s="1">
        <v>23400</v>
      </c>
      <c r="N2486" s="1">
        <v>89700</v>
      </c>
      <c r="O2486" s="1">
        <v>5000</v>
      </c>
      <c r="P2486" s="1">
        <v>897</v>
      </c>
      <c r="Q2486" s="1">
        <v>95597</v>
      </c>
      <c r="R2486" s="1">
        <f t="shared" si="77"/>
        <v>245.12051282051283</v>
      </c>
      <c r="S2486" s="1" t="s">
        <v>29</v>
      </c>
      <c r="T2486" s="1" t="s">
        <v>30</v>
      </c>
      <c r="U2486" s="1" t="s">
        <v>3986</v>
      </c>
      <c r="V2486" s="1" t="s">
        <v>9418</v>
      </c>
      <c r="W2486" s="1" t="s">
        <v>9419</v>
      </c>
    </row>
    <row r="2487" spans="1:23">
      <c r="A2487" s="2" t="s">
        <v>3248</v>
      </c>
      <c r="B2487" s="2">
        <f t="shared" si="76"/>
        <v>2015</v>
      </c>
      <c r="C2487" s="1" t="s">
        <v>119</v>
      </c>
      <c r="D2487" s="1" t="s">
        <v>24</v>
      </c>
      <c r="E2487" s="1">
        <v>80004994</v>
      </c>
      <c r="F2487" s="1" t="s">
        <v>3984</v>
      </c>
      <c r="G2487" s="1" t="s">
        <v>120</v>
      </c>
      <c r="H2487" s="1" t="s">
        <v>8410</v>
      </c>
      <c r="I2487" s="1" t="s">
        <v>558</v>
      </c>
      <c r="J2487" s="1">
        <v>296</v>
      </c>
      <c r="K2487" s="1" t="s">
        <v>28</v>
      </c>
      <c r="L2487" s="1">
        <v>18428</v>
      </c>
      <c r="M2487" s="1">
        <v>19020</v>
      </c>
      <c r="N2487" s="1">
        <v>67977</v>
      </c>
      <c r="O2487" s="1">
        <v>4000</v>
      </c>
      <c r="P2487" s="1">
        <v>680</v>
      </c>
      <c r="Q2487" s="1">
        <v>72656.77</v>
      </c>
      <c r="R2487" s="1">
        <f t="shared" si="77"/>
        <v>245.46206081081081</v>
      </c>
      <c r="S2487" s="1" t="s">
        <v>29</v>
      </c>
      <c r="T2487" s="1" t="s">
        <v>30</v>
      </c>
      <c r="U2487" s="1" t="s">
        <v>3986</v>
      </c>
      <c r="V2487" s="1" t="s">
        <v>9423</v>
      </c>
      <c r="W2487" s="1" t="s">
        <v>9424</v>
      </c>
    </row>
    <row r="2488" spans="1:23">
      <c r="A2488" s="2" t="s">
        <v>1028</v>
      </c>
      <c r="B2488" s="2">
        <f t="shared" si="76"/>
        <v>2015</v>
      </c>
      <c r="C2488" s="1" t="s">
        <v>119</v>
      </c>
      <c r="D2488" s="1" t="s">
        <v>24</v>
      </c>
      <c r="E2488" s="1">
        <v>80004994</v>
      </c>
      <c r="F2488" s="1" t="s">
        <v>3984</v>
      </c>
      <c r="G2488" s="1" t="s">
        <v>120</v>
      </c>
      <c r="H2488" s="1" t="s">
        <v>8410</v>
      </c>
      <c r="I2488" s="1" t="s">
        <v>558</v>
      </c>
      <c r="J2488" s="1">
        <v>312</v>
      </c>
      <c r="K2488" s="1" t="s">
        <v>28</v>
      </c>
      <c r="L2488" s="1">
        <v>14664</v>
      </c>
      <c r="M2488" s="1">
        <v>15288</v>
      </c>
      <c r="N2488" s="1">
        <v>71370</v>
      </c>
      <c r="O2488" s="1">
        <v>4000</v>
      </c>
      <c r="P2488" s="1">
        <v>713.7</v>
      </c>
      <c r="Q2488" s="1">
        <v>76083.7</v>
      </c>
      <c r="R2488" s="1">
        <f t="shared" si="77"/>
        <v>243.85801282051281</v>
      </c>
      <c r="S2488" s="1" t="s">
        <v>29</v>
      </c>
      <c r="T2488" s="1" t="s">
        <v>30</v>
      </c>
      <c r="U2488" s="1" t="s">
        <v>3986</v>
      </c>
      <c r="V2488" s="1" t="s">
        <v>9412</v>
      </c>
      <c r="W2488" s="1" t="s">
        <v>9413</v>
      </c>
    </row>
    <row r="2489" spans="1:23">
      <c r="A2489" s="2" t="s">
        <v>742</v>
      </c>
      <c r="B2489" s="2">
        <f t="shared" si="76"/>
        <v>2015</v>
      </c>
      <c r="C2489" s="1" t="s">
        <v>119</v>
      </c>
      <c r="D2489" s="1" t="s">
        <v>24</v>
      </c>
      <c r="E2489" s="1">
        <v>80004994</v>
      </c>
      <c r="F2489" s="1" t="s">
        <v>3984</v>
      </c>
      <c r="G2489" s="1" t="s">
        <v>120</v>
      </c>
      <c r="H2489" s="1" t="s">
        <v>9411</v>
      </c>
      <c r="I2489" s="1" t="s">
        <v>558</v>
      </c>
      <c r="J2489" s="1">
        <v>140</v>
      </c>
      <c r="K2489" s="1" t="s">
        <v>28</v>
      </c>
      <c r="L2489" s="1">
        <v>7725</v>
      </c>
      <c r="M2489" s="1">
        <v>8008</v>
      </c>
      <c r="N2489" s="1">
        <v>38761</v>
      </c>
      <c r="O2489" s="1">
        <v>2092.5</v>
      </c>
      <c r="P2489" s="1">
        <v>387.61</v>
      </c>
      <c r="Q2489" s="1">
        <v>41241.11</v>
      </c>
      <c r="R2489" s="1">
        <f t="shared" si="77"/>
        <v>294.57935714285713</v>
      </c>
      <c r="S2489" s="1" t="s">
        <v>29</v>
      </c>
      <c r="T2489" s="1" t="s">
        <v>30</v>
      </c>
      <c r="U2489" s="1" t="s">
        <v>3986</v>
      </c>
      <c r="V2489" s="1" t="s">
        <v>9518</v>
      </c>
      <c r="W2489" s="1" t="s">
        <v>9519</v>
      </c>
    </row>
    <row r="2490" spans="1:23">
      <c r="A2490" s="2" t="s">
        <v>753</v>
      </c>
      <c r="B2490" s="2">
        <f t="shared" si="76"/>
        <v>2015</v>
      </c>
      <c r="C2490" s="1" t="s">
        <v>119</v>
      </c>
      <c r="D2490" s="1" t="s">
        <v>24</v>
      </c>
      <c r="E2490" s="1">
        <v>80004994</v>
      </c>
      <c r="F2490" s="1" t="s">
        <v>3984</v>
      </c>
      <c r="G2490" s="1" t="s">
        <v>120</v>
      </c>
      <c r="H2490" s="1" t="s">
        <v>8410</v>
      </c>
      <c r="I2490" s="1" t="s">
        <v>558</v>
      </c>
      <c r="J2490" s="1">
        <v>390</v>
      </c>
      <c r="K2490" s="1" t="s">
        <v>28</v>
      </c>
      <c r="L2490" s="1">
        <v>18330</v>
      </c>
      <c r="M2490" s="1">
        <v>19110</v>
      </c>
      <c r="N2490" s="1">
        <v>69810</v>
      </c>
      <c r="O2490" s="1">
        <v>3500</v>
      </c>
      <c r="P2490" s="1">
        <v>698.1</v>
      </c>
      <c r="Q2490" s="1">
        <v>74008.100000000006</v>
      </c>
      <c r="R2490" s="1">
        <f t="shared" si="77"/>
        <v>189.764358974359</v>
      </c>
      <c r="S2490" s="1" t="s">
        <v>29</v>
      </c>
      <c r="T2490" s="1" t="s">
        <v>30</v>
      </c>
      <c r="U2490" s="1" t="s">
        <v>3986</v>
      </c>
      <c r="V2490" s="1" t="s">
        <v>9613</v>
      </c>
      <c r="W2490" s="1" t="s">
        <v>9424</v>
      </c>
    </row>
    <row r="2491" spans="1:23">
      <c r="A2491" s="2" t="s">
        <v>9616</v>
      </c>
      <c r="B2491" s="2">
        <f t="shared" si="76"/>
        <v>2015</v>
      </c>
      <c r="C2491" s="1" t="s">
        <v>119</v>
      </c>
      <c r="D2491" s="1" t="s">
        <v>24</v>
      </c>
      <c r="E2491" s="1">
        <v>80004994</v>
      </c>
      <c r="F2491" s="1" t="s">
        <v>3984</v>
      </c>
      <c r="G2491" s="1" t="s">
        <v>120</v>
      </c>
      <c r="H2491" s="1" t="s">
        <v>9411</v>
      </c>
      <c r="I2491" s="1" t="s">
        <v>558</v>
      </c>
      <c r="J2491" s="1">
        <v>312</v>
      </c>
      <c r="K2491" s="1" t="s">
        <v>28</v>
      </c>
      <c r="L2491" s="1">
        <v>14664</v>
      </c>
      <c r="M2491" s="1">
        <v>15288</v>
      </c>
      <c r="N2491" s="1">
        <v>53976</v>
      </c>
      <c r="O2491" s="1">
        <v>3200</v>
      </c>
      <c r="P2491" s="1">
        <v>539.76</v>
      </c>
      <c r="Q2491" s="1">
        <v>57715.76</v>
      </c>
      <c r="R2491" s="1">
        <f t="shared" si="77"/>
        <v>184.98641025641027</v>
      </c>
      <c r="S2491" s="1" t="s">
        <v>29</v>
      </c>
      <c r="T2491" s="1" t="s">
        <v>30</v>
      </c>
      <c r="U2491" s="1" t="s">
        <v>3986</v>
      </c>
      <c r="V2491" s="1" t="s">
        <v>9617</v>
      </c>
      <c r="W2491" s="1" t="s">
        <v>9597</v>
      </c>
    </row>
    <row r="2492" spans="1:23">
      <c r="A2492" s="2" t="s">
        <v>6282</v>
      </c>
      <c r="B2492" s="2">
        <f t="shared" si="76"/>
        <v>2015</v>
      </c>
      <c r="C2492" s="1" t="s">
        <v>119</v>
      </c>
      <c r="D2492" s="1" t="s">
        <v>24</v>
      </c>
      <c r="E2492" s="1">
        <v>80004994</v>
      </c>
      <c r="F2492" s="1" t="s">
        <v>3984</v>
      </c>
      <c r="G2492" s="1" t="s">
        <v>120</v>
      </c>
      <c r="H2492" s="1" t="s">
        <v>8410</v>
      </c>
      <c r="I2492" s="1" t="s">
        <v>558</v>
      </c>
      <c r="J2492" s="1">
        <v>234</v>
      </c>
      <c r="K2492" s="1" t="s">
        <v>28</v>
      </c>
      <c r="L2492" s="1">
        <v>10998</v>
      </c>
      <c r="M2492" s="1">
        <v>11466</v>
      </c>
      <c r="N2492" s="1">
        <v>41262</v>
      </c>
      <c r="O2492" s="1">
        <v>2100</v>
      </c>
      <c r="P2492" s="1">
        <v>412.62</v>
      </c>
      <c r="Q2492" s="1">
        <v>43774.62</v>
      </c>
      <c r="R2492" s="1">
        <f t="shared" si="77"/>
        <v>187.07102564102564</v>
      </c>
      <c r="S2492" s="1" t="s">
        <v>29</v>
      </c>
      <c r="T2492" s="1" t="s">
        <v>30</v>
      </c>
      <c r="U2492" s="1" t="s">
        <v>3986</v>
      </c>
      <c r="V2492" s="1" t="s">
        <v>9618</v>
      </c>
      <c r="W2492" s="1" t="s">
        <v>9619</v>
      </c>
    </row>
    <row r="2493" spans="1:23">
      <c r="A2493" s="2" t="s">
        <v>9623</v>
      </c>
      <c r="B2493" s="2">
        <f t="shared" si="76"/>
        <v>2015</v>
      </c>
      <c r="C2493" s="1" t="s">
        <v>119</v>
      </c>
      <c r="D2493" s="1" t="s">
        <v>24</v>
      </c>
      <c r="E2493" s="1">
        <v>80004994</v>
      </c>
      <c r="F2493" s="1" t="s">
        <v>3984</v>
      </c>
      <c r="G2493" s="1" t="s">
        <v>120</v>
      </c>
      <c r="H2493" s="1" t="s">
        <v>8410</v>
      </c>
      <c r="I2493" s="1" t="s">
        <v>558</v>
      </c>
      <c r="J2493" s="1">
        <v>280</v>
      </c>
      <c r="K2493" s="1" t="s">
        <v>28</v>
      </c>
      <c r="L2493" s="1">
        <v>18341</v>
      </c>
      <c r="M2493" s="1">
        <v>18727</v>
      </c>
      <c r="N2493" s="1">
        <v>91551</v>
      </c>
      <c r="O2493" s="1">
        <v>4000</v>
      </c>
      <c r="P2493" s="1">
        <v>915.51</v>
      </c>
      <c r="Q2493" s="1">
        <v>96466.51</v>
      </c>
      <c r="R2493" s="1">
        <f t="shared" si="77"/>
        <v>344.52324999999996</v>
      </c>
      <c r="S2493" s="1" t="s">
        <v>29</v>
      </c>
      <c r="T2493" s="1" t="s">
        <v>30</v>
      </c>
      <c r="U2493" s="1" t="s">
        <v>3986</v>
      </c>
      <c r="V2493" s="1" t="s">
        <v>9624</v>
      </c>
      <c r="W2493" s="1" t="s">
        <v>9404</v>
      </c>
    </row>
    <row r="2494" spans="1:23">
      <c r="A2494" s="2" t="s">
        <v>2126</v>
      </c>
      <c r="B2494" s="2">
        <f t="shared" si="76"/>
        <v>2015</v>
      </c>
      <c r="C2494" s="1" t="s">
        <v>119</v>
      </c>
      <c r="D2494" s="1" t="s">
        <v>24</v>
      </c>
      <c r="E2494" s="1">
        <v>80004994</v>
      </c>
      <c r="F2494" s="1" t="s">
        <v>3984</v>
      </c>
      <c r="G2494" s="1" t="s">
        <v>120</v>
      </c>
      <c r="H2494" s="1" t="s">
        <v>8410</v>
      </c>
      <c r="I2494" s="1" t="s">
        <v>558</v>
      </c>
      <c r="J2494" s="1">
        <v>312</v>
      </c>
      <c r="K2494" s="1" t="s">
        <v>28</v>
      </c>
      <c r="L2494" s="1">
        <v>14664</v>
      </c>
      <c r="M2494" s="1">
        <v>15288</v>
      </c>
      <c r="N2494" s="1">
        <v>68328</v>
      </c>
      <c r="O2494" s="1">
        <v>4000</v>
      </c>
      <c r="P2494" s="1">
        <v>683.28</v>
      </c>
      <c r="Q2494" s="1">
        <v>73011.28</v>
      </c>
      <c r="R2494" s="1">
        <f t="shared" si="77"/>
        <v>234.01051282051282</v>
      </c>
      <c r="S2494" s="1" t="s">
        <v>29</v>
      </c>
      <c r="T2494" s="1" t="s">
        <v>30</v>
      </c>
      <c r="U2494" s="1" t="s">
        <v>3986</v>
      </c>
      <c r="V2494" s="1" t="s">
        <v>9532</v>
      </c>
      <c r="W2494" s="1" t="s">
        <v>9533</v>
      </c>
    </row>
    <row r="2495" spans="1:23">
      <c r="A2495" s="2" t="s">
        <v>9628</v>
      </c>
      <c r="B2495" s="2">
        <f t="shared" si="76"/>
        <v>2015</v>
      </c>
      <c r="C2495" s="1" t="s">
        <v>119</v>
      </c>
      <c r="D2495" s="1" t="s">
        <v>24</v>
      </c>
      <c r="E2495" s="1">
        <v>80004994</v>
      </c>
      <c r="F2495" s="1" t="s">
        <v>3984</v>
      </c>
      <c r="G2495" s="1" t="s">
        <v>120</v>
      </c>
      <c r="H2495" s="1" t="s">
        <v>8410</v>
      </c>
      <c r="I2495" s="1" t="s">
        <v>558</v>
      </c>
      <c r="J2495" s="1">
        <v>201</v>
      </c>
      <c r="K2495" s="1" t="s">
        <v>28</v>
      </c>
      <c r="L2495" s="1">
        <v>12060</v>
      </c>
      <c r="M2495" s="1">
        <v>12261</v>
      </c>
      <c r="N2495" s="1">
        <v>52327</v>
      </c>
      <c r="O2495" s="1">
        <v>2413.5100000000002</v>
      </c>
      <c r="P2495" s="1">
        <v>523.27</v>
      </c>
      <c r="Q2495" s="1">
        <v>55263.78</v>
      </c>
      <c r="R2495" s="1">
        <f t="shared" si="77"/>
        <v>274.9441791044776</v>
      </c>
      <c r="S2495" s="1" t="s">
        <v>29</v>
      </c>
      <c r="T2495" s="1" t="s">
        <v>30</v>
      </c>
      <c r="U2495" s="1" t="s">
        <v>3986</v>
      </c>
      <c r="V2495" s="1" t="s">
        <v>9499</v>
      </c>
      <c r="W2495" s="1" t="s">
        <v>9500</v>
      </c>
    </row>
    <row r="2496" spans="1:23">
      <c r="A2496" s="2" t="s">
        <v>2126</v>
      </c>
      <c r="B2496" s="2">
        <f t="shared" si="76"/>
        <v>2015</v>
      </c>
      <c r="C2496" s="1" t="s">
        <v>119</v>
      </c>
      <c r="D2496" s="1" t="s">
        <v>24</v>
      </c>
      <c r="E2496" s="1">
        <v>80004994</v>
      </c>
      <c r="F2496" s="1" t="s">
        <v>3984</v>
      </c>
      <c r="G2496" s="1" t="s">
        <v>120</v>
      </c>
      <c r="H2496" s="1" t="s">
        <v>8410</v>
      </c>
      <c r="I2496" s="1" t="s">
        <v>558</v>
      </c>
      <c r="J2496" s="1">
        <v>274</v>
      </c>
      <c r="K2496" s="1" t="s">
        <v>28</v>
      </c>
      <c r="L2496" s="1">
        <v>19527</v>
      </c>
      <c r="M2496" s="1">
        <v>20075</v>
      </c>
      <c r="N2496" s="1">
        <v>78453</v>
      </c>
      <c r="O2496" s="1">
        <v>4000</v>
      </c>
      <c r="P2496" s="1">
        <v>784.53</v>
      </c>
      <c r="Q2496" s="1">
        <v>83237.53</v>
      </c>
      <c r="R2496" s="1">
        <f t="shared" si="77"/>
        <v>303.78660583941604</v>
      </c>
      <c r="S2496" s="1" t="s">
        <v>29</v>
      </c>
      <c r="T2496" s="1" t="s">
        <v>30</v>
      </c>
      <c r="U2496" s="1" t="s">
        <v>3986</v>
      </c>
      <c r="V2496" s="1" t="s">
        <v>9488</v>
      </c>
      <c r="W2496" s="1" t="s">
        <v>9634</v>
      </c>
    </row>
    <row r="2497" spans="1:23">
      <c r="A2497" s="2" t="s">
        <v>1961</v>
      </c>
      <c r="B2497" s="2">
        <f t="shared" si="76"/>
        <v>2015</v>
      </c>
      <c r="C2497" s="1" t="s">
        <v>119</v>
      </c>
      <c r="D2497" s="1" t="s">
        <v>24</v>
      </c>
      <c r="E2497" s="1">
        <v>80004994</v>
      </c>
      <c r="F2497" s="1" t="s">
        <v>3984</v>
      </c>
      <c r="G2497" s="1" t="s">
        <v>120</v>
      </c>
      <c r="H2497" s="1" t="s">
        <v>9411</v>
      </c>
      <c r="I2497" s="1" t="s">
        <v>558</v>
      </c>
      <c r="J2497" s="1">
        <v>274</v>
      </c>
      <c r="K2497" s="1" t="s">
        <v>28</v>
      </c>
      <c r="L2497" s="1">
        <v>19527</v>
      </c>
      <c r="M2497" s="1">
        <v>20075</v>
      </c>
      <c r="N2497" s="1">
        <v>78453</v>
      </c>
      <c r="O2497" s="1">
        <v>4000</v>
      </c>
      <c r="P2497" s="1">
        <v>784.53</v>
      </c>
      <c r="Q2497" s="1">
        <v>83237.53</v>
      </c>
      <c r="R2497" s="1">
        <f t="shared" si="77"/>
        <v>303.78660583941604</v>
      </c>
      <c r="S2497" s="1" t="s">
        <v>29</v>
      </c>
      <c r="T2497" s="1" t="s">
        <v>30</v>
      </c>
      <c r="U2497" s="1" t="s">
        <v>3986</v>
      </c>
      <c r="V2497" s="1" t="s">
        <v>9637</v>
      </c>
      <c r="W2497" s="1" t="s">
        <v>9638</v>
      </c>
    </row>
    <row r="2498" spans="1:23">
      <c r="A2498" s="2" t="s">
        <v>9648</v>
      </c>
      <c r="B2498" s="2">
        <f t="shared" ref="B2498:B2561" si="78">+YEAR(A2498)</f>
        <v>2015</v>
      </c>
      <c r="C2498" s="1" t="s">
        <v>119</v>
      </c>
      <c r="D2498" s="1" t="s">
        <v>24</v>
      </c>
      <c r="E2498" s="1">
        <v>80004994</v>
      </c>
      <c r="F2498" s="1" t="s">
        <v>3984</v>
      </c>
      <c r="G2498" s="1" t="s">
        <v>120</v>
      </c>
      <c r="H2498" s="1" t="s">
        <v>9411</v>
      </c>
      <c r="I2498" s="1" t="s">
        <v>558</v>
      </c>
      <c r="J2498" s="1">
        <v>296</v>
      </c>
      <c r="K2498" s="1" t="s">
        <v>28</v>
      </c>
      <c r="L2498" s="1">
        <v>18428</v>
      </c>
      <c r="M2498" s="1">
        <v>19020</v>
      </c>
      <c r="N2498" s="1">
        <v>67977</v>
      </c>
      <c r="O2498" s="1">
        <v>4000</v>
      </c>
      <c r="P2498" s="1">
        <v>680</v>
      </c>
      <c r="Q2498" s="1">
        <v>72656.77</v>
      </c>
      <c r="R2498" s="1">
        <f t="shared" si="77"/>
        <v>245.46206081081081</v>
      </c>
      <c r="S2498" s="1" t="s">
        <v>29</v>
      </c>
      <c r="T2498" s="1" t="s">
        <v>30</v>
      </c>
      <c r="U2498" s="1" t="s">
        <v>3986</v>
      </c>
      <c r="V2498" s="1" t="s">
        <v>9423</v>
      </c>
      <c r="W2498" s="1" t="s">
        <v>9424</v>
      </c>
    </row>
    <row r="2499" spans="1:23">
      <c r="A2499" s="2" t="s">
        <v>9649</v>
      </c>
      <c r="B2499" s="2">
        <f t="shared" si="78"/>
        <v>2015</v>
      </c>
      <c r="C2499" s="1" t="s">
        <v>119</v>
      </c>
      <c r="D2499" s="1" t="s">
        <v>24</v>
      </c>
      <c r="E2499" s="1">
        <v>80004994</v>
      </c>
      <c r="F2499" s="1" t="s">
        <v>3984</v>
      </c>
      <c r="G2499" s="1" t="s">
        <v>120</v>
      </c>
      <c r="H2499" s="1" t="s">
        <v>8410</v>
      </c>
      <c r="I2499" s="1" t="s">
        <v>558</v>
      </c>
      <c r="J2499" s="1">
        <v>234</v>
      </c>
      <c r="K2499" s="1" t="s">
        <v>28</v>
      </c>
      <c r="L2499" s="1">
        <v>12032</v>
      </c>
      <c r="M2499" s="1">
        <v>12500</v>
      </c>
      <c r="N2499" s="1">
        <v>57096</v>
      </c>
      <c r="O2499" s="1">
        <v>2992.61</v>
      </c>
      <c r="P2499" s="1">
        <v>570.96</v>
      </c>
      <c r="Q2499" s="1">
        <v>60659.57</v>
      </c>
      <c r="R2499" s="1">
        <f t="shared" ref="R2499:R2562" si="79">+Q2499/J2499</f>
        <v>259.2289316239316</v>
      </c>
      <c r="S2499" s="1" t="s">
        <v>29</v>
      </c>
      <c r="T2499" s="1" t="s">
        <v>30</v>
      </c>
      <c r="U2499" s="1" t="s">
        <v>3986</v>
      </c>
      <c r="V2499" s="1" t="s">
        <v>9650</v>
      </c>
      <c r="W2499" s="1" t="s">
        <v>9651</v>
      </c>
    </row>
    <row r="2500" spans="1:23">
      <c r="A2500" s="2" t="s">
        <v>2119</v>
      </c>
      <c r="B2500" s="2">
        <f t="shared" si="78"/>
        <v>2015</v>
      </c>
      <c r="C2500" s="1" t="s">
        <v>119</v>
      </c>
      <c r="D2500" s="1" t="s">
        <v>24</v>
      </c>
      <c r="E2500" s="1">
        <v>80004994</v>
      </c>
      <c r="F2500" s="1" t="s">
        <v>3984</v>
      </c>
      <c r="G2500" s="1" t="s">
        <v>120</v>
      </c>
      <c r="H2500" s="1" t="s">
        <v>8664</v>
      </c>
      <c r="I2500" s="1" t="s">
        <v>558</v>
      </c>
      <c r="J2500" s="1">
        <v>146</v>
      </c>
      <c r="K2500" s="1" t="s">
        <v>28</v>
      </c>
      <c r="L2500" s="1">
        <v>8354</v>
      </c>
      <c r="M2500" s="1">
        <v>8474</v>
      </c>
      <c r="N2500" s="1">
        <v>42340</v>
      </c>
      <c r="O2500" s="1">
        <v>2369</v>
      </c>
      <c r="P2500" s="1">
        <v>423</v>
      </c>
      <c r="Q2500" s="1">
        <v>45132.1</v>
      </c>
      <c r="R2500" s="1">
        <f t="shared" si="79"/>
        <v>309.12397260273974</v>
      </c>
      <c r="S2500" s="1" t="s">
        <v>29</v>
      </c>
      <c r="T2500" s="1" t="s">
        <v>30</v>
      </c>
      <c r="U2500" s="1" t="s">
        <v>3986</v>
      </c>
      <c r="V2500" s="1" t="s">
        <v>9653</v>
      </c>
      <c r="W2500" s="1" t="s">
        <v>9654</v>
      </c>
    </row>
    <row r="2501" spans="1:23">
      <c r="A2501" s="2" t="s">
        <v>738</v>
      </c>
      <c r="B2501" s="2">
        <f t="shared" si="78"/>
        <v>2015</v>
      </c>
      <c r="C2501" s="1" t="s">
        <v>119</v>
      </c>
      <c r="D2501" s="1" t="s">
        <v>24</v>
      </c>
      <c r="E2501" s="1">
        <v>80004994</v>
      </c>
      <c r="F2501" s="1" t="s">
        <v>3984</v>
      </c>
      <c r="G2501" s="1" t="s">
        <v>120</v>
      </c>
      <c r="H2501" s="1" t="s">
        <v>8410</v>
      </c>
      <c r="I2501" s="1" t="s">
        <v>558</v>
      </c>
      <c r="J2501" s="1">
        <v>263</v>
      </c>
      <c r="K2501" s="1" t="s">
        <v>28</v>
      </c>
      <c r="L2501" s="1">
        <v>18286</v>
      </c>
      <c r="M2501" s="1">
        <v>18812</v>
      </c>
      <c r="N2501" s="1">
        <v>87536</v>
      </c>
      <c r="O2501" s="1">
        <v>4000</v>
      </c>
      <c r="P2501" s="1">
        <v>875</v>
      </c>
      <c r="Q2501" s="1">
        <v>92411.36</v>
      </c>
      <c r="R2501" s="1">
        <f t="shared" si="79"/>
        <v>351.37399239543726</v>
      </c>
      <c r="S2501" s="1" t="s">
        <v>29</v>
      </c>
      <c r="T2501" s="1" t="s">
        <v>30</v>
      </c>
      <c r="U2501" s="1" t="s">
        <v>3986</v>
      </c>
      <c r="V2501" s="1" t="s">
        <v>9662</v>
      </c>
      <c r="W2501" s="1" t="s">
        <v>9638</v>
      </c>
    </row>
    <row r="2502" spans="1:23">
      <c r="A2502" s="2" t="s">
        <v>9649</v>
      </c>
      <c r="B2502" s="2">
        <f t="shared" si="78"/>
        <v>2015</v>
      </c>
      <c r="C2502" s="1" t="s">
        <v>119</v>
      </c>
      <c r="D2502" s="1" t="s">
        <v>24</v>
      </c>
      <c r="E2502" s="1">
        <v>80004994</v>
      </c>
      <c r="F2502" s="1" t="s">
        <v>3984</v>
      </c>
      <c r="G2502" s="1" t="s">
        <v>120</v>
      </c>
      <c r="H2502" s="1" t="s">
        <v>8410</v>
      </c>
      <c r="I2502" s="1" t="s">
        <v>558</v>
      </c>
      <c r="J2502" s="1">
        <v>312</v>
      </c>
      <c r="K2502" s="1" t="s">
        <v>28</v>
      </c>
      <c r="L2502" s="1">
        <v>18096</v>
      </c>
      <c r="M2502" s="1">
        <v>18720</v>
      </c>
      <c r="N2502" s="1">
        <v>71760</v>
      </c>
      <c r="O2502" s="1">
        <v>4000</v>
      </c>
      <c r="P2502" s="1">
        <v>717.6</v>
      </c>
      <c r="Q2502" s="1">
        <v>76477.600000000006</v>
      </c>
      <c r="R2502" s="1">
        <f t="shared" si="79"/>
        <v>245.12051282051283</v>
      </c>
      <c r="S2502" s="1" t="s">
        <v>29</v>
      </c>
      <c r="T2502" s="1" t="s">
        <v>30</v>
      </c>
      <c r="U2502" s="1" t="s">
        <v>3986</v>
      </c>
      <c r="V2502" s="1" t="s">
        <v>9665</v>
      </c>
      <c r="W2502" s="1" t="s">
        <v>9666</v>
      </c>
    </row>
    <row r="2503" spans="1:23">
      <c r="A2503" s="2" t="s">
        <v>8292</v>
      </c>
      <c r="B2503" s="2">
        <f t="shared" si="78"/>
        <v>2015</v>
      </c>
      <c r="C2503" s="1" t="s">
        <v>119</v>
      </c>
      <c r="D2503" s="1" t="s">
        <v>24</v>
      </c>
      <c r="E2503" s="1">
        <v>80004994</v>
      </c>
      <c r="F2503" s="1" t="s">
        <v>3984</v>
      </c>
      <c r="G2503" s="1" t="s">
        <v>120</v>
      </c>
      <c r="H2503" s="1" t="s">
        <v>8410</v>
      </c>
      <c r="I2503" s="1" t="s">
        <v>558</v>
      </c>
      <c r="J2503" s="1">
        <v>134</v>
      </c>
      <c r="K2503" s="1" t="s">
        <v>28</v>
      </c>
      <c r="L2503" s="1">
        <v>8655</v>
      </c>
      <c r="M2503" s="1">
        <v>8851</v>
      </c>
      <c r="N2503" s="1">
        <v>55476</v>
      </c>
      <c r="O2503" s="1">
        <v>2321.9499999999998</v>
      </c>
      <c r="P2503" s="1">
        <v>554.76</v>
      </c>
      <c r="Q2503" s="1">
        <v>58352.71</v>
      </c>
      <c r="R2503" s="1">
        <f t="shared" si="79"/>
        <v>435.46798507462688</v>
      </c>
      <c r="S2503" s="1" t="s">
        <v>29</v>
      </c>
      <c r="T2503" s="1" t="s">
        <v>30</v>
      </c>
      <c r="U2503" s="1" t="s">
        <v>3986</v>
      </c>
      <c r="V2503" s="1" t="s">
        <v>9667</v>
      </c>
      <c r="W2503" s="1" t="s">
        <v>9668</v>
      </c>
    </row>
    <row r="2504" spans="1:23">
      <c r="A2504" s="2" t="s">
        <v>9670</v>
      </c>
      <c r="B2504" s="2">
        <f t="shared" si="78"/>
        <v>2015</v>
      </c>
      <c r="C2504" s="1" t="s">
        <v>119</v>
      </c>
      <c r="D2504" s="1" t="s">
        <v>24</v>
      </c>
      <c r="E2504" s="1">
        <v>80004994</v>
      </c>
      <c r="F2504" s="1" t="s">
        <v>3984</v>
      </c>
      <c r="G2504" s="1" t="s">
        <v>120</v>
      </c>
      <c r="H2504" s="1" t="s">
        <v>8410</v>
      </c>
      <c r="I2504" s="1" t="s">
        <v>558</v>
      </c>
      <c r="J2504" s="1">
        <v>312</v>
      </c>
      <c r="K2504" s="1" t="s">
        <v>28</v>
      </c>
      <c r="L2504" s="1">
        <v>18096</v>
      </c>
      <c r="M2504" s="1">
        <v>18720</v>
      </c>
      <c r="N2504" s="1">
        <v>71760</v>
      </c>
      <c r="O2504" s="1">
        <v>4000</v>
      </c>
      <c r="P2504" s="1">
        <v>717.6</v>
      </c>
      <c r="Q2504" s="1">
        <v>76477.600000000006</v>
      </c>
      <c r="R2504" s="1">
        <f t="shared" si="79"/>
        <v>245.12051282051283</v>
      </c>
      <c r="S2504" s="1" t="s">
        <v>29</v>
      </c>
      <c r="T2504" s="1" t="s">
        <v>30</v>
      </c>
      <c r="U2504" s="1" t="s">
        <v>3986</v>
      </c>
      <c r="V2504" s="1" t="s">
        <v>9671</v>
      </c>
      <c r="W2504" s="1" t="s">
        <v>9672</v>
      </c>
    </row>
    <row r="2505" spans="1:23">
      <c r="A2505" s="2" t="s">
        <v>9674</v>
      </c>
      <c r="B2505" s="2">
        <f t="shared" si="78"/>
        <v>2015</v>
      </c>
      <c r="C2505" s="1" t="s">
        <v>119</v>
      </c>
      <c r="D2505" s="1" t="s">
        <v>24</v>
      </c>
      <c r="E2505" s="1">
        <v>80004994</v>
      </c>
      <c r="F2505" s="1" t="s">
        <v>3984</v>
      </c>
      <c r="G2505" s="1" t="s">
        <v>120</v>
      </c>
      <c r="H2505" s="1" t="s">
        <v>8410</v>
      </c>
      <c r="I2505" s="1" t="s">
        <v>558</v>
      </c>
      <c r="J2505" s="1">
        <v>312</v>
      </c>
      <c r="K2505" s="1" t="s">
        <v>28</v>
      </c>
      <c r="L2505" s="1">
        <v>18096</v>
      </c>
      <c r="M2505" s="1">
        <v>18720</v>
      </c>
      <c r="N2505" s="1">
        <v>77688</v>
      </c>
      <c r="O2505" s="1">
        <v>4000</v>
      </c>
      <c r="P2505" s="1">
        <v>777</v>
      </c>
      <c r="Q2505" s="1">
        <v>82464.88</v>
      </c>
      <c r="R2505" s="1">
        <f t="shared" si="79"/>
        <v>264.31051282051283</v>
      </c>
      <c r="S2505" s="1" t="s">
        <v>29</v>
      </c>
      <c r="T2505" s="1" t="s">
        <v>30</v>
      </c>
      <c r="U2505" s="1" t="s">
        <v>3986</v>
      </c>
      <c r="V2505" s="1" t="s">
        <v>9675</v>
      </c>
      <c r="W2505" s="1" t="s">
        <v>9676</v>
      </c>
    </row>
    <row r="2506" spans="1:23">
      <c r="A2506" s="2" t="s">
        <v>1961</v>
      </c>
      <c r="B2506" s="2">
        <f t="shared" si="78"/>
        <v>2015</v>
      </c>
      <c r="C2506" s="1" t="s">
        <v>119</v>
      </c>
      <c r="D2506" s="1" t="s">
        <v>24</v>
      </c>
      <c r="E2506" s="1">
        <v>80004994</v>
      </c>
      <c r="F2506" s="1" t="s">
        <v>3984</v>
      </c>
      <c r="G2506" s="1" t="s">
        <v>120</v>
      </c>
      <c r="H2506" s="1" t="s">
        <v>9411</v>
      </c>
      <c r="I2506" s="1" t="s">
        <v>558</v>
      </c>
      <c r="J2506" s="1">
        <v>199</v>
      </c>
      <c r="K2506" s="1" t="s">
        <v>28</v>
      </c>
      <c r="L2506" s="1">
        <v>14992</v>
      </c>
      <c r="M2506" s="1">
        <v>15390</v>
      </c>
      <c r="N2506" s="1">
        <v>68760</v>
      </c>
      <c r="O2506" s="1">
        <v>3000</v>
      </c>
      <c r="P2506" s="1">
        <v>687.6</v>
      </c>
      <c r="Q2506" s="1">
        <v>72447.600000000006</v>
      </c>
      <c r="R2506" s="1">
        <f t="shared" si="79"/>
        <v>364.05829145728649</v>
      </c>
      <c r="S2506" s="1" t="s">
        <v>29</v>
      </c>
      <c r="T2506" s="1" t="s">
        <v>30</v>
      </c>
      <c r="U2506" s="1" t="s">
        <v>3986</v>
      </c>
      <c r="V2506" s="1" t="s">
        <v>9690</v>
      </c>
      <c r="W2506" s="1" t="s">
        <v>9600</v>
      </c>
    </row>
    <row r="2507" spans="1:23">
      <c r="A2507" s="2" t="s">
        <v>3194</v>
      </c>
      <c r="B2507" s="2">
        <f t="shared" si="78"/>
        <v>2015</v>
      </c>
      <c r="C2507" s="1" t="s">
        <v>119</v>
      </c>
      <c r="D2507" s="1" t="s">
        <v>24</v>
      </c>
      <c r="E2507" s="1">
        <v>80004994</v>
      </c>
      <c r="F2507" s="1" t="s">
        <v>3984</v>
      </c>
      <c r="G2507" s="1" t="s">
        <v>120</v>
      </c>
      <c r="H2507" s="1" t="s">
        <v>8410</v>
      </c>
      <c r="I2507" s="1" t="s">
        <v>558</v>
      </c>
      <c r="J2507" s="1">
        <v>312</v>
      </c>
      <c r="K2507" s="1" t="s">
        <v>28</v>
      </c>
      <c r="L2507" s="1">
        <v>18096</v>
      </c>
      <c r="M2507" s="1">
        <v>18720</v>
      </c>
      <c r="N2507" s="1">
        <v>60528</v>
      </c>
      <c r="O2507" s="1">
        <v>4000</v>
      </c>
      <c r="P2507" s="1">
        <v>605.28</v>
      </c>
      <c r="Q2507" s="1">
        <v>65133.279999999999</v>
      </c>
      <c r="R2507" s="1">
        <f t="shared" si="79"/>
        <v>208.76051282051282</v>
      </c>
      <c r="S2507" s="1" t="s">
        <v>29</v>
      </c>
      <c r="T2507" s="1" t="s">
        <v>30</v>
      </c>
      <c r="U2507" s="1" t="s">
        <v>3986</v>
      </c>
      <c r="V2507" s="1" t="s">
        <v>9596</v>
      </c>
      <c r="W2507" s="1" t="s">
        <v>9597</v>
      </c>
    </row>
    <row r="2508" spans="1:23">
      <c r="A2508" s="2" t="s">
        <v>9700</v>
      </c>
      <c r="B2508" s="2">
        <f t="shared" si="78"/>
        <v>2015</v>
      </c>
      <c r="C2508" s="1" t="s">
        <v>119</v>
      </c>
      <c r="D2508" s="1" t="s">
        <v>24</v>
      </c>
      <c r="E2508" s="1">
        <v>80004994</v>
      </c>
      <c r="F2508" s="1" t="s">
        <v>3984</v>
      </c>
      <c r="G2508" s="1" t="s">
        <v>120</v>
      </c>
      <c r="H2508" s="1" t="s">
        <v>8410</v>
      </c>
      <c r="I2508" s="1" t="s">
        <v>558</v>
      </c>
      <c r="J2508" s="1">
        <v>312</v>
      </c>
      <c r="K2508" s="1" t="s">
        <v>28</v>
      </c>
      <c r="L2508" s="1">
        <v>18096</v>
      </c>
      <c r="M2508" s="1">
        <v>18720</v>
      </c>
      <c r="N2508" s="1">
        <v>76128</v>
      </c>
      <c r="O2508" s="1">
        <v>4000</v>
      </c>
      <c r="P2508" s="1">
        <v>761</v>
      </c>
      <c r="Q2508" s="1">
        <v>80889.279999999999</v>
      </c>
      <c r="R2508" s="1">
        <f t="shared" si="79"/>
        <v>259.26051282051282</v>
      </c>
      <c r="S2508" s="1" t="s">
        <v>29</v>
      </c>
      <c r="T2508" s="1" t="s">
        <v>30</v>
      </c>
      <c r="U2508" s="1" t="s">
        <v>3986</v>
      </c>
      <c r="V2508" s="1" t="s">
        <v>9701</v>
      </c>
      <c r="W2508" s="1" t="s">
        <v>9702</v>
      </c>
    </row>
    <row r="2509" spans="1:23">
      <c r="A2509" s="2" t="s">
        <v>9710</v>
      </c>
      <c r="B2509" s="2">
        <f t="shared" si="78"/>
        <v>2015</v>
      </c>
      <c r="C2509" s="1" t="s">
        <v>119</v>
      </c>
      <c r="D2509" s="1" t="s">
        <v>24</v>
      </c>
      <c r="E2509" s="1">
        <v>80004994</v>
      </c>
      <c r="F2509" s="1" t="s">
        <v>3984</v>
      </c>
      <c r="G2509" s="1" t="s">
        <v>120</v>
      </c>
      <c r="H2509" s="1" t="s">
        <v>8410</v>
      </c>
      <c r="I2509" s="1" t="s">
        <v>558</v>
      </c>
      <c r="J2509" s="1">
        <v>1</v>
      </c>
      <c r="K2509" s="1" t="s">
        <v>28</v>
      </c>
      <c r="L2509" s="1">
        <v>39</v>
      </c>
      <c r="M2509" s="1">
        <v>41</v>
      </c>
      <c r="N2509" s="1">
        <v>365</v>
      </c>
      <c r="O2509" s="1">
        <v>17.760000000000002</v>
      </c>
      <c r="P2509" s="1">
        <v>3.65</v>
      </c>
      <c r="Q2509" s="1">
        <v>386.41</v>
      </c>
      <c r="R2509" s="1">
        <f t="shared" si="79"/>
        <v>386.41</v>
      </c>
      <c r="S2509" s="1" t="s">
        <v>29</v>
      </c>
      <c r="T2509" s="1" t="s">
        <v>30</v>
      </c>
      <c r="U2509" s="1" t="s">
        <v>3986</v>
      </c>
      <c r="V2509" s="1" t="s">
        <v>9711</v>
      </c>
      <c r="W2509" s="1" t="s">
        <v>9712</v>
      </c>
    </row>
    <row r="2510" spans="1:23">
      <c r="A2510" s="2" t="s">
        <v>1952</v>
      </c>
      <c r="B2510" s="2">
        <f t="shared" si="78"/>
        <v>2015</v>
      </c>
      <c r="C2510" s="1" t="s">
        <v>119</v>
      </c>
      <c r="D2510" s="1" t="s">
        <v>24</v>
      </c>
      <c r="E2510" s="1">
        <v>80004994</v>
      </c>
      <c r="F2510" s="1" t="s">
        <v>3984</v>
      </c>
      <c r="G2510" s="1" t="s">
        <v>120</v>
      </c>
      <c r="H2510" s="1" t="s">
        <v>8410</v>
      </c>
      <c r="I2510" s="1" t="s">
        <v>558</v>
      </c>
      <c r="J2510" s="1">
        <v>468</v>
      </c>
      <c r="K2510" s="1" t="s">
        <v>28</v>
      </c>
      <c r="L2510" s="1">
        <v>27144</v>
      </c>
      <c r="M2510" s="1">
        <v>28080</v>
      </c>
      <c r="N2510" s="1">
        <v>109980</v>
      </c>
      <c r="O2510" s="1">
        <v>6000</v>
      </c>
      <c r="P2510" s="1">
        <v>1099.8</v>
      </c>
      <c r="Q2510" s="1">
        <v>117079.8</v>
      </c>
      <c r="R2510" s="1">
        <f t="shared" si="79"/>
        <v>250.17051282051284</v>
      </c>
      <c r="S2510" s="1" t="s">
        <v>29</v>
      </c>
      <c r="T2510" s="1" t="s">
        <v>30</v>
      </c>
      <c r="U2510" s="1" t="s">
        <v>3986</v>
      </c>
      <c r="V2510" s="1" t="s">
        <v>9713</v>
      </c>
      <c r="W2510" s="1" t="s">
        <v>9714</v>
      </c>
    </row>
    <row r="2511" spans="1:23">
      <c r="A2511" s="2" t="s">
        <v>9417</v>
      </c>
      <c r="B2511" s="2">
        <f t="shared" si="78"/>
        <v>2015</v>
      </c>
      <c r="C2511" s="1" t="s">
        <v>119</v>
      </c>
      <c r="D2511" s="1" t="s">
        <v>24</v>
      </c>
      <c r="E2511" s="1">
        <v>80004994</v>
      </c>
      <c r="F2511" s="1" t="s">
        <v>3984</v>
      </c>
      <c r="G2511" s="1" t="s">
        <v>120</v>
      </c>
      <c r="H2511" s="1" t="s">
        <v>8410</v>
      </c>
      <c r="I2511" s="1" t="s">
        <v>558</v>
      </c>
      <c r="J2511" s="1">
        <v>219</v>
      </c>
      <c r="K2511" s="1" t="s">
        <v>28</v>
      </c>
      <c r="L2511" s="1">
        <v>14673</v>
      </c>
      <c r="M2511" s="1">
        <v>15111</v>
      </c>
      <c r="N2511" s="1">
        <v>65043</v>
      </c>
      <c r="O2511" s="1">
        <v>3000</v>
      </c>
      <c r="P2511" s="1">
        <v>650.42999999999995</v>
      </c>
      <c r="Q2511" s="1">
        <v>68693.429999999993</v>
      </c>
      <c r="R2511" s="1">
        <f t="shared" si="79"/>
        <v>313.66863013698628</v>
      </c>
      <c r="S2511" s="1" t="s">
        <v>29</v>
      </c>
      <c r="T2511" s="1" t="s">
        <v>30</v>
      </c>
      <c r="U2511" s="1" t="s">
        <v>3986</v>
      </c>
      <c r="V2511" s="1" t="s">
        <v>9727</v>
      </c>
      <c r="W2511" s="1" t="s">
        <v>9728</v>
      </c>
    </row>
    <row r="2512" spans="1:23">
      <c r="A2512" s="2" t="s">
        <v>9649</v>
      </c>
      <c r="B2512" s="2">
        <f t="shared" si="78"/>
        <v>2015</v>
      </c>
      <c r="C2512" s="1" t="s">
        <v>119</v>
      </c>
      <c r="D2512" s="1" t="s">
        <v>24</v>
      </c>
      <c r="E2512" s="1">
        <v>80004994</v>
      </c>
      <c r="F2512" s="1" t="s">
        <v>3984</v>
      </c>
      <c r="G2512" s="1" t="s">
        <v>120</v>
      </c>
      <c r="H2512" s="1" t="s">
        <v>8410</v>
      </c>
      <c r="I2512" s="1" t="s">
        <v>558</v>
      </c>
      <c r="J2512" s="1">
        <v>134</v>
      </c>
      <c r="K2512" s="1" t="s">
        <v>28</v>
      </c>
      <c r="L2512" s="1">
        <v>7941</v>
      </c>
      <c r="M2512" s="1">
        <v>8158</v>
      </c>
      <c r="N2512" s="1">
        <v>51188</v>
      </c>
      <c r="O2512" s="1">
        <v>2135.61</v>
      </c>
      <c r="P2512" s="1">
        <v>511.88</v>
      </c>
      <c r="Q2512" s="1">
        <v>53835.49</v>
      </c>
      <c r="R2512" s="1">
        <f t="shared" si="79"/>
        <v>401.7573880597015</v>
      </c>
      <c r="S2512" s="1" t="s">
        <v>29</v>
      </c>
      <c r="T2512" s="1" t="s">
        <v>30</v>
      </c>
      <c r="U2512" s="1" t="s">
        <v>3986</v>
      </c>
      <c r="V2512" s="1" t="s">
        <v>9752</v>
      </c>
      <c r="W2512" s="1" t="s">
        <v>9753</v>
      </c>
    </row>
    <row r="2513" spans="1:23">
      <c r="A2513" s="2" t="s">
        <v>9674</v>
      </c>
      <c r="B2513" s="2">
        <f t="shared" si="78"/>
        <v>2015</v>
      </c>
      <c r="C2513" s="1" t="s">
        <v>119</v>
      </c>
      <c r="D2513" s="1" t="s">
        <v>24</v>
      </c>
      <c r="E2513" s="1">
        <v>80004994</v>
      </c>
      <c r="F2513" s="1" t="s">
        <v>3984</v>
      </c>
      <c r="G2513" s="1" t="s">
        <v>120</v>
      </c>
      <c r="H2513" s="1" t="s">
        <v>8410</v>
      </c>
      <c r="I2513" s="1" t="s">
        <v>558</v>
      </c>
      <c r="J2513" s="1">
        <v>312</v>
      </c>
      <c r="K2513" s="1" t="s">
        <v>28</v>
      </c>
      <c r="L2513" s="1">
        <v>18096</v>
      </c>
      <c r="M2513" s="1">
        <v>18720</v>
      </c>
      <c r="N2513" s="1">
        <v>73320</v>
      </c>
      <c r="O2513" s="1">
        <v>4000</v>
      </c>
      <c r="P2513" s="1">
        <v>733</v>
      </c>
      <c r="Q2513" s="1">
        <v>78053.2</v>
      </c>
      <c r="R2513" s="1">
        <f t="shared" si="79"/>
        <v>250.17051282051281</v>
      </c>
      <c r="S2513" s="1" t="s">
        <v>29</v>
      </c>
      <c r="T2513" s="1" t="s">
        <v>30</v>
      </c>
      <c r="U2513" s="1" t="s">
        <v>3986</v>
      </c>
      <c r="V2513" s="1" t="s">
        <v>9762</v>
      </c>
      <c r="W2513" s="1" t="s">
        <v>9763</v>
      </c>
    </row>
    <row r="2514" spans="1:23">
      <c r="A2514" s="2" t="s">
        <v>8292</v>
      </c>
      <c r="B2514" s="2">
        <f t="shared" si="78"/>
        <v>2015</v>
      </c>
      <c r="C2514" s="1" t="s">
        <v>119</v>
      </c>
      <c r="D2514" s="1" t="s">
        <v>24</v>
      </c>
      <c r="E2514" s="1">
        <v>80004994</v>
      </c>
      <c r="F2514" s="1" t="s">
        <v>3984</v>
      </c>
      <c r="G2514" s="1" t="s">
        <v>120</v>
      </c>
      <c r="H2514" s="1" t="s">
        <v>8410</v>
      </c>
      <c r="I2514" s="1" t="s">
        <v>558</v>
      </c>
      <c r="J2514" s="1">
        <v>353</v>
      </c>
      <c r="K2514" s="1" t="s">
        <v>28</v>
      </c>
      <c r="L2514" s="1">
        <v>25416</v>
      </c>
      <c r="M2514" s="1">
        <v>26122</v>
      </c>
      <c r="N2514" s="1">
        <v>114270</v>
      </c>
      <c r="O2514" s="1">
        <v>5000</v>
      </c>
      <c r="P2514" s="1">
        <v>1142.7</v>
      </c>
      <c r="Q2514" s="1">
        <v>120412.7</v>
      </c>
      <c r="R2514" s="1">
        <f t="shared" si="79"/>
        <v>341.11246458923512</v>
      </c>
      <c r="S2514" s="1" t="s">
        <v>29</v>
      </c>
      <c r="T2514" s="1" t="s">
        <v>30</v>
      </c>
      <c r="U2514" s="1" t="s">
        <v>3986</v>
      </c>
      <c r="V2514" s="1" t="s">
        <v>9764</v>
      </c>
      <c r="W2514" s="1" t="s">
        <v>9765</v>
      </c>
    </row>
    <row r="2515" spans="1:23">
      <c r="A2515" s="2" t="s">
        <v>3838</v>
      </c>
      <c r="B2515" s="2">
        <f t="shared" si="78"/>
        <v>2015</v>
      </c>
      <c r="C2515" s="1" t="s">
        <v>119</v>
      </c>
      <c r="D2515" s="1" t="s">
        <v>24</v>
      </c>
      <c r="E2515" s="1">
        <v>80004994</v>
      </c>
      <c r="F2515" s="1" t="s">
        <v>3984</v>
      </c>
      <c r="G2515" s="1" t="s">
        <v>120</v>
      </c>
      <c r="H2515" s="1" t="s">
        <v>8410</v>
      </c>
      <c r="I2515" s="1" t="s">
        <v>558</v>
      </c>
      <c r="J2515" s="1">
        <v>390</v>
      </c>
      <c r="K2515" s="1" t="s">
        <v>28</v>
      </c>
      <c r="L2515" s="1">
        <v>22620</v>
      </c>
      <c r="M2515" s="1">
        <v>23400</v>
      </c>
      <c r="N2515" s="1">
        <v>89700</v>
      </c>
      <c r="O2515" s="1">
        <v>5000</v>
      </c>
      <c r="P2515" s="1">
        <v>897</v>
      </c>
      <c r="Q2515" s="1">
        <v>95597</v>
      </c>
      <c r="R2515" s="1">
        <f t="shared" si="79"/>
        <v>245.12051282051283</v>
      </c>
      <c r="S2515" s="1" t="s">
        <v>29</v>
      </c>
      <c r="T2515" s="1" t="s">
        <v>30</v>
      </c>
      <c r="U2515" s="1" t="s">
        <v>3986</v>
      </c>
      <c r="V2515" s="1" t="s">
        <v>9418</v>
      </c>
      <c r="W2515" s="1" t="s">
        <v>9419</v>
      </c>
    </row>
    <row r="2516" spans="1:23">
      <c r="A2516" s="2" t="s">
        <v>2102</v>
      </c>
      <c r="B2516" s="2">
        <f t="shared" si="78"/>
        <v>2015</v>
      </c>
      <c r="C2516" s="1" t="s">
        <v>119</v>
      </c>
      <c r="D2516" s="1" t="s">
        <v>24</v>
      </c>
      <c r="E2516" s="1">
        <v>80004994</v>
      </c>
      <c r="F2516" s="1" t="s">
        <v>3984</v>
      </c>
      <c r="G2516" s="1" t="s">
        <v>120</v>
      </c>
      <c r="H2516" s="1" t="s">
        <v>8410</v>
      </c>
      <c r="I2516" s="1" t="s">
        <v>558</v>
      </c>
      <c r="J2516" s="1">
        <v>413</v>
      </c>
      <c r="K2516" s="1" t="s">
        <v>28</v>
      </c>
      <c r="L2516" s="1">
        <v>30671</v>
      </c>
      <c r="M2516" s="1">
        <v>31497</v>
      </c>
      <c r="N2516" s="1">
        <v>154673</v>
      </c>
      <c r="O2516" s="1">
        <v>6000</v>
      </c>
      <c r="P2516" s="1">
        <v>1546.73</v>
      </c>
      <c r="Q2516" s="1">
        <v>162219.73000000001</v>
      </c>
      <c r="R2516" s="1">
        <f t="shared" si="79"/>
        <v>392.78384987893463</v>
      </c>
      <c r="S2516" s="1" t="s">
        <v>29</v>
      </c>
      <c r="T2516" s="1" t="s">
        <v>30</v>
      </c>
      <c r="U2516" s="1" t="s">
        <v>3986</v>
      </c>
      <c r="V2516" s="1" t="s">
        <v>9778</v>
      </c>
      <c r="W2516" s="1" t="s">
        <v>9779</v>
      </c>
    </row>
    <row r="2517" spans="1:23">
      <c r="A2517" s="2" t="s">
        <v>9787</v>
      </c>
      <c r="B2517" s="2">
        <f t="shared" si="78"/>
        <v>2015</v>
      </c>
      <c r="C2517" s="1" t="s">
        <v>119</v>
      </c>
      <c r="D2517" s="1" t="s">
        <v>24</v>
      </c>
      <c r="E2517" s="1">
        <v>80004994</v>
      </c>
      <c r="F2517" s="1" t="s">
        <v>3984</v>
      </c>
      <c r="G2517" s="1" t="s">
        <v>120</v>
      </c>
      <c r="H2517" s="1" t="s">
        <v>8410</v>
      </c>
      <c r="I2517" s="1" t="s">
        <v>558</v>
      </c>
      <c r="J2517" s="1">
        <v>268</v>
      </c>
      <c r="K2517" s="1" t="s">
        <v>28</v>
      </c>
      <c r="L2517" s="1">
        <v>18760</v>
      </c>
      <c r="M2517" s="1">
        <v>19296</v>
      </c>
      <c r="N2517" s="1">
        <v>93130</v>
      </c>
      <c r="O2517" s="1">
        <v>4000</v>
      </c>
      <c r="P2517" s="1">
        <v>931.3</v>
      </c>
      <c r="Q2517" s="1">
        <v>98061.3</v>
      </c>
      <c r="R2517" s="1">
        <f t="shared" si="79"/>
        <v>365.90037313432839</v>
      </c>
      <c r="S2517" s="1" t="s">
        <v>29</v>
      </c>
      <c r="T2517" s="1" t="s">
        <v>30</v>
      </c>
      <c r="U2517" s="1" t="s">
        <v>3986</v>
      </c>
      <c r="V2517" s="1" t="s">
        <v>9788</v>
      </c>
      <c r="W2517" s="1" t="s">
        <v>9500</v>
      </c>
    </row>
    <row r="2518" spans="1:23">
      <c r="A2518" s="2" t="s">
        <v>9787</v>
      </c>
      <c r="B2518" s="2">
        <f t="shared" si="78"/>
        <v>2015</v>
      </c>
      <c r="C2518" s="1" t="s">
        <v>119</v>
      </c>
      <c r="D2518" s="1" t="s">
        <v>24</v>
      </c>
      <c r="E2518" s="1">
        <v>80004994</v>
      </c>
      <c r="F2518" s="1" t="s">
        <v>3984</v>
      </c>
      <c r="G2518" s="1" t="s">
        <v>120</v>
      </c>
      <c r="H2518" s="1" t="s">
        <v>8410</v>
      </c>
      <c r="I2518" s="1" t="s">
        <v>558</v>
      </c>
      <c r="J2518" s="1">
        <v>268</v>
      </c>
      <c r="K2518" s="1" t="s">
        <v>28</v>
      </c>
      <c r="L2518" s="1">
        <v>20234</v>
      </c>
      <c r="M2518" s="1">
        <v>20770</v>
      </c>
      <c r="N2518" s="1">
        <v>112761</v>
      </c>
      <c r="O2518" s="1">
        <v>4000</v>
      </c>
      <c r="P2518" s="1">
        <v>1127.6099999999999</v>
      </c>
      <c r="Q2518" s="1">
        <v>117888.61</v>
      </c>
      <c r="R2518" s="1">
        <f t="shared" si="79"/>
        <v>439.88287313432835</v>
      </c>
      <c r="S2518" s="1" t="s">
        <v>29</v>
      </c>
      <c r="T2518" s="1" t="s">
        <v>30</v>
      </c>
      <c r="U2518" s="1" t="s">
        <v>3986</v>
      </c>
      <c r="V2518" s="1" t="s">
        <v>9435</v>
      </c>
      <c r="W2518" s="1" t="s">
        <v>9600</v>
      </c>
    </row>
    <row r="2519" spans="1:23">
      <c r="A2519" s="2" t="s">
        <v>9789</v>
      </c>
      <c r="B2519" s="2">
        <f t="shared" si="78"/>
        <v>2015</v>
      </c>
      <c r="C2519" s="1" t="s">
        <v>119</v>
      </c>
      <c r="D2519" s="1" t="s">
        <v>24</v>
      </c>
      <c r="E2519" s="1">
        <v>80004994</v>
      </c>
      <c r="F2519" s="1" t="s">
        <v>3984</v>
      </c>
      <c r="G2519" s="1" t="s">
        <v>120</v>
      </c>
      <c r="H2519" s="1" t="s">
        <v>9411</v>
      </c>
      <c r="I2519" s="1" t="s">
        <v>558</v>
      </c>
      <c r="J2519" s="1">
        <v>312</v>
      </c>
      <c r="K2519" s="1" t="s">
        <v>28</v>
      </c>
      <c r="L2519" s="1">
        <v>18096</v>
      </c>
      <c r="M2519" s="1">
        <v>18720</v>
      </c>
      <c r="N2519" s="1">
        <v>60528</v>
      </c>
      <c r="O2519" s="1">
        <v>4000</v>
      </c>
      <c r="P2519" s="1">
        <v>605.28</v>
      </c>
      <c r="Q2519" s="1">
        <v>65133.279999999999</v>
      </c>
      <c r="R2519" s="1">
        <f t="shared" si="79"/>
        <v>208.76051282051282</v>
      </c>
      <c r="S2519" s="1" t="s">
        <v>29</v>
      </c>
      <c r="T2519" s="1" t="s">
        <v>30</v>
      </c>
      <c r="U2519" s="1" t="s">
        <v>3986</v>
      </c>
      <c r="V2519" s="1" t="s">
        <v>9532</v>
      </c>
      <c r="W2519" s="1" t="s">
        <v>9533</v>
      </c>
    </row>
    <row r="2520" spans="1:23">
      <c r="A2520" s="2" t="s">
        <v>2921</v>
      </c>
      <c r="B2520" s="2">
        <f t="shared" si="78"/>
        <v>2015</v>
      </c>
      <c r="C2520" s="1" t="s">
        <v>119</v>
      </c>
      <c r="D2520" s="1" t="s">
        <v>24</v>
      </c>
      <c r="E2520" s="1">
        <v>80004994</v>
      </c>
      <c r="F2520" s="1" t="s">
        <v>3984</v>
      </c>
      <c r="G2520" s="1" t="s">
        <v>120</v>
      </c>
      <c r="H2520" s="1" t="s">
        <v>8410</v>
      </c>
      <c r="I2520" s="1" t="s">
        <v>558</v>
      </c>
      <c r="J2520" s="1">
        <v>67</v>
      </c>
      <c r="K2520" s="1" t="s">
        <v>28</v>
      </c>
      <c r="L2520" s="1">
        <v>4377</v>
      </c>
      <c r="M2520" s="1">
        <v>4695</v>
      </c>
      <c r="N2520" s="1">
        <v>21708</v>
      </c>
      <c r="O2520" s="1">
        <v>1178</v>
      </c>
      <c r="P2520" s="1">
        <v>217</v>
      </c>
      <c r="Q2520" s="1">
        <v>23103.040000000001</v>
      </c>
      <c r="R2520" s="1">
        <f t="shared" si="79"/>
        <v>344.82149253731342</v>
      </c>
      <c r="S2520" s="1" t="s">
        <v>29</v>
      </c>
      <c r="T2520" s="1" t="s">
        <v>30</v>
      </c>
      <c r="U2520" s="1" t="s">
        <v>3986</v>
      </c>
      <c r="V2520" s="1" t="s">
        <v>9794</v>
      </c>
      <c r="W2520" s="1" t="s">
        <v>9795</v>
      </c>
    </row>
    <row r="2521" spans="1:23">
      <c r="A2521" s="2" t="s">
        <v>9670</v>
      </c>
      <c r="B2521" s="2">
        <f t="shared" si="78"/>
        <v>2015</v>
      </c>
      <c r="C2521" s="1" t="s">
        <v>119</v>
      </c>
      <c r="D2521" s="1" t="s">
        <v>24</v>
      </c>
      <c r="E2521" s="1">
        <v>80004994</v>
      </c>
      <c r="F2521" s="1" t="s">
        <v>3984</v>
      </c>
      <c r="G2521" s="1" t="s">
        <v>120</v>
      </c>
      <c r="H2521" s="1" t="s">
        <v>8410</v>
      </c>
      <c r="I2521" s="1" t="s">
        <v>558</v>
      </c>
      <c r="J2521" s="1">
        <v>312</v>
      </c>
      <c r="K2521" s="1" t="s">
        <v>28</v>
      </c>
      <c r="L2521" s="1">
        <v>18096</v>
      </c>
      <c r="M2521" s="1">
        <v>18720</v>
      </c>
      <c r="N2521" s="1">
        <v>71760</v>
      </c>
      <c r="O2521" s="1">
        <v>4000</v>
      </c>
      <c r="P2521" s="1">
        <v>717.6</v>
      </c>
      <c r="Q2521" s="1">
        <v>76477.600000000006</v>
      </c>
      <c r="R2521" s="1">
        <f t="shared" si="79"/>
        <v>245.12051282051283</v>
      </c>
      <c r="S2521" s="1" t="s">
        <v>29</v>
      </c>
      <c r="T2521" s="1" t="s">
        <v>30</v>
      </c>
      <c r="U2521" s="1" t="s">
        <v>3986</v>
      </c>
      <c r="V2521" s="1" t="s">
        <v>9671</v>
      </c>
      <c r="W2521" s="1" t="s">
        <v>9672</v>
      </c>
    </row>
    <row r="2522" spans="1:23">
      <c r="A2522" s="2" t="s">
        <v>4419</v>
      </c>
      <c r="B2522" s="2">
        <f t="shared" si="78"/>
        <v>2015</v>
      </c>
      <c r="C2522" s="1" t="s">
        <v>119</v>
      </c>
      <c r="D2522" s="1" t="s">
        <v>24</v>
      </c>
      <c r="E2522" s="1">
        <v>80004994</v>
      </c>
      <c r="F2522" s="1" t="s">
        <v>3984</v>
      </c>
      <c r="G2522" s="1" t="s">
        <v>120</v>
      </c>
      <c r="H2522" s="1" t="s">
        <v>8410</v>
      </c>
      <c r="I2522" s="1" t="s">
        <v>558</v>
      </c>
      <c r="J2522" s="1">
        <v>286</v>
      </c>
      <c r="K2522" s="1" t="s">
        <v>28</v>
      </c>
      <c r="L2522" s="1">
        <v>20240</v>
      </c>
      <c r="M2522" s="1">
        <v>20812</v>
      </c>
      <c r="N2522" s="1">
        <v>89098</v>
      </c>
      <c r="O2522" s="1">
        <v>4000</v>
      </c>
      <c r="P2522" s="1">
        <v>890.98</v>
      </c>
      <c r="Q2522" s="1">
        <v>93988.98</v>
      </c>
      <c r="R2522" s="1">
        <f t="shared" si="79"/>
        <v>328.63279720279718</v>
      </c>
      <c r="S2522" s="1" t="s">
        <v>29</v>
      </c>
      <c r="T2522" s="1" t="s">
        <v>30</v>
      </c>
      <c r="U2522" s="1" t="s">
        <v>3986</v>
      </c>
      <c r="V2522" s="1" t="s">
        <v>9796</v>
      </c>
      <c r="W2522" s="1" t="s">
        <v>9638</v>
      </c>
    </row>
    <row r="2523" spans="1:23">
      <c r="A2523" s="2" t="s">
        <v>3126</v>
      </c>
      <c r="B2523" s="2">
        <f t="shared" si="78"/>
        <v>2015</v>
      </c>
      <c r="C2523" s="1" t="s">
        <v>119</v>
      </c>
      <c r="D2523" s="1" t="s">
        <v>24</v>
      </c>
      <c r="E2523" s="1">
        <v>80004994</v>
      </c>
      <c r="F2523" s="1" t="s">
        <v>3984</v>
      </c>
      <c r="G2523" s="1" t="s">
        <v>120</v>
      </c>
      <c r="H2523" s="1" t="s">
        <v>8410</v>
      </c>
      <c r="I2523" s="1" t="s">
        <v>558</v>
      </c>
      <c r="J2523" s="1">
        <v>203</v>
      </c>
      <c r="K2523" s="1" t="s">
        <v>28</v>
      </c>
      <c r="L2523" s="1">
        <v>15359</v>
      </c>
      <c r="M2523" s="1">
        <v>15765</v>
      </c>
      <c r="N2523" s="1">
        <v>73950</v>
      </c>
      <c r="O2523" s="1">
        <v>3000</v>
      </c>
      <c r="P2523" s="1">
        <v>739.5</v>
      </c>
      <c r="Q2523" s="1">
        <v>77689.5</v>
      </c>
      <c r="R2523" s="1">
        <f t="shared" si="79"/>
        <v>382.70689655172413</v>
      </c>
      <c r="S2523" s="1" t="s">
        <v>29</v>
      </c>
      <c r="T2523" s="1" t="s">
        <v>30</v>
      </c>
      <c r="U2523" s="1" t="s">
        <v>3986</v>
      </c>
      <c r="V2523" s="1" t="s">
        <v>9797</v>
      </c>
      <c r="W2523" s="1" t="s">
        <v>9798</v>
      </c>
    </row>
    <row r="2524" spans="1:23">
      <c r="A2524" s="2" t="s">
        <v>9801</v>
      </c>
      <c r="B2524" s="2">
        <f t="shared" si="78"/>
        <v>2015</v>
      </c>
      <c r="C2524" s="1" t="s">
        <v>119</v>
      </c>
      <c r="D2524" s="1" t="s">
        <v>24</v>
      </c>
      <c r="E2524" s="1">
        <v>80004994</v>
      </c>
      <c r="F2524" s="1" t="s">
        <v>3984</v>
      </c>
      <c r="G2524" s="1" t="s">
        <v>120</v>
      </c>
      <c r="H2524" s="1" t="s">
        <v>9411</v>
      </c>
      <c r="I2524" s="1" t="s">
        <v>558</v>
      </c>
      <c r="J2524" s="1">
        <v>403</v>
      </c>
      <c r="K2524" s="1" t="s">
        <v>28</v>
      </c>
      <c r="L2524" s="1">
        <v>26205</v>
      </c>
      <c r="M2524" s="1">
        <v>27011</v>
      </c>
      <c r="N2524" s="1">
        <v>123251</v>
      </c>
      <c r="O2524" s="1">
        <v>4000</v>
      </c>
      <c r="P2524" s="1">
        <v>1232.51</v>
      </c>
      <c r="Q2524" s="1">
        <v>128483.51</v>
      </c>
      <c r="R2524" s="1">
        <f t="shared" si="79"/>
        <v>318.81764267990076</v>
      </c>
      <c r="S2524" s="1" t="s">
        <v>29</v>
      </c>
      <c r="T2524" s="1" t="s">
        <v>30</v>
      </c>
      <c r="U2524" s="1" t="s">
        <v>3986</v>
      </c>
      <c r="V2524" s="1" t="s">
        <v>9470</v>
      </c>
      <c r="W2524" s="1" t="s">
        <v>9430</v>
      </c>
    </row>
    <row r="2525" spans="1:23">
      <c r="A2525" s="2" t="s">
        <v>9628</v>
      </c>
      <c r="B2525" s="2">
        <f t="shared" si="78"/>
        <v>2015</v>
      </c>
      <c r="C2525" s="1" t="s">
        <v>119</v>
      </c>
      <c r="D2525" s="1" t="s">
        <v>24</v>
      </c>
      <c r="E2525" s="1">
        <v>80004994</v>
      </c>
      <c r="F2525" s="1" t="s">
        <v>3984</v>
      </c>
      <c r="G2525" s="1" t="s">
        <v>120</v>
      </c>
      <c r="H2525" s="1" t="s">
        <v>9411</v>
      </c>
      <c r="I2525" s="1" t="s">
        <v>558</v>
      </c>
      <c r="J2525" s="1">
        <v>301</v>
      </c>
      <c r="K2525" s="1" t="s">
        <v>28</v>
      </c>
      <c r="L2525" s="1">
        <v>15487</v>
      </c>
      <c r="M2525" s="1">
        <v>16089</v>
      </c>
      <c r="N2525" s="1">
        <v>58103</v>
      </c>
      <c r="O2525" s="1">
        <v>3200</v>
      </c>
      <c r="P2525" s="1">
        <v>581.03</v>
      </c>
      <c r="Q2525" s="1">
        <v>61884.03</v>
      </c>
      <c r="R2525" s="1">
        <f t="shared" si="79"/>
        <v>205.59478405315613</v>
      </c>
      <c r="S2525" s="1" t="s">
        <v>29</v>
      </c>
      <c r="T2525" s="1" t="s">
        <v>30</v>
      </c>
      <c r="U2525" s="1" t="s">
        <v>3986</v>
      </c>
      <c r="V2525" s="1" t="s">
        <v>9802</v>
      </c>
      <c r="W2525" s="1" t="s">
        <v>9803</v>
      </c>
    </row>
    <row r="2526" spans="1:23">
      <c r="A2526" s="2" t="s">
        <v>9623</v>
      </c>
      <c r="B2526" s="2">
        <f t="shared" si="78"/>
        <v>2015</v>
      </c>
      <c r="C2526" s="1" t="s">
        <v>119</v>
      </c>
      <c r="D2526" s="1" t="s">
        <v>24</v>
      </c>
      <c r="E2526" s="1">
        <v>80004994</v>
      </c>
      <c r="F2526" s="1" t="s">
        <v>3984</v>
      </c>
      <c r="G2526" s="1" t="s">
        <v>120</v>
      </c>
      <c r="H2526" s="1" t="s">
        <v>8410</v>
      </c>
      <c r="I2526" s="1" t="s">
        <v>558</v>
      </c>
      <c r="J2526" s="1">
        <v>335</v>
      </c>
      <c r="K2526" s="1" t="s">
        <v>28</v>
      </c>
      <c r="L2526" s="1">
        <v>25259</v>
      </c>
      <c r="M2526" s="1">
        <v>25581</v>
      </c>
      <c r="N2526" s="1">
        <v>129109</v>
      </c>
      <c r="O2526" s="1">
        <v>5000</v>
      </c>
      <c r="P2526" s="1">
        <v>1291.0899999999999</v>
      </c>
      <c r="Q2526" s="1">
        <v>135400.09</v>
      </c>
      <c r="R2526" s="1">
        <f t="shared" si="79"/>
        <v>404.17937313432833</v>
      </c>
      <c r="S2526" s="1" t="s">
        <v>29</v>
      </c>
      <c r="T2526" s="1" t="s">
        <v>30</v>
      </c>
      <c r="U2526" s="1" t="s">
        <v>3986</v>
      </c>
      <c r="V2526" s="1" t="s">
        <v>9804</v>
      </c>
      <c r="W2526" s="1" t="s">
        <v>9600</v>
      </c>
    </row>
    <row r="2527" spans="1:23">
      <c r="A2527" s="2" t="s">
        <v>757</v>
      </c>
      <c r="B2527" s="2">
        <f t="shared" si="78"/>
        <v>2015</v>
      </c>
      <c r="C2527" s="1" t="s">
        <v>119</v>
      </c>
      <c r="D2527" s="1" t="s">
        <v>24</v>
      </c>
      <c r="E2527" s="1">
        <v>80004994</v>
      </c>
      <c r="F2527" s="1" t="s">
        <v>3984</v>
      </c>
      <c r="G2527" s="1" t="s">
        <v>120</v>
      </c>
      <c r="H2527" s="1" t="s">
        <v>9411</v>
      </c>
      <c r="I2527" s="1" t="s">
        <v>558</v>
      </c>
      <c r="J2527" s="1">
        <v>312</v>
      </c>
      <c r="K2527" s="1" t="s">
        <v>28</v>
      </c>
      <c r="L2527" s="1">
        <v>14664</v>
      </c>
      <c r="M2527" s="1">
        <v>15288</v>
      </c>
      <c r="N2527" s="1">
        <v>57096</v>
      </c>
      <c r="O2527" s="1">
        <v>3200</v>
      </c>
      <c r="P2527" s="1">
        <v>570.96</v>
      </c>
      <c r="Q2527" s="1">
        <v>60866.96</v>
      </c>
      <c r="R2527" s="1">
        <f t="shared" si="79"/>
        <v>195.08641025641026</v>
      </c>
      <c r="S2527" s="1" t="s">
        <v>29</v>
      </c>
      <c r="T2527" s="1" t="s">
        <v>30</v>
      </c>
      <c r="U2527" s="1" t="s">
        <v>3986</v>
      </c>
      <c r="V2527" s="1" t="s">
        <v>9805</v>
      </c>
      <c r="W2527" s="1" t="s">
        <v>9413</v>
      </c>
    </row>
    <row r="2528" spans="1:23">
      <c r="A2528" s="2" t="s">
        <v>6282</v>
      </c>
      <c r="B2528" s="2">
        <f t="shared" si="78"/>
        <v>2015</v>
      </c>
      <c r="C2528" s="1" t="s">
        <v>119</v>
      </c>
      <c r="D2528" s="1" t="s">
        <v>24</v>
      </c>
      <c r="E2528" s="1">
        <v>80004994</v>
      </c>
      <c r="F2528" s="1" t="s">
        <v>3984</v>
      </c>
      <c r="G2528" s="1" t="s">
        <v>120</v>
      </c>
      <c r="H2528" s="1" t="s">
        <v>8410</v>
      </c>
      <c r="I2528" s="1" t="s">
        <v>558</v>
      </c>
      <c r="J2528" s="1">
        <v>274</v>
      </c>
      <c r="K2528" s="1" t="s">
        <v>28</v>
      </c>
      <c r="L2528" s="1">
        <v>18249</v>
      </c>
      <c r="M2528" s="1">
        <v>18870</v>
      </c>
      <c r="N2528" s="1">
        <v>86344</v>
      </c>
      <c r="O2528" s="1">
        <v>4000</v>
      </c>
      <c r="P2528" s="1">
        <v>863.44</v>
      </c>
      <c r="Q2528" s="1">
        <v>91207.44</v>
      </c>
      <c r="R2528" s="1">
        <f t="shared" si="79"/>
        <v>332.87386861313871</v>
      </c>
      <c r="S2528" s="1" t="s">
        <v>29</v>
      </c>
      <c r="T2528" s="1" t="s">
        <v>30</v>
      </c>
      <c r="U2528" s="1" t="s">
        <v>3986</v>
      </c>
      <c r="V2528" s="1" t="s">
        <v>9806</v>
      </c>
      <c r="W2528" s="1" t="s">
        <v>9489</v>
      </c>
    </row>
    <row r="2529" spans="1:23">
      <c r="A2529" s="2" t="s">
        <v>1961</v>
      </c>
      <c r="B2529" s="2">
        <f t="shared" si="78"/>
        <v>2015</v>
      </c>
      <c r="C2529" s="1" t="s">
        <v>119</v>
      </c>
      <c r="D2529" s="1" t="s">
        <v>24</v>
      </c>
      <c r="E2529" s="1">
        <v>80004994</v>
      </c>
      <c r="F2529" s="1" t="s">
        <v>3984</v>
      </c>
      <c r="G2529" s="1" t="s">
        <v>120</v>
      </c>
      <c r="H2529" s="1" t="s">
        <v>9411</v>
      </c>
      <c r="I2529" s="1" t="s">
        <v>768</v>
      </c>
      <c r="J2529" s="1">
        <v>67</v>
      </c>
      <c r="K2529" s="1" t="s">
        <v>28</v>
      </c>
      <c r="L2529" s="1">
        <v>5092</v>
      </c>
      <c r="M2529" s="1">
        <v>5226</v>
      </c>
      <c r="N2529" s="1">
        <v>25728</v>
      </c>
      <c r="O2529" s="1">
        <v>1000</v>
      </c>
      <c r="P2529" s="1">
        <v>257.27999999999997</v>
      </c>
      <c r="Q2529" s="1">
        <v>26985.279999999999</v>
      </c>
      <c r="R2529" s="1">
        <f t="shared" si="79"/>
        <v>402.76537313432834</v>
      </c>
      <c r="S2529" s="1" t="s">
        <v>29</v>
      </c>
      <c r="T2529" s="1" t="s">
        <v>30</v>
      </c>
      <c r="U2529" s="1" t="s">
        <v>3986</v>
      </c>
      <c r="V2529" s="1" t="s">
        <v>9815</v>
      </c>
      <c r="W2529" s="1" t="s">
        <v>9816</v>
      </c>
    </row>
    <row r="2530" spans="1:23">
      <c r="A2530" s="2" t="s">
        <v>9820</v>
      </c>
      <c r="B2530" s="2">
        <f t="shared" si="78"/>
        <v>2015</v>
      </c>
      <c r="C2530" s="1" t="s">
        <v>119</v>
      </c>
      <c r="D2530" s="1" t="s">
        <v>24</v>
      </c>
      <c r="E2530" s="1">
        <v>80004994</v>
      </c>
      <c r="F2530" s="1" t="s">
        <v>3984</v>
      </c>
      <c r="G2530" s="1" t="s">
        <v>120</v>
      </c>
      <c r="H2530" s="1" t="s">
        <v>8410</v>
      </c>
      <c r="I2530" s="1" t="s">
        <v>9821</v>
      </c>
      <c r="J2530" s="1">
        <v>268</v>
      </c>
      <c r="K2530" s="1" t="s">
        <v>28</v>
      </c>
      <c r="L2530" s="1">
        <v>20234</v>
      </c>
      <c r="M2530" s="1">
        <v>20770</v>
      </c>
      <c r="N2530" s="1">
        <v>117652</v>
      </c>
      <c r="O2530" s="1">
        <v>4000</v>
      </c>
      <c r="P2530" s="1">
        <v>1177</v>
      </c>
      <c r="Q2530" s="1">
        <v>122828.52</v>
      </c>
      <c r="R2530" s="1">
        <f t="shared" si="79"/>
        <v>458.31537313432835</v>
      </c>
      <c r="S2530" s="1" t="s">
        <v>29</v>
      </c>
      <c r="T2530" s="1" t="s">
        <v>30</v>
      </c>
      <c r="U2530" s="1" t="s">
        <v>3986</v>
      </c>
      <c r="V2530" s="1" t="s">
        <v>9822</v>
      </c>
      <c r="W2530" s="1" t="s">
        <v>9823</v>
      </c>
    </row>
    <row r="2531" spans="1:23">
      <c r="A2531" s="2" t="s">
        <v>9376</v>
      </c>
      <c r="B2531" s="2">
        <f t="shared" si="78"/>
        <v>2015</v>
      </c>
      <c r="C2531" s="1" t="s">
        <v>119</v>
      </c>
      <c r="D2531" s="1" t="s">
        <v>24</v>
      </c>
      <c r="E2531" s="1">
        <v>80004994</v>
      </c>
      <c r="F2531" s="1" t="s">
        <v>3984</v>
      </c>
      <c r="G2531" s="1" t="s">
        <v>120</v>
      </c>
      <c r="H2531" s="1" t="s">
        <v>8410</v>
      </c>
      <c r="I2531" s="1" t="s">
        <v>9824</v>
      </c>
      <c r="J2531" s="1">
        <v>312</v>
      </c>
      <c r="K2531" s="1" t="s">
        <v>28</v>
      </c>
      <c r="L2531" s="1">
        <v>18096</v>
      </c>
      <c r="M2531" s="1">
        <v>18720</v>
      </c>
      <c r="N2531" s="1">
        <v>73320</v>
      </c>
      <c r="O2531" s="1">
        <v>4000</v>
      </c>
      <c r="P2531" s="1">
        <v>733</v>
      </c>
      <c r="Q2531" s="1">
        <v>78053.2</v>
      </c>
      <c r="R2531" s="1">
        <f t="shared" si="79"/>
        <v>250.17051282051281</v>
      </c>
      <c r="S2531" s="1" t="s">
        <v>29</v>
      </c>
      <c r="T2531" s="1" t="s">
        <v>30</v>
      </c>
      <c r="U2531" s="1" t="s">
        <v>3986</v>
      </c>
      <c r="V2531" s="1" t="s">
        <v>9825</v>
      </c>
      <c r="W2531" s="1" t="s">
        <v>9826</v>
      </c>
    </row>
    <row r="2532" spans="1:23">
      <c r="A2532" s="2" t="s">
        <v>557</v>
      </c>
      <c r="B2532" s="2">
        <f t="shared" si="78"/>
        <v>2016</v>
      </c>
      <c r="C2532" s="1" t="s">
        <v>34</v>
      </c>
      <c r="D2532" s="1" t="s">
        <v>24</v>
      </c>
      <c r="E2532" s="1">
        <v>80014137</v>
      </c>
      <c r="F2532" s="1" t="s">
        <v>25</v>
      </c>
      <c r="G2532" s="1" t="s">
        <v>120</v>
      </c>
      <c r="H2532" s="1" t="s">
        <v>143</v>
      </c>
      <c r="I2532" s="1" t="s">
        <v>558</v>
      </c>
      <c r="J2532" s="1">
        <v>150</v>
      </c>
      <c r="K2532" s="1" t="s">
        <v>28</v>
      </c>
      <c r="L2532" s="1">
        <v>9900</v>
      </c>
      <c r="M2532" s="1">
        <v>10200</v>
      </c>
      <c r="N2532" s="1">
        <v>35700</v>
      </c>
      <c r="O2532" s="1">
        <v>3200</v>
      </c>
      <c r="P2532" s="1">
        <v>357</v>
      </c>
      <c r="Q2532" s="1">
        <v>39257</v>
      </c>
      <c r="R2532" s="1">
        <f t="shared" si="79"/>
        <v>261.71333333333331</v>
      </c>
      <c r="S2532" s="1" t="s">
        <v>29</v>
      </c>
      <c r="T2532" s="1" t="s">
        <v>30</v>
      </c>
      <c r="U2532" s="1" t="s">
        <v>559</v>
      </c>
      <c r="V2532" s="1" t="s">
        <v>31</v>
      </c>
      <c r="W2532" s="1" t="s">
        <v>560</v>
      </c>
    </row>
    <row r="2533" spans="1:23">
      <c r="A2533" s="2" t="s">
        <v>561</v>
      </c>
      <c r="B2533" s="2">
        <f t="shared" si="78"/>
        <v>2016</v>
      </c>
      <c r="C2533" s="1" t="s">
        <v>34</v>
      </c>
      <c r="D2533" s="1" t="s">
        <v>24</v>
      </c>
      <c r="E2533" s="1">
        <v>80014137</v>
      </c>
      <c r="F2533" s="1" t="s">
        <v>25</v>
      </c>
      <c r="G2533" s="1" t="s">
        <v>120</v>
      </c>
      <c r="H2533" s="1" t="s">
        <v>143</v>
      </c>
      <c r="I2533" s="1" t="s">
        <v>558</v>
      </c>
      <c r="J2533" s="1">
        <v>67</v>
      </c>
      <c r="K2533" s="1" t="s">
        <v>28</v>
      </c>
      <c r="L2533" s="1">
        <v>5494</v>
      </c>
      <c r="M2533" s="1">
        <v>5628</v>
      </c>
      <c r="N2533" s="1">
        <v>26800</v>
      </c>
      <c r="O2533" s="1">
        <v>1800</v>
      </c>
      <c r="P2533" s="1">
        <v>268</v>
      </c>
      <c r="Q2533" s="1">
        <v>28868</v>
      </c>
      <c r="R2533" s="1">
        <f t="shared" si="79"/>
        <v>430.86567164179104</v>
      </c>
      <c r="S2533" s="1" t="s">
        <v>29</v>
      </c>
      <c r="T2533" s="1" t="s">
        <v>30</v>
      </c>
      <c r="U2533" s="1" t="s">
        <v>122</v>
      </c>
      <c r="V2533" s="1" t="s">
        <v>77</v>
      </c>
      <c r="W2533" s="1" t="s">
        <v>562</v>
      </c>
    </row>
    <row r="2534" spans="1:23">
      <c r="A2534" s="2" t="s">
        <v>557</v>
      </c>
      <c r="B2534" s="2">
        <f t="shared" si="78"/>
        <v>2016</v>
      </c>
      <c r="C2534" s="1" t="s">
        <v>34</v>
      </c>
      <c r="D2534" s="1" t="s">
        <v>24</v>
      </c>
      <c r="E2534" s="1">
        <v>80014137</v>
      </c>
      <c r="F2534" s="1" t="s">
        <v>25</v>
      </c>
      <c r="G2534" s="1" t="s">
        <v>120</v>
      </c>
      <c r="H2534" s="1" t="s">
        <v>143</v>
      </c>
      <c r="I2534" s="1" t="s">
        <v>558</v>
      </c>
      <c r="J2534" s="1">
        <v>75</v>
      </c>
      <c r="K2534" s="1" t="s">
        <v>28</v>
      </c>
      <c r="L2534" s="1">
        <v>4950</v>
      </c>
      <c r="M2534" s="1">
        <v>5100</v>
      </c>
      <c r="N2534" s="1">
        <v>17850</v>
      </c>
      <c r="O2534" s="1">
        <v>1800</v>
      </c>
      <c r="P2534" s="1">
        <v>178.5</v>
      </c>
      <c r="Q2534" s="1">
        <v>19828.5</v>
      </c>
      <c r="R2534" s="1">
        <f t="shared" si="79"/>
        <v>264.38</v>
      </c>
      <c r="S2534" s="1" t="s">
        <v>29</v>
      </c>
      <c r="T2534" s="1" t="s">
        <v>30</v>
      </c>
      <c r="U2534" s="1" t="s">
        <v>122</v>
      </c>
      <c r="V2534" s="1" t="s">
        <v>31</v>
      </c>
      <c r="W2534" s="1" t="s">
        <v>587</v>
      </c>
    </row>
    <row r="2535" spans="1:23">
      <c r="A2535" s="2" t="s">
        <v>588</v>
      </c>
      <c r="B2535" s="2">
        <f t="shared" si="78"/>
        <v>2016</v>
      </c>
      <c r="C2535" s="1" t="s">
        <v>34</v>
      </c>
      <c r="D2535" s="1" t="s">
        <v>24</v>
      </c>
      <c r="E2535" s="1">
        <v>80014137</v>
      </c>
      <c r="F2535" s="1" t="s">
        <v>25</v>
      </c>
      <c r="G2535" s="1" t="s">
        <v>120</v>
      </c>
      <c r="H2535" s="1" t="s">
        <v>143</v>
      </c>
      <c r="I2535" s="1" t="s">
        <v>558</v>
      </c>
      <c r="J2535" s="1">
        <v>72</v>
      </c>
      <c r="K2535" s="1" t="s">
        <v>28</v>
      </c>
      <c r="L2535" s="1">
        <v>5400</v>
      </c>
      <c r="M2535" s="1">
        <v>5544</v>
      </c>
      <c r="N2535" s="1">
        <v>24624</v>
      </c>
      <c r="O2535" s="1">
        <v>1800</v>
      </c>
      <c r="P2535" s="1">
        <v>246.24</v>
      </c>
      <c r="Q2535" s="1">
        <v>26670.240000000002</v>
      </c>
      <c r="R2535" s="1">
        <f t="shared" si="79"/>
        <v>370.42</v>
      </c>
      <c r="S2535" s="1" t="s">
        <v>29</v>
      </c>
      <c r="T2535" s="1" t="s">
        <v>30</v>
      </c>
      <c r="U2535" s="1" t="s">
        <v>122</v>
      </c>
      <c r="V2535" s="1" t="s">
        <v>31</v>
      </c>
      <c r="W2535" s="1" t="s">
        <v>589</v>
      </c>
    </row>
    <row r="2536" spans="1:23">
      <c r="A2536" s="2" t="s">
        <v>590</v>
      </c>
      <c r="B2536" s="2">
        <f t="shared" si="78"/>
        <v>2016</v>
      </c>
      <c r="C2536" s="1" t="s">
        <v>34</v>
      </c>
      <c r="D2536" s="1" t="s">
        <v>24</v>
      </c>
      <c r="E2536" s="1">
        <v>80014137</v>
      </c>
      <c r="F2536" s="1" t="s">
        <v>25</v>
      </c>
      <c r="G2536" s="1" t="s">
        <v>120</v>
      </c>
      <c r="H2536" s="1" t="s">
        <v>143</v>
      </c>
      <c r="I2536" s="1" t="s">
        <v>558</v>
      </c>
      <c r="J2536" s="1">
        <v>150</v>
      </c>
      <c r="K2536" s="1" t="s">
        <v>28</v>
      </c>
      <c r="L2536" s="1">
        <v>10200</v>
      </c>
      <c r="M2536" s="1">
        <v>10500</v>
      </c>
      <c r="N2536" s="1">
        <v>45000</v>
      </c>
      <c r="O2536" s="1">
        <v>3600</v>
      </c>
      <c r="P2536" s="1">
        <v>450</v>
      </c>
      <c r="Q2536" s="1">
        <v>49050</v>
      </c>
      <c r="R2536" s="1">
        <f t="shared" si="79"/>
        <v>327</v>
      </c>
      <c r="S2536" s="1" t="s">
        <v>29</v>
      </c>
      <c r="T2536" s="1" t="s">
        <v>30</v>
      </c>
      <c r="U2536" s="1" t="s">
        <v>122</v>
      </c>
      <c r="V2536" s="1" t="s">
        <v>31</v>
      </c>
      <c r="W2536" s="1" t="s">
        <v>576</v>
      </c>
    </row>
    <row r="2537" spans="1:23">
      <c r="A2537" s="2" t="s">
        <v>591</v>
      </c>
      <c r="B2537" s="2">
        <f t="shared" si="78"/>
        <v>2016</v>
      </c>
      <c r="C2537" s="1" t="s">
        <v>34</v>
      </c>
      <c r="D2537" s="1" t="s">
        <v>24</v>
      </c>
      <c r="E2537" s="1">
        <v>80014137</v>
      </c>
      <c r="F2537" s="1" t="s">
        <v>25</v>
      </c>
      <c r="G2537" s="1" t="s">
        <v>120</v>
      </c>
      <c r="H2537" s="1" t="s">
        <v>592</v>
      </c>
      <c r="I2537" s="1" t="s">
        <v>558</v>
      </c>
      <c r="J2537" s="1">
        <v>39</v>
      </c>
      <c r="K2537" s="1" t="s">
        <v>28</v>
      </c>
      <c r="L2537" s="1">
        <v>3967</v>
      </c>
      <c r="M2537" s="1">
        <v>4045</v>
      </c>
      <c r="N2537" s="1">
        <v>26325</v>
      </c>
      <c r="O2537" s="1">
        <v>1579.5</v>
      </c>
      <c r="P2537" s="1">
        <v>263.25</v>
      </c>
      <c r="Q2537" s="1">
        <v>28167.75</v>
      </c>
      <c r="R2537" s="1">
        <f t="shared" si="79"/>
        <v>722.25</v>
      </c>
      <c r="S2537" s="1" t="s">
        <v>29</v>
      </c>
      <c r="T2537" s="1" t="s">
        <v>30</v>
      </c>
      <c r="U2537" s="1" t="s">
        <v>122</v>
      </c>
      <c r="V2537" s="1" t="s">
        <v>77</v>
      </c>
      <c r="W2537" s="1" t="s">
        <v>593</v>
      </c>
    </row>
    <row r="2538" spans="1:23">
      <c r="A2538" s="2" t="s">
        <v>591</v>
      </c>
      <c r="B2538" s="2">
        <f t="shared" si="78"/>
        <v>2016</v>
      </c>
      <c r="C2538" s="1" t="s">
        <v>34</v>
      </c>
      <c r="D2538" s="1" t="s">
        <v>24</v>
      </c>
      <c r="E2538" s="1">
        <v>80014137</v>
      </c>
      <c r="F2538" s="1" t="s">
        <v>25</v>
      </c>
      <c r="G2538" s="1" t="s">
        <v>120</v>
      </c>
      <c r="H2538" s="1" t="s">
        <v>592</v>
      </c>
      <c r="I2538" s="1" t="s">
        <v>558</v>
      </c>
      <c r="J2538" s="1">
        <v>72</v>
      </c>
      <c r="K2538" s="1" t="s">
        <v>28</v>
      </c>
      <c r="L2538" s="1">
        <v>4845</v>
      </c>
      <c r="M2538" s="1">
        <v>4969</v>
      </c>
      <c r="N2538" s="1">
        <v>26064</v>
      </c>
      <c r="O2538" s="1">
        <v>1577.56</v>
      </c>
      <c r="P2538" s="1">
        <v>260.64</v>
      </c>
      <c r="Q2538" s="1">
        <v>27902.2</v>
      </c>
      <c r="R2538" s="1">
        <f t="shared" si="79"/>
        <v>387.53055555555557</v>
      </c>
      <c r="S2538" s="1" t="s">
        <v>29</v>
      </c>
      <c r="T2538" s="1" t="s">
        <v>30</v>
      </c>
      <c r="U2538" s="1" t="s">
        <v>122</v>
      </c>
      <c r="V2538" s="1" t="s">
        <v>77</v>
      </c>
      <c r="W2538" s="1" t="s">
        <v>601</v>
      </c>
    </row>
    <row r="2539" spans="1:23">
      <c r="A2539" s="2" t="s">
        <v>650</v>
      </c>
      <c r="B2539" s="2">
        <f t="shared" si="78"/>
        <v>2016</v>
      </c>
      <c r="C2539" s="1" t="s">
        <v>34</v>
      </c>
      <c r="D2539" s="1" t="s">
        <v>24</v>
      </c>
      <c r="E2539" s="1">
        <v>80014137</v>
      </c>
      <c r="F2539" s="1" t="s">
        <v>25</v>
      </c>
      <c r="G2539" s="1" t="s">
        <v>120</v>
      </c>
      <c r="H2539" s="1" t="s">
        <v>570</v>
      </c>
      <c r="I2539" s="1" t="s">
        <v>558</v>
      </c>
      <c r="J2539" s="1">
        <v>67</v>
      </c>
      <c r="K2539" s="1" t="s">
        <v>28</v>
      </c>
      <c r="L2539" s="1">
        <v>5790</v>
      </c>
      <c r="M2539" s="1">
        <v>5924</v>
      </c>
      <c r="N2539" s="1">
        <v>28280</v>
      </c>
      <c r="O2539" s="1">
        <v>1800</v>
      </c>
      <c r="P2539" s="1">
        <v>282.8</v>
      </c>
      <c r="Q2539" s="1">
        <v>30362.799999999999</v>
      </c>
      <c r="R2539" s="1">
        <f t="shared" si="79"/>
        <v>453.17611940298508</v>
      </c>
      <c r="S2539" s="1" t="s">
        <v>29</v>
      </c>
      <c r="T2539" s="1" t="s">
        <v>30</v>
      </c>
      <c r="U2539" s="1" t="s">
        <v>122</v>
      </c>
      <c r="V2539" s="1" t="s">
        <v>598</v>
      </c>
      <c r="W2539" s="1" t="s">
        <v>651</v>
      </c>
    </row>
    <row r="2540" spans="1:23">
      <c r="A2540" s="2" t="s">
        <v>652</v>
      </c>
      <c r="B2540" s="2">
        <f t="shared" si="78"/>
        <v>2016</v>
      </c>
      <c r="C2540" s="1" t="s">
        <v>34</v>
      </c>
      <c r="D2540" s="1" t="s">
        <v>24</v>
      </c>
      <c r="E2540" s="1">
        <v>80014137</v>
      </c>
      <c r="F2540" s="1" t="s">
        <v>25</v>
      </c>
      <c r="G2540" s="1" t="s">
        <v>120</v>
      </c>
      <c r="H2540" s="1" t="s">
        <v>143</v>
      </c>
      <c r="I2540" s="1" t="s">
        <v>558</v>
      </c>
      <c r="J2540" s="1">
        <v>215</v>
      </c>
      <c r="K2540" s="1" t="s">
        <v>28</v>
      </c>
      <c r="L2540" s="1">
        <v>17130</v>
      </c>
      <c r="M2540" s="1">
        <v>17560</v>
      </c>
      <c r="N2540" s="1">
        <v>86410</v>
      </c>
      <c r="O2540" s="1">
        <v>4800</v>
      </c>
      <c r="P2540" s="1">
        <v>864.1</v>
      </c>
      <c r="Q2540" s="1">
        <v>92074.1</v>
      </c>
      <c r="R2540" s="1">
        <f t="shared" si="79"/>
        <v>428.25162790697675</v>
      </c>
      <c r="S2540" s="1" t="s">
        <v>29</v>
      </c>
      <c r="T2540" s="1" t="s">
        <v>30</v>
      </c>
      <c r="U2540" s="1" t="s">
        <v>122</v>
      </c>
      <c r="V2540" s="1" t="s">
        <v>73</v>
      </c>
      <c r="W2540" s="1" t="s">
        <v>653</v>
      </c>
    </row>
    <row r="2541" spans="1:23">
      <c r="A2541" s="2" t="s">
        <v>654</v>
      </c>
      <c r="B2541" s="2">
        <f t="shared" si="78"/>
        <v>2016</v>
      </c>
      <c r="C2541" s="1" t="s">
        <v>34</v>
      </c>
      <c r="D2541" s="1" t="s">
        <v>24</v>
      </c>
      <c r="E2541" s="1">
        <v>80014137</v>
      </c>
      <c r="F2541" s="1" t="s">
        <v>25</v>
      </c>
      <c r="G2541" s="1" t="s">
        <v>120</v>
      </c>
      <c r="H2541" s="1" t="s">
        <v>143</v>
      </c>
      <c r="I2541" s="1" t="s">
        <v>558</v>
      </c>
      <c r="J2541" s="1">
        <v>172</v>
      </c>
      <c r="K2541" s="1" t="s">
        <v>28</v>
      </c>
      <c r="L2541" s="1">
        <v>14580</v>
      </c>
      <c r="M2541" s="1">
        <v>14924</v>
      </c>
      <c r="N2541" s="1">
        <v>87024</v>
      </c>
      <c r="O2541" s="1">
        <v>4800</v>
      </c>
      <c r="P2541" s="1">
        <v>870.24</v>
      </c>
      <c r="Q2541" s="1">
        <v>92694.24</v>
      </c>
      <c r="R2541" s="1">
        <f t="shared" si="79"/>
        <v>538.92000000000007</v>
      </c>
      <c r="S2541" s="1" t="s">
        <v>29</v>
      </c>
      <c r="T2541" s="1" t="s">
        <v>30</v>
      </c>
      <c r="U2541" s="1" t="s">
        <v>122</v>
      </c>
      <c r="V2541" s="1" t="s">
        <v>31</v>
      </c>
      <c r="W2541" s="1" t="s">
        <v>655</v>
      </c>
    </row>
    <row r="2542" spans="1:23">
      <c r="A2542" s="2" t="s">
        <v>664</v>
      </c>
      <c r="B2542" s="2">
        <f t="shared" si="78"/>
        <v>2016</v>
      </c>
      <c r="C2542" s="1" t="s">
        <v>34</v>
      </c>
      <c r="D2542" s="1" t="s">
        <v>24</v>
      </c>
      <c r="E2542" s="1">
        <v>80014137</v>
      </c>
      <c r="F2542" s="1" t="s">
        <v>25</v>
      </c>
      <c r="G2542" s="1" t="s">
        <v>120</v>
      </c>
      <c r="H2542" s="1" t="s">
        <v>143</v>
      </c>
      <c r="I2542" s="1" t="s">
        <v>558</v>
      </c>
      <c r="J2542" s="1">
        <v>67</v>
      </c>
      <c r="K2542" s="1" t="s">
        <v>28</v>
      </c>
      <c r="L2542" s="1">
        <v>6030</v>
      </c>
      <c r="M2542" s="1">
        <v>6164</v>
      </c>
      <c r="N2542" s="1">
        <v>34146</v>
      </c>
      <c r="O2542" s="1">
        <v>1859</v>
      </c>
      <c r="P2542" s="1">
        <v>341</v>
      </c>
      <c r="Q2542" s="1">
        <v>36346.879999999997</v>
      </c>
      <c r="R2542" s="1">
        <f t="shared" si="79"/>
        <v>542.49074626865672</v>
      </c>
      <c r="S2542" s="1" t="s">
        <v>29</v>
      </c>
      <c r="T2542" s="1" t="s">
        <v>30</v>
      </c>
      <c r="U2542" s="1" t="s">
        <v>122</v>
      </c>
      <c r="V2542" s="1" t="s">
        <v>77</v>
      </c>
      <c r="W2542" s="1" t="s">
        <v>665</v>
      </c>
    </row>
    <row r="2543" spans="1:23">
      <c r="A2543" s="2" t="s">
        <v>664</v>
      </c>
      <c r="B2543" s="2">
        <f t="shared" si="78"/>
        <v>2016</v>
      </c>
      <c r="C2543" s="1" t="s">
        <v>34</v>
      </c>
      <c r="D2543" s="1" t="s">
        <v>24</v>
      </c>
      <c r="E2543" s="1">
        <v>80014137</v>
      </c>
      <c r="F2543" s="1" t="s">
        <v>25</v>
      </c>
      <c r="G2543" s="1" t="s">
        <v>120</v>
      </c>
      <c r="H2543" s="1" t="s">
        <v>143</v>
      </c>
      <c r="I2543" s="1" t="s">
        <v>558</v>
      </c>
      <c r="J2543" s="1">
        <v>73</v>
      </c>
      <c r="K2543" s="1" t="s">
        <v>28</v>
      </c>
      <c r="L2543" s="1">
        <v>5475</v>
      </c>
      <c r="M2543" s="1">
        <v>5621</v>
      </c>
      <c r="N2543" s="1">
        <v>29930</v>
      </c>
      <c r="O2543" s="1">
        <v>1639</v>
      </c>
      <c r="P2543" s="1">
        <v>299</v>
      </c>
      <c r="Q2543" s="1">
        <v>31868.46</v>
      </c>
      <c r="R2543" s="1">
        <f t="shared" si="79"/>
        <v>436.55424657534246</v>
      </c>
      <c r="S2543" s="1" t="s">
        <v>29</v>
      </c>
      <c r="T2543" s="1" t="s">
        <v>30</v>
      </c>
      <c r="U2543" s="1" t="s">
        <v>122</v>
      </c>
      <c r="V2543" s="1" t="s">
        <v>77</v>
      </c>
      <c r="W2543" s="1" t="s">
        <v>667</v>
      </c>
    </row>
    <row r="2544" spans="1:23">
      <c r="A2544" s="2" t="s">
        <v>668</v>
      </c>
      <c r="B2544" s="2">
        <f t="shared" si="78"/>
        <v>2016</v>
      </c>
      <c r="C2544" s="1" t="s">
        <v>34</v>
      </c>
      <c r="D2544" s="1" t="s">
        <v>24</v>
      </c>
      <c r="E2544" s="1">
        <v>80014137</v>
      </c>
      <c r="F2544" s="1" t="s">
        <v>25</v>
      </c>
      <c r="G2544" s="1" t="s">
        <v>120</v>
      </c>
      <c r="H2544" s="1" t="s">
        <v>143</v>
      </c>
      <c r="I2544" s="1" t="s">
        <v>558</v>
      </c>
      <c r="J2544" s="1">
        <v>75</v>
      </c>
      <c r="K2544" s="1" t="s">
        <v>28</v>
      </c>
      <c r="L2544" s="1">
        <v>5250</v>
      </c>
      <c r="M2544" s="1">
        <v>5400</v>
      </c>
      <c r="N2544" s="1">
        <v>25500</v>
      </c>
      <c r="O2544" s="1">
        <v>1600</v>
      </c>
      <c r="P2544" s="1">
        <v>255</v>
      </c>
      <c r="Q2544" s="1">
        <v>27355</v>
      </c>
      <c r="R2544" s="1">
        <f t="shared" si="79"/>
        <v>364.73333333333335</v>
      </c>
      <c r="S2544" s="1" t="s">
        <v>29</v>
      </c>
      <c r="T2544" s="1" t="s">
        <v>30</v>
      </c>
      <c r="U2544" s="1" t="s">
        <v>122</v>
      </c>
      <c r="V2544" s="1" t="s">
        <v>73</v>
      </c>
      <c r="W2544" s="1" t="s">
        <v>661</v>
      </c>
    </row>
    <row r="2545" spans="1:23">
      <c r="A2545" s="2" t="s">
        <v>713</v>
      </c>
      <c r="B2545" s="2">
        <f t="shared" si="78"/>
        <v>2016</v>
      </c>
      <c r="C2545" s="1" t="s">
        <v>34</v>
      </c>
      <c r="D2545" s="1" t="s">
        <v>24</v>
      </c>
      <c r="E2545" s="1">
        <v>80014137</v>
      </c>
      <c r="F2545" s="1" t="s">
        <v>25</v>
      </c>
      <c r="G2545" s="1" t="s">
        <v>120</v>
      </c>
      <c r="H2545" s="1" t="s">
        <v>143</v>
      </c>
      <c r="I2545" s="1" t="s">
        <v>714</v>
      </c>
      <c r="J2545" s="1">
        <v>109</v>
      </c>
      <c r="K2545" s="1" t="s">
        <v>28</v>
      </c>
      <c r="L2545" s="1">
        <v>10566</v>
      </c>
      <c r="M2545" s="1">
        <v>10784</v>
      </c>
      <c r="N2545" s="1">
        <v>62928</v>
      </c>
      <c r="O2545" s="1">
        <v>3415.82</v>
      </c>
      <c r="P2545" s="1">
        <v>629.28</v>
      </c>
      <c r="Q2545" s="1">
        <v>66973.100000000006</v>
      </c>
      <c r="R2545" s="1">
        <f t="shared" si="79"/>
        <v>614.4321100917432</v>
      </c>
      <c r="S2545" s="1" t="s">
        <v>29</v>
      </c>
      <c r="T2545" s="1" t="s">
        <v>30</v>
      </c>
      <c r="U2545" s="1" t="s">
        <v>122</v>
      </c>
      <c r="V2545" s="1" t="s">
        <v>31</v>
      </c>
      <c r="W2545" s="1" t="s">
        <v>263</v>
      </c>
    </row>
    <row r="2546" spans="1:23">
      <c r="A2546" s="2" t="s">
        <v>715</v>
      </c>
      <c r="B2546" s="2">
        <f t="shared" si="78"/>
        <v>2016</v>
      </c>
      <c r="C2546" s="1" t="s">
        <v>34</v>
      </c>
      <c r="D2546" s="1" t="s">
        <v>24</v>
      </c>
      <c r="E2546" s="1">
        <v>80014137</v>
      </c>
      <c r="F2546" s="1" t="s">
        <v>25</v>
      </c>
      <c r="G2546" s="1" t="s">
        <v>120</v>
      </c>
      <c r="H2546" s="1" t="s">
        <v>143</v>
      </c>
      <c r="I2546" s="1" t="s">
        <v>714</v>
      </c>
      <c r="J2546" s="1">
        <v>150</v>
      </c>
      <c r="K2546" s="1" t="s">
        <v>28</v>
      </c>
      <c r="L2546" s="1">
        <v>10200</v>
      </c>
      <c r="M2546" s="1">
        <v>10500</v>
      </c>
      <c r="N2546" s="1">
        <v>41850</v>
      </c>
      <c r="O2546" s="1">
        <v>3200</v>
      </c>
      <c r="P2546" s="1">
        <v>418.5</v>
      </c>
      <c r="Q2546" s="1">
        <v>45468.5</v>
      </c>
      <c r="R2546" s="1">
        <f t="shared" si="79"/>
        <v>303.12333333333333</v>
      </c>
      <c r="S2546" s="1" t="s">
        <v>29</v>
      </c>
      <c r="T2546" s="1" t="s">
        <v>30</v>
      </c>
      <c r="U2546" s="1" t="s">
        <v>122</v>
      </c>
      <c r="V2546" s="1" t="s">
        <v>31</v>
      </c>
      <c r="W2546" s="1" t="s">
        <v>716</v>
      </c>
    </row>
    <row r="2547" spans="1:23">
      <c r="A2547" s="2" t="s">
        <v>749</v>
      </c>
      <c r="B2547" s="2">
        <f t="shared" si="78"/>
        <v>2016</v>
      </c>
      <c r="C2547" s="1" t="s">
        <v>34</v>
      </c>
      <c r="D2547" s="1" t="s">
        <v>24</v>
      </c>
      <c r="E2547" s="1">
        <v>80014137</v>
      </c>
      <c r="F2547" s="1" t="s">
        <v>25</v>
      </c>
      <c r="G2547" s="1" t="s">
        <v>120</v>
      </c>
      <c r="H2547" s="1" t="s">
        <v>143</v>
      </c>
      <c r="I2547" s="1" t="s">
        <v>714</v>
      </c>
      <c r="J2547" s="1">
        <v>68</v>
      </c>
      <c r="K2547" s="1" t="s">
        <v>28</v>
      </c>
      <c r="L2547" s="1">
        <v>5485</v>
      </c>
      <c r="M2547" s="1">
        <v>5621</v>
      </c>
      <c r="N2547" s="1">
        <v>31810</v>
      </c>
      <c r="O2547" s="1">
        <v>1370.87</v>
      </c>
      <c r="P2547" s="1">
        <v>318.10000000000002</v>
      </c>
      <c r="Q2547" s="1">
        <v>33498.97</v>
      </c>
      <c r="R2547" s="1">
        <f t="shared" si="79"/>
        <v>492.63191176470588</v>
      </c>
      <c r="S2547" s="1" t="s">
        <v>29</v>
      </c>
      <c r="T2547" s="1" t="s">
        <v>30</v>
      </c>
      <c r="U2547" s="1" t="s">
        <v>122</v>
      </c>
      <c r="V2547" s="1" t="s">
        <v>31</v>
      </c>
      <c r="W2547" s="1" t="s">
        <v>750</v>
      </c>
    </row>
    <row r="2548" spans="1:23">
      <c r="A2548" s="2" t="s">
        <v>749</v>
      </c>
      <c r="B2548" s="2">
        <f t="shared" si="78"/>
        <v>2016</v>
      </c>
      <c r="C2548" s="1" t="s">
        <v>34</v>
      </c>
      <c r="D2548" s="1" t="s">
        <v>24</v>
      </c>
      <c r="E2548" s="1">
        <v>80014137</v>
      </c>
      <c r="F2548" s="1" t="s">
        <v>25</v>
      </c>
      <c r="G2548" s="1" t="s">
        <v>120</v>
      </c>
      <c r="H2548" s="1" t="s">
        <v>143</v>
      </c>
      <c r="I2548" s="1" t="s">
        <v>714</v>
      </c>
      <c r="J2548" s="1">
        <v>126</v>
      </c>
      <c r="K2548" s="1" t="s">
        <v>28</v>
      </c>
      <c r="L2548" s="1">
        <v>9806</v>
      </c>
      <c r="M2548" s="1">
        <v>10058</v>
      </c>
      <c r="N2548" s="1">
        <v>51210</v>
      </c>
      <c r="O2548" s="1">
        <v>2959.37</v>
      </c>
      <c r="P2548" s="1">
        <v>512.1</v>
      </c>
      <c r="Q2548" s="1">
        <v>54681.47</v>
      </c>
      <c r="R2548" s="1">
        <f t="shared" si="79"/>
        <v>433.97992063492063</v>
      </c>
      <c r="S2548" s="1" t="s">
        <v>29</v>
      </c>
      <c r="T2548" s="1" t="s">
        <v>30</v>
      </c>
      <c r="U2548" s="1" t="s">
        <v>122</v>
      </c>
      <c r="V2548" s="1" t="s">
        <v>31</v>
      </c>
      <c r="W2548" s="1" t="s">
        <v>170</v>
      </c>
    </row>
    <row r="2549" spans="1:23">
      <c r="A2549" s="2" t="s">
        <v>760</v>
      </c>
      <c r="B2549" s="2">
        <f t="shared" si="78"/>
        <v>2016</v>
      </c>
      <c r="C2549" s="1" t="s">
        <v>34</v>
      </c>
      <c r="D2549" s="1" t="s">
        <v>24</v>
      </c>
      <c r="E2549" s="1">
        <v>80014137</v>
      </c>
      <c r="F2549" s="1" t="s">
        <v>25</v>
      </c>
      <c r="G2549" s="1" t="s">
        <v>120</v>
      </c>
      <c r="H2549" s="1" t="s">
        <v>143</v>
      </c>
      <c r="I2549" s="1" t="s">
        <v>714</v>
      </c>
      <c r="J2549" s="1">
        <v>205</v>
      </c>
      <c r="K2549" s="1" t="s">
        <v>28</v>
      </c>
      <c r="L2549" s="1">
        <v>16834</v>
      </c>
      <c r="M2549" s="1">
        <v>17244</v>
      </c>
      <c r="N2549" s="1">
        <v>89580</v>
      </c>
      <c r="O2549" s="1">
        <v>4981.8599999999997</v>
      </c>
      <c r="P2549" s="1">
        <v>895.8</v>
      </c>
      <c r="Q2549" s="1">
        <v>95457.66</v>
      </c>
      <c r="R2549" s="1">
        <f t="shared" si="79"/>
        <v>465.6471219512195</v>
      </c>
      <c r="S2549" s="1" t="s">
        <v>29</v>
      </c>
      <c r="T2549" s="1" t="s">
        <v>30</v>
      </c>
      <c r="U2549" s="1" t="s">
        <v>122</v>
      </c>
      <c r="V2549" s="1" t="s">
        <v>31</v>
      </c>
      <c r="W2549" s="1" t="s">
        <v>145</v>
      </c>
    </row>
    <row r="2550" spans="1:23">
      <c r="A2550" s="2" t="s">
        <v>761</v>
      </c>
      <c r="B2550" s="2">
        <f t="shared" si="78"/>
        <v>2016</v>
      </c>
      <c r="C2550" s="1" t="s">
        <v>34</v>
      </c>
      <c r="D2550" s="1" t="s">
        <v>24</v>
      </c>
      <c r="E2550" s="1">
        <v>80014137</v>
      </c>
      <c r="F2550" s="1" t="s">
        <v>25</v>
      </c>
      <c r="G2550" s="1" t="s">
        <v>120</v>
      </c>
      <c r="H2550" s="1" t="s">
        <v>570</v>
      </c>
      <c r="I2550" s="1" t="s">
        <v>714</v>
      </c>
      <c r="J2550" s="1">
        <v>134</v>
      </c>
      <c r="K2550" s="1" t="s">
        <v>28</v>
      </c>
      <c r="L2550" s="1">
        <v>11524</v>
      </c>
      <c r="M2550" s="1">
        <v>11792</v>
      </c>
      <c r="N2550" s="1">
        <v>69546</v>
      </c>
      <c r="O2550" s="1">
        <v>3600</v>
      </c>
      <c r="P2550" s="1">
        <v>695.46</v>
      </c>
      <c r="Q2550" s="1">
        <v>73841.460000000006</v>
      </c>
      <c r="R2550" s="1">
        <f t="shared" si="79"/>
        <v>551.05567164179104</v>
      </c>
      <c r="S2550" s="1" t="s">
        <v>29</v>
      </c>
      <c r="T2550" s="1" t="s">
        <v>30</v>
      </c>
      <c r="U2550" s="1" t="s">
        <v>122</v>
      </c>
      <c r="V2550" s="1" t="s">
        <v>31</v>
      </c>
      <c r="W2550" s="1" t="s">
        <v>750</v>
      </c>
    </row>
    <row r="2551" spans="1:23">
      <c r="A2551" s="2" t="s">
        <v>762</v>
      </c>
      <c r="B2551" s="2">
        <f t="shared" si="78"/>
        <v>2016</v>
      </c>
      <c r="C2551" s="1" t="s">
        <v>34</v>
      </c>
      <c r="D2551" s="1" t="s">
        <v>24</v>
      </c>
      <c r="E2551" s="1">
        <v>80014137</v>
      </c>
      <c r="F2551" s="1" t="s">
        <v>25</v>
      </c>
      <c r="G2551" s="1" t="s">
        <v>120</v>
      </c>
      <c r="H2551" s="1" t="s">
        <v>143</v>
      </c>
      <c r="I2551" s="1" t="s">
        <v>714</v>
      </c>
      <c r="J2551" s="1">
        <v>75</v>
      </c>
      <c r="K2551" s="1" t="s">
        <v>28</v>
      </c>
      <c r="L2551" s="1">
        <v>5250</v>
      </c>
      <c r="M2551" s="1">
        <v>5400</v>
      </c>
      <c r="N2551" s="1">
        <v>25500</v>
      </c>
      <c r="O2551" s="1">
        <v>1600</v>
      </c>
      <c r="P2551" s="1">
        <v>255</v>
      </c>
      <c r="Q2551" s="1">
        <v>27355</v>
      </c>
      <c r="R2551" s="1">
        <f t="shared" si="79"/>
        <v>364.73333333333335</v>
      </c>
      <c r="S2551" s="1" t="s">
        <v>29</v>
      </c>
      <c r="T2551" s="1" t="s">
        <v>30</v>
      </c>
      <c r="U2551" s="1" t="s">
        <v>122</v>
      </c>
      <c r="V2551" s="1" t="s">
        <v>763</v>
      </c>
      <c r="W2551" s="1" t="s">
        <v>763</v>
      </c>
    </row>
    <row r="2552" spans="1:23">
      <c r="A2552" s="2" t="s">
        <v>899</v>
      </c>
      <c r="B2552" s="2">
        <f t="shared" si="78"/>
        <v>2016</v>
      </c>
      <c r="C2552" s="1" t="s">
        <v>34</v>
      </c>
      <c r="D2552" s="1" t="s">
        <v>24</v>
      </c>
      <c r="E2552" s="1">
        <v>80014137</v>
      </c>
      <c r="F2552" s="1" t="s">
        <v>25</v>
      </c>
      <c r="G2552" s="1" t="s">
        <v>120</v>
      </c>
      <c r="H2552" s="1" t="s">
        <v>143</v>
      </c>
      <c r="I2552" s="1" t="s">
        <v>768</v>
      </c>
      <c r="J2552" s="1">
        <v>209</v>
      </c>
      <c r="K2552" s="1" t="s">
        <v>28</v>
      </c>
      <c r="L2552" s="1">
        <v>17310</v>
      </c>
      <c r="M2552" s="1">
        <v>17728</v>
      </c>
      <c r="N2552" s="1">
        <v>94836</v>
      </c>
      <c r="O2552" s="1">
        <v>4800</v>
      </c>
      <c r="P2552" s="1">
        <v>948.36</v>
      </c>
      <c r="Q2552" s="1">
        <v>100135.67999999999</v>
      </c>
      <c r="R2552" s="1">
        <f t="shared" si="79"/>
        <v>479.11808612440188</v>
      </c>
      <c r="S2552" s="1" t="s">
        <v>29</v>
      </c>
      <c r="T2552" s="1" t="s">
        <v>30</v>
      </c>
      <c r="U2552" s="1" t="s">
        <v>122</v>
      </c>
      <c r="V2552" s="1" t="s">
        <v>31</v>
      </c>
      <c r="W2552" s="1" t="s">
        <v>576</v>
      </c>
    </row>
    <row r="2553" spans="1:23">
      <c r="A2553" s="2" t="s">
        <v>989</v>
      </c>
      <c r="B2553" s="2">
        <f t="shared" si="78"/>
        <v>2016</v>
      </c>
      <c r="C2553" s="1" t="s">
        <v>68</v>
      </c>
      <c r="D2553" s="1" t="s">
        <v>24</v>
      </c>
      <c r="E2553" s="1">
        <v>80014137</v>
      </c>
      <c r="F2553" s="1" t="s">
        <v>25</v>
      </c>
      <c r="G2553" s="1" t="s">
        <v>36</v>
      </c>
      <c r="H2553" s="1" t="s">
        <v>80</v>
      </c>
      <c r="I2553" s="1" t="s">
        <v>987</v>
      </c>
      <c r="J2553" s="1">
        <v>1580</v>
      </c>
      <c r="K2553" s="1" t="s">
        <v>86</v>
      </c>
      <c r="L2553" s="1">
        <v>60080</v>
      </c>
      <c r="M2553" s="1">
        <v>66400</v>
      </c>
      <c r="N2553" s="1">
        <v>160210</v>
      </c>
      <c r="O2553" s="1">
        <v>20280</v>
      </c>
      <c r="P2553" s="1">
        <v>758</v>
      </c>
      <c r="Q2553" s="1">
        <v>181248.1</v>
      </c>
      <c r="R2553" s="1">
        <f t="shared" si="79"/>
        <v>114.71398734177215</v>
      </c>
      <c r="S2553" s="1" t="s">
        <v>38</v>
      </c>
      <c r="T2553" s="1" t="s">
        <v>30</v>
      </c>
      <c r="U2553" s="1" t="s">
        <v>81</v>
      </c>
      <c r="V2553" s="1" t="s">
        <v>990</v>
      </c>
      <c r="W2553" s="1" t="s">
        <v>991</v>
      </c>
    </row>
    <row r="2554" spans="1:23">
      <c r="A2554" s="2" t="s">
        <v>997</v>
      </c>
      <c r="B2554" s="2">
        <f t="shared" si="78"/>
        <v>2016</v>
      </c>
      <c r="C2554" s="1" t="s">
        <v>68</v>
      </c>
      <c r="D2554" s="1" t="s">
        <v>24</v>
      </c>
      <c r="E2554" s="1">
        <v>80014137</v>
      </c>
      <c r="F2554" s="1" t="s">
        <v>25</v>
      </c>
      <c r="G2554" s="1" t="s">
        <v>36</v>
      </c>
      <c r="H2554" s="1" t="s">
        <v>955</v>
      </c>
      <c r="I2554" s="1" t="s">
        <v>987</v>
      </c>
      <c r="J2554" s="1">
        <v>2176</v>
      </c>
      <c r="K2554" s="1" t="s">
        <v>86</v>
      </c>
      <c r="L2554" s="1">
        <v>91216</v>
      </c>
      <c r="M2554" s="1">
        <v>100504</v>
      </c>
      <c r="N2554" s="1">
        <v>210698</v>
      </c>
      <c r="O2554" s="1">
        <v>72847.48</v>
      </c>
      <c r="P2554" s="1">
        <v>1179.48</v>
      </c>
      <c r="Q2554" s="1">
        <v>284724.96000000002</v>
      </c>
      <c r="R2554" s="1">
        <f t="shared" si="79"/>
        <v>130.84786764705882</v>
      </c>
      <c r="S2554" s="1" t="s">
        <v>38</v>
      </c>
      <c r="T2554" s="1" t="s">
        <v>30</v>
      </c>
      <c r="U2554" s="1" t="s">
        <v>81</v>
      </c>
      <c r="V2554" s="1" t="s">
        <v>998</v>
      </c>
      <c r="W2554" s="1" t="s">
        <v>999</v>
      </c>
    </row>
    <row r="2555" spans="1:23">
      <c r="A2555" s="2" t="s">
        <v>1023</v>
      </c>
      <c r="B2555" s="2">
        <f t="shared" si="78"/>
        <v>2016</v>
      </c>
      <c r="C2555" s="1" t="s">
        <v>43</v>
      </c>
      <c r="D2555" s="1" t="s">
        <v>24</v>
      </c>
      <c r="E2555" s="1">
        <v>80014137</v>
      </c>
      <c r="F2555" s="1" t="s">
        <v>25</v>
      </c>
      <c r="G2555" s="1" t="s">
        <v>36</v>
      </c>
      <c r="H2555" s="1" t="s">
        <v>1024</v>
      </c>
      <c r="I2555" s="1" t="s">
        <v>987</v>
      </c>
      <c r="J2555" s="1">
        <v>2757</v>
      </c>
      <c r="K2555" s="1" t="s">
        <v>86</v>
      </c>
      <c r="L2555" s="1">
        <v>114009</v>
      </c>
      <c r="M2555" s="1">
        <v>125475</v>
      </c>
      <c r="N2555" s="1">
        <v>263046</v>
      </c>
      <c r="O2555" s="1">
        <v>99709.91</v>
      </c>
      <c r="P2555" s="1">
        <v>1523.6</v>
      </c>
      <c r="Q2555" s="1">
        <v>364279.51</v>
      </c>
      <c r="R2555" s="1">
        <f t="shared" si="79"/>
        <v>132.12894813202757</v>
      </c>
      <c r="S2555" s="1" t="s">
        <v>38</v>
      </c>
      <c r="T2555" s="1" t="s">
        <v>30</v>
      </c>
      <c r="U2555" s="1" t="s">
        <v>81</v>
      </c>
      <c r="V2555" s="1" t="s">
        <v>990</v>
      </c>
      <c r="W2555" s="1" t="s">
        <v>999</v>
      </c>
    </row>
    <row r="2556" spans="1:23">
      <c r="A2556" s="2" t="s">
        <v>1174</v>
      </c>
      <c r="B2556" s="2">
        <f t="shared" si="78"/>
        <v>2016</v>
      </c>
      <c r="C2556" s="1" t="s">
        <v>68</v>
      </c>
      <c r="D2556" s="1" t="s">
        <v>24</v>
      </c>
      <c r="E2556" s="1">
        <v>80014137</v>
      </c>
      <c r="F2556" s="1" t="s">
        <v>25</v>
      </c>
      <c r="G2556" s="1" t="s">
        <v>36</v>
      </c>
      <c r="H2556" s="1" t="s">
        <v>943</v>
      </c>
      <c r="I2556" s="1" t="s">
        <v>1146</v>
      </c>
      <c r="J2556" s="1">
        <v>48</v>
      </c>
      <c r="K2556" s="1" t="s">
        <v>28</v>
      </c>
      <c r="L2556" s="1">
        <v>5150</v>
      </c>
      <c r="M2556" s="1">
        <v>5717</v>
      </c>
      <c r="N2556" s="1">
        <v>25896</v>
      </c>
      <c r="O2556" s="1">
        <v>2208</v>
      </c>
      <c r="P2556" s="1">
        <v>93</v>
      </c>
      <c r="Q2556" s="1">
        <v>28196.81</v>
      </c>
      <c r="R2556" s="1">
        <f t="shared" si="79"/>
        <v>587.43354166666666</v>
      </c>
      <c r="S2556" s="1" t="s">
        <v>38</v>
      </c>
      <c r="T2556" s="1" t="s">
        <v>30</v>
      </c>
      <c r="U2556" s="1" t="s">
        <v>122</v>
      </c>
      <c r="V2556" s="1" t="s">
        <v>1175</v>
      </c>
      <c r="W2556" s="1" t="s">
        <v>1176</v>
      </c>
    </row>
    <row r="2557" spans="1:23">
      <c r="A2557" s="2" t="s">
        <v>1177</v>
      </c>
      <c r="B2557" s="2">
        <f t="shared" si="78"/>
        <v>2016</v>
      </c>
      <c r="C2557" s="1" t="s">
        <v>68</v>
      </c>
      <c r="D2557" s="1" t="s">
        <v>24</v>
      </c>
      <c r="E2557" s="1">
        <v>80014137</v>
      </c>
      <c r="F2557" s="1" t="s">
        <v>25</v>
      </c>
      <c r="G2557" s="1" t="s">
        <v>36</v>
      </c>
      <c r="H2557" s="1" t="s">
        <v>950</v>
      </c>
      <c r="I2557" s="1" t="s">
        <v>1146</v>
      </c>
      <c r="J2557" s="1">
        <v>48</v>
      </c>
      <c r="K2557" s="1" t="s">
        <v>28</v>
      </c>
      <c r="L2557" s="1">
        <v>4819</v>
      </c>
      <c r="M2557" s="1">
        <v>5302</v>
      </c>
      <c r="N2557" s="1">
        <v>22608</v>
      </c>
      <c r="O2557" s="1">
        <v>2878</v>
      </c>
      <c r="P2557" s="1">
        <v>107.7</v>
      </c>
      <c r="Q2557" s="1">
        <v>25593.7</v>
      </c>
      <c r="R2557" s="1">
        <f t="shared" si="79"/>
        <v>533.20208333333335</v>
      </c>
      <c r="S2557" s="1" t="s">
        <v>38</v>
      </c>
      <c r="T2557" s="1" t="s">
        <v>30</v>
      </c>
      <c r="U2557" s="1" t="s">
        <v>122</v>
      </c>
      <c r="V2557" s="1" t="s">
        <v>31</v>
      </c>
      <c r="W2557" s="1" t="s">
        <v>1178</v>
      </c>
    </row>
    <row r="2558" spans="1:23">
      <c r="A2558" s="2" t="s">
        <v>1179</v>
      </c>
      <c r="B2558" s="2">
        <f t="shared" si="78"/>
        <v>2016</v>
      </c>
      <c r="C2558" s="1" t="s">
        <v>1136</v>
      </c>
      <c r="D2558" s="1" t="s">
        <v>24</v>
      </c>
      <c r="E2558" s="1">
        <v>80014137</v>
      </c>
      <c r="F2558" s="1" t="s">
        <v>25</v>
      </c>
      <c r="G2558" s="1" t="s">
        <v>36</v>
      </c>
      <c r="H2558" s="1" t="s">
        <v>1180</v>
      </c>
      <c r="I2558" s="1" t="s">
        <v>1146</v>
      </c>
      <c r="J2558" s="1">
        <v>1</v>
      </c>
      <c r="K2558" s="1" t="s">
        <v>28</v>
      </c>
      <c r="L2558" s="1">
        <v>75</v>
      </c>
      <c r="M2558" s="1">
        <v>82</v>
      </c>
      <c r="N2558" s="1">
        <v>195</v>
      </c>
      <c r="O2558" s="1">
        <v>984</v>
      </c>
      <c r="P2558" s="1">
        <v>1.95</v>
      </c>
      <c r="Q2558" s="1">
        <v>1180.95</v>
      </c>
      <c r="R2558" s="1">
        <f t="shared" si="79"/>
        <v>1180.95</v>
      </c>
      <c r="S2558" s="1" t="s">
        <v>1140</v>
      </c>
      <c r="T2558" s="1" t="s">
        <v>30</v>
      </c>
      <c r="U2558" s="1" t="s">
        <v>122</v>
      </c>
      <c r="V2558" s="1" t="s">
        <v>1181</v>
      </c>
      <c r="W2558" s="1" t="s">
        <v>1181</v>
      </c>
    </row>
    <row r="2559" spans="1:23">
      <c r="A2559" s="2" t="s">
        <v>1206</v>
      </c>
      <c r="B2559" s="2">
        <f t="shared" si="78"/>
        <v>2016</v>
      </c>
      <c r="C2559" s="1" t="s">
        <v>68</v>
      </c>
      <c r="D2559" s="1" t="s">
        <v>24</v>
      </c>
      <c r="E2559" s="1">
        <v>80014137</v>
      </c>
      <c r="F2559" s="1" t="s">
        <v>25</v>
      </c>
      <c r="G2559" s="1" t="s">
        <v>36</v>
      </c>
      <c r="H2559" s="1" t="s">
        <v>80</v>
      </c>
      <c r="I2559" s="1" t="s">
        <v>1186</v>
      </c>
      <c r="J2559" s="1">
        <v>1628</v>
      </c>
      <c r="K2559" s="1" t="s">
        <v>28</v>
      </c>
      <c r="L2559" s="1">
        <v>69576</v>
      </c>
      <c r="M2559" s="1">
        <v>76672</v>
      </c>
      <c r="N2559" s="1">
        <v>160706</v>
      </c>
      <c r="O2559" s="1">
        <v>50610</v>
      </c>
      <c r="P2559" s="1">
        <v>887.55</v>
      </c>
      <c r="Q2559" s="1">
        <v>212203.55</v>
      </c>
      <c r="R2559" s="1">
        <f t="shared" si="79"/>
        <v>130.34616093366094</v>
      </c>
      <c r="S2559" s="1" t="s">
        <v>38</v>
      </c>
      <c r="T2559" s="1" t="s">
        <v>30</v>
      </c>
      <c r="U2559" s="1" t="s">
        <v>81</v>
      </c>
      <c r="V2559" s="1" t="s">
        <v>998</v>
      </c>
      <c r="W2559" s="1" t="s">
        <v>999</v>
      </c>
    </row>
    <row r="2560" spans="1:23">
      <c r="A2560" s="2" t="s">
        <v>1209</v>
      </c>
      <c r="B2560" s="2">
        <f t="shared" si="78"/>
        <v>2016</v>
      </c>
      <c r="C2560" s="1" t="s">
        <v>68</v>
      </c>
      <c r="D2560" s="1" t="s">
        <v>24</v>
      </c>
      <c r="E2560" s="1">
        <v>80014137</v>
      </c>
      <c r="F2560" s="1" t="s">
        <v>25</v>
      </c>
      <c r="G2560" s="1" t="s">
        <v>36</v>
      </c>
      <c r="H2560" s="1" t="s">
        <v>80</v>
      </c>
      <c r="I2560" s="1" t="s">
        <v>1186</v>
      </c>
      <c r="J2560" s="1">
        <v>994</v>
      </c>
      <c r="K2560" s="1" t="s">
        <v>86</v>
      </c>
      <c r="L2560" s="1">
        <v>41748</v>
      </c>
      <c r="M2560" s="1">
        <v>45724</v>
      </c>
      <c r="N2560" s="1">
        <v>99400</v>
      </c>
      <c r="O2560" s="1">
        <v>13615</v>
      </c>
      <c r="P2560" s="1">
        <v>474.75</v>
      </c>
      <c r="Q2560" s="1">
        <v>113489.75</v>
      </c>
      <c r="R2560" s="1">
        <f t="shared" si="79"/>
        <v>114.17479879275653</v>
      </c>
      <c r="S2560" s="1" t="s">
        <v>38</v>
      </c>
      <c r="T2560" s="1" t="s">
        <v>30</v>
      </c>
      <c r="U2560" s="1" t="s">
        <v>81</v>
      </c>
      <c r="V2560" s="1" t="s">
        <v>1210</v>
      </c>
      <c r="W2560" s="1" t="s">
        <v>1211</v>
      </c>
    </row>
    <row r="2561" spans="1:23">
      <c r="A2561" s="2" t="s">
        <v>1241</v>
      </c>
      <c r="B2561" s="2">
        <f t="shared" si="78"/>
        <v>2016</v>
      </c>
      <c r="C2561" s="1" t="s">
        <v>68</v>
      </c>
      <c r="D2561" s="1" t="s">
        <v>24</v>
      </c>
      <c r="E2561" s="1">
        <v>80014137</v>
      </c>
      <c r="F2561" s="1" t="s">
        <v>25</v>
      </c>
      <c r="G2561" s="1" t="s">
        <v>36</v>
      </c>
      <c r="H2561" s="1" t="s">
        <v>80</v>
      </c>
      <c r="I2561" s="1" t="s">
        <v>1186</v>
      </c>
      <c r="J2561" s="1">
        <v>1390</v>
      </c>
      <c r="K2561" s="1" t="s">
        <v>86</v>
      </c>
      <c r="L2561" s="1">
        <v>57629</v>
      </c>
      <c r="M2561" s="1">
        <v>63191</v>
      </c>
      <c r="N2561" s="1">
        <v>140038</v>
      </c>
      <c r="O2561" s="1">
        <v>17001</v>
      </c>
      <c r="P2561" s="1">
        <v>659</v>
      </c>
      <c r="Q2561" s="1">
        <v>157698.18</v>
      </c>
      <c r="R2561" s="1">
        <f t="shared" si="79"/>
        <v>113.45192805755396</v>
      </c>
      <c r="S2561" s="1" t="s">
        <v>38</v>
      </c>
      <c r="T2561" s="1" t="s">
        <v>30</v>
      </c>
      <c r="U2561" s="1" t="s">
        <v>81</v>
      </c>
      <c r="V2561" s="1" t="s">
        <v>998</v>
      </c>
      <c r="W2561" s="1" t="s">
        <v>999</v>
      </c>
    </row>
    <row r="2562" spans="1:23">
      <c r="A2562" s="2" t="s">
        <v>1748</v>
      </c>
      <c r="B2562" s="2">
        <f t="shared" ref="B2562:B2625" si="80">+YEAR(A2562)</f>
        <v>2016</v>
      </c>
      <c r="C2562" s="1" t="s">
        <v>68</v>
      </c>
      <c r="D2562" s="1" t="s">
        <v>24</v>
      </c>
      <c r="E2562" s="1">
        <v>80070039</v>
      </c>
      <c r="F2562" s="1" t="s">
        <v>949</v>
      </c>
      <c r="G2562" s="1" t="s">
        <v>62</v>
      </c>
      <c r="H2562" s="1" t="s">
        <v>1035</v>
      </c>
      <c r="I2562" s="1" t="s">
        <v>1740</v>
      </c>
      <c r="J2562" s="1">
        <v>335</v>
      </c>
      <c r="K2562" s="1" t="s">
        <v>28</v>
      </c>
      <c r="L2562" s="1">
        <v>24392</v>
      </c>
      <c r="M2562" s="1">
        <v>26199</v>
      </c>
      <c r="N2562" s="1">
        <v>141363.37</v>
      </c>
      <c r="O2562" s="1">
        <v>22800</v>
      </c>
      <c r="P2562" s="1">
        <v>1413.63</v>
      </c>
      <c r="Q2562" s="1">
        <v>165577</v>
      </c>
      <c r="R2562" s="1">
        <f t="shared" si="79"/>
        <v>494.25970149253732</v>
      </c>
      <c r="S2562" s="1" t="s">
        <v>38</v>
      </c>
      <c r="T2562" s="1" t="s">
        <v>30</v>
      </c>
      <c r="U2562" s="1" t="s">
        <v>64</v>
      </c>
      <c r="V2562" s="1" t="s">
        <v>1749</v>
      </c>
      <c r="W2562" s="1" t="s">
        <v>1750</v>
      </c>
    </row>
    <row r="2563" spans="1:23">
      <c r="A2563" s="2" t="s">
        <v>591</v>
      </c>
      <c r="B2563" s="2">
        <f t="shared" si="80"/>
        <v>2016</v>
      </c>
      <c r="C2563" s="1" t="s">
        <v>936</v>
      </c>
      <c r="D2563" s="1" t="s">
        <v>24</v>
      </c>
      <c r="E2563" s="1">
        <v>80070039</v>
      </c>
      <c r="F2563" s="1" t="s">
        <v>949</v>
      </c>
      <c r="G2563" s="1" t="s">
        <v>62</v>
      </c>
      <c r="H2563" s="1" t="s">
        <v>1759</v>
      </c>
      <c r="I2563" s="1" t="s">
        <v>1740</v>
      </c>
      <c r="J2563" s="1">
        <v>70</v>
      </c>
      <c r="K2563" s="1" t="s">
        <v>28</v>
      </c>
      <c r="L2563" s="1">
        <v>4130</v>
      </c>
      <c r="M2563" s="1">
        <v>4515</v>
      </c>
      <c r="N2563" s="1">
        <v>21950.5</v>
      </c>
      <c r="O2563" s="1">
        <v>3800</v>
      </c>
      <c r="P2563" s="1">
        <v>219.51</v>
      </c>
      <c r="Q2563" s="1">
        <v>25970.01</v>
      </c>
      <c r="R2563" s="1">
        <f t="shared" ref="R2563:R2626" si="81">+Q2563/J2563</f>
        <v>371.00014285714286</v>
      </c>
      <c r="S2563" s="1" t="s">
        <v>38</v>
      </c>
      <c r="T2563" s="1" t="s">
        <v>30</v>
      </c>
      <c r="U2563" s="1" t="s">
        <v>64</v>
      </c>
      <c r="V2563" s="1" t="s">
        <v>77</v>
      </c>
      <c r="W2563" s="1" t="s">
        <v>1760</v>
      </c>
    </row>
    <row r="2564" spans="1:23">
      <c r="A2564" s="2" t="s">
        <v>1950</v>
      </c>
      <c r="B2564" s="2">
        <f t="shared" si="80"/>
        <v>2016</v>
      </c>
      <c r="C2564" s="1" t="s">
        <v>68</v>
      </c>
      <c r="D2564" s="1" t="s">
        <v>24</v>
      </c>
      <c r="E2564" s="1">
        <v>80014137</v>
      </c>
      <c r="F2564" s="1" t="s">
        <v>25</v>
      </c>
      <c r="G2564" s="1" t="s">
        <v>36</v>
      </c>
      <c r="H2564" s="1" t="s">
        <v>80</v>
      </c>
      <c r="I2564" s="1" t="s">
        <v>1951</v>
      </c>
      <c r="J2564" s="1">
        <v>406</v>
      </c>
      <c r="K2564" s="1" t="s">
        <v>28</v>
      </c>
      <c r="L2564" s="1">
        <v>15076</v>
      </c>
      <c r="M2564" s="1">
        <v>16700</v>
      </c>
      <c r="N2564" s="1">
        <v>40232</v>
      </c>
      <c r="O2564" s="1">
        <v>7740</v>
      </c>
      <c r="P2564" s="1">
        <v>201.6</v>
      </c>
      <c r="Q2564" s="1">
        <v>48173.599999999999</v>
      </c>
      <c r="R2564" s="1">
        <f t="shared" si="81"/>
        <v>118.65418719211823</v>
      </c>
      <c r="S2564" s="1" t="s">
        <v>38</v>
      </c>
      <c r="T2564" s="1" t="s">
        <v>30</v>
      </c>
      <c r="U2564" s="1" t="s">
        <v>81</v>
      </c>
      <c r="V2564" s="1" t="s">
        <v>567</v>
      </c>
      <c r="W2564" s="1" t="s">
        <v>1627</v>
      </c>
    </row>
    <row r="2565" spans="1:23">
      <c r="A2565" s="2" t="s">
        <v>1950</v>
      </c>
      <c r="B2565" s="2">
        <f t="shared" si="80"/>
        <v>2016</v>
      </c>
      <c r="C2565" s="1" t="s">
        <v>68</v>
      </c>
      <c r="D2565" s="1" t="s">
        <v>24</v>
      </c>
      <c r="E2565" s="1">
        <v>80014137</v>
      </c>
      <c r="F2565" s="1" t="s">
        <v>25</v>
      </c>
      <c r="G2565" s="1" t="s">
        <v>36</v>
      </c>
      <c r="H2565" s="1" t="s">
        <v>80</v>
      </c>
      <c r="I2565" s="1" t="s">
        <v>1951</v>
      </c>
      <c r="J2565" s="1">
        <v>1280</v>
      </c>
      <c r="K2565" s="1" t="s">
        <v>28</v>
      </c>
      <c r="L2565" s="1">
        <v>49880</v>
      </c>
      <c r="M2565" s="1">
        <v>55000</v>
      </c>
      <c r="N2565" s="1">
        <v>132910</v>
      </c>
      <c r="O2565" s="1">
        <v>20800</v>
      </c>
      <c r="P2565" s="1">
        <v>645.6</v>
      </c>
      <c r="Q2565" s="1">
        <v>154355.6</v>
      </c>
      <c r="R2565" s="1">
        <f t="shared" si="81"/>
        <v>120.59031250000001</v>
      </c>
      <c r="S2565" s="1" t="s">
        <v>38</v>
      </c>
      <c r="T2565" s="1" t="s">
        <v>30</v>
      </c>
      <c r="U2565" s="1" t="s">
        <v>81</v>
      </c>
      <c r="V2565" s="1" t="s">
        <v>567</v>
      </c>
      <c r="W2565" s="1" t="s">
        <v>1627</v>
      </c>
    </row>
    <row r="2566" spans="1:23">
      <c r="A2566" s="2" t="s">
        <v>2160</v>
      </c>
      <c r="B2566" s="2">
        <f t="shared" si="80"/>
        <v>2016</v>
      </c>
      <c r="C2566" s="1" t="s">
        <v>68</v>
      </c>
      <c r="D2566" s="1" t="s">
        <v>24</v>
      </c>
      <c r="E2566" s="1">
        <v>80013840</v>
      </c>
      <c r="F2566" s="1" t="s">
        <v>61</v>
      </c>
      <c r="G2566" s="1" t="s">
        <v>36</v>
      </c>
      <c r="H2566" s="1" t="s">
        <v>80</v>
      </c>
      <c r="I2566" s="1" t="s">
        <v>2161</v>
      </c>
      <c r="J2566" s="1">
        <v>728</v>
      </c>
      <c r="K2566" s="1" t="s">
        <v>28</v>
      </c>
      <c r="L2566" s="1">
        <v>37128</v>
      </c>
      <c r="M2566" s="1">
        <v>41496</v>
      </c>
      <c r="N2566" s="1">
        <v>97240</v>
      </c>
      <c r="O2566" s="1">
        <v>31252.65</v>
      </c>
      <c r="P2566" s="1">
        <v>972.4</v>
      </c>
      <c r="Q2566" s="1">
        <v>129465.05</v>
      </c>
      <c r="R2566" s="1">
        <f t="shared" si="81"/>
        <v>177.83660714285713</v>
      </c>
      <c r="S2566" s="1" t="s">
        <v>38</v>
      </c>
      <c r="T2566" s="1" t="s">
        <v>30</v>
      </c>
      <c r="U2566" s="1" t="s">
        <v>70</v>
      </c>
      <c r="V2566" s="1" t="s">
        <v>1718</v>
      </c>
      <c r="W2566" s="1" t="s">
        <v>2162</v>
      </c>
    </row>
    <row r="2567" spans="1:23">
      <c r="A2567" s="2" t="s">
        <v>2163</v>
      </c>
      <c r="B2567" s="2">
        <f t="shared" si="80"/>
        <v>2016</v>
      </c>
      <c r="C2567" s="1" t="s">
        <v>68</v>
      </c>
      <c r="D2567" s="1" t="s">
        <v>24</v>
      </c>
      <c r="E2567" s="1">
        <v>80013840</v>
      </c>
      <c r="F2567" s="1" t="s">
        <v>61</v>
      </c>
      <c r="G2567" s="1" t="s">
        <v>36</v>
      </c>
      <c r="H2567" s="1" t="s">
        <v>80</v>
      </c>
      <c r="I2567" s="1" t="s">
        <v>2164</v>
      </c>
      <c r="J2567" s="1">
        <v>887</v>
      </c>
      <c r="K2567" s="1" t="s">
        <v>28</v>
      </c>
      <c r="L2567" s="1">
        <v>42510</v>
      </c>
      <c r="M2567" s="1">
        <v>45807</v>
      </c>
      <c r="N2567" s="1">
        <v>97823</v>
      </c>
      <c r="O2567" s="1">
        <v>32257.09</v>
      </c>
      <c r="P2567" s="1">
        <v>978.23</v>
      </c>
      <c r="Q2567" s="1">
        <v>131058.32</v>
      </c>
      <c r="R2567" s="1">
        <f t="shared" si="81"/>
        <v>147.7545885005637</v>
      </c>
      <c r="S2567" s="1" t="s">
        <v>38</v>
      </c>
      <c r="T2567" s="1" t="s">
        <v>30</v>
      </c>
      <c r="U2567" s="1" t="s">
        <v>70</v>
      </c>
      <c r="V2567" s="1" t="s">
        <v>65</v>
      </c>
      <c r="W2567" s="1" t="s">
        <v>2165</v>
      </c>
    </row>
    <row r="2568" spans="1:23">
      <c r="A2568" s="2" t="s">
        <v>2166</v>
      </c>
      <c r="B2568" s="2">
        <f t="shared" si="80"/>
        <v>2016</v>
      </c>
      <c r="C2568" s="1" t="s">
        <v>68</v>
      </c>
      <c r="D2568" s="1" t="s">
        <v>24</v>
      </c>
      <c r="E2568" s="1">
        <v>80013840</v>
      </c>
      <c r="F2568" s="1" t="s">
        <v>61</v>
      </c>
      <c r="G2568" s="1" t="s">
        <v>36</v>
      </c>
      <c r="H2568" s="1" t="s">
        <v>80</v>
      </c>
      <c r="I2568" s="1" t="s">
        <v>2167</v>
      </c>
      <c r="J2568" s="1">
        <v>520</v>
      </c>
      <c r="K2568" s="1" t="s">
        <v>28</v>
      </c>
      <c r="L2568" s="1">
        <v>26520</v>
      </c>
      <c r="M2568" s="1">
        <v>29640</v>
      </c>
      <c r="N2568" s="1">
        <v>69576</v>
      </c>
      <c r="O2568" s="1">
        <v>22500</v>
      </c>
      <c r="P2568" s="1">
        <v>695.76</v>
      </c>
      <c r="Q2568" s="1">
        <v>92771.76</v>
      </c>
      <c r="R2568" s="1">
        <f t="shared" si="81"/>
        <v>178.40723076923075</v>
      </c>
      <c r="S2568" s="1" t="s">
        <v>38</v>
      </c>
      <c r="T2568" s="1" t="s">
        <v>30</v>
      </c>
      <c r="U2568" s="1" t="s">
        <v>70</v>
      </c>
      <c r="V2568" s="1" t="s">
        <v>73</v>
      </c>
      <c r="W2568" s="1" t="s">
        <v>1719</v>
      </c>
    </row>
    <row r="2569" spans="1:23">
      <c r="A2569" s="2" t="s">
        <v>2222</v>
      </c>
      <c r="B2569" s="2">
        <f t="shared" si="80"/>
        <v>2016</v>
      </c>
      <c r="C2569" s="1" t="s">
        <v>68</v>
      </c>
      <c r="D2569" s="1" t="s">
        <v>24</v>
      </c>
      <c r="E2569" s="1">
        <v>80013840</v>
      </c>
      <c r="F2569" s="1" t="s">
        <v>61</v>
      </c>
      <c r="G2569" s="1" t="s">
        <v>36</v>
      </c>
      <c r="H2569" s="1" t="s">
        <v>983</v>
      </c>
      <c r="I2569" s="1" t="s">
        <v>2223</v>
      </c>
      <c r="J2569" s="1">
        <v>278</v>
      </c>
      <c r="K2569" s="1" t="s">
        <v>28</v>
      </c>
      <c r="L2569" s="1">
        <v>12232</v>
      </c>
      <c r="M2569" s="1">
        <v>13622</v>
      </c>
      <c r="N2569" s="1">
        <v>31136</v>
      </c>
      <c r="O2569" s="1">
        <v>5943</v>
      </c>
      <c r="P2569" s="1">
        <v>311</v>
      </c>
      <c r="Q2569" s="1">
        <v>37390.28</v>
      </c>
      <c r="R2569" s="1">
        <f t="shared" si="81"/>
        <v>134.49741007194245</v>
      </c>
      <c r="S2569" s="1" t="s">
        <v>38</v>
      </c>
      <c r="T2569" s="1" t="s">
        <v>30</v>
      </c>
      <c r="U2569" s="1" t="s">
        <v>70</v>
      </c>
      <c r="V2569" s="1" t="s">
        <v>2224</v>
      </c>
      <c r="W2569" s="1" t="s">
        <v>2224</v>
      </c>
    </row>
    <row r="2570" spans="1:23">
      <c r="A2570" s="2" t="s">
        <v>2225</v>
      </c>
      <c r="B2570" s="2">
        <f t="shared" si="80"/>
        <v>2016</v>
      </c>
      <c r="C2570" s="1" t="s">
        <v>936</v>
      </c>
      <c r="D2570" s="1" t="s">
        <v>24</v>
      </c>
      <c r="E2570" s="1">
        <v>80047663</v>
      </c>
      <c r="F2570" s="1" t="s">
        <v>110</v>
      </c>
      <c r="G2570" s="1" t="s">
        <v>36</v>
      </c>
      <c r="H2570" s="1" t="s">
        <v>955</v>
      </c>
      <c r="I2570" s="1" t="s">
        <v>2226</v>
      </c>
      <c r="J2570" s="1">
        <v>1350</v>
      </c>
      <c r="K2570" s="1" t="s">
        <v>28</v>
      </c>
      <c r="L2570" s="1">
        <v>64787</v>
      </c>
      <c r="M2570" s="1">
        <v>64787</v>
      </c>
      <c r="N2570" s="1">
        <v>157140</v>
      </c>
      <c r="O2570" s="1">
        <v>41700</v>
      </c>
      <c r="P2570" s="1">
        <v>864.27</v>
      </c>
      <c r="Q2570" s="1">
        <v>199704.27</v>
      </c>
      <c r="R2570" s="1">
        <f t="shared" si="81"/>
        <v>147.92908888888888</v>
      </c>
      <c r="S2570" s="1" t="s">
        <v>38</v>
      </c>
      <c r="T2570" s="1" t="s">
        <v>30</v>
      </c>
      <c r="U2570" s="1" t="s">
        <v>111</v>
      </c>
      <c r="V2570" s="1" t="s">
        <v>2227</v>
      </c>
      <c r="W2570" s="1" t="s">
        <v>2228</v>
      </c>
    </row>
    <row r="2571" spans="1:23">
      <c r="A2571" s="2" t="s">
        <v>2229</v>
      </c>
      <c r="B2571" s="2">
        <f t="shared" si="80"/>
        <v>2016</v>
      </c>
      <c r="C2571" s="1" t="s">
        <v>68</v>
      </c>
      <c r="D2571" s="1" t="s">
        <v>24</v>
      </c>
      <c r="E2571" s="1">
        <v>80013840</v>
      </c>
      <c r="F2571" s="1" t="s">
        <v>61</v>
      </c>
      <c r="G2571" s="1" t="s">
        <v>36</v>
      </c>
      <c r="H2571" s="1" t="s">
        <v>983</v>
      </c>
      <c r="I2571" s="1" t="s">
        <v>2230</v>
      </c>
      <c r="J2571" s="1">
        <v>262</v>
      </c>
      <c r="K2571" s="1" t="s">
        <v>28</v>
      </c>
      <c r="L2571" s="1">
        <v>11266</v>
      </c>
      <c r="M2571" s="1">
        <v>12314</v>
      </c>
      <c r="N2571" s="1">
        <v>27447.119999999999</v>
      </c>
      <c r="O2571" s="1">
        <v>6000</v>
      </c>
      <c r="P2571" s="1">
        <v>274.47000000000003</v>
      </c>
      <c r="Q2571" s="1">
        <v>33721.589999999997</v>
      </c>
      <c r="R2571" s="1">
        <f t="shared" si="81"/>
        <v>128.70835877862595</v>
      </c>
      <c r="S2571" s="1" t="s">
        <v>38</v>
      </c>
      <c r="T2571" s="1" t="s">
        <v>30</v>
      </c>
      <c r="U2571" s="1" t="s">
        <v>70</v>
      </c>
      <c r="V2571" s="1" t="s">
        <v>73</v>
      </c>
      <c r="W2571" s="1" t="s">
        <v>1781</v>
      </c>
    </row>
    <row r="2572" spans="1:23">
      <c r="A2572" s="2" t="s">
        <v>2231</v>
      </c>
      <c r="B2572" s="2">
        <f t="shared" si="80"/>
        <v>2016</v>
      </c>
      <c r="C2572" s="1" t="s">
        <v>68</v>
      </c>
      <c r="D2572" s="1" t="s">
        <v>24</v>
      </c>
      <c r="E2572" s="1">
        <v>80013840</v>
      </c>
      <c r="F2572" s="1" t="s">
        <v>61</v>
      </c>
      <c r="G2572" s="1" t="s">
        <v>36</v>
      </c>
      <c r="H2572" s="1" t="s">
        <v>983</v>
      </c>
      <c r="I2572" s="1" t="s">
        <v>2232</v>
      </c>
      <c r="J2572" s="1">
        <v>624</v>
      </c>
      <c r="K2572" s="1" t="s">
        <v>28</v>
      </c>
      <c r="L2572" s="1">
        <v>19797</v>
      </c>
      <c r="M2572" s="1">
        <v>21844</v>
      </c>
      <c r="N2572" s="1">
        <v>54071.68</v>
      </c>
      <c r="O2572" s="1">
        <v>12435.77</v>
      </c>
      <c r="P2572" s="1">
        <v>540.72</v>
      </c>
      <c r="Q2572" s="1">
        <v>67048.17</v>
      </c>
      <c r="R2572" s="1">
        <f t="shared" si="81"/>
        <v>107.44899038461539</v>
      </c>
      <c r="S2572" s="1" t="s">
        <v>38</v>
      </c>
      <c r="T2572" s="1" t="s">
        <v>30</v>
      </c>
      <c r="U2572" s="1" t="s">
        <v>70</v>
      </c>
      <c r="V2572" s="1" t="s">
        <v>73</v>
      </c>
      <c r="W2572" s="1" t="s">
        <v>1429</v>
      </c>
    </row>
    <row r="2573" spans="1:23">
      <c r="A2573" s="2" t="s">
        <v>2233</v>
      </c>
      <c r="B2573" s="2">
        <f t="shared" si="80"/>
        <v>2016</v>
      </c>
      <c r="C2573" s="1" t="s">
        <v>68</v>
      </c>
      <c r="D2573" s="1" t="s">
        <v>24</v>
      </c>
      <c r="E2573" s="1">
        <v>80013840</v>
      </c>
      <c r="F2573" s="1" t="s">
        <v>61</v>
      </c>
      <c r="G2573" s="1" t="s">
        <v>62</v>
      </c>
      <c r="H2573" s="1" t="s">
        <v>1035</v>
      </c>
      <c r="I2573" s="1" t="s">
        <v>2234</v>
      </c>
      <c r="J2573" s="1">
        <v>70</v>
      </c>
      <c r="K2573" s="1" t="s">
        <v>28</v>
      </c>
      <c r="L2573" s="1">
        <v>4445</v>
      </c>
      <c r="M2573" s="1">
        <v>4865</v>
      </c>
      <c r="N2573" s="1">
        <v>27860</v>
      </c>
      <c r="O2573" s="1">
        <v>3000</v>
      </c>
      <c r="P2573" s="1">
        <v>279</v>
      </c>
      <c r="Q2573" s="1">
        <v>31138.6</v>
      </c>
      <c r="R2573" s="1">
        <f t="shared" si="81"/>
        <v>444.83714285714285</v>
      </c>
      <c r="S2573" s="1" t="s">
        <v>38</v>
      </c>
      <c r="T2573" s="1" t="s">
        <v>30</v>
      </c>
      <c r="U2573" s="1" t="s">
        <v>64</v>
      </c>
      <c r="V2573" s="1" t="s">
        <v>73</v>
      </c>
      <c r="W2573" s="1" t="s">
        <v>2235</v>
      </c>
    </row>
    <row r="2574" spans="1:23">
      <c r="A2574" s="2" t="s">
        <v>989</v>
      </c>
      <c r="B2574" s="2">
        <f t="shared" si="80"/>
        <v>2016</v>
      </c>
      <c r="C2574" s="1" t="s">
        <v>68</v>
      </c>
      <c r="D2574" s="1" t="s">
        <v>24</v>
      </c>
      <c r="E2574" s="1">
        <v>80013840</v>
      </c>
      <c r="F2574" s="1" t="s">
        <v>61</v>
      </c>
      <c r="G2574" s="1" t="s">
        <v>36</v>
      </c>
      <c r="H2574" s="1" t="s">
        <v>983</v>
      </c>
      <c r="I2574" s="1" t="s">
        <v>2236</v>
      </c>
      <c r="J2574" s="1">
        <v>152</v>
      </c>
      <c r="K2574" s="1" t="s">
        <v>28</v>
      </c>
      <c r="L2574" s="1">
        <v>9880</v>
      </c>
      <c r="M2574" s="1">
        <v>10640</v>
      </c>
      <c r="N2574" s="1">
        <v>25384</v>
      </c>
      <c r="O2574" s="1">
        <v>5807</v>
      </c>
      <c r="P2574" s="1">
        <v>254</v>
      </c>
      <c r="Q2574" s="1">
        <v>31444.5</v>
      </c>
      <c r="R2574" s="1">
        <f t="shared" si="81"/>
        <v>206.87171052631578</v>
      </c>
      <c r="S2574" s="1" t="s">
        <v>38</v>
      </c>
      <c r="T2574" s="1" t="s">
        <v>30</v>
      </c>
      <c r="U2574" s="1" t="s">
        <v>70</v>
      </c>
      <c r="V2574" s="1" t="s">
        <v>2189</v>
      </c>
      <c r="W2574" s="1" t="s">
        <v>2190</v>
      </c>
    </row>
    <row r="2575" spans="1:23">
      <c r="A2575" s="2" t="s">
        <v>1209</v>
      </c>
      <c r="B2575" s="2">
        <f t="shared" si="80"/>
        <v>2016</v>
      </c>
      <c r="C2575" s="1" t="s">
        <v>68</v>
      </c>
      <c r="D2575" s="1" t="s">
        <v>24</v>
      </c>
      <c r="E2575" s="1">
        <v>80013840</v>
      </c>
      <c r="F2575" s="1" t="s">
        <v>61</v>
      </c>
      <c r="G2575" s="1" t="s">
        <v>36</v>
      </c>
      <c r="H2575" s="1" t="s">
        <v>983</v>
      </c>
      <c r="I2575" s="1" t="s">
        <v>2237</v>
      </c>
      <c r="J2575" s="1">
        <v>364</v>
      </c>
      <c r="K2575" s="1" t="s">
        <v>28</v>
      </c>
      <c r="L2575" s="1">
        <v>21540</v>
      </c>
      <c r="M2575" s="1">
        <v>23148</v>
      </c>
      <c r="N2575" s="1">
        <v>49700</v>
      </c>
      <c r="O2575" s="1">
        <v>11014.5</v>
      </c>
      <c r="P2575" s="1">
        <v>497</v>
      </c>
      <c r="Q2575" s="1">
        <v>61211.5</v>
      </c>
      <c r="R2575" s="1">
        <f t="shared" si="81"/>
        <v>168.16346153846155</v>
      </c>
      <c r="S2575" s="1" t="s">
        <v>38</v>
      </c>
      <c r="T2575" s="1" t="s">
        <v>30</v>
      </c>
      <c r="U2575" s="1" t="s">
        <v>70</v>
      </c>
      <c r="V2575" s="1" t="s">
        <v>140</v>
      </c>
      <c r="W2575" s="1" t="s">
        <v>1429</v>
      </c>
    </row>
    <row r="2576" spans="1:23">
      <c r="A2576" s="2" t="s">
        <v>2238</v>
      </c>
      <c r="B2576" s="2">
        <f t="shared" si="80"/>
        <v>2016</v>
      </c>
      <c r="C2576" s="1" t="s">
        <v>68</v>
      </c>
      <c r="D2576" s="1" t="s">
        <v>24</v>
      </c>
      <c r="E2576" s="1">
        <v>80013840</v>
      </c>
      <c r="F2576" s="1" t="s">
        <v>61</v>
      </c>
      <c r="G2576" s="1" t="s">
        <v>36</v>
      </c>
      <c r="H2576" s="1" t="s">
        <v>80</v>
      </c>
      <c r="I2576" s="1" t="s">
        <v>2239</v>
      </c>
      <c r="J2576" s="1">
        <v>393</v>
      </c>
      <c r="K2576" s="1" t="s">
        <v>28</v>
      </c>
      <c r="L2576" s="1">
        <v>15248</v>
      </c>
      <c r="M2576" s="1">
        <v>17096</v>
      </c>
      <c r="N2576" s="1">
        <v>39936.660000000003</v>
      </c>
      <c r="O2576" s="1">
        <v>9000</v>
      </c>
      <c r="P2576" s="1">
        <v>399.37</v>
      </c>
      <c r="Q2576" s="1">
        <v>49336.03</v>
      </c>
      <c r="R2576" s="1">
        <f t="shared" si="81"/>
        <v>125.53697201017812</v>
      </c>
      <c r="S2576" s="1" t="s">
        <v>38</v>
      </c>
      <c r="T2576" s="1" t="s">
        <v>30</v>
      </c>
      <c r="U2576" s="1" t="s">
        <v>70</v>
      </c>
      <c r="V2576" s="1" t="s">
        <v>2240</v>
      </c>
      <c r="W2576" s="1" t="s">
        <v>2240</v>
      </c>
    </row>
    <row r="2577" spans="1:23">
      <c r="A2577" s="2" t="s">
        <v>2241</v>
      </c>
      <c r="B2577" s="2">
        <f t="shared" si="80"/>
        <v>2016</v>
      </c>
      <c r="C2577" s="1" t="s">
        <v>68</v>
      </c>
      <c r="D2577" s="1" t="s">
        <v>24</v>
      </c>
      <c r="E2577" s="1">
        <v>80013840</v>
      </c>
      <c r="F2577" s="1" t="s">
        <v>61</v>
      </c>
      <c r="G2577" s="1" t="s">
        <v>36</v>
      </c>
      <c r="H2577" s="1" t="s">
        <v>80</v>
      </c>
      <c r="I2577" s="1" t="s">
        <v>2242</v>
      </c>
      <c r="J2577" s="1">
        <v>416</v>
      </c>
      <c r="K2577" s="1" t="s">
        <v>28</v>
      </c>
      <c r="L2577" s="1">
        <v>19829</v>
      </c>
      <c r="M2577" s="1">
        <v>21855</v>
      </c>
      <c r="N2577" s="1">
        <v>52449.279999999999</v>
      </c>
      <c r="O2577" s="1">
        <v>11736.23</v>
      </c>
      <c r="P2577" s="1">
        <v>524.49</v>
      </c>
      <c r="Q2577" s="1">
        <v>64710</v>
      </c>
      <c r="R2577" s="1">
        <f t="shared" si="81"/>
        <v>155.55288461538461</v>
      </c>
      <c r="S2577" s="1" t="s">
        <v>38</v>
      </c>
      <c r="T2577" s="1" t="s">
        <v>30</v>
      </c>
      <c r="U2577" s="1" t="s">
        <v>70</v>
      </c>
      <c r="V2577" s="1" t="s">
        <v>1718</v>
      </c>
      <c r="W2577" s="1" t="s">
        <v>2243</v>
      </c>
    </row>
    <row r="2578" spans="1:23">
      <c r="A2578" s="2" t="s">
        <v>2244</v>
      </c>
      <c r="B2578" s="2">
        <f t="shared" si="80"/>
        <v>2016</v>
      </c>
      <c r="C2578" s="1" t="s">
        <v>68</v>
      </c>
      <c r="D2578" s="1" t="s">
        <v>24</v>
      </c>
      <c r="E2578" s="1">
        <v>80013840</v>
      </c>
      <c r="F2578" s="1" t="s">
        <v>61</v>
      </c>
      <c r="G2578" s="1" t="s">
        <v>36</v>
      </c>
      <c r="H2578" s="1" t="s">
        <v>80</v>
      </c>
      <c r="I2578" s="1" t="s">
        <v>2245</v>
      </c>
      <c r="J2578" s="1">
        <v>262</v>
      </c>
      <c r="K2578" s="1" t="s">
        <v>28</v>
      </c>
      <c r="L2578" s="1">
        <v>10480</v>
      </c>
      <c r="M2578" s="1">
        <v>11004</v>
      </c>
      <c r="N2578" s="1">
        <v>23580</v>
      </c>
      <c r="O2578" s="1">
        <v>5959.16</v>
      </c>
      <c r="P2578" s="1">
        <v>235.8</v>
      </c>
      <c r="Q2578" s="1">
        <v>29774.959999999999</v>
      </c>
      <c r="R2578" s="1">
        <f t="shared" si="81"/>
        <v>113.64488549618321</v>
      </c>
      <c r="S2578" s="1" t="s">
        <v>38</v>
      </c>
      <c r="T2578" s="1" t="s">
        <v>30</v>
      </c>
      <c r="U2578" s="1" t="s">
        <v>70</v>
      </c>
      <c r="V2578" s="1" t="s">
        <v>103</v>
      </c>
      <c r="W2578" s="1" t="s">
        <v>1781</v>
      </c>
    </row>
    <row r="2579" spans="1:23">
      <c r="A2579" s="2" t="s">
        <v>2246</v>
      </c>
      <c r="B2579" s="2">
        <f t="shared" si="80"/>
        <v>2016</v>
      </c>
      <c r="C2579" s="1" t="s">
        <v>68</v>
      </c>
      <c r="D2579" s="1" t="s">
        <v>24</v>
      </c>
      <c r="E2579" s="1">
        <v>80013840</v>
      </c>
      <c r="F2579" s="1" t="s">
        <v>61</v>
      </c>
      <c r="G2579" s="1" t="s">
        <v>36</v>
      </c>
      <c r="H2579" s="1" t="s">
        <v>955</v>
      </c>
      <c r="I2579" s="1" t="s">
        <v>2247</v>
      </c>
      <c r="J2579" s="1">
        <v>936</v>
      </c>
      <c r="K2579" s="1" t="s">
        <v>28</v>
      </c>
      <c r="L2579" s="1">
        <v>44600</v>
      </c>
      <c r="M2579" s="1">
        <v>49140</v>
      </c>
      <c r="N2579" s="1">
        <v>103792</v>
      </c>
      <c r="O2579" s="1">
        <v>26911.59</v>
      </c>
      <c r="P2579" s="1">
        <v>1037.92</v>
      </c>
      <c r="Q2579" s="1">
        <v>131741.51</v>
      </c>
      <c r="R2579" s="1">
        <f t="shared" si="81"/>
        <v>140.7494764957265</v>
      </c>
      <c r="S2579" s="1" t="s">
        <v>38</v>
      </c>
      <c r="T2579" s="1" t="s">
        <v>30</v>
      </c>
      <c r="U2579" s="1" t="s">
        <v>70</v>
      </c>
      <c r="V2579" s="1" t="s">
        <v>1718</v>
      </c>
      <c r="W2579" s="1" t="s">
        <v>2131</v>
      </c>
    </row>
    <row r="2580" spans="1:23">
      <c r="A2580" s="2" t="s">
        <v>2244</v>
      </c>
      <c r="B2580" s="2">
        <f t="shared" si="80"/>
        <v>2016</v>
      </c>
      <c r="C2580" s="1" t="s">
        <v>68</v>
      </c>
      <c r="D2580" s="1" t="s">
        <v>24</v>
      </c>
      <c r="E2580" s="1">
        <v>80013840</v>
      </c>
      <c r="F2580" s="1" t="s">
        <v>61</v>
      </c>
      <c r="G2580" s="1" t="s">
        <v>36</v>
      </c>
      <c r="H2580" s="1" t="s">
        <v>80</v>
      </c>
      <c r="I2580" s="1" t="s">
        <v>2248</v>
      </c>
      <c r="J2580" s="1">
        <v>139</v>
      </c>
      <c r="K2580" s="1" t="s">
        <v>28</v>
      </c>
      <c r="L2580" s="1">
        <v>6116</v>
      </c>
      <c r="M2580" s="1">
        <v>6811</v>
      </c>
      <c r="N2580" s="1">
        <v>15568</v>
      </c>
      <c r="O2580" s="1">
        <v>2970.75</v>
      </c>
      <c r="P2580" s="1">
        <v>155.68</v>
      </c>
      <c r="Q2580" s="1">
        <v>18694.43</v>
      </c>
      <c r="R2580" s="1">
        <f t="shared" si="81"/>
        <v>134.49230215827339</v>
      </c>
      <c r="S2580" s="1" t="s">
        <v>38</v>
      </c>
      <c r="T2580" s="1" t="s">
        <v>30</v>
      </c>
      <c r="U2580" s="1" t="s">
        <v>70</v>
      </c>
      <c r="V2580" s="1" t="s">
        <v>2249</v>
      </c>
      <c r="W2580" s="1" t="s">
        <v>2250</v>
      </c>
    </row>
    <row r="2581" spans="1:23">
      <c r="A2581" s="2" t="s">
        <v>2251</v>
      </c>
      <c r="B2581" s="2">
        <f t="shared" si="80"/>
        <v>2016</v>
      </c>
      <c r="C2581" s="1" t="s">
        <v>1136</v>
      </c>
      <c r="D2581" s="1" t="s">
        <v>24</v>
      </c>
      <c r="E2581" s="1">
        <v>80014137</v>
      </c>
      <c r="F2581" s="1" t="s">
        <v>25</v>
      </c>
      <c r="G2581" s="1" t="s">
        <v>1158</v>
      </c>
      <c r="H2581" s="1" t="s">
        <v>1180</v>
      </c>
      <c r="I2581" s="1" t="s">
        <v>2252</v>
      </c>
      <c r="J2581" s="1">
        <v>1</v>
      </c>
      <c r="K2581" s="1" t="s">
        <v>28</v>
      </c>
      <c r="L2581" s="1">
        <v>54</v>
      </c>
      <c r="M2581" s="1">
        <v>57</v>
      </c>
      <c r="N2581" s="1">
        <v>218.45</v>
      </c>
      <c r="O2581" s="1">
        <v>150</v>
      </c>
      <c r="P2581" s="1">
        <v>2.1800000000000002</v>
      </c>
      <c r="Q2581" s="1">
        <v>370.63</v>
      </c>
      <c r="R2581" s="1">
        <f t="shared" si="81"/>
        <v>370.63</v>
      </c>
      <c r="S2581" s="1" t="s">
        <v>1140</v>
      </c>
      <c r="T2581" s="1" t="s">
        <v>30</v>
      </c>
      <c r="U2581" s="1" t="s">
        <v>2253</v>
      </c>
      <c r="V2581" s="1" t="s">
        <v>2254</v>
      </c>
      <c r="W2581" s="1" t="s">
        <v>2255</v>
      </c>
    </row>
    <row r="2582" spans="1:23">
      <c r="A2582" s="2" t="s">
        <v>650</v>
      </c>
      <c r="B2582" s="2">
        <f t="shared" si="80"/>
        <v>2016</v>
      </c>
      <c r="C2582" s="1" t="s">
        <v>68</v>
      </c>
      <c r="D2582" s="1" t="s">
        <v>24</v>
      </c>
      <c r="E2582" s="1">
        <v>80013840</v>
      </c>
      <c r="F2582" s="1" t="s">
        <v>61</v>
      </c>
      <c r="G2582" s="1" t="s">
        <v>36</v>
      </c>
      <c r="H2582" s="1" t="s">
        <v>80</v>
      </c>
      <c r="I2582" s="1" t="s">
        <v>2256</v>
      </c>
      <c r="J2582" s="1">
        <v>424</v>
      </c>
      <c r="K2582" s="1" t="s">
        <v>28</v>
      </c>
      <c r="L2582" s="1">
        <v>21573</v>
      </c>
      <c r="M2582" s="1">
        <v>23269</v>
      </c>
      <c r="N2582" s="1">
        <v>49184</v>
      </c>
      <c r="O2582" s="1">
        <v>12000</v>
      </c>
      <c r="P2582" s="1">
        <v>491.84</v>
      </c>
      <c r="Q2582" s="1">
        <v>61675.839999999997</v>
      </c>
      <c r="R2582" s="1">
        <f t="shared" si="81"/>
        <v>145.46188679245282</v>
      </c>
      <c r="S2582" s="1" t="s">
        <v>38</v>
      </c>
      <c r="T2582" s="1" t="s">
        <v>30</v>
      </c>
      <c r="U2582" s="1" t="s">
        <v>70</v>
      </c>
      <c r="V2582" s="1" t="s">
        <v>1718</v>
      </c>
      <c r="W2582" s="1" t="s">
        <v>1737</v>
      </c>
    </row>
    <row r="2583" spans="1:23">
      <c r="A2583" s="2" t="s">
        <v>2257</v>
      </c>
      <c r="B2583" s="2">
        <f t="shared" si="80"/>
        <v>2016</v>
      </c>
      <c r="C2583" s="1" t="s">
        <v>68</v>
      </c>
      <c r="D2583" s="1" t="s">
        <v>24</v>
      </c>
      <c r="E2583" s="1">
        <v>80013840</v>
      </c>
      <c r="F2583" s="1" t="s">
        <v>61</v>
      </c>
      <c r="G2583" s="1" t="s">
        <v>36</v>
      </c>
      <c r="H2583" s="1" t="s">
        <v>80</v>
      </c>
      <c r="I2583" s="1" t="s">
        <v>2258</v>
      </c>
      <c r="J2583" s="1">
        <v>728</v>
      </c>
      <c r="K2583" s="1" t="s">
        <v>28</v>
      </c>
      <c r="L2583" s="1">
        <v>34689</v>
      </c>
      <c r="M2583" s="1">
        <v>38220</v>
      </c>
      <c r="N2583" s="1">
        <v>83200</v>
      </c>
      <c r="O2583" s="1">
        <v>21000</v>
      </c>
      <c r="P2583" s="1">
        <v>832</v>
      </c>
      <c r="Q2583" s="1">
        <v>105032</v>
      </c>
      <c r="R2583" s="1">
        <f t="shared" si="81"/>
        <v>144.27472527472528</v>
      </c>
      <c r="S2583" s="1" t="s">
        <v>38</v>
      </c>
      <c r="T2583" s="1" t="s">
        <v>30</v>
      </c>
      <c r="U2583" s="1" t="s">
        <v>70</v>
      </c>
      <c r="V2583" s="1" t="s">
        <v>1718</v>
      </c>
      <c r="W2583" s="1" t="s">
        <v>2162</v>
      </c>
    </row>
    <row r="2584" spans="1:23">
      <c r="A2584" s="2" t="s">
        <v>2259</v>
      </c>
      <c r="B2584" s="2">
        <f t="shared" si="80"/>
        <v>2016</v>
      </c>
      <c r="C2584" s="1" t="s">
        <v>936</v>
      </c>
      <c r="D2584" s="1" t="s">
        <v>24</v>
      </c>
      <c r="E2584" s="1">
        <v>80013840</v>
      </c>
      <c r="F2584" s="1" t="s">
        <v>61</v>
      </c>
      <c r="G2584" s="1" t="s">
        <v>36</v>
      </c>
      <c r="H2584" s="1" t="s">
        <v>80</v>
      </c>
      <c r="I2584" s="1" t="s">
        <v>2260</v>
      </c>
      <c r="J2584" s="1">
        <v>655</v>
      </c>
      <c r="K2584" s="1" t="s">
        <v>28</v>
      </c>
      <c r="L2584" s="1">
        <v>26200</v>
      </c>
      <c r="M2584" s="1">
        <v>27772</v>
      </c>
      <c r="N2584" s="1">
        <v>60260</v>
      </c>
      <c r="O2584" s="1">
        <v>15000</v>
      </c>
      <c r="P2584" s="1">
        <v>602.6</v>
      </c>
      <c r="Q2584" s="1">
        <v>75862.600000000006</v>
      </c>
      <c r="R2584" s="1">
        <f t="shared" si="81"/>
        <v>115.82076335877863</v>
      </c>
      <c r="S2584" s="1" t="s">
        <v>38</v>
      </c>
      <c r="T2584" s="1" t="s">
        <v>30</v>
      </c>
      <c r="U2584" s="1" t="s">
        <v>70</v>
      </c>
      <c r="V2584" s="1" t="s">
        <v>2261</v>
      </c>
      <c r="W2584" s="1" t="s">
        <v>2261</v>
      </c>
    </row>
    <row r="2585" spans="1:23">
      <c r="A2585" s="2" t="s">
        <v>2262</v>
      </c>
      <c r="B2585" s="2">
        <f t="shared" si="80"/>
        <v>2016</v>
      </c>
      <c r="C2585" s="1" t="s">
        <v>68</v>
      </c>
      <c r="D2585" s="1" t="s">
        <v>24</v>
      </c>
      <c r="E2585" s="1">
        <v>80013840</v>
      </c>
      <c r="F2585" s="1" t="s">
        <v>61</v>
      </c>
      <c r="G2585" s="1" t="s">
        <v>36</v>
      </c>
      <c r="H2585" s="1" t="s">
        <v>80</v>
      </c>
      <c r="I2585" s="1" t="s">
        <v>2263</v>
      </c>
      <c r="J2585" s="1">
        <v>208</v>
      </c>
      <c r="K2585" s="1" t="s">
        <v>28</v>
      </c>
      <c r="L2585" s="1">
        <v>9911</v>
      </c>
      <c r="M2585" s="1">
        <v>10920</v>
      </c>
      <c r="N2585" s="1">
        <v>23816</v>
      </c>
      <c r="O2585" s="1">
        <v>6000</v>
      </c>
      <c r="P2585" s="1">
        <v>238.16</v>
      </c>
      <c r="Q2585" s="1">
        <v>30054.16</v>
      </c>
      <c r="R2585" s="1">
        <f t="shared" si="81"/>
        <v>144.49115384615385</v>
      </c>
      <c r="S2585" s="1" t="s">
        <v>38</v>
      </c>
      <c r="T2585" s="1" t="s">
        <v>30</v>
      </c>
      <c r="U2585" s="1" t="s">
        <v>70</v>
      </c>
      <c r="V2585" s="1" t="s">
        <v>1718</v>
      </c>
      <c r="W2585" s="1" t="s">
        <v>1944</v>
      </c>
    </row>
    <row r="2586" spans="1:23">
      <c r="A2586" s="2" t="s">
        <v>2264</v>
      </c>
      <c r="B2586" s="2">
        <f t="shared" si="80"/>
        <v>2016</v>
      </c>
      <c r="C2586" s="1" t="s">
        <v>68</v>
      </c>
      <c r="D2586" s="1" t="s">
        <v>24</v>
      </c>
      <c r="E2586" s="1">
        <v>80013840</v>
      </c>
      <c r="F2586" s="1" t="s">
        <v>61</v>
      </c>
      <c r="G2586" s="1" t="s">
        <v>36</v>
      </c>
      <c r="H2586" s="1" t="s">
        <v>80</v>
      </c>
      <c r="I2586" s="1" t="s">
        <v>2265</v>
      </c>
      <c r="J2586" s="1">
        <v>394</v>
      </c>
      <c r="K2586" s="1" t="s">
        <v>28</v>
      </c>
      <c r="L2586" s="1">
        <v>21995</v>
      </c>
      <c r="M2586" s="1">
        <v>22466</v>
      </c>
      <c r="N2586" s="1">
        <v>48036</v>
      </c>
      <c r="O2586" s="1">
        <v>10388.620000000001</v>
      </c>
      <c r="P2586" s="1">
        <v>480.36</v>
      </c>
      <c r="Q2586" s="1">
        <v>58904.98</v>
      </c>
      <c r="R2586" s="1">
        <f t="shared" si="81"/>
        <v>149.50502538071066</v>
      </c>
      <c r="S2586" s="1" t="s">
        <v>38</v>
      </c>
      <c r="T2586" s="1" t="s">
        <v>30</v>
      </c>
      <c r="U2586" s="1" t="s">
        <v>70</v>
      </c>
      <c r="V2586" s="1" t="s">
        <v>65</v>
      </c>
      <c r="W2586" s="1" t="s">
        <v>2050</v>
      </c>
    </row>
    <row r="2587" spans="1:23">
      <c r="A2587" s="2" t="s">
        <v>2266</v>
      </c>
      <c r="B2587" s="2">
        <f t="shared" si="80"/>
        <v>2016</v>
      </c>
      <c r="C2587" s="1" t="s">
        <v>68</v>
      </c>
      <c r="D2587" s="1" t="s">
        <v>24</v>
      </c>
      <c r="E2587" s="1">
        <v>80013840</v>
      </c>
      <c r="F2587" s="1" t="s">
        <v>61</v>
      </c>
      <c r="G2587" s="1" t="s">
        <v>36</v>
      </c>
      <c r="H2587" s="1" t="s">
        <v>80</v>
      </c>
      <c r="I2587" s="1" t="s">
        <v>2267</v>
      </c>
      <c r="J2587" s="1">
        <v>515</v>
      </c>
      <c r="K2587" s="1" t="s">
        <v>28</v>
      </c>
      <c r="L2587" s="1">
        <v>23213</v>
      </c>
      <c r="M2587" s="1">
        <v>25398</v>
      </c>
      <c r="N2587" s="1">
        <v>63608</v>
      </c>
      <c r="O2587" s="1">
        <v>15000</v>
      </c>
      <c r="P2587" s="1">
        <v>636.08000000000004</v>
      </c>
      <c r="Q2587" s="1">
        <v>79244.08</v>
      </c>
      <c r="R2587" s="1">
        <f t="shared" si="81"/>
        <v>153.87200000000001</v>
      </c>
      <c r="S2587" s="1" t="s">
        <v>38</v>
      </c>
      <c r="T2587" s="1" t="s">
        <v>30</v>
      </c>
      <c r="U2587" s="1" t="s">
        <v>70</v>
      </c>
      <c r="V2587" s="1" t="s">
        <v>1607</v>
      </c>
      <c r="W2587" s="1" t="s">
        <v>2268</v>
      </c>
    </row>
    <row r="2588" spans="1:23">
      <c r="A2588" s="2" t="s">
        <v>591</v>
      </c>
      <c r="B2588" s="2">
        <f t="shared" si="80"/>
        <v>2016</v>
      </c>
      <c r="C2588" s="1" t="s">
        <v>68</v>
      </c>
      <c r="D2588" s="1" t="s">
        <v>24</v>
      </c>
      <c r="E2588" s="1">
        <v>80013840</v>
      </c>
      <c r="F2588" s="1" t="s">
        <v>61</v>
      </c>
      <c r="G2588" s="1" t="s">
        <v>36</v>
      </c>
      <c r="H2588" s="1" t="s">
        <v>251</v>
      </c>
      <c r="I2588" s="1" t="s">
        <v>2269</v>
      </c>
      <c r="J2588" s="1">
        <v>317</v>
      </c>
      <c r="K2588" s="1" t="s">
        <v>28</v>
      </c>
      <c r="L2588" s="1">
        <v>17005</v>
      </c>
      <c r="M2588" s="1">
        <v>17484</v>
      </c>
      <c r="N2588" s="1">
        <v>35821</v>
      </c>
      <c r="O2588" s="1">
        <v>8699.26</v>
      </c>
      <c r="P2588" s="1">
        <v>358.21</v>
      </c>
      <c r="Q2588" s="1">
        <v>44878.47</v>
      </c>
      <c r="R2588" s="1">
        <f t="shared" si="81"/>
        <v>141.57246056782336</v>
      </c>
      <c r="S2588" s="1" t="s">
        <v>38</v>
      </c>
      <c r="T2588" s="1" t="s">
        <v>30</v>
      </c>
      <c r="U2588" s="1" t="s">
        <v>70</v>
      </c>
      <c r="V2588" s="1" t="s">
        <v>2270</v>
      </c>
      <c r="W2588" s="1" t="s">
        <v>2271</v>
      </c>
    </row>
    <row r="2589" spans="1:23">
      <c r="A2589" s="2" t="s">
        <v>2272</v>
      </c>
      <c r="B2589" s="2">
        <f t="shared" si="80"/>
        <v>2016</v>
      </c>
      <c r="C2589" s="1" t="s">
        <v>68</v>
      </c>
      <c r="D2589" s="1" t="s">
        <v>24</v>
      </c>
      <c r="E2589" s="1">
        <v>80013840</v>
      </c>
      <c r="F2589" s="1" t="s">
        <v>61</v>
      </c>
      <c r="G2589" s="1" t="s">
        <v>36</v>
      </c>
      <c r="H2589" s="1" t="s">
        <v>983</v>
      </c>
      <c r="I2589" s="1" t="s">
        <v>2273</v>
      </c>
      <c r="J2589" s="1">
        <v>212</v>
      </c>
      <c r="K2589" s="1" t="s">
        <v>28</v>
      </c>
      <c r="L2589" s="1">
        <v>11660</v>
      </c>
      <c r="M2589" s="1">
        <v>12508</v>
      </c>
      <c r="N2589" s="1">
        <v>23744</v>
      </c>
      <c r="O2589" s="1">
        <v>6000</v>
      </c>
      <c r="P2589" s="1">
        <v>237.44</v>
      </c>
      <c r="Q2589" s="1">
        <v>29981.439999999999</v>
      </c>
      <c r="R2589" s="1">
        <f t="shared" si="81"/>
        <v>141.42188679245282</v>
      </c>
      <c r="S2589" s="1" t="s">
        <v>38</v>
      </c>
      <c r="T2589" s="1" t="s">
        <v>30</v>
      </c>
      <c r="U2589" s="1" t="s">
        <v>70</v>
      </c>
      <c r="V2589" s="1" t="s">
        <v>1718</v>
      </c>
      <c r="W2589" s="1" t="s">
        <v>1668</v>
      </c>
    </row>
    <row r="2590" spans="1:23">
      <c r="A2590" s="2" t="s">
        <v>2450</v>
      </c>
      <c r="B2590" s="2">
        <f t="shared" si="80"/>
        <v>2016</v>
      </c>
      <c r="C2590" s="1" t="s">
        <v>68</v>
      </c>
      <c r="D2590" s="1" t="s">
        <v>24</v>
      </c>
      <c r="E2590" s="1">
        <v>80038006</v>
      </c>
      <c r="F2590" s="1" t="s">
        <v>2348</v>
      </c>
      <c r="G2590" s="1" t="s">
        <v>46</v>
      </c>
      <c r="H2590" s="1" t="s">
        <v>1035</v>
      </c>
      <c r="I2590" s="1" t="s">
        <v>2425</v>
      </c>
      <c r="J2590" s="1">
        <v>52</v>
      </c>
      <c r="K2590" s="1" t="s">
        <v>28</v>
      </c>
      <c r="L2590" s="1">
        <v>7161</v>
      </c>
      <c r="M2590" s="1">
        <v>7878</v>
      </c>
      <c r="N2590" s="1">
        <v>59900</v>
      </c>
      <c r="O2590" s="1">
        <v>8450</v>
      </c>
      <c r="P2590" s="1">
        <v>340.35</v>
      </c>
      <c r="Q2590" s="1">
        <v>69290.350000000006</v>
      </c>
      <c r="R2590" s="1">
        <f t="shared" si="81"/>
        <v>1332.5067307692309</v>
      </c>
      <c r="S2590" s="1" t="s">
        <v>38</v>
      </c>
      <c r="T2590" s="1" t="s">
        <v>30</v>
      </c>
      <c r="U2590" s="1" t="s">
        <v>2360</v>
      </c>
      <c r="V2590" s="1" t="s">
        <v>31</v>
      </c>
      <c r="W2590" s="1" t="s">
        <v>2451</v>
      </c>
    </row>
    <row r="2591" spans="1:23">
      <c r="A2591" s="2" t="s">
        <v>2525</v>
      </c>
      <c r="B2591" s="2">
        <f t="shared" si="80"/>
        <v>2016</v>
      </c>
      <c r="C2591" s="1" t="s">
        <v>23</v>
      </c>
      <c r="D2591" s="1" t="s">
        <v>24</v>
      </c>
      <c r="E2591" s="1">
        <v>80038006</v>
      </c>
      <c r="F2591" s="1" t="s">
        <v>2348</v>
      </c>
      <c r="G2591" s="1" t="s">
        <v>1857</v>
      </c>
      <c r="H2591" s="1" t="s">
        <v>1946</v>
      </c>
      <c r="I2591" s="1" t="s">
        <v>2430</v>
      </c>
      <c r="J2591" s="1">
        <v>2</v>
      </c>
      <c r="K2591" s="1" t="s">
        <v>28</v>
      </c>
      <c r="L2591" s="1">
        <v>120</v>
      </c>
      <c r="M2591" s="1">
        <v>120</v>
      </c>
      <c r="N2591" s="1">
        <v>834.02</v>
      </c>
      <c r="O2591" s="1">
        <v>85.4</v>
      </c>
      <c r="P2591" s="1">
        <v>4.3099999999999996</v>
      </c>
      <c r="Q2591" s="1">
        <v>923.73</v>
      </c>
      <c r="R2591" s="1">
        <f t="shared" si="81"/>
        <v>461.86500000000001</v>
      </c>
      <c r="S2591" s="1" t="s">
        <v>29</v>
      </c>
      <c r="T2591" s="1" t="s">
        <v>30</v>
      </c>
      <c r="U2591" s="1" t="s">
        <v>2430</v>
      </c>
      <c r="V2591" s="1" t="s">
        <v>2526</v>
      </c>
      <c r="W2591" s="1" t="s">
        <v>2526</v>
      </c>
    </row>
    <row r="2592" spans="1:23">
      <c r="A2592" s="2" t="s">
        <v>2541</v>
      </c>
      <c r="B2592" s="2">
        <f t="shared" si="80"/>
        <v>2016</v>
      </c>
      <c r="C2592" s="1" t="s">
        <v>68</v>
      </c>
      <c r="D2592" s="1" t="s">
        <v>24</v>
      </c>
      <c r="E2592" s="1">
        <v>80038006</v>
      </c>
      <c r="F2592" s="1" t="s">
        <v>2348</v>
      </c>
      <c r="G2592" s="1" t="s">
        <v>36</v>
      </c>
      <c r="H2592" s="1" t="s">
        <v>943</v>
      </c>
      <c r="I2592" s="1" t="s">
        <v>2542</v>
      </c>
      <c r="J2592" s="1">
        <v>3</v>
      </c>
      <c r="K2592" s="1" t="s">
        <v>28</v>
      </c>
      <c r="L2592" s="1">
        <v>456</v>
      </c>
      <c r="M2592" s="1">
        <v>501</v>
      </c>
      <c r="N2592" s="1">
        <v>4479</v>
      </c>
      <c r="O2592" s="1">
        <v>664.49</v>
      </c>
      <c r="P2592" s="1">
        <v>27.66</v>
      </c>
      <c r="Q2592" s="1">
        <v>5171.1499999999996</v>
      </c>
      <c r="R2592" s="1">
        <f t="shared" si="81"/>
        <v>1723.7166666666665</v>
      </c>
      <c r="S2592" s="1" t="s">
        <v>38</v>
      </c>
      <c r="T2592" s="1" t="s">
        <v>30</v>
      </c>
      <c r="U2592" s="1" t="s">
        <v>2543</v>
      </c>
      <c r="V2592" s="1" t="s">
        <v>2544</v>
      </c>
      <c r="W2592" s="1" t="s">
        <v>2545</v>
      </c>
    </row>
    <row r="2593" spans="1:23">
      <c r="A2593" s="2" t="s">
        <v>2691</v>
      </c>
      <c r="B2593" s="2">
        <f t="shared" si="80"/>
        <v>2016</v>
      </c>
      <c r="C2593" s="1" t="s">
        <v>68</v>
      </c>
      <c r="D2593" s="1" t="s">
        <v>24</v>
      </c>
      <c r="E2593" s="1">
        <v>80031823</v>
      </c>
      <c r="F2593" s="1" t="s">
        <v>2677</v>
      </c>
      <c r="G2593" s="1" t="s">
        <v>2692</v>
      </c>
      <c r="H2593" s="1" t="s">
        <v>955</v>
      </c>
      <c r="I2593" s="1" t="s">
        <v>951</v>
      </c>
      <c r="J2593" s="1">
        <v>50</v>
      </c>
      <c r="K2593" s="1" t="s">
        <v>28</v>
      </c>
      <c r="L2593" s="1">
        <v>3995</v>
      </c>
      <c r="M2593" s="1">
        <v>4365</v>
      </c>
      <c r="N2593" s="1">
        <v>26739.8</v>
      </c>
      <c r="O2593" s="1">
        <v>3500</v>
      </c>
      <c r="P2593" s="1">
        <v>270.2</v>
      </c>
      <c r="Q2593" s="1">
        <v>30510</v>
      </c>
      <c r="R2593" s="1">
        <f t="shared" si="81"/>
        <v>610.20000000000005</v>
      </c>
      <c r="S2593" s="1" t="s">
        <v>38</v>
      </c>
      <c r="T2593" s="1" t="s">
        <v>30</v>
      </c>
      <c r="U2593" s="1" t="s">
        <v>64</v>
      </c>
      <c r="V2593" s="1" t="s">
        <v>2693</v>
      </c>
      <c r="W2593" s="1" t="s">
        <v>2694</v>
      </c>
    </row>
    <row r="2594" spans="1:23">
      <c r="A2594" s="2" t="s">
        <v>2695</v>
      </c>
      <c r="B2594" s="2">
        <f t="shared" si="80"/>
        <v>2016</v>
      </c>
      <c r="C2594" s="1" t="s">
        <v>43</v>
      </c>
      <c r="D2594" s="1" t="s">
        <v>24</v>
      </c>
      <c r="E2594" s="1">
        <v>80031823</v>
      </c>
      <c r="F2594" s="1" t="s">
        <v>2677</v>
      </c>
      <c r="G2594" s="1" t="s">
        <v>958</v>
      </c>
      <c r="H2594" s="1" t="s">
        <v>1035</v>
      </c>
      <c r="I2594" s="1" t="s">
        <v>1451</v>
      </c>
      <c r="J2594" s="1">
        <v>70</v>
      </c>
      <c r="K2594" s="1" t="s">
        <v>28</v>
      </c>
      <c r="L2594" s="1">
        <v>4480</v>
      </c>
      <c r="M2594" s="1">
        <v>4900</v>
      </c>
      <c r="N2594" s="1">
        <v>27947.7</v>
      </c>
      <c r="O2594" s="1">
        <v>3500</v>
      </c>
      <c r="P2594" s="1">
        <v>282.3</v>
      </c>
      <c r="Q2594" s="1">
        <v>31730</v>
      </c>
      <c r="R2594" s="1">
        <f t="shared" si="81"/>
        <v>453.28571428571428</v>
      </c>
      <c r="S2594" s="1" t="s">
        <v>38</v>
      </c>
      <c r="T2594" s="1" t="s">
        <v>30</v>
      </c>
      <c r="U2594" s="1" t="s">
        <v>64</v>
      </c>
      <c r="V2594" s="1" t="s">
        <v>2696</v>
      </c>
      <c r="W2594" s="1" t="s">
        <v>2697</v>
      </c>
    </row>
    <row r="2595" spans="1:23">
      <c r="A2595" s="2" t="s">
        <v>2163</v>
      </c>
      <c r="B2595" s="2">
        <f t="shared" si="80"/>
        <v>2016</v>
      </c>
      <c r="C2595" s="1" t="s">
        <v>68</v>
      </c>
      <c r="D2595" s="1" t="s">
        <v>24</v>
      </c>
      <c r="E2595" s="1">
        <v>80089453</v>
      </c>
      <c r="F2595" s="1" t="s">
        <v>2745</v>
      </c>
      <c r="G2595" s="1" t="s">
        <v>2746</v>
      </c>
      <c r="H2595" s="1" t="s">
        <v>1035</v>
      </c>
      <c r="I2595" s="1" t="s">
        <v>2747</v>
      </c>
      <c r="J2595" s="1">
        <v>6</v>
      </c>
      <c r="K2595" s="1" t="s">
        <v>28</v>
      </c>
      <c r="L2595" s="1">
        <v>360</v>
      </c>
      <c r="M2595" s="1">
        <v>366</v>
      </c>
      <c r="N2595" s="1">
        <v>2896.85</v>
      </c>
      <c r="O2595" s="1">
        <v>173.18</v>
      </c>
      <c r="P2595" s="1">
        <v>28.97</v>
      </c>
      <c r="Q2595" s="1">
        <v>3099</v>
      </c>
      <c r="R2595" s="1">
        <f t="shared" si="81"/>
        <v>516.5</v>
      </c>
      <c r="S2595" s="1" t="s">
        <v>38</v>
      </c>
      <c r="T2595" s="1" t="s">
        <v>30</v>
      </c>
      <c r="U2595" s="1" t="s">
        <v>2748</v>
      </c>
      <c r="V2595" s="1" t="s">
        <v>2749</v>
      </c>
      <c r="W2595" s="1" t="s">
        <v>2749</v>
      </c>
    </row>
    <row r="2596" spans="1:23">
      <c r="A2596" s="2" t="s">
        <v>2758</v>
      </c>
      <c r="B2596" s="2">
        <f t="shared" si="80"/>
        <v>2016</v>
      </c>
      <c r="C2596" s="1" t="s">
        <v>2751</v>
      </c>
      <c r="D2596" s="1" t="s">
        <v>24</v>
      </c>
      <c r="E2596" s="1">
        <v>80089453</v>
      </c>
      <c r="F2596" s="1" t="s">
        <v>2745</v>
      </c>
      <c r="G2596" s="1" t="s">
        <v>2746</v>
      </c>
      <c r="H2596" s="1" t="s">
        <v>1246</v>
      </c>
      <c r="I2596" s="1" t="s">
        <v>2754</v>
      </c>
      <c r="J2596" s="1">
        <v>10</v>
      </c>
      <c r="K2596" s="1" t="s">
        <v>28</v>
      </c>
      <c r="L2596" s="1">
        <v>784</v>
      </c>
      <c r="M2596" s="1">
        <v>800</v>
      </c>
      <c r="N2596" s="1">
        <v>4782.05</v>
      </c>
      <c r="O2596" s="1">
        <v>231.22</v>
      </c>
      <c r="P2596" s="1">
        <v>47.81</v>
      </c>
      <c r="Q2596" s="1">
        <v>5061.08</v>
      </c>
      <c r="R2596" s="1">
        <f t="shared" si="81"/>
        <v>506.108</v>
      </c>
      <c r="S2596" s="1" t="s">
        <v>29</v>
      </c>
      <c r="T2596" s="1" t="s">
        <v>30</v>
      </c>
      <c r="U2596" s="1" t="s">
        <v>2748</v>
      </c>
      <c r="V2596" s="1" t="s">
        <v>31</v>
      </c>
      <c r="W2596" s="1" t="s">
        <v>2759</v>
      </c>
    </row>
    <row r="2597" spans="1:23">
      <c r="A2597" s="2" t="s">
        <v>2760</v>
      </c>
      <c r="B2597" s="2">
        <f t="shared" si="80"/>
        <v>2016</v>
      </c>
      <c r="C2597" s="1" t="s">
        <v>68</v>
      </c>
      <c r="D2597" s="1" t="s">
        <v>24</v>
      </c>
      <c r="E2597" s="1">
        <v>80023325</v>
      </c>
      <c r="F2597" s="1" t="s">
        <v>2761</v>
      </c>
      <c r="G2597" s="1" t="s">
        <v>2395</v>
      </c>
      <c r="H2597" s="1" t="s">
        <v>1246</v>
      </c>
      <c r="I2597" s="1" t="s">
        <v>2762</v>
      </c>
      <c r="J2597" s="1">
        <v>2</v>
      </c>
      <c r="K2597" s="1" t="s">
        <v>28</v>
      </c>
      <c r="L2597" s="1">
        <v>190</v>
      </c>
      <c r="M2597" s="1">
        <v>240</v>
      </c>
      <c r="N2597" s="1">
        <v>7194.76</v>
      </c>
      <c r="O2597" s="1">
        <v>779.34</v>
      </c>
      <c r="P2597" s="1">
        <v>67.91</v>
      </c>
      <c r="Q2597" s="1">
        <v>7925.15</v>
      </c>
      <c r="R2597" s="1">
        <f t="shared" si="81"/>
        <v>3962.5749999999998</v>
      </c>
      <c r="S2597" s="1" t="s">
        <v>29</v>
      </c>
      <c r="T2597" s="1" t="s">
        <v>30</v>
      </c>
      <c r="U2597" s="1" t="s">
        <v>2763</v>
      </c>
      <c r="V2597" s="1" t="s">
        <v>2764</v>
      </c>
      <c r="W2597" s="1" t="s">
        <v>2765</v>
      </c>
    </row>
    <row r="2598" spans="1:23">
      <c r="A2598" s="2" t="s">
        <v>2915</v>
      </c>
      <c r="B2598" s="2">
        <f t="shared" si="80"/>
        <v>2016</v>
      </c>
      <c r="C2598" s="1" t="s">
        <v>68</v>
      </c>
      <c r="D2598" s="1" t="s">
        <v>24</v>
      </c>
      <c r="E2598" s="1">
        <v>80018418</v>
      </c>
      <c r="F2598" s="1" t="s">
        <v>2865</v>
      </c>
      <c r="G2598" s="1" t="s">
        <v>36</v>
      </c>
      <c r="H2598" s="1" t="s">
        <v>80</v>
      </c>
      <c r="I2598" s="1" t="s">
        <v>2910</v>
      </c>
      <c r="J2598" s="1">
        <v>144</v>
      </c>
      <c r="K2598" s="1" t="s">
        <v>28</v>
      </c>
      <c r="L2598" s="1">
        <v>5760</v>
      </c>
      <c r="M2598" s="1">
        <v>6048</v>
      </c>
      <c r="N2598" s="1">
        <v>14544</v>
      </c>
      <c r="O2598" s="1">
        <v>3813.96</v>
      </c>
      <c r="P2598" s="1">
        <v>43.59</v>
      </c>
      <c r="Q2598" s="1">
        <v>18401.55</v>
      </c>
      <c r="R2598" s="1">
        <f t="shared" si="81"/>
        <v>127.78854166666666</v>
      </c>
      <c r="S2598" s="1" t="s">
        <v>38</v>
      </c>
      <c r="T2598" s="1" t="s">
        <v>30</v>
      </c>
      <c r="U2598" s="1" t="s">
        <v>2866</v>
      </c>
      <c r="V2598" s="1" t="s">
        <v>2916</v>
      </c>
      <c r="W2598" s="1" t="s">
        <v>2916</v>
      </c>
    </row>
    <row r="2599" spans="1:23">
      <c r="A2599" s="2" t="s">
        <v>3036</v>
      </c>
      <c r="B2599" s="2">
        <f t="shared" si="80"/>
        <v>2016</v>
      </c>
      <c r="C2599" s="1" t="s">
        <v>68</v>
      </c>
      <c r="D2599" s="1" t="s">
        <v>24</v>
      </c>
      <c r="E2599" s="1">
        <v>80063402</v>
      </c>
      <c r="F2599" s="1" t="s">
        <v>3037</v>
      </c>
      <c r="G2599" s="1" t="s">
        <v>55</v>
      </c>
      <c r="H2599" s="1" t="s">
        <v>80</v>
      </c>
      <c r="I2599" s="1" t="s">
        <v>2710</v>
      </c>
      <c r="J2599" s="1">
        <v>31</v>
      </c>
      <c r="K2599" s="1" t="s">
        <v>28</v>
      </c>
      <c r="L2599" s="1">
        <v>2735</v>
      </c>
      <c r="M2599" s="1">
        <v>3044</v>
      </c>
      <c r="N2599" s="1">
        <v>9315.09</v>
      </c>
      <c r="O2599" s="1">
        <v>1124.6500000000001</v>
      </c>
      <c r="P2599" s="1">
        <v>77.97</v>
      </c>
      <c r="Q2599" s="1">
        <v>10584.14</v>
      </c>
      <c r="R2599" s="1">
        <f t="shared" si="81"/>
        <v>341.42387096774189</v>
      </c>
      <c r="S2599" s="1" t="s">
        <v>38</v>
      </c>
      <c r="T2599" s="1" t="s">
        <v>30</v>
      </c>
      <c r="U2599" s="1" t="s">
        <v>2710</v>
      </c>
      <c r="V2599" s="1" t="s">
        <v>3038</v>
      </c>
      <c r="W2599" s="1" t="s">
        <v>3039</v>
      </c>
    </row>
    <row r="2600" spans="1:23">
      <c r="A2600" s="2" t="s">
        <v>3178</v>
      </c>
      <c r="B2600" s="2">
        <f t="shared" si="80"/>
        <v>2016</v>
      </c>
      <c r="C2600" s="1" t="s">
        <v>43</v>
      </c>
      <c r="D2600" s="1" t="s">
        <v>24</v>
      </c>
      <c r="E2600" s="1">
        <v>80003485</v>
      </c>
      <c r="F2600" s="1" t="s">
        <v>3105</v>
      </c>
      <c r="G2600" s="1" t="s">
        <v>958</v>
      </c>
      <c r="H2600" s="1" t="s">
        <v>1024</v>
      </c>
      <c r="I2600" s="1" t="s">
        <v>1038</v>
      </c>
      <c r="J2600" s="1">
        <v>24</v>
      </c>
      <c r="K2600" s="1" t="s">
        <v>28</v>
      </c>
      <c r="L2600" s="1">
        <v>3624</v>
      </c>
      <c r="M2600" s="1">
        <v>3904</v>
      </c>
      <c r="N2600" s="1">
        <v>34927.199999999997</v>
      </c>
      <c r="O2600" s="1">
        <v>4000</v>
      </c>
      <c r="P2600" s="1">
        <v>352.8</v>
      </c>
      <c r="Q2600" s="1">
        <v>39280</v>
      </c>
      <c r="R2600" s="1">
        <f t="shared" si="81"/>
        <v>1636.6666666666667</v>
      </c>
      <c r="S2600" s="1" t="s">
        <v>38</v>
      </c>
      <c r="T2600" s="1" t="s">
        <v>30</v>
      </c>
      <c r="U2600" s="1" t="s">
        <v>64</v>
      </c>
      <c r="V2600" s="1" t="s">
        <v>3148</v>
      </c>
      <c r="W2600" s="1" t="s">
        <v>3179</v>
      </c>
    </row>
    <row r="2601" spans="1:23">
      <c r="A2601" s="2" t="s">
        <v>3192</v>
      </c>
      <c r="B2601" s="2">
        <f t="shared" si="80"/>
        <v>2016</v>
      </c>
      <c r="C2601" s="1" t="s">
        <v>34</v>
      </c>
      <c r="D2601" s="1" t="s">
        <v>24</v>
      </c>
      <c r="E2601" s="1">
        <v>80003485</v>
      </c>
      <c r="F2601" s="1" t="s">
        <v>3105</v>
      </c>
      <c r="G2601" s="1" t="s">
        <v>62</v>
      </c>
      <c r="H2601" s="1" t="s">
        <v>1759</v>
      </c>
      <c r="I2601" s="1" t="s">
        <v>1038</v>
      </c>
      <c r="J2601" s="1">
        <v>166</v>
      </c>
      <c r="K2601" s="1" t="s">
        <v>28</v>
      </c>
      <c r="L2601" s="1">
        <v>12109</v>
      </c>
      <c r="M2601" s="1">
        <v>13005</v>
      </c>
      <c r="N2601" s="1">
        <v>80818.649999999994</v>
      </c>
      <c r="O2601" s="1">
        <v>8415</v>
      </c>
      <c r="P2601" s="1">
        <v>816.35</v>
      </c>
      <c r="Q2601" s="1">
        <v>90050</v>
      </c>
      <c r="R2601" s="1">
        <f t="shared" si="81"/>
        <v>542.46987951807228</v>
      </c>
      <c r="S2601" s="1" t="s">
        <v>38</v>
      </c>
      <c r="T2601" s="1" t="s">
        <v>30</v>
      </c>
      <c r="U2601" s="1" t="s">
        <v>64</v>
      </c>
      <c r="V2601" s="1" t="s">
        <v>77</v>
      </c>
      <c r="W2601" s="1" t="s">
        <v>3193</v>
      </c>
    </row>
    <row r="2602" spans="1:23">
      <c r="A2602" s="2" t="s">
        <v>3216</v>
      </c>
      <c r="B2602" s="2">
        <f t="shared" si="80"/>
        <v>2016</v>
      </c>
      <c r="C2602" s="1" t="s">
        <v>68</v>
      </c>
      <c r="D2602" s="1" t="s">
        <v>24</v>
      </c>
      <c r="E2602" s="1">
        <v>80049965</v>
      </c>
      <c r="F2602" s="1" t="s">
        <v>3041</v>
      </c>
      <c r="G2602" s="1" t="s">
        <v>1601</v>
      </c>
      <c r="H2602" s="1" t="s">
        <v>194</v>
      </c>
      <c r="I2602" s="1" t="s">
        <v>3214</v>
      </c>
      <c r="J2602" s="1">
        <v>318</v>
      </c>
      <c r="K2602" s="1" t="s">
        <v>28</v>
      </c>
      <c r="L2602" s="1">
        <v>9930</v>
      </c>
      <c r="M2602" s="1">
        <v>16561</v>
      </c>
      <c r="N2602" s="1">
        <v>45474</v>
      </c>
      <c r="O2602" s="1">
        <v>5684.92</v>
      </c>
      <c r="P2602" s="1">
        <v>140.06</v>
      </c>
      <c r="Q2602" s="1">
        <v>51298.98</v>
      </c>
      <c r="R2602" s="1">
        <f t="shared" si="81"/>
        <v>161.31754716981132</v>
      </c>
      <c r="S2602" s="1" t="s">
        <v>38</v>
      </c>
      <c r="T2602" s="1" t="s">
        <v>30</v>
      </c>
      <c r="U2602" s="1" t="s">
        <v>3042</v>
      </c>
      <c r="V2602" s="1" t="s">
        <v>3217</v>
      </c>
      <c r="W2602" s="1" t="s">
        <v>3217</v>
      </c>
    </row>
    <row r="2603" spans="1:23">
      <c r="A2603" s="2" t="s">
        <v>650</v>
      </c>
      <c r="B2603" s="2">
        <f t="shared" si="80"/>
        <v>2016</v>
      </c>
      <c r="C2603" s="1" t="s">
        <v>68</v>
      </c>
      <c r="D2603" s="1" t="s">
        <v>24</v>
      </c>
      <c r="E2603" s="1">
        <v>80052965</v>
      </c>
      <c r="F2603" s="1" t="s">
        <v>3232</v>
      </c>
      <c r="G2603" s="1" t="s">
        <v>36</v>
      </c>
      <c r="H2603" s="1" t="s">
        <v>983</v>
      </c>
      <c r="I2603" s="1" t="s">
        <v>3250</v>
      </c>
      <c r="J2603" s="1">
        <v>108</v>
      </c>
      <c r="K2603" s="1" t="s">
        <v>28</v>
      </c>
      <c r="L2603" s="1">
        <v>4968</v>
      </c>
      <c r="M2603" s="1">
        <v>4968</v>
      </c>
      <c r="N2603" s="1">
        <v>12992.4</v>
      </c>
      <c r="O2603" s="1">
        <v>3500</v>
      </c>
      <c r="P2603" s="1">
        <v>129.91999999999999</v>
      </c>
      <c r="Q2603" s="1">
        <v>16622.32</v>
      </c>
      <c r="R2603" s="1">
        <f t="shared" si="81"/>
        <v>153.91037037037037</v>
      </c>
      <c r="S2603" s="1" t="s">
        <v>38</v>
      </c>
      <c r="T2603" s="1" t="s">
        <v>30</v>
      </c>
      <c r="U2603" s="1" t="s">
        <v>3251</v>
      </c>
      <c r="V2603" s="1" t="s">
        <v>3252</v>
      </c>
      <c r="W2603" s="1" t="s">
        <v>3253</v>
      </c>
    </row>
    <row r="2604" spans="1:23">
      <c r="A2604" s="2" t="s">
        <v>3254</v>
      </c>
      <c r="B2604" s="2">
        <f t="shared" si="80"/>
        <v>2016</v>
      </c>
      <c r="C2604" s="1" t="s">
        <v>68</v>
      </c>
      <c r="D2604" s="1" t="s">
        <v>24</v>
      </c>
      <c r="E2604" s="1">
        <v>80052965</v>
      </c>
      <c r="F2604" s="1" t="s">
        <v>3232</v>
      </c>
      <c r="G2604" s="1" t="s">
        <v>36</v>
      </c>
      <c r="H2604" s="1" t="s">
        <v>983</v>
      </c>
      <c r="I2604" s="1" t="s">
        <v>3255</v>
      </c>
      <c r="J2604" s="1">
        <v>131</v>
      </c>
      <c r="K2604" s="1" t="s">
        <v>28</v>
      </c>
      <c r="L2604" s="1">
        <v>5502</v>
      </c>
      <c r="M2604" s="1">
        <v>5502</v>
      </c>
      <c r="N2604" s="1">
        <v>13493</v>
      </c>
      <c r="O2604" s="1">
        <v>3500</v>
      </c>
      <c r="P2604" s="1">
        <v>134.93</v>
      </c>
      <c r="Q2604" s="1">
        <v>17127.93</v>
      </c>
      <c r="R2604" s="1">
        <f t="shared" si="81"/>
        <v>130.7475572519084</v>
      </c>
      <c r="S2604" s="1" t="s">
        <v>38</v>
      </c>
      <c r="T2604" s="1" t="s">
        <v>30</v>
      </c>
      <c r="U2604" s="1" t="s">
        <v>3256</v>
      </c>
      <c r="V2604" s="1" t="s">
        <v>3257</v>
      </c>
      <c r="W2604" s="1" t="s">
        <v>3258</v>
      </c>
    </row>
    <row r="2605" spans="1:23">
      <c r="A2605" s="2" t="s">
        <v>3374</v>
      </c>
      <c r="B2605" s="2">
        <f t="shared" si="80"/>
        <v>2016</v>
      </c>
      <c r="C2605" s="1" t="s">
        <v>68</v>
      </c>
      <c r="D2605" s="1" t="s">
        <v>24</v>
      </c>
      <c r="E2605" s="1">
        <v>80000137</v>
      </c>
      <c r="F2605" s="1" t="s">
        <v>3322</v>
      </c>
      <c r="G2605" s="1" t="s">
        <v>36</v>
      </c>
      <c r="H2605" s="1" t="s">
        <v>955</v>
      </c>
      <c r="I2605" s="1" t="s">
        <v>3375</v>
      </c>
      <c r="J2605" s="1">
        <v>135</v>
      </c>
      <c r="K2605" s="1" t="s">
        <v>28</v>
      </c>
      <c r="L2605" s="1">
        <v>6345</v>
      </c>
      <c r="M2605" s="1">
        <v>7155</v>
      </c>
      <c r="N2605" s="1">
        <v>16567.2</v>
      </c>
      <c r="O2605" s="1">
        <v>3405</v>
      </c>
      <c r="P2605" s="1">
        <v>166</v>
      </c>
      <c r="Q2605" s="1">
        <v>20137.37</v>
      </c>
      <c r="R2605" s="1">
        <f t="shared" si="81"/>
        <v>149.16570370370368</v>
      </c>
      <c r="S2605" s="1" t="s">
        <v>38</v>
      </c>
      <c r="T2605" s="1" t="s">
        <v>30</v>
      </c>
      <c r="U2605" s="1" t="s">
        <v>3324</v>
      </c>
      <c r="V2605" s="1" t="s">
        <v>3376</v>
      </c>
      <c r="W2605" s="1" t="s">
        <v>3377</v>
      </c>
    </row>
    <row r="2606" spans="1:23">
      <c r="A2606" s="2" t="s">
        <v>3835</v>
      </c>
      <c r="B2606" s="2">
        <f t="shared" si="80"/>
        <v>2016</v>
      </c>
      <c r="C2606" s="1" t="s">
        <v>119</v>
      </c>
      <c r="D2606" s="1" t="s">
        <v>24</v>
      </c>
      <c r="E2606" s="1">
        <v>3496643</v>
      </c>
      <c r="F2606" s="1" t="s">
        <v>3448</v>
      </c>
      <c r="G2606" s="1" t="s">
        <v>120</v>
      </c>
      <c r="H2606" s="1" t="s">
        <v>408</v>
      </c>
      <c r="I2606" s="1" t="s">
        <v>3833</v>
      </c>
      <c r="J2606" s="1">
        <v>306</v>
      </c>
      <c r="K2606" s="1" t="s">
        <v>28</v>
      </c>
      <c r="L2606" s="1">
        <v>15161</v>
      </c>
      <c r="M2606" s="1">
        <v>15482</v>
      </c>
      <c r="N2606" s="1">
        <v>61241.18</v>
      </c>
      <c r="O2606" s="1">
        <v>5400</v>
      </c>
      <c r="P2606" s="1">
        <v>30.82</v>
      </c>
      <c r="Q2606" s="1">
        <v>66672</v>
      </c>
      <c r="R2606" s="1">
        <f t="shared" si="81"/>
        <v>217.88235294117646</v>
      </c>
      <c r="S2606" s="1" t="s">
        <v>29</v>
      </c>
      <c r="T2606" s="1" t="s">
        <v>30</v>
      </c>
      <c r="U2606" s="1" t="s">
        <v>410</v>
      </c>
      <c r="V2606" s="1" t="s">
        <v>3836</v>
      </c>
      <c r="W2606" s="1" t="s">
        <v>3837</v>
      </c>
    </row>
    <row r="2607" spans="1:23">
      <c r="A2607" s="2" t="s">
        <v>3842</v>
      </c>
      <c r="B2607" s="2">
        <f t="shared" si="80"/>
        <v>2016</v>
      </c>
      <c r="C2607" s="1" t="s">
        <v>936</v>
      </c>
      <c r="D2607" s="1" t="s">
        <v>24</v>
      </c>
      <c r="E2607" s="1">
        <v>3496643</v>
      </c>
      <c r="F2607" s="1" t="s">
        <v>3448</v>
      </c>
      <c r="G2607" s="1" t="s">
        <v>36</v>
      </c>
      <c r="H2607" s="1" t="s">
        <v>251</v>
      </c>
      <c r="I2607" s="1" t="s">
        <v>3833</v>
      </c>
      <c r="J2607" s="1">
        <v>48</v>
      </c>
      <c r="K2607" s="1" t="s">
        <v>28</v>
      </c>
      <c r="L2607" s="1">
        <v>5088</v>
      </c>
      <c r="M2607" s="1">
        <v>5568</v>
      </c>
      <c r="N2607" s="1">
        <v>26880</v>
      </c>
      <c r="O2607" s="1">
        <v>2634.65</v>
      </c>
      <c r="P2607" s="1">
        <v>104.42</v>
      </c>
      <c r="Q2607" s="1">
        <v>29619.07</v>
      </c>
      <c r="R2607" s="1">
        <f t="shared" si="81"/>
        <v>617.06395833333329</v>
      </c>
      <c r="S2607" s="1" t="s">
        <v>38</v>
      </c>
      <c r="T2607" s="1" t="s">
        <v>30</v>
      </c>
      <c r="U2607" s="1" t="s">
        <v>410</v>
      </c>
      <c r="V2607" s="1" t="s">
        <v>3843</v>
      </c>
      <c r="W2607" s="1" t="s">
        <v>3843</v>
      </c>
    </row>
    <row r="2608" spans="1:23">
      <c r="A2608" s="2" t="s">
        <v>997</v>
      </c>
      <c r="B2608" s="2">
        <f t="shared" si="80"/>
        <v>2016</v>
      </c>
      <c r="C2608" s="1" t="s">
        <v>119</v>
      </c>
      <c r="D2608" s="1" t="s">
        <v>24</v>
      </c>
      <c r="E2608" s="1">
        <v>3496643</v>
      </c>
      <c r="F2608" s="1" t="s">
        <v>3448</v>
      </c>
      <c r="G2608" s="1" t="s">
        <v>120</v>
      </c>
      <c r="H2608" s="1" t="s">
        <v>408</v>
      </c>
      <c r="I2608" s="1" t="s">
        <v>3833</v>
      </c>
      <c r="J2608" s="1">
        <v>152</v>
      </c>
      <c r="K2608" s="1" t="s">
        <v>86</v>
      </c>
      <c r="L2608" s="1">
        <v>7615</v>
      </c>
      <c r="M2608" s="1">
        <v>7782</v>
      </c>
      <c r="N2608" s="1">
        <v>34677.769999999997</v>
      </c>
      <c r="O2608" s="1">
        <v>3334.78</v>
      </c>
      <c r="P2608" s="1">
        <v>17.579999999999998</v>
      </c>
      <c r="Q2608" s="1">
        <v>38030.129999999997</v>
      </c>
      <c r="R2608" s="1">
        <f t="shared" si="81"/>
        <v>250.19822368421052</v>
      </c>
      <c r="S2608" s="1" t="s">
        <v>29</v>
      </c>
      <c r="T2608" s="1" t="s">
        <v>30</v>
      </c>
      <c r="U2608" s="1" t="s">
        <v>410</v>
      </c>
      <c r="V2608" s="1" t="s">
        <v>3847</v>
      </c>
      <c r="W2608" s="1" t="s">
        <v>3848</v>
      </c>
    </row>
    <row r="2609" spans="1:23">
      <c r="A2609" s="2" t="s">
        <v>3849</v>
      </c>
      <c r="B2609" s="2">
        <f t="shared" si="80"/>
        <v>2016</v>
      </c>
      <c r="C2609" s="1" t="s">
        <v>119</v>
      </c>
      <c r="D2609" s="1" t="s">
        <v>24</v>
      </c>
      <c r="E2609" s="1">
        <v>3496643</v>
      </c>
      <c r="F2609" s="1" t="s">
        <v>3448</v>
      </c>
      <c r="G2609" s="1" t="s">
        <v>120</v>
      </c>
      <c r="H2609" s="1" t="s">
        <v>408</v>
      </c>
      <c r="I2609" s="1" t="s">
        <v>3833</v>
      </c>
      <c r="J2609" s="1">
        <v>94</v>
      </c>
      <c r="K2609" s="1" t="s">
        <v>86</v>
      </c>
      <c r="L2609" s="1">
        <v>5057</v>
      </c>
      <c r="M2609" s="1">
        <v>5208</v>
      </c>
      <c r="N2609" s="1">
        <v>19379.79</v>
      </c>
      <c r="O2609" s="1">
        <v>2700</v>
      </c>
      <c r="P2609" s="1">
        <v>10.210000000000001</v>
      </c>
      <c r="Q2609" s="1">
        <v>22090</v>
      </c>
      <c r="R2609" s="1">
        <f t="shared" si="81"/>
        <v>235</v>
      </c>
      <c r="S2609" s="1" t="s">
        <v>29</v>
      </c>
      <c r="T2609" s="1" t="s">
        <v>30</v>
      </c>
      <c r="U2609" s="1" t="s">
        <v>410</v>
      </c>
      <c r="V2609" s="1" t="s">
        <v>3850</v>
      </c>
      <c r="W2609" s="1" t="s">
        <v>3851</v>
      </c>
    </row>
    <row r="2610" spans="1:23">
      <c r="A2610" s="2" t="s">
        <v>2264</v>
      </c>
      <c r="B2610" s="2">
        <f t="shared" si="80"/>
        <v>2016</v>
      </c>
      <c r="C2610" s="1" t="s">
        <v>119</v>
      </c>
      <c r="D2610" s="1" t="s">
        <v>24</v>
      </c>
      <c r="E2610" s="1">
        <v>3496643</v>
      </c>
      <c r="F2610" s="1" t="s">
        <v>3448</v>
      </c>
      <c r="G2610" s="1" t="s">
        <v>120</v>
      </c>
      <c r="H2610" s="1" t="s">
        <v>408</v>
      </c>
      <c r="I2610" s="1" t="s">
        <v>3833</v>
      </c>
      <c r="J2610" s="1">
        <v>93</v>
      </c>
      <c r="K2610" s="1" t="s">
        <v>86</v>
      </c>
      <c r="L2610" s="1">
        <v>6138</v>
      </c>
      <c r="M2610" s="1">
        <v>6138</v>
      </c>
      <c r="N2610" s="1">
        <v>33448.959999999999</v>
      </c>
      <c r="O2610" s="1">
        <v>3270.47</v>
      </c>
      <c r="P2610" s="1">
        <v>16.98</v>
      </c>
      <c r="Q2610" s="1">
        <v>36736.410000000003</v>
      </c>
      <c r="R2610" s="1">
        <f t="shared" si="81"/>
        <v>395.01516129032262</v>
      </c>
      <c r="S2610" s="1" t="s">
        <v>29</v>
      </c>
      <c r="T2610" s="1" t="s">
        <v>30</v>
      </c>
      <c r="U2610" s="1" t="s">
        <v>410</v>
      </c>
      <c r="V2610" s="1" t="s">
        <v>3852</v>
      </c>
      <c r="W2610" s="1" t="s">
        <v>3853</v>
      </c>
    </row>
    <row r="2611" spans="1:23">
      <c r="A2611" s="2" t="s">
        <v>3856</v>
      </c>
      <c r="B2611" s="2">
        <f t="shared" si="80"/>
        <v>2016</v>
      </c>
      <c r="C2611" s="1" t="s">
        <v>119</v>
      </c>
      <c r="D2611" s="1" t="s">
        <v>24</v>
      </c>
      <c r="E2611" s="1">
        <v>3496643</v>
      </c>
      <c r="F2611" s="1" t="s">
        <v>3448</v>
      </c>
      <c r="G2611" s="1" t="s">
        <v>120</v>
      </c>
      <c r="H2611" s="1" t="s">
        <v>408</v>
      </c>
      <c r="I2611" s="1" t="s">
        <v>3833</v>
      </c>
      <c r="J2611" s="1">
        <v>81</v>
      </c>
      <c r="K2611" s="1" t="s">
        <v>86</v>
      </c>
      <c r="L2611" s="1">
        <v>7393</v>
      </c>
      <c r="M2611" s="1">
        <v>7769</v>
      </c>
      <c r="N2611" s="1">
        <v>42544</v>
      </c>
      <c r="O2611" s="1">
        <v>3812</v>
      </c>
      <c r="P2611" s="1">
        <v>21</v>
      </c>
      <c r="Q2611" s="1">
        <v>46377.89</v>
      </c>
      <c r="R2611" s="1">
        <f t="shared" si="81"/>
        <v>572.5665432098765</v>
      </c>
      <c r="S2611" s="1" t="s">
        <v>29</v>
      </c>
      <c r="T2611" s="1" t="s">
        <v>30</v>
      </c>
      <c r="U2611" s="1" t="s">
        <v>410</v>
      </c>
      <c r="V2611" s="1" t="s">
        <v>3857</v>
      </c>
      <c r="W2611" s="1" t="s">
        <v>3858</v>
      </c>
    </row>
    <row r="2612" spans="1:23">
      <c r="A2612" s="2" t="s">
        <v>3891</v>
      </c>
      <c r="B2612" s="2">
        <f t="shared" si="80"/>
        <v>2016</v>
      </c>
      <c r="C2612" s="1" t="s">
        <v>936</v>
      </c>
      <c r="D2612" s="1" t="s">
        <v>24</v>
      </c>
      <c r="E2612" s="1">
        <v>3496643</v>
      </c>
      <c r="F2612" s="1" t="s">
        <v>3448</v>
      </c>
      <c r="G2612" s="1" t="s">
        <v>36</v>
      </c>
      <c r="H2612" s="1" t="s">
        <v>251</v>
      </c>
      <c r="I2612" s="1" t="s">
        <v>3883</v>
      </c>
      <c r="J2612" s="1">
        <v>48</v>
      </c>
      <c r="K2612" s="1" t="s">
        <v>28</v>
      </c>
      <c r="L2612" s="1">
        <v>5179</v>
      </c>
      <c r="M2612" s="1">
        <v>5178.72</v>
      </c>
      <c r="N2612" s="1">
        <v>34224</v>
      </c>
      <c r="O2612" s="1">
        <v>2457</v>
      </c>
      <c r="P2612" s="1">
        <v>124</v>
      </c>
      <c r="Q2612" s="1">
        <v>36804.94</v>
      </c>
      <c r="R2612" s="1">
        <f t="shared" si="81"/>
        <v>766.76958333333334</v>
      </c>
      <c r="S2612" s="1" t="s">
        <v>38</v>
      </c>
      <c r="T2612" s="1" t="s">
        <v>30</v>
      </c>
      <c r="U2612" s="1" t="s">
        <v>410</v>
      </c>
      <c r="V2612" s="1" t="s">
        <v>31</v>
      </c>
      <c r="W2612" s="1" t="s">
        <v>3892</v>
      </c>
    </row>
    <row r="2613" spans="1:23">
      <c r="A2613" s="2" t="s">
        <v>2231</v>
      </c>
      <c r="B2613" s="2">
        <f t="shared" si="80"/>
        <v>2016</v>
      </c>
      <c r="C2613" s="1" t="s">
        <v>119</v>
      </c>
      <c r="D2613" s="1" t="s">
        <v>24</v>
      </c>
      <c r="E2613" s="1">
        <v>3496643</v>
      </c>
      <c r="F2613" s="1" t="s">
        <v>3448</v>
      </c>
      <c r="G2613" s="1" t="s">
        <v>120</v>
      </c>
      <c r="H2613" s="1" t="s">
        <v>408</v>
      </c>
      <c r="I2613" s="1" t="s">
        <v>3901</v>
      </c>
      <c r="J2613" s="1">
        <v>248</v>
      </c>
      <c r="K2613" s="1" t="s">
        <v>86</v>
      </c>
      <c r="L2613" s="1">
        <v>12603</v>
      </c>
      <c r="M2613" s="1">
        <v>12908</v>
      </c>
      <c r="N2613" s="1">
        <v>47465.55</v>
      </c>
      <c r="O2613" s="1">
        <v>5400</v>
      </c>
      <c r="P2613" s="1">
        <v>24.45</v>
      </c>
      <c r="Q2613" s="1">
        <v>52890</v>
      </c>
      <c r="R2613" s="1">
        <f t="shared" si="81"/>
        <v>213.26612903225808</v>
      </c>
      <c r="S2613" s="1" t="s">
        <v>29</v>
      </c>
      <c r="T2613" s="1" t="s">
        <v>30</v>
      </c>
      <c r="U2613" s="1" t="s">
        <v>410</v>
      </c>
      <c r="V2613" s="1" t="s">
        <v>3902</v>
      </c>
      <c r="W2613" s="1" t="s">
        <v>3903</v>
      </c>
    </row>
    <row r="2614" spans="1:23">
      <c r="A2614" s="2" t="s">
        <v>1177</v>
      </c>
      <c r="B2614" s="2">
        <f t="shared" si="80"/>
        <v>2016</v>
      </c>
      <c r="C2614" s="1" t="s">
        <v>119</v>
      </c>
      <c r="D2614" s="1" t="s">
        <v>24</v>
      </c>
      <c r="E2614" s="1">
        <v>3496643</v>
      </c>
      <c r="F2614" s="1" t="s">
        <v>3448</v>
      </c>
      <c r="G2614" s="1" t="s">
        <v>120</v>
      </c>
      <c r="H2614" s="1" t="s">
        <v>408</v>
      </c>
      <c r="I2614" s="1" t="s">
        <v>3932</v>
      </c>
      <c r="J2614" s="1">
        <v>186</v>
      </c>
      <c r="K2614" s="1" t="s">
        <v>86</v>
      </c>
      <c r="L2614" s="1">
        <v>12276</v>
      </c>
      <c r="M2614" s="1">
        <v>12611</v>
      </c>
      <c r="N2614" s="1">
        <v>60413.57</v>
      </c>
      <c r="O2614" s="1">
        <v>5400</v>
      </c>
      <c r="P2614" s="1">
        <v>30.43</v>
      </c>
      <c r="Q2614" s="1">
        <v>65844</v>
      </c>
      <c r="R2614" s="1">
        <f t="shared" si="81"/>
        <v>354</v>
      </c>
      <c r="S2614" s="1" t="s">
        <v>29</v>
      </c>
      <c r="T2614" s="1" t="s">
        <v>30</v>
      </c>
      <c r="U2614" s="1" t="s">
        <v>410</v>
      </c>
      <c r="V2614" s="1" t="s">
        <v>3933</v>
      </c>
      <c r="W2614" s="1" t="s">
        <v>3934</v>
      </c>
    </row>
    <row r="2615" spans="1:23">
      <c r="A2615" s="2" t="s">
        <v>3935</v>
      </c>
      <c r="B2615" s="2">
        <f t="shared" si="80"/>
        <v>2016</v>
      </c>
      <c r="C2615" s="1" t="s">
        <v>119</v>
      </c>
      <c r="D2615" s="1" t="s">
        <v>24</v>
      </c>
      <c r="E2615" s="1">
        <v>3496643</v>
      </c>
      <c r="F2615" s="1" t="s">
        <v>3448</v>
      </c>
      <c r="G2615" s="1" t="s">
        <v>120</v>
      </c>
      <c r="H2615" s="1" t="s">
        <v>408</v>
      </c>
      <c r="I2615" s="1" t="s">
        <v>3932</v>
      </c>
      <c r="J2615" s="1">
        <v>55</v>
      </c>
      <c r="K2615" s="1" t="s">
        <v>86</v>
      </c>
      <c r="L2615" s="1">
        <v>4597</v>
      </c>
      <c r="M2615" s="1">
        <v>4758.5</v>
      </c>
      <c r="N2615" s="1">
        <v>23482.89</v>
      </c>
      <c r="O2615" s="1">
        <v>2700</v>
      </c>
      <c r="P2615" s="1">
        <v>12</v>
      </c>
      <c r="Q2615" s="1">
        <v>26195</v>
      </c>
      <c r="R2615" s="1">
        <f t="shared" si="81"/>
        <v>476.27272727272725</v>
      </c>
      <c r="S2615" s="1" t="s">
        <v>29</v>
      </c>
      <c r="T2615" s="1" t="s">
        <v>30</v>
      </c>
      <c r="U2615" s="1" t="s">
        <v>410</v>
      </c>
      <c r="V2615" s="1" t="s">
        <v>3936</v>
      </c>
      <c r="W2615" s="1" t="s">
        <v>3937</v>
      </c>
    </row>
    <row r="2616" spans="1:23">
      <c r="A2616" s="2" t="s">
        <v>3958</v>
      </c>
      <c r="B2616" s="2">
        <f t="shared" si="80"/>
        <v>2016</v>
      </c>
      <c r="C2616" s="1" t="s">
        <v>119</v>
      </c>
      <c r="D2616" s="1" t="s">
        <v>24</v>
      </c>
      <c r="E2616" s="1">
        <v>3496643</v>
      </c>
      <c r="F2616" s="1" t="s">
        <v>3448</v>
      </c>
      <c r="G2616" s="1" t="s">
        <v>120</v>
      </c>
      <c r="H2616" s="1" t="s">
        <v>408</v>
      </c>
      <c r="I2616" s="1" t="s">
        <v>3959</v>
      </c>
      <c r="J2616" s="1">
        <v>94</v>
      </c>
      <c r="K2616" s="1" t="s">
        <v>86</v>
      </c>
      <c r="L2616" s="1">
        <v>5057</v>
      </c>
      <c r="M2616" s="1">
        <v>5207</v>
      </c>
      <c r="N2616" s="1">
        <v>18121.12</v>
      </c>
      <c r="O2616" s="1">
        <v>2615</v>
      </c>
      <c r="P2616" s="1">
        <v>10</v>
      </c>
      <c r="Q2616" s="1">
        <v>20746</v>
      </c>
      <c r="R2616" s="1">
        <f t="shared" si="81"/>
        <v>220.70212765957447</v>
      </c>
      <c r="S2616" s="1" t="s">
        <v>29</v>
      </c>
      <c r="T2616" s="1" t="s">
        <v>30</v>
      </c>
      <c r="U2616" s="1" t="s">
        <v>410</v>
      </c>
      <c r="V2616" s="1" t="s">
        <v>3850</v>
      </c>
      <c r="W2616" s="1" t="s">
        <v>3851</v>
      </c>
    </row>
    <row r="2617" spans="1:23">
      <c r="A2617" s="2" t="s">
        <v>4260</v>
      </c>
      <c r="B2617" s="2">
        <f t="shared" si="80"/>
        <v>2016</v>
      </c>
      <c r="C2617" s="1" t="s">
        <v>68</v>
      </c>
      <c r="D2617" s="1" t="s">
        <v>24</v>
      </c>
      <c r="E2617" s="1">
        <v>80014362</v>
      </c>
      <c r="F2617" s="1" t="s">
        <v>3388</v>
      </c>
      <c r="G2617" s="1" t="s">
        <v>4261</v>
      </c>
      <c r="H2617" s="1" t="s">
        <v>950</v>
      </c>
      <c r="I2617" s="1" t="s">
        <v>2486</v>
      </c>
      <c r="J2617" s="1">
        <v>106</v>
      </c>
      <c r="K2617" s="1" t="s">
        <v>28</v>
      </c>
      <c r="L2617" s="1">
        <v>5035</v>
      </c>
      <c r="M2617" s="1">
        <v>5088</v>
      </c>
      <c r="N2617" s="1">
        <v>22260</v>
      </c>
      <c r="O2617" s="1">
        <v>1940</v>
      </c>
      <c r="P2617" s="1">
        <v>77.92</v>
      </c>
      <c r="Q2617" s="1">
        <v>24277.919999999998</v>
      </c>
      <c r="R2617" s="1">
        <f t="shared" si="81"/>
        <v>229.03698113207545</v>
      </c>
      <c r="S2617" s="1" t="s">
        <v>38</v>
      </c>
      <c r="T2617" s="1" t="s">
        <v>30</v>
      </c>
      <c r="U2617" s="1" t="s">
        <v>1443</v>
      </c>
      <c r="V2617" s="1" t="s">
        <v>4262</v>
      </c>
      <c r="W2617" s="1" t="s">
        <v>4263</v>
      </c>
    </row>
    <row r="2618" spans="1:23">
      <c r="A2618" s="2" t="s">
        <v>4265</v>
      </c>
      <c r="B2618" s="2">
        <f t="shared" si="80"/>
        <v>2016</v>
      </c>
      <c r="C2618" s="1" t="s">
        <v>68</v>
      </c>
      <c r="D2618" s="1" t="s">
        <v>24</v>
      </c>
      <c r="E2618" s="1">
        <v>80014362</v>
      </c>
      <c r="F2618" s="1" t="s">
        <v>3388</v>
      </c>
      <c r="G2618" s="1" t="s">
        <v>120</v>
      </c>
      <c r="H2618" s="1" t="s">
        <v>408</v>
      </c>
      <c r="I2618" s="1" t="s">
        <v>2486</v>
      </c>
      <c r="J2618" s="1">
        <v>59</v>
      </c>
      <c r="K2618" s="1" t="s">
        <v>28</v>
      </c>
      <c r="L2618" s="1">
        <v>3280</v>
      </c>
      <c r="M2618" s="1">
        <v>3387</v>
      </c>
      <c r="N2618" s="1">
        <v>11861</v>
      </c>
      <c r="O2618" s="1">
        <v>1407.09</v>
      </c>
      <c r="P2618" s="1">
        <v>35.58</v>
      </c>
      <c r="Q2618" s="1">
        <v>13303.67</v>
      </c>
      <c r="R2618" s="1">
        <f t="shared" si="81"/>
        <v>225.48593220338984</v>
      </c>
      <c r="S2618" s="1" t="s">
        <v>29</v>
      </c>
      <c r="T2618" s="1" t="s">
        <v>30</v>
      </c>
      <c r="U2618" s="1" t="s">
        <v>1443</v>
      </c>
      <c r="V2618" s="1" t="s">
        <v>4150</v>
      </c>
      <c r="W2618" s="1" t="s">
        <v>4210</v>
      </c>
    </row>
    <row r="2619" spans="1:23">
      <c r="A2619" s="2" t="s">
        <v>4294</v>
      </c>
      <c r="B2619" s="2">
        <f t="shared" si="80"/>
        <v>2016</v>
      </c>
      <c r="C2619" s="1" t="s">
        <v>68</v>
      </c>
      <c r="D2619" s="1" t="s">
        <v>24</v>
      </c>
      <c r="E2619" s="1">
        <v>80014362</v>
      </c>
      <c r="F2619" s="1" t="s">
        <v>3388</v>
      </c>
      <c r="G2619" s="1" t="s">
        <v>36</v>
      </c>
      <c r="H2619" s="1" t="s">
        <v>983</v>
      </c>
      <c r="I2619" s="1" t="s">
        <v>3867</v>
      </c>
      <c r="J2619" s="1">
        <v>312</v>
      </c>
      <c r="K2619" s="1" t="s">
        <v>28</v>
      </c>
      <c r="L2619" s="1">
        <v>14887</v>
      </c>
      <c r="M2619" s="1">
        <v>16380</v>
      </c>
      <c r="N2619" s="1">
        <v>39000</v>
      </c>
      <c r="O2619" s="1">
        <v>8850.2000000000007</v>
      </c>
      <c r="P2619" s="1">
        <v>134.22999999999999</v>
      </c>
      <c r="Q2619" s="1">
        <v>47984.43</v>
      </c>
      <c r="R2619" s="1">
        <f t="shared" si="81"/>
        <v>153.79625000000001</v>
      </c>
      <c r="S2619" s="1" t="s">
        <v>38</v>
      </c>
      <c r="T2619" s="1" t="s">
        <v>30</v>
      </c>
      <c r="U2619" s="1" t="s">
        <v>1443</v>
      </c>
      <c r="V2619" s="1" t="s">
        <v>4295</v>
      </c>
      <c r="W2619" s="1" t="s">
        <v>4296</v>
      </c>
    </row>
    <row r="2620" spans="1:23">
      <c r="A2620" s="2" t="s">
        <v>4299</v>
      </c>
      <c r="B2620" s="2">
        <f t="shared" si="80"/>
        <v>2016</v>
      </c>
      <c r="C2620" s="1" t="s">
        <v>68</v>
      </c>
      <c r="D2620" s="1" t="s">
        <v>24</v>
      </c>
      <c r="E2620" s="1">
        <v>80014362</v>
      </c>
      <c r="F2620" s="1" t="s">
        <v>3388</v>
      </c>
      <c r="G2620" s="1" t="s">
        <v>36</v>
      </c>
      <c r="H2620" s="1" t="s">
        <v>983</v>
      </c>
      <c r="I2620" s="1" t="s">
        <v>3867</v>
      </c>
      <c r="J2620" s="1">
        <v>651</v>
      </c>
      <c r="K2620" s="1" t="s">
        <v>28</v>
      </c>
      <c r="L2620" s="1">
        <v>28262</v>
      </c>
      <c r="M2620" s="1">
        <v>31610</v>
      </c>
      <c r="N2620" s="1">
        <v>82359</v>
      </c>
      <c r="O2620" s="1">
        <v>18000</v>
      </c>
      <c r="P2620" s="1">
        <v>288.25</v>
      </c>
      <c r="Q2620" s="1">
        <v>100647.25</v>
      </c>
      <c r="R2620" s="1">
        <f t="shared" si="81"/>
        <v>154.60407066052227</v>
      </c>
      <c r="S2620" s="1" t="s">
        <v>38</v>
      </c>
      <c r="T2620" s="1" t="s">
        <v>30</v>
      </c>
      <c r="U2620" s="1" t="s">
        <v>1443</v>
      </c>
      <c r="V2620" s="1" t="s">
        <v>4300</v>
      </c>
      <c r="W2620" s="1" t="s">
        <v>4301</v>
      </c>
    </row>
    <row r="2621" spans="1:23">
      <c r="A2621" s="2" t="s">
        <v>4309</v>
      </c>
      <c r="B2621" s="2">
        <f t="shared" si="80"/>
        <v>2016</v>
      </c>
      <c r="C2621" s="1" t="s">
        <v>68</v>
      </c>
      <c r="D2621" s="1" t="s">
        <v>24</v>
      </c>
      <c r="E2621" s="1">
        <v>80014362</v>
      </c>
      <c r="F2621" s="1" t="s">
        <v>3388</v>
      </c>
      <c r="G2621" s="1" t="s">
        <v>1158</v>
      </c>
      <c r="H2621" s="1" t="s">
        <v>950</v>
      </c>
      <c r="I2621" s="1" t="s">
        <v>3867</v>
      </c>
      <c r="J2621" s="1">
        <v>192</v>
      </c>
      <c r="K2621" s="1" t="s">
        <v>28</v>
      </c>
      <c r="L2621" s="1">
        <v>11648</v>
      </c>
      <c r="M2621" s="1">
        <v>12032</v>
      </c>
      <c r="N2621" s="1">
        <v>42496</v>
      </c>
      <c r="O2621" s="1">
        <v>5820</v>
      </c>
      <c r="P2621" s="1">
        <v>148.72</v>
      </c>
      <c r="Q2621" s="1">
        <v>48464.72</v>
      </c>
      <c r="R2621" s="1">
        <f t="shared" si="81"/>
        <v>252.42041666666668</v>
      </c>
      <c r="S2621" s="1" t="s">
        <v>38</v>
      </c>
      <c r="T2621" s="1" t="s">
        <v>30</v>
      </c>
      <c r="U2621" s="1" t="s">
        <v>1443</v>
      </c>
      <c r="V2621" s="1" t="s">
        <v>65</v>
      </c>
      <c r="W2621" s="1" t="s">
        <v>4310</v>
      </c>
    </row>
    <row r="2622" spans="1:23">
      <c r="A2622" s="2" t="s">
        <v>2264</v>
      </c>
      <c r="B2622" s="2">
        <f t="shared" si="80"/>
        <v>2016</v>
      </c>
      <c r="C2622" s="1" t="s">
        <v>936</v>
      </c>
      <c r="D2622" s="1" t="s">
        <v>24</v>
      </c>
      <c r="E2622" s="1">
        <v>80023705</v>
      </c>
      <c r="F2622" s="1" t="s">
        <v>3975</v>
      </c>
      <c r="G2622" s="1" t="s">
        <v>36</v>
      </c>
      <c r="H2622" s="1" t="s">
        <v>983</v>
      </c>
      <c r="I2622" s="1" t="s">
        <v>4402</v>
      </c>
      <c r="J2622" s="1">
        <v>3100</v>
      </c>
      <c r="K2622" s="1" t="s">
        <v>28</v>
      </c>
      <c r="L2622" s="1">
        <v>124000</v>
      </c>
      <c r="M2622" s="1">
        <v>136400</v>
      </c>
      <c r="N2622" s="1">
        <v>353400</v>
      </c>
      <c r="O2622" s="1">
        <v>105982.57</v>
      </c>
      <c r="P2622" s="1">
        <v>830.61</v>
      </c>
      <c r="Q2622" s="1">
        <v>460213.18</v>
      </c>
      <c r="R2622" s="1">
        <f t="shared" si="81"/>
        <v>148.45586451612903</v>
      </c>
      <c r="S2622" s="1" t="s">
        <v>38</v>
      </c>
      <c r="T2622" s="1" t="s">
        <v>30</v>
      </c>
      <c r="U2622" s="1" t="s">
        <v>3976</v>
      </c>
      <c r="V2622" s="1" t="s">
        <v>31</v>
      </c>
      <c r="W2622" s="1" t="s">
        <v>4403</v>
      </c>
    </row>
    <row r="2623" spans="1:23">
      <c r="A2623" s="2" t="s">
        <v>4406</v>
      </c>
      <c r="B2623" s="2">
        <f t="shared" si="80"/>
        <v>2016</v>
      </c>
      <c r="C2623" s="1" t="s">
        <v>68</v>
      </c>
      <c r="D2623" s="1" t="s">
        <v>24</v>
      </c>
      <c r="E2623" s="1">
        <v>80023705</v>
      </c>
      <c r="F2623" s="1" t="s">
        <v>3975</v>
      </c>
      <c r="G2623" s="1" t="s">
        <v>1601</v>
      </c>
      <c r="H2623" s="1" t="s">
        <v>943</v>
      </c>
      <c r="I2623" s="1" t="s">
        <v>4402</v>
      </c>
      <c r="J2623" s="1">
        <v>1898</v>
      </c>
      <c r="K2623" s="1" t="s">
        <v>28</v>
      </c>
      <c r="L2623" s="1">
        <v>69308</v>
      </c>
      <c r="M2623" s="1">
        <v>76204</v>
      </c>
      <c r="N2623" s="1">
        <v>198972</v>
      </c>
      <c r="O2623" s="1">
        <v>30934</v>
      </c>
      <c r="P2623" s="1">
        <v>462</v>
      </c>
      <c r="Q2623" s="1">
        <v>230368.42</v>
      </c>
      <c r="R2623" s="1">
        <f t="shared" si="81"/>
        <v>121.37429926238146</v>
      </c>
      <c r="S2623" s="1" t="s">
        <v>38</v>
      </c>
      <c r="T2623" s="1" t="s">
        <v>30</v>
      </c>
      <c r="U2623" s="1" t="s">
        <v>3976</v>
      </c>
      <c r="V2623" s="1" t="s">
        <v>4407</v>
      </c>
      <c r="W2623" s="1" t="s">
        <v>4408</v>
      </c>
    </row>
    <row r="2624" spans="1:23">
      <c r="A2624" s="2" t="s">
        <v>5220</v>
      </c>
      <c r="B2624" s="2">
        <f t="shared" si="80"/>
        <v>2016</v>
      </c>
      <c r="C2624" s="1" t="s">
        <v>936</v>
      </c>
      <c r="D2624" s="1" t="s">
        <v>24</v>
      </c>
      <c r="E2624" s="1">
        <v>80009246</v>
      </c>
      <c r="F2624" s="1" t="s">
        <v>3075</v>
      </c>
      <c r="G2624" s="1" t="s">
        <v>36</v>
      </c>
      <c r="H2624" s="1" t="s">
        <v>983</v>
      </c>
      <c r="I2624" s="1" t="s">
        <v>928</v>
      </c>
      <c r="J2624" s="1">
        <v>483</v>
      </c>
      <c r="K2624" s="1" t="s">
        <v>28</v>
      </c>
      <c r="L2624" s="1">
        <v>16952</v>
      </c>
      <c r="M2624" s="1">
        <v>18389</v>
      </c>
      <c r="N2624" s="1">
        <v>49040</v>
      </c>
      <c r="O2624" s="1">
        <v>5700</v>
      </c>
      <c r="P2624" s="1">
        <v>181</v>
      </c>
      <c r="Q2624" s="1">
        <v>54921</v>
      </c>
      <c r="R2624" s="1">
        <f t="shared" si="81"/>
        <v>113.7080745341615</v>
      </c>
      <c r="S2624" s="1" t="s">
        <v>38</v>
      </c>
      <c r="T2624" s="1" t="s">
        <v>30</v>
      </c>
      <c r="U2624" s="1" t="s">
        <v>4690</v>
      </c>
      <c r="V2624" s="1" t="s">
        <v>5221</v>
      </c>
      <c r="W2624" s="1" t="s">
        <v>5222</v>
      </c>
    </row>
    <row r="2625" spans="1:23">
      <c r="A2625" s="2" t="s">
        <v>5225</v>
      </c>
      <c r="B2625" s="2">
        <f t="shared" si="80"/>
        <v>2016</v>
      </c>
      <c r="C2625" s="1" t="s">
        <v>936</v>
      </c>
      <c r="D2625" s="1" t="s">
        <v>24</v>
      </c>
      <c r="E2625" s="1">
        <v>80009246</v>
      </c>
      <c r="F2625" s="1" t="s">
        <v>3075</v>
      </c>
      <c r="G2625" s="1" t="s">
        <v>927</v>
      </c>
      <c r="H2625" s="1" t="s">
        <v>983</v>
      </c>
      <c r="I2625" s="1" t="s">
        <v>3251</v>
      </c>
      <c r="J2625" s="1">
        <v>720</v>
      </c>
      <c r="K2625" s="1" t="s">
        <v>28</v>
      </c>
      <c r="L2625" s="1">
        <v>29590</v>
      </c>
      <c r="M2625" s="1">
        <v>30411</v>
      </c>
      <c r="N2625" s="1">
        <v>72720</v>
      </c>
      <c r="O2625" s="1">
        <v>20396.95</v>
      </c>
      <c r="P2625" s="1">
        <v>269.63</v>
      </c>
      <c r="Q2625" s="1">
        <v>93386.58</v>
      </c>
      <c r="R2625" s="1">
        <f t="shared" si="81"/>
        <v>129.70358333333334</v>
      </c>
      <c r="S2625" s="1" t="s">
        <v>38</v>
      </c>
      <c r="T2625" s="1" t="s">
        <v>30</v>
      </c>
      <c r="U2625" s="1" t="s">
        <v>4690</v>
      </c>
      <c r="V2625" s="1" t="s">
        <v>5226</v>
      </c>
      <c r="W2625" s="1" t="s">
        <v>5226</v>
      </c>
    </row>
    <row r="2626" spans="1:23">
      <c r="A2626" s="2" t="s">
        <v>2225</v>
      </c>
      <c r="B2626" s="2">
        <f t="shared" ref="B2626:B2689" si="82">+YEAR(A2626)</f>
        <v>2016</v>
      </c>
      <c r="C2626" s="1" t="s">
        <v>936</v>
      </c>
      <c r="D2626" s="1" t="s">
        <v>24</v>
      </c>
      <c r="E2626" s="1">
        <v>80009246</v>
      </c>
      <c r="F2626" s="1" t="s">
        <v>3075</v>
      </c>
      <c r="G2626" s="1" t="s">
        <v>927</v>
      </c>
      <c r="H2626" s="1" t="s">
        <v>955</v>
      </c>
      <c r="I2626" s="1" t="s">
        <v>980</v>
      </c>
      <c r="J2626" s="1">
        <v>792</v>
      </c>
      <c r="K2626" s="1" t="s">
        <v>28</v>
      </c>
      <c r="L2626" s="1">
        <v>31556</v>
      </c>
      <c r="M2626" s="1">
        <v>35589</v>
      </c>
      <c r="N2626" s="1">
        <v>86102</v>
      </c>
      <c r="O2626" s="1">
        <v>25161.279999999999</v>
      </c>
      <c r="P2626" s="1">
        <v>318.51</v>
      </c>
      <c r="Q2626" s="1">
        <v>111581.79</v>
      </c>
      <c r="R2626" s="1">
        <f t="shared" si="81"/>
        <v>140.88609848484847</v>
      </c>
      <c r="S2626" s="1" t="s">
        <v>38</v>
      </c>
      <c r="T2626" s="1" t="s">
        <v>30</v>
      </c>
      <c r="U2626" s="1" t="s">
        <v>4690</v>
      </c>
      <c r="V2626" s="1" t="s">
        <v>73</v>
      </c>
      <c r="W2626" s="1" t="s">
        <v>5281</v>
      </c>
    </row>
    <row r="2627" spans="1:23">
      <c r="A2627" s="2" t="s">
        <v>1174</v>
      </c>
      <c r="B2627" s="2">
        <f t="shared" si="82"/>
        <v>2016</v>
      </c>
      <c r="C2627" s="1" t="s">
        <v>936</v>
      </c>
      <c r="D2627" s="1" t="s">
        <v>24</v>
      </c>
      <c r="E2627" s="1">
        <v>80009246</v>
      </c>
      <c r="F2627" s="1" t="s">
        <v>3075</v>
      </c>
      <c r="G2627" s="1" t="s">
        <v>927</v>
      </c>
      <c r="H2627" s="1" t="s">
        <v>955</v>
      </c>
      <c r="I2627" s="1" t="s">
        <v>980</v>
      </c>
      <c r="J2627" s="1">
        <v>73</v>
      </c>
      <c r="K2627" s="1" t="s">
        <v>28</v>
      </c>
      <c r="L2627" s="1">
        <v>4256</v>
      </c>
      <c r="M2627" s="1">
        <v>4774</v>
      </c>
      <c r="N2627" s="1">
        <v>12410</v>
      </c>
      <c r="O2627" s="1">
        <v>2213</v>
      </c>
      <c r="P2627" s="1">
        <v>46</v>
      </c>
      <c r="Q2627" s="1">
        <v>14669</v>
      </c>
      <c r="R2627" s="1">
        <f t="shared" ref="R2627:R2690" si="83">+Q2627/J2627</f>
        <v>200.94520547945206</v>
      </c>
      <c r="S2627" s="1" t="s">
        <v>38</v>
      </c>
      <c r="T2627" s="1" t="s">
        <v>30</v>
      </c>
      <c r="U2627" s="1" t="s">
        <v>4690</v>
      </c>
      <c r="V2627" s="1" t="s">
        <v>5284</v>
      </c>
      <c r="W2627" s="1" t="s">
        <v>5284</v>
      </c>
    </row>
    <row r="2628" spans="1:23">
      <c r="A2628" s="2" t="s">
        <v>5285</v>
      </c>
      <c r="B2628" s="2">
        <f t="shared" si="82"/>
        <v>2016</v>
      </c>
      <c r="C2628" s="1" t="s">
        <v>936</v>
      </c>
      <c r="D2628" s="1" t="s">
        <v>24</v>
      </c>
      <c r="E2628" s="1">
        <v>80008970</v>
      </c>
      <c r="F2628" s="1" t="s">
        <v>4435</v>
      </c>
      <c r="G2628" s="1" t="s">
        <v>927</v>
      </c>
      <c r="H2628" s="1" t="s">
        <v>194</v>
      </c>
      <c r="I2628" s="1" t="s">
        <v>980</v>
      </c>
      <c r="J2628" s="1">
        <v>720</v>
      </c>
      <c r="K2628" s="1" t="s">
        <v>28</v>
      </c>
      <c r="L2628" s="1">
        <v>27360</v>
      </c>
      <c r="M2628" s="1">
        <v>30960</v>
      </c>
      <c r="N2628" s="1">
        <v>69120</v>
      </c>
      <c r="O2628" s="1">
        <v>15000</v>
      </c>
      <c r="P2628" s="1">
        <v>138.24</v>
      </c>
      <c r="Q2628" s="1">
        <v>84258.240000000005</v>
      </c>
      <c r="R2628" s="1">
        <f t="shared" si="83"/>
        <v>117.02533333333334</v>
      </c>
      <c r="S2628" s="1" t="s">
        <v>38</v>
      </c>
      <c r="T2628" s="1" t="s">
        <v>30</v>
      </c>
      <c r="U2628" s="1" t="s">
        <v>1132</v>
      </c>
      <c r="V2628" s="1" t="s">
        <v>31</v>
      </c>
      <c r="W2628" s="1" t="s">
        <v>5286</v>
      </c>
    </row>
    <row r="2629" spans="1:23">
      <c r="A2629" s="2" t="s">
        <v>5287</v>
      </c>
      <c r="B2629" s="2">
        <f t="shared" si="82"/>
        <v>2016</v>
      </c>
      <c r="C2629" s="1" t="s">
        <v>936</v>
      </c>
      <c r="D2629" s="1" t="s">
        <v>24</v>
      </c>
      <c r="E2629" s="1">
        <v>80008970</v>
      </c>
      <c r="F2629" s="1" t="s">
        <v>4435</v>
      </c>
      <c r="G2629" s="1" t="s">
        <v>927</v>
      </c>
      <c r="H2629" s="1" t="s">
        <v>251</v>
      </c>
      <c r="I2629" s="1" t="s">
        <v>980</v>
      </c>
      <c r="J2629" s="1">
        <v>104</v>
      </c>
      <c r="K2629" s="1" t="s">
        <v>28</v>
      </c>
      <c r="L2629" s="1">
        <v>5512</v>
      </c>
      <c r="M2629" s="1">
        <v>6302.4</v>
      </c>
      <c r="N2629" s="1">
        <v>16443.439999999999</v>
      </c>
      <c r="O2629" s="1">
        <v>2615</v>
      </c>
      <c r="P2629" s="1">
        <v>33</v>
      </c>
      <c r="Q2629" s="1">
        <v>19091.330000000002</v>
      </c>
      <c r="R2629" s="1">
        <f t="shared" si="83"/>
        <v>183.57048076923078</v>
      </c>
      <c r="S2629" s="1" t="s">
        <v>38</v>
      </c>
      <c r="T2629" s="1" t="s">
        <v>30</v>
      </c>
      <c r="U2629" s="1" t="s">
        <v>1132</v>
      </c>
      <c r="V2629" s="1" t="s">
        <v>31</v>
      </c>
      <c r="W2629" s="1" t="s">
        <v>5288</v>
      </c>
    </row>
    <row r="2630" spans="1:23">
      <c r="A2630" s="2" t="s">
        <v>5291</v>
      </c>
      <c r="B2630" s="2">
        <f t="shared" si="82"/>
        <v>2016</v>
      </c>
      <c r="C2630" s="1" t="s">
        <v>936</v>
      </c>
      <c r="D2630" s="1" t="s">
        <v>24</v>
      </c>
      <c r="E2630" s="1">
        <v>80008970</v>
      </c>
      <c r="F2630" s="1" t="s">
        <v>4435</v>
      </c>
      <c r="G2630" s="1" t="s">
        <v>927</v>
      </c>
      <c r="H2630" s="1" t="s">
        <v>251</v>
      </c>
      <c r="I2630" s="1" t="s">
        <v>980</v>
      </c>
      <c r="J2630" s="1">
        <v>432</v>
      </c>
      <c r="K2630" s="1" t="s">
        <v>28</v>
      </c>
      <c r="L2630" s="1">
        <v>17712</v>
      </c>
      <c r="M2630" s="1">
        <v>19440</v>
      </c>
      <c r="N2630" s="1">
        <v>45675.360000000001</v>
      </c>
      <c r="O2630" s="1">
        <v>6612</v>
      </c>
      <c r="P2630" s="1">
        <v>91</v>
      </c>
      <c r="Q2630" s="1">
        <v>52378.69</v>
      </c>
      <c r="R2630" s="1">
        <f t="shared" si="83"/>
        <v>121.2469675925926</v>
      </c>
      <c r="S2630" s="1" t="s">
        <v>38</v>
      </c>
      <c r="T2630" s="1" t="s">
        <v>30</v>
      </c>
      <c r="U2630" s="1" t="s">
        <v>1132</v>
      </c>
      <c r="V2630" s="1" t="s">
        <v>5292</v>
      </c>
      <c r="W2630" s="1" t="s">
        <v>5292</v>
      </c>
    </row>
    <row r="2631" spans="1:23">
      <c r="A2631" s="2" t="s">
        <v>5295</v>
      </c>
      <c r="B2631" s="2">
        <f t="shared" si="82"/>
        <v>2016</v>
      </c>
      <c r="C2631" s="1" t="s">
        <v>936</v>
      </c>
      <c r="D2631" s="1" t="s">
        <v>24</v>
      </c>
      <c r="E2631" s="1">
        <v>80008970</v>
      </c>
      <c r="F2631" s="1" t="s">
        <v>4435</v>
      </c>
      <c r="G2631" s="1" t="s">
        <v>927</v>
      </c>
      <c r="H2631" s="1" t="s">
        <v>983</v>
      </c>
      <c r="I2631" s="1" t="s">
        <v>980</v>
      </c>
      <c r="J2631" s="1">
        <v>524</v>
      </c>
      <c r="K2631" s="1" t="s">
        <v>28</v>
      </c>
      <c r="L2631" s="1">
        <v>20960</v>
      </c>
      <c r="M2631" s="1">
        <v>22008</v>
      </c>
      <c r="N2631" s="1">
        <v>51352</v>
      </c>
      <c r="O2631" s="1">
        <v>13401.7</v>
      </c>
      <c r="P2631" s="1">
        <v>102.7</v>
      </c>
      <c r="Q2631" s="1">
        <v>64856.4</v>
      </c>
      <c r="R2631" s="1">
        <f t="shared" si="83"/>
        <v>123.77175572519084</v>
      </c>
      <c r="S2631" s="1" t="s">
        <v>38</v>
      </c>
      <c r="T2631" s="1" t="s">
        <v>30</v>
      </c>
      <c r="U2631" s="1" t="s">
        <v>1132</v>
      </c>
      <c r="V2631" s="1" t="s">
        <v>31</v>
      </c>
      <c r="W2631" s="1" t="s">
        <v>5296</v>
      </c>
    </row>
    <row r="2632" spans="1:23">
      <c r="A2632" s="2" t="s">
        <v>5323</v>
      </c>
      <c r="B2632" s="2">
        <f t="shared" si="82"/>
        <v>2016</v>
      </c>
      <c r="C2632" s="1" t="s">
        <v>43</v>
      </c>
      <c r="D2632" s="1" t="s">
        <v>24</v>
      </c>
      <c r="E2632" s="1">
        <v>80008970</v>
      </c>
      <c r="F2632" s="1" t="s">
        <v>4435</v>
      </c>
      <c r="G2632" s="1" t="s">
        <v>927</v>
      </c>
      <c r="H2632" s="1" t="s">
        <v>943</v>
      </c>
      <c r="I2632" s="1" t="s">
        <v>980</v>
      </c>
      <c r="J2632" s="1">
        <v>576</v>
      </c>
      <c r="K2632" s="1" t="s">
        <v>28</v>
      </c>
      <c r="L2632" s="1">
        <v>21888</v>
      </c>
      <c r="M2632" s="1">
        <v>24595</v>
      </c>
      <c r="N2632" s="1">
        <v>58176</v>
      </c>
      <c r="O2632" s="1">
        <v>17732</v>
      </c>
      <c r="P2632" s="1">
        <v>116.36</v>
      </c>
      <c r="Q2632" s="1">
        <v>76024.36</v>
      </c>
      <c r="R2632" s="1">
        <f t="shared" si="83"/>
        <v>131.9867361111111</v>
      </c>
      <c r="S2632" s="1" t="s">
        <v>38</v>
      </c>
      <c r="T2632" s="1" t="s">
        <v>30</v>
      </c>
      <c r="U2632" s="1" t="s">
        <v>1132</v>
      </c>
      <c r="V2632" s="1" t="s">
        <v>5313</v>
      </c>
      <c r="W2632" s="1" t="s">
        <v>5313</v>
      </c>
    </row>
    <row r="2633" spans="1:23">
      <c r="A2633" s="2" t="s">
        <v>5324</v>
      </c>
      <c r="B2633" s="2">
        <f t="shared" si="82"/>
        <v>2016</v>
      </c>
      <c r="C2633" s="1" t="s">
        <v>936</v>
      </c>
      <c r="D2633" s="1" t="s">
        <v>24</v>
      </c>
      <c r="E2633" s="1">
        <v>80008970</v>
      </c>
      <c r="F2633" s="1" t="s">
        <v>4435</v>
      </c>
      <c r="G2633" s="1" t="s">
        <v>927</v>
      </c>
      <c r="H2633" s="1" t="s">
        <v>950</v>
      </c>
      <c r="I2633" s="1" t="s">
        <v>980</v>
      </c>
      <c r="J2633" s="1">
        <v>99</v>
      </c>
      <c r="K2633" s="1" t="s">
        <v>28</v>
      </c>
      <c r="L2633" s="1">
        <v>5049</v>
      </c>
      <c r="M2633" s="1">
        <v>5633</v>
      </c>
      <c r="N2633" s="1">
        <v>15345</v>
      </c>
      <c r="O2633" s="1">
        <v>2783.43</v>
      </c>
      <c r="P2633" s="1">
        <v>30.69</v>
      </c>
      <c r="Q2633" s="1">
        <v>18159.12</v>
      </c>
      <c r="R2633" s="1">
        <f t="shared" si="83"/>
        <v>183.42545454545453</v>
      </c>
      <c r="S2633" s="1" t="s">
        <v>38</v>
      </c>
      <c r="T2633" s="1" t="s">
        <v>30</v>
      </c>
      <c r="U2633" s="1" t="s">
        <v>1132</v>
      </c>
      <c r="V2633" s="1" t="s">
        <v>31</v>
      </c>
      <c r="W2633" s="1" t="s">
        <v>5306</v>
      </c>
    </row>
    <row r="2634" spans="1:23">
      <c r="A2634" s="2" t="s">
        <v>5336</v>
      </c>
      <c r="B2634" s="2">
        <f t="shared" si="82"/>
        <v>2016</v>
      </c>
      <c r="C2634" s="1" t="s">
        <v>43</v>
      </c>
      <c r="D2634" s="1" t="s">
        <v>24</v>
      </c>
      <c r="E2634" s="1">
        <v>80008970</v>
      </c>
      <c r="F2634" s="1" t="s">
        <v>4435</v>
      </c>
      <c r="G2634" s="1" t="s">
        <v>927</v>
      </c>
      <c r="H2634" s="1" t="s">
        <v>943</v>
      </c>
      <c r="I2634" s="1" t="s">
        <v>980</v>
      </c>
      <c r="J2634" s="1">
        <v>288</v>
      </c>
      <c r="K2634" s="1" t="s">
        <v>28</v>
      </c>
      <c r="L2634" s="1">
        <v>10944</v>
      </c>
      <c r="M2634" s="1">
        <v>12298</v>
      </c>
      <c r="N2634" s="1">
        <v>29088</v>
      </c>
      <c r="O2634" s="1">
        <v>8866</v>
      </c>
      <c r="P2634" s="1">
        <v>58.18</v>
      </c>
      <c r="Q2634" s="1">
        <v>38012.18</v>
      </c>
      <c r="R2634" s="1">
        <f t="shared" si="83"/>
        <v>131.9867361111111</v>
      </c>
      <c r="S2634" s="1" t="s">
        <v>38</v>
      </c>
      <c r="T2634" s="1" t="s">
        <v>30</v>
      </c>
      <c r="U2634" s="1" t="s">
        <v>1132</v>
      </c>
      <c r="V2634" s="1" t="s">
        <v>5337</v>
      </c>
      <c r="W2634" s="1" t="s">
        <v>5337</v>
      </c>
    </row>
    <row r="2635" spans="1:23">
      <c r="A2635" s="2" t="s">
        <v>5346</v>
      </c>
      <c r="B2635" s="2">
        <f t="shared" si="82"/>
        <v>2016</v>
      </c>
      <c r="C2635" s="1" t="s">
        <v>936</v>
      </c>
      <c r="D2635" s="1" t="s">
        <v>24</v>
      </c>
      <c r="E2635" s="1">
        <v>80008970</v>
      </c>
      <c r="F2635" s="1" t="s">
        <v>4435</v>
      </c>
      <c r="G2635" s="1" t="s">
        <v>927</v>
      </c>
      <c r="H2635" s="1" t="s">
        <v>251</v>
      </c>
      <c r="I2635" s="1" t="s">
        <v>980</v>
      </c>
      <c r="J2635" s="1">
        <v>575</v>
      </c>
      <c r="K2635" s="1" t="s">
        <v>28</v>
      </c>
      <c r="L2635" s="1">
        <v>23575</v>
      </c>
      <c r="M2635" s="1">
        <v>25875</v>
      </c>
      <c r="N2635" s="1">
        <v>60794.75</v>
      </c>
      <c r="O2635" s="1">
        <v>9616.5</v>
      </c>
      <c r="P2635" s="1">
        <v>121.04</v>
      </c>
      <c r="Q2635" s="1">
        <v>70532.289999999994</v>
      </c>
      <c r="R2635" s="1">
        <f t="shared" si="83"/>
        <v>122.66485217391303</v>
      </c>
      <c r="S2635" s="1" t="s">
        <v>38</v>
      </c>
      <c r="T2635" s="1" t="s">
        <v>30</v>
      </c>
      <c r="U2635" s="1" t="s">
        <v>1132</v>
      </c>
      <c r="V2635" s="1" t="s">
        <v>31</v>
      </c>
      <c r="W2635" s="1" t="s">
        <v>5347</v>
      </c>
    </row>
    <row r="2636" spans="1:23">
      <c r="A2636" s="2" t="s">
        <v>5365</v>
      </c>
      <c r="B2636" s="2">
        <f t="shared" si="82"/>
        <v>2016</v>
      </c>
      <c r="C2636" s="1" t="s">
        <v>936</v>
      </c>
      <c r="D2636" s="1" t="s">
        <v>24</v>
      </c>
      <c r="E2636" s="1">
        <v>80008970</v>
      </c>
      <c r="F2636" s="1" t="s">
        <v>4435</v>
      </c>
      <c r="G2636" s="1" t="s">
        <v>927</v>
      </c>
      <c r="H2636" s="1" t="s">
        <v>983</v>
      </c>
      <c r="I2636" s="1" t="s">
        <v>980</v>
      </c>
      <c r="J2636" s="1">
        <v>104</v>
      </c>
      <c r="K2636" s="1" t="s">
        <v>28</v>
      </c>
      <c r="L2636" s="1">
        <v>4956</v>
      </c>
      <c r="M2636" s="1">
        <v>5460</v>
      </c>
      <c r="N2636" s="1">
        <v>13624</v>
      </c>
      <c r="O2636" s="1">
        <v>3768.34</v>
      </c>
      <c r="P2636" s="1">
        <v>27.25</v>
      </c>
      <c r="Q2636" s="1">
        <v>17419.59</v>
      </c>
      <c r="R2636" s="1">
        <f t="shared" si="83"/>
        <v>167.49605769230769</v>
      </c>
      <c r="S2636" s="1" t="s">
        <v>38</v>
      </c>
      <c r="T2636" s="1" t="s">
        <v>30</v>
      </c>
      <c r="U2636" s="1" t="s">
        <v>1132</v>
      </c>
      <c r="V2636" s="1" t="s">
        <v>5320</v>
      </c>
      <c r="W2636" s="1" t="s">
        <v>5320</v>
      </c>
    </row>
    <row r="2637" spans="1:23">
      <c r="A2637" s="2" t="s">
        <v>2241</v>
      </c>
      <c r="B2637" s="2">
        <f t="shared" si="82"/>
        <v>2016</v>
      </c>
      <c r="C2637" s="1" t="s">
        <v>936</v>
      </c>
      <c r="D2637" s="1" t="s">
        <v>24</v>
      </c>
      <c r="E2637" s="1">
        <v>80009246</v>
      </c>
      <c r="F2637" s="1" t="s">
        <v>3075</v>
      </c>
      <c r="G2637" s="1" t="s">
        <v>927</v>
      </c>
      <c r="H2637" s="1" t="s">
        <v>955</v>
      </c>
      <c r="I2637" s="1" t="s">
        <v>980</v>
      </c>
      <c r="J2637" s="1">
        <v>146</v>
      </c>
      <c r="K2637" s="1" t="s">
        <v>28</v>
      </c>
      <c r="L2637" s="1">
        <v>8468</v>
      </c>
      <c r="M2637" s="1">
        <v>9490</v>
      </c>
      <c r="N2637" s="1">
        <v>23652</v>
      </c>
      <c r="O2637" s="1">
        <v>8400</v>
      </c>
      <c r="P2637" s="1">
        <v>88</v>
      </c>
      <c r="Q2637" s="1">
        <v>32140</v>
      </c>
      <c r="R2637" s="1">
        <f t="shared" si="83"/>
        <v>220.13698630136986</v>
      </c>
      <c r="S2637" s="1" t="s">
        <v>38</v>
      </c>
      <c r="T2637" s="1" t="s">
        <v>30</v>
      </c>
      <c r="U2637" s="1" t="s">
        <v>4690</v>
      </c>
      <c r="V2637" s="1" t="s">
        <v>73</v>
      </c>
      <c r="W2637" s="1" t="s">
        <v>5371</v>
      </c>
    </row>
    <row r="2638" spans="1:23">
      <c r="A2638" s="2" t="s">
        <v>5374</v>
      </c>
      <c r="B2638" s="2">
        <f t="shared" si="82"/>
        <v>2016</v>
      </c>
      <c r="C2638" s="1" t="s">
        <v>936</v>
      </c>
      <c r="D2638" s="1" t="s">
        <v>24</v>
      </c>
      <c r="E2638" s="1">
        <v>80009246</v>
      </c>
      <c r="F2638" s="1" t="s">
        <v>3075</v>
      </c>
      <c r="G2638" s="1" t="s">
        <v>927</v>
      </c>
      <c r="H2638" s="1" t="s">
        <v>983</v>
      </c>
      <c r="I2638" s="1" t="s">
        <v>980</v>
      </c>
      <c r="J2638" s="1">
        <v>275</v>
      </c>
      <c r="K2638" s="1" t="s">
        <v>28</v>
      </c>
      <c r="L2638" s="1">
        <v>6859</v>
      </c>
      <c r="M2638" s="1">
        <v>7491</v>
      </c>
      <c r="N2638" s="1">
        <v>20625</v>
      </c>
      <c r="O2638" s="1">
        <v>4179.7299999999996</v>
      </c>
      <c r="P2638" s="1">
        <v>76.63</v>
      </c>
      <c r="Q2638" s="1">
        <v>24881.360000000001</v>
      </c>
      <c r="R2638" s="1">
        <f t="shared" si="83"/>
        <v>90.477672727272733</v>
      </c>
      <c r="S2638" s="1" t="s">
        <v>38</v>
      </c>
      <c r="T2638" s="1" t="s">
        <v>30</v>
      </c>
      <c r="U2638" s="1" t="s">
        <v>4690</v>
      </c>
      <c r="V2638" s="1" t="s">
        <v>5375</v>
      </c>
      <c r="W2638" s="1" t="s">
        <v>5376</v>
      </c>
    </row>
    <row r="2639" spans="1:23">
      <c r="A2639" s="2" t="s">
        <v>761</v>
      </c>
      <c r="B2639" s="2">
        <f t="shared" si="82"/>
        <v>2016</v>
      </c>
      <c r="C2639" s="1" t="s">
        <v>43</v>
      </c>
      <c r="D2639" s="1" t="s">
        <v>24</v>
      </c>
      <c r="E2639" s="1">
        <v>80008970</v>
      </c>
      <c r="F2639" s="1" t="s">
        <v>4435</v>
      </c>
      <c r="G2639" s="1" t="s">
        <v>927</v>
      </c>
      <c r="H2639" s="1" t="s">
        <v>955</v>
      </c>
      <c r="I2639" s="1" t="s">
        <v>980</v>
      </c>
      <c r="J2639" s="1">
        <v>104</v>
      </c>
      <c r="K2639" s="1" t="s">
        <v>28</v>
      </c>
      <c r="L2639" s="1">
        <v>4956</v>
      </c>
      <c r="M2639" s="1">
        <v>5460</v>
      </c>
      <c r="N2639" s="1">
        <v>13624</v>
      </c>
      <c r="O2639" s="1">
        <v>3684.09</v>
      </c>
      <c r="P2639" s="1">
        <v>27.21</v>
      </c>
      <c r="Q2639" s="1">
        <v>17335.3</v>
      </c>
      <c r="R2639" s="1">
        <f t="shared" si="83"/>
        <v>166.68557692307692</v>
      </c>
      <c r="S2639" s="1" t="s">
        <v>38</v>
      </c>
      <c r="T2639" s="1" t="s">
        <v>30</v>
      </c>
      <c r="U2639" s="1" t="s">
        <v>1132</v>
      </c>
      <c r="V2639" s="1" t="s">
        <v>5380</v>
      </c>
      <c r="W2639" s="1" t="s">
        <v>5320</v>
      </c>
    </row>
    <row r="2640" spans="1:23">
      <c r="A2640" s="2" t="s">
        <v>2244</v>
      </c>
      <c r="B2640" s="2">
        <f t="shared" si="82"/>
        <v>2016</v>
      </c>
      <c r="C2640" s="1" t="s">
        <v>68</v>
      </c>
      <c r="D2640" s="1" t="s">
        <v>24</v>
      </c>
      <c r="E2640" s="1">
        <v>80008970</v>
      </c>
      <c r="F2640" s="1" t="s">
        <v>4435</v>
      </c>
      <c r="G2640" s="1" t="s">
        <v>927</v>
      </c>
      <c r="H2640" s="1" t="s">
        <v>983</v>
      </c>
      <c r="I2640" s="1" t="s">
        <v>980</v>
      </c>
      <c r="J2640" s="1">
        <v>343</v>
      </c>
      <c r="K2640" s="1" t="s">
        <v>28</v>
      </c>
      <c r="L2640" s="1">
        <v>15180</v>
      </c>
      <c r="M2640" s="1">
        <v>15939</v>
      </c>
      <c r="N2640" s="1">
        <v>38585</v>
      </c>
      <c r="O2640" s="1">
        <v>9300</v>
      </c>
      <c r="P2640" s="1">
        <v>77.17</v>
      </c>
      <c r="Q2640" s="1">
        <v>47962.17</v>
      </c>
      <c r="R2640" s="1">
        <f t="shared" si="83"/>
        <v>139.83139941690962</v>
      </c>
      <c r="S2640" s="1" t="s">
        <v>38</v>
      </c>
      <c r="T2640" s="1" t="s">
        <v>30</v>
      </c>
      <c r="U2640" s="1" t="s">
        <v>1132</v>
      </c>
      <c r="V2640" s="1" t="s">
        <v>4466</v>
      </c>
      <c r="W2640" s="1" t="s">
        <v>5383</v>
      </c>
    </row>
    <row r="2641" spans="1:23">
      <c r="A2641" s="2" t="s">
        <v>5395</v>
      </c>
      <c r="B2641" s="2">
        <f t="shared" si="82"/>
        <v>2016</v>
      </c>
      <c r="C2641" s="1" t="s">
        <v>936</v>
      </c>
      <c r="D2641" s="1" t="s">
        <v>24</v>
      </c>
      <c r="E2641" s="1">
        <v>80008970</v>
      </c>
      <c r="F2641" s="1" t="s">
        <v>4435</v>
      </c>
      <c r="G2641" s="1" t="s">
        <v>927</v>
      </c>
      <c r="H2641" s="1" t="s">
        <v>194</v>
      </c>
      <c r="I2641" s="1" t="s">
        <v>980</v>
      </c>
      <c r="J2641" s="1">
        <v>144</v>
      </c>
      <c r="K2641" s="1" t="s">
        <v>28</v>
      </c>
      <c r="L2641" s="1">
        <v>5184</v>
      </c>
      <c r="M2641" s="1">
        <v>5990</v>
      </c>
      <c r="N2641" s="1">
        <v>14976</v>
      </c>
      <c r="O2641" s="1">
        <v>3000</v>
      </c>
      <c r="P2641" s="1">
        <v>29.95</v>
      </c>
      <c r="Q2641" s="1">
        <v>18005.95</v>
      </c>
      <c r="R2641" s="1">
        <f t="shared" si="83"/>
        <v>125.04131944444445</v>
      </c>
      <c r="S2641" s="1" t="s">
        <v>38</v>
      </c>
      <c r="T2641" s="1" t="s">
        <v>30</v>
      </c>
      <c r="U2641" s="1" t="s">
        <v>1132</v>
      </c>
      <c r="V2641" s="1" t="s">
        <v>31</v>
      </c>
      <c r="W2641" s="1" t="s">
        <v>5298</v>
      </c>
    </row>
    <row r="2642" spans="1:23">
      <c r="A2642" s="2" t="s">
        <v>1748</v>
      </c>
      <c r="B2642" s="2">
        <f t="shared" si="82"/>
        <v>2016</v>
      </c>
      <c r="C2642" s="1" t="s">
        <v>936</v>
      </c>
      <c r="D2642" s="1" t="s">
        <v>24</v>
      </c>
      <c r="E2642" s="1">
        <v>80008970</v>
      </c>
      <c r="F2642" s="1" t="s">
        <v>4435</v>
      </c>
      <c r="G2642" s="1" t="s">
        <v>927</v>
      </c>
      <c r="H2642" s="1" t="s">
        <v>194</v>
      </c>
      <c r="I2642" s="1" t="s">
        <v>980</v>
      </c>
      <c r="J2642" s="1">
        <v>73</v>
      </c>
      <c r="K2642" s="1" t="s">
        <v>28</v>
      </c>
      <c r="L2642" s="1">
        <v>4234</v>
      </c>
      <c r="M2642" s="1">
        <v>4745</v>
      </c>
      <c r="N2642" s="1">
        <v>10950</v>
      </c>
      <c r="O2642" s="1">
        <v>2964.8</v>
      </c>
      <c r="P2642" s="1">
        <v>21.64</v>
      </c>
      <c r="Q2642" s="1">
        <v>13936.44</v>
      </c>
      <c r="R2642" s="1">
        <f t="shared" si="83"/>
        <v>190.91013698630138</v>
      </c>
      <c r="S2642" s="1" t="s">
        <v>38</v>
      </c>
      <c r="T2642" s="1" t="s">
        <v>30</v>
      </c>
      <c r="U2642" s="1" t="s">
        <v>1132</v>
      </c>
      <c r="V2642" s="1" t="s">
        <v>31</v>
      </c>
      <c r="W2642" s="1" t="s">
        <v>5394</v>
      </c>
    </row>
    <row r="2643" spans="1:23">
      <c r="A2643" s="2" t="s">
        <v>5404</v>
      </c>
      <c r="B2643" s="2">
        <f t="shared" si="82"/>
        <v>2016</v>
      </c>
      <c r="C2643" s="1" t="s">
        <v>43</v>
      </c>
      <c r="D2643" s="1" t="s">
        <v>24</v>
      </c>
      <c r="E2643" s="1">
        <v>80008970</v>
      </c>
      <c r="F2643" s="1" t="s">
        <v>4435</v>
      </c>
      <c r="G2643" s="1" t="s">
        <v>927</v>
      </c>
      <c r="H2643" s="1" t="s">
        <v>955</v>
      </c>
      <c r="I2643" s="1" t="s">
        <v>980</v>
      </c>
      <c r="J2643" s="1">
        <v>177</v>
      </c>
      <c r="K2643" s="1" t="s">
        <v>28</v>
      </c>
      <c r="L2643" s="1">
        <v>9768</v>
      </c>
      <c r="M2643" s="1">
        <v>11077</v>
      </c>
      <c r="N2643" s="1">
        <v>27758.44</v>
      </c>
      <c r="O2643" s="1">
        <v>8866</v>
      </c>
      <c r="P2643" s="1">
        <v>55.52</v>
      </c>
      <c r="Q2643" s="1">
        <v>36679.96</v>
      </c>
      <c r="R2643" s="1">
        <f t="shared" si="83"/>
        <v>207.23141242937854</v>
      </c>
      <c r="S2643" s="1" t="s">
        <v>38</v>
      </c>
      <c r="T2643" s="1" t="s">
        <v>30</v>
      </c>
      <c r="U2643" s="1" t="s">
        <v>1132</v>
      </c>
      <c r="V2643" s="1" t="s">
        <v>5405</v>
      </c>
      <c r="W2643" s="1" t="s">
        <v>5406</v>
      </c>
    </row>
    <row r="2644" spans="1:23">
      <c r="A2644" s="2" t="s">
        <v>997</v>
      </c>
      <c r="B2644" s="2">
        <f t="shared" si="82"/>
        <v>2016</v>
      </c>
      <c r="C2644" s="1" t="s">
        <v>936</v>
      </c>
      <c r="D2644" s="1" t="s">
        <v>24</v>
      </c>
      <c r="E2644" s="1">
        <v>80009246</v>
      </c>
      <c r="F2644" s="1" t="s">
        <v>3075</v>
      </c>
      <c r="G2644" s="1" t="s">
        <v>927</v>
      </c>
      <c r="H2644" s="1" t="s">
        <v>943</v>
      </c>
      <c r="I2644" s="1" t="s">
        <v>980</v>
      </c>
      <c r="J2644" s="1">
        <v>104</v>
      </c>
      <c r="K2644" s="1" t="s">
        <v>28</v>
      </c>
      <c r="L2644" s="1">
        <v>4956</v>
      </c>
      <c r="M2644" s="1">
        <v>5460</v>
      </c>
      <c r="N2644" s="1">
        <v>12792</v>
      </c>
      <c r="O2644" s="1">
        <v>4340</v>
      </c>
      <c r="P2644" s="1">
        <v>48</v>
      </c>
      <c r="Q2644" s="1">
        <v>17180</v>
      </c>
      <c r="R2644" s="1">
        <f t="shared" si="83"/>
        <v>165.19230769230768</v>
      </c>
      <c r="S2644" s="1" t="s">
        <v>38</v>
      </c>
      <c r="T2644" s="1" t="s">
        <v>30</v>
      </c>
      <c r="U2644" s="1" t="s">
        <v>4690</v>
      </c>
      <c r="V2644" s="1" t="s">
        <v>5411</v>
      </c>
      <c r="W2644" s="1" t="s">
        <v>5412</v>
      </c>
    </row>
    <row r="2645" spans="1:23">
      <c r="A2645" s="2" t="s">
        <v>5413</v>
      </c>
      <c r="B2645" s="2">
        <f t="shared" si="82"/>
        <v>2016</v>
      </c>
      <c r="C2645" s="1" t="s">
        <v>936</v>
      </c>
      <c r="D2645" s="1" t="s">
        <v>24</v>
      </c>
      <c r="E2645" s="1">
        <v>80008970</v>
      </c>
      <c r="F2645" s="1" t="s">
        <v>4435</v>
      </c>
      <c r="G2645" s="1" t="s">
        <v>927</v>
      </c>
      <c r="H2645" s="1" t="s">
        <v>950</v>
      </c>
      <c r="I2645" s="1" t="s">
        <v>980</v>
      </c>
      <c r="J2645" s="1">
        <v>99</v>
      </c>
      <c r="K2645" s="1" t="s">
        <v>28</v>
      </c>
      <c r="L2645" s="1">
        <v>5049</v>
      </c>
      <c r="M2645" s="1">
        <v>5633</v>
      </c>
      <c r="N2645" s="1">
        <v>15345</v>
      </c>
      <c r="O2645" s="1">
        <v>2743.2</v>
      </c>
      <c r="P2645" s="1">
        <v>30.24</v>
      </c>
      <c r="Q2645" s="1">
        <v>18118.439999999999</v>
      </c>
      <c r="R2645" s="1">
        <f t="shared" si="83"/>
        <v>183.01454545454544</v>
      </c>
      <c r="S2645" s="1" t="s">
        <v>38</v>
      </c>
      <c r="T2645" s="1" t="s">
        <v>30</v>
      </c>
      <c r="U2645" s="1" t="s">
        <v>1132</v>
      </c>
      <c r="V2645" s="1" t="s">
        <v>31</v>
      </c>
      <c r="W2645" s="1" t="s">
        <v>5306</v>
      </c>
    </row>
    <row r="2646" spans="1:23">
      <c r="A2646" s="2" t="s">
        <v>5421</v>
      </c>
      <c r="B2646" s="2">
        <f t="shared" si="82"/>
        <v>2016</v>
      </c>
      <c r="C2646" s="1" t="s">
        <v>68</v>
      </c>
      <c r="D2646" s="1" t="s">
        <v>24</v>
      </c>
      <c r="E2646" s="1">
        <v>80008970</v>
      </c>
      <c r="F2646" s="1" t="s">
        <v>4435</v>
      </c>
      <c r="G2646" s="1" t="s">
        <v>927</v>
      </c>
      <c r="H2646" s="1" t="s">
        <v>983</v>
      </c>
      <c r="I2646" s="1" t="s">
        <v>980</v>
      </c>
      <c r="J2646" s="1">
        <v>270</v>
      </c>
      <c r="K2646" s="1" t="s">
        <v>28</v>
      </c>
      <c r="L2646" s="1">
        <v>10800</v>
      </c>
      <c r="M2646" s="1">
        <v>11340</v>
      </c>
      <c r="N2646" s="1">
        <v>27270</v>
      </c>
      <c r="O2646" s="1">
        <v>6193.19</v>
      </c>
      <c r="P2646" s="1">
        <v>54.48</v>
      </c>
      <c r="Q2646" s="1">
        <v>33517.67</v>
      </c>
      <c r="R2646" s="1">
        <f t="shared" si="83"/>
        <v>124.13951851851851</v>
      </c>
      <c r="S2646" s="1" t="s">
        <v>38</v>
      </c>
      <c r="T2646" s="1" t="s">
        <v>30</v>
      </c>
      <c r="U2646" s="1" t="s">
        <v>1132</v>
      </c>
      <c r="V2646" s="1" t="s">
        <v>5422</v>
      </c>
      <c r="W2646" s="1" t="s">
        <v>5423</v>
      </c>
    </row>
    <row r="2647" spans="1:23">
      <c r="A2647" s="2" t="s">
        <v>5424</v>
      </c>
      <c r="B2647" s="2">
        <f t="shared" si="82"/>
        <v>2016</v>
      </c>
      <c r="C2647" s="1" t="s">
        <v>936</v>
      </c>
      <c r="D2647" s="1" t="s">
        <v>24</v>
      </c>
      <c r="E2647" s="1">
        <v>80009246</v>
      </c>
      <c r="F2647" s="1" t="s">
        <v>3075</v>
      </c>
      <c r="G2647" s="1" t="s">
        <v>927</v>
      </c>
      <c r="H2647" s="1" t="s">
        <v>983</v>
      </c>
      <c r="I2647" s="1" t="s">
        <v>980</v>
      </c>
      <c r="J2647" s="1">
        <v>864</v>
      </c>
      <c r="K2647" s="1" t="s">
        <v>28</v>
      </c>
      <c r="L2647" s="1">
        <v>34560</v>
      </c>
      <c r="M2647" s="1">
        <v>35942</v>
      </c>
      <c r="N2647" s="1">
        <v>87264</v>
      </c>
      <c r="O2647" s="1">
        <v>24510</v>
      </c>
      <c r="P2647" s="1">
        <v>323</v>
      </c>
      <c r="Q2647" s="1">
        <v>112097</v>
      </c>
      <c r="R2647" s="1">
        <f t="shared" si="83"/>
        <v>129.74189814814815</v>
      </c>
      <c r="S2647" s="1" t="s">
        <v>38</v>
      </c>
      <c r="T2647" s="1" t="s">
        <v>30</v>
      </c>
      <c r="U2647" s="1" t="s">
        <v>4690</v>
      </c>
      <c r="V2647" s="1" t="s">
        <v>31</v>
      </c>
      <c r="W2647" s="1" t="s">
        <v>5425</v>
      </c>
    </row>
    <row r="2648" spans="1:23">
      <c r="A2648" s="2" t="s">
        <v>5433</v>
      </c>
      <c r="B2648" s="2">
        <f t="shared" si="82"/>
        <v>2016</v>
      </c>
      <c r="C2648" s="1" t="s">
        <v>43</v>
      </c>
      <c r="D2648" s="1" t="s">
        <v>24</v>
      </c>
      <c r="E2648" s="1">
        <v>80008970</v>
      </c>
      <c r="F2648" s="1" t="s">
        <v>4435</v>
      </c>
      <c r="G2648" s="1" t="s">
        <v>927</v>
      </c>
      <c r="H2648" s="1" t="s">
        <v>943</v>
      </c>
      <c r="I2648" s="1" t="s">
        <v>980</v>
      </c>
      <c r="J2648" s="1">
        <v>104</v>
      </c>
      <c r="K2648" s="1" t="s">
        <v>28</v>
      </c>
      <c r="L2648" s="1">
        <v>5304</v>
      </c>
      <c r="M2648" s="1">
        <v>6032</v>
      </c>
      <c r="N2648" s="1">
        <v>15611.44</v>
      </c>
      <c r="O2648" s="1">
        <v>4433</v>
      </c>
      <c r="P2648" s="1">
        <v>31.22</v>
      </c>
      <c r="Q2648" s="1">
        <v>20075.66</v>
      </c>
      <c r="R2648" s="1">
        <f t="shared" si="83"/>
        <v>193.03519230769231</v>
      </c>
      <c r="S2648" s="1" t="s">
        <v>38</v>
      </c>
      <c r="T2648" s="1" t="s">
        <v>30</v>
      </c>
      <c r="U2648" s="1" t="s">
        <v>1132</v>
      </c>
      <c r="V2648" s="1" t="s">
        <v>5434</v>
      </c>
      <c r="W2648" s="1" t="s">
        <v>5434</v>
      </c>
    </row>
    <row r="2649" spans="1:23">
      <c r="A2649" s="2" t="s">
        <v>2915</v>
      </c>
      <c r="B2649" s="2">
        <f t="shared" si="82"/>
        <v>2016</v>
      </c>
      <c r="C2649" s="1" t="s">
        <v>936</v>
      </c>
      <c r="D2649" s="1" t="s">
        <v>24</v>
      </c>
      <c r="E2649" s="1">
        <v>80008970</v>
      </c>
      <c r="F2649" s="1" t="s">
        <v>4435</v>
      </c>
      <c r="G2649" s="1" t="s">
        <v>927</v>
      </c>
      <c r="H2649" s="1" t="s">
        <v>983</v>
      </c>
      <c r="I2649" s="1" t="s">
        <v>980</v>
      </c>
      <c r="J2649" s="1">
        <v>262</v>
      </c>
      <c r="K2649" s="1" t="s">
        <v>28</v>
      </c>
      <c r="L2649" s="1">
        <v>10480</v>
      </c>
      <c r="M2649" s="1">
        <v>11004</v>
      </c>
      <c r="N2649" s="1">
        <v>25676</v>
      </c>
      <c r="O2649" s="1">
        <v>6673.56</v>
      </c>
      <c r="P2649" s="1">
        <v>51.14</v>
      </c>
      <c r="Q2649" s="1">
        <v>32400.7</v>
      </c>
      <c r="R2649" s="1">
        <f t="shared" si="83"/>
        <v>123.66679389312978</v>
      </c>
      <c r="S2649" s="1" t="s">
        <v>38</v>
      </c>
      <c r="T2649" s="1" t="s">
        <v>30</v>
      </c>
      <c r="U2649" s="1" t="s">
        <v>1132</v>
      </c>
      <c r="V2649" s="1" t="s">
        <v>31</v>
      </c>
      <c r="W2649" s="1" t="s">
        <v>5446</v>
      </c>
    </row>
    <row r="2650" spans="1:23">
      <c r="A2650" s="2" t="s">
        <v>2225</v>
      </c>
      <c r="B2650" s="2">
        <f t="shared" si="82"/>
        <v>2016</v>
      </c>
      <c r="C2650" s="1" t="s">
        <v>43</v>
      </c>
      <c r="D2650" s="1" t="s">
        <v>24</v>
      </c>
      <c r="E2650" s="1">
        <v>80008970</v>
      </c>
      <c r="F2650" s="1" t="s">
        <v>4435</v>
      </c>
      <c r="G2650" s="1" t="s">
        <v>927</v>
      </c>
      <c r="H2650" s="1" t="s">
        <v>955</v>
      </c>
      <c r="I2650" s="1" t="s">
        <v>980</v>
      </c>
      <c r="J2650" s="1">
        <v>104</v>
      </c>
      <c r="K2650" s="1" t="s">
        <v>28</v>
      </c>
      <c r="L2650" s="1">
        <v>4956</v>
      </c>
      <c r="M2650" s="1">
        <v>5460</v>
      </c>
      <c r="N2650" s="1">
        <v>13000</v>
      </c>
      <c r="O2650" s="1">
        <v>4310.0200000000004</v>
      </c>
      <c r="P2650" s="1">
        <v>25.88</v>
      </c>
      <c r="Q2650" s="1">
        <v>17335.900000000001</v>
      </c>
      <c r="R2650" s="1">
        <f t="shared" si="83"/>
        <v>166.69134615384615</v>
      </c>
      <c r="S2650" s="1" t="s">
        <v>38</v>
      </c>
      <c r="T2650" s="1" t="s">
        <v>30</v>
      </c>
      <c r="U2650" s="1" t="s">
        <v>1132</v>
      </c>
      <c r="V2650" s="1" t="s">
        <v>5447</v>
      </c>
      <c r="W2650" s="1" t="s">
        <v>5448</v>
      </c>
    </row>
    <row r="2651" spans="1:23">
      <c r="A2651" s="2" t="s">
        <v>5421</v>
      </c>
      <c r="B2651" s="2">
        <f t="shared" si="82"/>
        <v>2016</v>
      </c>
      <c r="C2651" s="1" t="s">
        <v>936</v>
      </c>
      <c r="D2651" s="1" t="s">
        <v>24</v>
      </c>
      <c r="E2651" s="1">
        <v>80009246</v>
      </c>
      <c r="F2651" s="1" t="s">
        <v>3075</v>
      </c>
      <c r="G2651" s="1" t="s">
        <v>36</v>
      </c>
      <c r="H2651" s="1" t="s">
        <v>983</v>
      </c>
      <c r="I2651" s="1" t="s">
        <v>5511</v>
      </c>
      <c r="J2651" s="1">
        <v>104</v>
      </c>
      <c r="K2651" s="1" t="s">
        <v>28</v>
      </c>
      <c r="L2651" s="1">
        <v>4956</v>
      </c>
      <c r="M2651" s="1">
        <v>5460</v>
      </c>
      <c r="N2651" s="1">
        <v>12792</v>
      </c>
      <c r="O2651" s="1">
        <v>4250</v>
      </c>
      <c r="P2651" s="1">
        <v>48</v>
      </c>
      <c r="Q2651" s="1">
        <v>17090</v>
      </c>
      <c r="R2651" s="1">
        <f t="shared" si="83"/>
        <v>164.32692307692307</v>
      </c>
      <c r="S2651" s="1" t="s">
        <v>38</v>
      </c>
      <c r="T2651" s="1" t="s">
        <v>30</v>
      </c>
      <c r="U2651" s="1" t="s">
        <v>4690</v>
      </c>
      <c r="V2651" s="1" t="s">
        <v>5512</v>
      </c>
      <c r="W2651" s="1" t="s">
        <v>5512</v>
      </c>
    </row>
    <row r="2652" spans="1:23">
      <c r="A2652" s="2" t="s">
        <v>5513</v>
      </c>
      <c r="B2652" s="2">
        <f t="shared" si="82"/>
        <v>2016</v>
      </c>
      <c r="C2652" s="1" t="s">
        <v>936</v>
      </c>
      <c r="D2652" s="1" t="s">
        <v>24</v>
      </c>
      <c r="E2652" s="1">
        <v>80009246</v>
      </c>
      <c r="F2652" s="1" t="s">
        <v>3075</v>
      </c>
      <c r="G2652" s="1" t="s">
        <v>927</v>
      </c>
      <c r="H2652" s="1" t="s">
        <v>983</v>
      </c>
      <c r="I2652" s="1" t="s">
        <v>5511</v>
      </c>
      <c r="J2652" s="1">
        <v>720</v>
      </c>
      <c r="K2652" s="1" t="s">
        <v>28</v>
      </c>
      <c r="L2652" s="1">
        <v>27360</v>
      </c>
      <c r="M2652" s="1">
        <v>30960</v>
      </c>
      <c r="N2652" s="1">
        <v>72720</v>
      </c>
      <c r="O2652" s="1">
        <v>21208</v>
      </c>
      <c r="P2652" s="1">
        <v>269.47000000000003</v>
      </c>
      <c r="Q2652" s="1">
        <v>94197.47</v>
      </c>
      <c r="R2652" s="1">
        <f t="shared" si="83"/>
        <v>130.82981944444444</v>
      </c>
      <c r="S2652" s="1" t="s">
        <v>38</v>
      </c>
      <c r="T2652" s="1" t="s">
        <v>30</v>
      </c>
      <c r="U2652" s="1" t="s">
        <v>4690</v>
      </c>
      <c r="V2652" s="1" t="s">
        <v>73</v>
      </c>
      <c r="W2652" s="1" t="s">
        <v>5514</v>
      </c>
    </row>
    <row r="2653" spans="1:23">
      <c r="A2653" s="2" t="s">
        <v>5521</v>
      </c>
      <c r="B2653" s="2">
        <f t="shared" si="82"/>
        <v>2016</v>
      </c>
      <c r="C2653" s="1" t="s">
        <v>68</v>
      </c>
      <c r="D2653" s="1" t="s">
        <v>24</v>
      </c>
      <c r="E2653" s="1">
        <v>80009246</v>
      </c>
      <c r="F2653" s="1" t="s">
        <v>3075</v>
      </c>
      <c r="G2653" s="1" t="s">
        <v>36</v>
      </c>
      <c r="H2653" s="1" t="s">
        <v>80</v>
      </c>
      <c r="I2653" s="1" t="s">
        <v>5511</v>
      </c>
      <c r="J2653" s="1">
        <v>208</v>
      </c>
      <c r="K2653" s="1" t="s">
        <v>28</v>
      </c>
      <c r="L2653" s="1">
        <v>10766</v>
      </c>
      <c r="M2653" s="1">
        <v>11831</v>
      </c>
      <c r="N2653" s="1">
        <v>26208</v>
      </c>
      <c r="O2653" s="1">
        <v>4309.09</v>
      </c>
      <c r="P2653" s="1">
        <v>97</v>
      </c>
      <c r="Q2653" s="1">
        <v>30614.09</v>
      </c>
      <c r="R2653" s="1">
        <f t="shared" si="83"/>
        <v>147.18312499999999</v>
      </c>
      <c r="S2653" s="1" t="s">
        <v>38</v>
      </c>
      <c r="T2653" s="1" t="s">
        <v>30</v>
      </c>
      <c r="U2653" s="1" t="s">
        <v>4690</v>
      </c>
      <c r="V2653" s="1" t="s">
        <v>65</v>
      </c>
      <c r="W2653" s="1" t="s">
        <v>5522</v>
      </c>
    </row>
    <row r="2654" spans="1:23">
      <c r="A2654" s="2" t="s">
        <v>5413</v>
      </c>
      <c r="B2654" s="2">
        <f t="shared" si="82"/>
        <v>2016</v>
      </c>
      <c r="C2654" s="1" t="s">
        <v>936</v>
      </c>
      <c r="D2654" s="1" t="s">
        <v>24</v>
      </c>
      <c r="E2654" s="1">
        <v>80009246</v>
      </c>
      <c r="F2654" s="1" t="s">
        <v>3075</v>
      </c>
      <c r="G2654" s="1" t="s">
        <v>36</v>
      </c>
      <c r="H2654" s="1" t="s">
        <v>983</v>
      </c>
      <c r="I2654" s="1" t="s">
        <v>1116</v>
      </c>
      <c r="J2654" s="1">
        <v>104</v>
      </c>
      <c r="K2654" s="1" t="s">
        <v>86</v>
      </c>
      <c r="L2654" s="1">
        <v>4956</v>
      </c>
      <c r="M2654" s="1">
        <v>5460</v>
      </c>
      <c r="N2654" s="1">
        <v>12792</v>
      </c>
      <c r="O2654" s="1">
        <v>3100</v>
      </c>
      <c r="P2654" s="1">
        <v>48</v>
      </c>
      <c r="Q2654" s="1">
        <v>15940</v>
      </c>
      <c r="R2654" s="1">
        <f t="shared" si="83"/>
        <v>153.26923076923077</v>
      </c>
      <c r="S2654" s="1" t="s">
        <v>38</v>
      </c>
      <c r="T2654" s="1" t="s">
        <v>30</v>
      </c>
      <c r="U2654" s="1" t="s">
        <v>4690</v>
      </c>
      <c r="V2654" s="1" t="s">
        <v>31</v>
      </c>
      <c r="W2654" s="1" t="s">
        <v>5547</v>
      </c>
    </row>
    <row r="2655" spans="1:23">
      <c r="A2655" s="2" t="s">
        <v>4299</v>
      </c>
      <c r="B2655" s="2">
        <f t="shared" si="82"/>
        <v>2016</v>
      </c>
      <c r="C2655" s="1" t="s">
        <v>68</v>
      </c>
      <c r="D2655" s="1" t="s">
        <v>24</v>
      </c>
      <c r="E2655" s="1">
        <v>80009246</v>
      </c>
      <c r="F2655" s="1" t="s">
        <v>3075</v>
      </c>
      <c r="G2655" s="1" t="s">
        <v>1857</v>
      </c>
      <c r="H2655" s="1" t="s">
        <v>932</v>
      </c>
      <c r="I2655" s="1" t="s">
        <v>1262</v>
      </c>
      <c r="J2655" s="1">
        <v>102</v>
      </c>
      <c r="K2655" s="1" t="s">
        <v>28</v>
      </c>
      <c r="L2655" s="1">
        <v>7592</v>
      </c>
      <c r="M2655" s="1">
        <v>8120</v>
      </c>
      <c r="N2655" s="1">
        <v>52085.15</v>
      </c>
      <c r="O2655" s="1">
        <v>4300</v>
      </c>
      <c r="P2655" s="1">
        <v>520.85</v>
      </c>
      <c r="Q2655" s="1">
        <v>56906</v>
      </c>
      <c r="R2655" s="1">
        <f t="shared" si="83"/>
        <v>557.9019607843137</v>
      </c>
      <c r="S2655" s="1" t="s">
        <v>38</v>
      </c>
      <c r="T2655" s="1" t="s">
        <v>30</v>
      </c>
      <c r="U2655" s="1" t="s">
        <v>64</v>
      </c>
      <c r="V2655" s="1" t="s">
        <v>5574</v>
      </c>
      <c r="W2655" s="1" t="s">
        <v>5575</v>
      </c>
    </row>
    <row r="2656" spans="1:23">
      <c r="A2656" s="2" t="s">
        <v>3891</v>
      </c>
      <c r="B2656" s="2">
        <f t="shared" si="82"/>
        <v>2016</v>
      </c>
      <c r="C2656" s="1" t="s">
        <v>68</v>
      </c>
      <c r="D2656" s="1" t="s">
        <v>24</v>
      </c>
      <c r="E2656" s="1">
        <v>80009246</v>
      </c>
      <c r="F2656" s="1" t="s">
        <v>3075</v>
      </c>
      <c r="G2656" s="1" t="s">
        <v>958</v>
      </c>
      <c r="H2656" s="1" t="s">
        <v>950</v>
      </c>
      <c r="I2656" s="1" t="s">
        <v>1262</v>
      </c>
      <c r="J2656" s="1">
        <v>26</v>
      </c>
      <c r="K2656" s="1" t="s">
        <v>28</v>
      </c>
      <c r="L2656" s="1">
        <v>3900</v>
      </c>
      <c r="M2656" s="1">
        <v>3956</v>
      </c>
      <c r="N2656" s="1">
        <v>34518.82</v>
      </c>
      <c r="O2656" s="1">
        <v>2600</v>
      </c>
      <c r="P2656" s="1">
        <v>345</v>
      </c>
      <c r="Q2656" s="1">
        <v>37464.01</v>
      </c>
      <c r="R2656" s="1">
        <f t="shared" si="83"/>
        <v>1440.9234615384617</v>
      </c>
      <c r="S2656" s="1" t="s">
        <v>38</v>
      </c>
      <c r="T2656" s="1" t="s">
        <v>30</v>
      </c>
      <c r="U2656" s="1" t="s">
        <v>64</v>
      </c>
      <c r="V2656" s="1" t="s">
        <v>5576</v>
      </c>
      <c r="W2656" s="1" t="s">
        <v>5577</v>
      </c>
    </row>
    <row r="2657" spans="1:23">
      <c r="A2657" s="2" t="s">
        <v>5580</v>
      </c>
      <c r="B2657" s="2">
        <f t="shared" si="82"/>
        <v>2016</v>
      </c>
      <c r="C2657" s="1" t="s">
        <v>936</v>
      </c>
      <c r="D2657" s="1" t="s">
        <v>24</v>
      </c>
      <c r="E2657" s="1">
        <v>80008970</v>
      </c>
      <c r="F2657" s="1" t="s">
        <v>4435</v>
      </c>
      <c r="G2657" s="1" t="s">
        <v>62</v>
      </c>
      <c r="H2657" s="1" t="s">
        <v>955</v>
      </c>
      <c r="I2657" s="1" t="s">
        <v>1262</v>
      </c>
      <c r="J2657" s="1">
        <v>70</v>
      </c>
      <c r="K2657" s="1" t="s">
        <v>28</v>
      </c>
      <c r="L2657" s="1">
        <v>4524</v>
      </c>
      <c r="M2657" s="1">
        <v>4780</v>
      </c>
      <c r="N2657" s="1">
        <v>27203.48</v>
      </c>
      <c r="O2657" s="1">
        <v>2800</v>
      </c>
      <c r="P2657" s="1">
        <v>54.52</v>
      </c>
      <c r="Q2657" s="1">
        <v>30058</v>
      </c>
      <c r="R2657" s="1">
        <f t="shared" si="83"/>
        <v>429.4</v>
      </c>
      <c r="S2657" s="1" t="s">
        <v>38</v>
      </c>
      <c r="T2657" s="1" t="s">
        <v>30</v>
      </c>
      <c r="U2657" s="1" t="s">
        <v>64</v>
      </c>
      <c r="V2657" s="1" t="s">
        <v>31</v>
      </c>
      <c r="W2657" s="1" t="s">
        <v>5581</v>
      </c>
    </row>
    <row r="2658" spans="1:23">
      <c r="A2658" s="2" t="s">
        <v>5285</v>
      </c>
      <c r="B2658" s="2">
        <f t="shared" si="82"/>
        <v>2016</v>
      </c>
      <c r="C2658" s="1" t="s">
        <v>936</v>
      </c>
      <c r="D2658" s="1" t="s">
        <v>24</v>
      </c>
      <c r="E2658" s="1">
        <v>80009246</v>
      </c>
      <c r="F2658" s="1" t="s">
        <v>3075</v>
      </c>
      <c r="G2658" s="1" t="s">
        <v>927</v>
      </c>
      <c r="H2658" s="1" t="s">
        <v>983</v>
      </c>
      <c r="I2658" s="1" t="s">
        <v>2907</v>
      </c>
      <c r="J2658" s="1">
        <v>275</v>
      </c>
      <c r="K2658" s="1" t="s">
        <v>28</v>
      </c>
      <c r="L2658" s="1">
        <v>6573</v>
      </c>
      <c r="M2658" s="1">
        <v>7274</v>
      </c>
      <c r="N2658" s="1">
        <v>20336.25</v>
      </c>
      <c r="O2658" s="1">
        <v>4179.45</v>
      </c>
      <c r="P2658" s="1">
        <v>75.63</v>
      </c>
      <c r="Q2658" s="1">
        <v>24591.33</v>
      </c>
      <c r="R2658" s="1">
        <f t="shared" si="83"/>
        <v>89.423018181818193</v>
      </c>
      <c r="S2658" s="1" t="s">
        <v>38</v>
      </c>
      <c r="T2658" s="1" t="s">
        <v>30</v>
      </c>
      <c r="U2658" s="1" t="s">
        <v>4690</v>
      </c>
      <c r="V2658" s="1" t="s">
        <v>73</v>
      </c>
      <c r="W2658" s="1" t="s">
        <v>5598</v>
      </c>
    </row>
    <row r="2659" spans="1:23">
      <c r="A2659" s="2" t="s">
        <v>2758</v>
      </c>
      <c r="B2659" s="2">
        <f t="shared" si="82"/>
        <v>2016</v>
      </c>
      <c r="C2659" s="1" t="s">
        <v>68</v>
      </c>
      <c r="D2659" s="1" t="s">
        <v>24</v>
      </c>
      <c r="E2659" s="1">
        <v>80009246</v>
      </c>
      <c r="F2659" s="1" t="s">
        <v>3075</v>
      </c>
      <c r="G2659" s="1" t="s">
        <v>927</v>
      </c>
      <c r="H2659" s="1" t="s">
        <v>1035</v>
      </c>
      <c r="I2659" s="1" t="s">
        <v>2907</v>
      </c>
      <c r="J2659" s="1">
        <v>720</v>
      </c>
      <c r="K2659" s="1" t="s">
        <v>28</v>
      </c>
      <c r="L2659" s="1">
        <v>29520</v>
      </c>
      <c r="M2659" s="1">
        <v>32400</v>
      </c>
      <c r="N2659" s="1">
        <v>77760</v>
      </c>
      <c r="O2659" s="1">
        <v>7463.96</v>
      </c>
      <c r="P2659" s="1">
        <v>286.62</v>
      </c>
      <c r="Q2659" s="1">
        <v>85510.58</v>
      </c>
      <c r="R2659" s="1">
        <f t="shared" si="83"/>
        <v>118.76469444444444</v>
      </c>
      <c r="S2659" s="1" t="s">
        <v>38</v>
      </c>
      <c r="T2659" s="1" t="s">
        <v>30</v>
      </c>
      <c r="U2659" s="1" t="s">
        <v>4690</v>
      </c>
      <c r="V2659" s="1" t="s">
        <v>5601</v>
      </c>
      <c r="W2659" s="1" t="s">
        <v>5602</v>
      </c>
    </row>
    <row r="2660" spans="1:23">
      <c r="A2660" s="2" t="s">
        <v>3192</v>
      </c>
      <c r="B2660" s="2">
        <f t="shared" si="82"/>
        <v>2016</v>
      </c>
      <c r="C2660" s="1" t="s">
        <v>68</v>
      </c>
      <c r="D2660" s="1" t="s">
        <v>24</v>
      </c>
      <c r="E2660" s="1">
        <v>80009246</v>
      </c>
      <c r="F2660" s="1" t="s">
        <v>3075</v>
      </c>
      <c r="G2660" s="1" t="s">
        <v>315</v>
      </c>
      <c r="H2660" s="1" t="s">
        <v>80</v>
      </c>
      <c r="I2660" s="1" t="s">
        <v>3195</v>
      </c>
      <c r="J2660" s="1">
        <v>46</v>
      </c>
      <c r="K2660" s="1" t="s">
        <v>28</v>
      </c>
      <c r="L2660" s="1">
        <v>3743</v>
      </c>
      <c r="M2660" s="1">
        <v>4094</v>
      </c>
      <c r="N2660" s="1">
        <v>26988.12</v>
      </c>
      <c r="O2660" s="1">
        <v>3000</v>
      </c>
      <c r="P2660" s="1">
        <v>269.88</v>
      </c>
      <c r="Q2660" s="1">
        <v>30258</v>
      </c>
      <c r="R2660" s="1">
        <f t="shared" si="83"/>
        <v>657.78260869565213</v>
      </c>
      <c r="S2660" s="1" t="s">
        <v>38</v>
      </c>
      <c r="T2660" s="1" t="s">
        <v>30</v>
      </c>
      <c r="U2660" s="1" t="s">
        <v>64</v>
      </c>
      <c r="V2660" s="1" t="s">
        <v>5609</v>
      </c>
      <c r="W2660" s="1" t="s">
        <v>5610</v>
      </c>
    </row>
    <row r="2661" spans="1:23">
      <c r="A2661" s="2" t="s">
        <v>5611</v>
      </c>
      <c r="B2661" s="2">
        <f t="shared" si="82"/>
        <v>2016</v>
      </c>
      <c r="C2661" s="1" t="s">
        <v>936</v>
      </c>
      <c r="D2661" s="1" t="s">
        <v>24</v>
      </c>
      <c r="E2661" s="1">
        <v>80008970</v>
      </c>
      <c r="F2661" s="1" t="s">
        <v>4435</v>
      </c>
      <c r="G2661" s="1" t="s">
        <v>927</v>
      </c>
      <c r="H2661" s="1" t="s">
        <v>251</v>
      </c>
      <c r="I2661" s="1" t="s">
        <v>5612</v>
      </c>
      <c r="J2661" s="1">
        <v>104</v>
      </c>
      <c r="K2661" s="1" t="s">
        <v>28</v>
      </c>
      <c r="L2661" s="1">
        <v>5304</v>
      </c>
      <c r="M2661" s="1">
        <v>5928</v>
      </c>
      <c r="N2661" s="1">
        <v>16443.439999999999</v>
      </c>
      <c r="O2661" s="1">
        <v>2415</v>
      </c>
      <c r="P2661" s="1">
        <v>32.89</v>
      </c>
      <c r="Q2661" s="1">
        <v>18891.330000000002</v>
      </c>
      <c r="R2661" s="1">
        <f t="shared" si="83"/>
        <v>181.64740384615385</v>
      </c>
      <c r="S2661" s="1" t="s">
        <v>38</v>
      </c>
      <c r="T2661" s="1" t="s">
        <v>30</v>
      </c>
      <c r="U2661" s="1" t="s">
        <v>1132</v>
      </c>
      <c r="V2661" s="1" t="s">
        <v>5613</v>
      </c>
      <c r="W2661" s="1" t="s">
        <v>5613</v>
      </c>
    </row>
    <row r="2662" spans="1:23">
      <c r="A2662" s="2" t="s">
        <v>6271</v>
      </c>
      <c r="B2662" s="2">
        <f t="shared" si="82"/>
        <v>2016</v>
      </c>
      <c r="C2662" s="1" t="s">
        <v>68</v>
      </c>
      <c r="D2662" s="1" t="s">
        <v>24</v>
      </c>
      <c r="E2662" s="1">
        <v>80009246</v>
      </c>
      <c r="F2662" s="1" t="s">
        <v>3075</v>
      </c>
      <c r="G2662" s="1" t="s">
        <v>315</v>
      </c>
      <c r="H2662" s="1" t="s">
        <v>194</v>
      </c>
      <c r="I2662" s="1" t="s">
        <v>6269</v>
      </c>
      <c r="J2662" s="1">
        <v>54</v>
      </c>
      <c r="K2662" s="1" t="s">
        <v>28</v>
      </c>
      <c r="L2662" s="1">
        <v>3900</v>
      </c>
      <c r="M2662" s="1">
        <v>4692</v>
      </c>
      <c r="N2662" s="1">
        <v>30798.02</v>
      </c>
      <c r="O2662" s="1">
        <v>2800</v>
      </c>
      <c r="P2662" s="1">
        <v>308</v>
      </c>
      <c r="Q2662" s="1">
        <v>33906</v>
      </c>
      <c r="R2662" s="1">
        <f t="shared" si="83"/>
        <v>627.88888888888891</v>
      </c>
      <c r="S2662" s="1" t="s">
        <v>38</v>
      </c>
      <c r="T2662" s="1" t="s">
        <v>30</v>
      </c>
      <c r="U2662" s="1" t="s">
        <v>64</v>
      </c>
      <c r="V2662" s="1" t="s">
        <v>5576</v>
      </c>
      <c r="W2662" s="1" t="s">
        <v>5578</v>
      </c>
    </row>
    <row r="2663" spans="1:23">
      <c r="A2663" s="2" t="s">
        <v>6286</v>
      </c>
      <c r="B2663" s="2">
        <f t="shared" si="82"/>
        <v>2016</v>
      </c>
      <c r="C2663" s="1" t="s">
        <v>34</v>
      </c>
      <c r="D2663" s="1" t="s">
        <v>24</v>
      </c>
      <c r="E2663" s="1">
        <v>80009129</v>
      </c>
      <c r="F2663" s="1" t="s">
        <v>3277</v>
      </c>
      <c r="G2663" s="1" t="s">
        <v>62</v>
      </c>
      <c r="H2663" s="1" t="s">
        <v>955</v>
      </c>
      <c r="I2663" s="1" t="s">
        <v>6287</v>
      </c>
      <c r="J2663" s="1">
        <v>60</v>
      </c>
      <c r="K2663" s="1" t="s">
        <v>28</v>
      </c>
      <c r="L2663" s="1">
        <v>4950</v>
      </c>
      <c r="M2663" s="1">
        <v>5370</v>
      </c>
      <c r="N2663" s="1">
        <v>25801.98</v>
      </c>
      <c r="O2663" s="1">
        <v>2440</v>
      </c>
      <c r="P2663" s="1">
        <v>258.02</v>
      </c>
      <c r="Q2663" s="1">
        <v>28500</v>
      </c>
      <c r="R2663" s="1">
        <f t="shared" si="83"/>
        <v>475</v>
      </c>
      <c r="S2663" s="1" t="s">
        <v>38</v>
      </c>
      <c r="T2663" s="1" t="s">
        <v>30</v>
      </c>
      <c r="U2663" s="1" t="s">
        <v>3107</v>
      </c>
      <c r="V2663" s="1" t="s">
        <v>65</v>
      </c>
      <c r="W2663" s="1" t="s">
        <v>6288</v>
      </c>
    </row>
    <row r="2664" spans="1:23">
      <c r="A2664" s="2" t="s">
        <v>6286</v>
      </c>
      <c r="B2664" s="2">
        <f t="shared" si="82"/>
        <v>2016</v>
      </c>
      <c r="C2664" s="1" t="s">
        <v>34</v>
      </c>
      <c r="D2664" s="1" t="s">
        <v>24</v>
      </c>
      <c r="E2664" s="1">
        <v>80009129</v>
      </c>
      <c r="F2664" s="1" t="s">
        <v>3277</v>
      </c>
      <c r="G2664" s="1" t="s">
        <v>62</v>
      </c>
      <c r="H2664" s="1" t="s">
        <v>955</v>
      </c>
      <c r="I2664" s="1" t="s">
        <v>6289</v>
      </c>
      <c r="J2664" s="1">
        <v>67</v>
      </c>
      <c r="K2664" s="1" t="s">
        <v>28</v>
      </c>
      <c r="L2664" s="1">
        <v>4978</v>
      </c>
      <c r="M2664" s="1">
        <v>5561</v>
      </c>
      <c r="N2664" s="1">
        <v>23455.45</v>
      </c>
      <c r="O2664" s="1">
        <v>2440</v>
      </c>
      <c r="P2664" s="1">
        <v>234.55</v>
      </c>
      <c r="Q2664" s="1">
        <v>26130</v>
      </c>
      <c r="R2664" s="1">
        <f t="shared" si="83"/>
        <v>390</v>
      </c>
      <c r="S2664" s="1" t="s">
        <v>38</v>
      </c>
      <c r="T2664" s="1" t="s">
        <v>30</v>
      </c>
      <c r="U2664" s="1" t="s">
        <v>3107</v>
      </c>
      <c r="V2664" s="1" t="s">
        <v>65</v>
      </c>
      <c r="W2664" s="1" t="s">
        <v>6290</v>
      </c>
    </row>
    <row r="2665" spans="1:23">
      <c r="A2665" s="2" t="s">
        <v>6291</v>
      </c>
      <c r="B2665" s="2">
        <f t="shared" si="82"/>
        <v>2016</v>
      </c>
      <c r="C2665" s="1" t="s">
        <v>68</v>
      </c>
      <c r="D2665" s="1" t="s">
        <v>24</v>
      </c>
      <c r="E2665" s="1">
        <v>80009129</v>
      </c>
      <c r="F2665" s="1" t="s">
        <v>3277</v>
      </c>
      <c r="G2665" s="1" t="s">
        <v>36</v>
      </c>
      <c r="H2665" s="1" t="s">
        <v>80</v>
      </c>
      <c r="I2665" s="1" t="s">
        <v>6292</v>
      </c>
      <c r="J2665" s="1">
        <v>18</v>
      </c>
      <c r="K2665" s="1" t="s">
        <v>28</v>
      </c>
      <c r="L2665" s="1">
        <v>1998</v>
      </c>
      <c r="M2665" s="1">
        <v>2178</v>
      </c>
      <c r="N2665" s="1">
        <v>10910.9</v>
      </c>
      <c r="O2665" s="1">
        <v>2300</v>
      </c>
      <c r="P2665" s="1">
        <v>109.1</v>
      </c>
      <c r="Q2665" s="1">
        <v>13320</v>
      </c>
      <c r="R2665" s="1">
        <f t="shared" si="83"/>
        <v>740</v>
      </c>
      <c r="S2665" s="1" t="s">
        <v>38</v>
      </c>
      <c r="T2665" s="1" t="s">
        <v>30</v>
      </c>
      <c r="U2665" s="1" t="s">
        <v>3107</v>
      </c>
      <c r="V2665" s="1" t="s">
        <v>6293</v>
      </c>
      <c r="W2665" s="1" t="s">
        <v>6294</v>
      </c>
    </row>
    <row r="2666" spans="1:23">
      <c r="A2666" s="2" t="s">
        <v>899</v>
      </c>
      <c r="B2666" s="2">
        <f t="shared" si="82"/>
        <v>2016</v>
      </c>
      <c r="C2666" s="1" t="s">
        <v>34</v>
      </c>
      <c r="D2666" s="1" t="s">
        <v>24</v>
      </c>
      <c r="E2666" s="1">
        <v>80009129</v>
      </c>
      <c r="F2666" s="1" t="s">
        <v>3277</v>
      </c>
      <c r="G2666" s="1" t="s">
        <v>62</v>
      </c>
      <c r="H2666" s="1" t="s">
        <v>63</v>
      </c>
      <c r="I2666" s="1" t="s">
        <v>6295</v>
      </c>
      <c r="J2666" s="1">
        <v>60</v>
      </c>
      <c r="K2666" s="1" t="s">
        <v>28</v>
      </c>
      <c r="L2666" s="1">
        <v>4704</v>
      </c>
      <c r="M2666" s="1">
        <v>5175</v>
      </c>
      <c r="N2666" s="1">
        <v>23326.73</v>
      </c>
      <c r="O2666" s="1">
        <v>3740</v>
      </c>
      <c r="P2666" s="1">
        <v>233.27</v>
      </c>
      <c r="Q2666" s="1">
        <v>27300</v>
      </c>
      <c r="R2666" s="1">
        <f t="shared" si="83"/>
        <v>455</v>
      </c>
      <c r="S2666" s="1" t="s">
        <v>38</v>
      </c>
      <c r="T2666" s="1" t="s">
        <v>30</v>
      </c>
      <c r="U2666" s="1" t="s">
        <v>3107</v>
      </c>
      <c r="V2666" s="1" t="s">
        <v>31</v>
      </c>
      <c r="W2666" s="1" t="s">
        <v>6296</v>
      </c>
    </row>
    <row r="2667" spans="1:23">
      <c r="A2667" s="2" t="s">
        <v>6297</v>
      </c>
      <c r="B2667" s="2">
        <f t="shared" si="82"/>
        <v>2016</v>
      </c>
      <c r="C2667" s="1" t="s">
        <v>962</v>
      </c>
      <c r="D2667" s="1" t="s">
        <v>24</v>
      </c>
      <c r="E2667" s="1">
        <v>80009129</v>
      </c>
      <c r="F2667" s="1" t="s">
        <v>3277</v>
      </c>
      <c r="G2667" s="1" t="s">
        <v>120</v>
      </c>
      <c r="H2667" s="1" t="s">
        <v>3814</v>
      </c>
      <c r="I2667" s="1" t="s">
        <v>6298</v>
      </c>
      <c r="J2667" s="1">
        <v>27</v>
      </c>
      <c r="K2667" s="1" t="s">
        <v>28</v>
      </c>
      <c r="L2667" s="1">
        <v>1890</v>
      </c>
      <c r="M2667" s="1">
        <v>1890</v>
      </c>
      <c r="N2667" s="1">
        <v>15012</v>
      </c>
      <c r="O2667" s="1">
        <v>509.76</v>
      </c>
      <c r="P2667" s="1">
        <v>150.12</v>
      </c>
      <c r="Q2667" s="1">
        <v>15671.88</v>
      </c>
      <c r="R2667" s="1">
        <f t="shared" si="83"/>
        <v>580.43999999999994</v>
      </c>
      <c r="S2667" s="1" t="s">
        <v>29</v>
      </c>
      <c r="T2667" s="1" t="s">
        <v>30</v>
      </c>
      <c r="U2667" s="1" t="s">
        <v>3967</v>
      </c>
      <c r="V2667" s="1" t="s">
        <v>6299</v>
      </c>
      <c r="W2667" s="1" t="s">
        <v>6299</v>
      </c>
    </row>
    <row r="2668" spans="1:23">
      <c r="A2668" s="2" t="s">
        <v>6300</v>
      </c>
      <c r="B2668" s="2">
        <f t="shared" si="82"/>
        <v>2016</v>
      </c>
      <c r="C2668" s="1" t="s">
        <v>34</v>
      </c>
      <c r="D2668" s="1" t="s">
        <v>24</v>
      </c>
      <c r="E2668" s="1">
        <v>80009129</v>
      </c>
      <c r="F2668" s="1" t="s">
        <v>3277</v>
      </c>
      <c r="G2668" s="1" t="s">
        <v>2692</v>
      </c>
      <c r="H2668" s="1" t="s">
        <v>3814</v>
      </c>
      <c r="I2668" s="1" t="s">
        <v>6301</v>
      </c>
      <c r="J2668" s="1">
        <v>47</v>
      </c>
      <c r="K2668" s="1" t="s">
        <v>28</v>
      </c>
      <c r="L2668" s="1">
        <v>3514</v>
      </c>
      <c r="M2668" s="1">
        <v>3514</v>
      </c>
      <c r="N2668" s="1">
        <v>27063</v>
      </c>
      <c r="O2668" s="1">
        <v>883.55</v>
      </c>
      <c r="P2668" s="1">
        <v>270.63</v>
      </c>
      <c r="Q2668" s="1">
        <v>28217.18</v>
      </c>
      <c r="R2668" s="1">
        <f t="shared" si="83"/>
        <v>600.36553191489361</v>
      </c>
      <c r="S2668" s="1" t="s">
        <v>29</v>
      </c>
      <c r="T2668" s="1" t="s">
        <v>30</v>
      </c>
      <c r="U2668" s="1" t="s">
        <v>3967</v>
      </c>
      <c r="V2668" s="1" t="s">
        <v>6302</v>
      </c>
      <c r="W2668" s="1" t="s">
        <v>6303</v>
      </c>
    </row>
    <row r="2669" spans="1:23">
      <c r="A2669" s="2" t="s">
        <v>6351</v>
      </c>
      <c r="B2669" s="2">
        <f t="shared" si="82"/>
        <v>2016</v>
      </c>
      <c r="C2669" s="1" t="s">
        <v>936</v>
      </c>
      <c r="D2669" s="1" t="s">
        <v>24</v>
      </c>
      <c r="E2669" s="1">
        <v>80009246</v>
      </c>
      <c r="F2669" s="1" t="s">
        <v>3075</v>
      </c>
      <c r="G2669" s="1" t="s">
        <v>62</v>
      </c>
      <c r="H2669" s="1" t="s">
        <v>1035</v>
      </c>
      <c r="I2669" s="1" t="s">
        <v>6352</v>
      </c>
      <c r="J2669" s="1">
        <v>119</v>
      </c>
      <c r="K2669" s="1" t="s">
        <v>28</v>
      </c>
      <c r="L2669" s="1">
        <v>8109</v>
      </c>
      <c r="M2669" s="1">
        <v>8756</v>
      </c>
      <c r="N2669" s="1">
        <v>53864.36</v>
      </c>
      <c r="O2669" s="1">
        <v>5200</v>
      </c>
      <c r="P2669" s="1">
        <v>538.64</v>
      </c>
      <c r="Q2669" s="1">
        <v>59603</v>
      </c>
      <c r="R2669" s="1">
        <f t="shared" si="83"/>
        <v>500.8655462184874</v>
      </c>
      <c r="S2669" s="1" t="s">
        <v>38</v>
      </c>
      <c r="T2669" s="1" t="s">
        <v>30</v>
      </c>
      <c r="U2669" s="1" t="s">
        <v>64</v>
      </c>
      <c r="V2669" s="1" t="s">
        <v>6353</v>
      </c>
      <c r="W2669" s="1" t="s">
        <v>6354</v>
      </c>
    </row>
    <row r="2670" spans="1:23">
      <c r="A2670" s="2" t="s">
        <v>6355</v>
      </c>
      <c r="B2670" s="2">
        <f t="shared" si="82"/>
        <v>2016</v>
      </c>
      <c r="C2670" s="1" t="s">
        <v>936</v>
      </c>
      <c r="D2670" s="1" t="s">
        <v>24</v>
      </c>
      <c r="E2670" s="1">
        <v>80009246</v>
      </c>
      <c r="F2670" s="1" t="s">
        <v>3075</v>
      </c>
      <c r="G2670" s="1" t="s">
        <v>62</v>
      </c>
      <c r="H2670" s="1" t="s">
        <v>1617</v>
      </c>
      <c r="I2670" s="1" t="s">
        <v>6356</v>
      </c>
      <c r="J2670" s="1">
        <v>166</v>
      </c>
      <c r="K2670" s="1" t="s">
        <v>28</v>
      </c>
      <c r="L2670" s="1">
        <v>12109</v>
      </c>
      <c r="M2670" s="1">
        <v>13005</v>
      </c>
      <c r="N2670" s="1">
        <v>82207.92</v>
      </c>
      <c r="O2670" s="1">
        <v>7800</v>
      </c>
      <c r="P2670" s="1">
        <v>822.08</v>
      </c>
      <c r="Q2670" s="1">
        <v>90830</v>
      </c>
      <c r="R2670" s="1">
        <f t="shared" si="83"/>
        <v>547.16867469879514</v>
      </c>
      <c r="S2670" s="1" t="s">
        <v>38</v>
      </c>
      <c r="T2670" s="1" t="s">
        <v>30</v>
      </c>
      <c r="U2670" s="1" t="s">
        <v>64</v>
      </c>
      <c r="V2670" s="1" t="s">
        <v>31</v>
      </c>
      <c r="W2670" s="1" t="s">
        <v>6357</v>
      </c>
    </row>
    <row r="2671" spans="1:23">
      <c r="A2671" s="2" t="s">
        <v>2225</v>
      </c>
      <c r="B2671" s="2">
        <f t="shared" si="82"/>
        <v>2016</v>
      </c>
      <c r="C2671" s="1" t="s">
        <v>68</v>
      </c>
      <c r="D2671" s="1" t="s">
        <v>24</v>
      </c>
      <c r="E2671" s="1">
        <v>80009246</v>
      </c>
      <c r="F2671" s="1" t="s">
        <v>3075</v>
      </c>
      <c r="G2671" s="1" t="s">
        <v>36</v>
      </c>
      <c r="H2671" s="1" t="s">
        <v>983</v>
      </c>
      <c r="I2671" s="1" t="s">
        <v>6358</v>
      </c>
      <c r="J2671" s="1">
        <v>208</v>
      </c>
      <c r="K2671" s="1" t="s">
        <v>28</v>
      </c>
      <c r="L2671" s="1">
        <v>9911</v>
      </c>
      <c r="M2671" s="1">
        <v>10920</v>
      </c>
      <c r="N2671" s="1">
        <v>27040</v>
      </c>
      <c r="O2671" s="1">
        <v>7471.26</v>
      </c>
      <c r="P2671" s="1">
        <v>100.61</v>
      </c>
      <c r="Q2671" s="1">
        <v>34611.870000000003</v>
      </c>
      <c r="R2671" s="1">
        <f t="shared" si="83"/>
        <v>166.40322115384618</v>
      </c>
      <c r="S2671" s="1" t="s">
        <v>38</v>
      </c>
      <c r="T2671" s="1" t="s">
        <v>30</v>
      </c>
      <c r="U2671" s="1" t="s">
        <v>4690</v>
      </c>
      <c r="V2671" s="1" t="s">
        <v>65</v>
      </c>
      <c r="W2671" s="1" t="s">
        <v>6359</v>
      </c>
    </row>
    <row r="2672" spans="1:23">
      <c r="A2672" s="2" t="s">
        <v>6360</v>
      </c>
      <c r="B2672" s="2">
        <f t="shared" si="82"/>
        <v>2016</v>
      </c>
      <c r="C2672" s="1" t="s">
        <v>34</v>
      </c>
      <c r="D2672" s="1" t="s">
        <v>24</v>
      </c>
      <c r="E2672" s="1">
        <v>80009129</v>
      </c>
      <c r="F2672" s="1" t="s">
        <v>3277</v>
      </c>
      <c r="G2672" s="1" t="s">
        <v>1857</v>
      </c>
      <c r="H2672" s="1" t="s">
        <v>3814</v>
      </c>
      <c r="I2672" s="1" t="s">
        <v>6361</v>
      </c>
      <c r="J2672" s="1">
        <v>30</v>
      </c>
      <c r="K2672" s="1" t="s">
        <v>28</v>
      </c>
      <c r="L2672" s="1">
        <v>3299</v>
      </c>
      <c r="M2672" s="1">
        <v>3850</v>
      </c>
      <c r="N2672" s="1">
        <v>27300</v>
      </c>
      <c r="O2672" s="1">
        <v>682.77</v>
      </c>
      <c r="P2672" s="1">
        <v>273</v>
      </c>
      <c r="Q2672" s="1">
        <v>28255.77</v>
      </c>
      <c r="R2672" s="1">
        <f t="shared" si="83"/>
        <v>941.85900000000004</v>
      </c>
      <c r="S2672" s="1" t="s">
        <v>29</v>
      </c>
      <c r="T2672" s="1" t="s">
        <v>30</v>
      </c>
      <c r="U2672" s="1" t="s">
        <v>3107</v>
      </c>
      <c r="V2672" s="1" t="s">
        <v>77</v>
      </c>
      <c r="W2672" s="1" t="s">
        <v>6362</v>
      </c>
    </row>
    <row r="2673" spans="1:23">
      <c r="A2673" s="2" t="s">
        <v>2222</v>
      </c>
      <c r="B2673" s="2">
        <f t="shared" si="82"/>
        <v>2016</v>
      </c>
      <c r="C2673" s="1" t="s">
        <v>34</v>
      </c>
      <c r="D2673" s="1" t="s">
        <v>24</v>
      </c>
      <c r="E2673" s="1">
        <v>80009129</v>
      </c>
      <c r="F2673" s="1" t="s">
        <v>3277</v>
      </c>
      <c r="G2673" s="1" t="s">
        <v>36</v>
      </c>
      <c r="H2673" s="1" t="s">
        <v>251</v>
      </c>
      <c r="I2673" s="1" t="s">
        <v>6363</v>
      </c>
      <c r="J2673" s="1">
        <v>18</v>
      </c>
      <c r="K2673" s="1" t="s">
        <v>86</v>
      </c>
      <c r="L2673" s="1">
        <v>1998</v>
      </c>
      <c r="M2673" s="1">
        <v>2178</v>
      </c>
      <c r="N2673" s="1">
        <v>10409.9</v>
      </c>
      <c r="O2673" s="1">
        <v>2140</v>
      </c>
      <c r="P2673" s="1">
        <v>104</v>
      </c>
      <c r="Q2673" s="1">
        <v>12654</v>
      </c>
      <c r="R2673" s="1">
        <f t="shared" si="83"/>
        <v>703</v>
      </c>
      <c r="S2673" s="1" t="s">
        <v>38</v>
      </c>
      <c r="T2673" s="1" t="s">
        <v>30</v>
      </c>
      <c r="U2673" s="1" t="s">
        <v>3107</v>
      </c>
      <c r="V2673" s="1" t="s">
        <v>6364</v>
      </c>
      <c r="W2673" s="1" t="s">
        <v>6364</v>
      </c>
    </row>
    <row r="2674" spans="1:23">
      <c r="A2674" s="2" t="s">
        <v>6365</v>
      </c>
      <c r="B2674" s="2">
        <f t="shared" si="82"/>
        <v>2016</v>
      </c>
      <c r="C2674" s="1" t="s">
        <v>34</v>
      </c>
      <c r="D2674" s="1" t="s">
        <v>24</v>
      </c>
      <c r="E2674" s="1">
        <v>80009129</v>
      </c>
      <c r="F2674" s="1" t="s">
        <v>3277</v>
      </c>
      <c r="G2674" s="1" t="s">
        <v>36</v>
      </c>
      <c r="H2674" s="1" t="s">
        <v>943</v>
      </c>
      <c r="I2674" s="1" t="s">
        <v>6366</v>
      </c>
      <c r="J2674" s="1">
        <v>18</v>
      </c>
      <c r="K2674" s="1" t="s">
        <v>28</v>
      </c>
      <c r="L2674" s="1">
        <v>1998</v>
      </c>
      <c r="M2674" s="1">
        <v>2178</v>
      </c>
      <c r="N2674" s="1">
        <v>11320.79</v>
      </c>
      <c r="O2674" s="1">
        <v>1220</v>
      </c>
      <c r="P2674" s="1">
        <v>113.21</v>
      </c>
      <c r="Q2674" s="1">
        <v>12654</v>
      </c>
      <c r="R2674" s="1">
        <f t="shared" si="83"/>
        <v>703</v>
      </c>
      <c r="S2674" s="1" t="s">
        <v>38</v>
      </c>
      <c r="T2674" s="1" t="s">
        <v>30</v>
      </c>
      <c r="U2674" s="1" t="s">
        <v>3107</v>
      </c>
      <c r="V2674" s="1" t="s">
        <v>6367</v>
      </c>
      <c r="W2674" s="1" t="s">
        <v>6367</v>
      </c>
    </row>
    <row r="2675" spans="1:23">
      <c r="A2675" s="2" t="s">
        <v>3849</v>
      </c>
      <c r="B2675" s="2">
        <f t="shared" si="82"/>
        <v>2016</v>
      </c>
      <c r="C2675" s="1" t="s">
        <v>68</v>
      </c>
      <c r="D2675" s="1" t="s">
        <v>24</v>
      </c>
      <c r="E2675" s="1">
        <v>80009129</v>
      </c>
      <c r="F2675" s="1" t="s">
        <v>3277</v>
      </c>
      <c r="G2675" s="1" t="s">
        <v>62</v>
      </c>
      <c r="H2675" s="1" t="s">
        <v>80</v>
      </c>
      <c r="I2675" s="1" t="s">
        <v>6368</v>
      </c>
      <c r="J2675" s="1">
        <v>127</v>
      </c>
      <c r="K2675" s="1" t="s">
        <v>28</v>
      </c>
      <c r="L2675" s="1">
        <v>9928</v>
      </c>
      <c r="M2675" s="1">
        <v>10931</v>
      </c>
      <c r="N2675" s="1">
        <v>51970.3</v>
      </c>
      <c r="O2675" s="1">
        <v>2140</v>
      </c>
      <c r="P2675" s="1">
        <v>519.70000000000005</v>
      </c>
      <c r="Q2675" s="1">
        <v>54630</v>
      </c>
      <c r="R2675" s="1">
        <f t="shared" si="83"/>
        <v>430.15748031496065</v>
      </c>
      <c r="S2675" s="1" t="s">
        <v>38</v>
      </c>
      <c r="T2675" s="1" t="s">
        <v>30</v>
      </c>
      <c r="U2675" s="1" t="s">
        <v>3107</v>
      </c>
      <c r="V2675" s="1" t="s">
        <v>252</v>
      </c>
      <c r="W2675" s="1" t="s">
        <v>6369</v>
      </c>
    </row>
    <row r="2676" spans="1:23">
      <c r="A2676" s="2" t="s">
        <v>6370</v>
      </c>
      <c r="B2676" s="2">
        <f t="shared" si="82"/>
        <v>2016</v>
      </c>
      <c r="C2676" s="1" t="s">
        <v>68</v>
      </c>
      <c r="D2676" s="1" t="s">
        <v>24</v>
      </c>
      <c r="E2676" s="1">
        <v>80009129</v>
      </c>
      <c r="F2676" s="1" t="s">
        <v>3277</v>
      </c>
      <c r="G2676" s="1" t="s">
        <v>36</v>
      </c>
      <c r="H2676" s="1" t="s">
        <v>80</v>
      </c>
      <c r="I2676" s="1" t="s">
        <v>6371</v>
      </c>
      <c r="J2676" s="1">
        <v>1152</v>
      </c>
      <c r="K2676" s="1" t="s">
        <v>28</v>
      </c>
      <c r="L2676" s="1">
        <v>44698</v>
      </c>
      <c r="M2676" s="1">
        <v>50112</v>
      </c>
      <c r="N2676" s="1">
        <v>107136</v>
      </c>
      <c r="O2676" s="1">
        <v>17821.78</v>
      </c>
      <c r="P2676" s="1">
        <v>1071.3599999999999</v>
      </c>
      <c r="Q2676" s="1">
        <v>126029.14</v>
      </c>
      <c r="R2676" s="1">
        <f t="shared" si="83"/>
        <v>109.40029513888889</v>
      </c>
      <c r="S2676" s="1" t="s">
        <v>38</v>
      </c>
      <c r="T2676" s="1" t="s">
        <v>30</v>
      </c>
      <c r="U2676" s="1" t="s">
        <v>5045</v>
      </c>
      <c r="V2676" s="1" t="s">
        <v>6372</v>
      </c>
      <c r="W2676" s="1" t="s">
        <v>6373</v>
      </c>
    </row>
    <row r="2677" spans="1:23">
      <c r="A2677" s="2" t="s">
        <v>1950</v>
      </c>
      <c r="B2677" s="2">
        <f t="shared" si="82"/>
        <v>2016</v>
      </c>
      <c r="C2677" s="1" t="s">
        <v>34</v>
      </c>
      <c r="D2677" s="1" t="s">
        <v>24</v>
      </c>
      <c r="E2677" s="1">
        <v>80009129</v>
      </c>
      <c r="F2677" s="1" t="s">
        <v>3277</v>
      </c>
      <c r="G2677" s="1" t="s">
        <v>62</v>
      </c>
      <c r="H2677" s="1" t="s">
        <v>955</v>
      </c>
      <c r="I2677" s="1" t="s">
        <v>6374</v>
      </c>
      <c r="J2677" s="1">
        <v>60</v>
      </c>
      <c r="K2677" s="1" t="s">
        <v>28</v>
      </c>
      <c r="L2677" s="1">
        <v>4704</v>
      </c>
      <c r="M2677" s="1">
        <v>5175</v>
      </c>
      <c r="N2677" s="1">
        <v>23247.52</v>
      </c>
      <c r="O2677" s="1">
        <v>2440</v>
      </c>
      <c r="P2677" s="1">
        <v>232.48</v>
      </c>
      <c r="Q2677" s="1">
        <v>25920</v>
      </c>
      <c r="R2677" s="1">
        <f t="shared" si="83"/>
        <v>432</v>
      </c>
      <c r="S2677" s="1" t="s">
        <v>38</v>
      </c>
      <c r="T2677" s="1" t="s">
        <v>30</v>
      </c>
      <c r="U2677" s="1" t="s">
        <v>3107</v>
      </c>
      <c r="V2677" s="1" t="s">
        <v>5206</v>
      </c>
      <c r="W2677" s="1" t="s">
        <v>6375</v>
      </c>
    </row>
    <row r="2678" spans="1:23">
      <c r="A2678" s="2" t="s">
        <v>6376</v>
      </c>
      <c r="B2678" s="2">
        <f t="shared" si="82"/>
        <v>2016</v>
      </c>
      <c r="C2678" s="1" t="s">
        <v>3332</v>
      </c>
      <c r="D2678" s="1" t="s">
        <v>24</v>
      </c>
      <c r="E2678" s="1">
        <v>80009129</v>
      </c>
      <c r="F2678" s="1" t="s">
        <v>3277</v>
      </c>
      <c r="G2678" s="1" t="s">
        <v>927</v>
      </c>
      <c r="H2678" s="1" t="s">
        <v>251</v>
      </c>
      <c r="I2678" s="1" t="s">
        <v>6377</v>
      </c>
      <c r="J2678" s="1">
        <v>3537</v>
      </c>
      <c r="K2678" s="1" t="s">
        <v>28</v>
      </c>
      <c r="L2678" s="1">
        <v>134406</v>
      </c>
      <c r="M2678" s="1">
        <v>152091</v>
      </c>
      <c r="N2678" s="1">
        <v>322653</v>
      </c>
      <c r="O2678" s="1">
        <v>154090.09</v>
      </c>
      <c r="P2678" s="1">
        <v>3226.53</v>
      </c>
      <c r="Q2678" s="1">
        <v>479969.62</v>
      </c>
      <c r="R2678" s="1">
        <f t="shared" si="83"/>
        <v>135.69963811139382</v>
      </c>
      <c r="S2678" s="1" t="s">
        <v>38</v>
      </c>
      <c r="T2678" s="1" t="s">
        <v>30</v>
      </c>
      <c r="U2678" s="1" t="s">
        <v>5045</v>
      </c>
      <c r="V2678" s="1" t="s">
        <v>73</v>
      </c>
      <c r="W2678" s="1" t="s">
        <v>5791</v>
      </c>
    </row>
    <row r="2679" spans="1:23">
      <c r="A2679" s="2" t="s">
        <v>6378</v>
      </c>
      <c r="B2679" s="2">
        <f t="shared" si="82"/>
        <v>2016</v>
      </c>
      <c r="C2679" s="1" t="s">
        <v>68</v>
      </c>
      <c r="D2679" s="1" t="s">
        <v>24</v>
      </c>
      <c r="E2679" s="1">
        <v>80009129</v>
      </c>
      <c r="F2679" s="1" t="s">
        <v>3277</v>
      </c>
      <c r="G2679" s="1" t="s">
        <v>5784</v>
      </c>
      <c r="H2679" s="1" t="s">
        <v>1035</v>
      </c>
      <c r="I2679" s="1" t="s">
        <v>6379</v>
      </c>
      <c r="J2679" s="1">
        <v>25</v>
      </c>
      <c r="K2679" s="1" t="s">
        <v>28</v>
      </c>
      <c r="L2679" s="1">
        <v>2127</v>
      </c>
      <c r="M2679" s="1">
        <v>2293</v>
      </c>
      <c r="N2679" s="1">
        <v>11933.06</v>
      </c>
      <c r="O2679" s="1">
        <v>803.47</v>
      </c>
      <c r="P2679" s="1">
        <v>107.89</v>
      </c>
      <c r="Q2679" s="1">
        <v>12941.09</v>
      </c>
      <c r="R2679" s="1">
        <f t="shared" si="83"/>
        <v>517.64359999999999</v>
      </c>
      <c r="S2679" s="1" t="s">
        <v>38</v>
      </c>
      <c r="T2679" s="1" t="s">
        <v>30</v>
      </c>
      <c r="U2679" s="1" t="s">
        <v>5786</v>
      </c>
      <c r="V2679" s="1" t="s">
        <v>77</v>
      </c>
      <c r="W2679" s="1" t="s">
        <v>6380</v>
      </c>
    </row>
    <row r="2680" spans="1:23">
      <c r="A2680" s="2" t="s">
        <v>2244</v>
      </c>
      <c r="B2680" s="2">
        <f t="shared" si="82"/>
        <v>2016</v>
      </c>
      <c r="C2680" s="1" t="s">
        <v>68</v>
      </c>
      <c r="D2680" s="1" t="s">
        <v>24</v>
      </c>
      <c r="E2680" s="1">
        <v>80009129</v>
      </c>
      <c r="F2680" s="1" t="s">
        <v>3277</v>
      </c>
      <c r="G2680" s="1" t="s">
        <v>5784</v>
      </c>
      <c r="H2680" s="1" t="s">
        <v>983</v>
      </c>
      <c r="I2680" s="1" t="s">
        <v>6381</v>
      </c>
      <c r="J2680" s="1">
        <v>12</v>
      </c>
      <c r="K2680" s="1" t="s">
        <v>28</v>
      </c>
      <c r="L2680" s="1">
        <v>917</v>
      </c>
      <c r="M2680" s="1">
        <v>988</v>
      </c>
      <c r="N2680" s="1">
        <v>4464.4799999999996</v>
      </c>
      <c r="O2680" s="1">
        <v>284.32</v>
      </c>
      <c r="P2680" s="1">
        <v>42.12</v>
      </c>
      <c r="Q2680" s="1">
        <v>4810.53</v>
      </c>
      <c r="R2680" s="1">
        <f t="shared" si="83"/>
        <v>400.8775</v>
      </c>
      <c r="S2680" s="1" t="s">
        <v>38</v>
      </c>
      <c r="T2680" s="1" t="s">
        <v>30</v>
      </c>
      <c r="U2680" s="1" t="s">
        <v>5786</v>
      </c>
      <c r="V2680" s="1" t="s">
        <v>4765</v>
      </c>
      <c r="W2680" s="1" t="s">
        <v>6382</v>
      </c>
    </row>
    <row r="2681" spans="1:23">
      <c r="A2681" s="2" t="s">
        <v>6383</v>
      </c>
      <c r="B2681" s="2">
        <f t="shared" si="82"/>
        <v>2016</v>
      </c>
      <c r="C2681" s="1" t="s">
        <v>936</v>
      </c>
      <c r="D2681" s="1" t="s">
        <v>24</v>
      </c>
      <c r="E2681" s="1">
        <v>80009246</v>
      </c>
      <c r="F2681" s="1" t="s">
        <v>3075</v>
      </c>
      <c r="G2681" s="1" t="s">
        <v>36</v>
      </c>
      <c r="H2681" s="1" t="s">
        <v>983</v>
      </c>
      <c r="I2681" s="1" t="s">
        <v>6384</v>
      </c>
      <c r="J2681" s="1">
        <v>864</v>
      </c>
      <c r="K2681" s="1" t="s">
        <v>28</v>
      </c>
      <c r="L2681" s="1">
        <v>32946</v>
      </c>
      <c r="M2681" s="1">
        <v>37284</v>
      </c>
      <c r="N2681" s="1">
        <v>87264</v>
      </c>
      <c r="O2681" s="1">
        <v>25200</v>
      </c>
      <c r="P2681" s="1">
        <v>323</v>
      </c>
      <c r="Q2681" s="1">
        <v>112787</v>
      </c>
      <c r="R2681" s="1">
        <f t="shared" si="83"/>
        <v>130.54050925925927</v>
      </c>
      <c r="S2681" s="1" t="s">
        <v>38</v>
      </c>
      <c r="T2681" s="1" t="s">
        <v>30</v>
      </c>
      <c r="U2681" s="1" t="s">
        <v>1132</v>
      </c>
      <c r="V2681" s="1" t="s">
        <v>31</v>
      </c>
      <c r="W2681" s="1" t="s">
        <v>6385</v>
      </c>
    </row>
    <row r="2682" spans="1:23">
      <c r="A2682" s="2" t="s">
        <v>4299</v>
      </c>
      <c r="B2682" s="2">
        <f t="shared" si="82"/>
        <v>2016</v>
      </c>
      <c r="C2682" s="1" t="s">
        <v>3332</v>
      </c>
      <c r="D2682" s="1" t="s">
        <v>24</v>
      </c>
      <c r="E2682" s="1">
        <v>80009129</v>
      </c>
      <c r="F2682" s="1" t="s">
        <v>3277</v>
      </c>
      <c r="G2682" s="1" t="s">
        <v>36</v>
      </c>
      <c r="H2682" s="1" t="s">
        <v>950</v>
      </c>
      <c r="I2682" s="1" t="s">
        <v>6386</v>
      </c>
      <c r="J2682" s="1">
        <v>1048</v>
      </c>
      <c r="K2682" s="1" t="s">
        <v>28</v>
      </c>
      <c r="L2682" s="1">
        <v>39824</v>
      </c>
      <c r="M2682" s="1">
        <v>45064</v>
      </c>
      <c r="N2682" s="1">
        <v>97464</v>
      </c>
      <c r="O2682" s="1">
        <v>37041.99</v>
      </c>
      <c r="P2682" s="1">
        <v>974.64</v>
      </c>
      <c r="Q2682" s="1">
        <v>135480.63</v>
      </c>
      <c r="R2682" s="1">
        <f t="shared" si="83"/>
        <v>129.27541030534351</v>
      </c>
      <c r="S2682" s="1" t="s">
        <v>38</v>
      </c>
      <c r="T2682" s="1" t="s">
        <v>30</v>
      </c>
      <c r="U2682" s="1" t="s">
        <v>5045</v>
      </c>
      <c r="V2682" s="1" t="s">
        <v>6387</v>
      </c>
      <c r="W2682" s="1" t="s">
        <v>6387</v>
      </c>
    </row>
    <row r="2683" spans="1:23">
      <c r="A2683" s="2" t="s">
        <v>2246</v>
      </c>
      <c r="B2683" s="2">
        <f t="shared" si="82"/>
        <v>2016</v>
      </c>
      <c r="C2683" s="1" t="s">
        <v>43</v>
      </c>
      <c r="D2683" s="1" t="s">
        <v>24</v>
      </c>
      <c r="E2683" s="1">
        <v>80009129</v>
      </c>
      <c r="F2683" s="1" t="s">
        <v>3277</v>
      </c>
      <c r="G2683" s="1" t="s">
        <v>36</v>
      </c>
      <c r="H2683" s="1" t="s">
        <v>1035</v>
      </c>
      <c r="I2683" s="1" t="s">
        <v>6388</v>
      </c>
      <c r="J2683" s="1">
        <v>208</v>
      </c>
      <c r="K2683" s="1" t="s">
        <v>28</v>
      </c>
      <c r="L2683" s="1">
        <v>9911</v>
      </c>
      <c r="M2683" s="1">
        <v>10920</v>
      </c>
      <c r="N2683" s="1">
        <v>24128</v>
      </c>
      <c r="O2683" s="1">
        <v>8910.89</v>
      </c>
      <c r="P2683" s="1">
        <v>241.28</v>
      </c>
      <c r="Q2683" s="1">
        <v>33280.17</v>
      </c>
      <c r="R2683" s="1">
        <f t="shared" si="83"/>
        <v>160.0008173076923</v>
      </c>
      <c r="S2683" s="1" t="s">
        <v>38</v>
      </c>
      <c r="T2683" s="1" t="s">
        <v>30</v>
      </c>
      <c r="U2683" s="1" t="s">
        <v>5045</v>
      </c>
      <c r="V2683" s="1" t="s">
        <v>6389</v>
      </c>
      <c r="W2683" s="1" t="s">
        <v>6390</v>
      </c>
    </row>
    <row r="2684" spans="1:23">
      <c r="A2684" s="2" t="s">
        <v>6391</v>
      </c>
      <c r="B2684" s="2">
        <f t="shared" si="82"/>
        <v>2016</v>
      </c>
      <c r="C2684" s="1" t="s">
        <v>34</v>
      </c>
      <c r="D2684" s="1" t="s">
        <v>24</v>
      </c>
      <c r="E2684" s="1">
        <v>80009129</v>
      </c>
      <c r="F2684" s="1" t="s">
        <v>3277</v>
      </c>
      <c r="G2684" s="1" t="s">
        <v>36</v>
      </c>
      <c r="H2684" s="1" t="s">
        <v>955</v>
      </c>
      <c r="I2684" s="1" t="s">
        <v>6392</v>
      </c>
      <c r="J2684" s="1">
        <v>36</v>
      </c>
      <c r="K2684" s="1" t="s">
        <v>28</v>
      </c>
      <c r="L2684" s="1">
        <v>3996</v>
      </c>
      <c r="M2684" s="1">
        <v>4356</v>
      </c>
      <c r="N2684" s="1">
        <v>22938.61</v>
      </c>
      <c r="O2684" s="1">
        <v>2140</v>
      </c>
      <c r="P2684" s="1">
        <v>229.39</v>
      </c>
      <c r="Q2684" s="1">
        <v>25308</v>
      </c>
      <c r="R2684" s="1">
        <f t="shared" si="83"/>
        <v>703</v>
      </c>
      <c r="S2684" s="1" t="s">
        <v>38</v>
      </c>
      <c r="T2684" s="1" t="s">
        <v>30</v>
      </c>
      <c r="U2684" s="1" t="s">
        <v>3107</v>
      </c>
      <c r="V2684" s="1" t="s">
        <v>6393</v>
      </c>
      <c r="W2684" s="1" t="s">
        <v>6394</v>
      </c>
    </row>
    <row r="2685" spans="1:23">
      <c r="A2685" s="2" t="s">
        <v>6395</v>
      </c>
      <c r="B2685" s="2">
        <f t="shared" si="82"/>
        <v>2016</v>
      </c>
      <c r="C2685" s="1" t="s">
        <v>34</v>
      </c>
      <c r="D2685" s="1" t="s">
        <v>24</v>
      </c>
      <c r="E2685" s="1">
        <v>80009129</v>
      </c>
      <c r="F2685" s="1" t="s">
        <v>3277</v>
      </c>
      <c r="G2685" s="1" t="s">
        <v>2692</v>
      </c>
      <c r="H2685" s="1" t="s">
        <v>3814</v>
      </c>
      <c r="I2685" s="1" t="s">
        <v>6396</v>
      </c>
      <c r="J2685" s="1">
        <v>10</v>
      </c>
      <c r="K2685" s="1" t="s">
        <v>28</v>
      </c>
      <c r="L2685" s="1">
        <v>655</v>
      </c>
      <c r="M2685" s="1">
        <v>910</v>
      </c>
      <c r="N2685" s="1">
        <v>5300</v>
      </c>
      <c r="O2685" s="1">
        <v>173.06</v>
      </c>
      <c r="P2685" s="1">
        <v>53</v>
      </c>
      <c r="Q2685" s="1">
        <v>5526.06</v>
      </c>
      <c r="R2685" s="1">
        <f t="shared" si="83"/>
        <v>552.60599999999999</v>
      </c>
      <c r="S2685" s="1" t="s">
        <v>29</v>
      </c>
      <c r="T2685" s="1" t="s">
        <v>30</v>
      </c>
      <c r="U2685" s="1" t="s">
        <v>3107</v>
      </c>
      <c r="V2685" s="1" t="s">
        <v>77</v>
      </c>
      <c r="W2685" s="1" t="s">
        <v>6397</v>
      </c>
    </row>
    <row r="2686" spans="1:23">
      <c r="A2686" s="2" t="s">
        <v>6398</v>
      </c>
      <c r="B2686" s="2">
        <f t="shared" si="82"/>
        <v>2016</v>
      </c>
      <c r="C2686" s="1" t="s">
        <v>43</v>
      </c>
      <c r="D2686" s="1" t="s">
        <v>24</v>
      </c>
      <c r="E2686" s="1">
        <v>80009129</v>
      </c>
      <c r="F2686" s="1" t="s">
        <v>3277</v>
      </c>
      <c r="G2686" s="1" t="s">
        <v>36</v>
      </c>
      <c r="H2686" s="1" t="s">
        <v>955</v>
      </c>
      <c r="I2686" s="1" t="s">
        <v>6399</v>
      </c>
      <c r="J2686" s="1">
        <v>282</v>
      </c>
      <c r="K2686" s="1" t="s">
        <v>28</v>
      </c>
      <c r="L2686" s="1">
        <v>11280</v>
      </c>
      <c r="M2686" s="1">
        <v>12408</v>
      </c>
      <c r="N2686" s="1">
        <v>24393</v>
      </c>
      <c r="O2686" s="1">
        <v>8963.25</v>
      </c>
      <c r="P2686" s="1">
        <v>243.93</v>
      </c>
      <c r="Q2686" s="1">
        <v>33600.18</v>
      </c>
      <c r="R2686" s="1">
        <f t="shared" si="83"/>
        <v>119.14957446808511</v>
      </c>
      <c r="S2686" s="1" t="s">
        <v>38</v>
      </c>
      <c r="T2686" s="1" t="s">
        <v>30</v>
      </c>
      <c r="U2686" s="1" t="s">
        <v>5045</v>
      </c>
      <c r="V2686" s="1" t="s">
        <v>252</v>
      </c>
      <c r="W2686" s="1" t="s">
        <v>6400</v>
      </c>
    </row>
    <row r="2687" spans="1:23">
      <c r="A2687" s="2" t="s">
        <v>5374</v>
      </c>
      <c r="B2687" s="2">
        <f t="shared" si="82"/>
        <v>2016</v>
      </c>
      <c r="C2687" s="1" t="s">
        <v>3332</v>
      </c>
      <c r="D2687" s="1" t="s">
        <v>24</v>
      </c>
      <c r="E2687" s="1">
        <v>80009129</v>
      </c>
      <c r="F2687" s="1" t="s">
        <v>3277</v>
      </c>
      <c r="G2687" s="1" t="s">
        <v>36</v>
      </c>
      <c r="H2687" s="1" t="s">
        <v>194</v>
      </c>
      <c r="I2687" s="1" t="s">
        <v>6401</v>
      </c>
      <c r="J2687" s="1">
        <v>2096</v>
      </c>
      <c r="K2687" s="1" t="s">
        <v>28</v>
      </c>
      <c r="L2687" s="1">
        <v>79648</v>
      </c>
      <c r="M2687" s="1">
        <v>90128</v>
      </c>
      <c r="N2687" s="1">
        <v>188640</v>
      </c>
      <c r="O2687" s="1">
        <v>74160</v>
      </c>
      <c r="P2687" s="1">
        <v>1886.4</v>
      </c>
      <c r="Q2687" s="1">
        <v>264686.40000000002</v>
      </c>
      <c r="R2687" s="1">
        <f t="shared" si="83"/>
        <v>126.28167938931298</v>
      </c>
      <c r="S2687" s="1" t="s">
        <v>38</v>
      </c>
      <c r="T2687" s="1" t="s">
        <v>30</v>
      </c>
      <c r="U2687" s="1" t="s">
        <v>5045</v>
      </c>
      <c r="V2687" s="1" t="s">
        <v>73</v>
      </c>
      <c r="W2687" s="1" t="s">
        <v>6402</v>
      </c>
    </row>
    <row r="2688" spans="1:23">
      <c r="A2688" s="2" t="s">
        <v>6403</v>
      </c>
      <c r="B2688" s="2">
        <f t="shared" si="82"/>
        <v>2016</v>
      </c>
      <c r="C2688" s="1" t="s">
        <v>43</v>
      </c>
      <c r="D2688" s="1" t="s">
        <v>24</v>
      </c>
      <c r="E2688" s="1">
        <v>80009129</v>
      </c>
      <c r="F2688" s="1" t="s">
        <v>3277</v>
      </c>
      <c r="G2688" s="1" t="s">
        <v>36</v>
      </c>
      <c r="H2688" s="1" t="s">
        <v>194</v>
      </c>
      <c r="I2688" s="1" t="s">
        <v>6404</v>
      </c>
      <c r="J2688" s="1">
        <v>146</v>
      </c>
      <c r="K2688" s="1" t="s">
        <v>28</v>
      </c>
      <c r="L2688" s="1">
        <v>8760</v>
      </c>
      <c r="M2688" s="1">
        <v>9402</v>
      </c>
      <c r="N2688" s="1">
        <v>18250</v>
      </c>
      <c r="O2688" s="1">
        <v>6890</v>
      </c>
      <c r="P2688" s="1">
        <v>182.5</v>
      </c>
      <c r="Q2688" s="1">
        <v>25322.5</v>
      </c>
      <c r="R2688" s="1">
        <f t="shared" si="83"/>
        <v>173.4417808219178</v>
      </c>
      <c r="S2688" s="1" t="s">
        <v>38</v>
      </c>
      <c r="T2688" s="1" t="s">
        <v>30</v>
      </c>
      <c r="U2688" s="1" t="s">
        <v>5045</v>
      </c>
      <c r="V2688" s="1" t="s">
        <v>6136</v>
      </c>
      <c r="W2688" s="1" t="s">
        <v>6405</v>
      </c>
    </row>
    <row r="2689" spans="1:23">
      <c r="A2689" s="2" t="s">
        <v>3254</v>
      </c>
      <c r="B2689" s="2">
        <f t="shared" si="82"/>
        <v>2016</v>
      </c>
      <c r="C2689" s="1" t="s">
        <v>43</v>
      </c>
      <c r="D2689" s="1" t="s">
        <v>24</v>
      </c>
      <c r="E2689" s="1">
        <v>80009129</v>
      </c>
      <c r="F2689" s="1" t="s">
        <v>3277</v>
      </c>
      <c r="G2689" s="1" t="s">
        <v>36</v>
      </c>
      <c r="H2689" s="1" t="s">
        <v>194</v>
      </c>
      <c r="I2689" s="1" t="s">
        <v>6406</v>
      </c>
      <c r="J2689" s="1">
        <v>2095</v>
      </c>
      <c r="K2689" s="1" t="s">
        <v>28</v>
      </c>
      <c r="L2689" s="1">
        <v>84429</v>
      </c>
      <c r="M2689" s="1">
        <v>92234</v>
      </c>
      <c r="N2689" s="1">
        <v>188024</v>
      </c>
      <c r="O2689" s="1">
        <v>55120</v>
      </c>
      <c r="P2689" s="1">
        <v>1880.24</v>
      </c>
      <c r="Q2689" s="1">
        <v>245024.24</v>
      </c>
      <c r="R2689" s="1">
        <f t="shared" si="83"/>
        <v>116.95667780429594</v>
      </c>
      <c r="S2689" s="1" t="s">
        <v>38</v>
      </c>
      <c r="T2689" s="1" t="s">
        <v>30</v>
      </c>
      <c r="U2689" s="1" t="s">
        <v>5045</v>
      </c>
      <c r="V2689" s="1" t="s">
        <v>252</v>
      </c>
      <c r="W2689" s="1" t="s">
        <v>6407</v>
      </c>
    </row>
    <row r="2690" spans="1:23">
      <c r="A2690" s="2" t="s">
        <v>6408</v>
      </c>
      <c r="B2690" s="2">
        <f t="shared" ref="B2690:B2753" si="84">+YEAR(A2690)</f>
        <v>2016</v>
      </c>
      <c r="C2690" s="1" t="s">
        <v>34</v>
      </c>
      <c r="D2690" s="1" t="s">
        <v>24</v>
      </c>
      <c r="E2690" s="1">
        <v>80009129</v>
      </c>
      <c r="F2690" s="1" t="s">
        <v>3277</v>
      </c>
      <c r="G2690" s="1" t="s">
        <v>36</v>
      </c>
      <c r="H2690" s="1" t="s">
        <v>1024</v>
      </c>
      <c r="I2690" s="1" t="s">
        <v>6409</v>
      </c>
      <c r="J2690" s="1">
        <v>57</v>
      </c>
      <c r="K2690" s="1" t="s">
        <v>28</v>
      </c>
      <c r="L2690" s="1">
        <v>6252</v>
      </c>
      <c r="M2690" s="1">
        <v>6753</v>
      </c>
      <c r="N2690" s="1">
        <v>29483.17</v>
      </c>
      <c r="O2690" s="1">
        <v>3870</v>
      </c>
      <c r="P2690" s="1">
        <v>294.83</v>
      </c>
      <c r="Q2690" s="1">
        <v>33648</v>
      </c>
      <c r="R2690" s="1">
        <f t="shared" si="83"/>
        <v>590.31578947368416</v>
      </c>
      <c r="S2690" s="1" t="s">
        <v>38</v>
      </c>
      <c r="T2690" s="1" t="s">
        <v>30</v>
      </c>
      <c r="U2690" s="1" t="s">
        <v>3107</v>
      </c>
      <c r="V2690" s="1" t="s">
        <v>77</v>
      </c>
      <c r="W2690" s="1" t="s">
        <v>6410</v>
      </c>
    </row>
    <row r="2691" spans="1:23">
      <c r="A2691" s="2" t="s">
        <v>5285</v>
      </c>
      <c r="B2691" s="2">
        <f t="shared" si="84"/>
        <v>2016</v>
      </c>
      <c r="C2691" s="1" t="s">
        <v>68</v>
      </c>
      <c r="D2691" s="1" t="s">
        <v>24</v>
      </c>
      <c r="E2691" s="1">
        <v>80068100</v>
      </c>
      <c r="F2691" s="1" t="s">
        <v>6411</v>
      </c>
      <c r="G2691" s="1" t="s">
        <v>36</v>
      </c>
      <c r="H2691" s="1" t="s">
        <v>983</v>
      </c>
      <c r="I2691" s="1" t="s">
        <v>6412</v>
      </c>
      <c r="J2691" s="1">
        <v>39</v>
      </c>
      <c r="K2691" s="1" t="s">
        <v>28</v>
      </c>
      <c r="L2691" s="1">
        <v>1886</v>
      </c>
      <c r="M2691" s="1">
        <v>2071</v>
      </c>
      <c r="N2691" s="1">
        <v>18903</v>
      </c>
      <c r="O2691" s="1">
        <v>3725</v>
      </c>
      <c r="P2691" s="1">
        <v>189.03</v>
      </c>
      <c r="Q2691" s="1">
        <v>22817.03</v>
      </c>
      <c r="R2691" s="1">
        <f t="shared" ref="R2691:R2754" si="85">+Q2691/J2691</f>
        <v>585.05205128205125</v>
      </c>
      <c r="S2691" s="1" t="s">
        <v>38</v>
      </c>
      <c r="T2691" s="1" t="s">
        <v>30</v>
      </c>
      <c r="V2691" s="1" t="s">
        <v>6413</v>
      </c>
      <c r="W2691" s="1" t="s">
        <v>6414</v>
      </c>
    </row>
    <row r="2692" spans="1:23">
      <c r="A2692" s="2" t="s">
        <v>761</v>
      </c>
      <c r="B2692" s="2">
        <f t="shared" si="84"/>
        <v>2016</v>
      </c>
      <c r="C2692" s="1" t="s">
        <v>119</v>
      </c>
      <c r="D2692" s="1" t="s">
        <v>24</v>
      </c>
      <c r="E2692" s="1">
        <v>3496643</v>
      </c>
      <c r="F2692" s="1" t="s">
        <v>3448</v>
      </c>
      <c r="G2692" s="1" t="s">
        <v>120</v>
      </c>
      <c r="H2692" s="1" t="s">
        <v>7949</v>
      </c>
      <c r="I2692" s="1" t="s">
        <v>3833</v>
      </c>
      <c r="J2692" s="1">
        <v>91</v>
      </c>
      <c r="K2692" s="1" t="s">
        <v>86</v>
      </c>
      <c r="L2692" s="1">
        <v>6760</v>
      </c>
      <c r="M2692" s="1">
        <v>7059</v>
      </c>
      <c r="N2692" s="1">
        <v>42962.080000000002</v>
      </c>
      <c r="O2692" s="1">
        <v>3525.87</v>
      </c>
      <c r="P2692" s="1">
        <v>21.49</v>
      </c>
      <c r="Q2692" s="1">
        <v>46509.440000000002</v>
      </c>
      <c r="R2692" s="1">
        <f t="shared" si="85"/>
        <v>511.0927472527473</v>
      </c>
      <c r="S2692" s="1" t="s">
        <v>29</v>
      </c>
      <c r="T2692" s="1" t="s">
        <v>30</v>
      </c>
      <c r="U2692" s="1" t="s">
        <v>410</v>
      </c>
      <c r="V2692" s="1" t="s">
        <v>8186</v>
      </c>
      <c r="W2692" s="1" t="s">
        <v>8187</v>
      </c>
    </row>
    <row r="2693" spans="1:23">
      <c r="A2693" s="2" t="s">
        <v>3849</v>
      </c>
      <c r="B2693" s="2">
        <f t="shared" si="84"/>
        <v>2016</v>
      </c>
      <c r="C2693" s="1" t="s">
        <v>119</v>
      </c>
      <c r="D2693" s="1" t="s">
        <v>24</v>
      </c>
      <c r="E2693" s="1">
        <v>3496643</v>
      </c>
      <c r="F2693" s="1" t="s">
        <v>3448</v>
      </c>
      <c r="G2693" s="1" t="s">
        <v>120</v>
      </c>
      <c r="H2693" s="1" t="s">
        <v>7949</v>
      </c>
      <c r="I2693" s="1" t="s">
        <v>3833</v>
      </c>
      <c r="J2693" s="1">
        <v>179</v>
      </c>
      <c r="K2693" s="1" t="s">
        <v>86</v>
      </c>
      <c r="L2693" s="1">
        <v>12937</v>
      </c>
      <c r="M2693" s="1">
        <v>13301</v>
      </c>
      <c r="N2693" s="1">
        <v>66674.67</v>
      </c>
      <c r="O2693" s="1">
        <v>5400</v>
      </c>
      <c r="P2693" s="1">
        <v>33.33</v>
      </c>
      <c r="Q2693" s="1">
        <v>72108</v>
      </c>
      <c r="R2693" s="1">
        <f t="shared" si="85"/>
        <v>402.83798882681566</v>
      </c>
      <c r="S2693" s="1" t="s">
        <v>29</v>
      </c>
      <c r="T2693" s="1" t="s">
        <v>30</v>
      </c>
      <c r="U2693" s="1" t="s">
        <v>410</v>
      </c>
      <c r="V2693" s="1" t="s">
        <v>8188</v>
      </c>
      <c r="W2693" s="1" t="s">
        <v>8189</v>
      </c>
    </row>
    <row r="2694" spans="1:23">
      <c r="A2694" s="2" t="s">
        <v>561</v>
      </c>
      <c r="B2694" s="2">
        <f t="shared" si="84"/>
        <v>2016</v>
      </c>
      <c r="C2694" s="1" t="s">
        <v>119</v>
      </c>
      <c r="D2694" s="1" t="s">
        <v>24</v>
      </c>
      <c r="E2694" s="1">
        <v>3496643</v>
      </c>
      <c r="F2694" s="1" t="s">
        <v>3448</v>
      </c>
      <c r="G2694" s="1" t="s">
        <v>120</v>
      </c>
      <c r="H2694" s="1" t="s">
        <v>7949</v>
      </c>
      <c r="I2694" s="1" t="s">
        <v>3833</v>
      </c>
      <c r="J2694" s="1">
        <v>74</v>
      </c>
      <c r="K2694" s="1" t="s">
        <v>86</v>
      </c>
      <c r="L2694" s="1">
        <v>7536</v>
      </c>
      <c r="M2694" s="1">
        <v>7706</v>
      </c>
      <c r="N2694" s="1">
        <v>49569.64</v>
      </c>
      <c r="O2694" s="1">
        <v>3766.92</v>
      </c>
      <c r="P2694" s="1">
        <v>24.67</v>
      </c>
      <c r="Q2694" s="1">
        <v>53361.23</v>
      </c>
      <c r="R2694" s="1">
        <f t="shared" si="85"/>
        <v>721.09770270270269</v>
      </c>
      <c r="S2694" s="1" t="s">
        <v>29</v>
      </c>
      <c r="T2694" s="1" t="s">
        <v>30</v>
      </c>
      <c r="U2694" s="1" t="s">
        <v>410</v>
      </c>
      <c r="V2694" s="1" t="s">
        <v>8192</v>
      </c>
      <c r="W2694" s="1" t="s">
        <v>8193</v>
      </c>
    </row>
    <row r="2695" spans="1:23">
      <c r="A2695" s="2" t="s">
        <v>8200</v>
      </c>
      <c r="B2695" s="2">
        <f t="shared" si="84"/>
        <v>2016</v>
      </c>
      <c r="C2695" s="1" t="s">
        <v>119</v>
      </c>
      <c r="D2695" s="1" t="s">
        <v>24</v>
      </c>
      <c r="E2695" s="1">
        <v>3496643</v>
      </c>
      <c r="F2695" s="1" t="s">
        <v>3448</v>
      </c>
      <c r="G2695" s="1" t="s">
        <v>120</v>
      </c>
      <c r="H2695" s="1" t="s">
        <v>7949</v>
      </c>
      <c r="I2695" s="1" t="s">
        <v>3833</v>
      </c>
      <c r="J2695" s="1">
        <v>176</v>
      </c>
      <c r="K2695" s="1" t="s">
        <v>28</v>
      </c>
      <c r="L2695" s="1">
        <v>13072</v>
      </c>
      <c r="M2695" s="1">
        <v>13503</v>
      </c>
      <c r="N2695" s="1">
        <v>67999.06</v>
      </c>
      <c r="O2695" s="1">
        <v>5400</v>
      </c>
      <c r="P2695" s="1">
        <v>33.94</v>
      </c>
      <c r="Q2695" s="1">
        <v>73433</v>
      </c>
      <c r="R2695" s="1">
        <f t="shared" si="85"/>
        <v>417.23295454545456</v>
      </c>
      <c r="S2695" s="1" t="s">
        <v>29</v>
      </c>
      <c r="T2695" s="1" t="s">
        <v>30</v>
      </c>
      <c r="U2695" s="1" t="s">
        <v>410</v>
      </c>
      <c r="V2695" s="1" t="s">
        <v>8201</v>
      </c>
      <c r="W2695" s="1" t="s">
        <v>8202</v>
      </c>
    </row>
    <row r="2696" spans="1:23">
      <c r="A2696" s="2" t="s">
        <v>8203</v>
      </c>
      <c r="B2696" s="2">
        <f t="shared" si="84"/>
        <v>2016</v>
      </c>
      <c r="C2696" s="1" t="s">
        <v>119</v>
      </c>
      <c r="D2696" s="1" t="s">
        <v>24</v>
      </c>
      <c r="E2696" s="1">
        <v>3496643</v>
      </c>
      <c r="F2696" s="1" t="s">
        <v>3448</v>
      </c>
      <c r="G2696" s="1" t="s">
        <v>120</v>
      </c>
      <c r="H2696" s="1" t="s">
        <v>7949</v>
      </c>
      <c r="I2696" s="1" t="s">
        <v>3833</v>
      </c>
      <c r="J2696" s="1">
        <v>181</v>
      </c>
      <c r="K2696" s="1" t="s">
        <v>86</v>
      </c>
      <c r="L2696" s="1">
        <v>12295</v>
      </c>
      <c r="M2696" s="1">
        <v>12798</v>
      </c>
      <c r="N2696" s="1">
        <v>71833.97</v>
      </c>
      <c r="O2696" s="1">
        <v>5400</v>
      </c>
      <c r="P2696" s="1">
        <v>37.03</v>
      </c>
      <c r="Q2696" s="1">
        <v>77271</v>
      </c>
      <c r="R2696" s="1">
        <f t="shared" si="85"/>
        <v>426.91160220994476</v>
      </c>
      <c r="S2696" s="1" t="s">
        <v>29</v>
      </c>
      <c r="T2696" s="1" t="s">
        <v>30</v>
      </c>
      <c r="U2696" s="1" t="s">
        <v>410</v>
      </c>
      <c r="V2696" s="1" t="s">
        <v>8204</v>
      </c>
      <c r="W2696" s="1" t="s">
        <v>8205</v>
      </c>
    </row>
    <row r="2697" spans="1:23">
      <c r="A2697" s="2" t="s">
        <v>8214</v>
      </c>
      <c r="B2697" s="2">
        <f t="shared" si="84"/>
        <v>2016</v>
      </c>
      <c r="C2697" s="1" t="s">
        <v>119</v>
      </c>
      <c r="D2697" s="1" t="s">
        <v>24</v>
      </c>
      <c r="E2697" s="1">
        <v>3496643</v>
      </c>
      <c r="F2697" s="1" t="s">
        <v>3448</v>
      </c>
      <c r="G2697" s="1" t="s">
        <v>120</v>
      </c>
      <c r="H2697" s="1" t="s">
        <v>7949</v>
      </c>
      <c r="I2697" s="1" t="s">
        <v>3833</v>
      </c>
      <c r="J2697" s="1">
        <v>154</v>
      </c>
      <c r="K2697" s="1" t="s">
        <v>86</v>
      </c>
      <c r="L2697" s="1">
        <v>7546</v>
      </c>
      <c r="M2697" s="1">
        <v>7700</v>
      </c>
      <c r="N2697" s="1">
        <v>26504</v>
      </c>
      <c r="O2697" s="1">
        <v>2622.41</v>
      </c>
      <c r="P2697" s="1">
        <v>13.47</v>
      </c>
      <c r="Q2697" s="1">
        <v>29139.88</v>
      </c>
      <c r="R2697" s="1">
        <f t="shared" si="85"/>
        <v>189.22</v>
      </c>
      <c r="S2697" s="1" t="s">
        <v>29</v>
      </c>
      <c r="T2697" s="1" t="s">
        <v>30</v>
      </c>
      <c r="U2697" s="1" t="s">
        <v>410</v>
      </c>
      <c r="V2697" s="1" t="s">
        <v>3840</v>
      </c>
      <c r="W2697" s="1" t="s">
        <v>3841</v>
      </c>
    </row>
    <row r="2698" spans="1:23">
      <c r="A2698" s="2" t="s">
        <v>2259</v>
      </c>
      <c r="B2698" s="2">
        <f t="shared" si="84"/>
        <v>2016</v>
      </c>
      <c r="C2698" s="1" t="s">
        <v>119</v>
      </c>
      <c r="D2698" s="1" t="s">
        <v>24</v>
      </c>
      <c r="E2698" s="1">
        <v>3496643</v>
      </c>
      <c r="F2698" s="1" t="s">
        <v>3448</v>
      </c>
      <c r="G2698" s="1" t="s">
        <v>120</v>
      </c>
      <c r="H2698" s="1" t="s">
        <v>7949</v>
      </c>
      <c r="I2698" s="1" t="s">
        <v>3833</v>
      </c>
      <c r="J2698" s="1">
        <v>248</v>
      </c>
      <c r="K2698" s="1" t="s">
        <v>86</v>
      </c>
      <c r="L2698" s="1">
        <v>11741</v>
      </c>
      <c r="M2698" s="1">
        <v>12138</v>
      </c>
      <c r="N2698" s="1">
        <v>51961.47</v>
      </c>
      <c r="O2698" s="1">
        <v>5400</v>
      </c>
      <c r="P2698" s="1">
        <v>26.53</v>
      </c>
      <c r="Q2698" s="1">
        <v>57388</v>
      </c>
      <c r="R2698" s="1">
        <f t="shared" si="85"/>
        <v>231.40322580645162</v>
      </c>
      <c r="S2698" s="1" t="s">
        <v>29</v>
      </c>
      <c r="T2698" s="1" t="s">
        <v>30</v>
      </c>
      <c r="U2698" s="1" t="s">
        <v>410</v>
      </c>
      <c r="V2698" s="1" t="s">
        <v>8215</v>
      </c>
      <c r="W2698" s="1" t="s">
        <v>8216</v>
      </c>
    </row>
    <row r="2699" spans="1:23">
      <c r="A2699" s="2" t="s">
        <v>6403</v>
      </c>
      <c r="B2699" s="2">
        <f t="shared" si="84"/>
        <v>2016</v>
      </c>
      <c r="C2699" s="1" t="s">
        <v>119</v>
      </c>
      <c r="D2699" s="1" t="s">
        <v>24</v>
      </c>
      <c r="E2699" s="1">
        <v>3496643</v>
      </c>
      <c r="F2699" s="1" t="s">
        <v>3448</v>
      </c>
      <c r="G2699" s="1" t="s">
        <v>120</v>
      </c>
      <c r="H2699" s="1" t="s">
        <v>7949</v>
      </c>
      <c r="I2699" s="1" t="s">
        <v>3833</v>
      </c>
      <c r="J2699" s="1">
        <v>154</v>
      </c>
      <c r="K2699" s="1" t="s">
        <v>86</v>
      </c>
      <c r="L2699" s="1">
        <v>6853</v>
      </c>
      <c r="M2699" s="1">
        <v>7007</v>
      </c>
      <c r="N2699" s="1">
        <v>30718</v>
      </c>
      <c r="O2699" s="1">
        <v>2791.79</v>
      </c>
      <c r="P2699" s="1">
        <v>15.49</v>
      </c>
      <c r="Q2699" s="1">
        <v>33525.279999999999</v>
      </c>
      <c r="R2699" s="1">
        <f t="shared" si="85"/>
        <v>217.69662337662336</v>
      </c>
      <c r="S2699" s="1" t="s">
        <v>29</v>
      </c>
      <c r="T2699" s="1" t="s">
        <v>30</v>
      </c>
      <c r="U2699" s="1" t="s">
        <v>410</v>
      </c>
      <c r="V2699" s="1" t="s">
        <v>8226</v>
      </c>
      <c r="W2699" s="1" t="s">
        <v>8227</v>
      </c>
    </row>
    <row r="2700" spans="1:23">
      <c r="A2700" s="2" t="s">
        <v>8228</v>
      </c>
      <c r="B2700" s="2">
        <f t="shared" si="84"/>
        <v>2016</v>
      </c>
      <c r="C2700" s="1" t="s">
        <v>119</v>
      </c>
      <c r="D2700" s="1" t="s">
        <v>24</v>
      </c>
      <c r="E2700" s="1">
        <v>3496643</v>
      </c>
      <c r="F2700" s="1" t="s">
        <v>3448</v>
      </c>
      <c r="G2700" s="1" t="s">
        <v>120</v>
      </c>
      <c r="H2700" s="1" t="s">
        <v>7949</v>
      </c>
      <c r="I2700" s="1" t="s">
        <v>3833</v>
      </c>
      <c r="J2700" s="1">
        <v>154</v>
      </c>
      <c r="K2700" s="1" t="s">
        <v>28</v>
      </c>
      <c r="L2700" s="1">
        <v>7546</v>
      </c>
      <c r="M2700" s="1">
        <v>7700</v>
      </c>
      <c r="N2700" s="1">
        <v>26540</v>
      </c>
      <c r="O2700" s="1">
        <v>2626</v>
      </c>
      <c r="P2700" s="1">
        <v>13</v>
      </c>
      <c r="Q2700" s="1">
        <v>29179.46</v>
      </c>
      <c r="R2700" s="1">
        <f t="shared" si="85"/>
        <v>189.47701298701298</v>
      </c>
      <c r="S2700" s="1" t="s">
        <v>29</v>
      </c>
      <c r="T2700" s="1" t="s">
        <v>30</v>
      </c>
      <c r="U2700" s="1" t="s">
        <v>410</v>
      </c>
      <c r="V2700" s="1" t="s">
        <v>8229</v>
      </c>
      <c r="W2700" s="1" t="s">
        <v>8230</v>
      </c>
    </row>
    <row r="2701" spans="1:23">
      <c r="A2701" s="2" t="s">
        <v>5424</v>
      </c>
      <c r="B2701" s="2">
        <f t="shared" si="84"/>
        <v>2016</v>
      </c>
      <c r="C2701" s="1" t="s">
        <v>119</v>
      </c>
      <c r="D2701" s="1" t="s">
        <v>24</v>
      </c>
      <c r="E2701" s="1">
        <v>3496643</v>
      </c>
      <c r="F2701" s="1" t="s">
        <v>3448</v>
      </c>
      <c r="G2701" s="1" t="s">
        <v>120</v>
      </c>
      <c r="H2701" s="1" t="s">
        <v>7949</v>
      </c>
      <c r="I2701" s="1" t="s">
        <v>3833</v>
      </c>
      <c r="J2701" s="1">
        <v>244</v>
      </c>
      <c r="K2701" s="1" t="s">
        <v>86</v>
      </c>
      <c r="L2701" s="1">
        <v>12134</v>
      </c>
      <c r="M2701" s="1">
        <v>12431</v>
      </c>
      <c r="N2701" s="1">
        <v>56499.34</v>
      </c>
      <c r="O2701" s="1">
        <v>5400</v>
      </c>
      <c r="P2701" s="1">
        <v>28.66</v>
      </c>
      <c r="Q2701" s="1">
        <v>61928</v>
      </c>
      <c r="R2701" s="1">
        <f t="shared" si="85"/>
        <v>253.80327868852459</v>
      </c>
      <c r="S2701" s="1" t="s">
        <v>29</v>
      </c>
      <c r="T2701" s="1" t="s">
        <v>30</v>
      </c>
      <c r="U2701" s="1" t="s">
        <v>410</v>
      </c>
      <c r="V2701" s="1" t="s">
        <v>8231</v>
      </c>
      <c r="W2701" s="1" t="s">
        <v>8232</v>
      </c>
    </row>
    <row r="2702" spans="1:23">
      <c r="A2702" s="2" t="s">
        <v>8236</v>
      </c>
      <c r="B2702" s="2">
        <f t="shared" si="84"/>
        <v>2016</v>
      </c>
      <c r="C2702" s="1" t="s">
        <v>119</v>
      </c>
      <c r="D2702" s="1" t="s">
        <v>24</v>
      </c>
      <c r="E2702" s="1">
        <v>3496643</v>
      </c>
      <c r="F2702" s="1" t="s">
        <v>3448</v>
      </c>
      <c r="G2702" s="1" t="s">
        <v>120</v>
      </c>
      <c r="H2702" s="1" t="s">
        <v>7949</v>
      </c>
      <c r="I2702" s="1" t="s">
        <v>3901</v>
      </c>
      <c r="J2702" s="1">
        <v>246</v>
      </c>
      <c r="K2702" s="1" t="s">
        <v>86</v>
      </c>
      <c r="L2702" s="1">
        <v>12672</v>
      </c>
      <c r="M2702" s="1">
        <v>12990</v>
      </c>
      <c r="N2702" s="1">
        <v>52535.21</v>
      </c>
      <c r="O2702" s="1">
        <v>5400</v>
      </c>
      <c r="P2702" s="1">
        <v>26.76</v>
      </c>
      <c r="Q2702" s="1">
        <v>57961.97</v>
      </c>
      <c r="R2702" s="1">
        <f t="shared" si="85"/>
        <v>235.61776422764228</v>
      </c>
      <c r="S2702" s="1" t="s">
        <v>29</v>
      </c>
      <c r="T2702" s="1" t="s">
        <v>30</v>
      </c>
      <c r="U2702" s="1" t="s">
        <v>410</v>
      </c>
      <c r="V2702" s="1" t="s">
        <v>8237</v>
      </c>
      <c r="W2702" s="1" t="s">
        <v>8238</v>
      </c>
    </row>
    <row r="2703" spans="1:23">
      <c r="A2703" s="2" t="s">
        <v>8239</v>
      </c>
      <c r="B2703" s="2">
        <f t="shared" si="84"/>
        <v>2016</v>
      </c>
      <c r="C2703" s="1" t="s">
        <v>119</v>
      </c>
      <c r="D2703" s="1" t="s">
        <v>24</v>
      </c>
      <c r="E2703" s="1">
        <v>3496643</v>
      </c>
      <c r="F2703" s="1" t="s">
        <v>3448</v>
      </c>
      <c r="G2703" s="1" t="s">
        <v>120</v>
      </c>
      <c r="H2703" s="1" t="s">
        <v>7949</v>
      </c>
      <c r="I2703" s="1" t="s">
        <v>3901</v>
      </c>
      <c r="J2703" s="1">
        <v>154</v>
      </c>
      <c r="K2703" s="1" t="s">
        <v>86</v>
      </c>
      <c r="L2703" s="1">
        <v>6776</v>
      </c>
      <c r="M2703" s="1">
        <v>6930</v>
      </c>
      <c r="N2703" s="1">
        <v>28100</v>
      </c>
      <c r="O2703" s="1">
        <v>2780.33</v>
      </c>
      <c r="P2703" s="1">
        <v>14.28</v>
      </c>
      <c r="Q2703" s="1">
        <v>30894.61</v>
      </c>
      <c r="R2703" s="1">
        <f t="shared" si="85"/>
        <v>200.61435064935065</v>
      </c>
      <c r="S2703" s="1" t="s">
        <v>29</v>
      </c>
      <c r="T2703" s="1" t="s">
        <v>30</v>
      </c>
      <c r="U2703" s="1" t="s">
        <v>410</v>
      </c>
      <c r="V2703" s="1" t="s">
        <v>3840</v>
      </c>
      <c r="W2703" s="1" t="s">
        <v>3841</v>
      </c>
    </row>
    <row r="2704" spans="1:23">
      <c r="A2704" s="2" t="s">
        <v>8243</v>
      </c>
      <c r="B2704" s="2">
        <f t="shared" si="84"/>
        <v>2016</v>
      </c>
      <c r="C2704" s="1" t="s">
        <v>119</v>
      </c>
      <c r="D2704" s="1" t="s">
        <v>24</v>
      </c>
      <c r="E2704" s="1">
        <v>3496643</v>
      </c>
      <c r="F2704" s="1" t="s">
        <v>3448</v>
      </c>
      <c r="G2704" s="1" t="s">
        <v>120</v>
      </c>
      <c r="H2704" s="1" t="s">
        <v>7949</v>
      </c>
      <c r="I2704" s="1" t="s">
        <v>3901</v>
      </c>
      <c r="J2704" s="1">
        <v>246</v>
      </c>
      <c r="K2704" s="1" t="s">
        <v>86</v>
      </c>
      <c r="L2704" s="1">
        <v>12672</v>
      </c>
      <c r="M2704" s="1">
        <v>12990</v>
      </c>
      <c r="N2704" s="1">
        <v>52535.21</v>
      </c>
      <c r="O2704" s="1">
        <v>5400</v>
      </c>
      <c r="P2704" s="1">
        <v>27</v>
      </c>
      <c r="Q2704" s="1">
        <v>57962</v>
      </c>
      <c r="R2704" s="1">
        <f t="shared" si="85"/>
        <v>235.6178861788618</v>
      </c>
      <c r="S2704" s="1" t="s">
        <v>29</v>
      </c>
      <c r="T2704" s="1" t="s">
        <v>30</v>
      </c>
      <c r="U2704" s="1" t="s">
        <v>410</v>
      </c>
      <c r="V2704" s="1" t="s">
        <v>8244</v>
      </c>
      <c r="W2704" s="1" t="s">
        <v>8238</v>
      </c>
    </row>
    <row r="2705" spans="1:23">
      <c r="A2705" s="2" t="s">
        <v>6300</v>
      </c>
      <c r="B2705" s="2">
        <f t="shared" si="84"/>
        <v>2016</v>
      </c>
      <c r="C2705" s="1" t="s">
        <v>119</v>
      </c>
      <c r="D2705" s="1" t="s">
        <v>24</v>
      </c>
      <c r="E2705" s="1">
        <v>3496643</v>
      </c>
      <c r="F2705" s="1" t="s">
        <v>3448</v>
      </c>
      <c r="G2705" s="1" t="s">
        <v>120</v>
      </c>
      <c r="H2705" s="1" t="s">
        <v>7949</v>
      </c>
      <c r="I2705" s="1" t="s">
        <v>3901</v>
      </c>
      <c r="J2705" s="1">
        <v>97</v>
      </c>
      <c r="K2705" s="1" t="s">
        <v>86</v>
      </c>
      <c r="L2705" s="1">
        <v>5432</v>
      </c>
      <c r="M2705" s="1">
        <v>5626</v>
      </c>
      <c r="N2705" s="1">
        <v>24344.49</v>
      </c>
      <c r="O2705" s="1">
        <v>2700</v>
      </c>
      <c r="P2705" s="1">
        <v>12.51</v>
      </c>
      <c r="Q2705" s="1">
        <v>27057</v>
      </c>
      <c r="R2705" s="1">
        <f t="shared" si="85"/>
        <v>278.93814432989689</v>
      </c>
      <c r="S2705" s="1" t="s">
        <v>29</v>
      </c>
      <c r="T2705" s="1" t="s">
        <v>30</v>
      </c>
      <c r="U2705" s="1" t="s">
        <v>410</v>
      </c>
      <c r="V2705" s="1" t="s">
        <v>8274</v>
      </c>
      <c r="W2705" s="1" t="s">
        <v>8275</v>
      </c>
    </row>
    <row r="2706" spans="1:23">
      <c r="A2706" s="2" t="s">
        <v>8283</v>
      </c>
      <c r="B2706" s="2">
        <f t="shared" si="84"/>
        <v>2016</v>
      </c>
      <c r="C2706" s="1" t="s">
        <v>119</v>
      </c>
      <c r="D2706" s="1" t="s">
        <v>24</v>
      </c>
      <c r="E2706" s="1">
        <v>3496643</v>
      </c>
      <c r="F2706" s="1" t="s">
        <v>3448</v>
      </c>
      <c r="G2706" s="1" t="s">
        <v>120</v>
      </c>
      <c r="H2706" s="1" t="s">
        <v>7949</v>
      </c>
      <c r="I2706" s="1" t="s">
        <v>3901</v>
      </c>
      <c r="J2706" s="1">
        <v>181</v>
      </c>
      <c r="K2706" s="1" t="s">
        <v>86</v>
      </c>
      <c r="L2706" s="1">
        <v>12471</v>
      </c>
      <c r="M2706" s="1">
        <v>12909</v>
      </c>
      <c r="N2706" s="1">
        <v>64151.839999999997</v>
      </c>
      <c r="O2706" s="1">
        <v>5400</v>
      </c>
      <c r="P2706" s="1">
        <v>32.159999999999997</v>
      </c>
      <c r="Q2706" s="1">
        <v>69584</v>
      </c>
      <c r="R2706" s="1">
        <f t="shared" si="85"/>
        <v>384.44198895027625</v>
      </c>
      <c r="S2706" s="1" t="s">
        <v>29</v>
      </c>
      <c r="T2706" s="1" t="s">
        <v>30</v>
      </c>
      <c r="U2706" s="1" t="s">
        <v>410</v>
      </c>
      <c r="V2706" s="1" t="s">
        <v>8284</v>
      </c>
      <c r="W2706" s="1" t="s">
        <v>8285</v>
      </c>
    </row>
    <row r="2707" spans="1:23">
      <c r="A2707" s="2" t="s">
        <v>8295</v>
      </c>
      <c r="B2707" s="2">
        <f t="shared" si="84"/>
        <v>2016</v>
      </c>
      <c r="C2707" s="1" t="s">
        <v>119</v>
      </c>
      <c r="D2707" s="1" t="s">
        <v>24</v>
      </c>
      <c r="E2707" s="1">
        <v>3496643</v>
      </c>
      <c r="F2707" s="1" t="s">
        <v>3448</v>
      </c>
      <c r="G2707" s="1" t="s">
        <v>120</v>
      </c>
      <c r="H2707" s="1" t="s">
        <v>7949</v>
      </c>
      <c r="I2707" s="1" t="s">
        <v>3901</v>
      </c>
      <c r="J2707" s="1">
        <v>136</v>
      </c>
      <c r="K2707" s="1" t="s">
        <v>28</v>
      </c>
      <c r="L2707" s="1">
        <v>8976</v>
      </c>
      <c r="M2707" s="1">
        <v>8976</v>
      </c>
      <c r="N2707" s="1">
        <v>44465.02</v>
      </c>
      <c r="O2707" s="1">
        <v>4193</v>
      </c>
      <c r="P2707" s="1">
        <v>23</v>
      </c>
      <c r="Q2707" s="1">
        <v>48680.79</v>
      </c>
      <c r="R2707" s="1">
        <f t="shared" si="85"/>
        <v>357.94698529411767</v>
      </c>
      <c r="S2707" s="1" t="s">
        <v>29</v>
      </c>
      <c r="T2707" s="1" t="s">
        <v>30</v>
      </c>
      <c r="U2707" s="1" t="s">
        <v>410</v>
      </c>
      <c r="V2707" s="1" t="s">
        <v>8296</v>
      </c>
      <c r="W2707" s="1" t="s">
        <v>8297</v>
      </c>
    </row>
    <row r="2708" spans="1:23">
      <c r="A2708" s="2" t="s">
        <v>3935</v>
      </c>
      <c r="B2708" s="2">
        <f t="shared" si="84"/>
        <v>2016</v>
      </c>
      <c r="C2708" s="1" t="s">
        <v>119</v>
      </c>
      <c r="D2708" s="1" t="s">
        <v>24</v>
      </c>
      <c r="E2708" s="1">
        <v>3496643</v>
      </c>
      <c r="F2708" s="1" t="s">
        <v>3448</v>
      </c>
      <c r="G2708" s="1" t="s">
        <v>120</v>
      </c>
      <c r="H2708" s="1" t="s">
        <v>7949</v>
      </c>
      <c r="I2708" s="1" t="s">
        <v>3932</v>
      </c>
      <c r="J2708" s="1">
        <v>245</v>
      </c>
      <c r="K2708" s="1" t="s">
        <v>86</v>
      </c>
      <c r="L2708" s="1">
        <v>13307</v>
      </c>
      <c r="M2708" s="1">
        <v>13664.6</v>
      </c>
      <c r="N2708" s="1">
        <v>59616.93</v>
      </c>
      <c r="O2708" s="1">
        <v>5400</v>
      </c>
      <c r="P2708" s="1">
        <v>30</v>
      </c>
      <c r="Q2708" s="1">
        <v>65047</v>
      </c>
      <c r="R2708" s="1">
        <f t="shared" si="85"/>
        <v>265.49795918367346</v>
      </c>
      <c r="S2708" s="1" t="s">
        <v>29</v>
      </c>
      <c r="T2708" s="1" t="s">
        <v>30</v>
      </c>
      <c r="U2708" s="1" t="s">
        <v>410</v>
      </c>
      <c r="V2708" s="1" t="s">
        <v>8313</v>
      </c>
      <c r="W2708" s="1" t="s">
        <v>8314</v>
      </c>
    </row>
    <row r="2709" spans="1:23">
      <c r="A2709" s="2" t="s">
        <v>8315</v>
      </c>
      <c r="B2709" s="2">
        <f t="shared" si="84"/>
        <v>2016</v>
      </c>
      <c r="C2709" s="1" t="s">
        <v>119</v>
      </c>
      <c r="D2709" s="1" t="s">
        <v>24</v>
      </c>
      <c r="E2709" s="1">
        <v>3496643</v>
      </c>
      <c r="F2709" s="1" t="s">
        <v>3448</v>
      </c>
      <c r="G2709" s="1" t="s">
        <v>120</v>
      </c>
      <c r="H2709" s="1" t="s">
        <v>7949</v>
      </c>
      <c r="I2709" s="1" t="s">
        <v>3932</v>
      </c>
      <c r="J2709" s="1">
        <v>154</v>
      </c>
      <c r="K2709" s="1" t="s">
        <v>86</v>
      </c>
      <c r="L2709" s="1">
        <v>7546</v>
      </c>
      <c r="M2709" s="1">
        <v>7700</v>
      </c>
      <c r="N2709" s="1">
        <v>28014</v>
      </c>
      <c r="O2709" s="1">
        <v>2772</v>
      </c>
      <c r="P2709" s="1">
        <v>14</v>
      </c>
      <c r="Q2709" s="1">
        <v>30800.05</v>
      </c>
      <c r="R2709" s="1">
        <f t="shared" si="85"/>
        <v>200.00032467532466</v>
      </c>
      <c r="S2709" s="1" t="s">
        <v>29</v>
      </c>
      <c r="T2709" s="1" t="s">
        <v>30</v>
      </c>
      <c r="U2709" s="1" t="s">
        <v>410</v>
      </c>
      <c r="V2709" s="1" t="s">
        <v>3840</v>
      </c>
      <c r="W2709" s="1" t="s">
        <v>3841</v>
      </c>
    </row>
    <row r="2710" spans="1:23">
      <c r="A2710" s="2" t="s">
        <v>2450</v>
      </c>
      <c r="B2710" s="2">
        <f t="shared" si="84"/>
        <v>2016</v>
      </c>
      <c r="C2710" s="1" t="s">
        <v>119</v>
      </c>
      <c r="D2710" s="1" t="s">
        <v>24</v>
      </c>
      <c r="E2710" s="1">
        <v>3496643</v>
      </c>
      <c r="F2710" s="1" t="s">
        <v>3448</v>
      </c>
      <c r="G2710" s="1" t="s">
        <v>120</v>
      </c>
      <c r="H2710" s="1" t="s">
        <v>7949</v>
      </c>
      <c r="I2710" s="1" t="s">
        <v>3959</v>
      </c>
      <c r="J2710" s="1">
        <v>176</v>
      </c>
      <c r="K2710" s="1" t="s">
        <v>86</v>
      </c>
      <c r="L2710" s="1">
        <v>12782</v>
      </c>
      <c r="M2710" s="1">
        <v>13183</v>
      </c>
      <c r="N2710" s="1">
        <v>71357.509999999995</v>
      </c>
      <c r="O2710" s="1">
        <v>5400</v>
      </c>
      <c r="P2710" s="1">
        <v>35.49</v>
      </c>
      <c r="Q2710" s="1">
        <v>76793</v>
      </c>
      <c r="R2710" s="1">
        <f t="shared" si="85"/>
        <v>436.32386363636363</v>
      </c>
      <c r="S2710" s="1" t="s">
        <v>29</v>
      </c>
      <c r="T2710" s="1" t="s">
        <v>30</v>
      </c>
      <c r="U2710" s="1" t="s">
        <v>410</v>
      </c>
      <c r="V2710" s="1" t="s">
        <v>8317</v>
      </c>
      <c r="W2710" s="1" t="s">
        <v>8318</v>
      </c>
    </row>
    <row r="2711" spans="1:23">
      <c r="A2711" s="2" t="s">
        <v>3958</v>
      </c>
      <c r="B2711" s="2">
        <f t="shared" si="84"/>
        <v>2016</v>
      </c>
      <c r="C2711" s="1" t="s">
        <v>119</v>
      </c>
      <c r="D2711" s="1" t="s">
        <v>24</v>
      </c>
      <c r="E2711" s="1">
        <v>3496643</v>
      </c>
      <c r="F2711" s="1" t="s">
        <v>3448</v>
      </c>
      <c r="G2711" s="1" t="s">
        <v>120</v>
      </c>
      <c r="H2711" s="1" t="s">
        <v>7949</v>
      </c>
      <c r="I2711" s="1" t="s">
        <v>3959</v>
      </c>
      <c r="J2711" s="1">
        <v>245</v>
      </c>
      <c r="K2711" s="1" t="s">
        <v>86</v>
      </c>
      <c r="L2711" s="1">
        <v>13753</v>
      </c>
      <c r="M2711" s="1">
        <v>14069</v>
      </c>
      <c r="N2711" s="1">
        <v>65128.39</v>
      </c>
      <c r="O2711" s="1">
        <v>5400</v>
      </c>
      <c r="P2711" s="1">
        <v>33</v>
      </c>
      <c r="Q2711" s="1">
        <v>70561</v>
      </c>
      <c r="R2711" s="1">
        <f t="shared" si="85"/>
        <v>288.00408163265308</v>
      </c>
      <c r="S2711" s="1" t="s">
        <v>29</v>
      </c>
      <c r="T2711" s="1" t="s">
        <v>30</v>
      </c>
      <c r="U2711" s="1" t="s">
        <v>410</v>
      </c>
      <c r="V2711" s="1" t="s">
        <v>8319</v>
      </c>
      <c r="W2711" s="1" t="s">
        <v>8320</v>
      </c>
    </row>
    <row r="2712" spans="1:23">
      <c r="A2712" s="2" t="s">
        <v>3958</v>
      </c>
      <c r="B2712" s="2">
        <f t="shared" si="84"/>
        <v>2016</v>
      </c>
      <c r="C2712" s="1" t="s">
        <v>119</v>
      </c>
      <c r="D2712" s="1" t="s">
        <v>24</v>
      </c>
      <c r="E2712" s="1">
        <v>3496643</v>
      </c>
      <c r="F2712" s="1" t="s">
        <v>3448</v>
      </c>
      <c r="G2712" s="1" t="s">
        <v>120</v>
      </c>
      <c r="H2712" s="1" t="s">
        <v>7949</v>
      </c>
      <c r="I2712" s="1" t="s">
        <v>8321</v>
      </c>
      <c r="J2712" s="1">
        <v>308</v>
      </c>
      <c r="K2712" s="1" t="s">
        <v>86</v>
      </c>
      <c r="L2712" s="1">
        <v>15092</v>
      </c>
      <c r="M2712" s="1">
        <v>15400</v>
      </c>
      <c r="N2712" s="1">
        <v>56171.53</v>
      </c>
      <c r="O2712" s="1">
        <v>5400</v>
      </c>
      <c r="P2712" s="1">
        <v>28</v>
      </c>
      <c r="Q2712" s="1">
        <v>61600</v>
      </c>
      <c r="R2712" s="1">
        <f t="shared" si="85"/>
        <v>200</v>
      </c>
      <c r="S2712" s="1" t="s">
        <v>29</v>
      </c>
      <c r="T2712" s="1" t="s">
        <v>30</v>
      </c>
      <c r="U2712" s="1" t="s">
        <v>410</v>
      </c>
      <c r="V2712" s="1" t="s">
        <v>8251</v>
      </c>
      <c r="W2712" s="1" t="s">
        <v>8252</v>
      </c>
    </row>
    <row r="2713" spans="1:23">
      <c r="A2713" s="2" t="s">
        <v>2264</v>
      </c>
      <c r="B2713" s="2">
        <f t="shared" si="84"/>
        <v>2016</v>
      </c>
      <c r="C2713" s="1" t="s">
        <v>119</v>
      </c>
      <c r="D2713" s="1" t="s">
        <v>24</v>
      </c>
      <c r="E2713" s="1">
        <v>3496643</v>
      </c>
      <c r="F2713" s="1" t="s">
        <v>3448</v>
      </c>
      <c r="G2713" s="1" t="s">
        <v>120</v>
      </c>
      <c r="H2713" s="1" t="s">
        <v>7949</v>
      </c>
      <c r="I2713" s="1" t="s">
        <v>8322</v>
      </c>
      <c r="J2713" s="1">
        <v>194</v>
      </c>
      <c r="K2713" s="1" t="s">
        <v>86</v>
      </c>
      <c r="L2713" s="1">
        <v>10864</v>
      </c>
      <c r="M2713" s="1">
        <v>11252</v>
      </c>
      <c r="N2713" s="1">
        <v>54324.38</v>
      </c>
      <c r="O2713" s="1">
        <v>5400</v>
      </c>
      <c r="P2713" s="1">
        <v>27.62</v>
      </c>
      <c r="Q2713" s="1">
        <v>59752</v>
      </c>
      <c r="R2713" s="1">
        <f t="shared" si="85"/>
        <v>308</v>
      </c>
      <c r="S2713" s="1" t="s">
        <v>29</v>
      </c>
      <c r="T2713" s="1" t="s">
        <v>30</v>
      </c>
      <c r="U2713" s="1" t="s">
        <v>410</v>
      </c>
      <c r="V2713" s="1" t="s">
        <v>8323</v>
      </c>
      <c r="W2713" s="1" t="s">
        <v>8324</v>
      </c>
    </row>
    <row r="2714" spans="1:23">
      <c r="A2714" s="2" t="s">
        <v>8200</v>
      </c>
      <c r="B2714" s="2">
        <f t="shared" si="84"/>
        <v>2016</v>
      </c>
      <c r="C2714" s="1" t="s">
        <v>119</v>
      </c>
      <c r="D2714" s="1" t="s">
        <v>24</v>
      </c>
      <c r="E2714" s="1">
        <v>3496643</v>
      </c>
      <c r="F2714" s="1" t="s">
        <v>3448</v>
      </c>
      <c r="G2714" s="1" t="s">
        <v>120</v>
      </c>
      <c r="H2714" s="1" t="s">
        <v>7949</v>
      </c>
      <c r="I2714" s="1" t="s">
        <v>8325</v>
      </c>
      <c r="J2714" s="1">
        <v>248</v>
      </c>
      <c r="K2714" s="1" t="s">
        <v>86</v>
      </c>
      <c r="L2714" s="1">
        <v>11833</v>
      </c>
      <c r="M2714" s="1">
        <v>12138</v>
      </c>
      <c r="N2714" s="1">
        <v>49636.55</v>
      </c>
      <c r="O2714" s="1">
        <v>5400</v>
      </c>
      <c r="P2714" s="1">
        <v>25.45</v>
      </c>
      <c r="Q2714" s="1">
        <v>55062</v>
      </c>
      <c r="R2714" s="1">
        <f t="shared" si="85"/>
        <v>222.0241935483871</v>
      </c>
      <c r="S2714" s="1" t="s">
        <v>29</v>
      </c>
      <c r="T2714" s="1" t="s">
        <v>30</v>
      </c>
      <c r="U2714" s="1" t="s">
        <v>410</v>
      </c>
      <c r="V2714" s="1" t="s">
        <v>8326</v>
      </c>
      <c r="W2714" s="1" t="s">
        <v>8327</v>
      </c>
    </row>
    <row r="2715" spans="1:23">
      <c r="A2715" s="2" t="s">
        <v>3958</v>
      </c>
      <c r="B2715" s="2">
        <f t="shared" si="84"/>
        <v>2016</v>
      </c>
      <c r="C2715" s="1" t="s">
        <v>119</v>
      </c>
      <c r="D2715" s="1" t="s">
        <v>24</v>
      </c>
      <c r="E2715" s="1">
        <v>80004994</v>
      </c>
      <c r="F2715" s="1" t="s">
        <v>3984</v>
      </c>
      <c r="G2715" s="1" t="s">
        <v>120</v>
      </c>
      <c r="H2715" s="1" t="s">
        <v>8410</v>
      </c>
      <c r="I2715" s="1" t="s">
        <v>558</v>
      </c>
      <c r="J2715" s="1">
        <v>134</v>
      </c>
      <c r="K2715" s="1" t="s">
        <v>28</v>
      </c>
      <c r="L2715" s="1">
        <v>9514</v>
      </c>
      <c r="M2715" s="1">
        <v>9782</v>
      </c>
      <c r="N2715" s="1">
        <v>39128</v>
      </c>
      <c r="O2715" s="1">
        <v>1400</v>
      </c>
      <c r="P2715" s="1">
        <v>391</v>
      </c>
      <c r="Q2715" s="1">
        <v>40919.279999999999</v>
      </c>
      <c r="R2715" s="1">
        <f t="shared" si="85"/>
        <v>305.36776119402987</v>
      </c>
      <c r="S2715" s="1" t="s">
        <v>29</v>
      </c>
      <c r="T2715" s="1" t="s">
        <v>30</v>
      </c>
      <c r="U2715" s="1" t="s">
        <v>3986</v>
      </c>
      <c r="V2715" s="1" t="s">
        <v>9403</v>
      </c>
      <c r="W2715" s="1" t="s">
        <v>9404</v>
      </c>
    </row>
    <row r="2716" spans="1:23">
      <c r="A2716" s="2" t="s">
        <v>3958</v>
      </c>
      <c r="B2716" s="2">
        <f t="shared" si="84"/>
        <v>2016</v>
      </c>
      <c r="C2716" s="1" t="s">
        <v>119</v>
      </c>
      <c r="D2716" s="1" t="s">
        <v>24</v>
      </c>
      <c r="E2716" s="1">
        <v>80004994</v>
      </c>
      <c r="F2716" s="1" t="s">
        <v>3984</v>
      </c>
      <c r="G2716" s="1" t="s">
        <v>120</v>
      </c>
      <c r="H2716" s="1" t="s">
        <v>8410</v>
      </c>
      <c r="I2716" s="1" t="s">
        <v>558</v>
      </c>
      <c r="J2716" s="1">
        <v>274</v>
      </c>
      <c r="K2716" s="1" t="s">
        <v>28</v>
      </c>
      <c r="L2716" s="1">
        <v>18249</v>
      </c>
      <c r="M2716" s="1">
        <v>18870</v>
      </c>
      <c r="N2716" s="1">
        <v>68241</v>
      </c>
      <c r="O2716" s="1">
        <v>2800</v>
      </c>
      <c r="P2716" s="1">
        <v>682</v>
      </c>
      <c r="Q2716" s="1">
        <v>71723.41</v>
      </c>
      <c r="R2716" s="1">
        <f t="shared" si="85"/>
        <v>261.7642700729927</v>
      </c>
      <c r="S2716" s="1" t="s">
        <v>29</v>
      </c>
      <c r="T2716" s="1" t="s">
        <v>30</v>
      </c>
      <c r="U2716" s="1" t="s">
        <v>3986</v>
      </c>
      <c r="V2716" s="1" t="s">
        <v>9488</v>
      </c>
      <c r="W2716" s="1" t="s">
        <v>9489</v>
      </c>
    </row>
    <row r="2717" spans="1:23">
      <c r="A2717" s="2" t="s">
        <v>9498</v>
      </c>
      <c r="B2717" s="2">
        <f t="shared" si="84"/>
        <v>2016</v>
      </c>
      <c r="C2717" s="1" t="s">
        <v>119</v>
      </c>
      <c r="D2717" s="1" t="s">
        <v>24</v>
      </c>
      <c r="E2717" s="1">
        <v>80004994</v>
      </c>
      <c r="F2717" s="1" t="s">
        <v>3984</v>
      </c>
      <c r="G2717" s="1" t="s">
        <v>120</v>
      </c>
      <c r="H2717" s="1" t="s">
        <v>9411</v>
      </c>
      <c r="I2717" s="1" t="s">
        <v>558</v>
      </c>
      <c r="J2717" s="1">
        <v>201</v>
      </c>
      <c r="K2717" s="1" t="s">
        <v>28</v>
      </c>
      <c r="L2717" s="1">
        <v>12663</v>
      </c>
      <c r="M2717" s="1">
        <v>13065</v>
      </c>
      <c r="N2717" s="1">
        <v>52327</v>
      </c>
      <c r="O2717" s="1">
        <v>2612</v>
      </c>
      <c r="P2717" s="1">
        <v>523</v>
      </c>
      <c r="Q2717" s="1">
        <v>55462.33</v>
      </c>
      <c r="R2717" s="1">
        <f t="shared" si="85"/>
        <v>275.93199004975128</v>
      </c>
      <c r="S2717" s="1" t="s">
        <v>29</v>
      </c>
      <c r="T2717" s="1" t="s">
        <v>30</v>
      </c>
      <c r="U2717" s="1" t="s">
        <v>3986</v>
      </c>
      <c r="V2717" s="1" t="s">
        <v>9499</v>
      </c>
      <c r="W2717" s="1" t="s">
        <v>9500</v>
      </c>
    </row>
    <row r="2718" spans="1:23">
      <c r="A2718" s="2" t="s">
        <v>9521</v>
      </c>
      <c r="B2718" s="2">
        <f t="shared" si="84"/>
        <v>2016</v>
      </c>
      <c r="C2718" s="1" t="s">
        <v>119</v>
      </c>
      <c r="D2718" s="1" t="s">
        <v>24</v>
      </c>
      <c r="E2718" s="1">
        <v>80004994</v>
      </c>
      <c r="F2718" s="1" t="s">
        <v>3984</v>
      </c>
      <c r="G2718" s="1" t="s">
        <v>120</v>
      </c>
      <c r="H2718" s="1" t="s">
        <v>8410</v>
      </c>
      <c r="I2718" s="1" t="s">
        <v>558</v>
      </c>
      <c r="J2718" s="1">
        <v>73</v>
      </c>
      <c r="K2718" s="1" t="s">
        <v>28</v>
      </c>
      <c r="L2718" s="1">
        <v>4380</v>
      </c>
      <c r="M2718" s="1">
        <v>4599</v>
      </c>
      <c r="N2718" s="1">
        <v>15914</v>
      </c>
      <c r="O2718" s="1">
        <v>700</v>
      </c>
      <c r="P2718" s="1">
        <v>159.13999999999999</v>
      </c>
      <c r="Q2718" s="1">
        <v>16773.14</v>
      </c>
      <c r="R2718" s="1">
        <f t="shared" si="85"/>
        <v>229.7690410958904</v>
      </c>
      <c r="S2718" s="1" t="s">
        <v>29</v>
      </c>
      <c r="T2718" s="1" t="s">
        <v>30</v>
      </c>
      <c r="U2718" s="1" t="s">
        <v>3986</v>
      </c>
      <c r="V2718" s="1" t="s">
        <v>9522</v>
      </c>
      <c r="W2718" s="1" t="s">
        <v>9523</v>
      </c>
    </row>
    <row r="2719" spans="1:23">
      <c r="A2719" s="2" t="s">
        <v>9531</v>
      </c>
      <c r="B2719" s="2">
        <f t="shared" si="84"/>
        <v>2016</v>
      </c>
      <c r="C2719" s="1" t="s">
        <v>119</v>
      </c>
      <c r="D2719" s="1" t="s">
        <v>24</v>
      </c>
      <c r="E2719" s="1">
        <v>80004994</v>
      </c>
      <c r="F2719" s="1" t="s">
        <v>3984</v>
      </c>
      <c r="G2719" s="1" t="s">
        <v>120</v>
      </c>
      <c r="H2719" s="1" t="s">
        <v>8410</v>
      </c>
      <c r="I2719" s="1" t="s">
        <v>558</v>
      </c>
      <c r="J2719" s="1">
        <v>312</v>
      </c>
      <c r="K2719" s="1" t="s">
        <v>28</v>
      </c>
      <c r="L2719" s="1">
        <v>14664</v>
      </c>
      <c r="M2719" s="1">
        <v>15288</v>
      </c>
      <c r="N2719" s="1">
        <v>58344</v>
      </c>
      <c r="O2719" s="1">
        <v>2800</v>
      </c>
      <c r="P2719" s="1">
        <v>583.44000000000005</v>
      </c>
      <c r="Q2719" s="1">
        <v>61727.44</v>
      </c>
      <c r="R2719" s="1">
        <f t="shared" si="85"/>
        <v>197.84435897435898</v>
      </c>
      <c r="S2719" s="1" t="s">
        <v>29</v>
      </c>
      <c r="T2719" s="1" t="s">
        <v>30</v>
      </c>
      <c r="U2719" s="1" t="s">
        <v>3986</v>
      </c>
      <c r="V2719" s="1" t="s">
        <v>9532</v>
      </c>
      <c r="W2719" s="1" t="s">
        <v>9533</v>
      </c>
    </row>
    <row r="2720" spans="1:23">
      <c r="A2720" s="2" t="s">
        <v>3374</v>
      </c>
      <c r="B2720" s="2">
        <f t="shared" si="84"/>
        <v>2016</v>
      </c>
      <c r="C2720" s="1" t="s">
        <v>119</v>
      </c>
      <c r="D2720" s="1" t="s">
        <v>24</v>
      </c>
      <c r="E2720" s="1">
        <v>80004994</v>
      </c>
      <c r="F2720" s="1" t="s">
        <v>3984</v>
      </c>
      <c r="G2720" s="1" t="s">
        <v>120</v>
      </c>
      <c r="H2720" s="1" t="s">
        <v>8410</v>
      </c>
      <c r="I2720" s="1" t="s">
        <v>558</v>
      </c>
      <c r="J2720" s="1">
        <v>482</v>
      </c>
      <c r="K2720" s="1" t="s">
        <v>28</v>
      </c>
      <c r="L2720" s="1">
        <v>30415</v>
      </c>
      <c r="M2720" s="1">
        <v>30415</v>
      </c>
      <c r="N2720" s="1">
        <v>148452</v>
      </c>
      <c r="O2720" s="1">
        <v>4200</v>
      </c>
      <c r="P2720" s="1">
        <v>1485</v>
      </c>
      <c r="Q2720" s="1">
        <v>154136.51999999999</v>
      </c>
      <c r="R2720" s="1">
        <f t="shared" si="85"/>
        <v>319.78531120331945</v>
      </c>
      <c r="S2720" s="1" t="s">
        <v>29</v>
      </c>
      <c r="T2720" s="1" t="s">
        <v>30</v>
      </c>
      <c r="U2720" s="1" t="s">
        <v>3986</v>
      </c>
      <c r="V2720" s="1" t="s">
        <v>9539</v>
      </c>
      <c r="W2720" s="1" t="s">
        <v>9430</v>
      </c>
    </row>
    <row r="2721" spans="1:23">
      <c r="A2721" s="2" t="s">
        <v>9568</v>
      </c>
      <c r="B2721" s="2">
        <f t="shared" si="84"/>
        <v>2016</v>
      </c>
      <c r="C2721" s="1" t="s">
        <v>119</v>
      </c>
      <c r="D2721" s="1" t="s">
        <v>24</v>
      </c>
      <c r="E2721" s="1">
        <v>80004994</v>
      </c>
      <c r="F2721" s="1" t="s">
        <v>3984</v>
      </c>
      <c r="G2721" s="1" t="s">
        <v>120</v>
      </c>
      <c r="H2721" s="1" t="s">
        <v>8410</v>
      </c>
      <c r="I2721" s="1" t="s">
        <v>558</v>
      </c>
      <c r="J2721" s="1">
        <v>312</v>
      </c>
      <c r="K2721" s="1" t="s">
        <v>28</v>
      </c>
      <c r="L2721" s="1">
        <v>14664</v>
      </c>
      <c r="M2721" s="1">
        <v>15288</v>
      </c>
      <c r="N2721" s="1">
        <v>53976</v>
      </c>
      <c r="O2721" s="1">
        <v>2800</v>
      </c>
      <c r="P2721" s="1">
        <v>539.76</v>
      </c>
      <c r="Q2721" s="1">
        <v>57315.76</v>
      </c>
      <c r="R2721" s="1">
        <f t="shared" si="85"/>
        <v>183.70435897435897</v>
      </c>
      <c r="S2721" s="1" t="s">
        <v>29</v>
      </c>
      <c r="T2721" s="1" t="s">
        <v>30</v>
      </c>
      <c r="U2721" s="1" t="s">
        <v>3986</v>
      </c>
      <c r="V2721" s="1" t="s">
        <v>9569</v>
      </c>
      <c r="W2721" s="1" t="s">
        <v>9570</v>
      </c>
    </row>
    <row r="2722" spans="1:23">
      <c r="A2722" s="2" t="s">
        <v>3216</v>
      </c>
      <c r="B2722" s="2">
        <f t="shared" si="84"/>
        <v>2016</v>
      </c>
      <c r="C2722" s="1" t="s">
        <v>119</v>
      </c>
      <c r="D2722" s="1" t="s">
        <v>24</v>
      </c>
      <c r="E2722" s="1">
        <v>80004994</v>
      </c>
      <c r="F2722" s="1" t="s">
        <v>3984</v>
      </c>
      <c r="G2722" s="1" t="s">
        <v>120</v>
      </c>
      <c r="H2722" s="1" t="s">
        <v>8410</v>
      </c>
      <c r="I2722" s="1" t="s">
        <v>558</v>
      </c>
      <c r="J2722" s="1">
        <v>312</v>
      </c>
      <c r="K2722" s="1" t="s">
        <v>28</v>
      </c>
      <c r="L2722" s="1">
        <v>14664</v>
      </c>
      <c r="M2722" s="1">
        <v>15288</v>
      </c>
      <c r="N2722" s="1">
        <v>53976</v>
      </c>
      <c r="O2722" s="1">
        <v>2800</v>
      </c>
      <c r="P2722" s="1">
        <v>539.76</v>
      </c>
      <c r="Q2722" s="1">
        <v>57315.76</v>
      </c>
      <c r="R2722" s="1">
        <f t="shared" si="85"/>
        <v>183.70435897435897</v>
      </c>
      <c r="S2722" s="1" t="s">
        <v>29</v>
      </c>
      <c r="T2722" s="1" t="s">
        <v>30</v>
      </c>
      <c r="U2722" s="1" t="s">
        <v>3986</v>
      </c>
      <c r="V2722" s="1" t="s">
        <v>9532</v>
      </c>
      <c r="W2722" s="1" t="s">
        <v>9533</v>
      </c>
    </row>
    <row r="2723" spans="1:23">
      <c r="A2723" s="2" t="s">
        <v>9579</v>
      </c>
      <c r="B2723" s="2">
        <f t="shared" si="84"/>
        <v>2016</v>
      </c>
      <c r="C2723" s="1" t="s">
        <v>119</v>
      </c>
      <c r="D2723" s="1" t="s">
        <v>24</v>
      </c>
      <c r="E2723" s="1">
        <v>80004994</v>
      </c>
      <c r="F2723" s="1" t="s">
        <v>3984</v>
      </c>
      <c r="G2723" s="1" t="s">
        <v>120</v>
      </c>
      <c r="H2723" s="1" t="s">
        <v>8410</v>
      </c>
      <c r="I2723" s="1" t="s">
        <v>558</v>
      </c>
      <c r="J2723" s="1">
        <v>225</v>
      </c>
      <c r="K2723" s="1" t="s">
        <v>28</v>
      </c>
      <c r="L2723" s="1">
        <v>17507</v>
      </c>
      <c r="M2723" s="1">
        <v>17890</v>
      </c>
      <c r="N2723" s="1">
        <v>71239</v>
      </c>
      <c r="O2723" s="1">
        <v>2100</v>
      </c>
      <c r="P2723" s="1">
        <v>712</v>
      </c>
      <c r="Q2723" s="1">
        <v>74051.39</v>
      </c>
      <c r="R2723" s="1">
        <f t="shared" si="85"/>
        <v>329.11728888888888</v>
      </c>
      <c r="S2723" s="1" t="s">
        <v>29</v>
      </c>
      <c r="T2723" s="1" t="s">
        <v>30</v>
      </c>
      <c r="U2723" s="1" t="s">
        <v>3986</v>
      </c>
      <c r="V2723" s="1" t="s">
        <v>9580</v>
      </c>
      <c r="W2723" s="1" t="s">
        <v>9581</v>
      </c>
    </row>
    <row r="2724" spans="1:23">
      <c r="A2724" s="2" t="s">
        <v>9583</v>
      </c>
      <c r="B2724" s="2">
        <f t="shared" si="84"/>
        <v>2016</v>
      </c>
      <c r="C2724" s="1" t="s">
        <v>119</v>
      </c>
      <c r="D2724" s="1" t="s">
        <v>24</v>
      </c>
      <c r="E2724" s="1">
        <v>80004994</v>
      </c>
      <c r="F2724" s="1" t="s">
        <v>3984</v>
      </c>
      <c r="G2724" s="1" t="s">
        <v>120</v>
      </c>
      <c r="H2724" s="1" t="s">
        <v>8410</v>
      </c>
      <c r="I2724" s="1" t="s">
        <v>558</v>
      </c>
      <c r="J2724" s="1">
        <v>2</v>
      </c>
      <c r="K2724" s="1" t="s">
        <v>28</v>
      </c>
      <c r="L2724" s="1">
        <v>116</v>
      </c>
      <c r="M2724" s="1">
        <v>118</v>
      </c>
      <c r="N2724" s="1">
        <v>526</v>
      </c>
      <c r="O2724" s="1">
        <v>22.82</v>
      </c>
      <c r="P2724" s="1">
        <v>5.26</v>
      </c>
      <c r="Q2724" s="1">
        <v>554.08000000000004</v>
      </c>
      <c r="R2724" s="1">
        <f t="shared" si="85"/>
        <v>277.04000000000002</v>
      </c>
      <c r="S2724" s="1" t="s">
        <v>29</v>
      </c>
      <c r="T2724" s="1" t="s">
        <v>30</v>
      </c>
      <c r="U2724" s="1" t="s">
        <v>3986</v>
      </c>
      <c r="V2724" s="1" t="s">
        <v>9584</v>
      </c>
      <c r="W2724" s="1" t="s">
        <v>9585</v>
      </c>
    </row>
    <row r="2725" spans="1:23">
      <c r="A2725" s="2" t="s">
        <v>9590</v>
      </c>
      <c r="B2725" s="2">
        <f t="shared" si="84"/>
        <v>2016</v>
      </c>
      <c r="C2725" s="1" t="s">
        <v>119</v>
      </c>
      <c r="D2725" s="1" t="s">
        <v>24</v>
      </c>
      <c r="E2725" s="1">
        <v>80004994</v>
      </c>
      <c r="F2725" s="1" t="s">
        <v>3984</v>
      </c>
      <c r="G2725" s="1" t="s">
        <v>120</v>
      </c>
      <c r="H2725" s="1" t="s">
        <v>9411</v>
      </c>
      <c r="I2725" s="1" t="s">
        <v>558</v>
      </c>
      <c r="J2725" s="1">
        <v>203</v>
      </c>
      <c r="K2725" s="1" t="s">
        <v>28</v>
      </c>
      <c r="L2725" s="1">
        <v>13601</v>
      </c>
      <c r="M2725" s="1">
        <v>14007</v>
      </c>
      <c r="N2725" s="1">
        <v>65801</v>
      </c>
      <c r="O2725" s="1">
        <v>2714.18</v>
      </c>
      <c r="P2725" s="1">
        <v>658.01</v>
      </c>
      <c r="Q2725" s="1">
        <v>69173.19</v>
      </c>
      <c r="R2725" s="1">
        <f t="shared" si="85"/>
        <v>340.7546305418719</v>
      </c>
      <c r="S2725" s="1" t="s">
        <v>29</v>
      </c>
      <c r="T2725" s="1" t="s">
        <v>30</v>
      </c>
      <c r="U2725" s="1" t="s">
        <v>3986</v>
      </c>
      <c r="V2725" s="1" t="s">
        <v>9591</v>
      </c>
      <c r="W2725" s="1" t="s">
        <v>9592</v>
      </c>
    </row>
    <row r="2726" spans="1:23">
      <c r="A2726" s="2" t="s">
        <v>9583</v>
      </c>
      <c r="B2726" s="2">
        <f t="shared" si="84"/>
        <v>2016</v>
      </c>
      <c r="C2726" s="1" t="s">
        <v>119</v>
      </c>
      <c r="D2726" s="1" t="s">
        <v>24</v>
      </c>
      <c r="E2726" s="1">
        <v>80004994</v>
      </c>
      <c r="F2726" s="1" t="s">
        <v>3984</v>
      </c>
      <c r="G2726" s="1" t="s">
        <v>120</v>
      </c>
      <c r="H2726" s="1" t="s">
        <v>9411</v>
      </c>
      <c r="I2726" s="1" t="s">
        <v>558</v>
      </c>
      <c r="J2726" s="1">
        <v>352</v>
      </c>
      <c r="K2726" s="1" t="s">
        <v>28</v>
      </c>
      <c r="L2726" s="1">
        <v>21915</v>
      </c>
      <c r="M2726" s="1">
        <v>22692</v>
      </c>
      <c r="N2726" s="1">
        <v>81735</v>
      </c>
      <c r="O2726" s="1">
        <v>4000</v>
      </c>
      <c r="P2726" s="1">
        <v>817.35</v>
      </c>
      <c r="Q2726" s="1">
        <v>86552.35</v>
      </c>
      <c r="R2726" s="1">
        <f t="shared" si="85"/>
        <v>245.88735795454548</v>
      </c>
      <c r="S2726" s="1" t="s">
        <v>29</v>
      </c>
      <c r="T2726" s="1" t="s">
        <v>30</v>
      </c>
      <c r="U2726" s="1" t="s">
        <v>3986</v>
      </c>
      <c r="V2726" s="1" t="s">
        <v>9595</v>
      </c>
      <c r="W2726" s="1" t="s">
        <v>9500</v>
      </c>
    </row>
    <row r="2727" spans="1:23">
      <c r="A2727" s="2" t="s">
        <v>6297</v>
      </c>
      <c r="B2727" s="2">
        <f t="shared" si="84"/>
        <v>2016</v>
      </c>
      <c r="C2727" s="1" t="s">
        <v>119</v>
      </c>
      <c r="D2727" s="1" t="s">
        <v>24</v>
      </c>
      <c r="E2727" s="1">
        <v>80004994</v>
      </c>
      <c r="F2727" s="1" t="s">
        <v>3984</v>
      </c>
      <c r="G2727" s="1" t="s">
        <v>120</v>
      </c>
      <c r="H2727" s="1" t="s">
        <v>8410</v>
      </c>
      <c r="I2727" s="1" t="s">
        <v>558</v>
      </c>
      <c r="J2727" s="1">
        <v>468</v>
      </c>
      <c r="K2727" s="1" t="s">
        <v>28</v>
      </c>
      <c r="L2727" s="1">
        <v>21996</v>
      </c>
      <c r="M2727" s="1">
        <v>22932</v>
      </c>
      <c r="N2727" s="1">
        <v>80964</v>
      </c>
      <c r="O2727" s="1">
        <v>4200</v>
      </c>
      <c r="P2727" s="1">
        <v>809.64</v>
      </c>
      <c r="Q2727" s="1">
        <v>85973.64</v>
      </c>
      <c r="R2727" s="1">
        <f t="shared" si="85"/>
        <v>183.70435897435897</v>
      </c>
      <c r="S2727" s="1" t="s">
        <v>29</v>
      </c>
      <c r="T2727" s="1" t="s">
        <v>30</v>
      </c>
      <c r="U2727" s="1" t="s">
        <v>3986</v>
      </c>
      <c r="V2727" s="1" t="s">
        <v>9598</v>
      </c>
      <c r="W2727" s="1" t="s">
        <v>9599</v>
      </c>
    </row>
    <row r="2728" spans="1:23">
      <c r="A2728" s="2" t="s">
        <v>6297</v>
      </c>
      <c r="B2728" s="2">
        <f t="shared" si="84"/>
        <v>2016</v>
      </c>
      <c r="C2728" s="1" t="s">
        <v>119</v>
      </c>
      <c r="D2728" s="1" t="s">
        <v>24</v>
      </c>
      <c r="E2728" s="1">
        <v>80004994</v>
      </c>
      <c r="F2728" s="1" t="s">
        <v>3984</v>
      </c>
      <c r="G2728" s="1" t="s">
        <v>120</v>
      </c>
      <c r="H2728" s="1" t="s">
        <v>9411</v>
      </c>
      <c r="I2728" s="1" t="s">
        <v>558</v>
      </c>
      <c r="J2728" s="1">
        <v>201</v>
      </c>
      <c r="K2728" s="1" t="s">
        <v>28</v>
      </c>
      <c r="L2728" s="1">
        <v>11658</v>
      </c>
      <c r="M2728" s="1">
        <v>12060</v>
      </c>
      <c r="N2728" s="1">
        <v>61774</v>
      </c>
      <c r="O2728" s="1">
        <v>2732.88</v>
      </c>
      <c r="P2728" s="1">
        <v>617.74</v>
      </c>
      <c r="Q2728" s="1">
        <v>65124.62</v>
      </c>
      <c r="R2728" s="1">
        <f t="shared" si="85"/>
        <v>324.00308457711446</v>
      </c>
      <c r="S2728" s="1" t="s">
        <v>29</v>
      </c>
      <c r="T2728" s="1" t="s">
        <v>30</v>
      </c>
      <c r="U2728" s="1" t="s">
        <v>3986</v>
      </c>
      <c r="V2728" s="1" t="s">
        <v>9499</v>
      </c>
      <c r="W2728" s="1" t="s">
        <v>9600</v>
      </c>
    </row>
    <row r="2729" spans="1:23">
      <c r="A2729" s="2" t="s">
        <v>8203</v>
      </c>
      <c r="B2729" s="2">
        <f t="shared" si="84"/>
        <v>2016</v>
      </c>
      <c r="C2729" s="1" t="s">
        <v>119</v>
      </c>
      <c r="D2729" s="1" t="s">
        <v>24</v>
      </c>
      <c r="E2729" s="1">
        <v>80004994</v>
      </c>
      <c r="F2729" s="1" t="s">
        <v>3984</v>
      </c>
      <c r="G2729" s="1" t="s">
        <v>120</v>
      </c>
      <c r="H2729" s="1" t="s">
        <v>8410</v>
      </c>
      <c r="I2729" s="1" t="s">
        <v>558</v>
      </c>
      <c r="J2729" s="1">
        <v>134</v>
      </c>
      <c r="K2729" s="1" t="s">
        <v>28</v>
      </c>
      <c r="L2729" s="1">
        <v>9246</v>
      </c>
      <c r="M2729" s="1">
        <v>9514</v>
      </c>
      <c r="N2729" s="1">
        <v>40200</v>
      </c>
      <c r="O2729" s="1">
        <v>1496.17</v>
      </c>
      <c r="P2729" s="1">
        <v>402</v>
      </c>
      <c r="Q2729" s="1">
        <v>42098.17</v>
      </c>
      <c r="R2729" s="1">
        <f t="shared" si="85"/>
        <v>314.165447761194</v>
      </c>
      <c r="S2729" s="1" t="s">
        <v>29</v>
      </c>
      <c r="T2729" s="1" t="s">
        <v>30</v>
      </c>
      <c r="U2729" s="1" t="s">
        <v>3986</v>
      </c>
      <c r="V2729" s="1" t="s">
        <v>9607</v>
      </c>
      <c r="W2729" s="1" t="s">
        <v>9608</v>
      </c>
    </row>
    <row r="2730" spans="1:23">
      <c r="A2730" s="2" t="s">
        <v>9625</v>
      </c>
      <c r="B2730" s="2">
        <f t="shared" si="84"/>
        <v>2016</v>
      </c>
      <c r="C2730" s="1" t="s">
        <v>119</v>
      </c>
      <c r="D2730" s="1" t="s">
        <v>24</v>
      </c>
      <c r="E2730" s="1">
        <v>80004994</v>
      </c>
      <c r="F2730" s="1" t="s">
        <v>3984</v>
      </c>
      <c r="G2730" s="1" t="s">
        <v>120</v>
      </c>
      <c r="H2730" s="1" t="s">
        <v>8410</v>
      </c>
      <c r="I2730" s="1" t="s">
        <v>558</v>
      </c>
      <c r="J2730" s="1">
        <v>312</v>
      </c>
      <c r="K2730" s="1" t="s">
        <v>28</v>
      </c>
      <c r="L2730" s="1">
        <v>14664</v>
      </c>
      <c r="M2730" s="1">
        <v>15288</v>
      </c>
      <c r="N2730" s="1">
        <v>58968</v>
      </c>
      <c r="O2730" s="1">
        <v>2800</v>
      </c>
      <c r="P2730" s="1">
        <v>589.67999999999995</v>
      </c>
      <c r="Q2730" s="1">
        <v>62357.68</v>
      </c>
      <c r="R2730" s="1">
        <f t="shared" si="85"/>
        <v>199.86435897435896</v>
      </c>
      <c r="S2730" s="1" t="s">
        <v>29</v>
      </c>
      <c r="T2730" s="1" t="s">
        <v>30</v>
      </c>
      <c r="U2730" s="1" t="s">
        <v>3986</v>
      </c>
      <c r="V2730" s="1" t="s">
        <v>9626</v>
      </c>
      <c r="W2730" s="1" t="s">
        <v>9627</v>
      </c>
    </row>
    <row r="2731" spans="1:23">
      <c r="A2731" s="2" t="s">
        <v>8203</v>
      </c>
      <c r="B2731" s="2">
        <f t="shared" si="84"/>
        <v>2016</v>
      </c>
      <c r="C2731" s="1" t="s">
        <v>119</v>
      </c>
      <c r="D2731" s="1" t="s">
        <v>24</v>
      </c>
      <c r="E2731" s="1">
        <v>80004994</v>
      </c>
      <c r="F2731" s="1" t="s">
        <v>3984</v>
      </c>
      <c r="G2731" s="1" t="s">
        <v>120</v>
      </c>
      <c r="H2731" s="1" t="s">
        <v>8410</v>
      </c>
      <c r="I2731" s="1" t="s">
        <v>558</v>
      </c>
      <c r="J2731" s="1">
        <v>312</v>
      </c>
      <c r="K2731" s="1" t="s">
        <v>28</v>
      </c>
      <c r="L2731" s="1">
        <v>14664</v>
      </c>
      <c r="M2731" s="1">
        <v>15288</v>
      </c>
      <c r="N2731" s="1">
        <v>58968</v>
      </c>
      <c r="O2731" s="1">
        <v>2800</v>
      </c>
      <c r="P2731" s="1">
        <v>589.67999999999995</v>
      </c>
      <c r="Q2731" s="1">
        <v>62357.68</v>
      </c>
      <c r="R2731" s="1">
        <f t="shared" si="85"/>
        <v>199.86435897435896</v>
      </c>
      <c r="S2731" s="1" t="s">
        <v>29</v>
      </c>
      <c r="T2731" s="1" t="s">
        <v>30</v>
      </c>
      <c r="U2731" s="1" t="s">
        <v>3986</v>
      </c>
      <c r="V2731" s="1" t="s">
        <v>9532</v>
      </c>
      <c r="W2731" s="1" t="s">
        <v>9533</v>
      </c>
    </row>
    <row r="2732" spans="1:23">
      <c r="A2732" s="2" t="s">
        <v>2231</v>
      </c>
      <c r="B2732" s="2">
        <f t="shared" si="84"/>
        <v>2016</v>
      </c>
      <c r="C2732" s="1" t="s">
        <v>119</v>
      </c>
      <c r="D2732" s="1" t="s">
        <v>24</v>
      </c>
      <c r="E2732" s="1">
        <v>80004994</v>
      </c>
      <c r="F2732" s="1" t="s">
        <v>3984</v>
      </c>
      <c r="G2732" s="1" t="s">
        <v>120</v>
      </c>
      <c r="H2732" s="1" t="s">
        <v>9411</v>
      </c>
      <c r="I2732" s="1" t="s">
        <v>558</v>
      </c>
      <c r="J2732" s="1">
        <v>312</v>
      </c>
      <c r="K2732" s="1" t="s">
        <v>28</v>
      </c>
      <c r="L2732" s="1">
        <v>14664</v>
      </c>
      <c r="M2732" s="1">
        <v>15288</v>
      </c>
      <c r="N2732" s="1">
        <v>53976</v>
      </c>
      <c r="O2732" s="1">
        <v>3200</v>
      </c>
      <c r="P2732" s="1">
        <v>539.76</v>
      </c>
      <c r="Q2732" s="1">
        <v>57715.76</v>
      </c>
      <c r="R2732" s="1">
        <f t="shared" si="85"/>
        <v>184.98641025641027</v>
      </c>
      <c r="S2732" s="1" t="s">
        <v>29</v>
      </c>
      <c r="T2732" s="1" t="s">
        <v>30</v>
      </c>
      <c r="U2732" s="1" t="s">
        <v>3986</v>
      </c>
      <c r="V2732" s="1" t="s">
        <v>9596</v>
      </c>
      <c r="W2732" s="1" t="s">
        <v>9597</v>
      </c>
    </row>
    <row r="2733" spans="1:23">
      <c r="A2733" s="2" t="s">
        <v>9498</v>
      </c>
      <c r="B2733" s="2">
        <f t="shared" si="84"/>
        <v>2016</v>
      </c>
      <c r="C2733" s="1" t="s">
        <v>119</v>
      </c>
      <c r="D2733" s="1" t="s">
        <v>24</v>
      </c>
      <c r="E2733" s="1">
        <v>80004994</v>
      </c>
      <c r="F2733" s="1" t="s">
        <v>3984</v>
      </c>
      <c r="G2733" s="1" t="s">
        <v>120</v>
      </c>
      <c r="H2733" s="1" t="s">
        <v>9411</v>
      </c>
      <c r="I2733" s="1" t="s">
        <v>558</v>
      </c>
      <c r="J2733" s="1">
        <v>480</v>
      </c>
      <c r="K2733" s="1" t="s">
        <v>28</v>
      </c>
      <c r="L2733" s="1">
        <v>28236</v>
      </c>
      <c r="M2733" s="1">
        <v>30288</v>
      </c>
      <c r="N2733" s="1">
        <v>147842</v>
      </c>
      <c r="O2733" s="1">
        <v>4800</v>
      </c>
      <c r="P2733" s="1">
        <v>1478</v>
      </c>
      <c r="Q2733" s="1">
        <v>154120.42000000001</v>
      </c>
      <c r="R2733" s="1">
        <f t="shared" si="85"/>
        <v>321.08420833333338</v>
      </c>
      <c r="S2733" s="1" t="s">
        <v>29</v>
      </c>
      <c r="T2733" s="1" t="s">
        <v>30</v>
      </c>
      <c r="U2733" s="1" t="s">
        <v>3986</v>
      </c>
      <c r="V2733" s="1" t="s">
        <v>9731</v>
      </c>
      <c r="W2733" s="1" t="s">
        <v>9430</v>
      </c>
    </row>
    <row r="2734" spans="1:23">
      <c r="A2734" s="2" t="s">
        <v>9734</v>
      </c>
      <c r="B2734" s="2">
        <f t="shared" si="84"/>
        <v>2016</v>
      </c>
      <c r="C2734" s="1" t="s">
        <v>119</v>
      </c>
      <c r="D2734" s="1" t="s">
        <v>24</v>
      </c>
      <c r="E2734" s="1">
        <v>80004994</v>
      </c>
      <c r="F2734" s="1" t="s">
        <v>3984</v>
      </c>
      <c r="G2734" s="1" t="s">
        <v>120</v>
      </c>
      <c r="H2734" s="1" t="s">
        <v>8410</v>
      </c>
      <c r="I2734" s="1" t="s">
        <v>558</v>
      </c>
      <c r="J2734" s="1">
        <v>312</v>
      </c>
      <c r="K2734" s="1" t="s">
        <v>28</v>
      </c>
      <c r="L2734" s="1">
        <v>14664</v>
      </c>
      <c r="M2734" s="1">
        <v>15288</v>
      </c>
      <c r="N2734" s="1">
        <v>58344</v>
      </c>
      <c r="O2734" s="1">
        <v>2800</v>
      </c>
      <c r="P2734" s="1">
        <v>583.44000000000005</v>
      </c>
      <c r="Q2734" s="1">
        <v>61727.44</v>
      </c>
      <c r="R2734" s="1">
        <f t="shared" si="85"/>
        <v>197.84435897435898</v>
      </c>
      <c r="S2734" s="1" t="s">
        <v>29</v>
      </c>
      <c r="T2734" s="1" t="s">
        <v>30</v>
      </c>
      <c r="U2734" s="1" t="s">
        <v>3986</v>
      </c>
      <c r="V2734" s="1" t="s">
        <v>9735</v>
      </c>
      <c r="W2734" s="1" t="s">
        <v>9736</v>
      </c>
    </row>
    <row r="2735" spans="1:23">
      <c r="A2735" s="2" t="s">
        <v>9734</v>
      </c>
      <c r="B2735" s="2">
        <f t="shared" si="84"/>
        <v>2016</v>
      </c>
      <c r="C2735" s="1" t="s">
        <v>119</v>
      </c>
      <c r="D2735" s="1" t="s">
        <v>24</v>
      </c>
      <c r="E2735" s="1">
        <v>80004994</v>
      </c>
      <c r="F2735" s="1" t="s">
        <v>3984</v>
      </c>
      <c r="G2735" s="1" t="s">
        <v>120</v>
      </c>
      <c r="H2735" s="1" t="s">
        <v>8410</v>
      </c>
      <c r="I2735" s="1" t="s">
        <v>558</v>
      </c>
      <c r="J2735" s="1">
        <v>312</v>
      </c>
      <c r="K2735" s="1" t="s">
        <v>28</v>
      </c>
      <c r="L2735" s="1">
        <v>14664</v>
      </c>
      <c r="M2735" s="1">
        <v>15288</v>
      </c>
      <c r="N2735" s="1">
        <v>58344</v>
      </c>
      <c r="O2735" s="1">
        <v>2800</v>
      </c>
      <c r="P2735" s="1">
        <v>583.44000000000005</v>
      </c>
      <c r="Q2735" s="1">
        <v>61727.44</v>
      </c>
      <c r="R2735" s="1">
        <f t="shared" si="85"/>
        <v>197.84435897435898</v>
      </c>
      <c r="S2735" s="1" t="s">
        <v>29</v>
      </c>
      <c r="T2735" s="1" t="s">
        <v>30</v>
      </c>
      <c r="U2735" s="1" t="s">
        <v>3986</v>
      </c>
      <c r="V2735" s="1" t="s">
        <v>9735</v>
      </c>
      <c r="W2735" s="1" t="s">
        <v>9736</v>
      </c>
    </row>
    <row r="2736" spans="1:23">
      <c r="A2736" s="2" t="s">
        <v>9625</v>
      </c>
      <c r="B2736" s="2">
        <f t="shared" si="84"/>
        <v>2016</v>
      </c>
      <c r="C2736" s="1" t="s">
        <v>119</v>
      </c>
      <c r="D2736" s="1" t="s">
        <v>24</v>
      </c>
      <c r="E2736" s="1">
        <v>80004994</v>
      </c>
      <c r="F2736" s="1" t="s">
        <v>3984</v>
      </c>
      <c r="G2736" s="1" t="s">
        <v>120</v>
      </c>
      <c r="H2736" s="1" t="s">
        <v>8410</v>
      </c>
      <c r="I2736" s="1" t="s">
        <v>558</v>
      </c>
      <c r="J2736" s="1">
        <v>312</v>
      </c>
      <c r="K2736" s="1" t="s">
        <v>28</v>
      </c>
      <c r="L2736" s="1">
        <v>14664</v>
      </c>
      <c r="M2736" s="1">
        <v>15288</v>
      </c>
      <c r="N2736" s="1">
        <v>58344</v>
      </c>
      <c r="O2736" s="1">
        <v>2800</v>
      </c>
      <c r="P2736" s="1">
        <v>583.44000000000005</v>
      </c>
      <c r="Q2736" s="1">
        <v>61727.44</v>
      </c>
      <c r="R2736" s="1">
        <f t="shared" si="85"/>
        <v>197.84435897435898</v>
      </c>
      <c r="S2736" s="1" t="s">
        <v>29</v>
      </c>
      <c r="T2736" s="1" t="s">
        <v>30</v>
      </c>
      <c r="U2736" s="1" t="s">
        <v>3986</v>
      </c>
      <c r="V2736" s="1" t="s">
        <v>9532</v>
      </c>
      <c r="W2736" s="1" t="s">
        <v>9533</v>
      </c>
    </row>
    <row r="2737" spans="1:23">
      <c r="A2737" s="2" t="s">
        <v>3216</v>
      </c>
      <c r="B2737" s="2">
        <f t="shared" si="84"/>
        <v>2016</v>
      </c>
      <c r="C2737" s="1" t="s">
        <v>119</v>
      </c>
      <c r="D2737" s="1" t="s">
        <v>24</v>
      </c>
      <c r="E2737" s="1">
        <v>80004994</v>
      </c>
      <c r="F2737" s="1" t="s">
        <v>3984</v>
      </c>
      <c r="G2737" s="1" t="s">
        <v>120</v>
      </c>
      <c r="H2737" s="1" t="s">
        <v>8410</v>
      </c>
      <c r="I2737" s="1" t="s">
        <v>558</v>
      </c>
      <c r="J2737" s="1">
        <v>302</v>
      </c>
      <c r="K2737" s="1" t="s">
        <v>28</v>
      </c>
      <c r="L2737" s="1">
        <v>16092</v>
      </c>
      <c r="M2737" s="1">
        <v>16842</v>
      </c>
      <c r="N2737" s="1">
        <v>58816</v>
      </c>
      <c r="O2737" s="1">
        <v>2800</v>
      </c>
      <c r="P2737" s="1">
        <v>588.16</v>
      </c>
      <c r="Q2737" s="1">
        <v>62204.160000000003</v>
      </c>
      <c r="R2737" s="1">
        <f t="shared" si="85"/>
        <v>205.97403973509935</v>
      </c>
      <c r="S2737" s="1" t="s">
        <v>29</v>
      </c>
      <c r="T2737" s="1" t="s">
        <v>30</v>
      </c>
      <c r="U2737" s="1" t="s">
        <v>3986</v>
      </c>
      <c r="V2737" s="1" t="s">
        <v>9807</v>
      </c>
      <c r="W2737" s="1" t="s">
        <v>9627</v>
      </c>
    </row>
    <row r="2738" spans="1:23">
      <c r="A2738" s="2" t="s">
        <v>9590</v>
      </c>
      <c r="B2738" s="2">
        <f t="shared" si="84"/>
        <v>2016</v>
      </c>
      <c r="C2738" s="1" t="s">
        <v>119</v>
      </c>
      <c r="D2738" s="1" t="s">
        <v>24</v>
      </c>
      <c r="E2738" s="1">
        <v>80004994</v>
      </c>
      <c r="F2738" s="1" t="s">
        <v>3984</v>
      </c>
      <c r="G2738" s="1" t="s">
        <v>120</v>
      </c>
      <c r="H2738" s="1" t="s">
        <v>8410</v>
      </c>
      <c r="I2738" s="1" t="s">
        <v>558</v>
      </c>
      <c r="J2738" s="1">
        <v>312</v>
      </c>
      <c r="K2738" s="1" t="s">
        <v>28</v>
      </c>
      <c r="L2738" s="1">
        <v>14664</v>
      </c>
      <c r="M2738" s="1">
        <v>15288</v>
      </c>
      <c r="N2738" s="1">
        <v>57096</v>
      </c>
      <c r="O2738" s="1">
        <v>2800</v>
      </c>
      <c r="P2738" s="1">
        <v>570.96</v>
      </c>
      <c r="Q2738" s="1">
        <v>60466.96</v>
      </c>
      <c r="R2738" s="1">
        <f t="shared" si="85"/>
        <v>193.80435897435896</v>
      </c>
      <c r="S2738" s="1" t="s">
        <v>29</v>
      </c>
      <c r="T2738" s="1" t="s">
        <v>30</v>
      </c>
      <c r="U2738" s="1" t="s">
        <v>3986</v>
      </c>
      <c r="V2738" s="1" t="s">
        <v>9412</v>
      </c>
      <c r="W2738" s="1" t="s">
        <v>9413</v>
      </c>
    </row>
    <row r="2739" spans="1:23">
      <c r="A2739" s="2" t="s">
        <v>9579</v>
      </c>
      <c r="B2739" s="2">
        <f t="shared" si="84"/>
        <v>2016</v>
      </c>
      <c r="C2739" s="1" t="s">
        <v>119</v>
      </c>
      <c r="D2739" s="1" t="s">
        <v>24</v>
      </c>
      <c r="E2739" s="1">
        <v>80004994</v>
      </c>
      <c r="F2739" s="1" t="s">
        <v>3984</v>
      </c>
      <c r="G2739" s="1" t="s">
        <v>120</v>
      </c>
      <c r="H2739" s="1" t="s">
        <v>8410</v>
      </c>
      <c r="I2739" s="1" t="s">
        <v>558</v>
      </c>
      <c r="J2739" s="1">
        <v>403</v>
      </c>
      <c r="K2739" s="1" t="s">
        <v>28</v>
      </c>
      <c r="L2739" s="1">
        <v>26205</v>
      </c>
      <c r="M2739" s="1">
        <v>27011</v>
      </c>
      <c r="N2739" s="1">
        <v>123251</v>
      </c>
      <c r="O2739" s="1">
        <v>3500</v>
      </c>
      <c r="P2739" s="1">
        <v>1233</v>
      </c>
      <c r="Q2739" s="1">
        <v>127983.51</v>
      </c>
      <c r="R2739" s="1">
        <f t="shared" si="85"/>
        <v>317.57694789081887</v>
      </c>
      <c r="S2739" s="1" t="s">
        <v>29</v>
      </c>
      <c r="T2739" s="1" t="s">
        <v>30</v>
      </c>
      <c r="U2739" s="1" t="s">
        <v>3986</v>
      </c>
      <c r="V2739" s="1" t="s">
        <v>9470</v>
      </c>
      <c r="W2739" s="1" t="s">
        <v>9440</v>
      </c>
    </row>
    <row r="2740" spans="1:23">
      <c r="A2740" s="2" t="s">
        <v>9579</v>
      </c>
      <c r="B2740" s="2">
        <f t="shared" si="84"/>
        <v>2016</v>
      </c>
      <c r="C2740" s="1" t="s">
        <v>119</v>
      </c>
      <c r="D2740" s="1" t="s">
        <v>24</v>
      </c>
      <c r="E2740" s="1">
        <v>80004994</v>
      </c>
      <c r="F2740" s="1" t="s">
        <v>3984</v>
      </c>
      <c r="G2740" s="1" t="s">
        <v>120</v>
      </c>
      <c r="H2740" s="1" t="s">
        <v>8410</v>
      </c>
      <c r="I2740" s="1" t="s">
        <v>558</v>
      </c>
      <c r="J2740" s="1">
        <v>266</v>
      </c>
      <c r="K2740" s="1" t="s">
        <v>28</v>
      </c>
      <c r="L2740" s="1">
        <v>19430</v>
      </c>
      <c r="M2740" s="1">
        <v>19895</v>
      </c>
      <c r="N2740" s="1">
        <v>80879</v>
      </c>
      <c r="O2740" s="1">
        <v>2800</v>
      </c>
      <c r="P2740" s="1">
        <v>809</v>
      </c>
      <c r="Q2740" s="1">
        <v>84487.79</v>
      </c>
      <c r="R2740" s="1">
        <f t="shared" si="85"/>
        <v>317.62327067669173</v>
      </c>
      <c r="S2740" s="1" t="s">
        <v>29</v>
      </c>
      <c r="T2740" s="1" t="s">
        <v>30</v>
      </c>
      <c r="U2740" s="1" t="s">
        <v>3986</v>
      </c>
      <c r="V2740" s="1" t="s">
        <v>9808</v>
      </c>
      <c r="W2740" s="1" t="s">
        <v>9404</v>
      </c>
    </row>
    <row r="2741" spans="1:23">
      <c r="A2741" s="2" t="s">
        <v>3958</v>
      </c>
      <c r="B2741" s="2">
        <f t="shared" si="84"/>
        <v>2016</v>
      </c>
      <c r="C2741" s="1" t="s">
        <v>119</v>
      </c>
      <c r="D2741" s="1" t="s">
        <v>24</v>
      </c>
      <c r="E2741" s="1">
        <v>80004994</v>
      </c>
      <c r="F2741" s="1" t="s">
        <v>3984</v>
      </c>
      <c r="G2741" s="1" t="s">
        <v>120</v>
      </c>
      <c r="H2741" s="1" t="s">
        <v>8410</v>
      </c>
      <c r="I2741" s="1" t="s">
        <v>558</v>
      </c>
      <c r="J2741" s="1">
        <v>200</v>
      </c>
      <c r="K2741" s="1" t="s">
        <v>28</v>
      </c>
      <c r="L2741" s="1">
        <v>14464</v>
      </c>
      <c r="M2741" s="1">
        <v>14731</v>
      </c>
      <c r="N2741" s="1">
        <v>60994</v>
      </c>
      <c r="O2741" s="1">
        <v>2100</v>
      </c>
      <c r="P2741" s="1">
        <v>610</v>
      </c>
      <c r="Q2741" s="1">
        <v>63703.94</v>
      </c>
      <c r="R2741" s="1">
        <f t="shared" si="85"/>
        <v>318.5197</v>
      </c>
      <c r="S2741" s="1" t="s">
        <v>29</v>
      </c>
      <c r="T2741" s="1" t="s">
        <v>30</v>
      </c>
      <c r="U2741" s="1" t="s">
        <v>3986</v>
      </c>
      <c r="V2741" s="1" t="s">
        <v>9809</v>
      </c>
      <c r="W2741" s="1" t="s">
        <v>9404</v>
      </c>
    </row>
    <row r="2742" spans="1:23">
      <c r="A2742" s="2" t="s">
        <v>9810</v>
      </c>
      <c r="B2742" s="2">
        <f t="shared" si="84"/>
        <v>2016</v>
      </c>
      <c r="C2742" s="1" t="s">
        <v>119</v>
      </c>
      <c r="D2742" s="1" t="s">
        <v>24</v>
      </c>
      <c r="E2742" s="1">
        <v>80004994</v>
      </c>
      <c r="F2742" s="1" t="s">
        <v>3984</v>
      </c>
      <c r="G2742" s="1" t="s">
        <v>120</v>
      </c>
      <c r="H2742" s="1" t="s">
        <v>9411</v>
      </c>
      <c r="I2742" s="1" t="s">
        <v>558</v>
      </c>
      <c r="J2742" s="1">
        <v>1</v>
      </c>
      <c r="K2742" s="1" t="s">
        <v>28</v>
      </c>
      <c r="L2742" s="1">
        <v>48</v>
      </c>
      <c r="M2742" s="1">
        <v>50</v>
      </c>
      <c r="N2742" s="1">
        <v>311</v>
      </c>
      <c r="O2742" s="1">
        <v>22.73</v>
      </c>
      <c r="P2742" s="1">
        <v>3.11</v>
      </c>
      <c r="Q2742" s="1">
        <v>336.84</v>
      </c>
      <c r="R2742" s="1">
        <f t="shared" si="85"/>
        <v>336.84</v>
      </c>
      <c r="S2742" s="1" t="s">
        <v>29</v>
      </c>
      <c r="T2742" s="1" t="s">
        <v>30</v>
      </c>
      <c r="U2742" s="1" t="s">
        <v>3986</v>
      </c>
      <c r="V2742" s="1" t="s">
        <v>9811</v>
      </c>
      <c r="W2742" s="1" t="s">
        <v>9812</v>
      </c>
    </row>
    <row r="2743" spans="1:23">
      <c r="A2743" s="2" t="s">
        <v>9521</v>
      </c>
      <c r="B2743" s="2">
        <f t="shared" si="84"/>
        <v>2016</v>
      </c>
      <c r="C2743" s="1" t="s">
        <v>119</v>
      </c>
      <c r="D2743" s="1" t="s">
        <v>24</v>
      </c>
      <c r="E2743" s="1">
        <v>80004994</v>
      </c>
      <c r="F2743" s="1" t="s">
        <v>3984</v>
      </c>
      <c r="G2743" s="1" t="s">
        <v>120</v>
      </c>
      <c r="H2743" s="1" t="s">
        <v>8410</v>
      </c>
      <c r="I2743" s="1" t="s">
        <v>558</v>
      </c>
      <c r="J2743" s="1">
        <v>312</v>
      </c>
      <c r="K2743" s="1" t="s">
        <v>28</v>
      </c>
      <c r="L2743" s="1">
        <v>14664</v>
      </c>
      <c r="M2743" s="1">
        <v>15288</v>
      </c>
      <c r="N2743" s="1">
        <v>57096</v>
      </c>
      <c r="O2743" s="1">
        <v>2800</v>
      </c>
      <c r="P2743" s="1">
        <v>570.96</v>
      </c>
      <c r="Q2743" s="1">
        <v>60466.96</v>
      </c>
      <c r="R2743" s="1">
        <f t="shared" si="85"/>
        <v>193.80435897435896</v>
      </c>
      <c r="S2743" s="1" t="s">
        <v>29</v>
      </c>
      <c r="T2743" s="1" t="s">
        <v>30</v>
      </c>
      <c r="U2743" s="1" t="s">
        <v>3986</v>
      </c>
      <c r="V2743" s="1" t="s">
        <v>9813</v>
      </c>
      <c r="W2743" s="1" t="s">
        <v>9814</v>
      </c>
    </row>
    <row r="2744" spans="1:23">
      <c r="A2744" s="2" t="s">
        <v>9521</v>
      </c>
      <c r="B2744" s="2">
        <f t="shared" si="84"/>
        <v>2016</v>
      </c>
      <c r="C2744" s="1" t="s">
        <v>119</v>
      </c>
      <c r="D2744" s="1" t="s">
        <v>24</v>
      </c>
      <c r="E2744" s="1">
        <v>80004994</v>
      </c>
      <c r="F2744" s="1" t="s">
        <v>3984</v>
      </c>
      <c r="G2744" s="1" t="s">
        <v>120</v>
      </c>
      <c r="H2744" s="1" t="s">
        <v>8410</v>
      </c>
      <c r="I2744" s="1" t="s">
        <v>558</v>
      </c>
      <c r="J2744" s="1">
        <v>312</v>
      </c>
      <c r="K2744" s="1" t="s">
        <v>28</v>
      </c>
      <c r="L2744" s="1">
        <v>14664</v>
      </c>
      <c r="M2744" s="1">
        <v>15288</v>
      </c>
      <c r="N2744" s="1">
        <v>53976</v>
      </c>
      <c r="O2744" s="1">
        <v>2800</v>
      </c>
      <c r="P2744" s="1">
        <v>539.76</v>
      </c>
      <c r="Q2744" s="1">
        <v>57315.76</v>
      </c>
      <c r="R2744" s="1">
        <f t="shared" si="85"/>
        <v>183.70435897435897</v>
      </c>
      <c r="S2744" s="1" t="s">
        <v>29</v>
      </c>
      <c r="T2744" s="1" t="s">
        <v>30</v>
      </c>
      <c r="U2744" s="1" t="s">
        <v>3986</v>
      </c>
      <c r="V2744" s="1" t="s">
        <v>9596</v>
      </c>
      <c r="W2744" s="1" t="s">
        <v>9597</v>
      </c>
    </row>
    <row r="2745" spans="1:23">
      <c r="A2745" s="2" t="s">
        <v>563</v>
      </c>
      <c r="B2745" s="2">
        <f t="shared" si="84"/>
        <v>2017</v>
      </c>
      <c r="C2745" s="1" t="s">
        <v>34</v>
      </c>
      <c r="D2745" s="1" t="s">
        <v>24</v>
      </c>
      <c r="E2745" s="1">
        <v>80014137</v>
      </c>
      <c r="F2745" s="1" t="s">
        <v>25</v>
      </c>
      <c r="G2745" s="1" t="s">
        <v>120</v>
      </c>
      <c r="H2745" s="1" t="s">
        <v>564</v>
      </c>
      <c r="I2745" s="1" t="s">
        <v>558</v>
      </c>
      <c r="J2745" s="1">
        <v>64</v>
      </c>
      <c r="K2745" s="1" t="s">
        <v>28</v>
      </c>
      <c r="L2745" s="1">
        <v>4178</v>
      </c>
      <c r="M2745" s="1">
        <v>4336</v>
      </c>
      <c r="N2745" s="1">
        <v>20480</v>
      </c>
      <c r="O2745" s="1">
        <v>1398.2</v>
      </c>
      <c r="P2745" s="1">
        <v>204.8</v>
      </c>
      <c r="Q2745" s="1">
        <v>22083</v>
      </c>
      <c r="R2745" s="1">
        <f t="shared" si="85"/>
        <v>345.046875</v>
      </c>
      <c r="S2745" s="1" t="s">
        <v>29</v>
      </c>
      <c r="T2745" s="1" t="s">
        <v>419</v>
      </c>
      <c r="U2745" s="1" t="s">
        <v>122</v>
      </c>
      <c r="V2745" s="1" t="s">
        <v>565</v>
      </c>
      <c r="W2745" s="1" t="s">
        <v>565</v>
      </c>
    </row>
    <row r="2746" spans="1:23">
      <c r="A2746" s="2" t="s">
        <v>572</v>
      </c>
      <c r="B2746" s="2">
        <f t="shared" si="84"/>
        <v>2017</v>
      </c>
      <c r="C2746" s="1" t="s">
        <v>34</v>
      </c>
      <c r="D2746" s="1" t="s">
        <v>24</v>
      </c>
      <c r="E2746" s="1">
        <v>80014137</v>
      </c>
      <c r="F2746" s="1" t="s">
        <v>25</v>
      </c>
      <c r="G2746" s="1" t="s">
        <v>120</v>
      </c>
      <c r="H2746" s="1" t="s">
        <v>564</v>
      </c>
      <c r="I2746" s="1" t="s">
        <v>558</v>
      </c>
      <c r="J2746" s="1">
        <v>201</v>
      </c>
      <c r="K2746" s="1" t="s">
        <v>28</v>
      </c>
      <c r="L2746" s="1">
        <v>17794</v>
      </c>
      <c r="M2746" s="1">
        <v>18196</v>
      </c>
      <c r="N2746" s="1">
        <v>94945</v>
      </c>
      <c r="O2746" s="1">
        <v>5400</v>
      </c>
      <c r="P2746" s="1">
        <v>949.45</v>
      </c>
      <c r="Q2746" s="1">
        <v>101294.45</v>
      </c>
      <c r="R2746" s="1">
        <f t="shared" si="85"/>
        <v>503.95248756218905</v>
      </c>
      <c r="S2746" s="1" t="s">
        <v>29</v>
      </c>
      <c r="T2746" s="1" t="s">
        <v>419</v>
      </c>
      <c r="U2746" s="1" t="s">
        <v>122</v>
      </c>
      <c r="V2746" s="1" t="s">
        <v>77</v>
      </c>
      <c r="W2746" s="1" t="s">
        <v>573</v>
      </c>
    </row>
    <row r="2747" spans="1:23">
      <c r="A2747" s="2" t="s">
        <v>577</v>
      </c>
      <c r="B2747" s="2">
        <f t="shared" si="84"/>
        <v>2017</v>
      </c>
      <c r="C2747" s="1" t="s">
        <v>34</v>
      </c>
      <c r="D2747" s="1" t="s">
        <v>24</v>
      </c>
      <c r="E2747" s="1">
        <v>80014137</v>
      </c>
      <c r="F2747" s="1" t="s">
        <v>25</v>
      </c>
      <c r="G2747" s="1" t="s">
        <v>120</v>
      </c>
      <c r="H2747" s="1" t="s">
        <v>564</v>
      </c>
      <c r="I2747" s="1" t="s">
        <v>558</v>
      </c>
      <c r="J2747" s="1">
        <v>225</v>
      </c>
      <c r="K2747" s="1" t="s">
        <v>28</v>
      </c>
      <c r="L2747" s="1">
        <v>14850</v>
      </c>
      <c r="M2747" s="1">
        <v>15300</v>
      </c>
      <c r="N2747" s="1">
        <v>53550</v>
      </c>
      <c r="O2747" s="1">
        <v>5700</v>
      </c>
      <c r="P2747" s="1">
        <v>535.5</v>
      </c>
      <c r="Q2747" s="1">
        <v>59785.5</v>
      </c>
      <c r="R2747" s="1">
        <f t="shared" si="85"/>
        <v>265.71333333333331</v>
      </c>
      <c r="S2747" s="1" t="s">
        <v>29</v>
      </c>
      <c r="T2747" s="1" t="s">
        <v>419</v>
      </c>
      <c r="U2747" s="1" t="s">
        <v>122</v>
      </c>
      <c r="V2747" s="1" t="s">
        <v>31</v>
      </c>
      <c r="W2747" s="1" t="s">
        <v>578</v>
      </c>
    </row>
    <row r="2748" spans="1:23">
      <c r="A2748" s="2" t="s">
        <v>580</v>
      </c>
      <c r="B2748" s="2">
        <f t="shared" si="84"/>
        <v>2017</v>
      </c>
      <c r="C2748" s="1" t="s">
        <v>34</v>
      </c>
      <c r="D2748" s="1" t="s">
        <v>24</v>
      </c>
      <c r="E2748" s="1">
        <v>80014137</v>
      </c>
      <c r="F2748" s="1" t="s">
        <v>25</v>
      </c>
      <c r="G2748" s="1" t="s">
        <v>120</v>
      </c>
      <c r="H2748" s="1" t="s">
        <v>564</v>
      </c>
      <c r="I2748" s="1" t="s">
        <v>558</v>
      </c>
      <c r="J2748" s="1">
        <v>150</v>
      </c>
      <c r="K2748" s="1" t="s">
        <v>28</v>
      </c>
      <c r="L2748" s="1">
        <v>9900</v>
      </c>
      <c r="M2748" s="1">
        <v>10200</v>
      </c>
      <c r="N2748" s="1">
        <v>35700</v>
      </c>
      <c r="O2748" s="1">
        <v>3800</v>
      </c>
      <c r="P2748" s="1">
        <v>357</v>
      </c>
      <c r="Q2748" s="1">
        <v>39857</v>
      </c>
      <c r="R2748" s="1">
        <f t="shared" si="85"/>
        <v>265.71333333333331</v>
      </c>
      <c r="S2748" s="1" t="s">
        <v>29</v>
      </c>
      <c r="T2748" s="1" t="s">
        <v>419</v>
      </c>
      <c r="U2748" s="1" t="s">
        <v>122</v>
      </c>
      <c r="V2748" s="1" t="s">
        <v>31</v>
      </c>
      <c r="W2748" s="1" t="s">
        <v>581</v>
      </c>
    </row>
    <row r="2749" spans="1:23">
      <c r="A2749" s="2" t="s">
        <v>585</v>
      </c>
      <c r="B2749" s="2">
        <f t="shared" si="84"/>
        <v>2017</v>
      </c>
      <c r="C2749" s="1" t="s">
        <v>34</v>
      </c>
      <c r="D2749" s="1" t="s">
        <v>24</v>
      </c>
      <c r="E2749" s="1">
        <v>80014137</v>
      </c>
      <c r="F2749" s="1" t="s">
        <v>25</v>
      </c>
      <c r="G2749" s="1" t="s">
        <v>120</v>
      </c>
      <c r="H2749" s="1" t="s">
        <v>564</v>
      </c>
      <c r="I2749" s="1" t="s">
        <v>558</v>
      </c>
      <c r="J2749" s="1">
        <v>67</v>
      </c>
      <c r="K2749" s="1" t="s">
        <v>28</v>
      </c>
      <c r="L2749" s="1">
        <v>5427</v>
      </c>
      <c r="M2749" s="1">
        <v>5561</v>
      </c>
      <c r="N2749" s="1">
        <v>34505</v>
      </c>
      <c r="O2749" s="1">
        <v>2370.91</v>
      </c>
      <c r="P2749" s="1">
        <v>345.05</v>
      </c>
      <c r="Q2749" s="1">
        <v>37220.959999999999</v>
      </c>
      <c r="R2749" s="1">
        <f t="shared" si="85"/>
        <v>555.53671641791038</v>
      </c>
      <c r="S2749" s="1" t="s">
        <v>29</v>
      </c>
      <c r="T2749" s="1" t="s">
        <v>419</v>
      </c>
      <c r="U2749" s="1" t="s">
        <v>122</v>
      </c>
      <c r="V2749" s="1" t="s">
        <v>586</v>
      </c>
      <c r="W2749" s="1" t="s">
        <v>586</v>
      </c>
    </row>
    <row r="2750" spans="1:23">
      <c r="A2750" s="2" t="s">
        <v>594</v>
      </c>
      <c r="B2750" s="2">
        <f t="shared" si="84"/>
        <v>2017</v>
      </c>
      <c r="C2750" s="1" t="s">
        <v>34</v>
      </c>
      <c r="D2750" s="1" t="s">
        <v>24</v>
      </c>
      <c r="E2750" s="1">
        <v>80014137</v>
      </c>
      <c r="F2750" s="1" t="s">
        <v>25</v>
      </c>
      <c r="G2750" s="1" t="s">
        <v>120</v>
      </c>
      <c r="H2750" s="1" t="s">
        <v>564</v>
      </c>
      <c r="I2750" s="1" t="s">
        <v>558</v>
      </c>
      <c r="J2750" s="1">
        <v>201</v>
      </c>
      <c r="K2750" s="1" t="s">
        <v>28</v>
      </c>
      <c r="L2750" s="1">
        <v>17554</v>
      </c>
      <c r="M2750" s="1">
        <v>17956</v>
      </c>
      <c r="N2750" s="1">
        <v>85760</v>
      </c>
      <c r="O2750" s="1">
        <v>5700</v>
      </c>
      <c r="P2750" s="1">
        <v>857.6</v>
      </c>
      <c r="Q2750" s="1">
        <v>92317.6</v>
      </c>
      <c r="R2750" s="1">
        <f t="shared" si="85"/>
        <v>459.29154228855725</v>
      </c>
      <c r="S2750" s="1" t="s">
        <v>29</v>
      </c>
      <c r="T2750" s="1" t="s">
        <v>286</v>
      </c>
      <c r="U2750" s="1" t="s">
        <v>122</v>
      </c>
      <c r="V2750" s="1" t="s">
        <v>583</v>
      </c>
      <c r="W2750" s="1" t="s">
        <v>568</v>
      </c>
    </row>
    <row r="2751" spans="1:23">
      <c r="A2751" s="2" t="s">
        <v>595</v>
      </c>
      <c r="B2751" s="2">
        <f t="shared" si="84"/>
        <v>2017</v>
      </c>
      <c r="C2751" s="1" t="s">
        <v>34</v>
      </c>
      <c r="D2751" s="1" t="s">
        <v>24</v>
      </c>
      <c r="E2751" s="1">
        <v>80014137</v>
      </c>
      <c r="F2751" s="1" t="s">
        <v>25</v>
      </c>
      <c r="G2751" s="1" t="s">
        <v>120</v>
      </c>
      <c r="H2751" s="1" t="s">
        <v>564</v>
      </c>
      <c r="I2751" s="1" t="s">
        <v>558</v>
      </c>
      <c r="J2751" s="1">
        <v>222</v>
      </c>
      <c r="K2751" s="1" t="s">
        <v>28</v>
      </c>
      <c r="L2751" s="1">
        <v>16650</v>
      </c>
      <c r="M2751" s="1">
        <v>17094</v>
      </c>
      <c r="N2751" s="1">
        <v>85026</v>
      </c>
      <c r="O2751" s="1">
        <v>5700</v>
      </c>
      <c r="P2751" s="1">
        <v>850.26</v>
      </c>
      <c r="Q2751" s="1">
        <v>91576.26</v>
      </c>
      <c r="R2751" s="1">
        <f t="shared" si="85"/>
        <v>412.50567567567566</v>
      </c>
      <c r="S2751" s="1" t="s">
        <v>29</v>
      </c>
      <c r="T2751" s="1" t="s">
        <v>286</v>
      </c>
      <c r="U2751" s="1" t="s">
        <v>122</v>
      </c>
      <c r="V2751" s="1" t="s">
        <v>596</v>
      </c>
      <c r="W2751" s="1" t="s">
        <v>596</v>
      </c>
    </row>
    <row r="2752" spans="1:23">
      <c r="A2752" s="2" t="s">
        <v>602</v>
      </c>
      <c r="B2752" s="2">
        <f t="shared" si="84"/>
        <v>2017</v>
      </c>
      <c r="C2752" s="1" t="s">
        <v>34</v>
      </c>
      <c r="D2752" s="1" t="s">
        <v>24</v>
      </c>
      <c r="E2752" s="1">
        <v>80014137</v>
      </c>
      <c r="F2752" s="1" t="s">
        <v>25</v>
      </c>
      <c r="G2752" s="1" t="s">
        <v>120</v>
      </c>
      <c r="H2752" s="1" t="s">
        <v>564</v>
      </c>
      <c r="I2752" s="1" t="s">
        <v>558</v>
      </c>
      <c r="J2752" s="1">
        <v>61</v>
      </c>
      <c r="K2752" s="1" t="s">
        <v>28</v>
      </c>
      <c r="L2752" s="1">
        <v>5002</v>
      </c>
      <c r="M2752" s="1">
        <v>5124</v>
      </c>
      <c r="N2752" s="1">
        <v>24400</v>
      </c>
      <c r="O2752" s="1">
        <v>1900</v>
      </c>
      <c r="P2752" s="1">
        <v>244</v>
      </c>
      <c r="Q2752" s="1">
        <v>26544</v>
      </c>
      <c r="R2752" s="1">
        <f t="shared" si="85"/>
        <v>435.14754098360658</v>
      </c>
      <c r="S2752" s="1" t="s">
        <v>29</v>
      </c>
      <c r="T2752" s="1" t="s">
        <v>419</v>
      </c>
      <c r="U2752" s="1" t="s">
        <v>122</v>
      </c>
      <c r="V2752" s="1" t="s">
        <v>603</v>
      </c>
      <c r="W2752" s="1" t="s">
        <v>603</v>
      </c>
    </row>
    <row r="2753" spans="1:23">
      <c r="A2753" s="2" t="s">
        <v>604</v>
      </c>
      <c r="B2753" s="2">
        <f t="shared" si="84"/>
        <v>2017</v>
      </c>
      <c r="C2753" s="1" t="s">
        <v>34</v>
      </c>
      <c r="D2753" s="1" t="s">
        <v>24</v>
      </c>
      <c r="E2753" s="1">
        <v>80014137</v>
      </c>
      <c r="F2753" s="1" t="s">
        <v>25</v>
      </c>
      <c r="G2753" s="1" t="s">
        <v>120</v>
      </c>
      <c r="H2753" s="1" t="s">
        <v>564</v>
      </c>
      <c r="I2753" s="1" t="s">
        <v>558</v>
      </c>
      <c r="J2753" s="1">
        <v>75</v>
      </c>
      <c r="K2753" s="1" t="s">
        <v>28</v>
      </c>
      <c r="L2753" s="1">
        <v>5625</v>
      </c>
      <c r="M2753" s="1">
        <v>5775</v>
      </c>
      <c r="N2753" s="1">
        <v>28725</v>
      </c>
      <c r="O2753" s="1">
        <v>1900</v>
      </c>
      <c r="P2753" s="1">
        <v>287.25</v>
      </c>
      <c r="Q2753" s="1">
        <v>30912.25</v>
      </c>
      <c r="R2753" s="1">
        <f t="shared" si="85"/>
        <v>412.16333333333336</v>
      </c>
      <c r="S2753" s="1" t="s">
        <v>29</v>
      </c>
      <c r="T2753" s="1" t="s">
        <v>419</v>
      </c>
      <c r="U2753" s="1" t="s">
        <v>122</v>
      </c>
      <c r="V2753" s="1" t="s">
        <v>605</v>
      </c>
      <c r="W2753" s="1" t="s">
        <v>605</v>
      </c>
    </row>
    <row r="2754" spans="1:23">
      <c r="A2754" s="2" t="s">
        <v>610</v>
      </c>
      <c r="B2754" s="2">
        <f t="shared" ref="B2754:B2817" si="86">+YEAR(A2754)</f>
        <v>2017</v>
      </c>
      <c r="C2754" s="1" t="s">
        <v>34</v>
      </c>
      <c r="D2754" s="1" t="s">
        <v>24</v>
      </c>
      <c r="E2754" s="1">
        <v>80014137</v>
      </c>
      <c r="F2754" s="1" t="s">
        <v>25</v>
      </c>
      <c r="G2754" s="1" t="s">
        <v>120</v>
      </c>
      <c r="H2754" s="1" t="s">
        <v>564</v>
      </c>
      <c r="I2754" s="1" t="s">
        <v>558</v>
      </c>
      <c r="J2754" s="1">
        <v>150</v>
      </c>
      <c r="K2754" s="1" t="s">
        <v>28</v>
      </c>
      <c r="L2754" s="1">
        <v>9900</v>
      </c>
      <c r="M2754" s="1">
        <v>10200</v>
      </c>
      <c r="N2754" s="1">
        <v>35700</v>
      </c>
      <c r="O2754" s="1">
        <v>3800</v>
      </c>
      <c r="P2754" s="1">
        <v>357</v>
      </c>
      <c r="Q2754" s="1">
        <v>39857</v>
      </c>
      <c r="R2754" s="1">
        <f t="shared" si="85"/>
        <v>265.71333333333331</v>
      </c>
      <c r="S2754" s="1" t="s">
        <v>29</v>
      </c>
      <c r="T2754" s="1" t="s">
        <v>419</v>
      </c>
      <c r="U2754" s="1" t="s">
        <v>122</v>
      </c>
      <c r="V2754" s="1" t="s">
        <v>560</v>
      </c>
      <c r="W2754" s="1" t="s">
        <v>560</v>
      </c>
    </row>
    <row r="2755" spans="1:23">
      <c r="A2755" s="2" t="s">
        <v>613</v>
      </c>
      <c r="B2755" s="2">
        <f t="shared" si="86"/>
        <v>2017</v>
      </c>
      <c r="C2755" s="1" t="s">
        <v>34</v>
      </c>
      <c r="D2755" s="1" t="s">
        <v>24</v>
      </c>
      <c r="E2755" s="1">
        <v>80014137</v>
      </c>
      <c r="F2755" s="1" t="s">
        <v>25</v>
      </c>
      <c r="G2755" s="1" t="s">
        <v>120</v>
      </c>
      <c r="H2755" s="1" t="s">
        <v>564</v>
      </c>
      <c r="I2755" s="1" t="s">
        <v>558</v>
      </c>
      <c r="J2755" s="1">
        <v>67</v>
      </c>
      <c r="K2755" s="1" t="s">
        <v>28</v>
      </c>
      <c r="L2755" s="1">
        <v>6030</v>
      </c>
      <c r="M2755" s="1">
        <v>6164</v>
      </c>
      <c r="N2755" s="1">
        <v>34505</v>
      </c>
      <c r="O2755" s="1">
        <v>1900</v>
      </c>
      <c r="P2755" s="1">
        <v>345.05</v>
      </c>
      <c r="Q2755" s="1">
        <v>36750.050000000003</v>
      </c>
      <c r="R2755" s="1">
        <f t="shared" ref="R2755:R2818" si="87">+Q2755/J2755</f>
        <v>548.50820895522395</v>
      </c>
      <c r="S2755" s="1" t="s">
        <v>29</v>
      </c>
      <c r="T2755" s="1" t="s">
        <v>419</v>
      </c>
      <c r="U2755" s="1" t="s">
        <v>122</v>
      </c>
      <c r="V2755" s="1" t="s">
        <v>614</v>
      </c>
      <c r="W2755" s="1" t="s">
        <v>614</v>
      </c>
    </row>
    <row r="2756" spans="1:23">
      <c r="A2756" s="2" t="s">
        <v>613</v>
      </c>
      <c r="B2756" s="2">
        <f t="shared" si="86"/>
        <v>2017</v>
      </c>
      <c r="C2756" s="1" t="s">
        <v>34</v>
      </c>
      <c r="D2756" s="1" t="s">
        <v>24</v>
      </c>
      <c r="E2756" s="1">
        <v>80014137</v>
      </c>
      <c r="F2756" s="1" t="s">
        <v>25</v>
      </c>
      <c r="G2756" s="1" t="s">
        <v>120</v>
      </c>
      <c r="H2756" s="1" t="s">
        <v>564</v>
      </c>
      <c r="I2756" s="1" t="s">
        <v>558</v>
      </c>
      <c r="J2756" s="1">
        <v>67</v>
      </c>
      <c r="K2756" s="1" t="s">
        <v>28</v>
      </c>
      <c r="L2756" s="1">
        <v>6030</v>
      </c>
      <c r="M2756" s="1">
        <v>6164</v>
      </c>
      <c r="N2756" s="1">
        <v>34505</v>
      </c>
      <c r="O2756" s="1">
        <v>1900</v>
      </c>
      <c r="P2756" s="1">
        <v>345.05</v>
      </c>
      <c r="Q2756" s="1">
        <v>36750.050000000003</v>
      </c>
      <c r="R2756" s="1">
        <f t="shared" si="87"/>
        <v>548.50820895522395</v>
      </c>
      <c r="S2756" s="1" t="s">
        <v>29</v>
      </c>
      <c r="T2756" s="1" t="s">
        <v>419</v>
      </c>
      <c r="U2756" s="1" t="s">
        <v>122</v>
      </c>
      <c r="V2756" s="1" t="s">
        <v>614</v>
      </c>
      <c r="W2756" s="1" t="s">
        <v>614</v>
      </c>
    </row>
    <row r="2757" spans="1:23">
      <c r="A2757" s="2" t="s">
        <v>624</v>
      </c>
      <c r="B2757" s="2">
        <f t="shared" si="86"/>
        <v>2017</v>
      </c>
      <c r="C2757" s="1" t="s">
        <v>34</v>
      </c>
      <c r="D2757" s="1" t="s">
        <v>24</v>
      </c>
      <c r="E2757" s="1">
        <v>80014137</v>
      </c>
      <c r="F2757" s="1" t="s">
        <v>25</v>
      </c>
      <c r="G2757" s="1" t="s">
        <v>120</v>
      </c>
      <c r="H2757" s="1" t="s">
        <v>564</v>
      </c>
      <c r="I2757" s="1" t="s">
        <v>558</v>
      </c>
      <c r="J2757" s="1">
        <v>67</v>
      </c>
      <c r="K2757" s="1" t="s">
        <v>28</v>
      </c>
      <c r="L2757" s="1">
        <v>5159</v>
      </c>
      <c r="M2757" s="1">
        <v>5293</v>
      </c>
      <c r="N2757" s="1">
        <v>32160</v>
      </c>
      <c r="O2757" s="1">
        <v>1900</v>
      </c>
      <c r="P2757" s="1">
        <v>321.60000000000002</v>
      </c>
      <c r="Q2757" s="1">
        <v>34381.599999999999</v>
      </c>
      <c r="R2757" s="1">
        <f t="shared" si="87"/>
        <v>513.15820895522381</v>
      </c>
      <c r="S2757" s="1" t="s">
        <v>29</v>
      </c>
      <c r="T2757" s="1" t="s">
        <v>419</v>
      </c>
      <c r="U2757" s="1" t="s">
        <v>122</v>
      </c>
      <c r="V2757" s="1" t="s">
        <v>625</v>
      </c>
      <c r="W2757" s="1" t="s">
        <v>625</v>
      </c>
    </row>
    <row r="2758" spans="1:23">
      <c r="A2758" s="2" t="s">
        <v>626</v>
      </c>
      <c r="B2758" s="2">
        <f t="shared" si="86"/>
        <v>2017</v>
      </c>
      <c r="C2758" s="1" t="s">
        <v>34</v>
      </c>
      <c r="D2758" s="1" t="s">
        <v>24</v>
      </c>
      <c r="E2758" s="1">
        <v>80014137</v>
      </c>
      <c r="F2758" s="1" t="s">
        <v>25</v>
      </c>
      <c r="G2758" s="1" t="s">
        <v>120</v>
      </c>
      <c r="H2758" s="1" t="s">
        <v>564</v>
      </c>
      <c r="I2758" s="1" t="s">
        <v>558</v>
      </c>
      <c r="J2758" s="1">
        <v>150</v>
      </c>
      <c r="K2758" s="1" t="s">
        <v>28</v>
      </c>
      <c r="L2758" s="1">
        <v>9900</v>
      </c>
      <c r="M2758" s="1">
        <v>10200</v>
      </c>
      <c r="N2758" s="1">
        <v>35700</v>
      </c>
      <c r="O2758" s="1">
        <v>3800</v>
      </c>
      <c r="P2758" s="1">
        <v>357</v>
      </c>
      <c r="Q2758" s="1">
        <v>39857</v>
      </c>
      <c r="R2758" s="1">
        <f t="shared" si="87"/>
        <v>265.71333333333331</v>
      </c>
      <c r="S2758" s="1" t="s">
        <v>29</v>
      </c>
      <c r="T2758" s="1" t="s">
        <v>286</v>
      </c>
      <c r="U2758" s="1" t="s">
        <v>122</v>
      </c>
      <c r="V2758" s="1" t="s">
        <v>31</v>
      </c>
      <c r="W2758" s="1" t="s">
        <v>627</v>
      </c>
    </row>
    <row r="2759" spans="1:23">
      <c r="A2759" s="2" t="s">
        <v>628</v>
      </c>
      <c r="B2759" s="2">
        <f t="shared" si="86"/>
        <v>2017</v>
      </c>
      <c r="C2759" s="1" t="s">
        <v>34</v>
      </c>
      <c r="D2759" s="1" t="s">
        <v>24</v>
      </c>
      <c r="E2759" s="1">
        <v>80014137</v>
      </c>
      <c r="F2759" s="1" t="s">
        <v>25</v>
      </c>
      <c r="G2759" s="1" t="s">
        <v>120</v>
      </c>
      <c r="H2759" s="1" t="s">
        <v>564</v>
      </c>
      <c r="I2759" s="1" t="s">
        <v>558</v>
      </c>
      <c r="J2759" s="1">
        <v>203</v>
      </c>
      <c r="K2759" s="1" t="s">
        <v>28</v>
      </c>
      <c r="L2759" s="1">
        <v>14915</v>
      </c>
      <c r="M2759" s="1">
        <v>15321</v>
      </c>
      <c r="N2759" s="1">
        <v>63437</v>
      </c>
      <c r="O2759" s="1">
        <v>5700</v>
      </c>
      <c r="P2759" s="1">
        <v>634.37</v>
      </c>
      <c r="Q2759" s="1">
        <v>69771.37</v>
      </c>
      <c r="R2759" s="1">
        <f t="shared" si="87"/>
        <v>343.70133004926106</v>
      </c>
      <c r="S2759" s="1" t="s">
        <v>29</v>
      </c>
      <c r="T2759" s="1" t="s">
        <v>286</v>
      </c>
      <c r="U2759" s="1" t="s">
        <v>122</v>
      </c>
      <c r="V2759" s="1" t="s">
        <v>31</v>
      </c>
      <c r="W2759" s="1" t="s">
        <v>576</v>
      </c>
    </row>
    <row r="2760" spans="1:23">
      <c r="A2760" s="2" t="s">
        <v>626</v>
      </c>
      <c r="B2760" s="2">
        <f t="shared" si="86"/>
        <v>2017</v>
      </c>
      <c r="C2760" s="1" t="s">
        <v>34</v>
      </c>
      <c r="D2760" s="1" t="s">
        <v>24</v>
      </c>
      <c r="E2760" s="1">
        <v>80014137</v>
      </c>
      <c r="F2760" s="1" t="s">
        <v>25</v>
      </c>
      <c r="G2760" s="1" t="s">
        <v>120</v>
      </c>
      <c r="H2760" s="1" t="s">
        <v>564</v>
      </c>
      <c r="I2760" s="1" t="s">
        <v>558</v>
      </c>
      <c r="J2760" s="1">
        <v>150</v>
      </c>
      <c r="K2760" s="1" t="s">
        <v>28</v>
      </c>
      <c r="L2760" s="1">
        <v>10200</v>
      </c>
      <c r="M2760" s="1">
        <v>10500</v>
      </c>
      <c r="N2760" s="1">
        <v>42225</v>
      </c>
      <c r="O2760" s="1">
        <v>3800</v>
      </c>
      <c r="P2760" s="1">
        <v>422.25</v>
      </c>
      <c r="Q2760" s="1">
        <v>46447.25</v>
      </c>
      <c r="R2760" s="1">
        <f t="shared" si="87"/>
        <v>309.64833333333331</v>
      </c>
      <c r="S2760" s="1" t="s">
        <v>29</v>
      </c>
      <c r="T2760" s="1" t="s">
        <v>286</v>
      </c>
      <c r="U2760" s="1" t="s">
        <v>122</v>
      </c>
      <c r="V2760" s="1" t="s">
        <v>31</v>
      </c>
      <c r="W2760" s="1" t="s">
        <v>629</v>
      </c>
    </row>
    <row r="2761" spans="1:23">
      <c r="A2761" s="2" t="s">
        <v>630</v>
      </c>
      <c r="B2761" s="2">
        <f t="shared" si="86"/>
        <v>2017</v>
      </c>
      <c r="C2761" s="1" t="s">
        <v>34</v>
      </c>
      <c r="D2761" s="1" t="s">
        <v>24</v>
      </c>
      <c r="E2761" s="1">
        <v>80014137</v>
      </c>
      <c r="F2761" s="1" t="s">
        <v>25</v>
      </c>
      <c r="G2761" s="1" t="s">
        <v>120</v>
      </c>
      <c r="H2761" s="1" t="s">
        <v>564</v>
      </c>
      <c r="I2761" s="1" t="s">
        <v>558</v>
      </c>
      <c r="J2761" s="1">
        <v>78</v>
      </c>
      <c r="K2761" s="1" t="s">
        <v>28</v>
      </c>
      <c r="L2761" s="1">
        <v>7566</v>
      </c>
      <c r="M2761" s="1">
        <v>7800</v>
      </c>
      <c r="N2761" s="1">
        <v>52650</v>
      </c>
      <c r="O2761" s="1">
        <v>3800</v>
      </c>
      <c r="P2761" s="1">
        <v>526.5</v>
      </c>
      <c r="Q2761" s="1">
        <v>56976.5</v>
      </c>
      <c r="R2761" s="1">
        <f t="shared" si="87"/>
        <v>730.46794871794873</v>
      </c>
      <c r="S2761" s="1" t="s">
        <v>29</v>
      </c>
      <c r="T2761" s="1" t="s">
        <v>419</v>
      </c>
      <c r="U2761" s="1" t="s">
        <v>122</v>
      </c>
      <c r="V2761" s="1" t="s">
        <v>631</v>
      </c>
      <c r="W2761" s="1" t="s">
        <v>631</v>
      </c>
    </row>
    <row r="2762" spans="1:23">
      <c r="A2762" s="2" t="s">
        <v>632</v>
      </c>
      <c r="B2762" s="2">
        <f t="shared" si="86"/>
        <v>2017</v>
      </c>
      <c r="C2762" s="1" t="s">
        <v>34</v>
      </c>
      <c r="D2762" s="1" t="s">
        <v>24</v>
      </c>
      <c r="E2762" s="1">
        <v>80014137</v>
      </c>
      <c r="F2762" s="1" t="s">
        <v>25</v>
      </c>
      <c r="G2762" s="1" t="s">
        <v>120</v>
      </c>
      <c r="H2762" s="1" t="s">
        <v>564</v>
      </c>
      <c r="I2762" s="1" t="s">
        <v>558</v>
      </c>
      <c r="J2762" s="1">
        <v>276</v>
      </c>
      <c r="K2762" s="1" t="s">
        <v>28</v>
      </c>
      <c r="L2762" s="1">
        <v>23040</v>
      </c>
      <c r="M2762" s="1">
        <v>23592</v>
      </c>
      <c r="N2762" s="1">
        <v>113576</v>
      </c>
      <c r="O2762" s="1">
        <v>7600</v>
      </c>
      <c r="P2762" s="1">
        <v>1135.76</v>
      </c>
      <c r="Q2762" s="1">
        <v>122311.76</v>
      </c>
      <c r="R2762" s="1">
        <f t="shared" si="87"/>
        <v>443.15855072463768</v>
      </c>
      <c r="S2762" s="1" t="s">
        <v>29</v>
      </c>
      <c r="T2762" s="1" t="s">
        <v>419</v>
      </c>
      <c r="U2762" s="1" t="s">
        <v>122</v>
      </c>
      <c r="V2762" s="1" t="s">
        <v>77</v>
      </c>
      <c r="W2762" s="1" t="s">
        <v>633</v>
      </c>
    </row>
    <row r="2763" spans="1:23">
      <c r="A2763" s="2" t="s">
        <v>635</v>
      </c>
      <c r="B2763" s="2">
        <f t="shared" si="86"/>
        <v>2017</v>
      </c>
      <c r="C2763" s="1" t="s">
        <v>34</v>
      </c>
      <c r="D2763" s="1" t="s">
        <v>24</v>
      </c>
      <c r="E2763" s="1">
        <v>80014137</v>
      </c>
      <c r="F2763" s="1" t="s">
        <v>25</v>
      </c>
      <c r="G2763" s="1" t="s">
        <v>120</v>
      </c>
      <c r="H2763" s="1" t="s">
        <v>564</v>
      </c>
      <c r="I2763" s="1" t="s">
        <v>558</v>
      </c>
      <c r="J2763" s="1">
        <v>150</v>
      </c>
      <c r="K2763" s="1" t="s">
        <v>28</v>
      </c>
      <c r="L2763" s="1">
        <v>9900</v>
      </c>
      <c r="M2763" s="1">
        <v>10200</v>
      </c>
      <c r="N2763" s="1">
        <v>35700</v>
      </c>
      <c r="O2763" s="1">
        <v>3800</v>
      </c>
      <c r="P2763" s="1">
        <v>357</v>
      </c>
      <c r="Q2763" s="1">
        <v>39857</v>
      </c>
      <c r="R2763" s="1">
        <f t="shared" si="87"/>
        <v>265.71333333333331</v>
      </c>
      <c r="S2763" s="1" t="s">
        <v>29</v>
      </c>
      <c r="T2763" s="1" t="s">
        <v>419</v>
      </c>
      <c r="U2763" s="1" t="s">
        <v>122</v>
      </c>
      <c r="V2763" s="1" t="s">
        <v>560</v>
      </c>
      <c r="W2763" s="1" t="s">
        <v>560</v>
      </c>
    </row>
    <row r="2764" spans="1:23">
      <c r="A2764" s="2" t="s">
        <v>640</v>
      </c>
      <c r="B2764" s="2">
        <f t="shared" si="86"/>
        <v>2017</v>
      </c>
      <c r="C2764" s="1" t="s">
        <v>34</v>
      </c>
      <c r="D2764" s="1" t="s">
        <v>24</v>
      </c>
      <c r="E2764" s="1">
        <v>80014137</v>
      </c>
      <c r="F2764" s="1" t="s">
        <v>25</v>
      </c>
      <c r="G2764" s="1" t="s">
        <v>120</v>
      </c>
      <c r="H2764" s="1" t="s">
        <v>564</v>
      </c>
      <c r="I2764" s="1" t="s">
        <v>558</v>
      </c>
      <c r="J2764" s="1">
        <v>142</v>
      </c>
      <c r="K2764" s="1" t="s">
        <v>28</v>
      </c>
      <c r="L2764" s="1">
        <v>11555</v>
      </c>
      <c r="M2764" s="1">
        <v>11869</v>
      </c>
      <c r="N2764" s="1">
        <v>59046</v>
      </c>
      <c r="O2764" s="1">
        <v>3442.86</v>
      </c>
      <c r="P2764" s="1">
        <v>590.46</v>
      </c>
      <c r="Q2764" s="1">
        <v>63079.32</v>
      </c>
      <c r="R2764" s="1">
        <f t="shared" si="87"/>
        <v>444.2205633802817</v>
      </c>
      <c r="S2764" s="1" t="s">
        <v>29</v>
      </c>
      <c r="T2764" s="1" t="s">
        <v>419</v>
      </c>
      <c r="U2764" s="1" t="s">
        <v>122</v>
      </c>
      <c r="V2764" s="1" t="s">
        <v>65</v>
      </c>
      <c r="W2764" s="1" t="s">
        <v>641</v>
      </c>
    </row>
    <row r="2765" spans="1:23">
      <c r="A2765" s="2" t="s">
        <v>642</v>
      </c>
      <c r="B2765" s="2">
        <f t="shared" si="86"/>
        <v>2017</v>
      </c>
      <c r="C2765" s="1" t="s">
        <v>34</v>
      </c>
      <c r="D2765" s="1" t="s">
        <v>24</v>
      </c>
      <c r="E2765" s="1">
        <v>80014137</v>
      </c>
      <c r="F2765" s="1" t="s">
        <v>25</v>
      </c>
      <c r="G2765" s="1" t="s">
        <v>120</v>
      </c>
      <c r="H2765" s="1" t="s">
        <v>564</v>
      </c>
      <c r="I2765" s="1" t="s">
        <v>558</v>
      </c>
      <c r="J2765" s="1">
        <v>64</v>
      </c>
      <c r="K2765" s="1" t="s">
        <v>28</v>
      </c>
      <c r="L2765" s="1">
        <v>5248</v>
      </c>
      <c r="M2765" s="1">
        <v>5376</v>
      </c>
      <c r="N2765" s="1">
        <v>28000</v>
      </c>
      <c r="O2765" s="1">
        <v>1679.56</v>
      </c>
      <c r="P2765" s="1">
        <v>280</v>
      </c>
      <c r="Q2765" s="1">
        <v>29959.56</v>
      </c>
      <c r="R2765" s="1">
        <f t="shared" si="87"/>
        <v>468.11812500000002</v>
      </c>
      <c r="S2765" s="1" t="s">
        <v>29</v>
      </c>
      <c r="T2765" s="1" t="s">
        <v>286</v>
      </c>
      <c r="U2765" s="1" t="s">
        <v>122</v>
      </c>
      <c r="V2765" s="1" t="s">
        <v>31</v>
      </c>
      <c r="W2765" s="1" t="s">
        <v>568</v>
      </c>
    </row>
    <row r="2766" spans="1:23">
      <c r="A2766" s="2" t="s">
        <v>643</v>
      </c>
      <c r="B2766" s="2">
        <f t="shared" si="86"/>
        <v>2017</v>
      </c>
      <c r="C2766" s="1" t="s">
        <v>34</v>
      </c>
      <c r="D2766" s="1" t="s">
        <v>24</v>
      </c>
      <c r="E2766" s="1">
        <v>80014137</v>
      </c>
      <c r="F2766" s="1" t="s">
        <v>25</v>
      </c>
      <c r="G2766" s="1" t="s">
        <v>120</v>
      </c>
      <c r="H2766" s="1" t="s">
        <v>564</v>
      </c>
      <c r="I2766" s="1" t="s">
        <v>558</v>
      </c>
      <c r="J2766" s="1">
        <v>225</v>
      </c>
      <c r="K2766" s="1" t="s">
        <v>28</v>
      </c>
      <c r="L2766" s="1">
        <v>14850</v>
      </c>
      <c r="M2766" s="1">
        <v>15300</v>
      </c>
      <c r="N2766" s="1">
        <v>53550</v>
      </c>
      <c r="O2766" s="1">
        <v>5700</v>
      </c>
      <c r="P2766" s="1">
        <v>535.5</v>
      </c>
      <c r="Q2766" s="1">
        <v>59785.5</v>
      </c>
      <c r="R2766" s="1">
        <f t="shared" si="87"/>
        <v>265.71333333333331</v>
      </c>
      <c r="S2766" s="1" t="s">
        <v>29</v>
      </c>
      <c r="T2766" s="1" t="s">
        <v>419</v>
      </c>
      <c r="U2766" s="1" t="s">
        <v>122</v>
      </c>
      <c r="V2766" s="1" t="s">
        <v>644</v>
      </c>
      <c r="W2766" s="1" t="s">
        <v>644</v>
      </c>
    </row>
    <row r="2767" spans="1:23">
      <c r="A2767" s="2" t="s">
        <v>645</v>
      </c>
      <c r="B2767" s="2">
        <f t="shared" si="86"/>
        <v>2017</v>
      </c>
      <c r="C2767" s="1" t="s">
        <v>34</v>
      </c>
      <c r="D2767" s="1" t="s">
        <v>24</v>
      </c>
      <c r="E2767" s="1">
        <v>80014137</v>
      </c>
      <c r="F2767" s="1" t="s">
        <v>25</v>
      </c>
      <c r="G2767" s="1" t="s">
        <v>120</v>
      </c>
      <c r="H2767" s="1" t="s">
        <v>564</v>
      </c>
      <c r="I2767" s="1" t="s">
        <v>558</v>
      </c>
      <c r="J2767" s="1">
        <v>150</v>
      </c>
      <c r="K2767" s="1" t="s">
        <v>28</v>
      </c>
      <c r="L2767" s="1">
        <v>9900</v>
      </c>
      <c r="M2767" s="1">
        <v>10200</v>
      </c>
      <c r="N2767" s="1">
        <v>35700</v>
      </c>
      <c r="O2767" s="1">
        <v>0</v>
      </c>
      <c r="P2767" s="1">
        <v>3800</v>
      </c>
      <c r="Q2767" s="1">
        <v>39857</v>
      </c>
      <c r="R2767" s="1">
        <f t="shared" si="87"/>
        <v>265.71333333333331</v>
      </c>
      <c r="S2767" s="1" t="s">
        <v>29</v>
      </c>
      <c r="T2767" s="1" t="s">
        <v>136</v>
      </c>
      <c r="U2767" s="1" t="s">
        <v>122</v>
      </c>
      <c r="V2767" s="1" t="s">
        <v>646</v>
      </c>
      <c r="W2767" s="1" t="s">
        <v>646</v>
      </c>
    </row>
    <row r="2768" spans="1:23">
      <c r="A2768" s="2" t="s">
        <v>647</v>
      </c>
      <c r="B2768" s="2">
        <f t="shared" si="86"/>
        <v>2017</v>
      </c>
      <c r="C2768" s="1" t="s">
        <v>34</v>
      </c>
      <c r="D2768" s="1" t="s">
        <v>24</v>
      </c>
      <c r="E2768" s="1">
        <v>80014137</v>
      </c>
      <c r="F2768" s="1" t="s">
        <v>25</v>
      </c>
      <c r="G2768" s="1" t="s">
        <v>120</v>
      </c>
      <c r="H2768" s="1" t="s">
        <v>564</v>
      </c>
      <c r="I2768" s="1" t="s">
        <v>558</v>
      </c>
      <c r="J2768" s="1">
        <v>131</v>
      </c>
      <c r="K2768" s="1" t="s">
        <v>28</v>
      </c>
      <c r="L2768" s="1">
        <v>10648</v>
      </c>
      <c r="M2768" s="1">
        <v>10910</v>
      </c>
      <c r="N2768" s="1">
        <v>68006</v>
      </c>
      <c r="O2768" s="1">
        <v>3321.37</v>
      </c>
      <c r="P2768" s="1">
        <v>680.06</v>
      </c>
      <c r="Q2768" s="1">
        <v>72007.429999999993</v>
      </c>
      <c r="R2768" s="1">
        <f t="shared" si="87"/>
        <v>549.67503816793885</v>
      </c>
      <c r="S2768" s="1" t="s">
        <v>29</v>
      </c>
      <c r="T2768" s="1" t="s">
        <v>419</v>
      </c>
      <c r="U2768" s="1" t="s">
        <v>122</v>
      </c>
      <c r="V2768" s="1" t="s">
        <v>567</v>
      </c>
      <c r="W2768" s="1" t="s">
        <v>648</v>
      </c>
    </row>
    <row r="2769" spans="1:23">
      <c r="A2769" s="2" t="s">
        <v>563</v>
      </c>
      <c r="B2769" s="2">
        <f t="shared" si="86"/>
        <v>2017</v>
      </c>
      <c r="C2769" s="1" t="s">
        <v>34</v>
      </c>
      <c r="D2769" s="1" t="s">
        <v>24</v>
      </c>
      <c r="E2769" s="1">
        <v>80014137</v>
      </c>
      <c r="F2769" s="1" t="s">
        <v>25</v>
      </c>
      <c r="G2769" s="1" t="s">
        <v>120</v>
      </c>
      <c r="H2769" s="1" t="s">
        <v>564</v>
      </c>
      <c r="I2769" s="1" t="s">
        <v>558</v>
      </c>
      <c r="J2769" s="1">
        <v>39</v>
      </c>
      <c r="K2769" s="1" t="s">
        <v>28</v>
      </c>
      <c r="L2769" s="1">
        <v>3783</v>
      </c>
      <c r="M2769" s="1">
        <v>3900</v>
      </c>
      <c r="N2769" s="1">
        <v>26325</v>
      </c>
      <c r="O2769" s="1">
        <v>1900</v>
      </c>
      <c r="P2769" s="1">
        <v>263.25</v>
      </c>
      <c r="Q2769" s="1">
        <v>28488.25</v>
      </c>
      <c r="R2769" s="1">
        <f t="shared" si="87"/>
        <v>730.46794871794873</v>
      </c>
      <c r="S2769" s="1" t="s">
        <v>29</v>
      </c>
      <c r="T2769" s="1" t="s">
        <v>419</v>
      </c>
      <c r="U2769" s="1" t="s">
        <v>122</v>
      </c>
      <c r="V2769" s="1" t="s">
        <v>649</v>
      </c>
      <c r="W2769" s="1" t="s">
        <v>649</v>
      </c>
    </row>
    <row r="2770" spans="1:23">
      <c r="A2770" s="2" t="s">
        <v>656</v>
      </c>
      <c r="B2770" s="2">
        <f t="shared" si="86"/>
        <v>2017</v>
      </c>
      <c r="C2770" s="1" t="s">
        <v>34</v>
      </c>
      <c r="D2770" s="1" t="s">
        <v>24</v>
      </c>
      <c r="E2770" s="1">
        <v>80014137</v>
      </c>
      <c r="F2770" s="1" t="s">
        <v>25</v>
      </c>
      <c r="G2770" s="1" t="s">
        <v>120</v>
      </c>
      <c r="H2770" s="1" t="s">
        <v>564</v>
      </c>
      <c r="I2770" s="1" t="s">
        <v>558</v>
      </c>
      <c r="J2770" s="1">
        <v>134</v>
      </c>
      <c r="K2770" s="1" t="s">
        <v>28</v>
      </c>
      <c r="L2770" s="1">
        <v>10831</v>
      </c>
      <c r="M2770" s="1">
        <v>11099</v>
      </c>
      <c r="N2770" s="1">
        <v>67056</v>
      </c>
      <c r="O2770" s="1">
        <v>3800</v>
      </c>
      <c r="P2770" s="1">
        <v>670.56</v>
      </c>
      <c r="Q2770" s="1">
        <v>71408.73</v>
      </c>
      <c r="R2770" s="1">
        <f t="shared" si="87"/>
        <v>532.90097014925368</v>
      </c>
      <c r="S2770" s="1" t="s">
        <v>29</v>
      </c>
      <c r="T2770" s="1" t="s">
        <v>419</v>
      </c>
      <c r="U2770" s="1" t="s">
        <v>122</v>
      </c>
      <c r="V2770" s="1" t="s">
        <v>575</v>
      </c>
      <c r="W2770" s="1" t="s">
        <v>657</v>
      </c>
    </row>
    <row r="2771" spans="1:23">
      <c r="A2771" s="2" t="s">
        <v>632</v>
      </c>
      <c r="B2771" s="2">
        <f t="shared" si="86"/>
        <v>2017</v>
      </c>
      <c r="C2771" s="1" t="s">
        <v>34</v>
      </c>
      <c r="D2771" s="1" t="s">
        <v>24</v>
      </c>
      <c r="E2771" s="1">
        <v>80014137</v>
      </c>
      <c r="F2771" s="1" t="s">
        <v>25</v>
      </c>
      <c r="G2771" s="1" t="s">
        <v>120</v>
      </c>
      <c r="H2771" s="1" t="s">
        <v>564</v>
      </c>
      <c r="I2771" s="1" t="s">
        <v>558</v>
      </c>
      <c r="J2771" s="1">
        <v>217</v>
      </c>
      <c r="K2771" s="1" t="s">
        <v>28</v>
      </c>
      <c r="L2771" s="1">
        <v>15930</v>
      </c>
      <c r="M2771" s="1">
        <v>16364</v>
      </c>
      <c r="N2771" s="1">
        <v>65180</v>
      </c>
      <c r="O2771" s="1">
        <v>5700</v>
      </c>
      <c r="P2771" s="1">
        <v>651.79999999999995</v>
      </c>
      <c r="Q2771" s="1">
        <v>71531.8</v>
      </c>
      <c r="R2771" s="1">
        <f t="shared" si="87"/>
        <v>329.63963133640556</v>
      </c>
      <c r="S2771" s="1" t="s">
        <v>29</v>
      </c>
      <c r="T2771" s="1" t="s">
        <v>419</v>
      </c>
      <c r="U2771" s="1" t="s">
        <v>122</v>
      </c>
      <c r="V2771" s="1" t="s">
        <v>77</v>
      </c>
      <c r="W2771" s="1" t="s">
        <v>633</v>
      </c>
    </row>
    <row r="2772" spans="1:23">
      <c r="A2772" s="2" t="s">
        <v>658</v>
      </c>
      <c r="B2772" s="2">
        <f t="shared" si="86"/>
        <v>2017</v>
      </c>
      <c r="C2772" s="1" t="s">
        <v>119</v>
      </c>
      <c r="D2772" s="1" t="s">
        <v>24</v>
      </c>
      <c r="E2772" s="1">
        <v>80014137</v>
      </c>
      <c r="F2772" s="1" t="s">
        <v>25</v>
      </c>
      <c r="G2772" s="1" t="s">
        <v>120</v>
      </c>
      <c r="H2772" s="1" t="s">
        <v>570</v>
      </c>
      <c r="I2772" s="1" t="s">
        <v>558</v>
      </c>
      <c r="J2772" s="1">
        <v>150</v>
      </c>
      <c r="K2772" s="1" t="s">
        <v>28</v>
      </c>
      <c r="L2772" s="1">
        <v>9900</v>
      </c>
      <c r="M2772" s="1">
        <v>10200</v>
      </c>
      <c r="N2772" s="1">
        <v>35700</v>
      </c>
      <c r="O2772" s="1">
        <v>3800</v>
      </c>
      <c r="P2772" s="1">
        <v>357</v>
      </c>
      <c r="Q2772" s="1">
        <v>39857</v>
      </c>
      <c r="R2772" s="1">
        <f t="shared" si="87"/>
        <v>265.71333333333331</v>
      </c>
      <c r="S2772" s="1" t="s">
        <v>29</v>
      </c>
      <c r="T2772" s="1" t="s">
        <v>30</v>
      </c>
      <c r="U2772" s="1" t="s">
        <v>122</v>
      </c>
      <c r="V2772" s="1" t="s">
        <v>659</v>
      </c>
      <c r="W2772" s="1" t="s">
        <v>560</v>
      </c>
    </row>
    <row r="2773" spans="1:23">
      <c r="A2773" s="2" t="s">
        <v>660</v>
      </c>
      <c r="B2773" s="2">
        <f t="shared" si="86"/>
        <v>2017</v>
      </c>
      <c r="C2773" s="1" t="s">
        <v>34</v>
      </c>
      <c r="D2773" s="1" t="s">
        <v>24</v>
      </c>
      <c r="E2773" s="1">
        <v>80014137</v>
      </c>
      <c r="F2773" s="1" t="s">
        <v>25</v>
      </c>
      <c r="G2773" s="1" t="s">
        <v>120</v>
      </c>
      <c r="H2773" s="1" t="s">
        <v>564</v>
      </c>
      <c r="I2773" s="1" t="s">
        <v>558</v>
      </c>
      <c r="J2773" s="1">
        <v>75</v>
      </c>
      <c r="K2773" s="1" t="s">
        <v>28</v>
      </c>
      <c r="L2773" s="1">
        <v>4650</v>
      </c>
      <c r="M2773" s="1">
        <v>4800</v>
      </c>
      <c r="N2773" s="1">
        <v>24000</v>
      </c>
      <c r="O2773" s="1">
        <v>1900</v>
      </c>
      <c r="P2773" s="1">
        <v>240</v>
      </c>
      <c r="Q2773" s="1">
        <v>26097.83</v>
      </c>
      <c r="R2773" s="1">
        <f t="shared" si="87"/>
        <v>347.97106666666667</v>
      </c>
      <c r="S2773" s="1" t="s">
        <v>29</v>
      </c>
      <c r="T2773" s="1" t="s">
        <v>419</v>
      </c>
      <c r="U2773" s="1" t="s">
        <v>122</v>
      </c>
      <c r="V2773" s="1" t="s">
        <v>661</v>
      </c>
      <c r="W2773" s="1" t="s">
        <v>661</v>
      </c>
    </row>
    <row r="2774" spans="1:23">
      <c r="A2774" s="2" t="s">
        <v>660</v>
      </c>
      <c r="B2774" s="2">
        <f t="shared" si="86"/>
        <v>2017</v>
      </c>
      <c r="C2774" s="1" t="s">
        <v>34</v>
      </c>
      <c r="D2774" s="1" t="s">
        <v>24</v>
      </c>
      <c r="E2774" s="1">
        <v>80014137</v>
      </c>
      <c r="F2774" s="1" t="s">
        <v>25</v>
      </c>
      <c r="G2774" s="1" t="s">
        <v>120</v>
      </c>
      <c r="H2774" s="1" t="s">
        <v>564</v>
      </c>
      <c r="I2774" s="1" t="s">
        <v>558</v>
      </c>
      <c r="J2774" s="1">
        <v>53</v>
      </c>
      <c r="K2774" s="1" t="s">
        <v>28</v>
      </c>
      <c r="L2774" s="1">
        <v>4293</v>
      </c>
      <c r="M2774" s="1">
        <v>4399</v>
      </c>
      <c r="N2774" s="1">
        <v>27295</v>
      </c>
      <c r="O2774" s="1">
        <v>1001.26</v>
      </c>
      <c r="P2774" s="1">
        <v>272.95</v>
      </c>
      <c r="Q2774" s="1">
        <v>27877.98</v>
      </c>
      <c r="R2774" s="1">
        <f t="shared" si="87"/>
        <v>525.9996226415094</v>
      </c>
      <c r="S2774" s="1" t="s">
        <v>29</v>
      </c>
      <c r="T2774" s="1" t="s">
        <v>419</v>
      </c>
      <c r="U2774" s="1" t="s">
        <v>122</v>
      </c>
      <c r="V2774" s="1" t="s">
        <v>662</v>
      </c>
      <c r="W2774" s="1" t="s">
        <v>662</v>
      </c>
    </row>
    <row r="2775" spans="1:23">
      <c r="A2775" s="2" t="s">
        <v>660</v>
      </c>
      <c r="B2775" s="2">
        <f t="shared" si="86"/>
        <v>2017</v>
      </c>
      <c r="C2775" s="1" t="s">
        <v>34</v>
      </c>
      <c r="D2775" s="1" t="s">
        <v>24</v>
      </c>
      <c r="E2775" s="1">
        <v>80014137</v>
      </c>
      <c r="F2775" s="1" t="s">
        <v>25</v>
      </c>
      <c r="G2775" s="1" t="s">
        <v>120</v>
      </c>
      <c r="H2775" s="1" t="s">
        <v>564</v>
      </c>
      <c r="I2775" s="1" t="s">
        <v>558</v>
      </c>
      <c r="J2775" s="1">
        <v>59</v>
      </c>
      <c r="K2775" s="1" t="s">
        <v>28</v>
      </c>
      <c r="L2775" s="1">
        <v>3658</v>
      </c>
      <c r="M2775" s="1">
        <v>3776</v>
      </c>
      <c r="N2775" s="1">
        <v>22597</v>
      </c>
      <c r="O2775" s="1">
        <v>911.61</v>
      </c>
      <c r="P2775" s="1">
        <v>225.97</v>
      </c>
      <c r="Q2775" s="1">
        <v>23105.24</v>
      </c>
      <c r="R2775" s="1">
        <f t="shared" si="87"/>
        <v>391.6142372881356</v>
      </c>
      <c r="S2775" s="1" t="s">
        <v>29</v>
      </c>
      <c r="T2775" s="1" t="s">
        <v>419</v>
      </c>
      <c r="U2775" s="1" t="s">
        <v>122</v>
      </c>
      <c r="V2775" s="1" t="s">
        <v>663</v>
      </c>
      <c r="W2775" s="1" t="s">
        <v>663</v>
      </c>
    </row>
    <row r="2776" spans="1:23">
      <c r="A2776" s="2" t="s">
        <v>666</v>
      </c>
      <c r="B2776" s="2">
        <f t="shared" si="86"/>
        <v>2017</v>
      </c>
      <c r="C2776" s="1" t="s">
        <v>34</v>
      </c>
      <c r="D2776" s="1" t="s">
        <v>24</v>
      </c>
      <c r="E2776" s="1">
        <v>80014137</v>
      </c>
      <c r="F2776" s="1" t="s">
        <v>25</v>
      </c>
      <c r="G2776" s="1" t="s">
        <v>120</v>
      </c>
      <c r="H2776" s="1" t="s">
        <v>564</v>
      </c>
      <c r="I2776" s="1" t="s">
        <v>558</v>
      </c>
      <c r="J2776" s="1">
        <v>217</v>
      </c>
      <c r="K2776" s="1" t="s">
        <v>28</v>
      </c>
      <c r="L2776" s="1">
        <v>15394</v>
      </c>
      <c r="M2776" s="1">
        <v>15828</v>
      </c>
      <c r="N2776" s="1">
        <v>62500</v>
      </c>
      <c r="O2776" s="1">
        <v>4132.59</v>
      </c>
      <c r="P2776" s="1">
        <v>625</v>
      </c>
      <c r="Q2776" s="1">
        <v>67257.59</v>
      </c>
      <c r="R2776" s="1">
        <f t="shared" si="87"/>
        <v>309.9428110599078</v>
      </c>
      <c r="S2776" s="1" t="s">
        <v>29</v>
      </c>
      <c r="T2776" s="1" t="s">
        <v>419</v>
      </c>
      <c r="U2776" s="1" t="s">
        <v>122</v>
      </c>
      <c r="V2776" s="1" t="s">
        <v>583</v>
      </c>
      <c r="W2776" s="1" t="s">
        <v>633</v>
      </c>
    </row>
    <row r="2777" spans="1:23">
      <c r="A2777" s="2" t="s">
        <v>718</v>
      </c>
      <c r="B2777" s="2">
        <f t="shared" si="86"/>
        <v>2017</v>
      </c>
      <c r="C2777" s="1" t="s">
        <v>119</v>
      </c>
      <c r="D2777" s="1" t="s">
        <v>24</v>
      </c>
      <c r="E2777" s="1">
        <v>80014137</v>
      </c>
      <c r="F2777" s="1" t="s">
        <v>25</v>
      </c>
      <c r="G2777" s="1" t="s">
        <v>120</v>
      </c>
      <c r="H2777" s="1" t="s">
        <v>570</v>
      </c>
      <c r="I2777" s="1" t="s">
        <v>714</v>
      </c>
      <c r="J2777" s="1">
        <v>142</v>
      </c>
      <c r="K2777" s="1" t="s">
        <v>28</v>
      </c>
      <c r="L2777" s="1">
        <v>10144</v>
      </c>
      <c r="M2777" s="1">
        <v>10428</v>
      </c>
      <c r="N2777" s="1">
        <v>66111</v>
      </c>
      <c r="O2777" s="1">
        <v>3800</v>
      </c>
      <c r="P2777" s="1">
        <v>661.11</v>
      </c>
      <c r="Q2777" s="1">
        <v>70572.11</v>
      </c>
      <c r="R2777" s="1">
        <f t="shared" si="87"/>
        <v>496.9866901408451</v>
      </c>
      <c r="S2777" s="1" t="s">
        <v>29</v>
      </c>
      <c r="T2777" s="1" t="s">
        <v>30</v>
      </c>
      <c r="U2777" s="1" t="s">
        <v>122</v>
      </c>
      <c r="V2777" s="1" t="s">
        <v>719</v>
      </c>
      <c r="W2777" s="1" t="s">
        <v>720</v>
      </c>
    </row>
    <row r="2778" spans="1:23">
      <c r="A2778" s="2" t="s">
        <v>594</v>
      </c>
      <c r="B2778" s="2">
        <f t="shared" si="86"/>
        <v>2017</v>
      </c>
      <c r="C2778" s="1" t="s">
        <v>34</v>
      </c>
      <c r="D2778" s="1" t="s">
        <v>24</v>
      </c>
      <c r="E2778" s="1">
        <v>80014137</v>
      </c>
      <c r="F2778" s="1" t="s">
        <v>25</v>
      </c>
      <c r="G2778" s="1" t="s">
        <v>120</v>
      </c>
      <c r="H2778" s="1" t="s">
        <v>564</v>
      </c>
      <c r="I2778" s="1" t="s">
        <v>768</v>
      </c>
      <c r="J2778" s="1">
        <v>39</v>
      </c>
      <c r="K2778" s="1" t="s">
        <v>28</v>
      </c>
      <c r="L2778" s="1">
        <v>4290</v>
      </c>
      <c r="M2778" s="1">
        <v>4368</v>
      </c>
      <c r="N2778" s="1">
        <v>34515</v>
      </c>
      <c r="O2778" s="1">
        <v>1900</v>
      </c>
      <c r="P2778" s="1">
        <v>345.15</v>
      </c>
      <c r="Q2778" s="1">
        <v>36760.15</v>
      </c>
      <c r="R2778" s="1">
        <f t="shared" si="87"/>
        <v>942.56794871794875</v>
      </c>
      <c r="S2778" s="1" t="s">
        <v>29</v>
      </c>
      <c r="T2778" s="1" t="s">
        <v>286</v>
      </c>
      <c r="U2778" s="1" t="s">
        <v>122</v>
      </c>
      <c r="V2778" s="1" t="s">
        <v>846</v>
      </c>
      <c r="W2778" s="1" t="s">
        <v>846</v>
      </c>
    </row>
    <row r="2779" spans="1:23">
      <c r="A2779" s="2" t="s">
        <v>892</v>
      </c>
      <c r="B2779" s="2">
        <f t="shared" si="86"/>
        <v>2017</v>
      </c>
      <c r="C2779" s="1" t="s">
        <v>34</v>
      </c>
      <c r="D2779" s="1" t="s">
        <v>24</v>
      </c>
      <c r="E2779" s="1">
        <v>80014137</v>
      </c>
      <c r="F2779" s="1" t="s">
        <v>25</v>
      </c>
      <c r="G2779" s="1" t="s">
        <v>120</v>
      </c>
      <c r="H2779" s="1" t="s">
        <v>564</v>
      </c>
      <c r="I2779" s="1" t="s">
        <v>768</v>
      </c>
      <c r="J2779" s="1">
        <v>39</v>
      </c>
      <c r="K2779" s="1" t="s">
        <v>28</v>
      </c>
      <c r="L2779" s="1">
        <v>3783</v>
      </c>
      <c r="M2779" s="1">
        <v>3900</v>
      </c>
      <c r="N2779" s="1">
        <v>26325</v>
      </c>
      <c r="O2779" s="1">
        <v>1900</v>
      </c>
      <c r="P2779" s="1">
        <v>263.25</v>
      </c>
      <c r="Q2779" s="1">
        <v>28488.25</v>
      </c>
      <c r="R2779" s="1">
        <f t="shared" si="87"/>
        <v>730.46794871794873</v>
      </c>
      <c r="S2779" s="1" t="s">
        <v>29</v>
      </c>
      <c r="T2779" s="1" t="s">
        <v>419</v>
      </c>
      <c r="U2779" s="1" t="s">
        <v>122</v>
      </c>
      <c r="V2779" s="1" t="s">
        <v>893</v>
      </c>
      <c r="W2779" s="1" t="s">
        <v>893</v>
      </c>
    </row>
    <row r="2780" spans="1:23">
      <c r="A2780" s="2" t="s">
        <v>901</v>
      </c>
      <c r="B2780" s="2">
        <f t="shared" si="86"/>
        <v>2017</v>
      </c>
      <c r="C2780" s="1" t="s">
        <v>34</v>
      </c>
      <c r="D2780" s="1" t="s">
        <v>24</v>
      </c>
      <c r="E2780" s="1">
        <v>80014137</v>
      </c>
      <c r="F2780" s="1" t="s">
        <v>25</v>
      </c>
      <c r="G2780" s="1" t="s">
        <v>120</v>
      </c>
      <c r="H2780" s="1" t="s">
        <v>564</v>
      </c>
      <c r="I2780" s="1" t="s">
        <v>768</v>
      </c>
      <c r="J2780" s="1">
        <v>150</v>
      </c>
      <c r="K2780" s="1" t="s">
        <v>28</v>
      </c>
      <c r="L2780" s="1">
        <v>9900</v>
      </c>
      <c r="M2780" s="1">
        <v>10200</v>
      </c>
      <c r="N2780" s="1">
        <v>35700</v>
      </c>
      <c r="O2780" s="1">
        <v>3800</v>
      </c>
      <c r="P2780" s="1">
        <v>357</v>
      </c>
      <c r="Q2780" s="1">
        <v>39857</v>
      </c>
      <c r="R2780" s="1">
        <f t="shared" si="87"/>
        <v>265.71333333333331</v>
      </c>
      <c r="S2780" s="1" t="s">
        <v>29</v>
      </c>
      <c r="T2780" s="1" t="s">
        <v>419</v>
      </c>
      <c r="U2780" s="1" t="s">
        <v>122</v>
      </c>
      <c r="V2780" s="1" t="s">
        <v>560</v>
      </c>
      <c r="W2780" s="1" t="s">
        <v>560</v>
      </c>
    </row>
    <row r="2781" spans="1:23">
      <c r="A2781" s="2" t="s">
        <v>921</v>
      </c>
      <c r="B2781" s="2">
        <f t="shared" si="86"/>
        <v>2017</v>
      </c>
      <c r="C2781" s="1" t="s">
        <v>34</v>
      </c>
      <c r="D2781" s="1" t="s">
        <v>24</v>
      </c>
      <c r="E2781" s="1">
        <v>80014137</v>
      </c>
      <c r="F2781" s="1" t="s">
        <v>25</v>
      </c>
      <c r="G2781" s="1" t="s">
        <v>120</v>
      </c>
      <c r="H2781" s="1" t="s">
        <v>564</v>
      </c>
      <c r="I2781" s="1" t="s">
        <v>922</v>
      </c>
      <c r="J2781" s="1">
        <v>67</v>
      </c>
      <c r="K2781" s="1" t="s">
        <v>28</v>
      </c>
      <c r="L2781" s="1">
        <v>5494</v>
      </c>
      <c r="M2781" s="1">
        <v>5628</v>
      </c>
      <c r="N2781" s="1">
        <v>37386</v>
      </c>
      <c r="O2781" s="1">
        <v>1900</v>
      </c>
      <c r="P2781" s="1">
        <v>373.86</v>
      </c>
      <c r="Q2781" s="1">
        <v>39659.86</v>
      </c>
      <c r="R2781" s="1">
        <f t="shared" si="87"/>
        <v>591.9382089552239</v>
      </c>
      <c r="S2781" s="1" t="s">
        <v>29</v>
      </c>
      <c r="T2781" s="1" t="s">
        <v>419</v>
      </c>
      <c r="U2781" s="1" t="s">
        <v>122</v>
      </c>
      <c r="V2781" s="1" t="s">
        <v>923</v>
      </c>
      <c r="W2781" s="1" t="s">
        <v>923</v>
      </c>
    </row>
    <row r="2782" spans="1:23">
      <c r="A2782" s="2" t="s">
        <v>953</v>
      </c>
      <c r="B2782" s="2">
        <f t="shared" si="86"/>
        <v>2017</v>
      </c>
      <c r="C2782" s="1" t="s">
        <v>936</v>
      </c>
      <c r="D2782" s="1" t="s">
        <v>24</v>
      </c>
      <c r="E2782" s="1">
        <v>80070039</v>
      </c>
      <c r="F2782" s="1" t="s">
        <v>949</v>
      </c>
      <c r="G2782" s="1" t="s">
        <v>954</v>
      </c>
      <c r="H2782" s="1" t="s">
        <v>955</v>
      </c>
      <c r="I2782" s="1" t="s">
        <v>951</v>
      </c>
      <c r="J2782" s="1">
        <v>24</v>
      </c>
      <c r="K2782" s="1" t="s">
        <v>28</v>
      </c>
      <c r="L2782" s="1">
        <v>3864</v>
      </c>
      <c r="M2782" s="1">
        <v>3864</v>
      </c>
      <c r="N2782" s="1">
        <v>29291.09</v>
      </c>
      <c r="O2782" s="1">
        <v>3800</v>
      </c>
      <c r="P2782" s="1">
        <v>292.91000000000003</v>
      </c>
      <c r="Q2782" s="1">
        <v>33384</v>
      </c>
      <c r="R2782" s="1">
        <f t="shared" si="87"/>
        <v>1391</v>
      </c>
      <c r="S2782" s="1" t="s">
        <v>38</v>
      </c>
      <c r="T2782" s="1" t="s">
        <v>30</v>
      </c>
      <c r="U2782" s="1" t="s">
        <v>64</v>
      </c>
      <c r="V2782" s="1" t="s">
        <v>65</v>
      </c>
      <c r="W2782" s="1" t="s">
        <v>956</v>
      </c>
    </row>
    <row r="2783" spans="1:23">
      <c r="A2783" s="2" t="s">
        <v>995</v>
      </c>
      <c r="B2783" s="2">
        <f t="shared" si="86"/>
        <v>2017</v>
      </c>
      <c r="C2783" s="1" t="s">
        <v>68</v>
      </c>
      <c r="D2783" s="1" t="s">
        <v>24</v>
      </c>
      <c r="E2783" s="1">
        <v>80014137</v>
      </c>
      <c r="F2783" s="1" t="s">
        <v>25</v>
      </c>
      <c r="G2783" s="1" t="s">
        <v>36</v>
      </c>
      <c r="H2783" s="1" t="s">
        <v>80</v>
      </c>
      <c r="I2783" s="1" t="s">
        <v>987</v>
      </c>
      <c r="J2783" s="1">
        <v>292</v>
      </c>
      <c r="K2783" s="1" t="s">
        <v>28</v>
      </c>
      <c r="L2783" s="1">
        <v>14892</v>
      </c>
      <c r="M2783" s="1">
        <v>16644</v>
      </c>
      <c r="N2783" s="1">
        <v>40004</v>
      </c>
      <c r="O2783" s="1">
        <v>11544.85</v>
      </c>
      <c r="P2783" s="1">
        <v>215.72</v>
      </c>
      <c r="Q2783" s="1">
        <v>51764.57</v>
      </c>
      <c r="R2783" s="1">
        <f t="shared" si="87"/>
        <v>177.27592465753423</v>
      </c>
      <c r="S2783" s="1" t="s">
        <v>38</v>
      </c>
      <c r="T2783" s="1" t="s">
        <v>30</v>
      </c>
      <c r="U2783" s="1" t="s">
        <v>81</v>
      </c>
      <c r="V2783" s="1" t="s">
        <v>996</v>
      </c>
      <c r="W2783" s="1" t="s">
        <v>996</v>
      </c>
    </row>
    <row r="2784" spans="1:23">
      <c r="A2784" s="2" t="s">
        <v>1000</v>
      </c>
      <c r="B2784" s="2">
        <f t="shared" si="86"/>
        <v>2017</v>
      </c>
      <c r="C2784" s="1" t="s">
        <v>68</v>
      </c>
      <c r="D2784" s="1" t="s">
        <v>24</v>
      </c>
      <c r="E2784" s="1">
        <v>80014137</v>
      </c>
      <c r="F2784" s="1" t="s">
        <v>25</v>
      </c>
      <c r="G2784" s="1" t="s">
        <v>36</v>
      </c>
      <c r="H2784" s="1" t="s">
        <v>983</v>
      </c>
      <c r="I2784" s="1" t="s">
        <v>987</v>
      </c>
      <c r="J2784" s="1">
        <v>1055</v>
      </c>
      <c r="K2784" s="1" t="s">
        <v>86</v>
      </c>
      <c r="L2784" s="1">
        <v>42691</v>
      </c>
      <c r="M2784" s="1">
        <v>47057</v>
      </c>
      <c r="N2784" s="1">
        <v>94020</v>
      </c>
      <c r="O2784" s="1">
        <v>22240</v>
      </c>
      <c r="P2784" s="1">
        <v>488.4</v>
      </c>
      <c r="Q2784" s="1">
        <v>116748.4</v>
      </c>
      <c r="R2784" s="1">
        <f t="shared" si="87"/>
        <v>110.66199052132701</v>
      </c>
      <c r="S2784" s="1" t="s">
        <v>38</v>
      </c>
      <c r="T2784" s="1" t="s">
        <v>30</v>
      </c>
      <c r="U2784" s="1" t="s">
        <v>81</v>
      </c>
      <c r="V2784" s="1" t="s">
        <v>1001</v>
      </c>
      <c r="W2784" s="1" t="s">
        <v>1002</v>
      </c>
    </row>
    <row r="2785" spans="1:23">
      <c r="A2785" s="2" t="s">
        <v>1005</v>
      </c>
      <c r="B2785" s="2">
        <f t="shared" si="86"/>
        <v>2017</v>
      </c>
      <c r="C2785" s="1" t="s">
        <v>68</v>
      </c>
      <c r="D2785" s="1" t="s">
        <v>24</v>
      </c>
      <c r="E2785" s="1">
        <v>80014137</v>
      </c>
      <c r="F2785" s="1" t="s">
        <v>25</v>
      </c>
      <c r="G2785" s="1" t="s">
        <v>36</v>
      </c>
      <c r="H2785" s="1" t="s">
        <v>251</v>
      </c>
      <c r="I2785" s="1" t="s">
        <v>987</v>
      </c>
      <c r="J2785" s="1">
        <v>984</v>
      </c>
      <c r="K2785" s="1" t="s">
        <v>28</v>
      </c>
      <c r="L2785" s="1">
        <v>41856</v>
      </c>
      <c r="M2785" s="1">
        <v>46188</v>
      </c>
      <c r="N2785" s="1">
        <v>97836</v>
      </c>
      <c r="O2785" s="1">
        <v>37307.83</v>
      </c>
      <c r="P2785" s="1">
        <v>545.72</v>
      </c>
      <c r="Q2785" s="1">
        <v>135689.54999999999</v>
      </c>
      <c r="R2785" s="1">
        <f t="shared" si="87"/>
        <v>137.89588414634144</v>
      </c>
      <c r="S2785" s="1" t="s">
        <v>38</v>
      </c>
      <c r="T2785" s="1" t="s">
        <v>30</v>
      </c>
      <c r="U2785" s="1" t="s">
        <v>81</v>
      </c>
      <c r="V2785" s="1" t="s">
        <v>1006</v>
      </c>
      <c r="W2785" s="1" t="s">
        <v>1007</v>
      </c>
    </row>
    <row r="2786" spans="1:23">
      <c r="A2786" s="2" t="s">
        <v>1008</v>
      </c>
      <c r="B2786" s="2">
        <f t="shared" si="86"/>
        <v>2017</v>
      </c>
      <c r="C2786" s="1" t="s">
        <v>34</v>
      </c>
      <c r="D2786" s="1" t="s">
        <v>24</v>
      </c>
      <c r="E2786" s="1">
        <v>80014137</v>
      </c>
      <c r="F2786" s="1" t="s">
        <v>25</v>
      </c>
      <c r="G2786" s="1" t="s">
        <v>36</v>
      </c>
      <c r="H2786" s="1" t="s">
        <v>63</v>
      </c>
      <c r="I2786" s="1" t="s">
        <v>987</v>
      </c>
      <c r="J2786" s="1">
        <v>530</v>
      </c>
      <c r="K2786" s="1" t="s">
        <v>28</v>
      </c>
      <c r="L2786" s="1">
        <v>24380</v>
      </c>
      <c r="M2786" s="1">
        <v>26500</v>
      </c>
      <c r="N2786" s="1">
        <v>60155</v>
      </c>
      <c r="O2786" s="1">
        <v>17368.45</v>
      </c>
      <c r="P2786" s="1">
        <v>323.3</v>
      </c>
      <c r="Q2786" s="1">
        <v>77846.75</v>
      </c>
      <c r="R2786" s="1">
        <f t="shared" si="87"/>
        <v>146.88066037735848</v>
      </c>
      <c r="S2786" s="1" t="s">
        <v>38</v>
      </c>
      <c r="T2786" s="1" t="s">
        <v>30</v>
      </c>
      <c r="U2786" s="1" t="s">
        <v>81</v>
      </c>
      <c r="V2786" s="1" t="s">
        <v>1009</v>
      </c>
      <c r="W2786" s="1" t="s">
        <v>1009</v>
      </c>
    </row>
    <row r="2787" spans="1:23">
      <c r="A2787" s="2" t="s">
        <v>1016</v>
      </c>
      <c r="B2787" s="2">
        <f t="shared" si="86"/>
        <v>2017</v>
      </c>
      <c r="C2787" s="1" t="s">
        <v>68</v>
      </c>
      <c r="D2787" s="1" t="s">
        <v>24</v>
      </c>
      <c r="E2787" s="1">
        <v>80014137</v>
      </c>
      <c r="F2787" s="1" t="s">
        <v>25</v>
      </c>
      <c r="G2787" s="1" t="s">
        <v>36</v>
      </c>
      <c r="H2787" s="1" t="s">
        <v>955</v>
      </c>
      <c r="I2787" s="1" t="s">
        <v>987</v>
      </c>
      <c r="J2787" s="1">
        <v>73</v>
      </c>
      <c r="K2787" s="1" t="s">
        <v>28</v>
      </c>
      <c r="L2787" s="1">
        <v>3723</v>
      </c>
      <c r="M2787" s="1">
        <v>4161</v>
      </c>
      <c r="N2787" s="1">
        <v>9271</v>
      </c>
      <c r="O2787" s="1">
        <v>5800</v>
      </c>
      <c r="P2787" s="1">
        <v>63.3</v>
      </c>
      <c r="Q2787" s="1">
        <v>15134.3</v>
      </c>
      <c r="R2787" s="1">
        <f t="shared" si="87"/>
        <v>207.31917808219177</v>
      </c>
      <c r="S2787" s="1" t="s">
        <v>38</v>
      </c>
      <c r="T2787" s="1" t="s">
        <v>30</v>
      </c>
      <c r="U2787" s="1" t="s">
        <v>81</v>
      </c>
      <c r="V2787" s="1" t="s">
        <v>77</v>
      </c>
      <c r="W2787" s="1" t="s">
        <v>1017</v>
      </c>
    </row>
    <row r="2788" spans="1:23">
      <c r="A2788" s="2" t="s">
        <v>1030</v>
      </c>
      <c r="B2788" s="2">
        <f t="shared" si="86"/>
        <v>2017</v>
      </c>
      <c r="C2788" s="1" t="s">
        <v>43</v>
      </c>
      <c r="D2788" s="1" t="s">
        <v>24</v>
      </c>
      <c r="E2788" s="1">
        <v>80014137</v>
      </c>
      <c r="F2788" s="1" t="s">
        <v>25</v>
      </c>
      <c r="G2788" s="1" t="s">
        <v>36</v>
      </c>
      <c r="H2788" s="1" t="s">
        <v>943</v>
      </c>
      <c r="I2788" s="1" t="s">
        <v>1031</v>
      </c>
      <c r="J2788" s="1">
        <v>142</v>
      </c>
      <c r="K2788" s="1" t="s">
        <v>28</v>
      </c>
      <c r="L2788" s="1">
        <v>5964</v>
      </c>
      <c r="M2788" s="1">
        <v>6532</v>
      </c>
      <c r="N2788" s="1">
        <v>12922</v>
      </c>
      <c r="O2788" s="1">
        <v>6161.43</v>
      </c>
      <c r="P2788" s="1">
        <v>80.150000000000006</v>
      </c>
      <c r="Q2788" s="1">
        <v>19163.580000000002</v>
      </c>
      <c r="R2788" s="1">
        <f t="shared" si="87"/>
        <v>134.95478873239438</v>
      </c>
      <c r="S2788" s="1" t="s">
        <v>38</v>
      </c>
      <c r="T2788" s="1" t="s">
        <v>30</v>
      </c>
      <c r="U2788" s="1" t="s">
        <v>81</v>
      </c>
      <c r="V2788" s="1" t="s">
        <v>1032</v>
      </c>
      <c r="W2788" s="1" t="s">
        <v>1033</v>
      </c>
    </row>
    <row r="2789" spans="1:23">
      <c r="A2789" s="2" t="s">
        <v>1034</v>
      </c>
      <c r="B2789" s="2">
        <f t="shared" si="86"/>
        <v>2017</v>
      </c>
      <c r="C2789" s="1" t="s">
        <v>68</v>
      </c>
      <c r="D2789" s="1" t="s">
        <v>24</v>
      </c>
      <c r="E2789" s="1">
        <v>80014137</v>
      </c>
      <c r="F2789" s="1" t="s">
        <v>25</v>
      </c>
      <c r="G2789" s="1" t="s">
        <v>36</v>
      </c>
      <c r="H2789" s="1" t="s">
        <v>1035</v>
      </c>
      <c r="I2789" s="1" t="s">
        <v>1031</v>
      </c>
      <c r="J2789" s="1">
        <v>471</v>
      </c>
      <c r="K2789" s="1" t="s">
        <v>28</v>
      </c>
      <c r="L2789" s="1">
        <v>23491</v>
      </c>
      <c r="M2789" s="1">
        <v>26105</v>
      </c>
      <c r="N2789" s="1">
        <v>58386</v>
      </c>
      <c r="O2789" s="1">
        <v>17617.599999999999</v>
      </c>
      <c r="P2789" s="1">
        <v>319.22000000000003</v>
      </c>
      <c r="Q2789" s="1">
        <v>76322.820000000007</v>
      </c>
      <c r="R2789" s="1">
        <f t="shared" si="87"/>
        <v>162.04420382165605</v>
      </c>
      <c r="S2789" s="1" t="s">
        <v>38</v>
      </c>
      <c r="T2789" s="1" t="s">
        <v>30</v>
      </c>
      <c r="U2789" s="1" t="s">
        <v>81</v>
      </c>
      <c r="V2789" s="1" t="s">
        <v>622</v>
      </c>
      <c r="W2789" s="1" t="s">
        <v>1036</v>
      </c>
    </row>
    <row r="2790" spans="1:23">
      <c r="A2790" s="2" t="s">
        <v>1145</v>
      </c>
      <c r="B2790" s="2">
        <f t="shared" si="86"/>
        <v>2017</v>
      </c>
      <c r="C2790" s="1" t="s">
        <v>43</v>
      </c>
      <c r="D2790" s="1" t="s">
        <v>24</v>
      </c>
      <c r="E2790" s="1">
        <v>80014137</v>
      </c>
      <c r="F2790" s="1" t="s">
        <v>25</v>
      </c>
      <c r="G2790" s="1" t="s">
        <v>36</v>
      </c>
      <c r="H2790" s="1" t="s">
        <v>955</v>
      </c>
      <c r="I2790" s="1" t="s">
        <v>1146</v>
      </c>
      <c r="J2790" s="1">
        <v>48</v>
      </c>
      <c r="K2790" s="1" t="s">
        <v>28</v>
      </c>
      <c r="L2790" s="1">
        <v>5098</v>
      </c>
      <c r="M2790" s="1">
        <v>5587</v>
      </c>
      <c r="N2790" s="1">
        <v>30096</v>
      </c>
      <c r="O2790" s="1">
        <v>1535</v>
      </c>
      <c r="P2790" s="1">
        <v>133.19999999999999</v>
      </c>
      <c r="Q2790" s="1">
        <v>31764.2</v>
      </c>
      <c r="R2790" s="1">
        <f t="shared" si="87"/>
        <v>661.75416666666672</v>
      </c>
      <c r="S2790" s="1" t="s">
        <v>38</v>
      </c>
      <c r="T2790" s="1" t="s">
        <v>30</v>
      </c>
      <c r="U2790" s="1" t="s">
        <v>122</v>
      </c>
      <c r="V2790" s="1" t="s">
        <v>1147</v>
      </c>
      <c r="W2790" s="1" t="s">
        <v>1147</v>
      </c>
    </row>
    <row r="2791" spans="1:23">
      <c r="A2791" s="2" t="s">
        <v>1150</v>
      </c>
      <c r="B2791" s="2">
        <f t="shared" si="86"/>
        <v>2017</v>
      </c>
      <c r="C2791" s="1" t="s">
        <v>43</v>
      </c>
      <c r="D2791" s="1" t="s">
        <v>24</v>
      </c>
      <c r="E2791" s="1">
        <v>80014137</v>
      </c>
      <c r="F2791" s="1" t="s">
        <v>25</v>
      </c>
      <c r="G2791" s="1" t="s">
        <v>36</v>
      </c>
      <c r="H2791" s="1" t="s">
        <v>943</v>
      </c>
      <c r="I2791" s="1" t="s">
        <v>1146</v>
      </c>
      <c r="J2791" s="1">
        <v>48</v>
      </c>
      <c r="K2791" s="1" t="s">
        <v>28</v>
      </c>
      <c r="L2791" s="1">
        <v>4752</v>
      </c>
      <c r="M2791" s="1">
        <v>5237</v>
      </c>
      <c r="N2791" s="1">
        <v>22608</v>
      </c>
      <c r="O2791" s="1">
        <v>1535</v>
      </c>
      <c r="P2791" s="1">
        <v>101.4</v>
      </c>
      <c r="Q2791" s="1">
        <v>24244.400000000001</v>
      </c>
      <c r="R2791" s="1">
        <f t="shared" si="87"/>
        <v>505.0916666666667</v>
      </c>
      <c r="S2791" s="1" t="s">
        <v>38</v>
      </c>
      <c r="T2791" s="1" t="s">
        <v>30</v>
      </c>
      <c r="U2791" s="1" t="s">
        <v>122</v>
      </c>
      <c r="V2791" s="1" t="s">
        <v>1151</v>
      </c>
      <c r="W2791" s="1" t="s">
        <v>1152</v>
      </c>
    </row>
    <row r="2792" spans="1:23">
      <c r="A2792" s="2" t="s">
        <v>1153</v>
      </c>
      <c r="B2792" s="2">
        <f t="shared" si="86"/>
        <v>2017</v>
      </c>
      <c r="C2792" s="1" t="s">
        <v>936</v>
      </c>
      <c r="D2792" s="1" t="s">
        <v>24</v>
      </c>
      <c r="E2792" s="1">
        <v>80014137</v>
      </c>
      <c r="F2792" s="1" t="s">
        <v>25</v>
      </c>
      <c r="G2792" s="1" t="s">
        <v>36</v>
      </c>
      <c r="H2792" s="1" t="s">
        <v>983</v>
      </c>
      <c r="I2792" s="1" t="s">
        <v>1146</v>
      </c>
      <c r="J2792" s="1">
        <v>48</v>
      </c>
      <c r="K2792" s="1" t="s">
        <v>28</v>
      </c>
      <c r="L2792" s="1">
        <v>4762</v>
      </c>
      <c r="M2792" s="1">
        <v>5251</v>
      </c>
      <c r="N2792" s="1">
        <v>22608</v>
      </c>
      <c r="O2792" s="1">
        <v>1535</v>
      </c>
      <c r="P2792" s="1">
        <v>101.4</v>
      </c>
      <c r="Q2792" s="1">
        <v>24244.400000000001</v>
      </c>
      <c r="R2792" s="1">
        <f t="shared" si="87"/>
        <v>505.0916666666667</v>
      </c>
      <c r="S2792" s="1" t="s">
        <v>38</v>
      </c>
      <c r="T2792" s="1" t="s">
        <v>30</v>
      </c>
      <c r="U2792" s="1" t="s">
        <v>122</v>
      </c>
      <c r="V2792" s="1" t="s">
        <v>1154</v>
      </c>
      <c r="W2792" s="1" t="s">
        <v>1154</v>
      </c>
    </row>
    <row r="2793" spans="1:23">
      <c r="A2793" s="2" t="s">
        <v>1157</v>
      </c>
      <c r="B2793" s="2">
        <f t="shared" si="86"/>
        <v>2017</v>
      </c>
      <c r="C2793" s="1" t="s">
        <v>34</v>
      </c>
      <c r="D2793" s="1" t="s">
        <v>24</v>
      </c>
      <c r="E2793" s="1">
        <v>80014137</v>
      </c>
      <c r="F2793" s="1" t="s">
        <v>25</v>
      </c>
      <c r="G2793" s="1" t="s">
        <v>1158</v>
      </c>
      <c r="H2793" s="1" t="s">
        <v>1035</v>
      </c>
      <c r="I2793" s="1" t="s">
        <v>1146</v>
      </c>
      <c r="J2793" s="1">
        <v>367</v>
      </c>
      <c r="K2793" s="1" t="s">
        <v>28</v>
      </c>
      <c r="L2793" s="1">
        <v>18580</v>
      </c>
      <c r="M2793" s="1">
        <v>19827</v>
      </c>
      <c r="N2793" s="1">
        <v>86161</v>
      </c>
      <c r="O2793" s="1">
        <v>12491.16</v>
      </c>
      <c r="P2793" s="1">
        <v>421.65</v>
      </c>
      <c r="Q2793" s="1">
        <v>99073.81</v>
      </c>
      <c r="R2793" s="1">
        <f t="shared" si="87"/>
        <v>269.95588555858308</v>
      </c>
      <c r="S2793" s="1" t="s">
        <v>38</v>
      </c>
      <c r="T2793" s="1" t="s">
        <v>30</v>
      </c>
      <c r="U2793" s="1" t="s">
        <v>122</v>
      </c>
      <c r="V2793" s="1" t="s">
        <v>31</v>
      </c>
      <c r="W2793" s="1" t="s">
        <v>1159</v>
      </c>
    </row>
    <row r="2794" spans="1:23">
      <c r="A2794" s="2" t="s">
        <v>1160</v>
      </c>
      <c r="B2794" s="2">
        <f t="shared" si="86"/>
        <v>2017</v>
      </c>
      <c r="C2794" s="1" t="s">
        <v>68</v>
      </c>
      <c r="D2794" s="1" t="s">
        <v>24</v>
      </c>
      <c r="E2794" s="1">
        <v>80014137</v>
      </c>
      <c r="F2794" s="1" t="s">
        <v>25</v>
      </c>
      <c r="G2794" s="1" t="s">
        <v>1158</v>
      </c>
      <c r="H2794" s="1" t="s">
        <v>955</v>
      </c>
      <c r="I2794" s="1" t="s">
        <v>1146</v>
      </c>
      <c r="J2794" s="1">
        <v>476</v>
      </c>
      <c r="K2794" s="1" t="s">
        <v>28</v>
      </c>
      <c r="L2794" s="1">
        <v>25592</v>
      </c>
      <c r="M2794" s="1">
        <v>27208</v>
      </c>
      <c r="N2794" s="1">
        <v>138100</v>
      </c>
      <c r="O2794" s="1">
        <v>14569.71</v>
      </c>
      <c r="P2794" s="1">
        <v>638.25</v>
      </c>
      <c r="Q2794" s="1">
        <v>153307.96</v>
      </c>
      <c r="R2794" s="1">
        <f t="shared" si="87"/>
        <v>322.07554621848737</v>
      </c>
      <c r="S2794" s="1" t="s">
        <v>38</v>
      </c>
      <c r="T2794" s="1" t="s">
        <v>30</v>
      </c>
      <c r="U2794" s="1" t="s">
        <v>122</v>
      </c>
      <c r="V2794" s="1" t="s">
        <v>1161</v>
      </c>
      <c r="W2794" s="1" t="s">
        <v>1162</v>
      </c>
    </row>
    <row r="2795" spans="1:23">
      <c r="A2795" s="2" t="s">
        <v>1163</v>
      </c>
      <c r="B2795" s="2">
        <f t="shared" si="86"/>
        <v>2017</v>
      </c>
      <c r="C2795" s="1" t="s">
        <v>68</v>
      </c>
      <c r="D2795" s="1" t="s">
        <v>24</v>
      </c>
      <c r="E2795" s="1">
        <v>80014137</v>
      </c>
      <c r="F2795" s="1" t="s">
        <v>25</v>
      </c>
      <c r="G2795" s="1" t="s">
        <v>1158</v>
      </c>
      <c r="H2795" s="1" t="s">
        <v>983</v>
      </c>
      <c r="I2795" s="1" t="s">
        <v>1146</v>
      </c>
      <c r="J2795" s="1">
        <v>426</v>
      </c>
      <c r="K2795" s="1" t="s">
        <v>28</v>
      </c>
      <c r="L2795" s="1">
        <v>23214</v>
      </c>
      <c r="M2795" s="1">
        <v>24702</v>
      </c>
      <c r="N2795" s="1">
        <v>127770</v>
      </c>
      <c r="O2795" s="1">
        <v>12921.3</v>
      </c>
      <c r="P2795" s="1">
        <v>589.35</v>
      </c>
      <c r="Q2795" s="1">
        <v>141280.65</v>
      </c>
      <c r="R2795" s="1">
        <f t="shared" si="87"/>
        <v>331.64471830985912</v>
      </c>
      <c r="S2795" s="1" t="s">
        <v>38</v>
      </c>
      <c r="T2795" s="1" t="s">
        <v>30</v>
      </c>
      <c r="U2795" s="1" t="s">
        <v>122</v>
      </c>
      <c r="V2795" s="1" t="s">
        <v>1164</v>
      </c>
      <c r="W2795" s="1" t="s">
        <v>1165</v>
      </c>
    </row>
    <row r="2796" spans="1:23">
      <c r="A2796" s="2" t="s">
        <v>1168</v>
      </c>
      <c r="B2796" s="2">
        <f t="shared" si="86"/>
        <v>2017</v>
      </c>
      <c r="C2796" s="1" t="s">
        <v>43</v>
      </c>
      <c r="D2796" s="1" t="s">
        <v>24</v>
      </c>
      <c r="E2796" s="1">
        <v>80014137</v>
      </c>
      <c r="F2796" s="1" t="s">
        <v>25</v>
      </c>
      <c r="G2796" s="1" t="s">
        <v>1158</v>
      </c>
      <c r="H2796" s="1" t="s">
        <v>1035</v>
      </c>
      <c r="I2796" s="1" t="s">
        <v>1146</v>
      </c>
      <c r="J2796" s="1">
        <v>729</v>
      </c>
      <c r="K2796" s="1" t="s">
        <v>28</v>
      </c>
      <c r="L2796" s="1">
        <v>39800</v>
      </c>
      <c r="M2796" s="1">
        <v>41049</v>
      </c>
      <c r="N2796" s="1">
        <v>204219</v>
      </c>
      <c r="O2796" s="1">
        <v>25000</v>
      </c>
      <c r="P2796" s="1">
        <v>972.9</v>
      </c>
      <c r="Q2796" s="1">
        <v>230191.9</v>
      </c>
      <c r="R2796" s="1">
        <f t="shared" si="87"/>
        <v>315.76392318244172</v>
      </c>
      <c r="S2796" s="1" t="s">
        <v>38</v>
      </c>
      <c r="T2796" s="1" t="s">
        <v>136</v>
      </c>
      <c r="U2796" s="1" t="s">
        <v>122</v>
      </c>
      <c r="V2796" s="1" t="s">
        <v>65</v>
      </c>
      <c r="W2796" s="1" t="s">
        <v>1169</v>
      </c>
    </row>
    <row r="2797" spans="1:23">
      <c r="A2797" s="2" t="s">
        <v>1170</v>
      </c>
      <c r="B2797" s="2">
        <f t="shared" si="86"/>
        <v>2017</v>
      </c>
      <c r="C2797" s="1" t="s">
        <v>68</v>
      </c>
      <c r="D2797" s="1" t="s">
        <v>24</v>
      </c>
      <c r="E2797" s="1">
        <v>80014137</v>
      </c>
      <c r="F2797" s="1" t="s">
        <v>25</v>
      </c>
      <c r="G2797" s="1" t="s">
        <v>1158</v>
      </c>
      <c r="H2797" s="1" t="s">
        <v>983</v>
      </c>
      <c r="I2797" s="1" t="s">
        <v>1146</v>
      </c>
      <c r="J2797" s="1">
        <v>70</v>
      </c>
      <c r="K2797" s="1" t="s">
        <v>28</v>
      </c>
      <c r="L2797" s="1">
        <v>3850</v>
      </c>
      <c r="M2797" s="1">
        <v>4130</v>
      </c>
      <c r="N2797" s="1">
        <v>21350</v>
      </c>
      <c r="O2797" s="1">
        <v>2081.39</v>
      </c>
      <c r="P2797" s="1">
        <v>98.25</v>
      </c>
      <c r="Q2797" s="1">
        <v>23529.64</v>
      </c>
      <c r="R2797" s="1">
        <f t="shared" si="87"/>
        <v>336.13771428571425</v>
      </c>
      <c r="S2797" s="1" t="s">
        <v>38</v>
      </c>
      <c r="T2797" s="1" t="s">
        <v>30</v>
      </c>
      <c r="U2797" s="1" t="s">
        <v>122</v>
      </c>
      <c r="V2797" s="1" t="s">
        <v>1171</v>
      </c>
      <c r="W2797" s="1" t="s">
        <v>1172</v>
      </c>
    </row>
    <row r="2798" spans="1:23">
      <c r="A2798" s="2" t="s">
        <v>1157</v>
      </c>
      <c r="B2798" s="2">
        <f t="shared" si="86"/>
        <v>2017</v>
      </c>
      <c r="C2798" s="1" t="s">
        <v>34</v>
      </c>
      <c r="D2798" s="1" t="s">
        <v>24</v>
      </c>
      <c r="E2798" s="1">
        <v>80014137</v>
      </c>
      <c r="F2798" s="1" t="s">
        <v>25</v>
      </c>
      <c r="G2798" s="1" t="s">
        <v>1158</v>
      </c>
      <c r="H2798" s="1" t="s">
        <v>1035</v>
      </c>
      <c r="I2798" s="1" t="s">
        <v>1146</v>
      </c>
      <c r="J2798" s="1">
        <v>280</v>
      </c>
      <c r="K2798" s="1" t="s">
        <v>28</v>
      </c>
      <c r="L2798" s="1">
        <v>15400</v>
      </c>
      <c r="M2798" s="1">
        <v>16420</v>
      </c>
      <c r="N2798" s="1">
        <v>80920</v>
      </c>
      <c r="O2798" s="1">
        <v>11731.35</v>
      </c>
      <c r="P2798" s="1">
        <v>396</v>
      </c>
      <c r="Q2798" s="1">
        <v>93047.35</v>
      </c>
      <c r="R2798" s="1">
        <f t="shared" si="87"/>
        <v>332.31196428571428</v>
      </c>
      <c r="S2798" s="1" t="s">
        <v>38</v>
      </c>
      <c r="T2798" s="1" t="s">
        <v>30</v>
      </c>
      <c r="U2798" s="1" t="s">
        <v>122</v>
      </c>
      <c r="V2798" s="1" t="s">
        <v>31</v>
      </c>
      <c r="W2798" s="1" t="s">
        <v>1173</v>
      </c>
    </row>
    <row r="2799" spans="1:23">
      <c r="A2799" s="2" t="s">
        <v>1182</v>
      </c>
      <c r="B2799" s="2">
        <f t="shared" si="86"/>
        <v>2017</v>
      </c>
      <c r="C2799" s="1" t="s">
        <v>68</v>
      </c>
      <c r="D2799" s="1" t="s">
        <v>24</v>
      </c>
      <c r="E2799" s="1">
        <v>80014137</v>
      </c>
      <c r="F2799" s="1" t="s">
        <v>25</v>
      </c>
      <c r="G2799" s="1" t="s">
        <v>36</v>
      </c>
      <c r="H2799" s="1" t="s">
        <v>950</v>
      </c>
      <c r="I2799" s="1" t="s">
        <v>1146</v>
      </c>
      <c r="J2799" s="1">
        <v>47</v>
      </c>
      <c r="K2799" s="1" t="s">
        <v>28</v>
      </c>
      <c r="L2799" s="1">
        <v>4994</v>
      </c>
      <c r="M2799" s="1">
        <v>5464</v>
      </c>
      <c r="N2799" s="1">
        <v>29469</v>
      </c>
      <c r="O2799" s="1">
        <v>1535</v>
      </c>
      <c r="P2799" s="1">
        <v>130.35</v>
      </c>
      <c r="Q2799" s="1">
        <v>31134.35</v>
      </c>
      <c r="R2799" s="1">
        <f t="shared" si="87"/>
        <v>662.43297872340418</v>
      </c>
      <c r="S2799" s="1" t="s">
        <v>38</v>
      </c>
      <c r="T2799" s="1" t="s">
        <v>30</v>
      </c>
      <c r="U2799" s="1" t="s">
        <v>122</v>
      </c>
      <c r="V2799" s="1" t="s">
        <v>1183</v>
      </c>
      <c r="W2799" s="1" t="s">
        <v>1184</v>
      </c>
    </row>
    <row r="2800" spans="1:23">
      <c r="A2800" s="2" t="s">
        <v>1185</v>
      </c>
      <c r="B2800" s="2">
        <f t="shared" si="86"/>
        <v>2017</v>
      </c>
      <c r="C2800" s="1" t="s">
        <v>68</v>
      </c>
      <c r="D2800" s="1" t="s">
        <v>24</v>
      </c>
      <c r="E2800" s="1">
        <v>80014137</v>
      </c>
      <c r="F2800" s="1" t="s">
        <v>25</v>
      </c>
      <c r="G2800" s="1" t="s">
        <v>36</v>
      </c>
      <c r="H2800" s="1" t="s">
        <v>950</v>
      </c>
      <c r="I2800" s="1" t="s">
        <v>1186</v>
      </c>
      <c r="J2800" s="1">
        <v>1278</v>
      </c>
      <c r="K2800" s="1" t="s">
        <v>28</v>
      </c>
      <c r="L2800" s="1">
        <v>53676</v>
      </c>
      <c r="M2800" s="1">
        <v>58788</v>
      </c>
      <c r="N2800" s="1">
        <v>108630</v>
      </c>
      <c r="O2800" s="1">
        <v>26265.59</v>
      </c>
      <c r="P2800" s="1">
        <v>562.78</v>
      </c>
      <c r="Q2800" s="1">
        <v>135458.37</v>
      </c>
      <c r="R2800" s="1">
        <f t="shared" si="87"/>
        <v>105.99246478873239</v>
      </c>
      <c r="S2800" s="1" t="s">
        <v>38</v>
      </c>
      <c r="T2800" s="1" t="s">
        <v>30</v>
      </c>
      <c r="U2800" s="1" t="s">
        <v>1117</v>
      </c>
      <c r="V2800" s="1" t="s">
        <v>1187</v>
      </c>
      <c r="W2800" s="1" t="s">
        <v>1188</v>
      </c>
    </row>
    <row r="2801" spans="1:23">
      <c r="A2801" s="2" t="s">
        <v>1189</v>
      </c>
      <c r="B2801" s="2">
        <f t="shared" si="86"/>
        <v>2017</v>
      </c>
      <c r="C2801" s="1" t="s">
        <v>34</v>
      </c>
      <c r="D2801" s="1" t="s">
        <v>24</v>
      </c>
      <c r="E2801" s="1">
        <v>80014137</v>
      </c>
      <c r="F2801" s="1" t="s">
        <v>25</v>
      </c>
      <c r="G2801" s="1" t="s">
        <v>36</v>
      </c>
      <c r="H2801" s="1" t="s">
        <v>63</v>
      </c>
      <c r="I2801" s="1" t="s">
        <v>1186</v>
      </c>
      <c r="J2801" s="1">
        <v>73</v>
      </c>
      <c r="K2801" s="1" t="s">
        <v>28</v>
      </c>
      <c r="L2801" s="1">
        <v>3723</v>
      </c>
      <c r="M2801" s="1">
        <v>4161</v>
      </c>
      <c r="N2801" s="1">
        <v>10402.5</v>
      </c>
      <c r="O2801" s="1">
        <v>4443.26</v>
      </c>
      <c r="P2801" s="1">
        <v>64.05</v>
      </c>
      <c r="Q2801" s="1">
        <v>14909.81</v>
      </c>
      <c r="R2801" s="1">
        <f t="shared" si="87"/>
        <v>204.24397260273972</v>
      </c>
      <c r="S2801" s="1" t="s">
        <v>38</v>
      </c>
      <c r="T2801" s="1" t="s">
        <v>30</v>
      </c>
      <c r="U2801" s="1" t="s">
        <v>81</v>
      </c>
      <c r="V2801" s="1" t="s">
        <v>1190</v>
      </c>
      <c r="W2801" s="1" t="s">
        <v>1190</v>
      </c>
    </row>
    <row r="2802" spans="1:23">
      <c r="A2802" s="2" t="s">
        <v>1030</v>
      </c>
      <c r="B2802" s="2">
        <f t="shared" si="86"/>
        <v>2017</v>
      </c>
      <c r="C2802" s="1" t="s">
        <v>68</v>
      </c>
      <c r="D2802" s="1" t="s">
        <v>24</v>
      </c>
      <c r="E2802" s="1">
        <v>80014137</v>
      </c>
      <c r="F2802" s="1" t="s">
        <v>25</v>
      </c>
      <c r="G2802" s="1" t="s">
        <v>36</v>
      </c>
      <c r="H2802" s="1" t="s">
        <v>950</v>
      </c>
      <c r="I2802" s="1" t="s">
        <v>1186</v>
      </c>
      <c r="J2802" s="1">
        <v>586</v>
      </c>
      <c r="K2802" s="1" t="s">
        <v>28</v>
      </c>
      <c r="L2802" s="1">
        <v>27666</v>
      </c>
      <c r="M2802" s="1">
        <v>30886</v>
      </c>
      <c r="N2802" s="1">
        <v>69559.5</v>
      </c>
      <c r="O2802" s="1">
        <v>37476.92</v>
      </c>
      <c r="P2802" s="1">
        <v>449.58</v>
      </c>
      <c r="Q2802" s="1">
        <v>107486</v>
      </c>
      <c r="R2802" s="1">
        <f t="shared" si="87"/>
        <v>183.42320819112629</v>
      </c>
      <c r="S2802" s="1" t="s">
        <v>38</v>
      </c>
      <c r="T2802" s="1" t="s">
        <v>30</v>
      </c>
      <c r="U2802" s="1" t="s">
        <v>81</v>
      </c>
      <c r="V2802" s="1" t="s">
        <v>998</v>
      </c>
      <c r="W2802" s="1" t="s">
        <v>1191</v>
      </c>
    </row>
    <row r="2803" spans="1:23">
      <c r="A2803" s="2" t="s">
        <v>1196</v>
      </c>
      <c r="B2803" s="2">
        <f t="shared" si="86"/>
        <v>2017</v>
      </c>
      <c r="C2803" s="1" t="s">
        <v>34</v>
      </c>
      <c r="D2803" s="1" t="s">
        <v>24</v>
      </c>
      <c r="E2803" s="1">
        <v>80014137</v>
      </c>
      <c r="F2803" s="1" t="s">
        <v>25</v>
      </c>
      <c r="G2803" s="1" t="s">
        <v>36</v>
      </c>
      <c r="H2803" s="1" t="s">
        <v>63</v>
      </c>
      <c r="I2803" s="1" t="s">
        <v>1186</v>
      </c>
      <c r="J2803" s="1">
        <v>1728</v>
      </c>
      <c r="K2803" s="1" t="s">
        <v>28</v>
      </c>
      <c r="L2803" s="1">
        <v>69876</v>
      </c>
      <c r="M2803" s="1">
        <v>76788</v>
      </c>
      <c r="N2803" s="1">
        <v>155223</v>
      </c>
      <c r="O2803" s="1">
        <v>65210.14</v>
      </c>
      <c r="P2803" s="1">
        <v>925.92</v>
      </c>
      <c r="Q2803" s="1">
        <v>221359.06</v>
      </c>
      <c r="R2803" s="1">
        <f t="shared" si="87"/>
        <v>128.10130787037036</v>
      </c>
      <c r="S2803" s="1" t="s">
        <v>38</v>
      </c>
      <c r="T2803" s="1" t="s">
        <v>30</v>
      </c>
      <c r="U2803" s="1" t="s">
        <v>81</v>
      </c>
      <c r="V2803" s="1" t="s">
        <v>1197</v>
      </c>
      <c r="W2803" s="1" t="s">
        <v>1198</v>
      </c>
    </row>
    <row r="2804" spans="1:23">
      <c r="A2804" s="2" t="s">
        <v>1200</v>
      </c>
      <c r="B2804" s="2">
        <f t="shared" si="86"/>
        <v>2017</v>
      </c>
      <c r="C2804" s="1" t="s">
        <v>43</v>
      </c>
      <c r="D2804" s="1" t="s">
        <v>24</v>
      </c>
      <c r="E2804" s="1">
        <v>80014137</v>
      </c>
      <c r="F2804" s="1" t="s">
        <v>25</v>
      </c>
      <c r="G2804" s="1" t="s">
        <v>36</v>
      </c>
      <c r="H2804" s="1" t="s">
        <v>1024</v>
      </c>
      <c r="I2804" s="1" t="s">
        <v>1186</v>
      </c>
      <c r="J2804" s="1">
        <v>1697</v>
      </c>
      <c r="K2804" s="1" t="s">
        <v>28</v>
      </c>
      <c r="L2804" s="1">
        <v>71817</v>
      </c>
      <c r="M2804" s="1">
        <v>79043</v>
      </c>
      <c r="N2804" s="1">
        <v>167441</v>
      </c>
      <c r="O2804" s="1">
        <v>81200</v>
      </c>
      <c r="P2804" s="1">
        <v>1044.3</v>
      </c>
      <c r="Q2804" s="1">
        <v>249685.3</v>
      </c>
      <c r="R2804" s="1">
        <f t="shared" si="87"/>
        <v>147.1333529758397</v>
      </c>
      <c r="S2804" s="1" t="s">
        <v>38</v>
      </c>
      <c r="T2804" s="1" t="s">
        <v>30</v>
      </c>
      <c r="U2804" s="1" t="s">
        <v>81</v>
      </c>
      <c r="V2804" s="1" t="s">
        <v>77</v>
      </c>
      <c r="W2804" s="1" t="s">
        <v>1201</v>
      </c>
    </row>
    <row r="2805" spans="1:23">
      <c r="A2805" s="2" t="s">
        <v>1202</v>
      </c>
      <c r="B2805" s="2">
        <f t="shared" si="86"/>
        <v>2017</v>
      </c>
      <c r="C2805" s="1" t="s">
        <v>68</v>
      </c>
      <c r="D2805" s="1" t="s">
        <v>24</v>
      </c>
      <c r="E2805" s="1">
        <v>80014137</v>
      </c>
      <c r="F2805" s="1" t="s">
        <v>25</v>
      </c>
      <c r="G2805" s="1" t="s">
        <v>36</v>
      </c>
      <c r="H2805" s="1" t="s">
        <v>983</v>
      </c>
      <c r="I2805" s="1" t="s">
        <v>1186</v>
      </c>
      <c r="J2805" s="1">
        <v>2920</v>
      </c>
      <c r="K2805" s="1" t="s">
        <v>28</v>
      </c>
      <c r="L2805" s="1">
        <v>113640</v>
      </c>
      <c r="M2805" s="1">
        <v>125320</v>
      </c>
      <c r="N2805" s="1">
        <v>255420</v>
      </c>
      <c r="O2805" s="1">
        <v>84000</v>
      </c>
      <c r="P2805" s="1">
        <v>1475.1</v>
      </c>
      <c r="Q2805" s="1">
        <v>340895.1</v>
      </c>
      <c r="R2805" s="1">
        <f t="shared" si="87"/>
        <v>116.74489726027396</v>
      </c>
      <c r="S2805" s="1" t="s">
        <v>38</v>
      </c>
      <c r="T2805" s="1" t="s">
        <v>30</v>
      </c>
      <c r="U2805" s="1" t="s">
        <v>81</v>
      </c>
      <c r="V2805" s="1" t="s">
        <v>575</v>
      </c>
      <c r="W2805" s="1" t="s">
        <v>993</v>
      </c>
    </row>
    <row r="2806" spans="1:23">
      <c r="A2806" s="2" t="s">
        <v>1000</v>
      </c>
      <c r="B2806" s="2">
        <f t="shared" si="86"/>
        <v>2017</v>
      </c>
      <c r="C2806" s="1" t="s">
        <v>68</v>
      </c>
      <c r="D2806" s="1" t="s">
        <v>24</v>
      </c>
      <c r="E2806" s="1">
        <v>80014137</v>
      </c>
      <c r="F2806" s="1" t="s">
        <v>25</v>
      </c>
      <c r="G2806" s="1" t="s">
        <v>36</v>
      </c>
      <c r="H2806" s="1" t="s">
        <v>983</v>
      </c>
      <c r="I2806" s="1" t="s">
        <v>1186</v>
      </c>
      <c r="J2806" s="1">
        <v>153</v>
      </c>
      <c r="K2806" s="1" t="s">
        <v>86</v>
      </c>
      <c r="L2806" s="1">
        <v>7683</v>
      </c>
      <c r="M2806" s="1">
        <v>8553</v>
      </c>
      <c r="N2806" s="1">
        <v>18354</v>
      </c>
      <c r="O2806" s="1">
        <v>4885.1499999999996</v>
      </c>
      <c r="P2806" s="1">
        <v>97.62</v>
      </c>
      <c r="Q2806" s="1">
        <v>23336.77</v>
      </c>
      <c r="R2806" s="1">
        <f t="shared" si="87"/>
        <v>152.52790849673204</v>
      </c>
      <c r="S2806" s="1" t="s">
        <v>38</v>
      </c>
      <c r="T2806" s="1" t="s">
        <v>30</v>
      </c>
      <c r="U2806" s="1" t="s">
        <v>81</v>
      </c>
      <c r="V2806" s="1" t="s">
        <v>1214</v>
      </c>
      <c r="W2806" s="1" t="s">
        <v>991</v>
      </c>
    </row>
    <row r="2807" spans="1:23">
      <c r="A2807" s="2" t="s">
        <v>1217</v>
      </c>
      <c r="B2807" s="2">
        <f t="shared" si="86"/>
        <v>2017</v>
      </c>
      <c r="C2807" s="1" t="s">
        <v>68</v>
      </c>
      <c r="D2807" s="1" t="s">
        <v>24</v>
      </c>
      <c r="E2807" s="1">
        <v>80014137</v>
      </c>
      <c r="F2807" s="1" t="s">
        <v>25</v>
      </c>
      <c r="G2807" s="1" t="s">
        <v>36</v>
      </c>
      <c r="H2807" s="1" t="s">
        <v>950</v>
      </c>
      <c r="I2807" s="1" t="s">
        <v>1186</v>
      </c>
      <c r="J2807" s="1">
        <v>750</v>
      </c>
      <c r="K2807" s="1" t="s">
        <v>28</v>
      </c>
      <c r="L2807" s="1">
        <v>27000</v>
      </c>
      <c r="M2807" s="1">
        <v>30000</v>
      </c>
      <c r="N2807" s="1">
        <v>62250</v>
      </c>
      <c r="O2807" s="1">
        <v>14196.34</v>
      </c>
      <c r="P2807" s="1">
        <v>316.20999999999998</v>
      </c>
      <c r="Q2807" s="1">
        <v>76762.55</v>
      </c>
      <c r="R2807" s="1">
        <f t="shared" si="87"/>
        <v>102.35006666666668</v>
      </c>
      <c r="S2807" s="1" t="s">
        <v>38</v>
      </c>
      <c r="T2807" s="1" t="s">
        <v>30</v>
      </c>
      <c r="U2807" s="1" t="s">
        <v>81</v>
      </c>
      <c r="V2807" s="1" t="s">
        <v>1218</v>
      </c>
      <c r="W2807" s="1" t="s">
        <v>1219</v>
      </c>
    </row>
    <row r="2808" spans="1:23">
      <c r="A2808" s="2" t="s">
        <v>1185</v>
      </c>
      <c r="B2808" s="2">
        <f t="shared" si="86"/>
        <v>2017</v>
      </c>
      <c r="C2808" s="1" t="s">
        <v>68</v>
      </c>
      <c r="D2808" s="1" t="s">
        <v>24</v>
      </c>
      <c r="E2808" s="1">
        <v>80014137</v>
      </c>
      <c r="F2808" s="1" t="s">
        <v>25</v>
      </c>
      <c r="G2808" s="1" t="s">
        <v>36</v>
      </c>
      <c r="H2808" s="1" t="s">
        <v>950</v>
      </c>
      <c r="I2808" s="1" t="s">
        <v>1186</v>
      </c>
      <c r="J2808" s="1">
        <v>900</v>
      </c>
      <c r="K2808" s="1" t="s">
        <v>28</v>
      </c>
      <c r="L2808" s="1">
        <v>32400</v>
      </c>
      <c r="M2808" s="1">
        <v>36000</v>
      </c>
      <c r="N2808" s="1">
        <v>74700</v>
      </c>
      <c r="O2808" s="1">
        <v>16145.89</v>
      </c>
      <c r="P2808" s="1">
        <v>379.54</v>
      </c>
      <c r="Q2808" s="1">
        <v>91225.43</v>
      </c>
      <c r="R2808" s="1">
        <f t="shared" si="87"/>
        <v>101.36158888888887</v>
      </c>
      <c r="S2808" s="1" t="s">
        <v>38</v>
      </c>
      <c r="T2808" s="1" t="s">
        <v>30</v>
      </c>
      <c r="U2808" s="1" t="s">
        <v>81</v>
      </c>
      <c r="V2808" s="1" t="s">
        <v>1220</v>
      </c>
      <c r="W2808" s="1" t="s">
        <v>1221</v>
      </c>
    </row>
    <row r="2809" spans="1:23">
      <c r="A2809" s="2" t="s">
        <v>1200</v>
      </c>
      <c r="B2809" s="2">
        <f t="shared" si="86"/>
        <v>2017</v>
      </c>
      <c r="C2809" s="1" t="s">
        <v>43</v>
      </c>
      <c r="D2809" s="1" t="s">
        <v>24</v>
      </c>
      <c r="E2809" s="1">
        <v>80014137</v>
      </c>
      <c r="F2809" s="1" t="s">
        <v>25</v>
      </c>
      <c r="G2809" s="1" t="s">
        <v>36</v>
      </c>
      <c r="H2809" s="1" t="s">
        <v>1024</v>
      </c>
      <c r="I2809" s="1" t="s">
        <v>1186</v>
      </c>
      <c r="J2809" s="1">
        <v>1556</v>
      </c>
      <c r="K2809" s="1" t="s">
        <v>28</v>
      </c>
      <c r="L2809" s="1">
        <v>63872</v>
      </c>
      <c r="M2809" s="1">
        <v>70096</v>
      </c>
      <c r="N2809" s="1">
        <v>150821</v>
      </c>
      <c r="O2809" s="1">
        <v>69600</v>
      </c>
      <c r="P2809" s="1">
        <v>925.8</v>
      </c>
      <c r="Q2809" s="1">
        <v>221346.8</v>
      </c>
      <c r="R2809" s="1">
        <f t="shared" si="87"/>
        <v>142.25372750642674</v>
      </c>
      <c r="S2809" s="1" t="s">
        <v>38</v>
      </c>
      <c r="T2809" s="1" t="s">
        <v>30</v>
      </c>
      <c r="U2809" s="1" t="s">
        <v>81</v>
      </c>
      <c r="V2809" s="1" t="s">
        <v>77</v>
      </c>
      <c r="W2809" s="1" t="s">
        <v>1228</v>
      </c>
    </row>
    <row r="2810" spans="1:23">
      <c r="A2810" s="2" t="s">
        <v>1233</v>
      </c>
      <c r="B2810" s="2">
        <f t="shared" si="86"/>
        <v>2017</v>
      </c>
      <c r="C2810" s="1" t="s">
        <v>34</v>
      </c>
      <c r="D2810" s="1" t="s">
        <v>24</v>
      </c>
      <c r="E2810" s="1">
        <v>80014137</v>
      </c>
      <c r="F2810" s="1" t="s">
        <v>25</v>
      </c>
      <c r="G2810" s="1" t="s">
        <v>36</v>
      </c>
      <c r="H2810" s="1" t="s">
        <v>63</v>
      </c>
      <c r="I2810" s="1" t="s">
        <v>1186</v>
      </c>
      <c r="J2810" s="1">
        <v>1500</v>
      </c>
      <c r="K2810" s="1" t="s">
        <v>28</v>
      </c>
      <c r="L2810" s="1">
        <v>54000</v>
      </c>
      <c r="M2810" s="1">
        <v>60000</v>
      </c>
      <c r="N2810" s="1">
        <v>129750</v>
      </c>
      <c r="O2810" s="1">
        <v>41022.769999999997</v>
      </c>
      <c r="P2810" s="1">
        <v>715.29</v>
      </c>
      <c r="Q2810" s="1">
        <v>171488.06</v>
      </c>
      <c r="R2810" s="1">
        <f t="shared" si="87"/>
        <v>114.32537333333333</v>
      </c>
      <c r="S2810" s="1" t="s">
        <v>38</v>
      </c>
      <c r="T2810" s="1" t="s">
        <v>30</v>
      </c>
      <c r="U2810" s="1" t="s">
        <v>81</v>
      </c>
      <c r="V2810" s="1" t="s">
        <v>1234</v>
      </c>
      <c r="W2810" s="1" t="s">
        <v>1234</v>
      </c>
    </row>
    <row r="2811" spans="1:23">
      <c r="A2811" s="2" t="s">
        <v>1237</v>
      </c>
      <c r="B2811" s="2">
        <f t="shared" si="86"/>
        <v>2017</v>
      </c>
      <c r="C2811" s="1" t="s">
        <v>68</v>
      </c>
      <c r="D2811" s="1" t="s">
        <v>24</v>
      </c>
      <c r="E2811" s="1">
        <v>80014137</v>
      </c>
      <c r="F2811" s="1" t="s">
        <v>25</v>
      </c>
      <c r="G2811" s="1" t="s">
        <v>36</v>
      </c>
      <c r="H2811" s="1" t="s">
        <v>950</v>
      </c>
      <c r="I2811" s="1" t="s">
        <v>1186</v>
      </c>
      <c r="J2811" s="1">
        <v>296</v>
      </c>
      <c r="K2811" s="1" t="s">
        <v>28</v>
      </c>
      <c r="L2811" s="1">
        <v>13722</v>
      </c>
      <c r="M2811" s="1">
        <v>15198</v>
      </c>
      <c r="N2811" s="1">
        <v>36189</v>
      </c>
      <c r="O2811" s="1">
        <v>10821.96</v>
      </c>
      <c r="P2811" s="1">
        <v>202.3</v>
      </c>
      <c r="Q2811" s="1">
        <v>47213.26</v>
      </c>
      <c r="R2811" s="1">
        <f t="shared" si="87"/>
        <v>159.50425675675677</v>
      </c>
      <c r="S2811" s="1" t="s">
        <v>38</v>
      </c>
      <c r="T2811" s="1" t="s">
        <v>30</v>
      </c>
      <c r="U2811" s="1" t="s">
        <v>81</v>
      </c>
      <c r="V2811" s="1" t="s">
        <v>1238</v>
      </c>
      <c r="W2811" s="1" t="s">
        <v>999</v>
      </c>
    </row>
    <row r="2812" spans="1:23">
      <c r="A2812" s="2" t="s">
        <v>1245</v>
      </c>
      <c r="B2812" s="2">
        <f t="shared" si="86"/>
        <v>2017</v>
      </c>
      <c r="C2812" s="1" t="s">
        <v>962</v>
      </c>
      <c r="D2812" s="1" t="s">
        <v>24</v>
      </c>
      <c r="E2812" s="1">
        <v>80014137</v>
      </c>
      <c r="F2812" s="1" t="s">
        <v>25</v>
      </c>
      <c r="G2812" s="1" t="s">
        <v>36</v>
      </c>
      <c r="H2812" s="1" t="s">
        <v>1246</v>
      </c>
      <c r="I2812" s="1" t="s">
        <v>1186</v>
      </c>
      <c r="J2812" s="1">
        <v>146</v>
      </c>
      <c r="K2812" s="1" t="s">
        <v>28</v>
      </c>
      <c r="L2812" s="1">
        <v>7446</v>
      </c>
      <c r="M2812" s="1">
        <v>8322</v>
      </c>
      <c r="N2812" s="1">
        <v>20805</v>
      </c>
      <c r="O2812" s="1">
        <v>0</v>
      </c>
      <c r="P2812" s="1">
        <v>15300</v>
      </c>
      <c r="Q2812" s="1">
        <v>36262.35</v>
      </c>
      <c r="R2812" s="1">
        <f t="shared" si="87"/>
        <v>248.37226027397259</v>
      </c>
      <c r="S2812" s="1" t="s">
        <v>29</v>
      </c>
      <c r="T2812" s="1" t="s">
        <v>136</v>
      </c>
      <c r="U2812" s="1" t="s">
        <v>81</v>
      </c>
      <c r="V2812" s="1" t="s">
        <v>1247</v>
      </c>
      <c r="W2812" s="1" t="s">
        <v>1247</v>
      </c>
    </row>
    <row r="2813" spans="1:23">
      <c r="A2813" s="2" t="s">
        <v>1250</v>
      </c>
      <c r="B2813" s="2">
        <f t="shared" si="86"/>
        <v>2017</v>
      </c>
      <c r="C2813" s="1" t="s">
        <v>68</v>
      </c>
      <c r="D2813" s="1" t="s">
        <v>24</v>
      </c>
      <c r="E2813" s="1">
        <v>80014137</v>
      </c>
      <c r="F2813" s="1" t="s">
        <v>25</v>
      </c>
      <c r="G2813" s="1" t="s">
        <v>36</v>
      </c>
      <c r="H2813" s="1" t="s">
        <v>80</v>
      </c>
      <c r="I2813" s="1" t="s">
        <v>1186</v>
      </c>
      <c r="J2813" s="1">
        <v>2126</v>
      </c>
      <c r="K2813" s="1" t="s">
        <v>28</v>
      </c>
      <c r="L2813" s="1">
        <v>92684</v>
      </c>
      <c r="M2813" s="1">
        <v>101188</v>
      </c>
      <c r="N2813" s="1">
        <v>212546</v>
      </c>
      <c r="O2813" s="1">
        <v>85227.69</v>
      </c>
      <c r="P2813" s="1">
        <v>1196.76</v>
      </c>
      <c r="Q2813" s="1">
        <v>298970.45</v>
      </c>
      <c r="R2813" s="1">
        <f t="shared" si="87"/>
        <v>140.62579962370648</v>
      </c>
      <c r="S2813" s="1" t="s">
        <v>38</v>
      </c>
      <c r="T2813" s="1" t="s">
        <v>30</v>
      </c>
      <c r="U2813" s="1" t="s">
        <v>81</v>
      </c>
      <c r="V2813" s="1" t="s">
        <v>1251</v>
      </c>
      <c r="W2813" s="1" t="s">
        <v>1252</v>
      </c>
    </row>
    <row r="2814" spans="1:23">
      <c r="A2814" s="2" t="s">
        <v>1253</v>
      </c>
      <c r="B2814" s="2">
        <f t="shared" si="86"/>
        <v>2017</v>
      </c>
      <c r="C2814" s="1" t="s">
        <v>68</v>
      </c>
      <c r="D2814" s="1" t="s">
        <v>24</v>
      </c>
      <c r="E2814" s="1">
        <v>80014137</v>
      </c>
      <c r="F2814" s="1" t="s">
        <v>25</v>
      </c>
      <c r="G2814" s="1" t="s">
        <v>36</v>
      </c>
      <c r="H2814" s="1" t="s">
        <v>955</v>
      </c>
      <c r="I2814" s="1" t="s">
        <v>1186</v>
      </c>
      <c r="J2814" s="1">
        <v>102</v>
      </c>
      <c r="K2814" s="1" t="s">
        <v>28</v>
      </c>
      <c r="L2814" s="1">
        <v>5100</v>
      </c>
      <c r="M2814" s="1">
        <v>5814</v>
      </c>
      <c r="N2814" s="1">
        <v>14076</v>
      </c>
      <c r="O2814" s="1">
        <v>5195.16</v>
      </c>
      <c r="P2814" s="1">
        <v>80.92</v>
      </c>
      <c r="Q2814" s="1">
        <v>19352.080000000002</v>
      </c>
      <c r="R2814" s="1">
        <f t="shared" si="87"/>
        <v>189.72627450980394</v>
      </c>
      <c r="S2814" s="1" t="s">
        <v>38</v>
      </c>
      <c r="T2814" s="1" t="s">
        <v>30</v>
      </c>
      <c r="U2814" s="1" t="s">
        <v>81</v>
      </c>
      <c r="V2814" s="1" t="s">
        <v>1254</v>
      </c>
      <c r="W2814" s="1" t="s">
        <v>1254</v>
      </c>
    </row>
    <row r="2815" spans="1:23">
      <c r="A2815" s="2" t="s">
        <v>901</v>
      </c>
      <c r="B2815" s="2">
        <f t="shared" si="86"/>
        <v>2017</v>
      </c>
      <c r="C2815" s="1" t="s">
        <v>68</v>
      </c>
      <c r="D2815" s="1" t="s">
        <v>24</v>
      </c>
      <c r="E2815" s="1">
        <v>80014137</v>
      </c>
      <c r="F2815" s="1" t="s">
        <v>25</v>
      </c>
      <c r="G2815" s="1" t="s">
        <v>36</v>
      </c>
      <c r="H2815" s="1" t="s">
        <v>950</v>
      </c>
      <c r="I2815" s="1" t="s">
        <v>1186</v>
      </c>
      <c r="J2815" s="1">
        <v>234</v>
      </c>
      <c r="K2815" s="1" t="s">
        <v>28</v>
      </c>
      <c r="L2815" s="1">
        <v>11172</v>
      </c>
      <c r="M2815" s="1">
        <v>12810</v>
      </c>
      <c r="N2815" s="1">
        <v>30972</v>
      </c>
      <c r="O2815" s="1">
        <v>15737.33</v>
      </c>
      <c r="P2815" s="1">
        <v>196.16</v>
      </c>
      <c r="Q2815" s="1">
        <v>46905.49</v>
      </c>
      <c r="R2815" s="1">
        <f t="shared" si="87"/>
        <v>200.45081196581197</v>
      </c>
      <c r="S2815" s="1" t="s">
        <v>38</v>
      </c>
      <c r="T2815" s="1" t="s">
        <v>30</v>
      </c>
      <c r="U2815" s="1" t="s">
        <v>81</v>
      </c>
      <c r="V2815" s="1" t="s">
        <v>998</v>
      </c>
      <c r="W2815" s="1" t="s">
        <v>1258</v>
      </c>
    </row>
    <row r="2816" spans="1:23">
      <c r="A2816" s="2" t="s">
        <v>921</v>
      </c>
      <c r="B2816" s="2">
        <f t="shared" si="86"/>
        <v>2017</v>
      </c>
      <c r="C2816" s="1" t="s">
        <v>43</v>
      </c>
      <c r="D2816" s="1" t="s">
        <v>24</v>
      </c>
      <c r="E2816" s="1">
        <v>80070039</v>
      </c>
      <c r="F2816" s="1" t="s">
        <v>949</v>
      </c>
      <c r="G2816" s="1" t="s">
        <v>315</v>
      </c>
      <c r="H2816" s="1" t="s">
        <v>955</v>
      </c>
      <c r="I2816" s="1" t="s">
        <v>1451</v>
      </c>
      <c r="J2816" s="1">
        <v>48</v>
      </c>
      <c r="K2816" s="1" t="s">
        <v>28</v>
      </c>
      <c r="L2816" s="1">
        <v>3847</v>
      </c>
      <c r="M2816" s="1">
        <v>4202</v>
      </c>
      <c r="N2816" s="1">
        <v>23637.62</v>
      </c>
      <c r="O2816" s="1">
        <v>3850</v>
      </c>
      <c r="P2816" s="1">
        <v>236.38</v>
      </c>
      <c r="Q2816" s="1">
        <v>27724</v>
      </c>
      <c r="R2816" s="1">
        <f t="shared" si="87"/>
        <v>577.58333333333337</v>
      </c>
      <c r="S2816" s="1" t="s">
        <v>38</v>
      </c>
      <c r="T2816" s="1" t="s">
        <v>30</v>
      </c>
      <c r="U2816" s="1" t="s">
        <v>64</v>
      </c>
      <c r="V2816" s="1" t="s">
        <v>1452</v>
      </c>
      <c r="W2816" s="1" t="s">
        <v>1453</v>
      </c>
    </row>
    <row r="2817" spans="1:23">
      <c r="A2817" s="2" t="s">
        <v>1233</v>
      </c>
      <c r="B2817" s="2">
        <f t="shared" si="86"/>
        <v>2017</v>
      </c>
      <c r="C2817" s="1" t="s">
        <v>936</v>
      </c>
      <c r="D2817" s="1" t="s">
        <v>24</v>
      </c>
      <c r="E2817" s="1">
        <v>80070039</v>
      </c>
      <c r="F2817" s="1" t="s">
        <v>949</v>
      </c>
      <c r="G2817" s="1" t="s">
        <v>958</v>
      </c>
      <c r="H2817" s="1" t="s">
        <v>955</v>
      </c>
      <c r="I2817" s="1" t="s">
        <v>1451</v>
      </c>
      <c r="J2817" s="1">
        <v>24</v>
      </c>
      <c r="K2817" s="1" t="s">
        <v>28</v>
      </c>
      <c r="L2817" s="1">
        <v>3840</v>
      </c>
      <c r="M2817" s="1">
        <v>4128</v>
      </c>
      <c r="N2817" s="1">
        <v>29992.080000000002</v>
      </c>
      <c r="O2817" s="1">
        <v>3800</v>
      </c>
      <c r="P2817" s="1">
        <v>299.92</v>
      </c>
      <c r="Q2817" s="1">
        <v>34092</v>
      </c>
      <c r="R2817" s="1">
        <f t="shared" si="87"/>
        <v>1420.5</v>
      </c>
      <c r="S2817" s="1" t="s">
        <v>38</v>
      </c>
      <c r="T2817" s="1" t="s">
        <v>30</v>
      </c>
      <c r="U2817" s="1" t="s">
        <v>64</v>
      </c>
      <c r="V2817" s="1" t="s">
        <v>1468</v>
      </c>
      <c r="W2817" s="1" t="s">
        <v>1469</v>
      </c>
    </row>
    <row r="2818" spans="1:23">
      <c r="A2818" s="2" t="s">
        <v>1470</v>
      </c>
      <c r="B2818" s="2">
        <f t="shared" ref="B2818:B2881" si="88">+YEAR(A2818)</f>
        <v>2017</v>
      </c>
      <c r="C2818" s="1" t="s">
        <v>43</v>
      </c>
      <c r="D2818" s="1" t="s">
        <v>24</v>
      </c>
      <c r="E2818" s="1">
        <v>80070039</v>
      </c>
      <c r="F2818" s="1" t="s">
        <v>949</v>
      </c>
      <c r="G2818" s="1" t="s">
        <v>315</v>
      </c>
      <c r="H2818" s="1" t="s">
        <v>1024</v>
      </c>
      <c r="I2818" s="1" t="s">
        <v>1451</v>
      </c>
      <c r="J2818" s="1">
        <v>42</v>
      </c>
      <c r="K2818" s="1" t="s">
        <v>28</v>
      </c>
      <c r="L2818" s="1">
        <v>3584</v>
      </c>
      <c r="M2818" s="1">
        <v>3927</v>
      </c>
      <c r="N2818" s="1">
        <v>23108.91</v>
      </c>
      <c r="O2818" s="1">
        <v>3800</v>
      </c>
      <c r="P2818" s="1">
        <v>231.09</v>
      </c>
      <c r="Q2818" s="1">
        <v>27140</v>
      </c>
      <c r="R2818" s="1">
        <f t="shared" si="87"/>
        <v>646.19047619047615</v>
      </c>
      <c r="S2818" s="1" t="s">
        <v>38</v>
      </c>
      <c r="T2818" s="1" t="s">
        <v>30</v>
      </c>
      <c r="U2818" s="1" t="s">
        <v>64</v>
      </c>
      <c r="V2818" s="1" t="s">
        <v>1471</v>
      </c>
      <c r="W2818" s="1" t="s">
        <v>1472</v>
      </c>
    </row>
    <row r="2819" spans="1:23">
      <c r="A2819" s="2" t="s">
        <v>1473</v>
      </c>
      <c r="B2819" s="2">
        <f t="shared" si="88"/>
        <v>2017</v>
      </c>
      <c r="C2819" s="1" t="s">
        <v>34</v>
      </c>
      <c r="D2819" s="1" t="s">
        <v>24</v>
      </c>
      <c r="E2819" s="1">
        <v>80070039</v>
      </c>
      <c r="F2819" s="1" t="s">
        <v>949</v>
      </c>
      <c r="G2819" s="1" t="s">
        <v>62</v>
      </c>
      <c r="H2819" s="1" t="s">
        <v>1035</v>
      </c>
      <c r="I2819" s="1" t="s">
        <v>1451</v>
      </c>
      <c r="J2819" s="1">
        <v>140</v>
      </c>
      <c r="K2819" s="1" t="s">
        <v>28</v>
      </c>
      <c r="L2819" s="1">
        <v>9030</v>
      </c>
      <c r="M2819" s="1">
        <v>9310</v>
      </c>
      <c r="N2819" s="1">
        <v>50415.839999999997</v>
      </c>
      <c r="O2819" s="1">
        <v>7600</v>
      </c>
      <c r="P2819" s="1">
        <v>504.16</v>
      </c>
      <c r="Q2819" s="1">
        <v>58520</v>
      </c>
      <c r="R2819" s="1">
        <f t="shared" ref="R2819:R2882" si="89">+Q2819/J2819</f>
        <v>418</v>
      </c>
      <c r="S2819" s="1" t="s">
        <v>38</v>
      </c>
      <c r="T2819" s="1" t="s">
        <v>30</v>
      </c>
      <c r="U2819" s="1" t="s">
        <v>64</v>
      </c>
      <c r="V2819" s="1" t="s">
        <v>1474</v>
      </c>
      <c r="W2819" s="1" t="s">
        <v>1475</v>
      </c>
    </row>
    <row r="2820" spans="1:23">
      <c r="A2820" s="2" t="s">
        <v>1485</v>
      </c>
      <c r="B2820" s="2">
        <f t="shared" si="88"/>
        <v>2017</v>
      </c>
      <c r="C2820" s="1" t="s">
        <v>68</v>
      </c>
      <c r="D2820" s="1" t="s">
        <v>24</v>
      </c>
      <c r="E2820" s="1">
        <v>80070039</v>
      </c>
      <c r="F2820" s="1" t="s">
        <v>949</v>
      </c>
      <c r="G2820" s="1" t="s">
        <v>62</v>
      </c>
      <c r="H2820" s="1" t="s">
        <v>983</v>
      </c>
      <c r="I2820" s="1" t="s">
        <v>1451</v>
      </c>
      <c r="J2820" s="1">
        <v>26</v>
      </c>
      <c r="K2820" s="1" t="s">
        <v>28</v>
      </c>
      <c r="L2820" s="1">
        <v>3410</v>
      </c>
      <c r="M2820" s="1">
        <v>3822</v>
      </c>
      <c r="N2820" s="1">
        <v>25623.759999999998</v>
      </c>
      <c r="O2820" s="1">
        <v>3800</v>
      </c>
      <c r="P2820" s="1">
        <v>256.24</v>
      </c>
      <c r="Q2820" s="1">
        <v>29680</v>
      </c>
      <c r="R2820" s="1">
        <f t="shared" si="89"/>
        <v>1141.5384615384614</v>
      </c>
      <c r="S2820" s="1" t="s">
        <v>38</v>
      </c>
      <c r="T2820" s="1" t="s">
        <v>30</v>
      </c>
      <c r="U2820" s="1" t="s">
        <v>64</v>
      </c>
      <c r="V2820" s="1" t="s">
        <v>1486</v>
      </c>
      <c r="W2820" s="1" t="s">
        <v>1487</v>
      </c>
    </row>
    <row r="2821" spans="1:23">
      <c r="A2821" s="2" t="s">
        <v>1494</v>
      </c>
      <c r="B2821" s="2">
        <f t="shared" si="88"/>
        <v>2017</v>
      </c>
      <c r="C2821" s="1" t="s">
        <v>43</v>
      </c>
      <c r="D2821" s="1" t="s">
        <v>24</v>
      </c>
      <c r="E2821" s="1">
        <v>80070039</v>
      </c>
      <c r="F2821" s="1" t="s">
        <v>949</v>
      </c>
      <c r="G2821" s="1" t="s">
        <v>958</v>
      </c>
      <c r="H2821" s="1" t="s">
        <v>1024</v>
      </c>
      <c r="I2821" s="1" t="s">
        <v>1451</v>
      </c>
      <c r="J2821" s="1">
        <v>12</v>
      </c>
      <c r="K2821" s="1" t="s">
        <v>28</v>
      </c>
      <c r="L2821" s="1">
        <v>2052</v>
      </c>
      <c r="M2821" s="1">
        <v>2196</v>
      </c>
      <c r="N2821" s="1">
        <v>15282.19</v>
      </c>
      <c r="O2821" s="1">
        <v>1964.98</v>
      </c>
      <c r="P2821" s="1">
        <v>152.82</v>
      </c>
      <c r="Q2821" s="1">
        <v>17399.990000000002</v>
      </c>
      <c r="R2821" s="1">
        <f t="shared" si="89"/>
        <v>1449.9991666666667</v>
      </c>
      <c r="S2821" s="1" t="s">
        <v>38</v>
      </c>
      <c r="T2821" s="1" t="s">
        <v>30</v>
      </c>
      <c r="U2821" s="1" t="s">
        <v>64</v>
      </c>
      <c r="V2821" s="1" t="s">
        <v>1495</v>
      </c>
      <c r="W2821" s="1" t="s">
        <v>1496</v>
      </c>
    </row>
    <row r="2822" spans="1:23">
      <c r="A2822" s="2" t="s">
        <v>630</v>
      </c>
      <c r="B2822" s="2">
        <f t="shared" si="88"/>
        <v>2017</v>
      </c>
      <c r="C2822" s="1" t="s">
        <v>34</v>
      </c>
      <c r="D2822" s="1" t="s">
        <v>24</v>
      </c>
      <c r="E2822" s="1">
        <v>80070039</v>
      </c>
      <c r="F2822" s="1" t="s">
        <v>949</v>
      </c>
      <c r="G2822" s="1" t="s">
        <v>62</v>
      </c>
      <c r="H2822" s="1" t="s">
        <v>1035</v>
      </c>
      <c r="I2822" s="1" t="s">
        <v>1451</v>
      </c>
      <c r="J2822" s="1">
        <v>117</v>
      </c>
      <c r="K2822" s="1" t="s">
        <v>28</v>
      </c>
      <c r="L2822" s="1">
        <v>7997</v>
      </c>
      <c r="M2822" s="1">
        <v>8372</v>
      </c>
      <c r="N2822" s="1">
        <v>45113.86</v>
      </c>
      <c r="O2822" s="1">
        <v>7600</v>
      </c>
      <c r="P2822" s="1">
        <v>451.14</v>
      </c>
      <c r="Q2822" s="1">
        <v>53165</v>
      </c>
      <c r="R2822" s="1">
        <f t="shared" si="89"/>
        <v>454.40170940170941</v>
      </c>
      <c r="S2822" s="1" t="s">
        <v>38</v>
      </c>
      <c r="T2822" s="1" t="s">
        <v>30</v>
      </c>
      <c r="U2822" s="1" t="s">
        <v>64</v>
      </c>
      <c r="V2822" s="1" t="s">
        <v>1503</v>
      </c>
      <c r="W2822" s="1" t="s">
        <v>1504</v>
      </c>
    </row>
    <row r="2823" spans="1:23">
      <c r="A2823" s="2" t="s">
        <v>1516</v>
      </c>
      <c r="B2823" s="2">
        <f t="shared" si="88"/>
        <v>2017</v>
      </c>
      <c r="C2823" s="1" t="s">
        <v>34</v>
      </c>
      <c r="D2823" s="1" t="s">
        <v>24</v>
      </c>
      <c r="E2823" s="1">
        <v>80070039</v>
      </c>
      <c r="F2823" s="1" t="s">
        <v>949</v>
      </c>
      <c r="G2823" s="1" t="s">
        <v>62</v>
      </c>
      <c r="H2823" s="1" t="s">
        <v>1035</v>
      </c>
      <c r="I2823" s="1" t="s">
        <v>1451</v>
      </c>
      <c r="J2823" s="1">
        <v>48</v>
      </c>
      <c r="K2823" s="1" t="s">
        <v>28</v>
      </c>
      <c r="L2823" s="1">
        <v>3540</v>
      </c>
      <c r="M2823" s="1">
        <v>3780</v>
      </c>
      <c r="N2823" s="1">
        <v>21865.35</v>
      </c>
      <c r="O2823" s="1">
        <v>2180</v>
      </c>
      <c r="P2823" s="1">
        <v>218.65</v>
      </c>
      <c r="Q2823" s="1">
        <v>24264</v>
      </c>
      <c r="R2823" s="1">
        <f t="shared" si="89"/>
        <v>505.5</v>
      </c>
      <c r="S2823" s="1" t="s">
        <v>38</v>
      </c>
      <c r="T2823" s="1" t="s">
        <v>30</v>
      </c>
      <c r="U2823" s="1" t="s">
        <v>64</v>
      </c>
      <c r="V2823" s="1" t="s">
        <v>1517</v>
      </c>
      <c r="W2823" s="1" t="s">
        <v>1518</v>
      </c>
    </row>
    <row r="2824" spans="1:23">
      <c r="A2824" s="2" t="s">
        <v>1519</v>
      </c>
      <c r="B2824" s="2">
        <f t="shared" si="88"/>
        <v>2017</v>
      </c>
      <c r="C2824" s="1" t="s">
        <v>936</v>
      </c>
      <c r="D2824" s="1" t="s">
        <v>24</v>
      </c>
      <c r="E2824" s="1">
        <v>80070039</v>
      </c>
      <c r="F2824" s="1" t="s">
        <v>949</v>
      </c>
      <c r="G2824" s="1" t="s">
        <v>62</v>
      </c>
      <c r="H2824" s="1" t="s">
        <v>955</v>
      </c>
      <c r="I2824" s="1" t="s">
        <v>1451</v>
      </c>
      <c r="J2824" s="1">
        <v>26</v>
      </c>
      <c r="K2824" s="1" t="s">
        <v>28</v>
      </c>
      <c r="L2824" s="1">
        <v>3410</v>
      </c>
      <c r="M2824" s="1">
        <v>3822</v>
      </c>
      <c r="N2824" s="1">
        <v>27232.67</v>
      </c>
      <c r="O2824" s="1">
        <v>2175</v>
      </c>
      <c r="P2824" s="1">
        <v>272.33</v>
      </c>
      <c r="Q2824" s="1">
        <v>29680</v>
      </c>
      <c r="R2824" s="1">
        <f t="shared" si="89"/>
        <v>1141.5384615384614</v>
      </c>
      <c r="S2824" s="1" t="s">
        <v>38</v>
      </c>
      <c r="T2824" s="1" t="s">
        <v>30</v>
      </c>
      <c r="U2824" s="1" t="s">
        <v>64</v>
      </c>
      <c r="V2824" s="1" t="s">
        <v>1520</v>
      </c>
      <c r="W2824" s="1" t="s">
        <v>1487</v>
      </c>
    </row>
    <row r="2825" spans="1:23">
      <c r="A2825" s="2" t="s">
        <v>1625</v>
      </c>
      <c r="B2825" s="2">
        <f t="shared" si="88"/>
        <v>2017</v>
      </c>
      <c r="C2825" s="1" t="s">
        <v>68</v>
      </c>
      <c r="D2825" s="1" t="s">
        <v>24</v>
      </c>
      <c r="E2825" s="1">
        <v>80014137</v>
      </c>
      <c r="F2825" s="1" t="s">
        <v>25</v>
      </c>
      <c r="G2825" s="1" t="s">
        <v>36</v>
      </c>
      <c r="H2825" s="1" t="s">
        <v>983</v>
      </c>
      <c r="I2825" s="1" t="s">
        <v>1621</v>
      </c>
      <c r="J2825" s="1">
        <v>1238</v>
      </c>
      <c r="K2825" s="1" t="s">
        <v>28</v>
      </c>
      <c r="L2825" s="1">
        <v>53648</v>
      </c>
      <c r="M2825" s="1">
        <v>59184</v>
      </c>
      <c r="N2825" s="1">
        <v>124748</v>
      </c>
      <c r="O2825" s="1">
        <v>43034.76</v>
      </c>
      <c r="P2825" s="1">
        <v>704.75</v>
      </c>
      <c r="Q2825" s="1">
        <v>168487.51</v>
      </c>
      <c r="R2825" s="1">
        <f t="shared" si="89"/>
        <v>136.09653473344105</v>
      </c>
      <c r="S2825" s="1" t="s">
        <v>38</v>
      </c>
      <c r="T2825" s="1" t="s">
        <v>30</v>
      </c>
      <c r="U2825" s="1" t="s">
        <v>81</v>
      </c>
      <c r="V2825" s="1" t="s">
        <v>575</v>
      </c>
      <c r="W2825" s="1" t="s">
        <v>1032</v>
      </c>
    </row>
    <row r="2826" spans="1:23">
      <c r="A2826" s="2" t="s">
        <v>1705</v>
      </c>
      <c r="B2826" s="2">
        <f t="shared" si="88"/>
        <v>2017</v>
      </c>
      <c r="C2826" s="1" t="s">
        <v>936</v>
      </c>
      <c r="D2826" s="1" t="s">
        <v>24</v>
      </c>
      <c r="E2826" s="1">
        <v>80047663</v>
      </c>
      <c r="F2826" s="1" t="s">
        <v>110</v>
      </c>
      <c r="G2826" s="1" t="s">
        <v>36</v>
      </c>
      <c r="H2826" s="1" t="s">
        <v>955</v>
      </c>
      <c r="I2826" s="1" t="s">
        <v>1706</v>
      </c>
      <c r="J2826" s="1">
        <v>1350</v>
      </c>
      <c r="K2826" s="1" t="s">
        <v>28</v>
      </c>
      <c r="L2826" s="1">
        <v>58300</v>
      </c>
      <c r="M2826" s="1">
        <v>64000</v>
      </c>
      <c r="N2826" s="1">
        <v>148500</v>
      </c>
      <c r="O2826" s="1">
        <v>30937.5</v>
      </c>
      <c r="P2826" s="1">
        <v>711.36</v>
      </c>
      <c r="Q2826" s="1">
        <v>180148.86</v>
      </c>
      <c r="R2826" s="1">
        <f t="shared" si="89"/>
        <v>133.4436</v>
      </c>
      <c r="S2826" s="1" t="s">
        <v>38</v>
      </c>
      <c r="T2826" s="1" t="s">
        <v>30</v>
      </c>
      <c r="U2826" s="1" t="s">
        <v>111</v>
      </c>
      <c r="V2826" s="1" t="s">
        <v>1707</v>
      </c>
      <c r="W2826" s="1" t="s">
        <v>1708</v>
      </c>
    </row>
    <row r="2827" spans="1:23">
      <c r="A2827" s="2" t="s">
        <v>1714</v>
      </c>
      <c r="B2827" s="2">
        <f t="shared" si="88"/>
        <v>2017</v>
      </c>
      <c r="C2827" s="1" t="s">
        <v>68</v>
      </c>
      <c r="D2827" s="1" t="s">
        <v>24</v>
      </c>
      <c r="E2827" s="1">
        <v>80013840</v>
      </c>
      <c r="F2827" s="1" t="s">
        <v>61</v>
      </c>
      <c r="G2827" s="1" t="s">
        <v>36</v>
      </c>
      <c r="H2827" s="1" t="s">
        <v>1024</v>
      </c>
      <c r="I2827" s="1" t="s">
        <v>1715</v>
      </c>
      <c r="J2827" s="1">
        <v>131</v>
      </c>
      <c r="K2827" s="1" t="s">
        <v>28</v>
      </c>
      <c r="L2827" s="1">
        <v>5240</v>
      </c>
      <c r="M2827" s="1">
        <v>5502</v>
      </c>
      <c r="N2827" s="1">
        <v>11790</v>
      </c>
      <c r="O2827" s="1">
        <v>2871.93</v>
      </c>
      <c r="P2827" s="1">
        <v>117.9</v>
      </c>
      <c r="Q2827" s="1">
        <v>14779.83</v>
      </c>
      <c r="R2827" s="1">
        <f t="shared" si="89"/>
        <v>112.82312977099237</v>
      </c>
      <c r="S2827" s="1" t="s">
        <v>38</v>
      </c>
      <c r="T2827" s="1" t="s">
        <v>30</v>
      </c>
      <c r="U2827" s="1" t="s">
        <v>70</v>
      </c>
      <c r="V2827" s="1" t="s">
        <v>103</v>
      </c>
      <c r="W2827" s="1" t="s">
        <v>103</v>
      </c>
    </row>
    <row r="2828" spans="1:23">
      <c r="A2828" s="2" t="s">
        <v>1716</v>
      </c>
      <c r="B2828" s="2">
        <f t="shared" si="88"/>
        <v>2017</v>
      </c>
      <c r="C2828" s="1" t="s">
        <v>68</v>
      </c>
      <c r="D2828" s="1" t="s">
        <v>24</v>
      </c>
      <c r="E2828" s="1">
        <v>80013840</v>
      </c>
      <c r="F2828" s="1" t="s">
        <v>61</v>
      </c>
      <c r="G2828" s="1" t="s">
        <v>36</v>
      </c>
      <c r="H2828" s="1" t="s">
        <v>983</v>
      </c>
      <c r="I2828" s="1" t="s">
        <v>1717</v>
      </c>
      <c r="J2828" s="1">
        <v>520</v>
      </c>
      <c r="K2828" s="1" t="s">
        <v>28</v>
      </c>
      <c r="L2828" s="1">
        <v>27040</v>
      </c>
      <c r="M2828" s="1">
        <v>29640</v>
      </c>
      <c r="N2828" s="1">
        <v>57616</v>
      </c>
      <c r="O2828" s="1">
        <v>14947.68</v>
      </c>
      <c r="P2828" s="1">
        <v>576.16</v>
      </c>
      <c r="Q2828" s="1">
        <v>73139.839999999997</v>
      </c>
      <c r="R2828" s="1">
        <f t="shared" si="89"/>
        <v>140.65353846153846</v>
      </c>
      <c r="S2828" s="1" t="s">
        <v>38</v>
      </c>
      <c r="T2828" s="1" t="s">
        <v>30</v>
      </c>
      <c r="U2828" s="1" t="s">
        <v>70</v>
      </c>
      <c r="V2828" s="1" t="s">
        <v>1718</v>
      </c>
      <c r="W2828" s="1" t="s">
        <v>1719</v>
      </c>
    </row>
    <row r="2829" spans="1:23">
      <c r="A2829" s="2" t="s">
        <v>1720</v>
      </c>
      <c r="B2829" s="2">
        <f t="shared" si="88"/>
        <v>2017</v>
      </c>
      <c r="C2829" s="1" t="s">
        <v>68</v>
      </c>
      <c r="D2829" s="1" t="s">
        <v>24</v>
      </c>
      <c r="E2829" s="1">
        <v>80013840</v>
      </c>
      <c r="F2829" s="1" t="s">
        <v>61</v>
      </c>
      <c r="G2829" s="1" t="s">
        <v>937</v>
      </c>
      <c r="H2829" s="1" t="s">
        <v>80</v>
      </c>
      <c r="I2829" s="1" t="s">
        <v>1721</v>
      </c>
      <c r="J2829" s="1">
        <v>28</v>
      </c>
      <c r="K2829" s="1" t="s">
        <v>28</v>
      </c>
      <c r="L2829" s="1">
        <v>2646</v>
      </c>
      <c r="M2829" s="1">
        <v>2884</v>
      </c>
      <c r="N2829" s="1">
        <v>9520</v>
      </c>
      <c r="O2829" s="1">
        <v>3500</v>
      </c>
      <c r="P2829" s="1">
        <v>95.2</v>
      </c>
      <c r="Q2829" s="1">
        <v>13115.2</v>
      </c>
      <c r="R2829" s="1">
        <f t="shared" si="89"/>
        <v>468.40000000000003</v>
      </c>
      <c r="S2829" s="1" t="s">
        <v>38</v>
      </c>
      <c r="T2829" s="1" t="s">
        <v>30</v>
      </c>
      <c r="U2829" s="1" t="s">
        <v>939</v>
      </c>
      <c r="V2829" s="1" t="s">
        <v>1722</v>
      </c>
      <c r="W2829" s="1" t="s">
        <v>1723</v>
      </c>
    </row>
    <row r="2830" spans="1:23">
      <c r="A2830" s="2" t="s">
        <v>1720</v>
      </c>
      <c r="B2830" s="2">
        <f t="shared" si="88"/>
        <v>2017</v>
      </c>
      <c r="C2830" s="1" t="s">
        <v>68</v>
      </c>
      <c r="D2830" s="1" t="s">
        <v>24</v>
      </c>
      <c r="E2830" s="1">
        <v>80013840</v>
      </c>
      <c r="F2830" s="1" t="s">
        <v>61</v>
      </c>
      <c r="G2830" s="1" t="s">
        <v>937</v>
      </c>
      <c r="H2830" s="1" t="s">
        <v>80</v>
      </c>
      <c r="I2830" s="1" t="s">
        <v>1724</v>
      </c>
      <c r="J2830" s="1">
        <v>96</v>
      </c>
      <c r="K2830" s="1" t="s">
        <v>28</v>
      </c>
      <c r="L2830" s="1">
        <v>8064</v>
      </c>
      <c r="M2830" s="1">
        <v>8448</v>
      </c>
      <c r="N2830" s="1">
        <v>27840</v>
      </c>
      <c r="O2830" s="1">
        <v>5738.52</v>
      </c>
      <c r="P2830" s="1">
        <v>278.39999999999998</v>
      </c>
      <c r="Q2830" s="1">
        <v>33856.92</v>
      </c>
      <c r="R2830" s="1">
        <f t="shared" si="89"/>
        <v>352.67624999999998</v>
      </c>
      <c r="S2830" s="1" t="s">
        <v>38</v>
      </c>
      <c r="T2830" s="1" t="s">
        <v>30</v>
      </c>
      <c r="U2830" s="1" t="s">
        <v>939</v>
      </c>
      <c r="V2830" s="1" t="s">
        <v>1725</v>
      </c>
      <c r="W2830" s="1" t="s">
        <v>1726</v>
      </c>
    </row>
    <row r="2831" spans="1:23">
      <c r="A2831" s="2" t="s">
        <v>1727</v>
      </c>
      <c r="B2831" s="2">
        <f t="shared" si="88"/>
        <v>2017</v>
      </c>
      <c r="C2831" s="1" t="s">
        <v>34</v>
      </c>
      <c r="D2831" s="1" t="s">
        <v>24</v>
      </c>
      <c r="E2831" s="1">
        <v>80047663</v>
      </c>
      <c r="F2831" s="1" t="s">
        <v>110</v>
      </c>
      <c r="G2831" s="1" t="s">
        <v>36</v>
      </c>
      <c r="H2831" s="1" t="s">
        <v>63</v>
      </c>
      <c r="I2831" s="1" t="s">
        <v>1728</v>
      </c>
      <c r="J2831" s="1">
        <v>1350</v>
      </c>
      <c r="K2831" s="1" t="s">
        <v>28</v>
      </c>
      <c r="L2831" s="1">
        <v>58104</v>
      </c>
      <c r="M2831" s="1">
        <v>63558</v>
      </c>
      <c r="N2831" s="1">
        <v>148500</v>
      </c>
      <c r="O2831" s="1">
        <v>47000</v>
      </c>
      <c r="P2831" s="1">
        <v>712.8</v>
      </c>
      <c r="Q2831" s="1">
        <v>196212.8</v>
      </c>
      <c r="R2831" s="1">
        <f t="shared" si="89"/>
        <v>145.3428148148148</v>
      </c>
      <c r="S2831" s="1" t="s">
        <v>38</v>
      </c>
      <c r="T2831" s="1" t="s">
        <v>30</v>
      </c>
      <c r="U2831" s="1" t="s">
        <v>111</v>
      </c>
      <c r="V2831" s="1" t="s">
        <v>65</v>
      </c>
      <c r="W2831" s="1" t="s">
        <v>1729</v>
      </c>
    </row>
    <row r="2832" spans="1:23">
      <c r="A2832" s="2" t="s">
        <v>1730</v>
      </c>
      <c r="B2832" s="2">
        <f t="shared" si="88"/>
        <v>2017</v>
      </c>
      <c r="C2832" s="1" t="s">
        <v>68</v>
      </c>
      <c r="D2832" s="1" t="s">
        <v>24</v>
      </c>
      <c r="E2832" s="1">
        <v>80013840</v>
      </c>
      <c r="F2832" s="1" t="s">
        <v>61</v>
      </c>
      <c r="G2832" s="1" t="s">
        <v>937</v>
      </c>
      <c r="H2832" s="1" t="s">
        <v>80</v>
      </c>
      <c r="I2832" s="1" t="s">
        <v>1731</v>
      </c>
      <c r="J2832" s="1">
        <v>138</v>
      </c>
      <c r="K2832" s="1" t="s">
        <v>28</v>
      </c>
      <c r="L2832" s="1">
        <v>8694</v>
      </c>
      <c r="M2832" s="1">
        <v>9384</v>
      </c>
      <c r="N2832" s="1">
        <v>35190</v>
      </c>
      <c r="O2832" s="1">
        <v>5800</v>
      </c>
      <c r="P2832" s="1">
        <v>351.9</v>
      </c>
      <c r="Q2832" s="1">
        <v>41341.9</v>
      </c>
      <c r="R2832" s="1">
        <f t="shared" si="89"/>
        <v>299.57898550724639</v>
      </c>
      <c r="S2832" s="1" t="s">
        <v>38</v>
      </c>
      <c r="T2832" s="1" t="s">
        <v>30</v>
      </c>
      <c r="U2832" s="1" t="s">
        <v>939</v>
      </c>
      <c r="V2832" s="1" t="s">
        <v>1732</v>
      </c>
      <c r="W2832" s="1" t="s">
        <v>1732</v>
      </c>
    </row>
    <row r="2833" spans="1:23">
      <c r="A2833" s="2" t="s">
        <v>1730</v>
      </c>
      <c r="B2833" s="2">
        <f t="shared" si="88"/>
        <v>2017</v>
      </c>
      <c r="C2833" s="1" t="s">
        <v>68</v>
      </c>
      <c r="D2833" s="1" t="s">
        <v>24</v>
      </c>
      <c r="E2833" s="1">
        <v>80013840</v>
      </c>
      <c r="F2833" s="1" t="s">
        <v>61</v>
      </c>
      <c r="G2833" s="1" t="s">
        <v>937</v>
      </c>
      <c r="H2833" s="1" t="s">
        <v>80</v>
      </c>
      <c r="I2833" s="1" t="s">
        <v>1733</v>
      </c>
      <c r="J2833" s="1">
        <v>8</v>
      </c>
      <c r="K2833" s="1" t="s">
        <v>28</v>
      </c>
      <c r="L2833" s="1">
        <v>504</v>
      </c>
      <c r="M2833" s="1">
        <v>534</v>
      </c>
      <c r="N2833" s="1">
        <v>2040</v>
      </c>
      <c r="O2833" s="1">
        <v>115.58</v>
      </c>
      <c r="P2833" s="1">
        <v>20.399999999999999</v>
      </c>
      <c r="Q2833" s="1">
        <v>2175.98</v>
      </c>
      <c r="R2833" s="1">
        <f t="shared" si="89"/>
        <v>271.9975</v>
      </c>
      <c r="S2833" s="1" t="s">
        <v>38</v>
      </c>
      <c r="T2833" s="1" t="s">
        <v>30</v>
      </c>
      <c r="U2833" s="1" t="s">
        <v>939</v>
      </c>
      <c r="V2833" s="1" t="s">
        <v>1734</v>
      </c>
      <c r="W2833" s="1" t="s">
        <v>1734</v>
      </c>
    </row>
    <row r="2834" spans="1:23">
      <c r="A2834" s="2" t="s">
        <v>1735</v>
      </c>
      <c r="B2834" s="2">
        <f t="shared" si="88"/>
        <v>2017</v>
      </c>
      <c r="C2834" s="1" t="s">
        <v>68</v>
      </c>
      <c r="D2834" s="1" t="s">
        <v>24</v>
      </c>
      <c r="E2834" s="1">
        <v>80013840</v>
      </c>
      <c r="F2834" s="1" t="s">
        <v>61</v>
      </c>
      <c r="G2834" s="1" t="s">
        <v>36</v>
      </c>
      <c r="H2834" s="1" t="s">
        <v>932</v>
      </c>
      <c r="I2834" s="1" t="s">
        <v>1736</v>
      </c>
      <c r="J2834" s="1">
        <v>424</v>
      </c>
      <c r="K2834" s="1" t="s">
        <v>28</v>
      </c>
      <c r="L2834" s="1">
        <v>22451</v>
      </c>
      <c r="M2834" s="1">
        <v>24147</v>
      </c>
      <c r="N2834" s="1">
        <v>47488</v>
      </c>
      <c r="O2834" s="1">
        <v>12000</v>
      </c>
      <c r="P2834" s="1">
        <v>474.88</v>
      </c>
      <c r="Q2834" s="1">
        <v>59962.879999999997</v>
      </c>
      <c r="R2834" s="1">
        <f t="shared" si="89"/>
        <v>141.42188679245282</v>
      </c>
      <c r="S2834" s="1" t="s">
        <v>38</v>
      </c>
      <c r="T2834" s="1" t="s">
        <v>30</v>
      </c>
      <c r="U2834" s="1" t="s">
        <v>70</v>
      </c>
      <c r="V2834" s="1" t="s">
        <v>1718</v>
      </c>
      <c r="W2834" s="1" t="s">
        <v>1737</v>
      </c>
    </row>
    <row r="2835" spans="1:23">
      <c r="A2835" s="2" t="s">
        <v>1735</v>
      </c>
      <c r="B2835" s="2">
        <f t="shared" si="88"/>
        <v>2017</v>
      </c>
      <c r="C2835" s="1" t="s">
        <v>68</v>
      </c>
      <c r="D2835" s="1" t="s">
        <v>24</v>
      </c>
      <c r="E2835" s="1">
        <v>80013840</v>
      </c>
      <c r="F2835" s="1" t="s">
        <v>61</v>
      </c>
      <c r="G2835" s="1" t="s">
        <v>36</v>
      </c>
      <c r="H2835" s="1" t="s">
        <v>955</v>
      </c>
      <c r="I2835" s="1" t="s">
        <v>1738</v>
      </c>
      <c r="J2835" s="1">
        <v>212</v>
      </c>
      <c r="K2835" s="1" t="s">
        <v>28</v>
      </c>
      <c r="L2835" s="1">
        <v>10782</v>
      </c>
      <c r="M2835" s="1">
        <v>11630</v>
      </c>
      <c r="N2835" s="1">
        <v>25016</v>
      </c>
      <c r="O2835" s="1">
        <v>6000</v>
      </c>
      <c r="P2835" s="1">
        <v>250.16</v>
      </c>
      <c r="Q2835" s="1">
        <v>31266.16</v>
      </c>
      <c r="R2835" s="1">
        <f t="shared" si="89"/>
        <v>147.48188679245283</v>
      </c>
      <c r="S2835" s="1" t="s">
        <v>38</v>
      </c>
      <c r="T2835" s="1" t="s">
        <v>30</v>
      </c>
      <c r="U2835" s="1" t="s">
        <v>70</v>
      </c>
      <c r="V2835" s="1" t="s">
        <v>1718</v>
      </c>
      <c r="W2835" s="1" t="s">
        <v>1668</v>
      </c>
    </row>
    <row r="2836" spans="1:23">
      <c r="A2836" s="2" t="s">
        <v>1739</v>
      </c>
      <c r="B2836" s="2">
        <f t="shared" si="88"/>
        <v>2017</v>
      </c>
      <c r="C2836" s="1" t="s">
        <v>43</v>
      </c>
      <c r="D2836" s="1" t="s">
        <v>24</v>
      </c>
      <c r="E2836" s="1">
        <v>80070039</v>
      </c>
      <c r="F2836" s="1" t="s">
        <v>949</v>
      </c>
      <c r="G2836" s="1" t="s">
        <v>958</v>
      </c>
      <c r="H2836" s="1" t="s">
        <v>943</v>
      </c>
      <c r="I2836" s="1" t="s">
        <v>1740</v>
      </c>
      <c r="J2836" s="1">
        <v>24</v>
      </c>
      <c r="K2836" s="1" t="s">
        <v>28</v>
      </c>
      <c r="L2836" s="1">
        <v>3648</v>
      </c>
      <c r="M2836" s="1">
        <v>3924</v>
      </c>
      <c r="N2836" s="1">
        <v>29338.61</v>
      </c>
      <c r="O2836" s="1">
        <v>3800</v>
      </c>
      <c r="P2836" s="1">
        <v>293.39</v>
      </c>
      <c r="Q2836" s="1">
        <v>33432</v>
      </c>
      <c r="R2836" s="1">
        <f t="shared" si="89"/>
        <v>1393</v>
      </c>
      <c r="S2836" s="1" t="s">
        <v>38</v>
      </c>
      <c r="T2836" s="1" t="s">
        <v>30</v>
      </c>
      <c r="U2836" s="1" t="s">
        <v>64</v>
      </c>
      <c r="V2836" s="1" t="s">
        <v>1741</v>
      </c>
      <c r="W2836" s="1" t="s">
        <v>1742</v>
      </c>
    </row>
    <row r="2837" spans="1:23">
      <c r="A2837" s="2" t="s">
        <v>1000</v>
      </c>
      <c r="B2837" s="2">
        <f t="shared" si="88"/>
        <v>2017</v>
      </c>
      <c r="C2837" s="1" t="s">
        <v>34</v>
      </c>
      <c r="D2837" s="1" t="s">
        <v>24</v>
      </c>
      <c r="E2837" s="1">
        <v>80070039</v>
      </c>
      <c r="F2837" s="1" t="s">
        <v>949</v>
      </c>
      <c r="G2837" s="1" t="s">
        <v>62</v>
      </c>
      <c r="H2837" s="1" t="s">
        <v>1035</v>
      </c>
      <c r="I2837" s="1" t="s">
        <v>1740</v>
      </c>
      <c r="J2837" s="1">
        <v>280</v>
      </c>
      <c r="K2837" s="1" t="s">
        <v>28</v>
      </c>
      <c r="L2837" s="1">
        <v>18620</v>
      </c>
      <c r="M2837" s="1">
        <v>18620</v>
      </c>
      <c r="N2837" s="1">
        <v>100831.69</v>
      </c>
      <c r="O2837" s="1">
        <v>15200</v>
      </c>
      <c r="P2837" s="1">
        <v>1008.31</v>
      </c>
      <c r="Q2837" s="1">
        <v>117040</v>
      </c>
      <c r="R2837" s="1">
        <f t="shared" si="89"/>
        <v>418</v>
      </c>
      <c r="S2837" s="1" t="s">
        <v>38</v>
      </c>
      <c r="T2837" s="1" t="s">
        <v>30</v>
      </c>
      <c r="U2837" s="1" t="s">
        <v>64</v>
      </c>
      <c r="V2837" s="1" t="s">
        <v>1743</v>
      </c>
      <c r="W2837" s="1" t="s">
        <v>1744</v>
      </c>
    </row>
    <row r="2838" spans="1:23">
      <c r="A2838" s="2" t="s">
        <v>1745</v>
      </c>
      <c r="B2838" s="2">
        <f t="shared" si="88"/>
        <v>2017</v>
      </c>
      <c r="C2838" s="1" t="s">
        <v>43</v>
      </c>
      <c r="D2838" s="1" t="s">
        <v>24</v>
      </c>
      <c r="E2838" s="1">
        <v>80070039</v>
      </c>
      <c r="F2838" s="1" t="s">
        <v>949</v>
      </c>
      <c r="G2838" s="1" t="s">
        <v>315</v>
      </c>
      <c r="H2838" s="1" t="s">
        <v>1024</v>
      </c>
      <c r="I2838" s="1" t="s">
        <v>1740</v>
      </c>
      <c r="J2838" s="1">
        <v>50</v>
      </c>
      <c r="K2838" s="1" t="s">
        <v>28</v>
      </c>
      <c r="L2838" s="1">
        <v>4014</v>
      </c>
      <c r="M2838" s="1">
        <v>4388</v>
      </c>
      <c r="N2838" s="1">
        <v>24900.99</v>
      </c>
      <c r="O2838" s="1">
        <v>3800</v>
      </c>
      <c r="P2838" s="1">
        <v>249</v>
      </c>
      <c r="Q2838" s="1">
        <v>28949.99</v>
      </c>
      <c r="R2838" s="1">
        <f t="shared" si="89"/>
        <v>578.99980000000005</v>
      </c>
      <c r="S2838" s="1" t="s">
        <v>38</v>
      </c>
      <c r="T2838" s="1" t="s">
        <v>30</v>
      </c>
      <c r="U2838" s="1" t="s">
        <v>64</v>
      </c>
      <c r="V2838" s="1" t="s">
        <v>1746</v>
      </c>
      <c r="W2838" s="1" t="s">
        <v>1747</v>
      </c>
    </row>
    <row r="2839" spans="1:23">
      <c r="A2839" s="2" t="s">
        <v>1751</v>
      </c>
      <c r="B2839" s="2">
        <f t="shared" si="88"/>
        <v>2017</v>
      </c>
      <c r="C2839" s="1" t="s">
        <v>34</v>
      </c>
      <c r="D2839" s="1" t="s">
        <v>24</v>
      </c>
      <c r="E2839" s="1">
        <v>80070039</v>
      </c>
      <c r="F2839" s="1" t="s">
        <v>949</v>
      </c>
      <c r="G2839" s="1" t="s">
        <v>62</v>
      </c>
      <c r="H2839" s="1" t="s">
        <v>1035</v>
      </c>
      <c r="I2839" s="1" t="s">
        <v>1740</v>
      </c>
      <c r="J2839" s="1">
        <v>140</v>
      </c>
      <c r="K2839" s="1" t="s">
        <v>28</v>
      </c>
      <c r="L2839" s="1">
        <v>9310</v>
      </c>
      <c r="M2839" s="1">
        <v>9310</v>
      </c>
      <c r="N2839" s="1">
        <v>54069.31</v>
      </c>
      <c r="O2839" s="1">
        <v>3910</v>
      </c>
      <c r="P2839" s="1">
        <v>540.69000000000005</v>
      </c>
      <c r="Q2839" s="1">
        <v>58520</v>
      </c>
      <c r="R2839" s="1">
        <f t="shared" si="89"/>
        <v>418</v>
      </c>
      <c r="S2839" s="1" t="s">
        <v>38</v>
      </c>
      <c r="T2839" s="1" t="s">
        <v>30</v>
      </c>
      <c r="U2839" s="1" t="s">
        <v>64</v>
      </c>
      <c r="V2839" s="1" t="s">
        <v>1752</v>
      </c>
      <c r="W2839" s="1" t="s">
        <v>1753</v>
      </c>
    </row>
    <row r="2840" spans="1:23">
      <c r="A2840" s="2" t="s">
        <v>1756</v>
      </c>
      <c r="B2840" s="2">
        <f t="shared" si="88"/>
        <v>2017</v>
      </c>
      <c r="C2840" s="1" t="s">
        <v>34</v>
      </c>
      <c r="D2840" s="1" t="s">
        <v>24</v>
      </c>
      <c r="E2840" s="1">
        <v>80070039</v>
      </c>
      <c r="F2840" s="1" t="s">
        <v>949</v>
      </c>
      <c r="G2840" s="1" t="s">
        <v>62</v>
      </c>
      <c r="H2840" s="1" t="s">
        <v>955</v>
      </c>
      <c r="I2840" s="1" t="s">
        <v>1740</v>
      </c>
      <c r="J2840" s="1">
        <v>210</v>
      </c>
      <c r="K2840" s="1" t="s">
        <v>28</v>
      </c>
      <c r="L2840" s="1">
        <v>13090</v>
      </c>
      <c r="M2840" s="1">
        <v>13720</v>
      </c>
      <c r="N2840" s="1">
        <v>76346.53</v>
      </c>
      <c r="O2840" s="1">
        <v>6540</v>
      </c>
      <c r="P2840" s="1">
        <v>763.47</v>
      </c>
      <c r="Q2840" s="1">
        <v>83650</v>
      </c>
      <c r="R2840" s="1">
        <f t="shared" si="89"/>
        <v>398.33333333333331</v>
      </c>
      <c r="S2840" s="1" t="s">
        <v>38</v>
      </c>
      <c r="T2840" s="1" t="s">
        <v>30</v>
      </c>
      <c r="U2840" s="1" t="s">
        <v>64</v>
      </c>
      <c r="V2840" s="1" t="s">
        <v>1757</v>
      </c>
      <c r="W2840" s="1" t="s">
        <v>1758</v>
      </c>
    </row>
    <row r="2841" spans="1:23">
      <c r="A2841" s="2" t="s">
        <v>1030</v>
      </c>
      <c r="B2841" s="2">
        <f t="shared" si="88"/>
        <v>2017</v>
      </c>
      <c r="C2841" s="1" t="s">
        <v>43</v>
      </c>
      <c r="D2841" s="1" t="s">
        <v>24</v>
      </c>
      <c r="E2841" s="1">
        <v>80014137</v>
      </c>
      <c r="F2841" s="1" t="s">
        <v>25</v>
      </c>
      <c r="G2841" s="1" t="s">
        <v>36</v>
      </c>
      <c r="H2841" s="1" t="s">
        <v>943</v>
      </c>
      <c r="I2841" s="1" t="s">
        <v>1761</v>
      </c>
      <c r="J2841" s="1">
        <v>600</v>
      </c>
      <c r="K2841" s="1" t="s">
        <v>28</v>
      </c>
      <c r="L2841" s="1">
        <v>21600</v>
      </c>
      <c r="M2841" s="1">
        <v>24000</v>
      </c>
      <c r="N2841" s="1">
        <v>51900</v>
      </c>
      <c r="O2841" s="1">
        <v>24223.71</v>
      </c>
      <c r="P2841" s="1">
        <v>320.2</v>
      </c>
      <c r="Q2841" s="1">
        <v>76443.91</v>
      </c>
      <c r="R2841" s="1">
        <f t="shared" si="89"/>
        <v>127.40651666666668</v>
      </c>
      <c r="S2841" s="1" t="s">
        <v>38</v>
      </c>
      <c r="T2841" s="1" t="s">
        <v>30</v>
      </c>
      <c r="U2841" s="1" t="s">
        <v>81</v>
      </c>
      <c r="V2841" s="1" t="s">
        <v>993</v>
      </c>
      <c r="W2841" s="1" t="s">
        <v>1762</v>
      </c>
    </row>
    <row r="2842" spans="1:23">
      <c r="A2842" s="2" t="s">
        <v>718</v>
      </c>
      <c r="B2842" s="2">
        <f t="shared" si="88"/>
        <v>2017</v>
      </c>
      <c r="C2842" s="1" t="s">
        <v>34</v>
      </c>
      <c r="D2842" s="1" t="s">
        <v>24</v>
      </c>
      <c r="E2842" s="1">
        <v>80014137</v>
      </c>
      <c r="F2842" s="1" t="s">
        <v>25</v>
      </c>
      <c r="G2842" s="1" t="s">
        <v>36</v>
      </c>
      <c r="H2842" s="1" t="s">
        <v>63</v>
      </c>
      <c r="I2842" s="1" t="s">
        <v>1761</v>
      </c>
      <c r="J2842" s="1">
        <v>318</v>
      </c>
      <c r="K2842" s="1" t="s">
        <v>28</v>
      </c>
      <c r="L2842" s="1">
        <v>14628</v>
      </c>
      <c r="M2842" s="1">
        <v>15900</v>
      </c>
      <c r="N2842" s="1">
        <v>37365</v>
      </c>
      <c r="O2842" s="1">
        <v>14529.78</v>
      </c>
      <c r="P2842" s="1">
        <v>217.95</v>
      </c>
      <c r="Q2842" s="1">
        <v>52112.73</v>
      </c>
      <c r="R2842" s="1">
        <f t="shared" si="89"/>
        <v>163.87650943396227</v>
      </c>
      <c r="S2842" s="1" t="s">
        <v>38</v>
      </c>
      <c r="T2842" s="1" t="s">
        <v>30</v>
      </c>
      <c r="U2842" s="1" t="s">
        <v>81</v>
      </c>
      <c r="V2842" s="1" t="s">
        <v>1763</v>
      </c>
      <c r="W2842" s="1" t="s">
        <v>1763</v>
      </c>
    </row>
    <row r="2843" spans="1:23">
      <c r="A2843" s="2" t="s">
        <v>1764</v>
      </c>
      <c r="B2843" s="2">
        <f t="shared" si="88"/>
        <v>2017</v>
      </c>
      <c r="C2843" s="1" t="s">
        <v>34</v>
      </c>
      <c r="D2843" s="1" t="s">
        <v>24</v>
      </c>
      <c r="E2843" s="1">
        <v>80014137</v>
      </c>
      <c r="F2843" s="1" t="s">
        <v>25</v>
      </c>
      <c r="G2843" s="1" t="s">
        <v>36</v>
      </c>
      <c r="H2843" s="1" t="s">
        <v>63</v>
      </c>
      <c r="I2843" s="1" t="s">
        <v>1761</v>
      </c>
      <c r="J2843" s="1">
        <v>2705</v>
      </c>
      <c r="K2843" s="1" t="s">
        <v>28</v>
      </c>
      <c r="L2843" s="1">
        <v>112187</v>
      </c>
      <c r="M2843" s="1">
        <v>123737</v>
      </c>
      <c r="N2843" s="1">
        <v>272300</v>
      </c>
      <c r="O2843" s="1">
        <v>108462.43</v>
      </c>
      <c r="P2843" s="1">
        <v>1599.23</v>
      </c>
      <c r="Q2843" s="1">
        <v>382361.66</v>
      </c>
      <c r="R2843" s="1">
        <f t="shared" si="89"/>
        <v>141.35366358595192</v>
      </c>
      <c r="S2843" s="1" t="s">
        <v>38</v>
      </c>
      <c r="T2843" s="1" t="s">
        <v>30</v>
      </c>
      <c r="U2843" s="1" t="s">
        <v>81</v>
      </c>
      <c r="V2843" s="1" t="s">
        <v>567</v>
      </c>
      <c r="W2843" s="1" t="s">
        <v>993</v>
      </c>
    </row>
    <row r="2844" spans="1:23">
      <c r="A2844" s="2" t="s">
        <v>666</v>
      </c>
      <c r="B2844" s="2">
        <f t="shared" si="88"/>
        <v>2017</v>
      </c>
      <c r="C2844" s="1" t="s">
        <v>34</v>
      </c>
      <c r="D2844" s="1" t="s">
        <v>24</v>
      </c>
      <c r="E2844" s="1">
        <v>80014137</v>
      </c>
      <c r="F2844" s="1" t="s">
        <v>25</v>
      </c>
      <c r="G2844" s="1" t="s">
        <v>36</v>
      </c>
      <c r="H2844" s="1" t="s">
        <v>63</v>
      </c>
      <c r="I2844" s="1" t="s">
        <v>1761</v>
      </c>
      <c r="J2844" s="1">
        <v>1027</v>
      </c>
      <c r="K2844" s="1" t="s">
        <v>28</v>
      </c>
      <c r="L2844" s="1">
        <v>47607</v>
      </c>
      <c r="M2844" s="1">
        <v>51861</v>
      </c>
      <c r="N2844" s="1">
        <v>117550</v>
      </c>
      <c r="O2844" s="1">
        <v>35309.300000000003</v>
      </c>
      <c r="P2844" s="1">
        <v>637.35</v>
      </c>
      <c r="Q2844" s="1">
        <v>153496.65</v>
      </c>
      <c r="R2844" s="1">
        <f t="shared" si="89"/>
        <v>149.46119766309639</v>
      </c>
      <c r="S2844" s="1" t="s">
        <v>38</v>
      </c>
      <c r="T2844" s="1" t="s">
        <v>30</v>
      </c>
      <c r="U2844" s="1" t="s">
        <v>81</v>
      </c>
      <c r="V2844" s="1" t="s">
        <v>567</v>
      </c>
      <c r="W2844" s="1" t="s">
        <v>1036</v>
      </c>
    </row>
    <row r="2845" spans="1:23">
      <c r="A2845" s="2" t="s">
        <v>1767</v>
      </c>
      <c r="B2845" s="2">
        <f t="shared" si="88"/>
        <v>2017</v>
      </c>
      <c r="C2845" s="1" t="s">
        <v>68</v>
      </c>
      <c r="D2845" s="1" t="s">
        <v>24</v>
      </c>
      <c r="E2845" s="1">
        <v>80014137</v>
      </c>
      <c r="F2845" s="1" t="s">
        <v>25</v>
      </c>
      <c r="G2845" s="1" t="s">
        <v>36</v>
      </c>
      <c r="H2845" s="1" t="s">
        <v>983</v>
      </c>
      <c r="I2845" s="1" t="s">
        <v>1761</v>
      </c>
      <c r="J2845" s="1">
        <v>1307</v>
      </c>
      <c r="K2845" s="1" t="s">
        <v>28</v>
      </c>
      <c r="L2845" s="1">
        <v>55013</v>
      </c>
      <c r="M2845" s="1">
        <v>60679</v>
      </c>
      <c r="N2845" s="1">
        <v>123386</v>
      </c>
      <c r="O2845" s="1">
        <v>40284.589999999997</v>
      </c>
      <c r="P2845" s="1">
        <v>678.89</v>
      </c>
      <c r="Q2845" s="1">
        <v>164349.48000000001</v>
      </c>
      <c r="R2845" s="1">
        <f t="shared" si="89"/>
        <v>125.74558530986994</v>
      </c>
      <c r="S2845" s="1" t="s">
        <v>38</v>
      </c>
      <c r="T2845" s="1" t="s">
        <v>30</v>
      </c>
      <c r="U2845" s="1" t="s">
        <v>81</v>
      </c>
      <c r="V2845" s="1" t="s">
        <v>575</v>
      </c>
      <c r="W2845" s="1" t="s">
        <v>1768</v>
      </c>
    </row>
    <row r="2846" spans="1:23">
      <c r="A2846" s="2" t="s">
        <v>1769</v>
      </c>
      <c r="B2846" s="2">
        <f t="shared" si="88"/>
        <v>2017</v>
      </c>
      <c r="C2846" s="1" t="s">
        <v>68</v>
      </c>
      <c r="D2846" s="1" t="s">
        <v>24</v>
      </c>
      <c r="E2846" s="1">
        <v>80014137</v>
      </c>
      <c r="F2846" s="1" t="s">
        <v>25</v>
      </c>
      <c r="G2846" s="1" t="s">
        <v>36</v>
      </c>
      <c r="H2846" s="1" t="s">
        <v>983</v>
      </c>
      <c r="I2846" s="1" t="s">
        <v>1761</v>
      </c>
      <c r="J2846" s="1">
        <v>1603</v>
      </c>
      <c r="K2846" s="1" t="s">
        <v>28</v>
      </c>
      <c r="L2846" s="1">
        <v>63617</v>
      </c>
      <c r="M2846" s="1">
        <v>70091</v>
      </c>
      <c r="N2846" s="1">
        <v>142544</v>
      </c>
      <c r="O2846" s="1">
        <v>33912.400000000001</v>
      </c>
      <c r="P2846" s="1">
        <v>741.45</v>
      </c>
      <c r="Q2846" s="1">
        <v>177197.85</v>
      </c>
      <c r="R2846" s="1">
        <f t="shared" si="89"/>
        <v>110.54139114160948</v>
      </c>
      <c r="S2846" s="1" t="s">
        <v>38</v>
      </c>
      <c r="T2846" s="1" t="s">
        <v>30</v>
      </c>
      <c r="U2846" s="1" t="s">
        <v>81</v>
      </c>
      <c r="V2846" s="1" t="s">
        <v>622</v>
      </c>
      <c r="W2846" s="1" t="s">
        <v>1032</v>
      </c>
    </row>
    <row r="2847" spans="1:23">
      <c r="A2847" s="2" t="s">
        <v>1145</v>
      </c>
      <c r="B2847" s="2">
        <f t="shared" si="88"/>
        <v>2017</v>
      </c>
      <c r="C2847" s="1" t="s">
        <v>68</v>
      </c>
      <c r="D2847" s="1" t="s">
        <v>24</v>
      </c>
      <c r="E2847" s="1">
        <v>80014137</v>
      </c>
      <c r="F2847" s="1" t="s">
        <v>25</v>
      </c>
      <c r="G2847" s="1" t="s">
        <v>36</v>
      </c>
      <c r="H2847" s="1" t="s">
        <v>983</v>
      </c>
      <c r="I2847" s="1" t="s">
        <v>1761</v>
      </c>
      <c r="J2847" s="1">
        <v>1019</v>
      </c>
      <c r="K2847" s="1" t="s">
        <v>28</v>
      </c>
      <c r="L2847" s="1">
        <v>41603</v>
      </c>
      <c r="M2847" s="1">
        <v>45825</v>
      </c>
      <c r="N2847" s="1">
        <v>93504</v>
      </c>
      <c r="O2847" s="1">
        <v>22240</v>
      </c>
      <c r="P2847" s="1">
        <v>486.15</v>
      </c>
      <c r="Q2847" s="1">
        <v>116230.15</v>
      </c>
      <c r="R2847" s="1">
        <f t="shared" si="89"/>
        <v>114.06295387634935</v>
      </c>
      <c r="S2847" s="1" t="s">
        <v>38</v>
      </c>
      <c r="T2847" s="1" t="s">
        <v>30</v>
      </c>
      <c r="U2847" s="1" t="s">
        <v>81</v>
      </c>
      <c r="V2847" s="1" t="s">
        <v>567</v>
      </c>
      <c r="W2847" s="1" t="s">
        <v>1032</v>
      </c>
    </row>
    <row r="2848" spans="1:23">
      <c r="A2848" s="2" t="s">
        <v>1516</v>
      </c>
      <c r="B2848" s="2">
        <f t="shared" si="88"/>
        <v>2017</v>
      </c>
      <c r="C2848" s="1" t="s">
        <v>68</v>
      </c>
      <c r="D2848" s="1" t="s">
        <v>24</v>
      </c>
      <c r="E2848" s="1">
        <v>80013840</v>
      </c>
      <c r="F2848" s="1" t="s">
        <v>61</v>
      </c>
      <c r="G2848" s="1" t="s">
        <v>36</v>
      </c>
      <c r="H2848" s="1" t="s">
        <v>983</v>
      </c>
      <c r="I2848" s="1" t="s">
        <v>1770</v>
      </c>
      <c r="J2848" s="1">
        <v>152</v>
      </c>
      <c r="K2848" s="1" t="s">
        <v>28</v>
      </c>
      <c r="L2848" s="1">
        <v>9880</v>
      </c>
      <c r="M2848" s="1">
        <v>10640</v>
      </c>
      <c r="N2848" s="1">
        <v>23788</v>
      </c>
      <c r="O2848" s="1">
        <v>5722.9</v>
      </c>
      <c r="P2848" s="1">
        <v>237.88</v>
      </c>
      <c r="Q2848" s="1">
        <v>29748.78</v>
      </c>
      <c r="R2848" s="1">
        <f t="shared" si="89"/>
        <v>195.71565789473684</v>
      </c>
      <c r="S2848" s="1" t="s">
        <v>38</v>
      </c>
      <c r="T2848" s="1" t="s">
        <v>30</v>
      </c>
      <c r="U2848" s="1" t="s">
        <v>70</v>
      </c>
      <c r="V2848" s="1" t="s">
        <v>1771</v>
      </c>
      <c r="W2848" s="1" t="s">
        <v>1772</v>
      </c>
    </row>
    <row r="2849" spans="1:23">
      <c r="A2849" s="2" t="s">
        <v>1773</v>
      </c>
      <c r="B2849" s="2">
        <f t="shared" si="88"/>
        <v>2017</v>
      </c>
      <c r="C2849" s="1" t="s">
        <v>68</v>
      </c>
      <c r="D2849" s="1" t="s">
        <v>24</v>
      </c>
      <c r="E2849" s="1">
        <v>80013840</v>
      </c>
      <c r="F2849" s="1" t="s">
        <v>61</v>
      </c>
      <c r="G2849" s="1" t="s">
        <v>36</v>
      </c>
      <c r="H2849" s="1" t="s">
        <v>932</v>
      </c>
      <c r="I2849" s="1" t="s">
        <v>1774</v>
      </c>
      <c r="J2849" s="1">
        <v>207</v>
      </c>
      <c r="K2849" s="1" t="s">
        <v>28</v>
      </c>
      <c r="L2849" s="1">
        <v>11385</v>
      </c>
      <c r="M2849" s="1">
        <v>12834</v>
      </c>
      <c r="N2849" s="1">
        <v>21735</v>
      </c>
      <c r="O2849" s="1">
        <v>5690.39</v>
      </c>
      <c r="P2849" s="1">
        <v>217.35</v>
      </c>
      <c r="Q2849" s="1">
        <v>27642.74</v>
      </c>
      <c r="R2849" s="1">
        <f t="shared" si="89"/>
        <v>133.53980676328504</v>
      </c>
      <c r="S2849" s="1" t="s">
        <v>38</v>
      </c>
      <c r="T2849" s="1" t="s">
        <v>30</v>
      </c>
      <c r="U2849" s="1" t="s">
        <v>70</v>
      </c>
      <c r="V2849" s="1" t="s">
        <v>1775</v>
      </c>
      <c r="W2849" s="1" t="s">
        <v>1775</v>
      </c>
    </row>
    <row r="2850" spans="1:23">
      <c r="A2850" s="2" t="s">
        <v>1625</v>
      </c>
      <c r="B2850" s="2">
        <f t="shared" si="88"/>
        <v>2017</v>
      </c>
      <c r="C2850" s="1" t="s">
        <v>43</v>
      </c>
      <c r="D2850" s="1" t="s">
        <v>24</v>
      </c>
      <c r="E2850" s="1">
        <v>80070039</v>
      </c>
      <c r="F2850" s="1" t="s">
        <v>949</v>
      </c>
      <c r="G2850" s="1" t="s">
        <v>315</v>
      </c>
      <c r="H2850" s="1" t="s">
        <v>943</v>
      </c>
      <c r="I2850" s="1" t="s">
        <v>1776</v>
      </c>
      <c r="J2850" s="1">
        <v>42</v>
      </c>
      <c r="K2850" s="1" t="s">
        <v>28</v>
      </c>
      <c r="L2850" s="1">
        <v>3372</v>
      </c>
      <c r="M2850" s="1">
        <v>3686</v>
      </c>
      <c r="N2850" s="1">
        <v>20314.86</v>
      </c>
      <c r="O2850" s="1">
        <v>3800</v>
      </c>
      <c r="P2850" s="1">
        <v>203.14</v>
      </c>
      <c r="Q2850" s="1">
        <v>24318</v>
      </c>
      <c r="R2850" s="1">
        <f t="shared" si="89"/>
        <v>579</v>
      </c>
      <c r="S2850" s="1" t="s">
        <v>38</v>
      </c>
      <c r="T2850" s="1" t="s">
        <v>30</v>
      </c>
      <c r="U2850" s="1" t="s">
        <v>64</v>
      </c>
      <c r="V2850" s="1" t="s">
        <v>1777</v>
      </c>
      <c r="W2850" s="1" t="s">
        <v>1778</v>
      </c>
    </row>
    <row r="2851" spans="1:23">
      <c r="A2851" s="2" t="s">
        <v>1779</v>
      </c>
      <c r="B2851" s="2">
        <f t="shared" si="88"/>
        <v>2017</v>
      </c>
      <c r="C2851" s="1" t="s">
        <v>68</v>
      </c>
      <c r="D2851" s="1" t="s">
        <v>24</v>
      </c>
      <c r="E2851" s="1">
        <v>80013840</v>
      </c>
      <c r="F2851" s="1" t="s">
        <v>61</v>
      </c>
      <c r="G2851" s="1" t="s">
        <v>36</v>
      </c>
      <c r="H2851" s="1" t="s">
        <v>983</v>
      </c>
      <c r="I2851" s="1" t="s">
        <v>1780</v>
      </c>
      <c r="J2851" s="1">
        <v>262</v>
      </c>
      <c r="K2851" s="1" t="s">
        <v>28</v>
      </c>
      <c r="L2851" s="1">
        <v>10480</v>
      </c>
      <c r="M2851" s="1">
        <v>11371</v>
      </c>
      <c r="N2851" s="1">
        <v>22270</v>
      </c>
      <c r="O2851" s="1">
        <v>6000</v>
      </c>
      <c r="P2851" s="1">
        <v>222.7</v>
      </c>
      <c r="Q2851" s="1">
        <v>28492.7</v>
      </c>
      <c r="R2851" s="1">
        <f t="shared" si="89"/>
        <v>108.75076335877863</v>
      </c>
      <c r="S2851" s="1" t="s">
        <v>38</v>
      </c>
      <c r="T2851" s="1" t="s">
        <v>30</v>
      </c>
      <c r="U2851" s="1" t="s">
        <v>70</v>
      </c>
      <c r="V2851" s="1" t="s">
        <v>1781</v>
      </c>
      <c r="W2851" s="1" t="s">
        <v>1781</v>
      </c>
    </row>
    <row r="2852" spans="1:23">
      <c r="A2852" s="2" t="s">
        <v>1745</v>
      </c>
      <c r="B2852" s="2">
        <f t="shared" si="88"/>
        <v>2017</v>
      </c>
      <c r="C2852" s="1" t="s">
        <v>1136</v>
      </c>
      <c r="D2852" s="1" t="s">
        <v>24</v>
      </c>
      <c r="E2852" s="1">
        <v>80014137</v>
      </c>
      <c r="F2852" s="1" t="s">
        <v>25</v>
      </c>
      <c r="G2852" s="1" t="s">
        <v>36</v>
      </c>
      <c r="H2852" s="1" t="s">
        <v>1782</v>
      </c>
      <c r="I2852" s="1" t="s">
        <v>1783</v>
      </c>
      <c r="J2852" s="1">
        <v>1</v>
      </c>
      <c r="K2852" s="1" t="s">
        <v>28</v>
      </c>
      <c r="L2852" s="1">
        <v>45</v>
      </c>
      <c r="M2852" s="1">
        <v>70</v>
      </c>
      <c r="N2852" s="1">
        <v>218</v>
      </c>
      <c r="O2852" s="1">
        <v>547.28</v>
      </c>
      <c r="P2852" s="1">
        <v>2.1800000000000002</v>
      </c>
      <c r="Q2852" s="1">
        <v>767.46</v>
      </c>
      <c r="R2852" s="1">
        <f t="shared" si="89"/>
        <v>767.46</v>
      </c>
      <c r="S2852" s="1" t="s">
        <v>1140</v>
      </c>
      <c r="T2852" s="1" t="s">
        <v>1784</v>
      </c>
      <c r="U2852" s="1" t="s">
        <v>1783</v>
      </c>
      <c r="V2852" s="1" t="s">
        <v>1785</v>
      </c>
      <c r="W2852" s="1" t="s">
        <v>1785</v>
      </c>
    </row>
    <row r="2853" spans="1:23">
      <c r="A2853" s="2" t="s">
        <v>1786</v>
      </c>
      <c r="B2853" s="2">
        <f t="shared" si="88"/>
        <v>2017</v>
      </c>
      <c r="C2853" s="1" t="s">
        <v>68</v>
      </c>
      <c r="D2853" s="1" t="s">
        <v>24</v>
      </c>
      <c r="E2853" s="1">
        <v>80013840</v>
      </c>
      <c r="F2853" s="1" t="s">
        <v>61</v>
      </c>
      <c r="G2853" s="1" t="s">
        <v>1601</v>
      </c>
      <c r="H2853" s="1" t="s">
        <v>983</v>
      </c>
      <c r="I2853" s="1" t="s">
        <v>1787</v>
      </c>
      <c r="J2853" s="1">
        <v>146</v>
      </c>
      <c r="K2853" s="1" t="s">
        <v>28</v>
      </c>
      <c r="L2853" s="1">
        <v>9067</v>
      </c>
      <c r="M2853" s="1">
        <v>10090</v>
      </c>
      <c r="N2853" s="1">
        <v>28032</v>
      </c>
      <c r="O2853" s="1">
        <v>6554.98</v>
      </c>
      <c r="P2853" s="1">
        <v>280.32</v>
      </c>
      <c r="Q2853" s="1">
        <v>34867.300000000003</v>
      </c>
      <c r="R2853" s="1">
        <f t="shared" si="89"/>
        <v>238.81712328767125</v>
      </c>
      <c r="S2853" s="1" t="s">
        <v>38</v>
      </c>
      <c r="T2853" s="1" t="s">
        <v>30</v>
      </c>
      <c r="U2853" s="1" t="s">
        <v>1546</v>
      </c>
      <c r="V2853" s="1" t="s">
        <v>1788</v>
      </c>
      <c r="W2853" s="1" t="s">
        <v>1789</v>
      </c>
    </row>
    <row r="2854" spans="1:23">
      <c r="A2854" s="2" t="s">
        <v>1796</v>
      </c>
      <c r="B2854" s="2">
        <f t="shared" si="88"/>
        <v>2017</v>
      </c>
      <c r="C2854" s="1" t="s">
        <v>68</v>
      </c>
      <c r="D2854" s="1" t="s">
        <v>24</v>
      </c>
      <c r="E2854" s="1">
        <v>80013840</v>
      </c>
      <c r="F2854" s="1" t="s">
        <v>61</v>
      </c>
      <c r="G2854" s="1" t="s">
        <v>36</v>
      </c>
      <c r="H2854" s="1" t="s">
        <v>983</v>
      </c>
      <c r="I2854" s="1" t="s">
        <v>1787</v>
      </c>
      <c r="J2854" s="1">
        <v>842</v>
      </c>
      <c r="K2854" s="1" t="s">
        <v>28</v>
      </c>
      <c r="L2854" s="1">
        <v>40957</v>
      </c>
      <c r="M2854" s="1">
        <v>45508</v>
      </c>
      <c r="N2854" s="1">
        <v>114850</v>
      </c>
      <c r="O2854" s="1">
        <v>25147.05</v>
      </c>
      <c r="P2854" s="1">
        <v>1148.5</v>
      </c>
      <c r="Q2854" s="1">
        <v>141145.54999999999</v>
      </c>
      <c r="R2854" s="1">
        <f t="shared" si="89"/>
        <v>167.63129453681708</v>
      </c>
      <c r="S2854" s="1" t="s">
        <v>38</v>
      </c>
      <c r="T2854" s="1" t="s">
        <v>30</v>
      </c>
      <c r="U2854" s="1" t="s">
        <v>1546</v>
      </c>
      <c r="V2854" s="1" t="s">
        <v>73</v>
      </c>
      <c r="W2854" s="1" t="s">
        <v>1791</v>
      </c>
    </row>
    <row r="2855" spans="1:23">
      <c r="A2855" s="2" t="s">
        <v>1939</v>
      </c>
      <c r="B2855" s="2">
        <f t="shared" si="88"/>
        <v>2017</v>
      </c>
      <c r="C2855" s="1" t="s">
        <v>68</v>
      </c>
      <c r="D2855" s="1" t="s">
        <v>24</v>
      </c>
      <c r="E2855" s="1">
        <v>80013840</v>
      </c>
      <c r="F2855" s="1" t="s">
        <v>61</v>
      </c>
      <c r="G2855" s="1" t="s">
        <v>36</v>
      </c>
      <c r="H2855" s="1" t="s">
        <v>1024</v>
      </c>
      <c r="I2855" s="1" t="s">
        <v>1940</v>
      </c>
      <c r="J2855" s="1">
        <v>624</v>
      </c>
      <c r="K2855" s="1" t="s">
        <v>28</v>
      </c>
      <c r="L2855" s="1">
        <v>32053</v>
      </c>
      <c r="M2855" s="1">
        <v>33235</v>
      </c>
      <c r="N2855" s="1">
        <v>69149.600000000006</v>
      </c>
      <c r="O2855" s="1">
        <v>16567.349999999999</v>
      </c>
      <c r="P2855" s="1">
        <v>691.49</v>
      </c>
      <c r="Q2855" s="1">
        <v>86408.44</v>
      </c>
      <c r="R2855" s="1">
        <f t="shared" si="89"/>
        <v>138.47506410256412</v>
      </c>
      <c r="S2855" s="1" t="s">
        <v>38</v>
      </c>
      <c r="T2855" s="1" t="s">
        <v>30</v>
      </c>
      <c r="U2855" s="1" t="s">
        <v>70</v>
      </c>
      <c r="V2855" s="1" t="s">
        <v>1718</v>
      </c>
      <c r="W2855" s="1" t="s">
        <v>1941</v>
      </c>
    </row>
    <row r="2856" spans="1:23">
      <c r="A2856" s="2" t="s">
        <v>1237</v>
      </c>
      <c r="B2856" s="2">
        <f t="shared" si="88"/>
        <v>2017</v>
      </c>
      <c r="C2856" s="1" t="s">
        <v>68</v>
      </c>
      <c r="D2856" s="1" t="s">
        <v>24</v>
      </c>
      <c r="E2856" s="1">
        <v>80013840</v>
      </c>
      <c r="F2856" s="1" t="s">
        <v>61</v>
      </c>
      <c r="G2856" s="1" t="s">
        <v>36</v>
      </c>
      <c r="H2856" s="1" t="s">
        <v>983</v>
      </c>
      <c r="I2856" s="1" t="s">
        <v>1942</v>
      </c>
      <c r="J2856" s="1">
        <v>212</v>
      </c>
      <c r="K2856" s="1" t="s">
        <v>28</v>
      </c>
      <c r="L2856" s="1">
        <v>10782</v>
      </c>
      <c r="M2856" s="1">
        <v>11630</v>
      </c>
      <c r="N2856" s="1">
        <v>26351.599999999999</v>
      </c>
      <c r="O2856" s="1">
        <v>5756.03</v>
      </c>
      <c r="P2856" s="1">
        <v>263.52</v>
      </c>
      <c r="Q2856" s="1">
        <v>32371.15</v>
      </c>
      <c r="R2856" s="1">
        <f t="shared" si="89"/>
        <v>152.69410377358491</v>
      </c>
      <c r="S2856" s="1" t="s">
        <v>38</v>
      </c>
      <c r="T2856" s="1" t="s">
        <v>30</v>
      </c>
      <c r="U2856" s="1" t="s">
        <v>70</v>
      </c>
      <c r="V2856" s="1" t="s">
        <v>1853</v>
      </c>
      <c r="W2856" s="1" t="s">
        <v>1853</v>
      </c>
    </row>
    <row r="2857" spans="1:23">
      <c r="A2857" s="2" t="s">
        <v>1237</v>
      </c>
      <c r="B2857" s="2">
        <f t="shared" si="88"/>
        <v>2017</v>
      </c>
      <c r="C2857" s="1" t="s">
        <v>68</v>
      </c>
      <c r="D2857" s="1" t="s">
        <v>24</v>
      </c>
      <c r="E2857" s="1">
        <v>80013840</v>
      </c>
      <c r="F2857" s="1" t="s">
        <v>61</v>
      </c>
      <c r="G2857" s="1" t="s">
        <v>36</v>
      </c>
      <c r="H2857" s="1" t="s">
        <v>955</v>
      </c>
      <c r="I2857" s="1" t="s">
        <v>1943</v>
      </c>
      <c r="J2857" s="1">
        <v>208</v>
      </c>
      <c r="K2857" s="1" t="s">
        <v>28</v>
      </c>
      <c r="L2857" s="1">
        <v>10026</v>
      </c>
      <c r="M2857" s="1">
        <v>10941</v>
      </c>
      <c r="N2857" s="1">
        <v>24544</v>
      </c>
      <c r="O2857" s="1">
        <v>5935.76</v>
      </c>
      <c r="P2857" s="1">
        <v>245.44</v>
      </c>
      <c r="Q2857" s="1">
        <v>30725.200000000001</v>
      </c>
      <c r="R2857" s="1">
        <f t="shared" si="89"/>
        <v>147.71730769230768</v>
      </c>
      <c r="S2857" s="1" t="s">
        <v>38</v>
      </c>
      <c r="T2857" s="1" t="s">
        <v>30</v>
      </c>
      <c r="U2857" s="1" t="s">
        <v>70</v>
      </c>
      <c r="V2857" s="1" t="s">
        <v>1944</v>
      </c>
      <c r="W2857" s="1" t="s">
        <v>1944</v>
      </c>
    </row>
    <row r="2858" spans="1:23">
      <c r="A2858" s="2" t="s">
        <v>1945</v>
      </c>
      <c r="B2858" s="2">
        <f t="shared" si="88"/>
        <v>2017</v>
      </c>
      <c r="C2858" s="1" t="s">
        <v>23</v>
      </c>
      <c r="D2858" s="1" t="s">
        <v>24</v>
      </c>
      <c r="E2858" s="1">
        <v>80070039</v>
      </c>
      <c r="F2858" s="1" t="s">
        <v>949</v>
      </c>
      <c r="G2858" s="1" t="s">
        <v>1857</v>
      </c>
      <c r="H2858" s="1" t="s">
        <v>1946</v>
      </c>
      <c r="I2858" s="1" t="s">
        <v>1947</v>
      </c>
      <c r="J2858" s="1">
        <v>3</v>
      </c>
      <c r="K2858" s="1" t="s">
        <v>28</v>
      </c>
      <c r="L2858" s="1">
        <v>327</v>
      </c>
      <c r="M2858" s="1">
        <v>360</v>
      </c>
      <c r="N2858" s="1">
        <v>2356.66</v>
      </c>
      <c r="O2858" s="1">
        <v>490.27</v>
      </c>
      <c r="P2858" s="1">
        <v>23.56</v>
      </c>
      <c r="Q2858" s="1">
        <v>2870.49</v>
      </c>
      <c r="R2858" s="1">
        <f t="shared" si="89"/>
        <v>956.82999999999993</v>
      </c>
      <c r="S2858" s="1" t="s">
        <v>29</v>
      </c>
      <c r="T2858" s="1" t="s">
        <v>419</v>
      </c>
      <c r="U2858" s="1" t="s">
        <v>64</v>
      </c>
      <c r="V2858" s="1" t="s">
        <v>1948</v>
      </c>
      <c r="W2858" s="1" t="s">
        <v>1949</v>
      </c>
    </row>
    <row r="2859" spans="1:23">
      <c r="A2859" s="2" t="s">
        <v>1956</v>
      </c>
      <c r="B2859" s="2">
        <f t="shared" si="88"/>
        <v>2017</v>
      </c>
      <c r="C2859" s="1" t="s">
        <v>68</v>
      </c>
      <c r="D2859" s="1" t="s">
        <v>24</v>
      </c>
      <c r="E2859" s="1">
        <v>80014137</v>
      </c>
      <c r="F2859" s="1" t="s">
        <v>25</v>
      </c>
      <c r="G2859" s="1" t="s">
        <v>36</v>
      </c>
      <c r="H2859" s="1" t="s">
        <v>983</v>
      </c>
      <c r="I2859" s="1" t="s">
        <v>1951</v>
      </c>
      <c r="J2859" s="1">
        <v>603</v>
      </c>
      <c r="K2859" s="1" t="s">
        <v>28</v>
      </c>
      <c r="L2859" s="1">
        <v>28541</v>
      </c>
      <c r="M2859" s="1">
        <v>31099</v>
      </c>
      <c r="N2859" s="1">
        <v>68939</v>
      </c>
      <c r="O2859" s="1">
        <v>19965.77</v>
      </c>
      <c r="P2859" s="1">
        <v>383.45</v>
      </c>
      <c r="Q2859" s="1">
        <v>89288.22</v>
      </c>
      <c r="R2859" s="1">
        <f t="shared" si="89"/>
        <v>148.07333333333332</v>
      </c>
      <c r="S2859" s="1" t="s">
        <v>38</v>
      </c>
      <c r="T2859" s="1" t="s">
        <v>30</v>
      </c>
      <c r="U2859" s="1" t="s">
        <v>81</v>
      </c>
      <c r="V2859" s="1" t="s">
        <v>65</v>
      </c>
      <c r="W2859" s="1" t="s">
        <v>1957</v>
      </c>
    </row>
    <row r="2860" spans="1:23">
      <c r="A2860" s="2" t="s">
        <v>643</v>
      </c>
      <c r="B2860" s="2">
        <f t="shared" si="88"/>
        <v>2017</v>
      </c>
      <c r="C2860" s="1" t="s">
        <v>68</v>
      </c>
      <c r="D2860" s="1" t="s">
        <v>24</v>
      </c>
      <c r="E2860" s="1">
        <v>80014137</v>
      </c>
      <c r="F2860" s="1" t="s">
        <v>25</v>
      </c>
      <c r="G2860" s="1" t="s">
        <v>36</v>
      </c>
      <c r="H2860" s="1" t="s">
        <v>955</v>
      </c>
      <c r="I2860" s="1" t="s">
        <v>1966</v>
      </c>
      <c r="J2860" s="1">
        <v>146</v>
      </c>
      <c r="K2860" s="1" t="s">
        <v>28</v>
      </c>
      <c r="L2860" s="1">
        <v>7446</v>
      </c>
      <c r="M2860" s="1">
        <v>8322</v>
      </c>
      <c r="N2860" s="1">
        <v>17812</v>
      </c>
      <c r="O2860" s="1">
        <v>5405.8</v>
      </c>
      <c r="P2860" s="1">
        <v>97.51</v>
      </c>
      <c r="Q2860" s="1">
        <v>23315.31</v>
      </c>
      <c r="R2860" s="1">
        <f t="shared" si="89"/>
        <v>159.69390410958906</v>
      </c>
      <c r="S2860" s="1" t="s">
        <v>38</v>
      </c>
      <c r="T2860" s="1" t="s">
        <v>30</v>
      </c>
      <c r="U2860" s="1" t="s">
        <v>81</v>
      </c>
      <c r="V2860" s="1" t="s">
        <v>1967</v>
      </c>
      <c r="W2860" s="1" t="s">
        <v>1967</v>
      </c>
    </row>
    <row r="2861" spans="1:23">
      <c r="A2861" s="2" t="s">
        <v>640</v>
      </c>
      <c r="B2861" s="2">
        <f t="shared" si="88"/>
        <v>2017</v>
      </c>
      <c r="C2861" s="1" t="s">
        <v>68</v>
      </c>
      <c r="D2861" s="1" t="s">
        <v>24</v>
      </c>
      <c r="E2861" s="1">
        <v>80013840</v>
      </c>
      <c r="F2861" s="1" t="s">
        <v>61</v>
      </c>
      <c r="G2861" s="1" t="s">
        <v>36</v>
      </c>
      <c r="H2861" s="1" t="s">
        <v>983</v>
      </c>
      <c r="I2861" s="1" t="s">
        <v>1968</v>
      </c>
      <c r="J2861" s="1">
        <v>144</v>
      </c>
      <c r="K2861" s="1" t="s">
        <v>28</v>
      </c>
      <c r="L2861" s="1">
        <v>5760</v>
      </c>
      <c r="M2861" s="1">
        <v>6250</v>
      </c>
      <c r="N2861" s="1">
        <v>12600</v>
      </c>
      <c r="O2861" s="1">
        <v>3000</v>
      </c>
      <c r="P2861" s="1">
        <v>126</v>
      </c>
      <c r="Q2861" s="1">
        <v>15726</v>
      </c>
      <c r="R2861" s="1">
        <f t="shared" si="89"/>
        <v>109.20833333333333</v>
      </c>
      <c r="S2861" s="1" t="s">
        <v>38</v>
      </c>
      <c r="T2861" s="1" t="s">
        <v>30</v>
      </c>
      <c r="U2861" s="1" t="s">
        <v>70</v>
      </c>
      <c r="V2861" s="1" t="s">
        <v>1969</v>
      </c>
      <c r="W2861" s="1" t="s">
        <v>1969</v>
      </c>
    </row>
    <row r="2862" spans="1:23">
      <c r="A2862" s="2" t="s">
        <v>1939</v>
      </c>
      <c r="B2862" s="2">
        <f t="shared" si="88"/>
        <v>2017</v>
      </c>
      <c r="C2862" s="1" t="s">
        <v>68</v>
      </c>
      <c r="D2862" s="1" t="s">
        <v>24</v>
      </c>
      <c r="E2862" s="1">
        <v>80013840</v>
      </c>
      <c r="F2862" s="1" t="s">
        <v>61</v>
      </c>
      <c r="G2862" s="1" t="s">
        <v>36</v>
      </c>
      <c r="H2862" s="1" t="s">
        <v>932</v>
      </c>
      <c r="I2862" s="1" t="s">
        <v>1970</v>
      </c>
      <c r="J2862" s="1">
        <v>76</v>
      </c>
      <c r="K2862" s="1" t="s">
        <v>28</v>
      </c>
      <c r="L2862" s="1">
        <v>4940</v>
      </c>
      <c r="M2862" s="1">
        <v>5320</v>
      </c>
      <c r="N2862" s="1">
        <v>11894</v>
      </c>
      <c r="O2862" s="1">
        <v>2664.23</v>
      </c>
      <c r="P2862" s="1">
        <v>118.94</v>
      </c>
      <c r="Q2862" s="1">
        <v>14677.17</v>
      </c>
      <c r="R2862" s="1">
        <f t="shared" si="89"/>
        <v>193.12065789473684</v>
      </c>
      <c r="S2862" s="1" t="s">
        <v>38</v>
      </c>
      <c r="T2862" s="1" t="s">
        <v>30</v>
      </c>
      <c r="U2862" s="1" t="s">
        <v>70</v>
      </c>
      <c r="V2862" s="1" t="s">
        <v>1771</v>
      </c>
      <c r="W2862" s="1" t="s">
        <v>1971</v>
      </c>
    </row>
    <row r="2863" spans="1:23">
      <c r="A2863" s="2" t="s">
        <v>1972</v>
      </c>
      <c r="B2863" s="2">
        <f t="shared" si="88"/>
        <v>2017</v>
      </c>
      <c r="C2863" s="1" t="s">
        <v>68</v>
      </c>
      <c r="D2863" s="1" t="s">
        <v>24</v>
      </c>
      <c r="E2863" s="1">
        <v>80013840</v>
      </c>
      <c r="F2863" s="1" t="s">
        <v>61</v>
      </c>
      <c r="G2863" s="1" t="s">
        <v>36</v>
      </c>
      <c r="H2863" s="1" t="s">
        <v>932</v>
      </c>
      <c r="I2863" s="1" t="s">
        <v>1973</v>
      </c>
      <c r="J2863" s="1">
        <v>144</v>
      </c>
      <c r="K2863" s="1" t="s">
        <v>28</v>
      </c>
      <c r="L2863" s="1">
        <v>5760</v>
      </c>
      <c r="M2863" s="1">
        <v>5990</v>
      </c>
      <c r="N2863" s="1">
        <v>13230.72</v>
      </c>
      <c r="O2863" s="1">
        <v>2974.58</v>
      </c>
      <c r="P2863" s="1">
        <v>132.31</v>
      </c>
      <c r="Q2863" s="1">
        <v>16337.61</v>
      </c>
      <c r="R2863" s="1">
        <f t="shared" si="89"/>
        <v>113.455625</v>
      </c>
      <c r="S2863" s="1" t="s">
        <v>38</v>
      </c>
      <c r="T2863" s="1" t="s">
        <v>30</v>
      </c>
      <c r="U2863" s="1" t="s">
        <v>70</v>
      </c>
      <c r="V2863" s="1" t="s">
        <v>103</v>
      </c>
      <c r="W2863" s="1" t="s">
        <v>1974</v>
      </c>
    </row>
    <row r="2864" spans="1:23">
      <c r="A2864" s="2" t="s">
        <v>1972</v>
      </c>
      <c r="B2864" s="2">
        <f t="shared" si="88"/>
        <v>2017</v>
      </c>
      <c r="C2864" s="1" t="s">
        <v>68</v>
      </c>
      <c r="D2864" s="1" t="s">
        <v>24</v>
      </c>
      <c r="E2864" s="1">
        <v>80013840</v>
      </c>
      <c r="F2864" s="1" t="s">
        <v>61</v>
      </c>
      <c r="G2864" s="1" t="s">
        <v>36</v>
      </c>
      <c r="H2864" s="1" t="s">
        <v>950</v>
      </c>
      <c r="I2864" s="1" t="s">
        <v>1975</v>
      </c>
      <c r="J2864" s="1">
        <v>652</v>
      </c>
      <c r="K2864" s="1" t="s">
        <v>28</v>
      </c>
      <c r="L2864" s="1">
        <v>36393</v>
      </c>
      <c r="M2864" s="1">
        <v>38623</v>
      </c>
      <c r="N2864" s="1">
        <v>81130</v>
      </c>
      <c r="O2864" s="1">
        <v>19709</v>
      </c>
      <c r="P2864" s="1">
        <v>811.3</v>
      </c>
      <c r="Q2864" s="1">
        <v>101650.3</v>
      </c>
      <c r="R2864" s="1">
        <f t="shared" si="89"/>
        <v>155.90536809815953</v>
      </c>
      <c r="S2864" s="1" t="s">
        <v>38</v>
      </c>
      <c r="T2864" s="1" t="s">
        <v>30</v>
      </c>
      <c r="U2864" s="1" t="s">
        <v>70</v>
      </c>
      <c r="V2864" s="1" t="s">
        <v>73</v>
      </c>
      <c r="W2864" s="1" t="s">
        <v>1429</v>
      </c>
    </row>
    <row r="2865" spans="1:23">
      <c r="A2865" s="2" t="s">
        <v>1976</v>
      </c>
      <c r="B2865" s="2">
        <f t="shared" si="88"/>
        <v>2017</v>
      </c>
      <c r="C2865" s="1" t="s">
        <v>68</v>
      </c>
      <c r="D2865" s="1" t="s">
        <v>24</v>
      </c>
      <c r="E2865" s="1">
        <v>80013840</v>
      </c>
      <c r="F2865" s="1" t="s">
        <v>61</v>
      </c>
      <c r="G2865" s="1" t="s">
        <v>36</v>
      </c>
      <c r="H2865" s="1" t="s">
        <v>983</v>
      </c>
      <c r="I2865" s="1" t="s">
        <v>1977</v>
      </c>
      <c r="J2865" s="1">
        <v>75</v>
      </c>
      <c r="K2865" s="1" t="s">
        <v>28</v>
      </c>
      <c r="L2865" s="1">
        <v>4875</v>
      </c>
      <c r="M2865" s="1">
        <v>4951</v>
      </c>
      <c r="N2865" s="1">
        <v>10950</v>
      </c>
      <c r="O2865" s="1">
        <v>3000</v>
      </c>
      <c r="P2865" s="1">
        <v>109.5</v>
      </c>
      <c r="Q2865" s="1">
        <v>14059.5</v>
      </c>
      <c r="R2865" s="1">
        <f t="shared" si="89"/>
        <v>187.46</v>
      </c>
      <c r="S2865" s="1" t="s">
        <v>38</v>
      </c>
      <c r="T2865" s="1" t="s">
        <v>30</v>
      </c>
      <c r="U2865" s="1" t="s">
        <v>70</v>
      </c>
      <c r="V2865" s="1" t="s">
        <v>1978</v>
      </c>
      <c r="W2865" s="1" t="s">
        <v>1979</v>
      </c>
    </row>
    <row r="2866" spans="1:23">
      <c r="A2866" s="2" t="s">
        <v>666</v>
      </c>
      <c r="B2866" s="2">
        <f t="shared" si="88"/>
        <v>2017</v>
      </c>
      <c r="C2866" s="1" t="s">
        <v>68</v>
      </c>
      <c r="D2866" s="1" t="s">
        <v>24</v>
      </c>
      <c r="E2866" s="1">
        <v>80013840</v>
      </c>
      <c r="F2866" s="1" t="s">
        <v>61</v>
      </c>
      <c r="G2866" s="1" t="s">
        <v>937</v>
      </c>
      <c r="H2866" s="1" t="s">
        <v>80</v>
      </c>
      <c r="I2866" s="1" t="s">
        <v>1980</v>
      </c>
      <c r="J2866" s="1">
        <v>48</v>
      </c>
      <c r="K2866" s="1" t="s">
        <v>28</v>
      </c>
      <c r="L2866" s="1">
        <v>4032</v>
      </c>
      <c r="M2866" s="1">
        <v>4224</v>
      </c>
      <c r="N2866" s="1">
        <v>13920</v>
      </c>
      <c r="O2866" s="1">
        <v>3500</v>
      </c>
      <c r="P2866" s="1">
        <v>139.19999999999999</v>
      </c>
      <c r="Q2866" s="1">
        <v>17559.2</v>
      </c>
      <c r="R2866" s="1">
        <f t="shared" si="89"/>
        <v>365.81666666666666</v>
      </c>
      <c r="S2866" s="1" t="s">
        <v>38</v>
      </c>
      <c r="T2866" s="1" t="s">
        <v>30</v>
      </c>
      <c r="U2866" s="1" t="s">
        <v>939</v>
      </c>
      <c r="V2866" s="1" t="s">
        <v>1981</v>
      </c>
      <c r="W2866" s="1" t="s">
        <v>1982</v>
      </c>
    </row>
    <row r="2867" spans="1:23">
      <c r="A2867" s="2" t="s">
        <v>1983</v>
      </c>
      <c r="B2867" s="2">
        <f t="shared" si="88"/>
        <v>2017</v>
      </c>
      <c r="C2867" s="1" t="s">
        <v>34</v>
      </c>
      <c r="D2867" s="1" t="s">
        <v>24</v>
      </c>
      <c r="E2867" s="1">
        <v>80013840</v>
      </c>
      <c r="F2867" s="1" t="s">
        <v>61</v>
      </c>
      <c r="G2867" s="1" t="s">
        <v>36</v>
      </c>
      <c r="H2867" s="1" t="s">
        <v>63</v>
      </c>
      <c r="I2867" s="1" t="s">
        <v>1984</v>
      </c>
      <c r="J2867" s="1">
        <v>432</v>
      </c>
      <c r="K2867" s="1" t="s">
        <v>28</v>
      </c>
      <c r="L2867" s="1">
        <v>17280</v>
      </c>
      <c r="M2867" s="1">
        <v>18144</v>
      </c>
      <c r="N2867" s="1">
        <v>41040</v>
      </c>
      <c r="O2867" s="1">
        <v>12266.21</v>
      </c>
      <c r="P2867" s="1">
        <v>410.4</v>
      </c>
      <c r="Q2867" s="1">
        <v>53716.61</v>
      </c>
      <c r="R2867" s="1">
        <f t="shared" si="89"/>
        <v>124.34400462962964</v>
      </c>
      <c r="S2867" s="1" t="s">
        <v>38</v>
      </c>
      <c r="T2867" s="1" t="s">
        <v>30</v>
      </c>
      <c r="U2867" s="1" t="s">
        <v>70</v>
      </c>
      <c r="V2867" s="1" t="s">
        <v>1985</v>
      </c>
      <c r="W2867" s="1" t="s">
        <v>1985</v>
      </c>
    </row>
    <row r="2868" spans="1:23">
      <c r="A2868" s="2" t="s">
        <v>1986</v>
      </c>
      <c r="B2868" s="2">
        <f t="shared" si="88"/>
        <v>2017</v>
      </c>
      <c r="C2868" s="1" t="s">
        <v>68</v>
      </c>
      <c r="D2868" s="1" t="s">
        <v>24</v>
      </c>
      <c r="E2868" s="1">
        <v>80013840</v>
      </c>
      <c r="F2868" s="1" t="s">
        <v>61</v>
      </c>
      <c r="G2868" s="1" t="s">
        <v>937</v>
      </c>
      <c r="H2868" s="1" t="s">
        <v>80</v>
      </c>
      <c r="I2868" s="1" t="s">
        <v>1987</v>
      </c>
      <c r="J2868" s="1">
        <v>48</v>
      </c>
      <c r="K2868" s="1" t="s">
        <v>28</v>
      </c>
      <c r="L2868" s="1">
        <v>4032</v>
      </c>
      <c r="M2868" s="1">
        <v>4224</v>
      </c>
      <c r="N2868" s="1">
        <v>13920</v>
      </c>
      <c r="O2868" s="1">
        <v>3500</v>
      </c>
      <c r="P2868" s="1">
        <v>139.19999999999999</v>
      </c>
      <c r="Q2868" s="1">
        <v>17559.2</v>
      </c>
      <c r="R2868" s="1">
        <f t="shared" si="89"/>
        <v>365.81666666666666</v>
      </c>
      <c r="S2868" s="1" t="s">
        <v>38</v>
      </c>
      <c r="T2868" s="1" t="s">
        <v>30</v>
      </c>
      <c r="U2868" s="1" t="s">
        <v>939</v>
      </c>
      <c r="V2868" s="1" t="s">
        <v>1981</v>
      </c>
      <c r="W2868" s="1" t="s">
        <v>1981</v>
      </c>
    </row>
    <row r="2869" spans="1:23">
      <c r="A2869" s="2" t="s">
        <v>1988</v>
      </c>
      <c r="B2869" s="2">
        <f t="shared" si="88"/>
        <v>2017</v>
      </c>
      <c r="C2869" s="1" t="s">
        <v>68</v>
      </c>
      <c r="D2869" s="1" t="s">
        <v>24</v>
      </c>
      <c r="E2869" s="1">
        <v>80013840</v>
      </c>
      <c r="F2869" s="1" t="s">
        <v>61</v>
      </c>
      <c r="G2869" s="1" t="s">
        <v>36</v>
      </c>
      <c r="H2869" s="1" t="s">
        <v>943</v>
      </c>
      <c r="I2869" s="1" t="s">
        <v>1989</v>
      </c>
      <c r="J2869" s="1">
        <v>212</v>
      </c>
      <c r="K2869" s="1" t="s">
        <v>28</v>
      </c>
      <c r="L2869" s="1">
        <v>11660</v>
      </c>
      <c r="M2869" s="1">
        <v>12508</v>
      </c>
      <c r="N2869" s="1">
        <v>25016</v>
      </c>
      <c r="O2869" s="1">
        <v>5608.13</v>
      </c>
      <c r="P2869" s="1">
        <v>250.16</v>
      </c>
      <c r="Q2869" s="1">
        <v>30874.29</v>
      </c>
      <c r="R2869" s="1">
        <f t="shared" si="89"/>
        <v>145.63344339622643</v>
      </c>
      <c r="S2869" s="1" t="s">
        <v>38</v>
      </c>
      <c r="T2869" s="1" t="s">
        <v>30</v>
      </c>
      <c r="U2869" s="1" t="s">
        <v>70</v>
      </c>
      <c r="V2869" s="1" t="s">
        <v>1668</v>
      </c>
      <c r="W2869" s="1" t="s">
        <v>1668</v>
      </c>
    </row>
    <row r="2870" spans="1:23">
      <c r="A2870" s="2" t="s">
        <v>1990</v>
      </c>
      <c r="B2870" s="2">
        <f t="shared" si="88"/>
        <v>2017</v>
      </c>
      <c r="C2870" s="1" t="s">
        <v>34</v>
      </c>
      <c r="D2870" s="1" t="s">
        <v>24</v>
      </c>
      <c r="E2870" s="1">
        <v>80013840</v>
      </c>
      <c r="F2870" s="1" t="s">
        <v>61</v>
      </c>
      <c r="G2870" s="1" t="s">
        <v>36</v>
      </c>
      <c r="H2870" s="1" t="s">
        <v>63</v>
      </c>
      <c r="I2870" s="1" t="s">
        <v>1991</v>
      </c>
      <c r="J2870" s="1">
        <v>212</v>
      </c>
      <c r="K2870" s="1" t="s">
        <v>28</v>
      </c>
      <c r="L2870" s="1">
        <v>10791</v>
      </c>
      <c r="M2870" s="1">
        <v>11639</v>
      </c>
      <c r="N2870" s="1">
        <v>25016</v>
      </c>
      <c r="O2870" s="1">
        <v>5929.4</v>
      </c>
      <c r="P2870" s="1">
        <v>250.16</v>
      </c>
      <c r="Q2870" s="1">
        <v>31195.56</v>
      </c>
      <c r="R2870" s="1">
        <f t="shared" si="89"/>
        <v>147.1488679245283</v>
      </c>
      <c r="S2870" s="1" t="s">
        <v>38</v>
      </c>
      <c r="T2870" s="1" t="s">
        <v>30</v>
      </c>
      <c r="U2870" s="1" t="s">
        <v>70</v>
      </c>
      <c r="V2870" s="1" t="s">
        <v>1853</v>
      </c>
      <c r="W2870" s="1" t="s">
        <v>1853</v>
      </c>
    </row>
    <row r="2871" spans="1:23">
      <c r="A2871" s="2" t="s">
        <v>1233</v>
      </c>
      <c r="B2871" s="2">
        <f t="shared" si="88"/>
        <v>2017</v>
      </c>
      <c r="C2871" s="1" t="s">
        <v>34</v>
      </c>
      <c r="D2871" s="1" t="s">
        <v>24</v>
      </c>
      <c r="E2871" s="1">
        <v>80013840</v>
      </c>
      <c r="F2871" s="1" t="s">
        <v>61</v>
      </c>
      <c r="G2871" s="1" t="s">
        <v>1601</v>
      </c>
      <c r="H2871" s="1" t="s">
        <v>63</v>
      </c>
      <c r="I2871" s="1" t="s">
        <v>2059</v>
      </c>
      <c r="J2871" s="1">
        <v>742</v>
      </c>
      <c r="K2871" s="1" t="s">
        <v>28</v>
      </c>
      <c r="L2871" s="1">
        <v>40109</v>
      </c>
      <c r="M2871" s="1">
        <v>50021</v>
      </c>
      <c r="N2871" s="1">
        <v>131650</v>
      </c>
      <c r="O2871" s="1">
        <v>48075.13</v>
      </c>
      <c r="P2871" s="1">
        <v>1316.5</v>
      </c>
      <c r="Q2871" s="1">
        <v>181041.63</v>
      </c>
      <c r="R2871" s="1">
        <f t="shared" si="89"/>
        <v>243.99141509433963</v>
      </c>
      <c r="S2871" s="1" t="s">
        <v>38</v>
      </c>
      <c r="T2871" s="1" t="s">
        <v>30</v>
      </c>
      <c r="U2871" s="1" t="s">
        <v>1546</v>
      </c>
      <c r="V2871" s="1" t="s">
        <v>73</v>
      </c>
      <c r="W2871" s="1" t="s">
        <v>1791</v>
      </c>
    </row>
    <row r="2872" spans="1:23">
      <c r="A2872" s="2" t="s">
        <v>1786</v>
      </c>
      <c r="B2872" s="2">
        <f t="shared" si="88"/>
        <v>2017</v>
      </c>
      <c r="C2872" s="1" t="s">
        <v>68</v>
      </c>
      <c r="D2872" s="1" t="s">
        <v>24</v>
      </c>
      <c r="E2872" s="1">
        <v>80013840</v>
      </c>
      <c r="F2872" s="1" t="s">
        <v>61</v>
      </c>
      <c r="G2872" s="1" t="s">
        <v>1601</v>
      </c>
      <c r="H2872" s="1" t="s">
        <v>983</v>
      </c>
      <c r="I2872" s="1" t="s">
        <v>2059</v>
      </c>
      <c r="J2872" s="1">
        <v>938</v>
      </c>
      <c r="K2872" s="1" t="s">
        <v>28</v>
      </c>
      <c r="L2872" s="1">
        <v>40961</v>
      </c>
      <c r="M2872" s="1">
        <v>45512</v>
      </c>
      <c r="N2872" s="1">
        <v>100282</v>
      </c>
      <c r="O2872" s="1">
        <v>21979.78</v>
      </c>
      <c r="P2872" s="1">
        <v>1002.82</v>
      </c>
      <c r="Q2872" s="1">
        <v>123264.6</v>
      </c>
      <c r="R2872" s="1">
        <f t="shared" si="89"/>
        <v>131.41215351812366</v>
      </c>
      <c r="S2872" s="1" t="s">
        <v>38</v>
      </c>
      <c r="T2872" s="1" t="s">
        <v>30</v>
      </c>
      <c r="U2872" s="1" t="s">
        <v>1546</v>
      </c>
      <c r="V2872" s="1" t="s">
        <v>73</v>
      </c>
      <c r="W2872" s="1" t="s">
        <v>1791</v>
      </c>
    </row>
    <row r="2873" spans="1:23">
      <c r="A2873" s="2" t="s">
        <v>658</v>
      </c>
      <c r="B2873" s="2">
        <f t="shared" si="88"/>
        <v>2017</v>
      </c>
      <c r="C2873" s="1" t="s">
        <v>34</v>
      </c>
      <c r="D2873" s="1" t="s">
        <v>24</v>
      </c>
      <c r="E2873" s="1">
        <v>80013840</v>
      </c>
      <c r="F2873" s="1" t="s">
        <v>61</v>
      </c>
      <c r="G2873" s="1" t="s">
        <v>1601</v>
      </c>
      <c r="H2873" s="1" t="s">
        <v>63</v>
      </c>
      <c r="I2873" s="1" t="s">
        <v>2059</v>
      </c>
      <c r="J2873" s="1">
        <v>636</v>
      </c>
      <c r="K2873" s="1" t="s">
        <v>28</v>
      </c>
      <c r="L2873" s="1">
        <v>29669</v>
      </c>
      <c r="M2873" s="1">
        <v>32966</v>
      </c>
      <c r="N2873" s="1">
        <v>71868</v>
      </c>
      <c r="O2873" s="1">
        <v>25112.99</v>
      </c>
      <c r="P2873" s="1">
        <v>718.68</v>
      </c>
      <c r="Q2873" s="1">
        <v>97699.67</v>
      </c>
      <c r="R2873" s="1">
        <f t="shared" si="89"/>
        <v>153.61583333333334</v>
      </c>
      <c r="S2873" s="1" t="s">
        <v>38</v>
      </c>
      <c r="T2873" s="1" t="s">
        <v>30</v>
      </c>
      <c r="U2873" s="1" t="s">
        <v>1546</v>
      </c>
      <c r="V2873" s="1" t="s">
        <v>73</v>
      </c>
      <c r="W2873" s="1" t="s">
        <v>2062</v>
      </c>
    </row>
    <row r="2874" spans="1:23">
      <c r="A2874" s="2" t="s">
        <v>2063</v>
      </c>
      <c r="B2874" s="2">
        <f t="shared" si="88"/>
        <v>2017</v>
      </c>
      <c r="C2874" s="1" t="s">
        <v>34</v>
      </c>
      <c r="D2874" s="1" t="s">
        <v>24</v>
      </c>
      <c r="E2874" s="1">
        <v>80013840</v>
      </c>
      <c r="F2874" s="1" t="s">
        <v>61</v>
      </c>
      <c r="G2874" s="1" t="s">
        <v>1601</v>
      </c>
      <c r="H2874" s="1" t="s">
        <v>63</v>
      </c>
      <c r="I2874" s="1" t="s">
        <v>2059</v>
      </c>
      <c r="J2874" s="1">
        <v>815</v>
      </c>
      <c r="K2874" s="1" t="s">
        <v>28</v>
      </c>
      <c r="L2874" s="1">
        <v>34871</v>
      </c>
      <c r="M2874" s="1">
        <v>44151</v>
      </c>
      <c r="N2874" s="1">
        <v>103692</v>
      </c>
      <c r="O2874" s="1">
        <v>40166</v>
      </c>
      <c r="P2874" s="1">
        <v>1036.92</v>
      </c>
      <c r="Q2874" s="1">
        <v>144894.92000000001</v>
      </c>
      <c r="R2874" s="1">
        <f t="shared" si="89"/>
        <v>177.78517791411045</v>
      </c>
      <c r="S2874" s="1" t="s">
        <v>38</v>
      </c>
      <c r="T2874" s="1" t="s">
        <v>30</v>
      </c>
      <c r="U2874" s="1" t="s">
        <v>1546</v>
      </c>
      <c r="V2874" s="1" t="s">
        <v>73</v>
      </c>
      <c r="W2874" s="1" t="s">
        <v>2062</v>
      </c>
    </row>
    <row r="2875" spans="1:23">
      <c r="A2875" s="2" t="s">
        <v>2064</v>
      </c>
      <c r="B2875" s="2">
        <f t="shared" si="88"/>
        <v>2017</v>
      </c>
      <c r="C2875" s="1" t="s">
        <v>68</v>
      </c>
      <c r="D2875" s="1" t="s">
        <v>24</v>
      </c>
      <c r="E2875" s="1">
        <v>80013840</v>
      </c>
      <c r="F2875" s="1" t="s">
        <v>61</v>
      </c>
      <c r="G2875" s="1" t="s">
        <v>1601</v>
      </c>
      <c r="H2875" s="1" t="s">
        <v>983</v>
      </c>
      <c r="I2875" s="1" t="s">
        <v>2059</v>
      </c>
      <c r="J2875" s="1">
        <v>636</v>
      </c>
      <c r="K2875" s="1" t="s">
        <v>28</v>
      </c>
      <c r="L2875" s="1">
        <v>5088</v>
      </c>
      <c r="M2875" s="1">
        <v>33790</v>
      </c>
      <c r="N2875" s="1">
        <v>71868</v>
      </c>
      <c r="O2875" s="1">
        <v>17894.53</v>
      </c>
      <c r="P2875" s="1">
        <v>718.68</v>
      </c>
      <c r="Q2875" s="1">
        <v>90481.21</v>
      </c>
      <c r="R2875" s="1">
        <f t="shared" si="89"/>
        <v>142.26605345911952</v>
      </c>
      <c r="S2875" s="1" t="s">
        <v>38</v>
      </c>
      <c r="T2875" s="1" t="s">
        <v>30</v>
      </c>
      <c r="U2875" s="1" t="s">
        <v>70</v>
      </c>
      <c r="V2875" s="1" t="s">
        <v>1718</v>
      </c>
      <c r="W2875" s="1" t="s">
        <v>2065</v>
      </c>
    </row>
    <row r="2876" spans="1:23">
      <c r="A2876" s="2" t="s">
        <v>1005</v>
      </c>
      <c r="B2876" s="2">
        <f t="shared" si="88"/>
        <v>2017</v>
      </c>
      <c r="C2876" s="1" t="s">
        <v>68</v>
      </c>
      <c r="D2876" s="1" t="s">
        <v>24</v>
      </c>
      <c r="E2876" s="1">
        <v>80014137</v>
      </c>
      <c r="F2876" s="1" t="s">
        <v>25</v>
      </c>
      <c r="G2876" s="1" t="s">
        <v>36</v>
      </c>
      <c r="H2876" s="1" t="s">
        <v>955</v>
      </c>
      <c r="I2876" s="1" t="s">
        <v>2066</v>
      </c>
      <c r="J2876" s="1">
        <v>223</v>
      </c>
      <c r="K2876" s="1" t="s">
        <v>28</v>
      </c>
      <c r="L2876" s="1">
        <v>9123</v>
      </c>
      <c r="M2876" s="1">
        <v>10161</v>
      </c>
      <c r="N2876" s="1">
        <v>22246</v>
      </c>
      <c r="O2876" s="1">
        <v>11052.49</v>
      </c>
      <c r="P2876" s="1">
        <v>140.06</v>
      </c>
      <c r="Q2876" s="1">
        <v>33438.550000000003</v>
      </c>
      <c r="R2876" s="1">
        <f t="shared" si="89"/>
        <v>149.94865470852019</v>
      </c>
      <c r="S2876" s="1" t="s">
        <v>38</v>
      </c>
      <c r="T2876" s="1" t="s">
        <v>30</v>
      </c>
      <c r="U2876" s="1" t="s">
        <v>81</v>
      </c>
      <c r="V2876" s="1" t="s">
        <v>2067</v>
      </c>
      <c r="W2876" s="1" t="s">
        <v>2068</v>
      </c>
    </row>
    <row r="2877" spans="1:23">
      <c r="A2877" s="2" t="s">
        <v>718</v>
      </c>
      <c r="B2877" s="2">
        <f t="shared" si="88"/>
        <v>2017</v>
      </c>
      <c r="C2877" s="1" t="s">
        <v>34</v>
      </c>
      <c r="D2877" s="1" t="s">
        <v>24</v>
      </c>
      <c r="E2877" s="1">
        <v>80014137</v>
      </c>
      <c r="F2877" s="1" t="s">
        <v>25</v>
      </c>
      <c r="G2877" s="1" t="s">
        <v>36</v>
      </c>
      <c r="H2877" s="1" t="s">
        <v>63</v>
      </c>
      <c r="I2877" s="1" t="s">
        <v>2069</v>
      </c>
      <c r="J2877" s="1">
        <v>146</v>
      </c>
      <c r="K2877" s="1" t="s">
        <v>28</v>
      </c>
      <c r="L2877" s="1">
        <v>7446</v>
      </c>
      <c r="M2877" s="1">
        <v>8322</v>
      </c>
      <c r="N2877" s="1">
        <v>19673.5</v>
      </c>
      <c r="O2877" s="1">
        <v>6698.26</v>
      </c>
      <c r="P2877" s="1">
        <v>110.78</v>
      </c>
      <c r="Q2877" s="1">
        <v>26482.54</v>
      </c>
      <c r="R2877" s="1">
        <f t="shared" si="89"/>
        <v>181.3872602739726</v>
      </c>
      <c r="S2877" s="1" t="s">
        <v>38</v>
      </c>
      <c r="T2877" s="1" t="s">
        <v>30</v>
      </c>
      <c r="U2877" s="1" t="s">
        <v>81</v>
      </c>
      <c r="V2877" s="1" t="s">
        <v>2070</v>
      </c>
      <c r="W2877" s="1" t="s">
        <v>2071</v>
      </c>
    </row>
    <row r="2878" spans="1:23">
      <c r="A2878" s="2" t="s">
        <v>718</v>
      </c>
      <c r="B2878" s="2">
        <f t="shared" si="88"/>
        <v>2017</v>
      </c>
      <c r="C2878" s="1" t="s">
        <v>34</v>
      </c>
      <c r="D2878" s="1" t="s">
        <v>24</v>
      </c>
      <c r="E2878" s="1">
        <v>80014137</v>
      </c>
      <c r="F2878" s="1" t="s">
        <v>25</v>
      </c>
      <c r="G2878" s="1" t="s">
        <v>36</v>
      </c>
      <c r="H2878" s="1" t="s">
        <v>63</v>
      </c>
      <c r="I2878" s="1" t="s">
        <v>2072</v>
      </c>
      <c r="J2878" s="1">
        <v>219</v>
      </c>
      <c r="K2878" s="1" t="s">
        <v>28</v>
      </c>
      <c r="L2878" s="1">
        <v>12483</v>
      </c>
      <c r="M2878" s="1">
        <v>13797</v>
      </c>
      <c r="N2878" s="1">
        <v>34821</v>
      </c>
      <c r="O2878" s="1">
        <v>14529.78</v>
      </c>
      <c r="P2878" s="1">
        <v>207.3</v>
      </c>
      <c r="Q2878" s="1">
        <v>49558.080000000002</v>
      </c>
      <c r="R2878" s="1">
        <f t="shared" si="89"/>
        <v>226.29260273972602</v>
      </c>
      <c r="S2878" s="1" t="s">
        <v>38</v>
      </c>
      <c r="T2878" s="1" t="s">
        <v>30</v>
      </c>
      <c r="U2878" s="1" t="s">
        <v>81</v>
      </c>
      <c r="V2878" s="1" t="s">
        <v>2073</v>
      </c>
      <c r="W2878" s="1" t="s">
        <v>2073</v>
      </c>
    </row>
    <row r="2879" spans="1:23">
      <c r="A2879" s="2" t="s">
        <v>2074</v>
      </c>
      <c r="B2879" s="2">
        <f t="shared" si="88"/>
        <v>2017</v>
      </c>
      <c r="C2879" s="1" t="s">
        <v>68</v>
      </c>
      <c r="D2879" s="1" t="s">
        <v>24</v>
      </c>
      <c r="E2879" s="1">
        <v>80013840</v>
      </c>
      <c r="F2879" s="1" t="s">
        <v>61</v>
      </c>
      <c r="G2879" s="1" t="s">
        <v>937</v>
      </c>
      <c r="H2879" s="1" t="s">
        <v>80</v>
      </c>
      <c r="I2879" s="1" t="s">
        <v>2075</v>
      </c>
      <c r="J2879" s="1">
        <v>56</v>
      </c>
      <c r="K2879" s="1" t="s">
        <v>28</v>
      </c>
      <c r="L2879" s="1">
        <v>5292</v>
      </c>
      <c r="M2879" s="1">
        <v>5768</v>
      </c>
      <c r="N2879" s="1">
        <v>19040</v>
      </c>
      <c r="O2879" s="1">
        <v>7000</v>
      </c>
      <c r="P2879" s="1">
        <v>190.4</v>
      </c>
      <c r="Q2879" s="1">
        <v>26230.400000000001</v>
      </c>
      <c r="R2879" s="1">
        <f t="shared" si="89"/>
        <v>468.40000000000003</v>
      </c>
      <c r="S2879" s="1" t="s">
        <v>38</v>
      </c>
      <c r="T2879" s="1" t="s">
        <v>136</v>
      </c>
      <c r="U2879" s="1" t="s">
        <v>939</v>
      </c>
      <c r="V2879" s="1" t="s">
        <v>73</v>
      </c>
      <c r="W2879" s="1" t="s">
        <v>2076</v>
      </c>
    </row>
    <row r="2880" spans="1:23">
      <c r="A2880" s="2" t="s">
        <v>2077</v>
      </c>
      <c r="B2880" s="2">
        <f t="shared" si="88"/>
        <v>2017</v>
      </c>
      <c r="C2880" s="1" t="s">
        <v>34</v>
      </c>
      <c r="D2880" s="1" t="s">
        <v>24</v>
      </c>
      <c r="E2880" s="1">
        <v>80013840</v>
      </c>
      <c r="F2880" s="1" t="s">
        <v>61</v>
      </c>
      <c r="G2880" s="1" t="s">
        <v>315</v>
      </c>
      <c r="H2880" s="1" t="s">
        <v>63</v>
      </c>
      <c r="I2880" s="1" t="s">
        <v>2078</v>
      </c>
      <c r="J2880" s="1">
        <v>72</v>
      </c>
      <c r="K2880" s="1" t="s">
        <v>28</v>
      </c>
      <c r="L2880" s="1">
        <v>4320</v>
      </c>
      <c r="M2880" s="1">
        <v>4680</v>
      </c>
      <c r="N2880" s="1">
        <v>18720</v>
      </c>
      <c r="O2880" s="1">
        <v>3000</v>
      </c>
      <c r="P2880" s="1">
        <v>187.2</v>
      </c>
      <c r="Q2880" s="1">
        <v>21907.200000000001</v>
      </c>
      <c r="R2880" s="1">
        <f t="shared" si="89"/>
        <v>304.26666666666665</v>
      </c>
      <c r="S2880" s="1" t="s">
        <v>38</v>
      </c>
      <c r="T2880" s="1" t="s">
        <v>30</v>
      </c>
      <c r="U2880" s="1" t="s">
        <v>939</v>
      </c>
      <c r="V2880" s="1" t="s">
        <v>2079</v>
      </c>
      <c r="W2880" s="1" t="s">
        <v>2079</v>
      </c>
    </row>
    <row r="2881" spans="1:23">
      <c r="A2881" s="2" t="s">
        <v>2080</v>
      </c>
      <c r="B2881" s="2">
        <f t="shared" si="88"/>
        <v>2017</v>
      </c>
      <c r="C2881" s="1" t="s">
        <v>68</v>
      </c>
      <c r="D2881" s="1" t="s">
        <v>24</v>
      </c>
      <c r="E2881" s="1">
        <v>80013840</v>
      </c>
      <c r="F2881" s="1" t="s">
        <v>61</v>
      </c>
      <c r="G2881" s="1" t="s">
        <v>36</v>
      </c>
      <c r="H2881" s="1" t="s">
        <v>983</v>
      </c>
      <c r="I2881" s="1" t="s">
        <v>2081</v>
      </c>
      <c r="J2881" s="1">
        <v>1741</v>
      </c>
      <c r="K2881" s="1" t="s">
        <v>28</v>
      </c>
      <c r="L2881" s="1">
        <v>88687</v>
      </c>
      <c r="M2881" s="1">
        <v>94954</v>
      </c>
      <c r="N2881" s="1">
        <v>195649.8</v>
      </c>
      <c r="O2881" s="1">
        <v>48000</v>
      </c>
      <c r="P2881" s="1">
        <v>1956.5</v>
      </c>
      <c r="Q2881" s="1">
        <v>245606.3</v>
      </c>
      <c r="R2881" s="1">
        <f t="shared" si="89"/>
        <v>141.07197013210796</v>
      </c>
      <c r="S2881" s="1" t="s">
        <v>38</v>
      </c>
      <c r="T2881" s="1" t="s">
        <v>30</v>
      </c>
      <c r="U2881" s="1" t="s">
        <v>70</v>
      </c>
      <c r="V2881" s="1" t="s">
        <v>2082</v>
      </c>
      <c r="W2881" s="1" t="s">
        <v>2083</v>
      </c>
    </row>
    <row r="2882" spans="1:23">
      <c r="A2882" s="2" t="s">
        <v>2063</v>
      </c>
      <c r="B2882" s="2">
        <f t="shared" ref="B2882:B2945" si="90">+YEAR(A2882)</f>
        <v>2017</v>
      </c>
      <c r="C2882" s="1" t="s">
        <v>68</v>
      </c>
      <c r="D2882" s="1" t="s">
        <v>24</v>
      </c>
      <c r="E2882" s="1">
        <v>80013840</v>
      </c>
      <c r="F2882" s="1" t="s">
        <v>61</v>
      </c>
      <c r="G2882" s="1" t="s">
        <v>937</v>
      </c>
      <c r="H2882" s="1" t="s">
        <v>80</v>
      </c>
      <c r="I2882" s="1" t="s">
        <v>2084</v>
      </c>
      <c r="J2882" s="1">
        <v>35</v>
      </c>
      <c r="K2882" s="1" t="s">
        <v>28</v>
      </c>
      <c r="L2882" s="1">
        <v>4725</v>
      </c>
      <c r="M2882" s="1">
        <v>5040</v>
      </c>
      <c r="N2882" s="1">
        <v>33250</v>
      </c>
      <c r="O2882" s="1">
        <v>3500</v>
      </c>
      <c r="P2882" s="1">
        <v>332.5</v>
      </c>
      <c r="Q2882" s="1">
        <v>37082.5</v>
      </c>
      <c r="R2882" s="1">
        <f t="shared" si="89"/>
        <v>1059.5</v>
      </c>
      <c r="S2882" s="1" t="s">
        <v>38</v>
      </c>
      <c r="T2882" s="1" t="s">
        <v>30</v>
      </c>
      <c r="U2882" s="1" t="s">
        <v>939</v>
      </c>
      <c r="V2882" s="1" t="s">
        <v>2085</v>
      </c>
      <c r="W2882" s="1" t="s">
        <v>2085</v>
      </c>
    </row>
    <row r="2883" spans="1:23">
      <c r="A2883" s="2" t="s">
        <v>2086</v>
      </c>
      <c r="B2883" s="2">
        <f t="shared" si="90"/>
        <v>2017</v>
      </c>
      <c r="C2883" s="1" t="s">
        <v>68</v>
      </c>
      <c r="D2883" s="1" t="s">
        <v>24</v>
      </c>
      <c r="E2883" s="1">
        <v>80013840</v>
      </c>
      <c r="F2883" s="1" t="s">
        <v>61</v>
      </c>
      <c r="G2883" s="1" t="s">
        <v>36</v>
      </c>
      <c r="H2883" s="1" t="s">
        <v>80</v>
      </c>
      <c r="I2883" s="1" t="s">
        <v>2087</v>
      </c>
      <c r="J2883" s="1">
        <v>1450</v>
      </c>
      <c r="K2883" s="1" t="s">
        <v>28</v>
      </c>
      <c r="L2883" s="1">
        <v>72691</v>
      </c>
      <c r="M2883" s="1">
        <v>77945</v>
      </c>
      <c r="N2883" s="1">
        <v>159263.79999999999</v>
      </c>
      <c r="O2883" s="1">
        <v>39000</v>
      </c>
      <c r="P2883" s="1">
        <v>1592.64</v>
      </c>
      <c r="Q2883" s="1">
        <v>199856.44</v>
      </c>
      <c r="R2883" s="1">
        <f t="shared" ref="R2883:R2946" si="91">+Q2883/J2883</f>
        <v>137.83202758620689</v>
      </c>
      <c r="S2883" s="1" t="s">
        <v>38</v>
      </c>
      <c r="T2883" s="1" t="s">
        <v>30</v>
      </c>
      <c r="U2883" s="1" t="s">
        <v>70</v>
      </c>
      <c r="V2883" s="1" t="s">
        <v>73</v>
      </c>
      <c r="W2883" s="1" t="s">
        <v>195</v>
      </c>
    </row>
    <row r="2884" spans="1:23">
      <c r="A2884" s="2" t="s">
        <v>2088</v>
      </c>
      <c r="B2884" s="2">
        <f t="shared" si="90"/>
        <v>2017</v>
      </c>
      <c r="C2884" s="1" t="s">
        <v>68</v>
      </c>
      <c r="D2884" s="1" t="s">
        <v>24</v>
      </c>
      <c r="E2884" s="1">
        <v>80013840</v>
      </c>
      <c r="F2884" s="1" t="s">
        <v>61</v>
      </c>
      <c r="G2884" s="1" t="s">
        <v>36</v>
      </c>
      <c r="H2884" s="1" t="s">
        <v>983</v>
      </c>
      <c r="I2884" s="1" t="s">
        <v>2089</v>
      </c>
      <c r="J2884" s="1">
        <v>1190</v>
      </c>
      <c r="K2884" s="1" t="s">
        <v>28</v>
      </c>
      <c r="L2884" s="1">
        <v>56876</v>
      </c>
      <c r="M2884" s="1">
        <v>61636</v>
      </c>
      <c r="N2884" s="1">
        <v>123461.8</v>
      </c>
      <c r="O2884" s="1">
        <v>30000</v>
      </c>
      <c r="P2884" s="1">
        <v>1234.6199999999999</v>
      </c>
      <c r="Q2884" s="1">
        <v>154696.42000000001</v>
      </c>
      <c r="R2884" s="1">
        <f t="shared" si="91"/>
        <v>129.99699159663868</v>
      </c>
      <c r="S2884" s="1" t="s">
        <v>38</v>
      </c>
      <c r="T2884" s="1" t="s">
        <v>30</v>
      </c>
      <c r="U2884" s="1" t="s">
        <v>70</v>
      </c>
      <c r="V2884" s="1" t="s">
        <v>73</v>
      </c>
      <c r="W2884" s="1" t="s">
        <v>195</v>
      </c>
    </row>
    <row r="2885" spans="1:23">
      <c r="A2885" s="2" t="s">
        <v>2468</v>
      </c>
      <c r="B2885" s="2">
        <f t="shared" si="90"/>
        <v>2017</v>
      </c>
      <c r="C2885" s="1" t="s">
        <v>962</v>
      </c>
      <c r="D2885" s="1" t="s">
        <v>24</v>
      </c>
      <c r="E2885" s="1">
        <v>80038006</v>
      </c>
      <c r="F2885" s="1" t="s">
        <v>2348</v>
      </c>
      <c r="G2885" s="1" t="s">
        <v>2419</v>
      </c>
      <c r="H2885" s="1" t="s">
        <v>2469</v>
      </c>
      <c r="I2885" s="1" t="s">
        <v>2454</v>
      </c>
      <c r="J2885" s="1">
        <v>9</v>
      </c>
      <c r="K2885" s="1" t="s">
        <v>28</v>
      </c>
      <c r="L2885" s="1">
        <v>944</v>
      </c>
      <c r="M2885" s="1">
        <v>1132</v>
      </c>
      <c r="N2885" s="1">
        <v>6760.77</v>
      </c>
      <c r="O2885" s="1">
        <v>1645.38</v>
      </c>
      <c r="P2885" s="1">
        <v>48.87</v>
      </c>
      <c r="Q2885" s="1">
        <v>8455.02</v>
      </c>
      <c r="R2885" s="1">
        <f t="shared" si="91"/>
        <v>939.44666666666672</v>
      </c>
      <c r="S2885" s="1" t="s">
        <v>29</v>
      </c>
      <c r="T2885" s="1" t="s">
        <v>30</v>
      </c>
      <c r="U2885" s="1" t="s">
        <v>2430</v>
      </c>
      <c r="V2885" s="1" t="s">
        <v>2470</v>
      </c>
      <c r="W2885" s="1" t="s">
        <v>2471</v>
      </c>
    </row>
    <row r="2886" spans="1:23">
      <c r="A2886" s="2" t="s">
        <v>2472</v>
      </c>
      <c r="B2886" s="2">
        <f t="shared" si="90"/>
        <v>2017</v>
      </c>
      <c r="C2886" s="1" t="s">
        <v>2399</v>
      </c>
      <c r="D2886" s="1" t="s">
        <v>24</v>
      </c>
      <c r="E2886" s="1">
        <v>80038006</v>
      </c>
      <c r="F2886" s="1" t="s">
        <v>2348</v>
      </c>
      <c r="G2886" s="1" t="s">
        <v>1857</v>
      </c>
      <c r="H2886" s="1" t="s">
        <v>2453</v>
      </c>
      <c r="I2886" s="1" t="s">
        <v>2454</v>
      </c>
      <c r="J2886" s="1">
        <v>3</v>
      </c>
      <c r="K2886" s="1" t="s">
        <v>28</v>
      </c>
      <c r="L2886" s="1">
        <v>371</v>
      </c>
      <c r="M2886" s="1">
        <v>401</v>
      </c>
      <c r="N2886" s="1">
        <v>3088.65</v>
      </c>
      <c r="O2886" s="1">
        <v>194.18</v>
      </c>
      <c r="P2886" s="1">
        <v>13.59</v>
      </c>
      <c r="Q2886" s="1">
        <v>3296.42</v>
      </c>
      <c r="R2886" s="1">
        <f t="shared" si="91"/>
        <v>1098.8066666666666</v>
      </c>
      <c r="S2886" s="1" t="s">
        <v>29</v>
      </c>
      <c r="T2886" s="1" t="s">
        <v>30</v>
      </c>
      <c r="U2886" s="1" t="s">
        <v>2430</v>
      </c>
      <c r="V2886" s="1" t="s">
        <v>2473</v>
      </c>
      <c r="W2886" s="1" t="s">
        <v>2474</v>
      </c>
    </row>
    <row r="2887" spans="1:23">
      <c r="A2887" s="2" t="s">
        <v>718</v>
      </c>
      <c r="B2887" s="2">
        <f t="shared" si="90"/>
        <v>2017</v>
      </c>
      <c r="C2887" s="1" t="s">
        <v>34</v>
      </c>
      <c r="D2887" s="1" t="s">
        <v>24</v>
      </c>
      <c r="E2887" s="1">
        <v>80038006</v>
      </c>
      <c r="F2887" s="1" t="s">
        <v>2348</v>
      </c>
      <c r="G2887" s="1" t="s">
        <v>62</v>
      </c>
      <c r="H2887" s="1" t="s">
        <v>63</v>
      </c>
      <c r="I2887" s="1" t="s">
        <v>2486</v>
      </c>
      <c r="J2887" s="1">
        <v>197</v>
      </c>
      <c r="K2887" s="1" t="s">
        <v>28</v>
      </c>
      <c r="L2887" s="1">
        <v>15011</v>
      </c>
      <c r="M2887" s="1">
        <v>15011</v>
      </c>
      <c r="N2887" s="1">
        <v>71787</v>
      </c>
      <c r="O2887" s="1">
        <v>6012.81</v>
      </c>
      <c r="P2887" s="1">
        <v>310.26</v>
      </c>
      <c r="Q2887" s="1">
        <v>78110.070000000007</v>
      </c>
      <c r="R2887" s="1">
        <f t="shared" si="91"/>
        <v>396.49781725888329</v>
      </c>
      <c r="S2887" s="1" t="s">
        <v>38</v>
      </c>
      <c r="T2887" s="1" t="s">
        <v>30</v>
      </c>
      <c r="U2887" s="1" t="s">
        <v>2489</v>
      </c>
      <c r="V2887" s="1" t="s">
        <v>2492</v>
      </c>
      <c r="W2887" s="1" t="s">
        <v>2493</v>
      </c>
    </row>
    <row r="2888" spans="1:23">
      <c r="A2888" s="2" t="s">
        <v>2532</v>
      </c>
      <c r="B2888" s="2">
        <f t="shared" si="90"/>
        <v>2017</v>
      </c>
      <c r="C2888" s="1" t="s">
        <v>68</v>
      </c>
      <c r="D2888" s="1" t="s">
        <v>24</v>
      </c>
      <c r="E2888" s="1">
        <v>80079369</v>
      </c>
      <c r="F2888" s="1" t="s">
        <v>2533</v>
      </c>
      <c r="G2888" s="1" t="s">
        <v>36</v>
      </c>
      <c r="H2888" s="1" t="s">
        <v>932</v>
      </c>
      <c r="I2888" s="1" t="s">
        <v>2534</v>
      </c>
      <c r="J2888" s="1">
        <v>5</v>
      </c>
      <c r="K2888" s="1" t="s">
        <v>28</v>
      </c>
      <c r="L2888" s="1">
        <v>500</v>
      </c>
      <c r="M2888" s="1">
        <v>500</v>
      </c>
      <c r="N2888" s="1">
        <v>925</v>
      </c>
      <c r="O2888" s="1">
        <v>77.77</v>
      </c>
      <c r="P2888" s="1">
        <v>1.27</v>
      </c>
      <c r="Q2888" s="1">
        <v>1025.6099999999999</v>
      </c>
      <c r="R2888" s="1">
        <f t="shared" si="91"/>
        <v>205.12199999999999</v>
      </c>
      <c r="S2888" s="1" t="s">
        <v>38</v>
      </c>
      <c r="T2888" s="1" t="s">
        <v>30</v>
      </c>
      <c r="U2888" s="1" t="s">
        <v>2535</v>
      </c>
      <c r="V2888" s="1" t="s">
        <v>2536</v>
      </c>
      <c r="W2888" s="1" t="s">
        <v>2537</v>
      </c>
    </row>
    <row r="2889" spans="1:23">
      <c r="A2889" s="2" t="s">
        <v>2707</v>
      </c>
      <c r="B2889" s="2">
        <f t="shared" si="90"/>
        <v>2017</v>
      </c>
      <c r="C2889" s="1" t="s">
        <v>68</v>
      </c>
      <c r="D2889" s="1" t="s">
        <v>24</v>
      </c>
      <c r="E2889" s="1">
        <v>80087526</v>
      </c>
      <c r="F2889" s="1" t="s">
        <v>2708</v>
      </c>
      <c r="G2889" s="1" t="s">
        <v>55</v>
      </c>
      <c r="H2889" s="1" t="s">
        <v>80</v>
      </c>
      <c r="I2889" s="1" t="s">
        <v>2709</v>
      </c>
      <c r="J2889" s="1">
        <v>9</v>
      </c>
      <c r="K2889" s="1" t="s">
        <v>28</v>
      </c>
      <c r="L2889" s="1">
        <v>1040</v>
      </c>
      <c r="M2889" s="1">
        <v>1151</v>
      </c>
      <c r="N2889" s="1">
        <v>8796.94</v>
      </c>
      <c r="O2889" s="1">
        <v>312.95</v>
      </c>
      <c r="P2889" s="1">
        <v>80.540000000000006</v>
      </c>
      <c r="Q2889" s="1">
        <v>9226.73</v>
      </c>
      <c r="R2889" s="1">
        <f t="shared" si="91"/>
        <v>1025.1922222222222</v>
      </c>
      <c r="S2889" s="1" t="s">
        <v>38</v>
      </c>
      <c r="T2889" s="1" t="s">
        <v>30</v>
      </c>
      <c r="U2889" s="1" t="s">
        <v>2710</v>
      </c>
      <c r="V2889" s="1" t="s">
        <v>2711</v>
      </c>
      <c r="W2889" s="1" t="s">
        <v>2712</v>
      </c>
    </row>
    <row r="2890" spans="1:23">
      <c r="A2890" s="2" t="s">
        <v>1245</v>
      </c>
      <c r="B2890" s="2">
        <f t="shared" si="90"/>
        <v>2017</v>
      </c>
      <c r="C2890" s="1" t="s">
        <v>34</v>
      </c>
      <c r="D2890" s="1" t="s">
        <v>24</v>
      </c>
      <c r="E2890" s="1">
        <v>80087526</v>
      </c>
      <c r="F2890" s="1" t="s">
        <v>2708</v>
      </c>
      <c r="G2890" s="1" t="s">
        <v>55</v>
      </c>
      <c r="H2890" s="1" t="s">
        <v>63</v>
      </c>
      <c r="I2890" s="1" t="s">
        <v>2717</v>
      </c>
      <c r="J2890" s="1">
        <v>1</v>
      </c>
      <c r="K2890" s="1" t="s">
        <v>28</v>
      </c>
      <c r="L2890" s="1">
        <v>138</v>
      </c>
      <c r="M2890" s="1">
        <v>139</v>
      </c>
      <c r="N2890" s="1">
        <v>1224.76</v>
      </c>
      <c r="O2890" s="1">
        <v>0</v>
      </c>
      <c r="P2890" s="1">
        <v>48.81</v>
      </c>
      <c r="Q2890" s="1">
        <v>1289.6400000000001</v>
      </c>
      <c r="R2890" s="1">
        <f t="shared" si="91"/>
        <v>1289.6400000000001</v>
      </c>
      <c r="S2890" s="1" t="s">
        <v>38</v>
      </c>
      <c r="T2890" s="1" t="s">
        <v>136</v>
      </c>
      <c r="U2890" s="1" t="s">
        <v>2710</v>
      </c>
      <c r="V2890" s="1" t="s">
        <v>2731</v>
      </c>
      <c r="W2890" s="1" t="s">
        <v>2731</v>
      </c>
    </row>
    <row r="2891" spans="1:23">
      <c r="A2891" s="2" t="s">
        <v>1756</v>
      </c>
      <c r="B2891" s="2">
        <f t="shared" si="90"/>
        <v>2017</v>
      </c>
      <c r="C2891" s="1" t="s">
        <v>2751</v>
      </c>
      <c r="D2891" s="1" t="s">
        <v>24</v>
      </c>
      <c r="E2891" s="1">
        <v>80018397</v>
      </c>
      <c r="F2891" s="1" t="s">
        <v>2401</v>
      </c>
      <c r="G2891" s="1" t="s">
        <v>927</v>
      </c>
      <c r="H2891" s="1" t="s">
        <v>1246</v>
      </c>
      <c r="I2891" s="1" t="s">
        <v>980</v>
      </c>
      <c r="J2891" s="1">
        <v>207</v>
      </c>
      <c r="K2891" s="1" t="s">
        <v>28</v>
      </c>
      <c r="L2891" s="1">
        <v>9977</v>
      </c>
      <c r="M2891" s="1">
        <v>10826</v>
      </c>
      <c r="N2891" s="1">
        <v>23910.5</v>
      </c>
      <c r="O2891" s="1">
        <v>0</v>
      </c>
      <c r="P2891" s="1">
        <v>0</v>
      </c>
      <c r="Q2891" s="1">
        <v>23910.5</v>
      </c>
      <c r="R2891" s="1">
        <f t="shared" si="91"/>
        <v>115.50966183574879</v>
      </c>
      <c r="S2891" s="1" t="s">
        <v>29</v>
      </c>
      <c r="T2891" s="1" t="s">
        <v>419</v>
      </c>
      <c r="U2891" s="1" t="s">
        <v>2403</v>
      </c>
      <c r="V2891" s="1" t="s">
        <v>2898</v>
      </c>
      <c r="W2891" s="1" t="s">
        <v>2899</v>
      </c>
    </row>
    <row r="2892" spans="1:23">
      <c r="A2892" s="2" t="s">
        <v>2900</v>
      </c>
      <c r="B2892" s="2">
        <f t="shared" si="90"/>
        <v>2017</v>
      </c>
      <c r="C2892" s="1" t="s">
        <v>2751</v>
      </c>
      <c r="D2892" s="1" t="s">
        <v>24</v>
      </c>
      <c r="E2892" s="1">
        <v>80018397</v>
      </c>
      <c r="F2892" s="1" t="s">
        <v>2401</v>
      </c>
      <c r="G2892" s="1" t="s">
        <v>927</v>
      </c>
      <c r="H2892" s="1" t="s">
        <v>1246</v>
      </c>
      <c r="I2892" s="1" t="s">
        <v>980</v>
      </c>
      <c r="J2892" s="1">
        <v>284</v>
      </c>
      <c r="K2892" s="1" t="s">
        <v>28</v>
      </c>
      <c r="L2892" s="1">
        <v>10363</v>
      </c>
      <c r="M2892" s="1">
        <v>12084</v>
      </c>
      <c r="N2892" s="1">
        <v>27118</v>
      </c>
      <c r="O2892" s="1">
        <v>9167.1299999999992</v>
      </c>
      <c r="P2892" s="1">
        <v>90.39</v>
      </c>
      <c r="Q2892" s="1">
        <v>36375.519999999997</v>
      </c>
      <c r="R2892" s="1">
        <f t="shared" si="91"/>
        <v>128.08281690140845</v>
      </c>
      <c r="S2892" s="1" t="s">
        <v>29</v>
      </c>
      <c r="T2892" s="1" t="s">
        <v>419</v>
      </c>
      <c r="U2892" s="1" t="s">
        <v>2403</v>
      </c>
      <c r="V2892" s="1" t="s">
        <v>2901</v>
      </c>
      <c r="W2892" s="1" t="s">
        <v>2902</v>
      </c>
    </row>
    <row r="2893" spans="1:23">
      <c r="A2893" s="2" t="s">
        <v>2906</v>
      </c>
      <c r="B2893" s="2">
        <f t="shared" si="90"/>
        <v>2017</v>
      </c>
      <c r="C2893" s="1" t="s">
        <v>2751</v>
      </c>
      <c r="D2893" s="1" t="s">
        <v>24</v>
      </c>
      <c r="E2893" s="1">
        <v>80018397</v>
      </c>
      <c r="F2893" s="1" t="s">
        <v>2401</v>
      </c>
      <c r="G2893" s="1" t="s">
        <v>927</v>
      </c>
      <c r="H2893" s="1" t="s">
        <v>1246</v>
      </c>
      <c r="I2893" s="1" t="s">
        <v>2907</v>
      </c>
      <c r="J2893" s="1">
        <v>196</v>
      </c>
      <c r="K2893" s="1" t="s">
        <v>28</v>
      </c>
      <c r="L2893" s="1">
        <v>10780</v>
      </c>
      <c r="M2893" s="1">
        <v>12446</v>
      </c>
      <c r="N2893" s="1">
        <v>30674</v>
      </c>
      <c r="O2893" s="1">
        <v>9845.0400000000009</v>
      </c>
      <c r="P2893" s="1">
        <v>119.6</v>
      </c>
      <c r="Q2893" s="1">
        <v>40638.639999999999</v>
      </c>
      <c r="R2893" s="1">
        <f t="shared" si="91"/>
        <v>207.34</v>
      </c>
      <c r="S2893" s="1" t="s">
        <v>29</v>
      </c>
      <c r="T2893" s="1" t="s">
        <v>286</v>
      </c>
      <c r="U2893" s="1" t="s">
        <v>2403</v>
      </c>
      <c r="V2893" s="1" t="s">
        <v>31</v>
      </c>
      <c r="W2893" s="1" t="s">
        <v>2908</v>
      </c>
    </row>
    <row r="2894" spans="1:23">
      <c r="A2894" s="2" t="s">
        <v>2909</v>
      </c>
      <c r="B2894" s="2">
        <f t="shared" si="90"/>
        <v>2017</v>
      </c>
      <c r="C2894" s="1" t="s">
        <v>43</v>
      </c>
      <c r="D2894" s="1" t="s">
        <v>24</v>
      </c>
      <c r="E2894" s="1">
        <v>80018418</v>
      </c>
      <c r="F2894" s="1" t="s">
        <v>2865</v>
      </c>
      <c r="G2894" s="1" t="s">
        <v>36</v>
      </c>
      <c r="H2894" s="1" t="s">
        <v>1035</v>
      </c>
      <c r="I2894" s="1" t="s">
        <v>2910</v>
      </c>
      <c r="J2894" s="1">
        <v>144</v>
      </c>
      <c r="K2894" s="1" t="s">
        <v>28</v>
      </c>
      <c r="L2894" s="1">
        <v>5544</v>
      </c>
      <c r="M2894" s="1">
        <v>6264</v>
      </c>
      <c r="N2894" s="1">
        <v>14976</v>
      </c>
      <c r="O2894" s="1">
        <v>3500</v>
      </c>
      <c r="P2894" s="1">
        <v>41.18</v>
      </c>
      <c r="Q2894" s="1">
        <v>18517.18</v>
      </c>
      <c r="R2894" s="1">
        <f t="shared" si="91"/>
        <v>128.59152777777777</v>
      </c>
      <c r="S2894" s="1" t="s">
        <v>38</v>
      </c>
      <c r="T2894" s="1" t="s">
        <v>30</v>
      </c>
      <c r="U2894" s="1" t="s">
        <v>2866</v>
      </c>
      <c r="V2894" s="1" t="s">
        <v>2911</v>
      </c>
      <c r="W2894" s="1" t="s">
        <v>2911</v>
      </c>
    </row>
    <row r="2895" spans="1:23">
      <c r="A2895" s="2" t="s">
        <v>628</v>
      </c>
      <c r="B2895" s="2">
        <f t="shared" si="90"/>
        <v>2017</v>
      </c>
      <c r="C2895" s="1" t="s">
        <v>34</v>
      </c>
      <c r="D2895" s="1" t="s">
        <v>24</v>
      </c>
      <c r="E2895" s="1">
        <v>80018418</v>
      </c>
      <c r="F2895" s="1" t="s">
        <v>2865</v>
      </c>
      <c r="G2895" s="1" t="s">
        <v>36</v>
      </c>
      <c r="H2895" s="1" t="s">
        <v>63</v>
      </c>
      <c r="I2895" s="1" t="s">
        <v>2910</v>
      </c>
      <c r="J2895" s="1">
        <v>104</v>
      </c>
      <c r="K2895" s="1" t="s">
        <v>28</v>
      </c>
      <c r="L2895" s="1">
        <v>5429</v>
      </c>
      <c r="M2895" s="1">
        <v>5959</v>
      </c>
      <c r="N2895" s="1">
        <v>12376</v>
      </c>
      <c r="O2895" s="1">
        <v>3342.93</v>
      </c>
      <c r="P2895" s="1">
        <v>34.03</v>
      </c>
      <c r="Q2895" s="1">
        <v>15752.96</v>
      </c>
      <c r="R2895" s="1">
        <f t="shared" si="91"/>
        <v>151.47076923076924</v>
      </c>
      <c r="S2895" s="1" t="s">
        <v>38</v>
      </c>
      <c r="T2895" s="1" t="s">
        <v>30</v>
      </c>
      <c r="U2895" s="1" t="s">
        <v>2866</v>
      </c>
      <c r="V2895" s="1" t="s">
        <v>31</v>
      </c>
      <c r="W2895" s="1" t="s">
        <v>2912</v>
      </c>
    </row>
    <row r="2896" spans="1:23">
      <c r="A2896" s="2" t="s">
        <v>2913</v>
      </c>
      <c r="B2896" s="2">
        <f t="shared" si="90"/>
        <v>2017</v>
      </c>
      <c r="C2896" s="1" t="s">
        <v>43</v>
      </c>
      <c r="D2896" s="1" t="s">
        <v>24</v>
      </c>
      <c r="E2896" s="1">
        <v>80018418</v>
      </c>
      <c r="F2896" s="1" t="s">
        <v>2865</v>
      </c>
      <c r="G2896" s="1" t="s">
        <v>36</v>
      </c>
      <c r="H2896" s="1" t="s">
        <v>943</v>
      </c>
      <c r="I2896" s="1" t="s">
        <v>2910</v>
      </c>
      <c r="J2896" s="1">
        <v>152</v>
      </c>
      <c r="K2896" s="1" t="s">
        <v>28</v>
      </c>
      <c r="L2896" s="1">
        <v>5715</v>
      </c>
      <c r="M2896" s="1">
        <v>6399</v>
      </c>
      <c r="N2896" s="1">
        <v>15048</v>
      </c>
      <c r="O2896" s="1">
        <v>3465.42</v>
      </c>
      <c r="P2896" s="1">
        <v>101.03</v>
      </c>
      <c r="Q2896" s="1">
        <v>18614.45</v>
      </c>
      <c r="R2896" s="1">
        <f t="shared" si="91"/>
        <v>122.46348684210527</v>
      </c>
      <c r="S2896" s="1" t="s">
        <v>38</v>
      </c>
      <c r="T2896" s="1" t="s">
        <v>30</v>
      </c>
      <c r="U2896" s="1" t="s">
        <v>2866</v>
      </c>
      <c r="V2896" s="1" t="s">
        <v>2914</v>
      </c>
      <c r="W2896" s="1" t="s">
        <v>2914</v>
      </c>
    </row>
    <row r="2897" spans="1:23">
      <c r="A2897" s="2" t="s">
        <v>2917</v>
      </c>
      <c r="B2897" s="2">
        <f t="shared" si="90"/>
        <v>2017</v>
      </c>
      <c r="C2897" s="1" t="s">
        <v>2751</v>
      </c>
      <c r="D2897" s="1" t="s">
        <v>24</v>
      </c>
      <c r="E2897" s="1">
        <v>80018397</v>
      </c>
      <c r="F2897" s="1" t="s">
        <v>2401</v>
      </c>
      <c r="G2897" s="1" t="s">
        <v>62</v>
      </c>
      <c r="H2897" s="1" t="s">
        <v>1246</v>
      </c>
      <c r="I2897" s="1" t="s">
        <v>2918</v>
      </c>
      <c r="J2897" s="1">
        <v>316</v>
      </c>
      <c r="K2897" s="1" t="s">
        <v>28</v>
      </c>
      <c r="L2897" s="1">
        <v>18285</v>
      </c>
      <c r="M2897" s="1">
        <v>18573</v>
      </c>
      <c r="N2897" s="1">
        <v>64436.04</v>
      </c>
      <c r="O2897" s="1">
        <v>15098.88</v>
      </c>
      <c r="P2897" s="1">
        <v>198.41</v>
      </c>
      <c r="Q2897" s="1">
        <v>79733.33</v>
      </c>
      <c r="R2897" s="1">
        <f t="shared" si="91"/>
        <v>252.32066455696204</v>
      </c>
      <c r="S2897" s="1" t="s">
        <v>29</v>
      </c>
      <c r="T2897" s="1" t="s">
        <v>419</v>
      </c>
      <c r="U2897" s="1" t="s">
        <v>2403</v>
      </c>
      <c r="V2897" s="1" t="s">
        <v>2919</v>
      </c>
      <c r="W2897" s="1" t="s">
        <v>2920</v>
      </c>
    </row>
    <row r="2898" spans="1:23">
      <c r="A2898" s="2" t="s">
        <v>1196</v>
      </c>
      <c r="B2898" s="2">
        <f t="shared" si="90"/>
        <v>2017</v>
      </c>
      <c r="C2898" s="1" t="s">
        <v>2751</v>
      </c>
      <c r="D2898" s="1" t="s">
        <v>24</v>
      </c>
      <c r="E2898" s="1">
        <v>80018397</v>
      </c>
      <c r="F2898" s="1" t="s">
        <v>2401</v>
      </c>
      <c r="G2898" s="1" t="s">
        <v>62</v>
      </c>
      <c r="H2898" s="1" t="s">
        <v>1246</v>
      </c>
      <c r="I2898" s="1" t="s">
        <v>2935</v>
      </c>
      <c r="J2898" s="1">
        <v>133</v>
      </c>
      <c r="K2898" s="1" t="s">
        <v>28</v>
      </c>
      <c r="L2898" s="1">
        <v>7899</v>
      </c>
      <c r="M2898" s="1">
        <v>7922</v>
      </c>
      <c r="N2898" s="1">
        <v>35172.9</v>
      </c>
      <c r="O2898" s="1">
        <v>6559.85</v>
      </c>
      <c r="P2898" s="1">
        <v>105.74</v>
      </c>
      <c r="Q2898" s="1">
        <v>41838.49</v>
      </c>
      <c r="R2898" s="1">
        <f t="shared" si="91"/>
        <v>314.57511278195489</v>
      </c>
      <c r="S2898" s="1" t="s">
        <v>29</v>
      </c>
      <c r="T2898" s="1" t="s">
        <v>419</v>
      </c>
      <c r="U2898" s="1" t="s">
        <v>2936</v>
      </c>
      <c r="V2898" s="1" t="s">
        <v>2937</v>
      </c>
      <c r="W2898" s="1" t="s">
        <v>2938</v>
      </c>
    </row>
    <row r="2899" spans="1:23">
      <c r="A2899" s="2" t="s">
        <v>2983</v>
      </c>
      <c r="B2899" s="2">
        <f t="shared" si="90"/>
        <v>2017</v>
      </c>
      <c r="C2899" s="1" t="s">
        <v>68</v>
      </c>
      <c r="D2899" s="1" t="s">
        <v>24</v>
      </c>
      <c r="E2899" s="1">
        <v>80059747</v>
      </c>
      <c r="F2899" s="1" t="s">
        <v>2979</v>
      </c>
      <c r="G2899" s="1" t="s">
        <v>2395</v>
      </c>
      <c r="H2899" s="1" t="s">
        <v>943</v>
      </c>
      <c r="I2899" s="1" t="s">
        <v>2980</v>
      </c>
      <c r="J2899" s="1">
        <v>7</v>
      </c>
      <c r="K2899" s="1" t="s">
        <v>28</v>
      </c>
      <c r="L2899" s="1">
        <v>480</v>
      </c>
      <c r="M2899" s="1">
        <v>480</v>
      </c>
      <c r="N2899" s="1">
        <v>1943.15</v>
      </c>
      <c r="O2899" s="1">
        <v>94.89</v>
      </c>
      <c r="P2899" s="1">
        <v>17.37</v>
      </c>
      <c r="Q2899" s="1">
        <v>2068.8000000000002</v>
      </c>
      <c r="R2899" s="1">
        <f t="shared" si="91"/>
        <v>295.54285714285714</v>
      </c>
      <c r="S2899" s="1" t="s">
        <v>38</v>
      </c>
      <c r="T2899" s="1" t="s">
        <v>30</v>
      </c>
      <c r="U2899" s="1" t="s">
        <v>939</v>
      </c>
      <c r="V2899" s="1" t="s">
        <v>2984</v>
      </c>
      <c r="W2899" s="1" t="s">
        <v>2984</v>
      </c>
    </row>
    <row r="2900" spans="1:23">
      <c r="A2900" s="2" t="s">
        <v>594</v>
      </c>
      <c r="B2900" s="2">
        <f t="shared" si="90"/>
        <v>2017</v>
      </c>
      <c r="C2900" s="1" t="s">
        <v>68</v>
      </c>
      <c r="D2900" s="1" t="s">
        <v>24</v>
      </c>
      <c r="E2900" s="1">
        <v>80059747</v>
      </c>
      <c r="F2900" s="1" t="s">
        <v>2979</v>
      </c>
      <c r="G2900" s="1" t="s">
        <v>2395</v>
      </c>
      <c r="H2900" s="1" t="s">
        <v>80</v>
      </c>
      <c r="I2900" s="1" t="s">
        <v>2980</v>
      </c>
      <c r="J2900" s="1">
        <v>8</v>
      </c>
      <c r="K2900" s="1" t="s">
        <v>28</v>
      </c>
      <c r="L2900" s="1">
        <v>500</v>
      </c>
      <c r="M2900" s="1">
        <v>500</v>
      </c>
      <c r="N2900" s="1">
        <v>1905.94</v>
      </c>
      <c r="O2900" s="1">
        <v>323.86</v>
      </c>
      <c r="P2900" s="1">
        <v>18</v>
      </c>
      <c r="Q2900" s="1">
        <v>2267.92</v>
      </c>
      <c r="R2900" s="1">
        <f t="shared" si="91"/>
        <v>283.49</v>
      </c>
      <c r="S2900" s="1" t="s">
        <v>38</v>
      </c>
      <c r="T2900" s="1" t="s">
        <v>30</v>
      </c>
      <c r="U2900" s="1" t="s">
        <v>939</v>
      </c>
      <c r="V2900" s="1" t="s">
        <v>2988</v>
      </c>
      <c r="W2900" s="1" t="s">
        <v>2988</v>
      </c>
    </row>
    <row r="2901" spans="1:23">
      <c r="A2901" s="2" t="s">
        <v>640</v>
      </c>
      <c r="B2901" s="2">
        <f t="shared" si="90"/>
        <v>2017</v>
      </c>
      <c r="C2901" s="1" t="s">
        <v>43</v>
      </c>
      <c r="D2901" s="1" t="s">
        <v>24</v>
      </c>
      <c r="E2901" s="1">
        <v>80003485</v>
      </c>
      <c r="F2901" s="1" t="s">
        <v>3105</v>
      </c>
      <c r="G2901" s="1" t="s">
        <v>315</v>
      </c>
      <c r="H2901" s="1" t="s">
        <v>1035</v>
      </c>
      <c r="I2901" s="1" t="s">
        <v>1038</v>
      </c>
      <c r="J2901" s="1">
        <v>52</v>
      </c>
      <c r="K2901" s="1" t="s">
        <v>28</v>
      </c>
      <c r="L2901" s="1">
        <v>4114</v>
      </c>
      <c r="M2901" s="1">
        <v>4494</v>
      </c>
      <c r="N2901" s="1">
        <v>28108.080000000002</v>
      </c>
      <c r="O2901" s="1">
        <v>2600</v>
      </c>
      <c r="P2901" s="1">
        <v>283.92</v>
      </c>
      <c r="Q2901" s="1">
        <v>30992</v>
      </c>
      <c r="R2901" s="1">
        <f t="shared" si="91"/>
        <v>596</v>
      </c>
      <c r="S2901" s="1" t="s">
        <v>38</v>
      </c>
      <c r="T2901" s="1" t="s">
        <v>30</v>
      </c>
      <c r="U2901" s="1" t="s">
        <v>64</v>
      </c>
      <c r="V2901" s="1" t="s">
        <v>3148</v>
      </c>
      <c r="W2901" s="1" t="s">
        <v>3149</v>
      </c>
    </row>
    <row r="2902" spans="1:23">
      <c r="A2902" s="2" t="s">
        <v>3153</v>
      </c>
      <c r="B2902" s="2">
        <f t="shared" si="90"/>
        <v>2017</v>
      </c>
      <c r="C2902" s="1" t="s">
        <v>68</v>
      </c>
      <c r="D2902" s="1" t="s">
        <v>24</v>
      </c>
      <c r="E2902" s="1">
        <v>80003485</v>
      </c>
      <c r="F2902" s="1" t="s">
        <v>3105</v>
      </c>
      <c r="G2902" s="1" t="s">
        <v>62</v>
      </c>
      <c r="H2902" s="1" t="s">
        <v>983</v>
      </c>
      <c r="I2902" s="1" t="s">
        <v>1038</v>
      </c>
      <c r="J2902" s="1">
        <v>43</v>
      </c>
      <c r="K2902" s="1" t="s">
        <v>28</v>
      </c>
      <c r="L2902" s="1">
        <v>4030</v>
      </c>
      <c r="M2902" s="1">
        <v>4463</v>
      </c>
      <c r="N2902" s="1">
        <v>31184.01</v>
      </c>
      <c r="O2902" s="1">
        <v>3500</v>
      </c>
      <c r="P2902" s="1">
        <v>314.99</v>
      </c>
      <c r="Q2902" s="1">
        <v>34999</v>
      </c>
      <c r="R2902" s="1">
        <f t="shared" si="91"/>
        <v>813.93023255813955</v>
      </c>
      <c r="S2902" s="1" t="s">
        <v>38</v>
      </c>
      <c r="T2902" s="1" t="s">
        <v>30</v>
      </c>
      <c r="U2902" s="1" t="s">
        <v>64</v>
      </c>
      <c r="V2902" s="1" t="s">
        <v>3148</v>
      </c>
      <c r="W2902" s="1" t="s">
        <v>3154</v>
      </c>
    </row>
    <row r="2903" spans="1:23">
      <c r="A2903" s="2" t="s">
        <v>3162</v>
      </c>
      <c r="B2903" s="2">
        <f t="shared" si="90"/>
        <v>2017</v>
      </c>
      <c r="C2903" s="1" t="s">
        <v>43</v>
      </c>
      <c r="D2903" s="1" t="s">
        <v>24</v>
      </c>
      <c r="E2903" s="1">
        <v>80003485</v>
      </c>
      <c r="F2903" s="1" t="s">
        <v>3105</v>
      </c>
      <c r="G2903" s="1" t="s">
        <v>315</v>
      </c>
      <c r="H2903" s="1" t="s">
        <v>1024</v>
      </c>
      <c r="I2903" s="1" t="s">
        <v>1038</v>
      </c>
      <c r="J2903" s="1">
        <v>21</v>
      </c>
      <c r="K2903" s="1" t="s">
        <v>28</v>
      </c>
      <c r="L2903" s="1">
        <v>1743</v>
      </c>
      <c r="M2903" s="1">
        <v>1932</v>
      </c>
      <c r="N2903" s="1">
        <v>11067.21</v>
      </c>
      <c r="O2903" s="1">
        <v>3500</v>
      </c>
      <c r="P2903" s="1">
        <v>111.79</v>
      </c>
      <c r="Q2903" s="1">
        <v>14679</v>
      </c>
      <c r="R2903" s="1">
        <f t="shared" si="91"/>
        <v>699</v>
      </c>
      <c r="S2903" s="1" t="s">
        <v>38</v>
      </c>
      <c r="T2903" s="1" t="s">
        <v>136</v>
      </c>
      <c r="U2903" s="1" t="s">
        <v>64</v>
      </c>
      <c r="V2903" s="1" t="s">
        <v>65</v>
      </c>
      <c r="W2903" s="1" t="s">
        <v>3163</v>
      </c>
    </row>
    <row r="2904" spans="1:23">
      <c r="A2904" s="2" t="s">
        <v>3166</v>
      </c>
      <c r="B2904" s="2">
        <f t="shared" si="90"/>
        <v>2017</v>
      </c>
      <c r="C2904" s="1" t="s">
        <v>936</v>
      </c>
      <c r="D2904" s="1" t="s">
        <v>24</v>
      </c>
      <c r="E2904" s="1">
        <v>80003485</v>
      </c>
      <c r="F2904" s="1" t="s">
        <v>3105</v>
      </c>
      <c r="G2904" s="1" t="s">
        <v>958</v>
      </c>
      <c r="H2904" s="1" t="s">
        <v>194</v>
      </c>
      <c r="I2904" s="1" t="s">
        <v>1038</v>
      </c>
      <c r="J2904" s="1">
        <v>24</v>
      </c>
      <c r="K2904" s="1" t="s">
        <v>28</v>
      </c>
      <c r="L2904" s="1">
        <v>3576</v>
      </c>
      <c r="M2904" s="1">
        <v>3864</v>
      </c>
      <c r="N2904" s="1">
        <v>36178.559999999998</v>
      </c>
      <c r="O2904" s="1">
        <v>2600</v>
      </c>
      <c r="P2904" s="1">
        <v>365.44</v>
      </c>
      <c r="Q2904" s="1">
        <v>39144</v>
      </c>
      <c r="R2904" s="1">
        <f t="shared" si="91"/>
        <v>1631</v>
      </c>
      <c r="S2904" s="1" t="s">
        <v>38</v>
      </c>
      <c r="T2904" s="1" t="s">
        <v>30</v>
      </c>
      <c r="U2904" s="1" t="s">
        <v>64</v>
      </c>
      <c r="V2904" s="1" t="s">
        <v>77</v>
      </c>
      <c r="W2904" s="1" t="s">
        <v>3167</v>
      </c>
    </row>
    <row r="2905" spans="1:23">
      <c r="A2905" s="2" t="s">
        <v>3168</v>
      </c>
      <c r="B2905" s="2">
        <f t="shared" si="90"/>
        <v>2017</v>
      </c>
      <c r="C2905" s="1" t="s">
        <v>43</v>
      </c>
      <c r="D2905" s="1" t="s">
        <v>24</v>
      </c>
      <c r="E2905" s="1">
        <v>80003485</v>
      </c>
      <c r="F2905" s="1" t="s">
        <v>3105</v>
      </c>
      <c r="G2905" s="1" t="s">
        <v>315</v>
      </c>
      <c r="H2905" s="1" t="s">
        <v>955</v>
      </c>
      <c r="I2905" s="1" t="s">
        <v>1038</v>
      </c>
      <c r="J2905" s="1">
        <v>44</v>
      </c>
      <c r="K2905" s="1" t="s">
        <v>28</v>
      </c>
      <c r="L2905" s="1">
        <v>3674</v>
      </c>
      <c r="M2905" s="1">
        <v>4022</v>
      </c>
      <c r="N2905" s="1">
        <v>25021.26</v>
      </c>
      <c r="O2905" s="1">
        <v>3500</v>
      </c>
      <c r="P2905" s="1">
        <v>252.74</v>
      </c>
      <c r="Q2905" s="1">
        <v>28774</v>
      </c>
      <c r="R2905" s="1">
        <f t="shared" si="91"/>
        <v>653.9545454545455</v>
      </c>
      <c r="S2905" s="1" t="s">
        <v>38</v>
      </c>
      <c r="T2905" s="1" t="s">
        <v>136</v>
      </c>
      <c r="U2905" s="1" t="s">
        <v>64</v>
      </c>
      <c r="V2905" s="1" t="s">
        <v>65</v>
      </c>
      <c r="W2905" s="1" t="s">
        <v>3169</v>
      </c>
    </row>
    <row r="2906" spans="1:23">
      <c r="A2906" s="2" t="s">
        <v>3170</v>
      </c>
      <c r="B2906" s="2">
        <f t="shared" si="90"/>
        <v>2017</v>
      </c>
      <c r="C2906" s="1" t="s">
        <v>936</v>
      </c>
      <c r="D2906" s="1" t="s">
        <v>24</v>
      </c>
      <c r="E2906" s="1">
        <v>80003485</v>
      </c>
      <c r="F2906" s="1" t="s">
        <v>3105</v>
      </c>
      <c r="G2906" s="1" t="s">
        <v>315</v>
      </c>
      <c r="H2906" s="1" t="s">
        <v>80</v>
      </c>
      <c r="I2906" s="1" t="s">
        <v>1038</v>
      </c>
      <c r="J2906" s="1">
        <v>44</v>
      </c>
      <c r="K2906" s="1" t="s">
        <v>28</v>
      </c>
      <c r="L2906" s="1">
        <v>3654</v>
      </c>
      <c r="M2906" s="1">
        <v>3999</v>
      </c>
      <c r="N2906" s="1">
        <v>27050.76</v>
      </c>
      <c r="O2906" s="1">
        <v>2600</v>
      </c>
      <c r="P2906" s="1">
        <v>273.24</v>
      </c>
      <c r="Q2906" s="1">
        <v>29924</v>
      </c>
      <c r="R2906" s="1">
        <f t="shared" si="91"/>
        <v>680.09090909090912</v>
      </c>
      <c r="S2906" s="1" t="s">
        <v>38</v>
      </c>
      <c r="T2906" s="1" t="s">
        <v>30</v>
      </c>
      <c r="U2906" s="1" t="s">
        <v>64</v>
      </c>
      <c r="V2906" s="1" t="s">
        <v>77</v>
      </c>
      <c r="W2906" s="1" t="s">
        <v>3149</v>
      </c>
    </row>
    <row r="2907" spans="1:23">
      <c r="A2907" s="2" t="s">
        <v>640</v>
      </c>
      <c r="B2907" s="2">
        <f t="shared" si="90"/>
        <v>2017</v>
      </c>
      <c r="C2907" s="1" t="s">
        <v>34</v>
      </c>
      <c r="D2907" s="1" t="s">
        <v>24</v>
      </c>
      <c r="E2907" s="1">
        <v>80003485</v>
      </c>
      <c r="F2907" s="1" t="s">
        <v>3105</v>
      </c>
      <c r="G2907" s="1" t="s">
        <v>62</v>
      </c>
      <c r="H2907" s="1" t="s">
        <v>955</v>
      </c>
      <c r="I2907" s="1" t="s">
        <v>1038</v>
      </c>
      <c r="J2907" s="1">
        <v>138</v>
      </c>
      <c r="K2907" s="1" t="s">
        <v>28</v>
      </c>
      <c r="L2907" s="1">
        <v>8932</v>
      </c>
      <c r="M2907" s="1">
        <v>9283</v>
      </c>
      <c r="N2907" s="1">
        <v>55998.36</v>
      </c>
      <c r="O2907" s="1">
        <v>4360</v>
      </c>
      <c r="P2907" s="1">
        <v>565.64</v>
      </c>
      <c r="Q2907" s="1">
        <v>60924</v>
      </c>
      <c r="R2907" s="1">
        <f t="shared" si="91"/>
        <v>441.47826086956519</v>
      </c>
      <c r="S2907" s="1" t="s">
        <v>38</v>
      </c>
      <c r="T2907" s="1" t="s">
        <v>30</v>
      </c>
      <c r="U2907" s="1" t="s">
        <v>64</v>
      </c>
      <c r="V2907" s="1" t="s">
        <v>65</v>
      </c>
      <c r="W2907" s="1" t="s">
        <v>3171</v>
      </c>
    </row>
    <row r="2908" spans="1:23">
      <c r="A2908" s="2" t="s">
        <v>3166</v>
      </c>
      <c r="B2908" s="2">
        <f t="shared" si="90"/>
        <v>2017</v>
      </c>
      <c r="C2908" s="1" t="s">
        <v>34</v>
      </c>
      <c r="D2908" s="1" t="s">
        <v>24</v>
      </c>
      <c r="E2908" s="1">
        <v>80003485</v>
      </c>
      <c r="F2908" s="1" t="s">
        <v>3105</v>
      </c>
      <c r="G2908" s="1" t="s">
        <v>62</v>
      </c>
      <c r="H2908" s="1" t="s">
        <v>1035</v>
      </c>
      <c r="I2908" s="1" t="s">
        <v>1038</v>
      </c>
      <c r="J2908" s="1">
        <v>70</v>
      </c>
      <c r="K2908" s="1" t="s">
        <v>28</v>
      </c>
      <c r="L2908" s="1">
        <v>4830</v>
      </c>
      <c r="M2908" s="1">
        <v>4970</v>
      </c>
      <c r="N2908" s="1">
        <v>32283.9</v>
      </c>
      <c r="O2908" s="1">
        <v>2600</v>
      </c>
      <c r="P2908" s="1">
        <v>326.10000000000002</v>
      </c>
      <c r="Q2908" s="1">
        <v>35210</v>
      </c>
      <c r="R2908" s="1">
        <f t="shared" si="91"/>
        <v>503</v>
      </c>
      <c r="S2908" s="1" t="s">
        <v>38</v>
      </c>
      <c r="T2908" s="1" t="s">
        <v>30</v>
      </c>
      <c r="U2908" s="1" t="s">
        <v>64</v>
      </c>
      <c r="V2908" s="1" t="s">
        <v>77</v>
      </c>
      <c r="W2908" s="1" t="s">
        <v>3182</v>
      </c>
    </row>
    <row r="2909" spans="1:23">
      <c r="A2909" s="2" t="s">
        <v>2468</v>
      </c>
      <c r="B2909" s="2">
        <f t="shared" si="90"/>
        <v>2017</v>
      </c>
      <c r="C2909" s="1" t="s">
        <v>43</v>
      </c>
      <c r="D2909" s="1" t="s">
        <v>24</v>
      </c>
      <c r="E2909" s="1">
        <v>80003485</v>
      </c>
      <c r="F2909" s="1" t="s">
        <v>3105</v>
      </c>
      <c r="G2909" s="1" t="s">
        <v>62</v>
      </c>
      <c r="H2909" s="1" t="s">
        <v>955</v>
      </c>
      <c r="I2909" s="1" t="s">
        <v>1038</v>
      </c>
      <c r="J2909" s="1">
        <v>26</v>
      </c>
      <c r="K2909" s="1" t="s">
        <v>28</v>
      </c>
      <c r="L2909" s="1">
        <v>3146</v>
      </c>
      <c r="M2909" s="1">
        <v>3276</v>
      </c>
      <c r="N2909" s="1">
        <v>23453.1</v>
      </c>
      <c r="O2909" s="1">
        <v>2180</v>
      </c>
      <c r="P2909" s="1">
        <v>236.9</v>
      </c>
      <c r="Q2909" s="1">
        <v>25870</v>
      </c>
      <c r="R2909" s="1">
        <f t="shared" si="91"/>
        <v>995</v>
      </c>
      <c r="S2909" s="1" t="s">
        <v>38</v>
      </c>
      <c r="T2909" s="1" t="s">
        <v>30</v>
      </c>
      <c r="U2909" s="1" t="s">
        <v>64</v>
      </c>
      <c r="V2909" s="1" t="s">
        <v>3190</v>
      </c>
      <c r="W2909" s="1" t="s">
        <v>3191</v>
      </c>
    </row>
    <row r="2910" spans="1:23">
      <c r="A2910" s="2" t="s">
        <v>3213</v>
      </c>
      <c r="B2910" s="2">
        <f t="shared" si="90"/>
        <v>2017</v>
      </c>
      <c r="C2910" s="1" t="s">
        <v>68</v>
      </c>
      <c r="D2910" s="1" t="s">
        <v>24</v>
      </c>
      <c r="E2910" s="1">
        <v>80049965</v>
      </c>
      <c r="F2910" s="1" t="s">
        <v>3041</v>
      </c>
      <c r="G2910" s="1" t="s">
        <v>36</v>
      </c>
      <c r="H2910" s="1" t="s">
        <v>932</v>
      </c>
      <c r="I2910" s="1" t="s">
        <v>3214</v>
      </c>
      <c r="J2910" s="1">
        <v>42</v>
      </c>
      <c r="K2910" s="1" t="s">
        <v>28</v>
      </c>
      <c r="L2910" s="1">
        <v>4500</v>
      </c>
      <c r="M2910" s="1">
        <v>4972</v>
      </c>
      <c r="N2910" s="1">
        <v>14700</v>
      </c>
      <c r="O2910" s="1">
        <v>3500</v>
      </c>
      <c r="P2910" s="1">
        <v>45.28</v>
      </c>
      <c r="Q2910" s="1">
        <v>18245.28</v>
      </c>
      <c r="R2910" s="1">
        <f t="shared" si="91"/>
        <v>434.41142857142853</v>
      </c>
      <c r="S2910" s="1" t="s">
        <v>38</v>
      </c>
      <c r="T2910" s="1" t="s">
        <v>30</v>
      </c>
      <c r="U2910" s="1" t="s">
        <v>3042</v>
      </c>
      <c r="V2910" s="1" t="s">
        <v>65</v>
      </c>
      <c r="W2910" s="1" t="s">
        <v>3215</v>
      </c>
    </row>
    <row r="2911" spans="1:23">
      <c r="A2911" s="2" t="s">
        <v>3221</v>
      </c>
      <c r="B2911" s="2">
        <f t="shared" si="90"/>
        <v>2017</v>
      </c>
      <c r="C2911" s="1" t="s">
        <v>68</v>
      </c>
      <c r="D2911" s="1" t="s">
        <v>24</v>
      </c>
      <c r="E2911" s="1">
        <v>80049965</v>
      </c>
      <c r="F2911" s="1" t="s">
        <v>3041</v>
      </c>
      <c r="G2911" s="1" t="s">
        <v>36</v>
      </c>
      <c r="H2911" s="1" t="s">
        <v>955</v>
      </c>
      <c r="I2911" s="1" t="s">
        <v>3214</v>
      </c>
      <c r="J2911" s="1">
        <v>36</v>
      </c>
      <c r="K2911" s="1" t="s">
        <v>28</v>
      </c>
      <c r="L2911" s="1">
        <v>4357</v>
      </c>
      <c r="M2911" s="1">
        <v>4845</v>
      </c>
      <c r="N2911" s="1">
        <v>17496</v>
      </c>
      <c r="O2911" s="1">
        <v>3500</v>
      </c>
      <c r="P2911" s="1">
        <v>53.89</v>
      </c>
      <c r="Q2911" s="1">
        <v>21049.89</v>
      </c>
      <c r="R2911" s="1">
        <f t="shared" si="91"/>
        <v>584.71916666666664</v>
      </c>
      <c r="S2911" s="1" t="s">
        <v>38</v>
      </c>
      <c r="T2911" s="1" t="s">
        <v>30</v>
      </c>
      <c r="U2911" s="1" t="s">
        <v>3042</v>
      </c>
      <c r="V2911" s="1" t="s">
        <v>65</v>
      </c>
      <c r="W2911" s="1" t="s">
        <v>3222</v>
      </c>
    </row>
    <row r="2912" spans="1:23">
      <c r="A2912" s="2" t="s">
        <v>3223</v>
      </c>
      <c r="B2912" s="2">
        <f t="shared" si="90"/>
        <v>2017</v>
      </c>
      <c r="C2912" s="1" t="s">
        <v>68</v>
      </c>
      <c r="D2912" s="1" t="s">
        <v>24</v>
      </c>
      <c r="E2912" s="1">
        <v>80049965</v>
      </c>
      <c r="F2912" s="1" t="s">
        <v>3041</v>
      </c>
      <c r="G2912" s="1" t="s">
        <v>36</v>
      </c>
      <c r="H2912" s="1" t="s">
        <v>983</v>
      </c>
      <c r="I2912" s="1" t="s">
        <v>3214</v>
      </c>
      <c r="J2912" s="1">
        <v>67</v>
      </c>
      <c r="K2912" s="1" t="s">
        <v>28</v>
      </c>
      <c r="L2912" s="1">
        <v>5742</v>
      </c>
      <c r="M2912" s="1">
        <v>6385</v>
      </c>
      <c r="N2912" s="1">
        <v>19832</v>
      </c>
      <c r="O2912" s="1">
        <v>3100</v>
      </c>
      <c r="P2912" s="1">
        <v>61.08</v>
      </c>
      <c r="Q2912" s="1">
        <v>22993.08</v>
      </c>
      <c r="R2912" s="1">
        <f t="shared" si="91"/>
        <v>343.18029850746274</v>
      </c>
      <c r="S2912" s="1" t="s">
        <v>38</v>
      </c>
      <c r="T2912" s="1" t="s">
        <v>30</v>
      </c>
      <c r="U2912" s="1" t="s">
        <v>3042</v>
      </c>
      <c r="V2912" s="1" t="s">
        <v>65</v>
      </c>
      <c r="W2912" s="1" t="s">
        <v>3224</v>
      </c>
    </row>
    <row r="2913" spans="1:23">
      <c r="A2913" s="2" t="s">
        <v>577</v>
      </c>
      <c r="B2913" s="2">
        <f t="shared" si="90"/>
        <v>2017</v>
      </c>
      <c r="C2913" s="1" t="s">
        <v>34</v>
      </c>
      <c r="D2913" s="1" t="s">
        <v>24</v>
      </c>
      <c r="E2913" s="1">
        <v>80049965</v>
      </c>
      <c r="F2913" s="1" t="s">
        <v>3041</v>
      </c>
      <c r="G2913" s="1" t="s">
        <v>36</v>
      </c>
      <c r="H2913" s="1" t="s">
        <v>955</v>
      </c>
      <c r="I2913" s="1" t="s">
        <v>3225</v>
      </c>
      <c r="J2913" s="1">
        <v>1545</v>
      </c>
      <c r="K2913" s="1" t="s">
        <v>28</v>
      </c>
      <c r="L2913" s="1">
        <v>62210</v>
      </c>
      <c r="M2913" s="1">
        <v>66596</v>
      </c>
      <c r="N2913" s="1">
        <v>143859</v>
      </c>
      <c r="O2913" s="1">
        <v>38417.79</v>
      </c>
      <c r="P2913" s="1">
        <v>88.61</v>
      </c>
      <c r="Q2913" s="1">
        <v>182365.4</v>
      </c>
      <c r="R2913" s="1">
        <f t="shared" si="91"/>
        <v>118.03585760517799</v>
      </c>
      <c r="S2913" s="1" t="s">
        <v>38</v>
      </c>
      <c r="T2913" s="1" t="s">
        <v>30</v>
      </c>
      <c r="U2913" s="1" t="s">
        <v>3042</v>
      </c>
      <c r="V2913" s="1" t="s">
        <v>77</v>
      </c>
      <c r="W2913" s="1" t="s">
        <v>3226</v>
      </c>
    </row>
    <row r="2914" spans="1:23">
      <c r="A2914" s="2" t="s">
        <v>1250</v>
      </c>
      <c r="B2914" s="2">
        <f t="shared" si="90"/>
        <v>2017</v>
      </c>
      <c r="C2914" s="1" t="s">
        <v>34</v>
      </c>
      <c r="D2914" s="1" t="s">
        <v>24</v>
      </c>
      <c r="E2914" s="1">
        <v>80005366</v>
      </c>
      <c r="F2914" s="1" t="s">
        <v>3227</v>
      </c>
      <c r="G2914" s="1" t="s">
        <v>36</v>
      </c>
      <c r="H2914" s="1" t="s">
        <v>1035</v>
      </c>
      <c r="I2914" s="1" t="s">
        <v>3228</v>
      </c>
      <c r="J2914" s="1">
        <v>2</v>
      </c>
      <c r="K2914" s="1" t="s">
        <v>86</v>
      </c>
      <c r="L2914" s="1">
        <v>950</v>
      </c>
      <c r="M2914" s="1">
        <v>1000</v>
      </c>
      <c r="N2914" s="1">
        <v>17140</v>
      </c>
      <c r="O2914" s="1">
        <v>807.18</v>
      </c>
      <c r="P2914" s="1">
        <v>171.4</v>
      </c>
      <c r="Q2914" s="1">
        <v>18118.580000000002</v>
      </c>
      <c r="R2914" s="1">
        <f t="shared" si="91"/>
        <v>9059.2900000000009</v>
      </c>
      <c r="S2914" s="1" t="s">
        <v>38</v>
      </c>
      <c r="T2914" s="1" t="s">
        <v>30</v>
      </c>
      <c r="U2914" s="1" t="s">
        <v>3229</v>
      </c>
      <c r="V2914" s="1" t="s">
        <v>3230</v>
      </c>
      <c r="W2914" s="1" t="s">
        <v>3230</v>
      </c>
    </row>
    <row r="2915" spans="1:23">
      <c r="A2915" s="2" t="s">
        <v>3231</v>
      </c>
      <c r="B2915" s="2">
        <f t="shared" si="90"/>
        <v>2017</v>
      </c>
      <c r="C2915" s="1" t="s">
        <v>68</v>
      </c>
      <c r="D2915" s="1" t="s">
        <v>24</v>
      </c>
      <c r="E2915" s="1">
        <v>80052965</v>
      </c>
      <c r="F2915" s="1" t="s">
        <v>3232</v>
      </c>
      <c r="G2915" s="1" t="s">
        <v>36</v>
      </c>
      <c r="H2915" s="1" t="s">
        <v>1035</v>
      </c>
      <c r="I2915" s="1" t="s">
        <v>3233</v>
      </c>
      <c r="J2915" s="1">
        <v>144</v>
      </c>
      <c r="K2915" s="1" t="s">
        <v>28</v>
      </c>
      <c r="L2915" s="1">
        <v>5472</v>
      </c>
      <c r="M2915" s="1">
        <v>6081</v>
      </c>
      <c r="N2915" s="1">
        <v>15425.28</v>
      </c>
      <c r="O2915" s="1">
        <v>5300</v>
      </c>
      <c r="P2915" s="1">
        <v>154.25</v>
      </c>
      <c r="Q2915" s="1">
        <v>20879.53</v>
      </c>
      <c r="R2915" s="1">
        <f t="shared" si="91"/>
        <v>144.99673611111109</v>
      </c>
      <c r="S2915" s="1" t="s">
        <v>38</v>
      </c>
      <c r="T2915" s="1" t="s">
        <v>30</v>
      </c>
      <c r="U2915" s="1" t="s">
        <v>1132</v>
      </c>
      <c r="V2915" s="1" t="s">
        <v>3234</v>
      </c>
      <c r="W2915" s="1" t="s">
        <v>3234</v>
      </c>
    </row>
    <row r="2916" spans="1:23">
      <c r="A2916" s="2" t="s">
        <v>3344</v>
      </c>
      <c r="B2916" s="2">
        <f t="shared" si="90"/>
        <v>2017</v>
      </c>
      <c r="C2916" s="1" t="s">
        <v>68</v>
      </c>
      <c r="D2916" s="1" t="s">
        <v>24</v>
      </c>
      <c r="E2916" s="1">
        <v>80000137</v>
      </c>
      <c r="F2916" s="1" t="s">
        <v>3322</v>
      </c>
      <c r="G2916" s="1" t="s">
        <v>36</v>
      </c>
      <c r="H2916" s="1" t="s">
        <v>932</v>
      </c>
      <c r="I2916" s="1" t="s">
        <v>3341</v>
      </c>
      <c r="J2916" s="1">
        <v>77</v>
      </c>
      <c r="K2916" s="1" t="s">
        <v>28</v>
      </c>
      <c r="L2916" s="1">
        <v>4389</v>
      </c>
      <c r="M2916" s="1">
        <v>4774</v>
      </c>
      <c r="N2916" s="1">
        <v>10395</v>
      </c>
      <c r="O2916" s="1">
        <v>3507.49</v>
      </c>
      <c r="P2916" s="1">
        <v>103.95</v>
      </c>
      <c r="Q2916" s="1">
        <v>14006.44</v>
      </c>
      <c r="R2916" s="1">
        <f t="shared" si="91"/>
        <v>181.90181818181819</v>
      </c>
      <c r="S2916" s="1" t="s">
        <v>38</v>
      </c>
      <c r="T2916" s="1" t="s">
        <v>30</v>
      </c>
      <c r="U2916" s="1" t="s">
        <v>3324</v>
      </c>
      <c r="V2916" s="1" t="s">
        <v>3345</v>
      </c>
      <c r="W2916" s="1" t="s">
        <v>3345</v>
      </c>
    </row>
    <row r="2917" spans="1:23">
      <c r="A2917" s="2" t="s">
        <v>3346</v>
      </c>
      <c r="B2917" s="2">
        <f t="shared" si="90"/>
        <v>2017</v>
      </c>
      <c r="C2917" s="1" t="s">
        <v>936</v>
      </c>
      <c r="D2917" s="1" t="s">
        <v>24</v>
      </c>
      <c r="E2917" s="1">
        <v>80000137</v>
      </c>
      <c r="F2917" s="1" t="s">
        <v>3322</v>
      </c>
      <c r="G2917" s="1" t="s">
        <v>36</v>
      </c>
      <c r="H2917" s="1" t="s">
        <v>80</v>
      </c>
      <c r="I2917" s="1" t="s">
        <v>3341</v>
      </c>
      <c r="J2917" s="1">
        <v>286</v>
      </c>
      <c r="K2917" s="1" t="s">
        <v>28</v>
      </c>
      <c r="L2917" s="1">
        <v>13156</v>
      </c>
      <c r="M2917" s="1">
        <v>14300</v>
      </c>
      <c r="N2917" s="1">
        <v>25744</v>
      </c>
      <c r="O2917" s="1">
        <v>7117.89</v>
      </c>
      <c r="P2917" s="1">
        <v>257.44</v>
      </c>
      <c r="Q2917" s="1">
        <v>33119.33</v>
      </c>
      <c r="R2917" s="1">
        <f t="shared" si="91"/>
        <v>115.80185314685315</v>
      </c>
      <c r="S2917" s="1" t="s">
        <v>38</v>
      </c>
      <c r="T2917" s="1" t="s">
        <v>30</v>
      </c>
      <c r="U2917" s="1" t="s">
        <v>3324</v>
      </c>
      <c r="V2917" s="1" t="s">
        <v>31</v>
      </c>
      <c r="W2917" s="1" t="s">
        <v>3347</v>
      </c>
    </row>
    <row r="2918" spans="1:23">
      <c r="A2918" s="2" t="s">
        <v>3363</v>
      </c>
      <c r="B2918" s="2">
        <f t="shared" si="90"/>
        <v>2017</v>
      </c>
      <c r="C2918" s="1" t="s">
        <v>68</v>
      </c>
      <c r="D2918" s="1" t="s">
        <v>24</v>
      </c>
      <c r="E2918" s="1">
        <v>80000137</v>
      </c>
      <c r="F2918" s="1" t="s">
        <v>3322</v>
      </c>
      <c r="G2918" s="1" t="s">
        <v>36</v>
      </c>
      <c r="H2918" s="1" t="s">
        <v>955</v>
      </c>
      <c r="I2918" s="1" t="s">
        <v>3364</v>
      </c>
      <c r="J2918" s="1">
        <v>288</v>
      </c>
      <c r="K2918" s="1" t="s">
        <v>28</v>
      </c>
      <c r="L2918" s="1">
        <v>13248</v>
      </c>
      <c r="M2918" s="1">
        <v>14400</v>
      </c>
      <c r="N2918" s="1">
        <v>28512</v>
      </c>
      <c r="O2918" s="1">
        <v>9830</v>
      </c>
      <c r="P2918" s="1">
        <v>285.12</v>
      </c>
      <c r="Q2918" s="1">
        <v>38627.120000000003</v>
      </c>
      <c r="R2918" s="1">
        <f t="shared" si="91"/>
        <v>134.12194444444447</v>
      </c>
      <c r="S2918" s="1" t="s">
        <v>38</v>
      </c>
      <c r="T2918" s="1" t="s">
        <v>136</v>
      </c>
      <c r="U2918" s="1" t="s">
        <v>3324</v>
      </c>
      <c r="V2918" s="1" t="s">
        <v>3365</v>
      </c>
      <c r="W2918" s="1" t="s">
        <v>3366</v>
      </c>
    </row>
    <row r="2919" spans="1:23">
      <c r="A2919" s="2" t="s">
        <v>1494</v>
      </c>
      <c r="B2919" s="2">
        <f t="shared" si="90"/>
        <v>2017</v>
      </c>
      <c r="C2919" s="1" t="s">
        <v>119</v>
      </c>
      <c r="D2919" s="1" t="s">
        <v>24</v>
      </c>
      <c r="E2919" s="1">
        <v>3496643</v>
      </c>
      <c r="F2919" s="1" t="s">
        <v>3448</v>
      </c>
      <c r="G2919" s="1" t="s">
        <v>120</v>
      </c>
      <c r="H2919" s="1" t="s">
        <v>408</v>
      </c>
      <c r="I2919" s="1" t="s">
        <v>409</v>
      </c>
      <c r="J2919" s="1">
        <v>145</v>
      </c>
      <c r="K2919" s="1" t="s">
        <v>86</v>
      </c>
      <c r="L2919" s="1">
        <v>10399</v>
      </c>
      <c r="M2919" s="1">
        <v>10399</v>
      </c>
      <c r="N2919" s="1">
        <v>56981.87</v>
      </c>
      <c r="O2919" s="1">
        <v>4635.05</v>
      </c>
      <c r="P2919" s="1">
        <v>22.91</v>
      </c>
      <c r="Q2919" s="1">
        <v>61639.83</v>
      </c>
      <c r="R2919" s="1">
        <f t="shared" si="91"/>
        <v>425.10227586206895</v>
      </c>
      <c r="S2919" s="1" t="s">
        <v>29</v>
      </c>
      <c r="T2919" s="1" t="s">
        <v>30</v>
      </c>
      <c r="U2919" s="1" t="s">
        <v>410</v>
      </c>
      <c r="V2919" s="1" t="s">
        <v>3762</v>
      </c>
      <c r="W2919" s="1" t="s">
        <v>3763</v>
      </c>
    </row>
    <row r="2920" spans="1:23">
      <c r="A2920" s="2" t="s">
        <v>3764</v>
      </c>
      <c r="B2920" s="2">
        <f t="shared" si="90"/>
        <v>2017</v>
      </c>
      <c r="C2920" s="1" t="s">
        <v>119</v>
      </c>
      <c r="D2920" s="1" t="s">
        <v>24</v>
      </c>
      <c r="E2920" s="1">
        <v>3496643</v>
      </c>
      <c r="F2920" s="1" t="s">
        <v>3448</v>
      </c>
      <c r="G2920" s="1" t="s">
        <v>120</v>
      </c>
      <c r="H2920" s="1" t="s">
        <v>408</v>
      </c>
      <c r="I2920" s="1" t="s">
        <v>409</v>
      </c>
      <c r="J2920" s="1">
        <v>308</v>
      </c>
      <c r="K2920" s="1" t="s">
        <v>86</v>
      </c>
      <c r="L2920" s="1">
        <v>15092</v>
      </c>
      <c r="M2920" s="1">
        <v>15400</v>
      </c>
      <c r="N2920" s="1">
        <v>55399.96</v>
      </c>
      <c r="O2920" s="1">
        <v>6200</v>
      </c>
      <c r="P2920" s="1">
        <v>22.96</v>
      </c>
      <c r="Q2920" s="1">
        <v>62080.92</v>
      </c>
      <c r="R2920" s="1">
        <f t="shared" si="91"/>
        <v>201.56142857142856</v>
      </c>
      <c r="S2920" s="1" t="s">
        <v>29</v>
      </c>
      <c r="T2920" s="1" t="s">
        <v>30</v>
      </c>
      <c r="U2920" s="1" t="s">
        <v>410</v>
      </c>
      <c r="V2920" s="1" t="s">
        <v>3765</v>
      </c>
      <c r="W2920" s="1" t="s">
        <v>3766</v>
      </c>
    </row>
    <row r="2921" spans="1:23">
      <c r="A2921" s="2" t="s">
        <v>3769</v>
      </c>
      <c r="B2921" s="2">
        <f t="shared" si="90"/>
        <v>2017</v>
      </c>
      <c r="C2921" s="1" t="s">
        <v>119</v>
      </c>
      <c r="D2921" s="1" t="s">
        <v>24</v>
      </c>
      <c r="E2921" s="1">
        <v>3496643</v>
      </c>
      <c r="F2921" s="1" t="s">
        <v>3448</v>
      </c>
      <c r="G2921" s="1" t="s">
        <v>120</v>
      </c>
      <c r="H2921" s="1" t="s">
        <v>408</v>
      </c>
      <c r="I2921" s="1" t="s">
        <v>409</v>
      </c>
      <c r="J2921" s="1">
        <v>188</v>
      </c>
      <c r="K2921" s="1" t="s">
        <v>86</v>
      </c>
      <c r="L2921" s="1">
        <v>9776</v>
      </c>
      <c r="M2921" s="1">
        <v>10058</v>
      </c>
      <c r="N2921" s="1">
        <v>37979.760000000002</v>
      </c>
      <c r="O2921" s="1">
        <v>6200</v>
      </c>
      <c r="P2921" s="1">
        <v>16.5</v>
      </c>
      <c r="Q2921" s="1">
        <v>44654.26</v>
      </c>
      <c r="R2921" s="1">
        <f t="shared" si="91"/>
        <v>237.52265957446809</v>
      </c>
      <c r="S2921" s="1" t="s">
        <v>29</v>
      </c>
      <c r="T2921" s="1" t="s">
        <v>136</v>
      </c>
      <c r="U2921" s="1" t="s">
        <v>410</v>
      </c>
      <c r="V2921" s="1" t="s">
        <v>3770</v>
      </c>
      <c r="W2921" s="1" t="s">
        <v>3771</v>
      </c>
    </row>
    <row r="2922" spans="1:23">
      <c r="A2922" s="2" t="s">
        <v>1016</v>
      </c>
      <c r="B2922" s="2">
        <f t="shared" si="90"/>
        <v>2017</v>
      </c>
      <c r="C2922" s="1" t="s">
        <v>119</v>
      </c>
      <c r="D2922" s="1" t="s">
        <v>24</v>
      </c>
      <c r="E2922" s="1">
        <v>3496643</v>
      </c>
      <c r="F2922" s="1" t="s">
        <v>3448</v>
      </c>
      <c r="G2922" s="1" t="s">
        <v>120</v>
      </c>
      <c r="H2922" s="1" t="s">
        <v>408</v>
      </c>
      <c r="I2922" s="1" t="s">
        <v>409</v>
      </c>
      <c r="J2922" s="1">
        <v>152</v>
      </c>
      <c r="K2922" s="1" t="s">
        <v>86</v>
      </c>
      <c r="L2922" s="1">
        <v>7372</v>
      </c>
      <c r="M2922" s="1">
        <v>7372</v>
      </c>
      <c r="N2922" s="1">
        <v>34900.720000000001</v>
      </c>
      <c r="O2922" s="1">
        <v>4125.47</v>
      </c>
      <c r="P2922" s="1">
        <v>14.54</v>
      </c>
      <c r="Q2922" s="1">
        <v>39345.480000000003</v>
      </c>
      <c r="R2922" s="1">
        <f t="shared" si="91"/>
        <v>258.85184210526319</v>
      </c>
      <c r="S2922" s="1" t="s">
        <v>29</v>
      </c>
      <c r="T2922" s="1" t="s">
        <v>30</v>
      </c>
      <c r="U2922" s="1" t="s">
        <v>410</v>
      </c>
      <c r="V2922" s="1" t="s">
        <v>3775</v>
      </c>
      <c r="W2922" s="1" t="s">
        <v>3776</v>
      </c>
    </row>
    <row r="2923" spans="1:23">
      <c r="A2923" s="2" t="s">
        <v>3780</v>
      </c>
      <c r="B2923" s="2">
        <f t="shared" si="90"/>
        <v>2017</v>
      </c>
      <c r="C2923" s="1" t="s">
        <v>1136</v>
      </c>
      <c r="D2923" s="1" t="s">
        <v>24</v>
      </c>
      <c r="E2923" s="1">
        <v>3496643</v>
      </c>
      <c r="F2923" s="1" t="s">
        <v>3448</v>
      </c>
      <c r="G2923" s="1" t="s">
        <v>120</v>
      </c>
      <c r="H2923" s="1" t="s">
        <v>1180</v>
      </c>
      <c r="I2923" s="1" t="s">
        <v>409</v>
      </c>
      <c r="J2923" s="1">
        <v>2</v>
      </c>
      <c r="K2923" s="1" t="s">
        <v>28</v>
      </c>
      <c r="L2923" s="1">
        <v>173</v>
      </c>
      <c r="M2923" s="1">
        <v>173</v>
      </c>
      <c r="N2923" s="1">
        <v>700.47</v>
      </c>
      <c r="O2923" s="1">
        <v>856.89</v>
      </c>
      <c r="P2923" s="1">
        <v>8.57</v>
      </c>
      <c r="Q2923" s="1">
        <v>1643.05</v>
      </c>
      <c r="R2923" s="1">
        <f t="shared" si="91"/>
        <v>821.52499999999998</v>
      </c>
      <c r="S2923" s="1" t="s">
        <v>1140</v>
      </c>
      <c r="T2923" s="1" t="s">
        <v>30</v>
      </c>
      <c r="U2923" s="1" t="s">
        <v>410</v>
      </c>
      <c r="V2923" s="1" t="s">
        <v>3781</v>
      </c>
      <c r="W2923" s="1" t="s">
        <v>3782</v>
      </c>
    </row>
    <row r="2924" spans="1:23">
      <c r="A2924" s="2" t="s">
        <v>892</v>
      </c>
      <c r="B2924" s="2">
        <f t="shared" si="90"/>
        <v>2017</v>
      </c>
      <c r="C2924" s="1" t="s">
        <v>119</v>
      </c>
      <c r="D2924" s="1" t="s">
        <v>24</v>
      </c>
      <c r="E2924" s="1">
        <v>3496643</v>
      </c>
      <c r="F2924" s="1" t="s">
        <v>3448</v>
      </c>
      <c r="G2924" s="1" t="s">
        <v>120</v>
      </c>
      <c r="H2924" s="1" t="s">
        <v>408</v>
      </c>
      <c r="I2924" s="1" t="s">
        <v>409</v>
      </c>
      <c r="J2924" s="1">
        <v>308</v>
      </c>
      <c r="K2924" s="1" t="s">
        <v>86</v>
      </c>
      <c r="L2924" s="1">
        <v>15092</v>
      </c>
      <c r="M2924" s="1">
        <v>15400</v>
      </c>
      <c r="N2924" s="1">
        <v>55399.96</v>
      </c>
      <c r="O2924" s="1">
        <v>6200</v>
      </c>
      <c r="P2924" s="1">
        <v>22.96</v>
      </c>
      <c r="Q2924" s="1">
        <v>62080.92</v>
      </c>
      <c r="R2924" s="1">
        <f t="shared" si="91"/>
        <v>201.56142857142856</v>
      </c>
      <c r="S2924" s="1" t="s">
        <v>29</v>
      </c>
      <c r="T2924" s="1" t="s">
        <v>30</v>
      </c>
      <c r="U2924" s="1" t="s">
        <v>410</v>
      </c>
      <c r="V2924" s="1" t="s">
        <v>3799</v>
      </c>
      <c r="W2924" s="1" t="s">
        <v>3800</v>
      </c>
    </row>
    <row r="2925" spans="1:23">
      <c r="A2925" s="2" t="s">
        <v>3805</v>
      </c>
      <c r="B2925" s="2">
        <f t="shared" si="90"/>
        <v>2017</v>
      </c>
      <c r="C2925" s="1" t="s">
        <v>119</v>
      </c>
      <c r="D2925" s="1" t="s">
        <v>24</v>
      </c>
      <c r="E2925" s="1">
        <v>3496643</v>
      </c>
      <c r="F2925" s="1" t="s">
        <v>3448</v>
      </c>
      <c r="G2925" s="1" t="s">
        <v>120</v>
      </c>
      <c r="H2925" s="1" t="s">
        <v>408</v>
      </c>
      <c r="I2925" s="1" t="s">
        <v>409</v>
      </c>
      <c r="J2925" s="1">
        <v>21</v>
      </c>
      <c r="K2925" s="1" t="s">
        <v>86</v>
      </c>
      <c r="L2925" s="1">
        <v>1092</v>
      </c>
      <c r="M2925" s="1">
        <v>1127</v>
      </c>
      <c r="N2925" s="1">
        <v>4410.42</v>
      </c>
      <c r="O2925" s="1">
        <v>773.51</v>
      </c>
      <c r="P2925" s="1">
        <v>1.94</v>
      </c>
      <c r="Q2925" s="1">
        <v>5243.01</v>
      </c>
      <c r="R2925" s="1">
        <f t="shared" si="91"/>
        <v>249.66714285714286</v>
      </c>
      <c r="S2925" s="1" t="s">
        <v>29</v>
      </c>
      <c r="T2925" s="1" t="s">
        <v>30</v>
      </c>
      <c r="U2925" s="1" t="s">
        <v>410</v>
      </c>
      <c r="V2925" s="1" t="s">
        <v>3806</v>
      </c>
      <c r="W2925" s="1" t="s">
        <v>3807</v>
      </c>
    </row>
    <row r="2926" spans="1:23">
      <c r="A2926" s="2" t="s">
        <v>3808</v>
      </c>
      <c r="B2926" s="2">
        <f t="shared" si="90"/>
        <v>2017</v>
      </c>
      <c r="C2926" s="1" t="s">
        <v>119</v>
      </c>
      <c r="D2926" s="1" t="s">
        <v>24</v>
      </c>
      <c r="E2926" s="1">
        <v>3496643</v>
      </c>
      <c r="F2926" s="1" t="s">
        <v>3448</v>
      </c>
      <c r="G2926" s="1" t="s">
        <v>120</v>
      </c>
      <c r="H2926" s="1" t="s">
        <v>408</v>
      </c>
      <c r="I2926" s="1" t="s">
        <v>409</v>
      </c>
      <c r="J2926" s="1">
        <v>188</v>
      </c>
      <c r="K2926" s="1" t="s">
        <v>86</v>
      </c>
      <c r="L2926" s="1">
        <v>9776</v>
      </c>
      <c r="M2926" s="1">
        <v>10058</v>
      </c>
      <c r="N2926" s="1">
        <v>38731.760000000002</v>
      </c>
      <c r="O2926" s="1">
        <v>6200</v>
      </c>
      <c r="P2926" s="1">
        <v>16.78</v>
      </c>
      <c r="Q2926" s="1">
        <v>45406.54</v>
      </c>
      <c r="R2926" s="1">
        <f t="shared" si="91"/>
        <v>241.52414893617021</v>
      </c>
      <c r="S2926" s="1" t="s">
        <v>29</v>
      </c>
      <c r="T2926" s="1" t="s">
        <v>30</v>
      </c>
      <c r="U2926" s="1" t="s">
        <v>410</v>
      </c>
      <c r="V2926" s="1" t="s">
        <v>3809</v>
      </c>
      <c r="W2926" s="1" t="s">
        <v>3810</v>
      </c>
    </row>
    <row r="2927" spans="1:23">
      <c r="A2927" s="2" t="s">
        <v>1745</v>
      </c>
      <c r="B2927" s="2">
        <f t="shared" si="90"/>
        <v>2017</v>
      </c>
      <c r="C2927" s="1" t="s">
        <v>34</v>
      </c>
      <c r="D2927" s="1" t="s">
        <v>24</v>
      </c>
      <c r="E2927" s="1">
        <v>3496643</v>
      </c>
      <c r="F2927" s="1" t="s">
        <v>3448</v>
      </c>
      <c r="G2927" s="1" t="s">
        <v>958</v>
      </c>
      <c r="H2927" s="1" t="s">
        <v>63</v>
      </c>
      <c r="I2927" s="1" t="s">
        <v>410</v>
      </c>
      <c r="J2927" s="1">
        <v>48</v>
      </c>
      <c r="K2927" s="1" t="s">
        <v>28</v>
      </c>
      <c r="L2927" s="1">
        <v>5472</v>
      </c>
      <c r="M2927" s="1">
        <v>5568</v>
      </c>
      <c r="N2927" s="1">
        <v>32160</v>
      </c>
      <c r="O2927" s="1">
        <v>3211</v>
      </c>
      <c r="P2927" s="1">
        <v>126.81</v>
      </c>
      <c r="Q2927" s="1">
        <v>35647.81</v>
      </c>
      <c r="R2927" s="1">
        <f t="shared" si="91"/>
        <v>742.66270833333328</v>
      </c>
      <c r="S2927" s="1" t="s">
        <v>38</v>
      </c>
      <c r="T2927" s="1" t="s">
        <v>30</v>
      </c>
      <c r="U2927" s="1" t="s">
        <v>410</v>
      </c>
      <c r="V2927" s="1" t="s">
        <v>65</v>
      </c>
      <c r="W2927" s="1" t="s">
        <v>3826</v>
      </c>
    </row>
    <row r="2928" spans="1:23">
      <c r="A2928" s="2" t="s">
        <v>602</v>
      </c>
      <c r="B2928" s="2">
        <f t="shared" si="90"/>
        <v>2017</v>
      </c>
      <c r="C2928" s="1" t="s">
        <v>119</v>
      </c>
      <c r="D2928" s="1" t="s">
        <v>24</v>
      </c>
      <c r="E2928" s="1">
        <v>3496643</v>
      </c>
      <c r="F2928" s="1" t="s">
        <v>3448</v>
      </c>
      <c r="G2928" s="1" t="s">
        <v>120</v>
      </c>
      <c r="H2928" s="1" t="s">
        <v>408</v>
      </c>
      <c r="I2928" s="1" t="s">
        <v>3833</v>
      </c>
      <c r="J2928" s="1">
        <v>246</v>
      </c>
      <c r="K2928" s="1" t="s">
        <v>28</v>
      </c>
      <c r="L2928" s="1">
        <v>12260</v>
      </c>
      <c r="M2928" s="1">
        <v>12553</v>
      </c>
      <c r="N2928" s="1">
        <v>57458.75</v>
      </c>
      <c r="O2928" s="1">
        <v>5400</v>
      </c>
      <c r="P2928" s="1">
        <v>23.25</v>
      </c>
      <c r="Q2928" s="1">
        <v>62882</v>
      </c>
      <c r="R2928" s="1">
        <f t="shared" si="91"/>
        <v>255.6178861788618</v>
      </c>
      <c r="S2928" s="1" t="s">
        <v>29</v>
      </c>
      <c r="T2928" s="1" t="s">
        <v>30</v>
      </c>
      <c r="U2928" s="1" t="s">
        <v>410</v>
      </c>
      <c r="V2928" s="1" t="s">
        <v>3834</v>
      </c>
      <c r="W2928" s="1" t="s">
        <v>3768</v>
      </c>
    </row>
    <row r="2929" spans="1:23">
      <c r="A2929" s="2" t="s">
        <v>995</v>
      </c>
      <c r="B2929" s="2">
        <f t="shared" si="90"/>
        <v>2017</v>
      </c>
      <c r="C2929" s="1" t="s">
        <v>119</v>
      </c>
      <c r="D2929" s="1" t="s">
        <v>24</v>
      </c>
      <c r="E2929" s="1">
        <v>3496643</v>
      </c>
      <c r="F2929" s="1" t="s">
        <v>3448</v>
      </c>
      <c r="G2929" s="1" t="s">
        <v>120</v>
      </c>
      <c r="H2929" s="1" t="s">
        <v>408</v>
      </c>
      <c r="I2929" s="1" t="s">
        <v>3833</v>
      </c>
      <c r="J2929" s="1">
        <v>154</v>
      </c>
      <c r="K2929" s="1" t="s">
        <v>86</v>
      </c>
      <c r="L2929" s="1">
        <v>6853</v>
      </c>
      <c r="M2929" s="1">
        <v>7007</v>
      </c>
      <c r="N2929" s="1">
        <v>28100</v>
      </c>
      <c r="O2929" s="1">
        <v>2790.06</v>
      </c>
      <c r="P2929" s="1">
        <v>11.42</v>
      </c>
      <c r="Q2929" s="1">
        <v>30901.48</v>
      </c>
      <c r="R2929" s="1">
        <f t="shared" si="91"/>
        <v>200.65896103896102</v>
      </c>
      <c r="S2929" s="1" t="s">
        <v>29</v>
      </c>
      <c r="T2929" s="1" t="s">
        <v>30</v>
      </c>
      <c r="U2929" s="1" t="s">
        <v>410</v>
      </c>
      <c r="V2929" s="1" t="s">
        <v>3840</v>
      </c>
      <c r="W2929" s="1" t="s">
        <v>3841</v>
      </c>
    </row>
    <row r="2930" spans="1:23">
      <c r="A2930" s="2" t="s">
        <v>602</v>
      </c>
      <c r="B2930" s="2">
        <f t="shared" si="90"/>
        <v>2017</v>
      </c>
      <c r="C2930" s="1" t="s">
        <v>119</v>
      </c>
      <c r="D2930" s="1" t="s">
        <v>24</v>
      </c>
      <c r="E2930" s="1">
        <v>3496643</v>
      </c>
      <c r="F2930" s="1" t="s">
        <v>3448</v>
      </c>
      <c r="G2930" s="1" t="s">
        <v>120</v>
      </c>
      <c r="H2930" s="1" t="s">
        <v>408</v>
      </c>
      <c r="I2930" s="1" t="s">
        <v>3833</v>
      </c>
      <c r="J2930" s="1">
        <v>248</v>
      </c>
      <c r="K2930" s="1" t="s">
        <v>28</v>
      </c>
      <c r="L2930" s="1">
        <v>11741</v>
      </c>
      <c r="M2930" s="1">
        <v>12036</v>
      </c>
      <c r="N2930" s="1">
        <v>51966.78</v>
      </c>
      <c r="O2930" s="1">
        <v>5400</v>
      </c>
      <c r="P2930" s="1">
        <v>21.22</v>
      </c>
      <c r="Q2930" s="1">
        <v>57388</v>
      </c>
      <c r="R2930" s="1">
        <f t="shared" si="91"/>
        <v>231.40322580645162</v>
      </c>
      <c r="S2930" s="1" t="s">
        <v>29</v>
      </c>
      <c r="T2930" s="1" t="s">
        <v>30</v>
      </c>
      <c r="U2930" s="1" t="s">
        <v>410</v>
      </c>
      <c r="V2930" s="1" t="s">
        <v>3854</v>
      </c>
      <c r="W2930" s="1" t="s">
        <v>3855</v>
      </c>
    </row>
    <row r="2931" spans="1:23">
      <c r="A2931" s="2" t="s">
        <v>660</v>
      </c>
      <c r="B2931" s="2">
        <f t="shared" si="90"/>
        <v>2017</v>
      </c>
      <c r="C2931" s="1" t="s">
        <v>68</v>
      </c>
      <c r="D2931" s="1" t="s">
        <v>24</v>
      </c>
      <c r="E2931" s="1">
        <v>35291540</v>
      </c>
      <c r="F2931" s="1" t="s">
        <v>3627</v>
      </c>
      <c r="G2931" s="1" t="s">
        <v>36</v>
      </c>
      <c r="H2931" s="1" t="s">
        <v>932</v>
      </c>
      <c r="I2931" s="1" t="s">
        <v>1186</v>
      </c>
      <c r="J2931" s="1">
        <v>40</v>
      </c>
      <c r="K2931" s="1" t="s">
        <v>28</v>
      </c>
      <c r="L2931" s="1">
        <v>1680</v>
      </c>
      <c r="M2931" s="1">
        <v>2000</v>
      </c>
      <c r="N2931" s="1">
        <v>3600</v>
      </c>
      <c r="O2931" s="1">
        <v>1086.21</v>
      </c>
      <c r="P2931" s="1">
        <v>36</v>
      </c>
      <c r="Q2931" s="1">
        <v>4722.21</v>
      </c>
      <c r="R2931" s="1">
        <f t="shared" si="91"/>
        <v>118.05525</v>
      </c>
      <c r="S2931" s="1" t="s">
        <v>38</v>
      </c>
      <c r="T2931" s="1" t="s">
        <v>30</v>
      </c>
      <c r="U2931" s="1" t="s">
        <v>3865</v>
      </c>
      <c r="V2931" s="1" t="s">
        <v>3291</v>
      </c>
      <c r="W2931" s="1" t="s">
        <v>3291</v>
      </c>
    </row>
    <row r="2932" spans="1:23">
      <c r="A2932" s="2" t="s">
        <v>1745</v>
      </c>
      <c r="B2932" s="2">
        <f t="shared" si="90"/>
        <v>2017</v>
      </c>
      <c r="C2932" s="1" t="s">
        <v>68</v>
      </c>
      <c r="D2932" s="1" t="s">
        <v>24</v>
      </c>
      <c r="E2932" s="1">
        <v>3496643</v>
      </c>
      <c r="F2932" s="1" t="s">
        <v>3448</v>
      </c>
      <c r="G2932" s="1" t="s">
        <v>36</v>
      </c>
      <c r="H2932" s="1" t="s">
        <v>80</v>
      </c>
      <c r="I2932" s="1" t="s">
        <v>3883</v>
      </c>
      <c r="J2932" s="1">
        <v>297</v>
      </c>
      <c r="K2932" s="1" t="s">
        <v>28</v>
      </c>
      <c r="L2932" s="1">
        <v>10773</v>
      </c>
      <c r="M2932" s="1">
        <v>11961</v>
      </c>
      <c r="N2932" s="1">
        <v>33168</v>
      </c>
      <c r="O2932" s="1">
        <v>3776.21</v>
      </c>
      <c r="P2932" s="1">
        <v>123.46</v>
      </c>
      <c r="Q2932" s="1">
        <v>37067.67</v>
      </c>
      <c r="R2932" s="1">
        <f t="shared" si="91"/>
        <v>124.80696969696969</v>
      </c>
      <c r="S2932" s="1" t="s">
        <v>38</v>
      </c>
      <c r="T2932" s="1" t="s">
        <v>30</v>
      </c>
      <c r="U2932" s="1" t="s">
        <v>410</v>
      </c>
      <c r="V2932" s="1" t="s">
        <v>3885</v>
      </c>
      <c r="W2932" s="1" t="s">
        <v>3886</v>
      </c>
    </row>
    <row r="2933" spans="1:23">
      <c r="A2933" s="2" t="s">
        <v>1145</v>
      </c>
      <c r="B2933" s="2">
        <f t="shared" si="90"/>
        <v>2017</v>
      </c>
      <c r="C2933" s="1" t="s">
        <v>936</v>
      </c>
      <c r="D2933" s="1" t="s">
        <v>24</v>
      </c>
      <c r="E2933" s="1">
        <v>3496643</v>
      </c>
      <c r="F2933" s="1" t="s">
        <v>3448</v>
      </c>
      <c r="G2933" s="1" t="s">
        <v>36</v>
      </c>
      <c r="H2933" s="1" t="s">
        <v>1035</v>
      </c>
      <c r="I2933" s="1" t="s">
        <v>3883</v>
      </c>
      <c r="J2933" s="1">
        <v>298</v>
      </c>
      <c r="K2933" s="1" t="s">
        <v>28</v>
      </c>
      <c r="L2933" s="1">
        <v>10814</v>
      </c>
      <c r="M2933" s="1">
        <v>12006</v>
      </c>
      <c r="N2933" s="1">
        <v>33286</v>
      </c>
      <c r="O2933" s="1">
        <v>4066</v>
      </c>
      <c r="P2933" s="1">
        <v>133.36000000000001</v>
      </c>
      <c r="Q2933" s="1">
        <v>37485.360000000001</v>
      </c>
      <c r="R2933" s="1">
        <f t="shared" si="91"/>
        <v>125.78979865771812</v>
      </c>
      <c r="S2933" s="1" t="s">
        <v>38</v>
      </c>
      <c r="T2933" s="1" t="s">
        <v>30</v>
      </c>
      <c r="U2933" s="1" t="s">
        <v>410</v>
      </c>
      <c r="V2933" s="1" t="s">
        <v>3887</v>
      </c>
      <c r="W2933" s="1" t="s">
        <v>3888</v>
      </c>
    </row>
    <row r="2934" spans="1:23">
      <c r="A2934" s="2" t="s">
        <v>1185</v>
      </c>
      <c r="B2934" s="2">
        <f t="shared" si="90"/>
        <v>2017</v>
      </c>
      <c r="C2934" s="1" t="s">
        <v>68</v>
      </c>
      <c r="D2934" s="1" t="s">
        <v>24</v>
      </c>
      <c r="E2934" s="1">
        <v>3496643</v>
      </c>
      <c r="F2934" s="1" t="s">
        <v>3448</v>
      </c>
      <c r="G2934" s="1" t="s">
        <v>958</v>
      </c>
      <c r="H2934" s="1" t="s">
        <v>251</v>
      </c>
      <c r="I2934" s="1" t="s">
        <v>3883</v>
      </c>
      <c r="J2934" s="1">
        <v>36</v>
      </c>
      <c r="K2934" s="1" t="s">
        <v>28</v>
      </c>
      <c r="L2934" s="1">
        <v>3852</v>
      </c>
      <c r="M2934" s="1">
        <v>4248</v>
      </c>
      <c r="N2934" s="1">
        <v>33630</v>
      </c>
      <c r="O2934" s="1">
        <v>2100</v>
      </c>
      <c r="P2934" s="1">
        <v>127.55</v>
      </c>
      <c r="Q2934" s="1">
        <v>35857.550000000003</v>
      </c>
      <c r="R2934" s="1">
        <f t="shared" si="91"/>
        <v>996.04305555555561</v>
      </c>
      <c r="S2934" s="1" t="s">
        <v>38</v>
      </c>
      <c r="T2934" s="1" t="s">
        <v>30</v>
      </c>
      <c r="U2934" s="1" t="s">
        <v>410</v>
      </c>
      <c r="V2934" s="1" t="s">
        <v>3889</v>
      </c>
      <c r="W2934" s="1" t="s">
        <v>3890</v>
      </c>
    </row>
    <row r="2935" spans="1:23">
      <c r="A2935" s="2" t="s">
        <v>602</v>
      </c>
      <c r="B2935" s="2">
        <f t="shared" si="90"/>
        <v>2017</v>
      </c>
      <c r="C2935" s="1" t="s">
        <v>119</v>
      </c>
      <c r="D2935" s="1" t="s">
        <v>24</v>
      </c>
      <c r="E2935" s="1">
        <v>3496643</v>
      </c>
      <c r="F2935" s="1" t="s">
        <v>3448</v>
      </c>
      <c r="G2935" s="1" t="s">
        <v>120</v>
      </c>
      <c r="H2935" s="1" t="s">
        <v>408</v>
      </c>
      <c r="I2935" s="1" t="s">
        <v>3927</v>
      </c>
      <c r="J2935" s="1">
        <v>6</v>
      </c>
      <c r="K2935" s="1" t="s">
        <v>28</v>
      </c>
      <c r="L2935" s="1">
        <v>380</v>
      </c>
      <c r="M2935" s="1">
        <v>390</v>
      </c>
      <c r="N2935" s="1">
        <v>1917.29</v>
      </c>
      <c r="O2935" s="1">
        <v>254.11</v>
      </c>
      <c r="P2935" s="1">
        <v>0.8</v>
      </c>
      <c r="Q2935" s="1">
        <v>2172.1999999999998</v>
      </c>
      <c r="R2935" s="1">
        <f t="shared" si="91"/>
        <v>362.0333333333333</v>
      </c>
      <c r="S2935" s="1" t="s">
        <v>29</v>
      </c>
      <c r="T2935" s="1" t="s">
        <v>30</v>
      </c>
      <c r="U2935" s="1" t="s">
        <v>410</v>
      </c>
      <c r="V2935" s="1" t="s">
        <v>3928</v>
      </c>
      <c r="W2935" s="1" t="s">
        <v>3929</v>
      </c>
    </row>
    <row r="2936" spans="1:23">
      <c r="A2936" s="2" t="s">
        <v>602</v>
      </c>
      <c r="B2936" s="2">
        <f t="shared" si="90"/>
        <v>2017</v>
      </c>
      <c r="C2936" s="1" t="s">
        <v>119</v>
      </c>
      <c r="D2936" s="1" t="s">
        <v>24</v>
      </c>
      <c r="E2936" s="1">
        <v>3496643</v>
      </c>
      <c r="F2936" s="1" t="s">
        <v>3448</v>
      </c>
      <c r="G2936" s="1" t="s">
        <v>120</v>
      </c>
      <c r="H2936" s="1" t="s">
        <v>408</v>
      </c>
      <c r="I2936" s="1" t="s">
        <v>3927</v>
      </c>
      <c r="J2936" s="1">
        <v>170</v>
      </c>
      <c r="K2936" s="1" t="s">
        <v>28</v>
      </c>
      <c r="L2936" s="1">
        <v>9472</v>
      </c>
      <c r="M2936" s="1">
        <v>9688</v>
      </c>
      <c r="N2936" s="1">
        <v>49223.9</v>
      </c>
      <c r="O2936" s="1">
        <v>5130</v>
      </c>
      <c r="P2936" s="1">
        <v>20.100000000000001</v>
      </c>
      <c r="Q2936" s="1">
        <v>54374</v>
      </c>
      <c r="R2936" s="1">
        <f t="shared" si="91"/>
        <v>319.84705882352944</v>
      </c>
      <c r="S2936" s="1" t="s">
        <v>29</v>
      </c>
      <c r="T2936" s="1" t="s">
        <v>30</v>
      </c>
      <c r="U2936" s="1" t="s">
        <v>410</v>
      </c>
      <c r="V2936" s="1" t="s">
        <v>3930</v>
      </c>
      <c r="W2936" s="1" t="s">
        <v>3931</v>
      </c>
    </row>
    <row r="2937" spans="1:23">
      <c r="A2937" s="2" t="s">
        <v>3938</v>
      </c>
      <c r="B2937" s="2">
        <f t="shared" si="90"/>
        <v>2017</v>
      </c>
      <c r="C2937" s="1" t="s">
        <v>119</v>
      </c>
      <c r="D2937" s="1" t="s">
        <v>24</v>
      </c>
      <c r="E2937" s="1">
        <v>3496643</v>
      </c>
      <c r="F2937" s="1" t="s">
        <v>3448</v>
      </c>
      <c r="G2937" s="1" t="s">
        <v>120</v>
      </c>
      <c r="H2937" s="1" t="s">
        <v>408</v>
      </c>
      <c r="I2937" s="1" t="s">
        <v>3939</v>
      </c>
      <c r="J2937" s="1">
        <v>10</v>
      </c>
      <c r="K2937" s="1" t="s">
        <v>86</v>
      </c>
      <c r="L2937" s="1">
        <v>1130</v>
      </c>
      <c r="M2937" s="1">
        <v>1150</v>
      </c>
      <c r="N2937" s="1">
        <v>7627.03</v>
      </c>
      <c r="O2937" s="1">
        <v>726.29</v>
      </c>
      <c r="P2937" s="1">
        <v>3.09</v>
      </c>
      <c r="Q2937" s="1">
        <v>8356.41</v>
      </c>
      <c r="R2937" s="1">
        <f t="shared" si="91"/>
        <v>835.64099999999996</v>
      </c>
      <c r="S2937" s="1" t="s">
        <v>29</v>
      </c>
      <c r="T2937" s="1" t="s">
        <v>30</v>
      </c>
      <c r="U2937" s="1" t="s">
        <v>410</v>
      </c>
      <c r="V2937" s="1" t="s">
        <v>3940</v>
      </c>
      <c r="W2937" s="1" t="s">
        <v>3941</v>
      </c>
    </row>
    <row r="2938" spans="1:23">
      <c r="A2938" s="2" t="s">
        <v>1716</v>
      </c>
      <c r="B2938" s="2">
        <f t="shared" si="90"/>
        <v>2017</v>
      </c>
      <c r="C2938" s="1" t="s">
        <v>68</v>
      </c>
      <c r="D2938" s="1" t="s">
        <v>24</v>
      </c>
      <c r="E2938" s="1">
        <v>80014362</v>
      </c>
      <c r="F2938" s="1" t="s">
        <v>3388</v>
      </c>
      <c r="G2938" s="1" t="s">
        <v>36</v>
      </c>
      <c r="H2938" s="1" t="s">
        <v>983</v>
      </c>
      <c r="I2938" s="1" t="s">
        <v>2486</v>
      </c>
      <c r="J2938" s="1">
        <v>208</v>
      </c>
      <c r="K2938" s="1" t="s">
        <v>28</v>
      </c>
      <c r="L2938" s="1">
        <v>10816</v>
      </c>
      <c r="M2938" s="1">
        <v>11856</v>
      </c>
      <c r="N2938" s="1">
        <v>26000</v>
      </c>
      <c r="O2938" s="1">
        <v>7100</v>
      </c>
      <c r="P2938" s="1">
        <v>91.02</v>
      </c>
      <c r="Q2938" s="1">
        <v>33191.019999999997</v>
      </c>
      <c r="R2938" s="1">
        <f t="shared" si="91"/>
        <v>159.57221153846152</v>
      </c>
      <c r="S2938" s="1" t="s">
        <v>38</v>
      </c>
      <c r="T2938" s="1" t="s">
        <v>30</v>
      </c>
      <c r="U2938" s="1" t="s">
        <v>1443</v>
      </c>
      <c r="V2938" s="1" t="s">
        <v>4204</v>
      </c>
      <c r="W2938" s="1" t="s">
        <v>4205</v>
      </c>
    </row>
    <row r="2939" spans="1:23">
      <c r="A2939" s="2" t="s">
        <v>3769</v>
      </c>
      <c r="B2939" s="2">
        <f t="shared" si="90"/>
        <v>2017</v>
      </c>
      <c r="C2939" s="1" t="s">
        <v>68</v>
      </c>
      <c r="D2939" s="1" t="s">
        <v>24</v>
      </c>
      <c r="E2939" s="1">
        <v>80014362</v>
      </c>
      <c r="F2939" s="1" t="s">
        <v>3388</v>
      </c>
      <c r="G2939" s="1" t="s">
        <v>1158</v>
      </c>
      <c r="H2939" s="1" t="s">
        <v>1035</v>
      </c>
      <c r="I2939" s="1" t="s">
        <v>2486</v>
      </c>
      <c r="J2939" s="1">
        <v>64</v>
      </c>
      <c r="K2939" s="1" t="s">
        <v>28</v>
      </c>
      <c r="L2939" s="1">
        <v>3276</v>
      </c>
      <c r="M2939" s="1">
        <v>3904</v>
      </c>
      <c r="N2939" s="1">
        <v>15680</v>
      </c>
      <c r="O2939" s="1">
        <v>2049.6999999999998</v>
      </c>
      <c r="P2939" s="1">
        <v>54.45</v>
      </c>
      <c r="Q2939" s="1">
        <v>17784.150000000001</v>
      </c>
      <c r="R2939" s="1">
        <f t="shared" si="91"/>
        <v>277.87734375000002</v>
      </c>
      <c r="S2939" s="1" t="s">
        <v>38</v>
      </c>
      <c r="T2939" s="1" t="s">
        <v>136</v>
      </c>
      <c r="U2939" s="1" t="s">
        <v>1443</v>
      </c>
      <c r="V2939" s="1" t="s">
        <v>65</v>
      </c>
      <c r="W2939" s="1" t="s">
        <v>4259</v>
      </c>
    </row>
    <row r="2940" spans="1:23">
      <c r="A2940" s="2" t="s">
        <v>4278</v>
      </c>
      <c r="B2940" s="2">
        <f t="shared" si="90"/>
        <v>2017</v>
      </c>
      <c r="C2940" s="1" t="s">
        <v>68</v>
      </c>
      <c r="D2940" s="1" t="s">
        <v>24</v>
      </c>
      <c r="E2940" s="1">
        <v>80014362</v>
      </c>
      <c r="F2940" s="1" t="s">
        <v>3388</v>
      </c>
      <c r="G2940" s="1" t="s">
        <v>1158</v>
      </c>
      <c r="H2940" s="1" t="s">
        <v>955</v>
      </c>
      <c r="I2940" s="1" t="s">
        <v>3867</v>
      </c>
      <c r="J2940" s="1">
        <v>128</v>
      </c>
      <c r="K2940" s="1" t="s">
        <v>28</v>
      </c>
      <c r="L2940" s="1">
        <v>7712</v>
      </c>
      <c r="M2940" s="1">
        <v>7968</v>
      </c>
      <c r="N2940" s="1">
        <v>28608</v>
      </c>
      <c r="O2940" s="1">
        <v>3880</v>
      </c>
      <c r="P2940" s="1">
        <v>100.12</v>
      </c>
      <c r="Q2940" s="1">
        <v>32588.12</v>
      </c>
      <c r="R2940" s="1">
        <f t="shared" si="91"/>
        <v>254.59468749999999</v>
      </c>
      <c r="S2940" s="1" t="s">
        <v>38</v>
      </c>
      <c r="T2940" s="1" t="s">
        <v>30</v>
      </c>
      <c r="U2940" s="1" t="s">
        <v>1443</v>
      </c>
      <c r="V2940" s="1" t="s">
        <v>65</v>
      </c>
      <c r="W2940" s="1" t="s">
        <v>4279</v>
      </c>
    </row>
    <row r="2941" spans="1:23">
      <c r="A2941" s="2" t="s">
        <v>3346</v>
      </c>
      <c r="B2941" s="2">
        <f t="shared" si="90"/>
        <v>2017</v>
      </c>
      <c r="C2941" s="1" t="s">
        <v>68</v>
      </c>
      <c r="D2941" s="1" t="s">
        <v>24</v>
      </c>
      <c r="E2941" s="1">
        <v>80014362</v>
      </c>
      <c r="F2941" s="1" t="s">
        <v>3388</v>
      </c>
      <c r="G2941" s="1" t="s">
        <v>36</v>
      </c>
      <c r="H2941" s="1" t="s">
        <v>80</v>
      </c>
      <c r="I2941" s="1" t="s">
        <v>3867</v>
      </c>
      <c r="J2941" s="1">
        <v>428</v>
      </c>
      <c r="K2941" s="1" t="s">
        <v>28</v>
      </c>
      <c r="L2941" s="1">
        <v>19094</v>
      </c>
      <c r="M2941" s="1">
        <v>20514</v>
      </c>
      <c r="N2941" s="1">
        <v>53974</v>
      </c>
      <c r="O2941" s="1">
        <v>12547.98</v>
      </c>
      <c r="P2941" s="1">
        <v>191.36</v>
      </c>
      <c r="Q2941" s="1">
        <v>66713.34</v>
      </c>
      <c r="R2941" s="1">
        <f t="shared" si="91"/>
        <v>155.87228971962617</v>
      </c>
      <c r="S2941" s="1" t="s">
        <v>38</v>
      </c>
      <c r="T2941" s="1" t="s">
        <v>30</v>
      </c>
      <c r="U2941" s="1" t="s">
        <v>1443</v>
      </c>
      <c r="V2941" s="1" t="s">
        <v>65</v>
      </c>
      <c r="W2941" s="1" t="s">
        <v>4282</v>
      </c>
    </row>
    <row r="2942" spans="1:23">
      <c r="A2942" s="2" t="s">
        <v>4290</v>
      </c>
      <c r="B2942" s="2">
        <f t="shared" si="90"/>
        <v>2017</v>
      </c>
      <c r="C2942" s="1" t="s">
        <v>68</v>
      </c>
      <c r="D2942" s="1" t="s">
        <v>24</v>
      </c>
      <c r="E2942" s="1">
        <v>80014362</v>
      </c>
      <c r="F2942" s="1" t="s">
        <v>3388</v>
      </c>
      <c r="G2942" s="1" t="s">
        <v>1158</v>
      </c>
      <c r="H2942" s="1" t="s">
        <v>194</v>
      </c>
      <c r="I2942" s="1" t="s">
        <v>3867</v>
      </c>
      <c r="J2942" s="1">
        <v>64</v>
      </c>
      <c r="K2942" s="1" t="s">
        <v>28</v>
      </c>
      <c r="L2942" s="1">
        <v>3936</v>
      </c>
      <c r="M2942" s="1">
        <v>4064</v>
      </c>
      <c r="N2942" s="1">
        <v>15808</v>
      </c>
      <c r="O2942" s="1">
        <v>1950</v>
      </c>
      <c r="P2942" s="1">
        <v>54.45</v>
      </c>
      <c r="Q2942" s="1">
        <v>17812.45</v>
      </c>
      <c r="R2942" s="1">
        <f t="shared" si="91"/>
        <v>278.31953125000001</v>
      </c>
      <c r="S2942" s="1" t="s">
        <v>38</v>
      </c>
      <c r="T2942" s="1" t="s">
        <v>30</v>
      </c>
      <c r="U2942" s="1" t="s">
        <v>1443</v>
      </c>
      <c r="V2942" s="1" t="s">
        <v>4291</v>
      </c>
      <c r="W2942" s="1" t="s">
        <v>4292</v>
      </c>
    </row>
    <row r="2943" spans="1:23">
      <c r="A2943" s="2" t="s">
        <v>643</v>
      </c>
      <c r="B2943" s="2">
        <f t="shared" si="90"/>
        <v>2017</v>
      </c>
      <c r="C2943" s="1" t="s">
        <v>68</v>
      </c>
      <c r="D2943" s="1" t="s">
        <v>24</v>
      </c>
      <c r="E2943" s="1">
        <v>80014362</v>
      </c>
      <c r="F2943" s="1" t="s">
        <v>3388</v>
      </c>
      <c r="G2943" s="1" t="s">
        <v>1158</v>
      </c>
      <c r="H2943" s="1" t="s">
        <v>955</v>
      </c>
      <c r="I2943" s="1" t="s">
        <v>3867</v>
      </c>
      <c r="J2943" s="1">
        <v>208</v>
      </c>
      <c r="K2943" s="1" t="s">
        <v>28</v>
      </c>
      <c r="L2943" s="1">
        <v>10000</v>
      </c>
      <c r="M2943" s="1">
        <v>10025</v>
      </c>
      <c r="N2943" s="1">
        <v>43514</v>
      </c>
      <c r="O2943" s="1">
        <v>5253</v>
      </c>
      <c r="P2943" s="1">
        <v>155.86000000000001</v>
      </c>
      <c r="Q2943" s="1">
        <v>48922.86</v>
      </c>
      <c r="R2943" s="1">
        <f t="shared" si="91"/>
        <v>235.2060576923077</v>
      </c>
      <c r="S2943" s="1" t="s">
        <v>38</v>
      </c>
      <c r="T2943" s="1" t="s">
        <v>30</v>
      </c>
      <c r="U2943" s="1" t="s">
        <v>1443</v>
      </c>
      <c r="V2943" s="1" t="s">
        <v>4297</v>
      </c>
      <c r="W2943" s="1" t="s">
        <v>4298</v>
      </c>
    </row>
    <row r="2944" spans="1:23">
      <c r="A2944" s="2" t="s">
        <v>1182</v>
      </c>
      <c r="B2944" s="2">
        <f t="shared" si="90"/>
        <v>2017</v>
      </c>
      <c r="C2944" s="1" t="s">
        <v>68</v>
      </c>
      <c r="D2944" s="1" t="s">
        <v>24</v>
      </c>
      <c r="E2944" s="1">
        <v>80014362</v>
      </c>
      <c r="F2944" s="1" t="s">
        <v>3388</v>
      </c>
      <c r="G2944" s="1" t="s">
        <v>1158</v>
      </c>
      <c r="H2944" s="1" t="s">
        <v>950</v>
      </c>
      <c r="I2944" s="1" t="s">
        <v>4354</v>
      </c>
      <c r="J2944" s="1">
        <v>62</v>
      </c>
      <c r="K2944" s="1" t="s">
        <v>28</v>
      </c>
      <c r="L2944" s="1">
        <v>3968</v>
      </c>
      <c r="M2944" s="1">
        <v>4092</v>
      </c>
      <c r="N2944" s="1">
        <v>15190</v>
      </c>
      <c r="O2944" s="1">
        <v>1968.64</v>
      </c>
      <c r="P2944" s="1">
        <v>53.14</v>
      </c>
      <c r="Q2944" s="1">
        <v>17211.78</v>
      </c>
      <c r="R2944" s="1">
        <f t="shared" si="91"/>
        <v>277.60935483870963</v>
      </c>
      <c r="S2944" s="1" t="s">
        <v>38</v>
      </c>
      <c r="T2944" s="1" t="s">
        <v>30</v>
      </c>
      <c r="U2944" s="1" t="s">
        <v>1443</v>
      </c>
      <c r="V2944" s="1" t="s">
        <v>4355</v>
      </c>
      <c r="W2944" s="1" t="s">
        <v>4356</v>
      </c>
    </row>
    <row r="2945" spans="1:23">
      <c r="A2945" s="2" t="s">
        <v>4357</v>
      </c>
      <c r="B2945" s="2">
        <f t="shared" si="90"/>
        <v>2017</v>
      </c>
      <c r="C2945" s="1" t="s">
        <v>68</v>
      </c>
      <c r="D2945" s="1" t="s">
        <v>24</v>
      </c>
      <c r="E2945" s="1">
        <v>80014362</v>
      </c>
      <c r="F2945" s="1" t="s">
        <v>3388</v>
      </c>
      <c r="G2945" s="1" t="s">
        <v>1158</v>
      </c>
      <c r="H2945" s="1" t="s">
        <v>943</v>
      </c>
      <c r="I2945" s="1" t="s">
        <v>4354</v>
      </c>
      <c r="J2945" s="1">
        <v>212</v>
      </c>
      <c r="K2945" s="1" t="s">
        <v>28</v>
      </c>
      <c r="L2945" s="1">
        <v>10176</v>
      </c>
      <c r="M2945" s="1">
        <v>11776</v>
      </c>
      <c r="N2945" s="1">
        <v>43460</v>
      </c>
      <c r="O2945" s="1">
        <v>3880</v>
      </c>
      <c r="P2945" s="1">
        <v>152.11000000000001</v>
      </c>
      <c r="Q2945" s="1">
        <v>47492.11</v>
      </c>
      <c r="R2945" s="1">
        <f t="shared" si="91"/>
        <v>224.01938679245282</v>
      </c>
      <c r="S2945" s="1" t="s">
        <v>38</v>
      </c>
      <c r="T2945" s="1" t="s">
        <v>30</v>
      </c>
      <c r="U2945" s="1" t="s">
        <v>1443</v>
      </c>
      <c r="V2945" s="1" t="s">
        <v>65</v>
      </c>
      <c r="W2945" s="1" t="s">
        <v>4358</v>
      </c>
    </row>
    <row r="2946" spans="1:23">
      <c r="A2946" s="2" t="s">
        <v>1182</v>
      </c>
      <c r="B2946" s="2">
        <f t="shared" ref="B2946:B3009" si="92">+YEAR(A2946)</f>
        <v>2017</v>
      </c>
      <c r="C2946" s="1" t="s">
        <v>68</v>
      </c>
      <c r="D2946" s="1" t="s">
        <v>24</v>
      </c>
      <c r="E2946" s="1">
        <v>80014362</v>
      </c>
      <c r="F2946" s="1" t="s">
        <v>3388</v>
      </c>
      <c r="G2946" s="1" t="s">
        <v>1158</v>
      </c>
      <c r="H2946" s="1" t="s">
        <v>950</v>
      </c>
      <c r="I2946" s="1" t="s">
        <v>4354</v>
      </c>
      <c r="J2946" s="1">
        <v>64</v>
      </c>
      <c r="K2946" s="1" t="s">
        <v>28</v>
      </c>
      <c r="L2946" s="1">
        <v>4096</v>
      </c>
      <c r="M2946" s="1">
        <v>4392</v>
      </c>
      <c r="N2946" s="1">
        <v>14400</v>
      </c>
      <c r="O2946" s="1">
        <v>1866.26</v>
      </c>
      <c r="P2946" s="1">
        <v>50.38</v>
      </c>
      <c r="Q2946" s="1">
        <v>16316.64</v>
      </c>
      <c r="R2946" s="1">
        <f t="shared" si="91"/>
        <v>254.94749999999999</v>
      </c>
      <c r="S2946" s="1" t="s">
        <v>38</v>
      </c>
      <c r="T2946" s="1" t="s">
        <v>30</v>
      </c>
      <c r="U2946" s="1" t="s">
        <v>1443</v>
      </c>
      <c r="V2946" s="1" t="s">
        <v>4359</v>
      </c>
      <c r="W2946" s="1" t="s">
        <v>4360</v>
      </c>
    </row>
    <row r="2947" spans="1:23">
      <c r="A2947" s="2" t="s">
        <v>1182</v>
      </c>
      <c r="B2947" s="2">
        <f t="shared" si="92"/>
        <v>2017</v>
      </c>
      <c r="C2947" s="1" t="s">
        <v>68</v>
      </c>
      <c r="D2947" s="1" t="s">
        <v>24</v>
      </c>
      <c r="E2947" s="1">
        <v>80014362</v>
      </c>
      <c r="F2947" s="1" t="s">
        <v>3388</v>
      </c>
      <c r="G2947" s="1" t="s">
        <v>1158</v>
      </c>
      <c r="H2947" s="1" t="s">
        <v>950</v>
      </c>
      <c r="I2947" s="1" t="s">
        <v>4354</v>
      </c>
      <c r="J2947" s="1">
        <v>2</v>
      </c>
      <c r="K2947" s="1" t="s">
        <v>28</v>
      </c>
      <c r="L2947" s="1">
        <v>101</v>
      </c>
      <c r="M2947" s="1">
        <v>103</v>
      </c>
      <c r="N2947" s="1">
        <v>348</v>
      </c>
      <c r="O2947" s="1">
        <v>45.1</v>
      </c>
      <c r="P2947" s="1">
        <v>1.22</v>
      </c>
      <c r="Q2947" s="1">
        <v>394.32</v>
      </c>
      <c r="R2947" s="1">
        <f t="shared" ref="R2947:R3010" si="93">+Q2947/J2947</f>
        <v>197.16</v>
      </c>
      <c r="S2947" s="1" t="s">
        <v>38</v>
      </c>
      <c r="T2947" s="1" t="s">
        <v>30</v>
      </c>
      <c r="U2947" s="1" t="s">
        <v>1443</v>
      </c>
      <c r="V2947" s="1" t="s">
        <v>65</v>
      </c>
      <c r="W2947" s="1" t="s">
        <v>4370</v>
      </c>
    </row>
    <row r="2948" spans="1:23">
      <c r="A2948" s="2" t="s">
        <v>2983</v>
      </c>
      <c r="B2948" s="2">
        <f t="shared" si="92"/>
        <v>2017</v>
      </c>
      <c r="C2948" s="1" t="s">
        <v>936</v>
      </c>
      <c r="D2948" s="1" t="s">
        <v>24</v>
      </c>
      <c r="E2948" s="1">
        <v>80023705</v>
      </c>
      <c r="F2948" s="1" t="s">
        <v>3975</v>
      </c>
      <c r="G2948" s="1" t="s">
        <v>1601</v>
      </c>
      <c r="H2948" s="1" t="s">
        <v>80</v>
      </c>
      <c r="I2948" s="1" t="s">
        <v>4402</v>
      </c>
      <c r="J2948" s="1">
        <v>2935</v>
      </c>
      <c r="K2948" s="1" t="s">
        <v>28</v>
      </c>
      <c r="L2948" s="1">
        <v>122101</v>
      </c>
      <c r="M2948" s="1">
        <v>134708</v>
      </c>
      <c r="N2948" s="1">
        <v>335517</v>
      </c>
      <c r="O2948" s="1">
        <v>87829.38</v>
      </c>
      <c r="P2948" s="1">
        <v>788.03</v>
      </c>
      <c r="Q2948" s="1">
        <v>424134.41</v>
      </c>
      <c r="R2948" s="1">
        <f t="shared" si="93"/>
        <v>144.50916865417375</v>
      </c>
      <c r="S2948" s="1" t="s">
        <v>38</v>
      </c>
      <c r="T2948" s="1" t="s">
        <v>30</v>
      </c>
      <c r="U2948" s="1" t="s">
        <v>3976</v>
      </c>
      <c r="V2948" s="1" t="s">
        <v>31</v>
      </c>
      <c r="W2948" s="1" t="s">
        <v>4409</v>
      </c>
    </row>
    <row r="2949" spans="1:23">
      <c r="A2949" s="2" t="s">
        <v>5227</v>
      </c>
      <c r="B2949" s="2">
        <f t="shared" si="92"/>
        <v>2017</v>
      </c>
      <c r="C2949" s="1" t="s">
        <v>936</v>
      </c>
      <c r="D2949" s="1" t="s">
        <v>24</v>
      </c>
      <c r="E2949" s="1">
        <v>80009246</v>
      </c>
      <c r="F2949" s="1" t="s">
        <v>3075</v>
      </c>
      <c r="G2949" s="1" t="s">
        <v>36</v>
      </c>
      <c r="H2949" s="1" t="s">
        <v>983</v>
      </c>
      <c r="I2949" s="1" t="s">
        <v>3251</v>
      </c>
      <c r="J2949" s="1">
        <v>208</v>
      </c>
      <c r="K2949" s="1" t="s">
        <v>28</v>
      </c>
      <c r="L2949" s="1">
        <v>10822</v>
      </c>
      <c r="M2949" s="1">
        <v>11856</v>
      </c>
      <c r="N2949" s="1">
        <v>24544</v>
      </c>
      <c r="O2949" s="1">
        <v>8565.1</v>
      </c>
      <c r="P2949" s="1">
        <v>90.63</v>
      </c>
      <c r="Q2949" s="1">
        <v>33199.730000000003</v>
      </c>
      <c r="R2949" s="1">
        <f t="shared" si="93"/>
        <v>159.61408653846155</v>
      </c>
      <c r="S2949" s="1" t="s">
        <v>38</v>
      </c>
      <c r="T2949" s="1" t="s">
        <v>30</v>
      </c>
      <c r="U2949" s="1" t="s">
        <v>4690</v>
      </c>
      <c r="V2949" s="1" t="s">
        <v>77</v>
      </c>
      <c r="W2949" s="1" t="s">
        <v>5228</v>
      </c>
    </row>
    <row r="2950" spans="1:23">
      <c r="A2950" s="2" t="s">
        <v>5237</v>
      </c>
      <c r="B2950" s="2">
        <f t="shared" si="92"/>
        <v>2017</v>
      </c>
      <c r="C2950" s="1" t="s">
        <v>68</v>
      </c>
      <c r="D2950" s="1" t="s">
        <v>24</v>
      </c>
      <c r="E2950" s="1">
        <v>80009246</v>
      </c>
      <c r="F2950" s="1" t="s">
        <v>3075</v>
      </c>
      <c r="G2950" s="1" t="s">
        <v>62</v>
      </c>
      <c r="H2950" s="1" t="s">
        <v>1035</v>
      </c>
      <c r="I2950" s="1" t="s">
        <v>951</v>
      </c>
      <c r="J2950" s="1">
        <v>140</v>
      </c>
      <c r="K2950" s="1" t="s">
        <v>28</v>
      </c>
      <c r="L2950" s="1">
        <v>9210</v>
      </c>
      <c r="M2950" s="1">
        <v>9490</v>
      </c>
      <c r="N2950" s="1">
        <v>60445.54</v>
      </c>
      <c r="O2950" s="1">
        <v>5200</v>
      </c>
      <c r="P2950" s="1">
        <v>604.46</v>
      </c>
      <c r="Q2950" s="1">
        <v>66250</v>
      </c>
      <c r="R2950" s="1">
        <f t="shared" si="93"/>
        <v>473.21428571428572</v>
      </c>
      <c r="S2950" s="1" t="s">
        <v>38</v>
      </c>
      <c r="T2950" s="1" t="s">
        <v>30</v>
      </c>
      <c r="U2950" s="1" t="s">
        <v>64</v>
      </c>
      <c r="V2950" s="1" t="s">
        <v>77</v>
      </c>
      <c r="W2950" s="1" t="s">
        <v>5238</v>
      </c>
    </row>
    <row r="2951" spans="1:23">
      <c r="A2951" s="2" t="s">
        <v>602</v>
      </c>
      <c r="B2951" s="2">
        <f t="shared" si="92"/>
        <v>2017</v>
      </c>
      <c r="C2951" s="1" t="s">
        <v>936</v>
      </c>
      <c r="D2951" s="1" t="s">
        <v>24</v>
      </c>
      <c r="E2951" s="1">
        <v>80008970</v>
      </c>
      <c r="F2951" s="1" t="s">
        <v>4435</v>
      </c>
      <c r="G2951" s="1" t="s">
        <v>927</v>
      </c>
      <c r="H2951" s="1" t="s">
        <v>1024</v>
      </c>
      <c r="I2951" s="1" t="s">
        <v>5239</v>
      </c>
      <c r="J2951" s="1">
        <v>1152</v>
      </c>
      <c r="K2951" s="1" t="s">
        <v>28</v>
      </c>
      <c r="L2951" s="1">
        <v>46080</v>
      </c>
      <c r="M2951" s="1">
        <v>48384</v>
      </c>
      <c r="N2951" s="1">
        <v>99072</v>
      </c>
      <c r="O2951" s="1">
        <v>38641.49</v>
      </c>
      <c r="P2951" s="1">
        <v>197.85</v>
      </c>
      <c r="Q2951" s="1">
        <v>137911.34</v>
      </c>
      <c r="R2951" s="1">
        <f t="shared" si="93"/>
        <v>119.7147048611111</v>
      </c>
      <c r="S2951" s="1" t="s">
        <v>38</v>
      </c>
      <c r="T2951" s="1" t="s">
        <v>30</v>
      </c>
      <c r="U2951" s="1" t="s">
        <v>1132</v>
      </c>
      <c r="V2951" s="1" t="s">
        <v>1707</v>
      </c>
      <c r="W2951" s="1" t="s">
        <v>5248</v>
      </c>
    </row>
    <row r="2952" spans="1:23">
      <c r="A2952" s="2" t="s">
        <v>5271</v>
      </c>
      <c r="B2952" s="2">
        <f t="shared" si="92"/>
        <v>2017</v>
      </c>
      <c r="C2952" s="1" t="s">
        <v>936</v>
      </c>
      <c r="D2952" s="1" t="s">
        <v>24</v>
      </c>
      <c r="E2952" s="1">
        <v>80009246</v>
      </c>
      <c r="F2952" s="1" t="s">
        <v>3075</v>
      </c>
      <c r="G2952" s="1" t="s">
        <v>927</v>
      </c>
      <c r="H2952" s="1" t="s">
        <v>983</v>
      </c>
      <c r="I2952" s="1" t="s">
        <v>980</v>
      </c>
      <c r="J2952" s="1">
        <v>1872</v>
      </c>
      <c r="K2952" s="1" t="s">
        <v>28</v>
      </c>
      <c r="L2952" s="1">
        <v>69581</v>
      </c>
      <c r="M2952" s="1">
        <v>77069</v>
      </c>
      <c r="N2952" s="1">
        <v>172512</v>
      </c>
      <c r="O2952" s="1">
        <v>46410</v>
      </c>
      <c r="P2952" s="1">
        <v>638.29</v>
      </c>
      <c r="Q2952" s="1">
        <v>219560.29</v>
      </c>
      <c r="R2952" s="1">
        <f t="shared" si="93"/>
        <v>117.2864797008547</v>
      </c>
      <c r="S2952" s="1" t="s">
        <v>38</v>
      </c>
      <c r="T2952" s="1" t="s">
        <v>30</v>
      </c>
      <c r="U2952" s="1" t="s">
        <v>4690</v>
      </c>
      <c r="V2952" s="1" t="s">
        <v>5272</v>
      </c>
      <c r="W2952" s="1" t="s">
        <v>5273</v>
      </c>
    </row>
    <row r="2953" spans="1:23">
      <c r="A2953" s="2" t="s">
        <v>1000</v>
      </c>
      <c r="B2953" s="2">
        <f t="shared" si="92"/>
        <v>2017</v>
      </c>
      <c r="C2953" s="1" t="s">
        <v>68</v>
      </c>
      <c r="D2953" s="1" t="s">
        <v>24</v>
      </c>
      <c r="E2953" s="1">
        <v>80009246</v>
      </c>
      <c r="F2953" s="1" t="s">
        <v>3075</v>
      </c>
      <c r="G2953" s="1" t="s">
        <v>36</v>
      </c>
      <c r="H2953" s="1" t="s">
        <v>983</v>
      </c>
      <c r="I2953" s="1" t="s">
        <v>980</v>
      </c>
      <c r="J2953" s="1">
        <v>288</v>
      </c>
      <c r="K2953" s="1" t="s">
        <v>28</v>
      </c>
      <c r="L2953" s="1">
        <v>11520</v>
      </c>
      <c r="M2953" s="1">
        <v>11981</v>
      </c>
      <c r="N2953" s="1">
        <v>25344</v>
      </c>
      <c r="O2953" s="1">
        <v>7669.74</v>
      </c>
      <c r="P2953" s="1">
        <v>93.63</v>
      </c>
      <c r="Q2953" s="1">
        <v>33107.370000000003</v>
      </c>
      <c r="R2953" s="1">
        <f t="shared" si="93"/>
        <v>114.95614583333334</v>
      </c>
      <c r="S2953" s="1" t="s">
        <v>38</v>
      </c>
      <c r="T2953" s="1" t="s">
        <v>30</v>
      </c>
      <c r="U2953" s="1" t="s">
        <v>1132</v>
      </c>
      <c r="V2953" s="1" t="s">
        <v>5289</v>
      </c>
      <c r="W2953" s="1" t="s">
        <v>5289</v>
      </c>
    </row>
    <row r="2954" spans="1:23">
      <c r="A2954" s="2" t="s">
        <v>5302</v>
      </c>
      <c r="B2954" s="2">
        <f t="shared" si="92"/>
        <v>2017</v>
      </c>
      <c r="C2954" s="1" t="s">
        <v>68</v>
      </c>
      <c r="D2954" s="1" t="s">
        <v>24</v>
      </c>
      <c r="E2954" s="1">
        <v>80008970</v>
      </c>
      <c r="F2954" s="1" t="s">
        <v>4435</v>
      </c>
      <c r="G2954" s="1" t="s">
        <v>927</v>
      </c>
      <c r="H2954" s="1" t="s">
        <v>80</v>
      </c>
      <c r="I2954" s="1" t="s">
        <v>980</v>
      </c>
      <c r="J2954" s="1">
        <v>644</v>
      </c>
      <c r="K2954" s="1" t="s">
        <v>28</v>
      </c>
      <c r="L2954" s="1">
        <v>26849</v>
      </c>
      <c r="M2954" s="1">
        <v>28533</v>
      </c>
      <c r="N2954" s="1">
        <v>66030</v>
      </c>
      <c r="O2954" s="1">
        <v>20914.16</v>
      </c>
      <c r="P2954" s="1">
        <v>131.96</v>
      </c>
      <c r="Q2954" s="1">
        <v>87076.12</v>
      </c>
      <c r="R2954" s="1">
        <f t="shared" si="93"/>
        <v>135.21136645962733</v>
      </c>
      <c r="S2954" s="1" t="s">
        <v>38</v>
      </c>
      <c r="T2954" s="1" t="s">
        <v>30</v>
      </c>
      <c r="U2954" s="1" t="s">
        <v>1132</v>
      </c>
      <c r="V2954" s="1" t="s">
        <v>4466</v>
      </c>
      <c r="W2954" s="1" t="s">
        <v>5303</v>
      </c>
    </row>
    <row r="2955" spans="1:23">
      <c r="A2955" s="2" t="s">
        <v>5310</v>
      </c>
      <c r="B2955" s="2">
        <f t="shared" si="92"/>
        <v>2017</v>
      </c>
      <c r="C2955" s="1" t="s">
        <v>68</v>
      </c>
      <c r="D2955" s="1" t="s">
        <v>24</v>
      </c>
      <c r="E2955" s="1">
        <v>80008970</v>
      </c>
      <c r="F2955" s="1" t="s">
        <v>4435</v>
      </c>
      <c r="G2955" s="1" t="s">
        <v>927</v>
      </c>
      <c r="H2955" s="1" t="s">
        <v>80</v>
      </c>
      <c r="I2955" s="1" t="s">
        <v>980</v>
      </c>
      <c r="J2955" s="1">
        <v>3456</v>
      </c>
      <c r="K2955" s="1" t="s">
        <v>28</v>
      </c>
      <c r="L2955" s="1">
        <v>129947</v>
      </c>
      <c r="M2955" s="1">
        <v>143770</v>
      </c>
      <c r="N2955" s="1">
        <v>311040</v>
      </c>
      <c r="O2955" s="1">
        <v>85200</v>
      </c>
      <c r="P2955" s="1">
        <v>622.08000000000004</v>
      </c>
      <c r="Q2955" s="1">
        <v>396862.08</v>
      </c>
      <c r="R2955" s="1">
        <f t="shared" si="93"/>
        <v>114.83277777777778</v>
      </c>
      <c r="S2955" s="1" t="s">
        <v>38</v>
      </c>
      <c r="T2955" s="1" t="s">
        <v>30</v>
      </c>
      <c r="U2955" s="1" t="s">
        <v>1132</v>
      </c>
      <c r="V2955" s="1" t="s">
        <v>5311</v>
      </c>
      <c r="W2955" s="1" t="s">
        <v>5311</v>
      </c>
    </row>
    <row r="2956" spans="1:23">
      <c r="A2956" s="2" t="s">
        <v>577</v>
      </c>
      <c r="B2956" s="2">
        <f t="shared" si="92"/>
        <v>2017</v>
      </c>
      <c r="C2956" s="1" t="s">
        <v>68</v>
      </c>
      <c r="D2956" s="1" t="s">
        <v>24</v>
      </c>
      <c r="E2956" s="1">
        <v>80008970</v>
      </c>
      <c r="F2956" s="1" t="s">
        <v>4435</v>
      </c>
      <c r="G2956" s="1" t="s">
        <v>927</v>
      </c>
      <c r="H2956" s="1" t="s">
        <v>80</v>
      </c>
      <c r="I2956" s="1" t="s">
        <v>980</v>
      </c>
      <c r="J2956" s="1">
        <v>576</v>
      </c>
      <c r="K2956" s="1" t="s">
        <v>28</v>
      </c>
      <c r="L2956" s="1">
        <v>23040</v>
      </c>
      <c r="M2956" s="1">
        <v>24192</v>
      </c>
      <c r="N2956" s="1">
        <v>53568</v>
      </c>
      <c r="O2956" s="1">
        <v>16705.02</v>
      </c>
      <c r="P2956" s="1">
        <v>106.89</v>
      </c>
      <c r="Q2956" s="1">
        <v>70379.91</v>
      </c>
      <c r="R2956" s="1">
        <f t="shared" si="93"/>
        <v>122.18734375000001</v>
      </c>
      <c r="S2956" s="1" t="s">
        <v>38</v>
      </c>
      <c r="T2956" s="1" t="s">
        <v>30</v>
      </c>
      <c r="U2956" s="1" t="s">
        <v>1132</v>
      </c>
      <c r="V2956" s="1" t="s">
        <v>5303</v>
      </c>
      <c r="W2956" s="1" t="s">
        <v>5313</v>
      </c>
    </row>
    <row r="2957" spans="1:23">
      <c r="A2957" s="2" t="s">
        <v>5319</v>
      </c>
      <c r="B2957" s="2">
        <f t="shared" si="92"/>
        <v>2017</v>
      </c>
      <c r="C2957" s="1" t="s">
        <v>68</v>
      </c>
      <c r="D2957" s="1" t="s">
        <v>24</v>
      </c>
      <c r="E2957" s="1">
        <v>80008970</v>
      </c>
      <c r="F2957" s="1" t="s">
        <v>4435</v>
      </c>
      <c r="G2957" s="1" t="s">
        <v>927</v>
      </c>
      <c r="H2957" s="1" t="s">
        <v>983</v>
      </c>
      <c r="I2957" s="1" t="s">
        <v>980</v>
      </c>
      <c r="J2957" s="1">
        <v>104</v>
      </c>
      <c r="K2957" s="1" t="s">
        <v>28</v>
      </c>
      <c r="L2957" s="1">
        <v>5429</v>
      </c>
      <c r="M2957" s="1">
        <v>5949</v>
      </c>
      <c r="N2957" s="1">
        <v>13000</v>
      </c>
      <c r="O2957" s="1">
        <v>3727.83</v>
      </c>
      <c r="P2957" s="1">
        <v>25.93</v>
      </c>
      <c r="Q2957" s="1">
        <v>16753.759999999998</v>
      </c>
      <c r="R2957" s="1">
        <f t="shared" si="93"/>
        <v>161.09384615384613</v>
      </c>
      <c r="S2957" s="1" t="s">
        <v>38</v>
      </c>
      <c r="T2957" s="1" t="s">
        <v>30</v>
      </c>
      <c r="U2957" s="1" t="s">
        <v>1132</v>
      </c>
      <c r="V2957" s="1" t="s">
        <v>5320</v>
      </c>
      <c r="W2957" s="1" t="s">
        <v>5320</v>
      </c>
    </row>
    <row r="2958" spans="1:23">
      <c r="A2958" s="2" t="s">
        <v>1163</v>
      </c>
      <c r="B2958" s="2">
        <f t="shared" si="92"/>
        <v>2017</v>
      </c>
      <c r="C2958" s="1" t="s">
        <v>936</v>
      </c>
      <c r="D2958" s="1" t="s">
        <v>24</v>
      </c>
      <c r="E2958" s="1">
        <v>80008970</v>
      </c>
      <c r="F2958" s="1" t="s">
        <v>4435</v>
      </c>
      <c r="G2958" s="1" t="s">
        <v>927</v>
      </c>
      <c r="H2958" s="1" t="s">
        <v>983</v>
      </c>
      <c r="I2958" s="1" t="s">
        <v>980</v>
      </c>
      <c r="J2958" s="1">
        <v>1148</v>
      </c>
      <c r="K2958" s="1" t="s">
        <v>28</v>
      </c>
      <c r="L2958" s="1">
        <v>45920</v>
      </c>
      <c r="M2958" s="1">
        <v>47757</v>
      </c>
      <c r="N2958" s="1">
        <v>96432</v>
      </c>
      <c r="O2958" s="1">
        <v>25566.32</v>
      </c>
      <c r="P2958" s="1">
        <v>192.86</v>
      </c>
      <c r="Q2958" s="1">
        <v>122191.18</v>
      </c>
      <c r="R2958" s="1">
        <f t="shared" si="93"/>
        <v>106.43831010452961</v>
      </c>
      <c r="S2958" s="1" t="s">
        <v>38</v>
      </c>
      <c r="T2958" s="1" t="s">
        <v>30</v>
      </c>
      <c r="U2958" s="1" t="s">
        <v>1132</v>
      </c>
      <c r="V2958" s="1" t="s">
        <v>5327</v>
      </c>
      <c r="W2958" s="1" t="s">
        <v>5327</v>
      </c>
    </row>
    <row r="2959" spans="1:23">
      <c r="A2959" s="2" t="s">
        <v>5329</v>
      </c>
      <c r="B2959" s="2">
        <f t="shared" si="92"/>
        <v>2017</v>
      </c>
      <c r="C2959" s="1" t="s">
        <v>34</v>
      </c>
      <c r="D2959" s="1" t="s">
        <v>24</v>
      </c>
      <c r="E2959" s="1">
        <v>80008970</v>
      </c>
      <c r="F2959" s="1" t="s">
        <v>4435</v>
      </c>
      <c r="G2959" s="1" t="s">
        <v>927</v>
      </c>
      <c r="H2959" s="1" t="s">
        <v>63</v>
      </c>
      <c r="I2959" s="1" t="s">
        <v>980</v>
      </c>
      <c r="J2959" s="1">
        <v>42</v>
      </c>
      <c r="K2959" s="1" t="s">
        <v>28</v>
      </c>
      <c r="L2959" s="1">
        <v>4544</v>
      </c>
      <c r="M2959" s="1">
        <v>5057</v>
      </c>
      <c r="N2959" s="1">
        <v>19740</v>
      </c>
      <c r="O2959" s="1">
        <v>2889.45</v>
      </c>
      <c r="P2959" s="1">
        <v>35.729999999999997</v>
      </c>
      <c r="Q2959" s="1">
        <v>22665.18</v>
      </c>
      <c r="R2959" s="1">
        <f t="shared" si="93"/>
        <v>539.64714285714285</v>
      </c>
      <c r="S2959" s="1" t="s">
        <v>38</v>
      </c>
      <c r="T2959" s="1" t="s">
        <v>30</v>
      </c>
      <c r="U2959" s="1" t="s">
        <v>1132</v>
      </c>
      <c r="V2959" s="1" t="s">
        <v>31</v>
      </c>
      <c r="W2959" s="1" t="s">
        <v>5330</v>
      </c>
    </row>
    <row r="2960" spans="1:23">
      <c r="A2960" s="2" t="s">
        <v>2468</v>
      </c>
      <c r="B2960" s="2">
        <f t="shared" si="92"/>
        <v>2017</v>
      </c>
      <c r="C2960" s="1" t="s">
        <v>68</v>
      </c>
      <c r="D2960" s="1" t="s">
        <v>24</v>
      </c>
      <c r="E2960" s="1">
        <v>80008970</v>
      </c>
      <c r="F2960" s="1" t="s">
        <v>4435</v>
      </c>
      <c r="G2960" s="1" t="s">
        <v>927</v>
      </c>
      <c r="H2960" s="1" t="s">
        <v>80</v>
      </c>
      <c r="I2960" s="1" t="s">
        <v>980</v>
      </c>
      <c r="J2960" s="1">
        <v>2620</v>
      </c>
      <c r="K2960" s="1" t="s">
        <v>28</v>
      </c>
      <c r="L2960" s="1">
        <v>106999</v>
      </c>
      <c r="M2960" s="1">
        <v>111999</v>
      </c>
      <c r="N2960" s="1">
        <v>246980</v>
      </c>
      <c r="O2960" s="1">
        <v>67335.490000000005</v>
      </c>
      <c r="P2960" s="1">
        <v>493.12</v>
      </c>
      <c r="Q2960" s="1">
        <v>314808.61</v>
      </c>
      <c r="R2960" s="1">
        <f t="shared" si="93"/>
        <v>120.15595801526717</v>
      </c>
      <c r="S2960" s="1" t="s">
        <v>38</v>
      </c>
      <c r="T2960" s="1" t="s">
        <v>30</v>
      </c>
      <c r="U2960" s="1" t="s">
        <v>1132</v>
      </c>
      <c r="V2960" s="1" t="s">
        <v>4466</v>
      </c>
      <c r="W2960" s="1" t="s">
        <v>5303</v>
      </c>
    </row>
    <row r="2961" spans="1:23">
      <c r="A2961" s="2" t="s">
        <v>5338</v>
      </c>
      <c r="B2961" s="2">
        <f t="shared" si="92"/>
        <v>2017</v>
      </c>
      <c r="C2961" s="1" t="s">
        <v>936</v>
      </c>
      <c r="D2961" s="1" t="s">
        <v>24</v>
      </c>
      <c r="E2961" s="1">
        <v>80009246</v>
      </c>
      <c r="F2961" s="1" t="s">
        <v>3075</v>
      </c>
      <c r="G2961" s="1" t="s">
        <v>36</v>
      </c>
      <c r="H2961" s="1" t="s">
        <v>63</v>
      </c>
      <c r="I2961" s="1" t="s">
        <v>980</v>
      </c>
      <c r="J2961" s="1">
        <v>1446</v>
      </c>
      <c r="K2961" s="1" t="s">
        <v>28</v>
      </c>
      <c r="L2961" s="1">
        <v>59370</v>
      </c>
      <c r="M2961" s="1">
        <v>70333</v>
      </c>
      <c r="N2961" s="1">
        <v>160362</v>
      </c>
      <c r="O2961" s="1">
        <v>66570.490000000005</v>
      </c>
      <c r="P2961" s="1">
        <v>592.63</v>
      </c>
      <c r="Q2961" s="1">
        <v>227525.12</v>
      </c>
      <c r="R2961" s="1">
        <f t="shared" si="93"/>
        <v>157.34793914246197</v>
      </c>
      <c r="S2961" s="1" t="s">
        <v>38</v>
      </c>
      <c r="T2961" s="1" t="s">
        <v>30</v>
      </c>
      <c r="U2961" s="1" t="s">
        <v>1132</v>
      </c>
      <c r="V2961" s="1" t="s">
        <v>5339</v>
      </c>
      <c r="W2961" s="1" t="s">
        <v>5340</v>
      </c>
    </row>
    <row r="2962" spans="1:23">
      <c r="A2962" s="2" t="s">
        <v>3221</v>
      </c>
      <c r="B2962" s="2">
        <f t="shared" si="92"/>
        <v>2017</v>
      </c>
      <c r="C2962" s="1" t="s">
        <v>68</v>
      </c>
      <c r="D2962" s="1" t="s">
        <v>24</v>
      </c>
      <c r="E2962" s="1">
        <v>80009246</v>
      </c>
      <c r="F2962" s="1" t="s">
        <v>3075</v>
      </c>
      <c r="G2962" s="1" t="s">
        <v>36</v>
      </c>
      <c r="H2962" s="1" t="s">
        <v>80</v>
      </c>
      <c r="I2962" s="1" t="s">
        <v>980</v>
      </c>
      <c r="J2962" s="1">
        <v>146</v>
      </c>
      <c r="K2962" s="1" t="s">
        <v>86</v>
      </c>
      <c r="L2962" s="1">
        <v>8820</v>
      </c>
      <c r="M2962" s="1">
        <v>12453</v>
      </c>
      <c r="N2962" s="1">
        <v>23652</v>
      </c>
      <c r="O2962" s="1">
        <v>9000</v>
      </c>
      <c r="P2962" s="1">
        <v>88</v>
      </c>
      <c r="Q2962" s="1">
        <v>32740</v>
      </c>
      <c r="R2962" s="1">
        <f t="shared" si="93"/>
        <v>224.24657534246575</v>
      </c>
      <c r="S2962" s="1" t="s">
        <v>38</v>
      </c>
      <c r="T2962" s="1" t="s">
        <v>30</v>
      </c>
      <c r="U2962" s="1" t="s">
        <v>4690</v>
      </c>
      <c r="V2962" s="1" t="s">
        <v>5341</v>
      </c>
      <c r="W2962" s="1" t="s">
        <v>5342</v>
      </c>
    </row>
    <row r="2963" spans="1:23">
      <c r="A2963" s="2" t="s">
        <v>718</v>
      </c>
      <c r="B2963" s="2">
        <f t="shared" si="92"/>
        <v>2017</v>
      </c>
      <c r="C2963" s="1" t="s">
        <v>68</v>
      </c>
      <c r="D2963" s="1" t="s">
        <v>24</v>
      </c>
      <c r="E2963" s="1">
        <v>80008970</v>
      </c>
      <c r="F2963" s="1" t="s">
        <v>4435</v>
      </c>
      <c r="G2963" s="1" t="s">
        <v>927</v>
      </c>
      <c r="H2963" s="1" t="s">
        <v>80</v>
      </c>
      <c r="I2963" s="1" t="s">
        <v>980</v>
      </c>
      <c r="J2963" s="1">
        <v>774</v>
      </c>
      <c r="K2963" s="1" t="s">
        <v>28</v>
      </c>
      <c r="L2963" s="1">
        <v>31392</v>
      </c>
      <c r="M2963" s="1">
        <v>35030</v>
      </c>
      <c r="N2963" s="1">
        <v>82530</v>
      </c>
      <c r="O2963" s="1">
        <v>21300</v>
      </c>
      <c r="P2963" s="1">
        <v>165.06</v>
      </c>
      <c r="Q2963" s="1">
        <v>103995.06</v>
      </c>
      <c r="R2963" s="1">
        <f t="shared" si="93"/>
        <v>134.3605426356589</v>
      </c>
      <c r="S2963" s="1" t="s">
        <v>38</v>
      </c>
      <c r="T2963" s="1" t="s">
        <v>30</v>
      </c>
      <c r="U2963" s="1" t="s">
        <v>1132</v>
      </c>
      <c r="V2963" s="1" t="s">
        <v>5343</v>
      </c>
      <c r="W2963" s="1" t="s">
        <v>5303</v>
      </c>
    </row>
    <row r="2964" spans="1:23">
      <c r="A2964" s="2" t="s">
        <v>3162</v>
      </c>
      <c r="B2964" s="2">
        <f t="shared" si="92"/>
        <v>2017</v>
      </c>
      <c r="C2964" s="1" t="s">
        <v>68</v>
      </c>
      <c r="D2964" s="1" t="s">
        <v>24</v>
      </c>
      <c r="E2964" s="1">
        <v>80008970</v>
      </c>
      <c r="F2964" s="1" t="s">
        <v>4435</v>
      </c>
      <c r="G2964" s="1" t="s">
        <v>927</v>
      </c>
      <c r="H2964" s="1" t="s">
        <v>80</v>
      </c>
      <c r="I2964" s="1" t="s">
        <v>980</v>
      </c>
      <c r="J2964" s="1">
        <v>146</v>
      </c>
      <c r="K2964" s="1" t="s">
        <v>28</v>
      </c>
      <c r="L2964" s="1">
        <v>9490</v>
      </c>
      <c r="M2964" s="1">
        <v>10395</v>
      </c>
      <c r="N2964" s="1">
        <v>22630</v>
      </c>
      <c r="O2964" s="1">
        <v>7037.8</v>
      </c>
      <c r="P2964" s="1">
        <v>44.86</v>
      </c>
      <c r="Q2964" s="1">
        <v>29712.66</v>
      </c>
      <c r="R2964" s="1">
        <f t="shared" si="93"/>
        <v>203.5113698630137</v>
      </c>
      <c r="S2964" s="1" t="s">
        <v>38</v>
      </c>
      <c r="T2964" s="1" t="s">
        <v>136</v>
      </c>
      <c r="U2964" s="1" t="s">
        <v>1132</v>
      </c>
      <c r="V2964" s="1" t="s">
        <v>140</v>
      </c>
      <c r="W2964" s="1" t="s">
        <v>5368</v>
      </c>
    </row>
    <row r="2965" spans="1:23">
      <c r="A2965" s="2" t="s">
        <v>5372</v>
      </c>
      <c r="B2965" s="2">
        <f t="shared" si="92"/>
        <v>2017</v>
      </c>
      <c r="C2965" s="1" t="s">
        <v>936</v>
      </c>
      <c r="D2965" s="1" t="s">
        <v>24</v>
      </c>
      <c r="E2965" s="1">
        <v>80008970</v>
      </c>
      <c r="F2965" s="1" t="s">
        <v>4435</v>
      </c>
      <c r="G2965" s="1" t="s">
        <v>927</v>
      </c>
      <c r="H2965" s="1" t="s">
        <v>63</v>
      </c>
      <c r="I2965" s="1" t="s">
        <v>980</v>
      </c>
      <c r="J2965" s="1">
        <v>1440</v>
      </c>
      <c r="K2965" s="1" t="s">
        <v>28</v>
      </c>
      <c r="L2965" s="1">
        <v>57600</v>
      </c>
      <c r="M2965" s="1">
        <v>59904</v>
      </c>
      <c r="N2965" s="1">
        <v>128160</v>
      </c>
      <c r="O2965" s="1">
        <v>30467.21</v>
      </c>
      <c r="P2965" s="1">
        <v>255.86</v>
      </c>
      <c r="Q2965" s="1">
        <v>158883.07</v>
      </c>
      <c r="R2965" s="1">
        <f t="shared" si="93"/>
        <v>110.33546527777779</v>
      </c>
      <c r="S2965" s="1" t="s">
        <v>38</v>
      </c>
      <c r="T2965" s="1" t="s">
        <v>30</v>
      </c>
      <c r="U2965" s="1" t="s">
        <v>1132</v>
      </c>
      <c r="V2965" s="1" t="s">
        <v>5373</v>
      </c>
      <c r="W2965" s="1" t="s">
        <v>5373</v>
      </c>
    </row>
    <row r="2966" spans="1:23">
      <c r="A2966" s="2" t="s">
        <v>5377</v>
      </c>
      <c r="B2966" s="2">
        <f t="shared" si="92"/>
        <v>2017</v>
      </c>
      <c r="C2966" s="1" t="s">
        <v>68</v>
      </c>
      <c r="D2966" s="1" t="s">
        <v>24</v>
      </c>
      <c r="E2966" s="1">
        <v>80008970</v>
      </c>
      <c r="F2966" s="1" t="s">
        <v>4435</v>
      </c>
      <c r="G2966" s="1" t="s">
        <v>927</v>
      </c>
      <c r="H2966" s="1" t="s">
        <v>80</v>
      </c>
      <c r="I2966" s="1" t="s">
        <v>980</v>
      </c>
      <c r="J2966" s="1">
        <v>336</v>
      </c>
      <c r="K2966" s="1" t="s">
        <v>28</v>
      </c>
      <c r="L2966" s="1">
        <v>24619</v>
      </c>
      <c r="M2966" s="1">
        <v>25963</v>
      </c>
      <c r="N2966" s="1">
        <v>83184</v>
      </c>
      <c r="O2966" s="1">
        <v>17750</v>
      </c>
      <c r="P2966" s="1">
        <v>166.36</v>
      </c>
      <c r="Q2966" s="1">
        <v>101100.36</v>
      </c>
      <c r="R2966" s="1">
        <f t="shared" si="93"/>
        <v>300.89392857142855</v>
      </c>
      <c r="S2966" s="1" t="s">
        <v>38</v>
      </c>
      <c r="T2966" s="1" t="s">
        <v>30</v>
      </c>
      <c r="U2966" s="1" t="s">
        <v>1132</v>
      </c>
      <c r="V2966" s="1" t="s">
        <v>77</v>
      </c>
      <c r="W2966" s="1" t="s">
        <v>5378</v>
      </c>
    </row>
    <row r="2967" spans="1:23">
      <c r="A2967" s="2" t="s">
        <v>5384</v>
      </c>
      <c r="B2967" s="2">
        <f t="shared" si="92"/>
        <v>2017</v>
      </c>
      <c r="C2967" s="1" t="s">
        <v>936</v>
      </c>
      <c r="D2967" s="1" t="s">
        <v>24</v>
      </c>
      <c r="E2967" s="1">
        <v>80009246</v>
      </c>
      <c r="F2967" s="1" t="s">
        <v>3075</v>
      </c>
      <c r="G2967" s="1" t="s">
        <v>36</v>
      </c>
      <c r="H2967" s="1" t="s">
        <v>983</v>
      </c>
      <c r="I2967" s="1" t="s">
        <v>980</v>
      </c>
      <c r="J2967" s="1">
        <v>208</v>
      </c>
      <c r="K2967" s="1" t="s">
        <v>86</v>
      </c>
      <c r="L2967" s="1">
        <v>11440</v>
      </c>
      <c r="M2967" s="1">
        <v>12896</v>
      </c>
      <c r="N2967" s="1">
        <v>24544</v>
      </c>
      <c r="O2967" s="1">
        <v>6374.03</v>
      </c>
      <c r="P2967" s="1">
        <v>90.63</v>
      </c>
      <c r="Q2967" s="1">
        <v>31008.66</v>
      </c>
      <c r="R2967" s="1">
        <f t="shared" si="93"/>
        <v>149.08009615384614</v>
      </c>
      <c r="S2967" s="1" t="s">
        <v>38</v>
      </c>
      <c r="T2967" s="1" t="s">
        <v>30</v>
      </c>
      <c r="U2967" s="1" t="s">
        <v>4690</v>
      </c>
      <c r="V2967" s="1" t="s">
        <v>252</v>
      </c>
      <c r="W2967" s="1" t="s">
        <v>5385</v>
      </c>
    </row>
    <row r="2968" spans="1:23">
      <c r="A2968" s="2" t="s">
        <v>3153</v>
      </c>
      <c r="B2968" s="2">
        <f t="shared" si="92"/>
        <v>2017</v>
      </c>
      <c r="C2968" s="1" t="s">
        <v>68</v>
      </c>
      <c r="D2968" s="1" t="s">
        <v>24</v>
      </c>
      <c r="E2968" s="1">
        <v>80008970</v>
      </c>
      <c r="F2968" s="1" t="s">
        <v>4435</v>
      </c>
      <c r="G2968" s="1" t="s">
        <v>927</v>
      </c>
      <c r="H2968" s="1" t="s">
        <v>1024</v>
      </c>
      <c r="I2968" s="1" t="s">
        <v>980</v>
      </c>
      <c r="J2968" s="1">
        <v>720</v>
      </c>
      <c r="K2968" s="1" t="s">
        <v>28</v>
      </c>
      <c r="L2968" s="1">
        <v>27648</v>
      </c>
      <c r="M2968" s="1">
        <v>30528</v>
      </c>
      <c r="N2968" s="1">
        <v>64800</v>
      </c>
      <c r="O2968" s="1">
        <v>16130.54</v>
      </c>
      <c r="P2968" s="1">
        <v>129.37</v>
      </c>
      <c r="Q2968" s="1">
        <v>81059.91</v>
      </c>
      <c r="R2968" s="1">
        <f t="shared" si="93"/>
        <v>112.58320833333333</v>
      </c>
      <c r="S2968" s="1" t="s">
        <v>38</v>
      </c>
      <c r="T2968" s="1" t="s">
        <v>30</v>
      </c>
      <c r="U2968" s="1" t="s">
        <v>1132</v>
      </c>
      <c r="V2968" s="1" t="s">
        <v>5303</v>
      </c>
      <c r="W2968" s="1" t="s">
        <v>5286</v>
      </c>
    </row>
    <row r="2969" spans="1:23">
      <c r="A2969" s="2" t="s">
        <v>628</v>
      </c>
      <c r="B2969" s="2">
        <f t="shared" si="92"/>
        <v>2017</v>
      </c>
      <c r="C2969" s="1" t="s">
        <v>936</v>
      </c>
      <c r="D2969" s="1" t="s">
        <v>24</v>
      </c>
      <c r="E2969" s="1">
        <v>80008970</v>
      </c>
      <c r="F2969" s="1" t="s">
        <v>4435</v>
      </c>
      <c r="G2969" s="1" t="s">
        <v>927</v>
      </c>
      <c r="H2969" s="1" t="s">
        <v>1035</v>
      </c>
      <c r="I2969" s="1" t="s">
        <v>980</v>
      </c>
      <c r="J2969" s="1">
        <v>98</v>
      </c>
      <c r="K2969" s="1" t="s">
        <v>28</v>
      </c>
      <c r="L2969" s="1">
        <v>4018</v>
      </c>
      <c r="M2969" s="1">
        <v>4430</v>
      </c>
      <c r="N2969" s="1">
        <v>14700</v>
      </c>
      <c r="O2969" s="1">
        <v>3420.46</v>
      </c>
      <c r="P2969" s="1">
        <v>29.01</v>
      </c>
      <c r="Q2969" s="1">
        <v>18149.47</v>
      </c>
      <c r="R2969" s="1">
        <f t="shared" si="93"/>
        <v>185.19867346938776</v>
      </c>
      <c r="S2969" s="1" t="s">
        <v>38</v>
      </c>
      <c r="T2969" s="1" t="s">
        <v>30</v>
      </c>
      <c r="U2969" s="1" t="s">
        <v>1132</v>
      </c>
      <c r="V2969" s="1" t="s">
        <v>31</v>
      </c>
      <c r="W2969" s="1" t="s">
        <v>5389</v>
      </c>
    </row>
    <row r="2970" spans="1:23">
      <c r="A2970" s="2" t="s">
        <v>1769</v>
      </c>
      <c r="B2970" s="2">
        <f t="shared" si="92"/>
        <v>2017</v>
      </c>
      <c r="C2970" s="1" t="s">
        <v>936</v>
      </c>
      <c r="D2970" s="1" t="s">
        <v>24</v>
      </c>
      <c r="E2970" s="1">
        <v>80008970</v>
      </c>
      <c r="F2970" s="1" t="s">
        <v>4435</v>
      </c>
      <c r="G2970" s="1" t="s">
        <v>927</v>
      </c>
      <c r="H2970" s="1" t="s">
        <v>983</v>
      </c>
      <c r="I2970" s="1" t="s">
        <v>980</v>
      </c>
      <c r="J2970" s="1">
        <v>73</v>
      </c>
      <c r="K2970" s="1" t="s">
        <v>28</v>
      </c>
      <c r="L2970" s="1">
        <v>4380</v>
      </c>
      <c r="M2970" s="1">
        <v>4599</v>
      </c>
      <c r="N2970" s="1">
        <v>10220</v>
      </c>
      <c r="O2970" s="1">
        <v>3167.89</v>
      </c>
      <c r="P2970" s="1">
        <v>20.260000000000002</v>
      </c>
      <c r="Q2970" s="1">
        <v>13408.15</v>
      </c>
      <c r="R2970" s="1">
        <f t="shared" si="93"/>
        <v>183.67328767123288</v>
      </c>
      <c r="S2970" s="1" t="s">
        <v>38</v>
      </c>
      <c r="T2970" s="1" t="s">
        <v>30</v>
      </c>
      <c r="U2970" s="1" t="s">
        <v>1132</v>
      </c>
      <c r="V2970" s="1" t="s">
        <v>5394</v>
      </c>
      <c r="W2970" s="1" t="s">
        <v>5394</v>
      </c>
    </row>
    <row r="2971" spans="1:23">
      <c r="A2971" s="2" t="s">
        <v>5403</v>
      </c>
      <c r="B2971" s="2">
        <f t="shared" si="92"/>
        <v>2017</v>
      </c>
      <c r="C2971" s="1" t="s">
        <v>68</v>
      </c>
      <c r="D2971" s="1" t="s">
        <v>24</v>
      </c>
      <c r="E2971" s="1">
        <v>80008970</v>
      </c>
      <c r="F2971" s="1" t="s">
        <v>4435</v>
      </c>
      <c r="G2971" s="1" t="s">
        <v>927</v>
      </c>
      <c r="H2971" s="1" t="s">
        <v>943</v>
      </c>
      <c r="I2971" s="1" t="s">
        <v>980</v>
      </c>
      <c r="J2971" s="1">
        <v>104</v>
      </c>
      <c r="K2971" s="1" t="s">
        <v>28</v>
      </c>
      <c r="L2971" s="1">
        <v>5013</v>
      </c>
      <c r="M2971" s="1">
        <v>5439</v>
      </c>
      <c r="N2971" s="1">
        <v>12272</v>
      </c>
      <c r="O2971" s="1">
        <v>4360.17</v>
      </c>
      <c r="P2971" s="1">
        <v>24.55</v>
      </c>
      <c r="Q2971" s="1">
        <v>16656.72</v>
      </c>
      <c r="R2971" s="1">
        <f t="shared" si="93"/>
        <v>160.16076923076923</v>
      </c>
      <c r="S2971" s="1" t="s">
        <v>38</v>
      </c>
      <c r="T2971" s="1" t="s">
        <v>30</v>
      </c>
      <c r="U2971" s="1" t="s">
        <v>1132</v>
      </c>
      <c r="V2971" s="1" t="s">
        <v>5320</v>
      </c>
      <c r="W2971" s="1" t="s">
        <v>5320</v>
      </c>
    </row>
    <row r="2972" spans="1:23">
      <c r="A2972" s="2" t="s">
        <v>901</v>
      </c>
      <c r="B2972" s="2">
        <f t="shared" si="92"/>
        <v>2017</v>
      </c>
      <c r="C2972" s="1" t="s">
        <v>68</v>
      </c>
      <c r="D2972" s="1" t="s">
        <v>24</v>
      </c>
      <c r="E2972" s="1">
        <v>80008970</v>
      </c>
      <c r="F2972" s="1" t="s">
        <v>4435</v>
      </c>
      <c r="G2972" s="1" t="s">
        <v>927</v>
      </c>
      <c r="H2972" s="1" t="s">
        <v>80</v>
      </c>
      <c r="I2972" s="1" t="s">
        <v>980</v>
      </c>
      <c r="J2972" s="1">
        <v>208</v>
      </c>
      <c r="K2972" s="1" t="s">
        <v>28</v>
      </c>
      <c r="L2972" s="1">
        <v>9984</v>
      </c>
      <c r="M2972" s="1">
        <v>10816</v>
      </c>
      <c r="N2972" s="1">
        <v>26000</v>
      </c>
      <c r="O2972" s="1">
        <v>7818.53</v>
      </c>
      <c r="P2972" s="1">
        <v>51.78</v>
      </c>
      <c r="Q2972" s="1">
        <v>33870.31</v>
      </c>
      <c r="R2972" s="1">
        <f t="shared" si="93"/>
        <v>162.83802884615383</v>
      </c>
      <c r="S2972" s="1" t="s">
        <v>38</v>
      </c>
      <c r="T2972" s="1" t="s">
        <v>30</v>
      </c>
      <c r="U2972" s="1" t="s">
        <v>1132</v>
      </c>
      <c r="V2972" s="1" t="s">
        <v>5380</v>
      </c>
      <c r="W2972" s="1" t="s">
        <v>5407</v>
      </c>
    </row>
    <row r="2973" spans="1:23">
      <c r="A2973" s="2" t="s">
        <v>5414</v>
      </c>
      <c r="B2973" s="2">
        <f t="shared" si="92"/>
        <v>2017</v>
      </c>
      <c r="C2973" s="1" t="s">
        <v>936</v>
      </c>
      <c r="D2973" s="1" t="s">
        <v>24</v>
      </c>
      <c r="E2973" s="1">
        <v>80008970</v>
      </c>
      <c r="F2973" s="1" t="s">
        <v>4435</v>
      </c>
      <c r="G2973" s="1" t="s">
        <v>927</v>
      </c>
      <c r="H2973" s="1" t="s">
        <v>1024</v>
      </c>
      <c r="I2973" s="1" t="s">
        <v>980</v>
      </c>
      <c r="J2973" s="1">
        <v>576</v>
      </c>
      <c r="K2973" s="1" t="s">
        <v>28</v>
      </c>
      <c r="L2973" s="1">
        <v>23040</v>
      </c>
      <c r="M2973" s="1">
        <v>24192</v>
      </c>
      <c r="N2973" s="1">
        <v>44352</v>
      </c>
      <c r="O2973" s="1">
        <v>17161.310000000001</v>
      </c>
      <c r="P2973" s="1">
        <v>86.68</v>
      </c>
      <c r="Q2973" s="1">
        <v>61599.99</v>
      </c>
      <c r="R2973" s="1">
        <f t="shared" si="93"/>
        <v>106.94442708333332</v>
      </c>
      <c r="S2973" s="1" t="s">
        <v>38</v>
      </c>
      <c r="T2973" s="1" t="s">
        <v>30</v>
      </c>
      <c r="U2973" s="1" t="s">
        <v>1132</v>
      </c>
      <c r="V2973" s="1" t="s">
        <v>5313</v>
      </c>
      <c r="W2973" s="1" t="s">
        <v>5313</v>
      </c>
    </row>
    <row r="2974" spans="1:23">
      <c r="A2974" s="2" t="s">
        <v>1494</v>
      </c>
      <c r="B2974" s="2">
        <f t="shared" si="92"/>
        <v>2017</v>
      </c>
      <c r="C2974" s="1" t="s">
        <v>68</v>
      </c>
      <c r="D2974" s="1" t="s">
        <v>24</v>
      </c>
      <c r="E2974" s="1">
        <v>80008970</v>
      </c>
      <c r="F2974" s="1" t="s">
        <v>4435</v>
      </c>
      <c r="G2974" s="1" t="s">
        <v>927</v>
      </c>
      <c r="H2974" s="1" t="s">
        <v>80</v>
      </c>
      <c r="I2974" s="1" t="s">
        <v>980</v>
      </c>
      <c r="J2974" s="1">
        <v>415</v>
      </c>
      <c r="K2974" s="1" t="s">
        <v>28</v>
      </c>
      <c r="L2974" s="1">
        <v>22854</v>
      </c>
      <c r="M2974" s="1">
        <v>24514</v>
      </c>
      <c r="N2974" s="1">
        <v>68959</v>
      </c>
      <c r="O2974" s="1">
        <v>17750</v>
      </c>
      <c r="P2974" s="1">
        <v>137.91999999999999</v>
      </c>
      <c r="Q2974" s="1">
        <v>86846.92</v>
      </c>
      <c r="R2974" s="1">
        <f t="shared" si="93"/>
        <v>209.26968674698796</v>
      </c>
      <c r="S2974" s="1" t="s">
        <v>38</v>
      </c>
      <c r="T2974" s="1" t="s">
        <v>30</v>
      </c>
      <c r="U2974" s="1" t="s">
        <v>1132</v>
      </c>
      <c r="V2974" s="1" t="s">
        <v>4466</v>
      </c>
      <c r="W2974" s="1" t="s">
        <v>5415</v>
      </c>
    </row>
    <row r="2975" spans="1:23">
      <c r="A2975" s="2" t="s">
        <v>5329</v>
      </c>
      <c r="B2975" s="2">
        <f t="shared" si="92"/>
        <v>2017</v>
      </c>
      <c r="C2975" s="1" t="s">
        <v>34</v>
      </c>
      <c r="D2975" s="1" t="s">
        <v>24</v>
      </c>
      <c r="E2975" s="1">
        <v>80008970</v>
      </c>
      <c r="F2975" s="1" t="s">
        <v>4435</v>
      </c>
      <c r="G2975" s="1" t="s">
        <v>927</v>
      </c>
      <c r="H2975" s="1" t="s">
        <v>63</v>
      </c>
      <c r="I2975" s="1" t="s">
        <v>980</v>
      </c>
      <c r="J2975" s="1">
        <v>3</v>
      </c>
      <c r="K2975" s="1" t="s">
        <v>28</v>
      </c>
      <c r="L2975" s="1">
        <v>362</v>
      </c>
      <c r="M2975" s="1">
        <v>395</v>
      </c>
      <c r="N2975" s="1">
        <v>1681.5</v>
      </c>
      <c r="O2975" s="1">
        <v>246.13</v>
      </c>
      <c r="P2975" s="1">
        <v>3.04</v>
      </c>
      <c r="Q2975" s="1">
        <v>1930.67</v>
      </c>
      <c r="R2975" s="1">
        <f t="shared" si="93"/>
        <v>643.55666666666673</v>
      </c>
      <c r="S2975" s="1" t="s">
        <v>38</v>
      </c>
      <c r="T2975" s="1" t="s">
        <v>30</v>
      </c>
      <c r="U2975" s="1" t="s">
        <v>1132</v>
      </c>
      <c r="V2975" s="1" t="s">
        <v>31</v>
      </c>
      <c r="W2975" s="1" t="s">
        <v>5432</v>
      </c>
    </row>
    <row r="2976" spans="1:23">
      <c r="A2976" s="2" t="s">
        <v>1000</v>
      </c>
      <c r="B2976" s="2">
        <f t="shared" si="92"/>
        <v>2017</v>
      </c>
      <c r="C2976" s="1" t="s">
        <v>936</v>
      </c>
      <c r="D2976" s="1" t="s">
        <v>24</v>
      </c>
      <c r="E2976" s="1">
        <v>80009246</v>
      </c>
      <c r="F2976" s="1" t="s">
        <v>3075</v>
      </c>
      <c r="G2976" s="1" t="s">
        <v>36</v>
      </c>
      <c r="H2976" s="1" t="s">
        <v>1035</v>
      </c>
      <c r="I2976" s="1" t="s">
        <v>980</v>
      </c>
      <c r="J2976" s="1">
        <v>275</v>
      </c>
      <c r="K2976" s="1" t="s">
        <v>28</v>
      </c>
      <c r="L2976" s="1">
        <v>6548</v>
      </c>
      <c r="M2976" s="1">
        <v>7230</v>
      </c>
      <c r="N2976" s="1">
        <v>19800</v>
      </c>
      <c r="O2976" s="1">
        <v>3850</v>
      </c>
      <c r="P2976" s="1">
        <v>74</v>
      </c>
      <c r="Q2976" s="1">
        <v>23724</v>
      </c>
      <c r="R2976" s="1">
        <f t="shared" si="93"/>
        <v>86.269090909090906</v>
      </c>
      <c r="S2976" s="1" t="s">
        <v>38</v>
      </c>
      <c r="T2976" s="1" t="s">
        <v>30</v>
      </c>
      <c r="U2976" s="1" t="s">
        <v>4690</v>
      </c>
      <c r="V2976" s="1" t="s">
        <v>5437</v>
      </c>
      <c r="W2976" s="1" t="s">
        <v>5437</v>
      </c>
    </row>
    <row r="2977" spans="1:23">
      <c r="A2977" s="2" t="s">
        <v>1016</v>
      </c>
      <c r="B2977" s="2">
        <f t="shared" si="92"/>
        <v>2017</v>
      </c>
      <c r="C2977" s="1" t="s">
        <v>68</v>
      </c>
      <c r="D2977" s="1" t="s">
        <v>24</v>
      </c>
      <c r="E2977" s="1">
        <v>80008970</v>
      </c>
      <c r="F2977" s="1" t="s">
        <v>4435</v>
      </c>
      <c r="G2977" s="1" t="s">
        <v>927</v>
      </c>
      <c r="H2977" s="1" t="s">
        <v>1024</v>
      </c>
      <c r="I2977" s="1" t="s">
        <v>980</v>
      </c>
      <c r="J2977" s="1">
        <v>230</v>
      </c>
      <c r="K2977" s="1" t="s">
        <v>28</v>
      </c>
      <c r="L2977" s="1">
        <v>15538</v>
      </c>
      <c r="M2977" s="1">
        <v>16458</v>
      </c>
      <c r="N2977" s="1">
        <v>49106</v>
      </c>
      <c r="O2977" s="1">
        <v>10547.97</v>
      </c>
      <c r="P2977" s="1">
        <v>97.27</v>
      </c>
      <c r="Q2977" s="1">
        <v>59751.24</v>
      </c>
      <c r="R2977" s="1">
        <f t="shared" si="93"/>
        <v>259.78800000000001</v>
      </c>
      <c r="S2977" s="1" t="s">
        <v>38</v>
      </c>
      <c r="T2977" s="1" t="s">
        <v>30</v>
      </c>
      <c r="U2977" s="1" t="s">
        <v>1132</v>
      </c>
      <c r="V2977" s="1" t="s">
        <v>4466</v>
      </c>
      <c r="W2977" s="1" t="s">
        <v>5443</v>
      </c>
    </row>
    <row r="2978" spans="1:23">
      <c r="A2978" s="2" t="s">
        <v>645</v>
      </c>
      <c r="B2978" s="2">
        <f t="shared" si="92"/>
        <v>2017</v>
      </c>
      <c r="C2978" s="1" t="s">
        <v>68</v>
      </c>
      <c r="D2978" s="1" t="s">
        <v>24</v>
      </c>
      <c r="E2978" s="1">
        <v>80009246</v>
      </c>
      <c r="F2978" s="1" t="s">
        <v>3075</v>
      </c>
      <c r="G2978" s="1" t="s">
        <v>62</v>
      </c>
      <c r="H2978" s="1" t="s">
        <v>955</v>
      </c>
      <c r="I2978" s="1" t="s">
        <v>1038</v>
      </c>
      <c r="J2978" s="1">
        <v>70</v>
      </c>
      <c r="K2978" s="1" t="s">
        <v>86</v>
      </c>
      <c r="L2978" s="1">
        <v>4200</v>
      </c>
      <c r="M2978" s="1">
        <v>4340</v>
      </c>
      <c r="N2978" s="1">
        <v>25841.58</v>
      </c>
      <c r="O2978" s="1">
        <v>2180</v>
      </c>
      <c r="P2978" s="1">
        <v>258.42</v>
      </c>
      <c r="Q2978" s="1">
        <v>28280</v>
      </c>
      <c r="R2978" s="1">
        <f t="shared" si="93"/>
        <v>404</v>
      </c>
      <c r="S2978" s="1" t="s">
        <v>38</v>
      </c>
      <c r="T2978" s="1" t="s">
        <v>136</v>
      </c>
      <c r="U2978" s="1" t="s">
        <v>64</v>
      </c>
      <c r="V2978" s="1" t="s">
        <v>73</v>
      </c>
      <c r="W2978" s="1" t="s">
        <v>5497</v>
      </c>
    </row>
    <row r="2979" spans="1:23">
      <c r="A2979" s="2" t="s">
        <v>3221</v>
      </c>
      <c r="B2979" s="2">
        <f t="shared" si="92"/>
        <v>2017</v>
      </c>
      <c r="C2979" s="1" t="s">
        <v>68</v>
      </c>
      <c r="D2979" s="1" t="s">
        <v>24</v>
      </c>
      <c r="E2979" s="1">
        <v>80009246</v>
      </c>
      <c r="F2979" s="1" t="s">
        <v>3075</v>
      </c>
      <c r="G2979" s="1" t="s">
        <v>36</v>
      </c>
      <c r="H2979" s="1" t="s">
        <v>80</v>
      </c>
      <c r="I2979" s="1" t="s">
        <v>5511</v>
      </c>
      <c r="J2979" s="1">
        <v>1006</v>
      </c>
      <c r="K2979" s="1" t="s">
        <v>28</v>
      </c>
      <c r="L2979" s="1">
        <v>40240</v>
      </c>
      <c r="M2979" s="1">
        <v>42252</v>
      </c>
      <c r="N2979" s="1">
        <v>101606</v>
      </c>
      <c r="O2979" s="1">
        <v>28595</v>
      </c>
      <c r="P2979" s="1">
        <v>376</v>
      </c>
      <c r="Q2979" s="1">
        <v>130577</v>
      </c>
      <c r="R2979" s="1">
        <f t="shared" si="93"/>
        <v>129.79821073558648</v>
      </c>
      <c r="S2979" s="1" t="s">
        <v>38</v>
      </c>
      <c r="T2979" s="1" t="s">
        <v>30</v>
      </c>
      <c r="U2979" s="1" t="s">
        <v>4690</v>
      </c>
      <c r="V2979" s="1" t="s">
        <v>5519</v>
      </c>
      <c r="W2979" s="1" t="s">
        <v>5520</v>
      </c>
    </row>
    <row r="2980" spans="1:23">
      <c r="A2980" s="2" t="s">
        <v>642</v>
      </c>
      <c r="B2980" s="2">
        <f t="shared" si="92"/>
        <v>2017</v>
      </c>
      <c r="C2980" s="1" t="s">
        <v>68</v>
      </c>
      <c r="D2980" s="1" t="s">
        <v>24</v>
      </c>
      <c r="E2980" s="1">
        <v>80009246</v>
      </c>
      <c r="F2980" s="1" t="s">
        <v>3075</v>
      </c>
      <c r="G2980" s="1" t="s">
        <v>36</v>
      </c>
      <c r="H2980" s="1" t="s">
        <v>983</v>
      </c>
      <c r="I2980" s="1" t="s">
        <v>1116</v>
      </c>
      <c r="J2980" s="1">
        <v>104</v>
      </c>
      <c r="K2980" s="1" t="s">
        <v>28</v>
      </c>
      <c r="L2980" s="1">
        <v>4888</v>
      </c>
      <c r="M2980" s="1">
        <v>5512</v>
      </c>
      <c r="N2980" s="1">
        <v>11440</v>
      </c>
      <c r="O2980" s="1">
        <v>3073.14</v>
      </c>
      <c r="P2980" s="1">
        <v>42.63</v>
      </c>
      <c r="Q2980" s="1">
        <v>14555.77</v>
      </c>
      <c r="R2980" s="1">
        <f t="shared" si="93"/>
        <v>139.95932692307693</v>
      </c>
      <c r="S2980" s="1" t="s">
        <v>38</v>
      </c>
      <c r="T2980" s="1" t="s">
        <v>30</v>
      </c>
      <c r="U2980" s="1" t="s">
        <v>1132</v>
      </c>
      <c r="V2980" s="1" t="s">
        <v>5533</v>
      </c>
      <c r="W2980" s="1" t="s">
        <v>5534</v>
      </c>
    </row>
    <row r="2981" spans="1:23">
      <c r="A2981" s="2" t="s">
        <v>5557</v>
      </c>
      <c r="B2981" s="2">
        <f t="shared" si="92"/>
        <v>2017</v>
      </c>
      <c r="C2981" s="1" t="s">
        <v>936</v>
      </c>
      <c r="D2981" s="1" t="s">
        <v>24</v>
      </c>
      <c r="E2981" s="1">
        <v>80009246</v>
      </c>
      <c r="F2981" s="1" t="s">
        <v>3075</v>
      </c>
      <c r="G2981" s="1" t="s">
        <v>36</v>
      </c>
      <c r="H2981" s="1" t="s">
        <v>63</v>
      </c>
      <c r="I2981" s="1" t="s">
        <v>1116</v>
      </c>
      <c r="J2981" s="1">
        <v>1801</v>
      </c>
      <c r="K2981" s="1" t="s">
        <v>86</v>
      </c>
      <c r="L2981" s="1">
        <v>74431</v>
      </c>
      <c r="M2981" s="1">
        <v>80465</v>
      </c>
      <c r="N2981" s="1">
        <v>179943</v>
      </c>
      <c r="O2981" s="1">
        <v>44660</v>
      </c>
      <c r="P2981" s="1">
        <v>666</v>
      </c>
      <c r="Q2981" s="1">
        <v>225269</v>
      </c>
      <c r="R2981" s="1">
        <f t="shared" si="93"/>
        <v>125.0799555802332</v>
      </c>
      <c r="S2981" s="1" t="s">
        <v>38</v>
      </c>
      <c r="T2981" s="1" t="s">
        <v>30</v>
      </c>
      <c r="U2981" s="1" t="s">
        <v>4690</v>
      </c>
      <c r="V2981" s="1" t="s">
        <v>31</v>
      </c>
      <c r="W2981" s="1" t="s">
        <v>5558</v>
      </c>
    </row>
    <row r="2982" spans="1:23">
      <c r="A2982" s="2" t="s">
        <v>1245</v>
      </c>
      <c r="B2982" s="2">
        <f t="shared" si="92"/>
        <v>2017</v>
      </c>
      <c r="C2982" s="1" t="s">
        <v>43</v>
      </c>
      <c r="D2982" s="1" t="s">
        <v>24</v>
      </c>
      <c r="E2982" s="1">
        <v>80009246</v>
      </c>
      <c r="F2982" s="1" t="s">
        <v>3075</v>
      </c>
      <c r="G2982" s="1" t="s">
        <v>315</v>
      </c>
      <c r="H2982" s="1" t="s">
        <v>1035</v>
      </c>
      <c r="I2982" s="1" t="s">
        <v>1262</v>
      </c>
      <c r="J2982" s="1">
        <v>48</v>
      </c>
      <c r="K2982" s="1" t="s">
        <v>28</v>
      </c>
      <c r="L2982" s="1">
        <v>3833</v>
      </c>
      <c r="M2982" s="1">
        <v>4189</v>
      </c>
      <c r="N2982" s="1">
        <v>24522.77</v>
      </c>
      <c r="O2982" s="1">
        <v>4300</v>
      </c>
      <c r="P2982" s="1">
        <v>245.23</v>
      </c>
      <c r="Q2982" s="1">
        <v>29068</v>
      </c>
      <c r="R2982" s="1">
        <f t="shared" si="93"/>
        <v>605.58333333333337</v>
      </c>
      <c r="S2982" s="1" t="s">
        <v>38</v>
      </c>
      <c r="T2982" s="1" t="s">
        <v>136</v>
      </c>
      <c r="U2982" s="1" t="s">
        <v>64</v>
      </c>
      <c r="V2982" s="1" t="s">
        <v>65</v>
      </c>
      <c r="W2982" s="1" t="s">
        <v>5578</v>
      </c>
    </row>
    <row r="2983" spans="1:23">
      <c r="A2983" s="2" t="s">
        <v>3780</v>
      </c>
      <c r="B2983" s="2">
        <f t="shared" si="92"/>
        <v>2017</v>
      </c>
      <c r="C2983" s="1" t="s">
        <v>936</v>
      </c>
      <c r="D2983" s="1" t="s">
        <v>24</v>
      </c>
      <c r="E2983" s="1">
        <v>80009246</v>
      </c>
      <c r="F2983" s="1" t="s">
        <v>3075</v>
      </c>
      <c r="G2983" s="1" t="s">
        <v>62</v>
      </c>
      <c r="H2983" s="1" t="s">
        <v>955</v>
      </c>
      <c r="I2983" s="1" t="s">
        <v>1262</v>
      </c>
      <c r="J2983" s="1">
        <v>70</v>
      </c>
      <c r="K2983" s="1" t="s">
        <v>28</v>
      </c>
      <c r="L2983" s="1">
        <v>4445</v>
      </c>
      <c r="M2983" s="1">
        <v>4690</v>
      </c>
      <c r="N2983" s="1">
        <v>26564.36</v>
      </c>
      <c r="O2983" s="1">
        <v>3200</v>
      </c>
      <c r="P2983" s="1">
        <v>265.64</v>
      </c>
      <c r="Q2983" s="1">
        <v>30030</v>
      </c>
      <c r="R2983" s="1">
        <f t="shared" si="93"/>
        <v>429</v>
      </c>
      <c r="S2983" s="1" t="s">
        <v>38</v>
      </c>
      <c r="T2983" s="1" t="s">
        <v>30</v>
      </c>
      <c r="U2983" s="1" t="s">
        <v>64</v>
      </c>
      <c r="V2983" s="1" t="s">
        <v>65</v>
      </c>
      <c r="W2983" s="1" t="s">
        <v>5579</v>
      </c>
    </row>
    <row r="2984" spans="1:23">
      <c r="A2984" s="2" t="s">
        <v>5619</v>
      </c>
      <c r="B2984" s="2">
        <f t="shared" si="92"/>
        <v>2017</v>
      </c>
      <c r="C2984" s="1" t="s">
        <v>68</v>
      </c>
      <c r="D2984" s="1" t="s">
        <v>24</v>
      </c>
      <c r="E2984" s="1">
        <v>80009246</v>
      </c>
      <c r="F2984" s="1" t="s">
        <v>3075</v>
      </c>
      <c r="G2984" s="1" t="s">
        <v>36</v>
      </c>
      <c r="H2984" s="1" t="s">
        <v>983</v>
      </c>
      <c r="I2984" s="1" t="s">
        <v>5620</v>
      </c>
      <c r="J2984" s="1">
        <v>1584</v>
      </c>
      <c r="K2984" s="1" t="s">
        <v>86</v>
      </c>
      <c r="L2984" s="1">
        <v>54541</v>
      </c>
      <c r="M2984" s="1">
        <v>65458</v>
      </c>
      <c r="N2984" s="1">
        <v>145440</v>
      </c>
      <c r="O2984" s="1">
        <v>54945</v>
      </c>
      <c r="P2984" s="1">
        <v>538</v>
      </c>
      <c r="Q2984" s="1">
        <v>201023</v>
      </c>
      <c r="R2984" s="1">
        <f t="shared" si="93"/>
        <v>126.9084595959596</v>
      </c>
      <c r="S2984" s="1" t="s">
        <v>38</v>
      </c>
      <c r="T2984" s="1" t="s">
        <v>30</v>
      </c>
      <c r="U2984" s="1" t="s">
        <v>4690</v>
      </c>
      <c r="V2984" s="1" t="s">
        <v>5621</v>
      </c>
      <c r="W2984" s="1" t="s">
        <v>5622</v>
      </c>
    </row>
    <row r="2985" spans="1:23">
      <c r="A2985" s="2" t="s">
        <v>5624</v>
      </c>
      <c r="B2985" s="2">
        <f t="shared" si="92"/>
        <v>2017</v>
      </c>
      <c r="C2985" s="1" t="s">
        <v>34</v>
      </c>
      <c r="D2985" s="1" t="s">
        <v>24</v>
      </c>
      <c r="E2985" s="1">
        <v>80009246</v>
      </c>
      <c r="F2985" s="1" t="s">
        <v>3075</v>
      </c>
      <c r="G2985" s="1" t="s">
        <v>36</v>
      </c>
      <c r="H2985" s="1" t="s">
        <v>983</v>
      </c>
      <c r="I2985" s="1" t="s">
        <v>5620</v>
      </c>
      <c r="J2985" s="1">
        <v>864</v>
      </c>
      <c r="K2985" s="1" t="s">
        <v>86</v>
      </c>
      <c r="L2985" s="1">
        <v>32486</v>
      </c>
      <c r="M2985" s="1">
        <v>35942</v>
      </c>
      <c r="N2985" s="1">
        <v>77760</v>
      </c>
      <c r="O2985" s="1">
        <v>21420</v>
      </c>
      <c r="P2985" s="1">
        <v>287.70999999999998</v>
      </c>
      <c r="Q2985" s="1">
        <v>99467.71</v>
      </c>
      <c r="R2985" s="1">
        <f t="shared" si="93"/>
        <v>115.12466435185186</v>
      </c>
      <c r="S2985" s="1" t="s">
        <v>38</v>
      </c>
      <c r="T2985" s="1" t="s">
        <v>30</v>
      </c>
      <c r="U2985" s="1" t="s">
        <v>4690</v>
      </c>
      <c r="V2985" s="1" t="s">
        <v>5625</v>
      </c>
      <c r="W2985" s="1" t="s">
        <v>5625</v>
      </c>
    </row>
    <row r="2986" spans="1:23">
      <c r="A2986" s="2" t="s">
        <v>3153</v>
      </c>
      <c r="B2986" s="2">
        <f t="shared" si="92"/>
        <v>2017</v>
      </c>
      <c r="C2986" s="1" t="s">
        <v>936</v>
      </c>
      <c r="D2986" s="1" t="s">
        <v>24</v>
      </c>
      <c r="E2986" s="1">
        <v>80009246</v>
      </c>
      <c r="F2986" s="1" t="s">
        <v>3075</v>
      </c>
      <c r="G2986" s="1" t="s">
        <v>36</v>
      </c>
      <c r="H2986" s="1" t="s">
        <v>950</v>
      </c>
      <c r="I2986" s="1" t="s">
        <v>5620</v>
      </c>
      <c r="J2986" s="1">
        <v>624</v>
      </c>
      <c r="K2986" s="1" t="s">
        <v>86</v>
      </c>
      <c r="L2986" s="1">
        <v>31774</v>
      </c>
      <c r="M2986" s="1">
        <v>34962</v>
      </c>
      <c r="N2986" s="1">
        <v>71760</v>
      </c>
      <c r="O2986" s="1">
        <v>28950</v>
      </c>
      <c r="P2986" s="1">
        <v>266</v>
      </c>
      <c r="Q2986" s="1">
        <v>101076</v>
      </c>
      <c r="R2986" s="1">
        <f t="shared" si="93"/>
        <v>161.98076923076923</v>
      </c>
      <c r="S2986" s="1" t="s">
        <v>38</v>
      </c>
      <c r="T2986" s="1" t="s">
        <v>30</v>
      </c>
      <c r="U2986" s="1" t="s">
        <v>4690</v>
      </c>
      <c r="V2986" s="1" t="s">
        <v>5626</v>
      </c>
      <c r="W2986" s="1" t="s">
        <v>5626</v>
      </c>
    </row>
    <row r="2987" spans="1:23">
      <c r="A2987" s="2" t="s">
        <v>5771</v>
      </c>
      <c r="B2987" s="2">
        <f t="shared" si="92"/>
        <v>2017</v>
      </c>
      <c r="C2987" s="1" t="s">
        <v>936</v>
      </c>
      <c r="D2987" s="1" t="s">
        <v>24</v>
      </c>
      <c r="E2987" s="1">
        <v>80009246</v>
      </c>
      <c r="F2987" s="1" t="s">
        <v>3075</v>
      </c>
      <c r="G2987" s="1" t="s">
        <v>36</v>
      </c>
      <c r="H2987" s="1" t="s">
        <v>932</v>
      </c>
      <c r="I2987" s="1" t="s">
        <v>1695</v>
      </c>
      <c r="J2987" s="1">
        <v>520</v>
      </c>
      <c r="K2987" s="1" t="s">
        <v>86</v>
      </c>
      <c r="L2987" s="1">
        <v>27144</v>
      </c>
      <c r="M2987" s="1">
        <v>29640</v>
      </c>
      <c r="N2987" s="1">
        <v>59800</v>
      </c>
      <c r="O2987" s="1">
        <v>17100</v>
      </c>
      <c r="P2987" s="1">
        <v>221</v>
      </c>
      <c r="Q2987" s="1">
        <v>77121</v>
      </c>
      <c r="R2987" s="1">
        <f t="shared" si="93"/>
        <v>148.3096153846154</v>
      </c>
      <c r="S2987" s="1" t="s">
        <v>38</v>
      </c>
      <c r="T2987" s="1" t="s">
        <v>30</v>
      </c>
      <c r="U2987" s="1" t="s">
        <v>4690</v>
      </c>
      <c r="V2987" s="1" t="s">
        <v>5772</v>
      </c>
      <c r="W2987" s="1" t="s">
        <v>5772</v>
      </c>
    </row>
    <row r="2988" spans="1:23">
      <c r="A2988" s="2" t="s">
        <v>5773</v>
      </c>
      <c r="B2988" s="2">
        <f t="shared" si="92"/>
        <v>2017</v>
      </c>
      <c r="C2988" s="1" t="s">
        <v>34</v>
      </c>
      <c r="D2988" s="1" t="s">
        <v>24</v>
      </c>
      <c r="E2988" s="1">
        <v>80009246</v>
      </c>
      <c r="F2988" s="1" t="s">
        <v>3075</v>
      </c>
      <c r="G2988" s="1" t="s">
        <v>36</v>
      </c>
      <c r="H2988" s="1" t="s">
        <v>1035</v>
      </c>
      <c r="I2988" s="1" t="s">
        <v>1695</v>
      </c>
      <c r="J2988" s="1">
        <v>1296</v>
      </c>
      <c r="K2988" s="1" t="s">
        <v>86</v>
      </c>
      <c r="L2988" s="1">
        <v>48438</v>
      </c>
      <c r="M2988" s="1">
        <v>53629</v>
      </c>
      <c r="N2988" s="1">
        <v>118800</v>
      </c>
      <c r="O2988" s="1">
        <v>44100</v>
      </c>
      <c r="P2988" s="1">
        <v>440</v>
      </c>
      <c r="Q2988" s="1">
        <v>163440</v>
      </c>
      <c r="R2988" s="1">
        <f t="shared" si="93"/>
        <v>126.11111111111111</v>
      </c>
      <c r="S2988" s="1" t="s">
        <v>38</v>
      </c>
      <c r="T2988" s="1" t="s">
        <v>30</v>
      </c>
      <c r="U2988" s="1" t="s">
        <v>1132</v>
      </c>
      <c r="V2988" s="1" t="s">
        <v>5515</v>
      </c>
      <c r="W2988" s="1" t="s">
        <v>5774</v>
      </c>
    </row>
    <row r="2989" spans="1:23">
      <c r="A2989" s="2" t="s">
        <v>632</v>
      </c>
      <c r="B2989" s="2">
        <f t="shared" si="92"/>
        <v>2017</v>
      </c>
      <c r="C2989" s="1" t="s">
        <v>68</v>
      </c>
      <c r="D2989" s="1" t="s">
        <v>24</v>
      </c>
      <c r="E2989" s="1">
        <v>80009129</v>
      </c>
      <c r="F2989" s="1" t="s">
        <v>3277</v>
      </c>
      <c r="G2989" s="1" t="s">
        <v>5784</v>
      </c>
      <c r="H2989" s="1" t="s">
        <v>955</v>
      </c>
      <c r="I2989" s="1" t="s">
        <v>5785</v>
      </c>
      <c r="J2989" s="1">
        <v>90</v>
      </c>
      <c r="K2989" s="1" t="s">
        <v>28</v>
      </c>
      <c r="L2989" s="1">
        <v>7543</v>
      </c>
      <c r="M2989" s="1">
        <v>8129</v>
      </c>
      <c r="N2989" s="1">
        <v>38799.89</v>
      </c>
      <c r="O2989" s="1">
        <v>3501.16</v>
      </c>
      <c r="P2989" s="1">
        <v>363.85</v>
      </c>
      <c r="Q2989" s="1">
        <v>42921.43</v>
      </c>
      <c r="R2989" s="1">
        <f t="shared" si="93"/>
        <v>476.90477777777778</v>
      </c>
      <c r="S2989" s="1" t="s">
        <v>38</v>
      </c>
      <c r="T2989" s="1" t="s">
        <v>30</v>
      </c>
      <c r="U2989" s="1" t="s">
        <v>5786</v>
      </c>
      <c r="V2989" s="1" t="s">
        <v>575</v>
      </c>
      <c r="W2989" s="1" t="s">
        <v>5787</v>
      </c>
    </row>
    <row r="2990" spans="1:23">
      <c r="A2990" s="2" t="s">
        <v>5384</v>
      </c>
      <c r="B2990" s="2">
        <f t="shared" si="92"/>
        <v>2017</v>
      </c>
      <c r="C2990" s="1" t="s">
        <v>43</v>
      </c>
      <c r="D2990" s="1" t="s">
        <v>24</v>
      </c>
      <c r="E2990" s="1">
        <v>80009129</v>
      </c>
      <c r="F2990" s="1" t="s">
        <v>3277</v>
      </c>
      <c r="G2990" s="1" t="s">
        <v>36</v>
      </c>
      <c r="H2990" s="1" t="s">
        <v>955</v>
      </c>
      <c r="I2990" s="1" t="s">
        <v>5788</v>
      </c>
      <c r="J2990" s="1">
        <v>416</v>
      </c>
      <c r="K2990" s="1" t="s">
        <v>28</v>
      </c>
      <c r="L2990" s="1">
        <v>22880</v>
      </c>
      <c r="M2990" s="1">
        <v>25792</v>
      </c>
      <c r="N2990" s="1">
        <v>46176</v>
      </c>
      <c r="O2990" s="1">
        <v>19779.009999999998</v>
      </c>
      <c r="P2990" s="1">
        <v>461.76</v>
      </c>
      <c r="Q2990" s="1">
        <v>66416.77</v>
      </c>
      <c r="R2990" s="1">
        <f t="shared" si="93"/>
        <v>159.65569711538461</v>
      </c>
      <c r="S2990" s="1" t="s">
        <v>38</v>
      </c>
      <c r="T2990" s="1" t="s">
        <v>30</v>
      </c>
      <c r="U2990" s="1" t="s">
        <v>5045</v>
      </c>
      <c r="V2990" s="1" t="s">
        <v>5789</v>
      </c>
      <c r="W2990" s="1" t="s">
        <v>5789</v>
      </c>
    </row>
    <row r="2991" spans="1:23">
      <c r="A2991" s="2" t="s">
        <v>3223</v>
      </c>
      <c r="B2991" s="2">
        <f t="shared" si="92"/>
        <v>2017</v>
      </c>
      <c r="C2991" s="1" t="s">
        <v>43</v>
      </c>
      <c r="D2991" s="1" t="s">
        <v>24</v>
      </c>
      <c r="E2991" s="1">
        <v>80009129</v>
      </c>
      <c r="F2991" s="1" t="s">
        <v>3277</v>
      </c>
      <c r="G2991" s="1" t="s">
        <v>36</v>
      </c>
      <c r="H2991" s="1" t="s">
        <v>1035</v>
      </c>
      <c r="I2991" s="1" t="s">
        <v>5790</v>
      </c>
      <c r="J2991" s="1">
        <v>2093</v>
      </c>
      <c r="K2991" s="1" t="s">
        <v>28</v>
      </c>
      <c r="L2991" s="1">
        <v>83720</v>
      </c>
      <c r="M2991" s="1">
        <v>87906</v>
      </c>
      <c r="N2991" s="1">
        <v>187846</v>
      </c>
      <c r="O2991" s="1">
        <v>68936.509999999995</v>
      </c>
      <c r="P2991" s="1">
        <v>1878.46</v>
      </c>
      <c r="Q2991" s="1">
        <v>258660.97</v>
      </c>
      <c r="R2991" s="1">
        <f t="shared" si="93"/>
        <v>123.58383659818442</v>
      </c>
      <c r="S2991" s="1" t="s">
        <v>38</v>
      </c>
      <c r="T2991" s="1" t="s">
        <v>30</v>
      </c>
      <c r="U2991" s="1" t="s">
        <v>5045</v>
      </c>
      <c r="V2991" s="1" t="s">
        <v>252</v>
      </c>
      <c r="W2991" s="1" t="s">
        <v>5791</v>
      </c>
    </row>
    <row r="2992" spans="1:23">
      <c r="A2992" s="2" t="s">
        <v>5792</v>
      </c>
      <c r="B2992" s="2">
        <f t="shared" si="92"/>
        <v>2017</v>
      </c>
      <c r="C2992" s="1" t="s">
        <v>34</v>
      </c>
      <c r="D2992" s="1" t="s">
        <v>24</v>
      </c>
      <c r="E2992" s="1">
        <v>80009129</v>
      </c>
      <c r="F2992" s="1" t="s">
        <v>3277</v>
      </c>
      <c r="G2992" s="1" t="s">
        <v>36</v>
      </c>
      <c r="H2992" s="1" t="s">
        <v>1035</v>
      </c>
      <c r="I2992" s="1" t="s">
        <v>5793</v>
      </c>
      <c r="J2992" s="1">
        <v>84</v>
      </c>
      <c r="K2992" s="1" t="s">
        <v>28</v>
      </c>
      <c r="L2992" s="1">
        <v>8412</v>
      </c>
      <c r="M2992" s="1">
        <v>9048</v>
      </c>
      <c r="N2992" s="1">
        <v>38306.14</v>
      </c>
      <c r="O2992" s="1">
        <v>5400</v>
      </c>
      <c r="P2992" s="1">
        <v>383.06</v>
      </c>
      <c r="Q2992" s="1">
        <v>44089.2</v>
      </c>
      <c r="R2992" s="1">
        <f t="shared" si="93"/>
        <v>524.87142857142851</v>
      </c>
      <c r="S2992" s="1" t="s">
        <v>38</v>
      </c>
      <c r="T2992" s="1" t="s">
        <v>30</v>
      </c>
      <c r="U2992" s="1" t="s">
        <v>3107</v>
      </c>
      <c r="V2992" s="1" t="s">
        <v>31</v>
      </c>
      <c r="W2992" s="1" t="s">
        <v>5794</v>
      </c>
    </row>
    <row r="2993" spans="1:23">
      <c r="A2993" s="2" t="s">
        <v>1735</v>
      </c>
      <c r="B2993" s="2">
        <f t="shared" si="92"/>
        <v>2017</v>
      </c>
      <c r="C2993" s="1" t="s">
        <v>936</v>
      </c>
      <c r="D2993" s="1" t="s">
        <v>24</v>
      </c>
      <c r="E2993" s="1">
        <v>80009246</v>
      </c>
      <c r="F2993" s="1" t="s">
        <v>3075</v>
      </c>
      <c r="G2993" s="1" t="s">
        <v>36</v>
      </c>
      <c r="H2993" s="1" t="s">
        <v>932</v>
      </c>
      <c r="I2993" s="1" t="s">
        <v>5795</v>
      </c>
      <c r="J2993" s="1">
        <v>864</v>
      </c>
      <c r="K2993" s="1" t="s">
        <v>86</v>
      </c>
      <c r="L2993" s="1">
        <v>34623</v>
      </c>
      <c r="M2993" s="1">
        <v>36023</v>
      </c>
      <c r="N2993" s="1">
        <v>82944</v>
      </c>
      <c r="O2993" s="1">
        <v>25200</v>
      </c>
      <c r="P2993" s="1">
        <v>307</v>
      </c>
      <c r="Q2993" s="1">
        <v>108451</v>
      </c>
      <c r="R2993" s="1">
        <f t="shared" si="93"/>
        <v>125.52199074074075</v>
      </c>
      <c r="S2993" s="1" t="s">
        <v>38</v>
      </c>
      <c r="T2993" s="1" t="s">
        <v>30</v>
      </c>
      <c r="U2993" s="1" t="s">
        <v>4690</v>
      </c>
      <c r="V2993" s="1" t="s">
        <v>31</v>
      </c>
      <c r="W2993" s="1" t="s">
        <v>5796</v>
      </c>
    </row>
    <row r="2994" spans="1:23">
      <c r="A2994" s="2" t="s">
        <v>5797</v>
      </c>
      <c r="B2994" s="2">
        <f t="shared" si="92"/>
        <v>2017</v>
      </c>
      <c r="C2994" s="1" t="s">
        <v>68</v>
      </c>
      <c r="D2994" s="1" t="s">
        <v>24</v>
      </c>
      <c r="E2994" s="1">
        <v>80009129</v>
      </c>
      <c r="F2994" s="1" t="s">
        <v>3277</v>
      </c>
      <c r="G2994" s="1" t="s">
        <v>5211</v>
      </c>
      <c r="H2994" s="1" t="s">
        <v>80</v>
      </c>
      <c r="I2994" s="1" t="s">
        <v>5798</v>
      </c>
      <c r="J2994" s="1">
        <v>65</v>
      </c>
      <c r="K2994" s="1" t="s">
        <v>28</v>
      </c>
      <c r="L2994" s="1">
        <v>4780</v>
      </c>
      <c r="M2994" s="1">
        <v>4780</v>
      </c>
      <c r="N2994" s="1">
        <v>19263.86</v>
      </c>
      <c r="O2994" s="1">
        <v>2700</v>
      </c>
      <c r="P2994" s="1">
        <v>192.64</v>
      </c>
      <c r="Q2994" s="1">
        <v>22156.5</v>
      </c>
      <c r="R2994" s="1">
        <f t="shared" si="93"/>
        <v>340.8692307692308</v>
      </c>
      <c r="S2994" s="1" t="s">
        <v>38</v>
      </c>
      <c r="T2994" s="1" t="s">
        <v>30</v>
      </c>
      <c r="U2994" s="1" t="s">
        <v>3107</v>
      </c>
      <c r="V2994" s="1" t="s">
        <v>40</v>
      </c>
      <c r="W2994" s="1" t="s">
        <v>5799</v>
      </c>
    </row>
    <row r="2995" spans="1:23">
      <c r="A2995" s="2" t="s">
        <v>1767</v>
      </c>
      <c r="B2995" s="2">
        <f t="shared" si="92"/>
        <v>2017</v>
      </c>
      <c r="C2995" s="1" t="s">
        <v>34</v>
      </c>
      <c r="D2995" s="1" t="s">
        <v>24</v>
      </c>
      <c r="E2995" s="1">
        <v>80009129</v>
      </c>
      <c r="F2995" s="1" t="s">
        <v>3277</v>
      </c>
      <c r="G2995" s="1" t="s">
        <v>62</v>
      </c>
      <c r="H2995" s="1" t="s">
        <v>955</v>
      </c>
      <c r="I2995" s="1" t="s">
        <v>5800</v>
      </c>
      <c r="J2995" s="1">
        <v>44</v>
      </c>
      <c r="K2995" s="1" t="s">
        <v>28</v>
      </c>
      <c r="L2995" s="1">
        <v>3617</v>
      </c>
      <c r="M2995" s="1">
        <v>3617</v>
      </c>
      <c r="N2995" s="1">
        <v>17722.77</v>
      </c>
      <c r="O2995" s="1">
        <v>3000</v>
      </c>
      <c r="P2995" s="1">
        <v>177.23</v>
      </c>
      <c r="Q2995" s="1">
        <v>20900</v>
      </c>
      <c r="R2995" s="1">
        <f t="shared" si="93"/>
        <v>475</v>
      </c>
      <c r="S2995" s="1" t="s">
        <v>38</v>
      </c>
      <c r="T2995" s="1" t="s">
        <v>30</v>
      </c>
      <c r="U2995" s="1" t="s">
        <v>3107</v>
      </c>
      <c r="V2995" s="1" t="s">
        <v>252</v>
      </c>
      <c r="W2995" s="1" t="s">
        <v>5801</v>
      </c>
    </row>
    <row r="2996" spans="1:23">
      <c r="A2996" s="2" t="s">
        <v>602</v>
      </c>
      <c r="B2996" s="2">
        <f t="shared" si="92"/>
        <v>2017</v>
      </c>
      <c r="C2996" s="1" t="s">
        <v>1136</v>
      </c>
      <c r="D2996" s="1" t="s">
        <v>24</v>
      </c>
      <c r="E2996" s="1">
        <v>80009129</v>
      </c>
      <c r="F2996" s="1" t="s">
        <v>3277</v>
      </c>
      <c r="G2996" s="1" t="s">
        <v>937</v>
      </c>
      <c r="H2996" s="1" t="s">
        <v>1138</v>
      </c>
      <c r="I2996" s="1" t="s">
        <v>5802</v>
      </c>
      <c r="J2996" s="1">
        <v>1</v>
      </c>
      <c r="K2996" s="1" t="s">
        <v>28</v>
      </c>
      <c r="L2996" s="1">
        <v>48</v>
      </c>
      <c r="M2996" s="1">
        <v>100</v>
      </c>
      <c r="N2996" s="1">
        <v>92.2</v>
      </c>
      <c r="O2996" s="1">
        <v>470.19</v>
      </c>
      <c r="P2996" s="1">
        <v>0.85</v>
      </c>
      <c r="Q2996" s="1">
        <v>603.11</v>
      </c>
      <c r="R2996" s="1">
        <f t="shared" si="93"/>
        <v>603.11</v>
      </c>
      <c r="S2996" s="1" t="s">
        <v>1140</v>
      </c>
      <c r="T2996" s="1" t="s">
        <v>5803</v>
      </c>
      <c r="U2996" s="1" t="s">
        <v>5045</v>
      </c>
      <c r="V2996" s="1" t="s">
        <v>77</v>
      </c>
      <c r="W2996" s="1" t="s">
        <v>5804</v>
      </c>
    </row>
    <row r="2997" spans="1:23">
      <c r="A2997" s="2" t="s">
        <v>1773</v>
      </c>
      <c r="B2997" s="2">
        <f t="shared" si="92"/>
        <v>2017</v>
      </c>
      <c r="C2997" s="1" t="s">
        <v>68</v>
      </c>
      <c r="D2997" s="1" t="s">
        <v>24</v>
      </c>
      <c r="E2997" s="1">
        <v>80009129</v>
      </c>
      <c r="F2997" s="1" t="s">
        <v>3277</v>
      </c>
      <c r="G2997" s="1" t="s">
        <v>36</v>
      </c>
      <c r="H2997" s="1" t="s">
        <v>983</v>
      </c>
      <c r="I2997" s="1" t="s">
        <v>5805</v>
      </c>
      <c r="J2997" s="1">
        <v>1584</v>
      </c>
      <c r="K2997" s="1" t="s">
        <v>28</v>
      </c>
      <c r="L2997" s="1">
        <v>63994</v>
      </c>
      <c r="M2997" s="1">
        <v>70805</v>
      </c>
      <c r="N2997" s="1">
        <v>145728</v>
      </c>
      <c r="O2997" s="1">
        <v>38500</v>
      </c>
      <c r="P2997" s="1">
        <v>1457.28</v>
      </c>
      <c r="Q2997" s="1">
        <v>185685.28</v>
      </c>
      <c r="R2997" s="1">
        <f t="shared" si="93"/>
        <v>117.22555555555556</v>
      </c>
      <c r="S2997" s="1" t="s">
        <v>38</v>
      </c>
      <c r="T2997" s="1" t="s">
        <v>30</v>
      </c>
      <c r="U2997" s="1" t="s">
        <v>5045</v>
      </c>
      <c r="V2997" s="1" t="s">
        <v>5806</v>
      </c>
      <c r="W2997" s="1" t="s">
        <v>5806</v>
      </c>
    </row>
    <row r="2998" spans="1:23">
      <c r="A2998" s="2" t="s">
        <v>1000</v>
      </c>
      <c r="B2998" s="2">
        <f t="shared" si="92"/>
        <v>2017</v>
      </c>
      <c r="C2998" s="1" t="s">
        <v>68</v>
      </c>
      <c r="D2998" s="1" t="s">
        <v>24</v>
      </c>
      <c r="E2998" s="1">
        <v>80009129</v>
      </c>
      <c r="F2998" s="1" t="s">
        <v>3277</v>
      </c>
      <c r="G2998" s="1" t="s">
        <v>36</v>
      </c>
      <c r="H2998" s="1" t="s">
        <v>80</v>
      </c>
      <c r="I2998" s="1" t="s">
        <v>5807</v>
      </c>
      <c r="J2998" s="1">
        <v>66</v>
      </c>
      <c r="K2998" s="1" t="s">
        <v>28</v>
      </c>
      <c r="L2998" s="1">
        <v>4818</v>
      </c>
      <c r="M2998" s="1">
        <v>5214</v>
      </c>
      <c r="N2998" s="1">
        <v>20712.87</v>
      </c>
      <c r="O2998" s="1">
        <v>3500</v>
      </c>
      <c r="P2998" s="1">
        <v>207.13</v>
      </c>
      <c r="Q2998" s="1">
        <v>24420</v>
      </c>
      <c r="R2998" s="1">
        <f t="shared" si="93"/>
        <v>370</v>
      </c>
      <c r="S2998" s="1" t="s">
        <v>38</v>
      </c>
      <c r="T2998" s="1" t="s">
        <v>30</v>
      </c>
      <c r="U2998" s="1" t="s">
        <v>3107</v>
      </c>
      <c r="V2998" s="1" t="s">
        <v>5808</v>
      </c>
      <c r="W2998" s="1" t="s">
        <v>5808</v>
      </c>
    </row>
    <row r="2999" spans="1:23">
      <c r="A2999" s="2" t="s">
        <v>5809</v>
      </c>
      <c r="B2999" s="2">
        <f t="shared" si="92"/>
        <v>2017</v>
      </c>
      <c r="C2999" s="1" t="s">
        <v>68</v>
      </c>
      <c r="D2999" s="1" t="s">
        <v>24</v>
      </c>
      <c r="E2999" s="1">
        <v>80009129</v>
      </c>
      <c r="F2999" s="1" t="s">
        <v>3277</v>
      </c>
      <c r="G2999" s="1" t="s">
        <v>5211</v>
      </c>
      <c r="H2999" s="1" t="s">
        <v>983</v>
      </c>
      <c r="I2999" s="1" t="s">
        <v>5810</v>
      </c>
      <c r="J2999" s="1">
        <v>65</v>
      </c>
      <c r="K2999" s="1" t="s">
        <v>28</v>
      </c>
      <c r="L2999" s="1">
        <v>4470</v>
      </c>
      <c r="M2999" s="1">
        <v>4470</v>
      </c>
      <c r="N2999" s="1">
        <v>17019.8</v>
      </c>
      <c r="O2999" s="1">
        <v>3500</v>
      </c>
      <c r="P2999" s="1">
        <v>170.2</v>
      </c>
      <c r="Q2999" s="1">
        <v>20690</v>
      </c>
      <c r="R2999" s="1">
        <f t="shared" si="93"/>
        <v>318.30769230769232</v>
      </c>
      <c r="S2999" s="1" t="s">
        <v>38</v>
      </c>
      <c r="T2999" s="1" t="s">
        <v>30</v>
      </c>
      <c r="U2999" s="1" t="s">
        <v>3107</v>
      </c>
      <c r="V2999" s="1" t="s">
        <v>40</v>
      </c>
      <c r="W2999" s="1" t="s">
        <v>5811</v>
      </c>
    </row>
    <row r="3000" spans="1:23">
      <c r="A3000" s="2" t="s">
        <v>5812</v>
      </c>
      <c r="B3000" s="2">
        <f t="shared" si="92"/>
        <v>2017</v>
      </c>
      <c r="C3000" s="1" t="s">
        <v>68</v>
      </c>
      <c r="D3000" s="1" t="s">
        <v>24</v>
      </c>
      <c r="E3000" s="1">
        <v>80009129</v>
      </c>
      <c r="F3000" s="1" t="s">
        <v>3277</v>
      </c>
      <c r="G3000" s="1" t="s">
        <v>5211</v>
      </c>
      <c r="H3000" s="1" t="s">
        <v>80</v>
      </c>
      <c r="I3000" s="1" t="s">
        <v>5813</v>
      </c>
      <c r="J3000" s="1">
        <v>65</v>
      </c>
      <c r="K3000" s="1" t="s">
        <v>28</v>
      </c>
      <c r="L3000" s="1">
        <v>3905</v>
      </c>
      <c r="M3000" s="1">
        <v>4470</v>
      </c>
      <c r="N3000" s="1">
        <v>17019.8</v>
      </c>
      <c r="O3000" s="1">
        <v>3500</v>
      </c>
      <c r="P3000" s="1">
        <v>170.2</v>
      </c>
      <c r="Q3000" s="1">
        <v>20690</v>
      </c>
      <c r="R3000" s="1">
        <f t="shared" si="93"/>
        <v>318.30769230769232</v>
      </c>
      <c r="S3000" s="1" t="s">
        <v>38</v>
      </c>
      <c r="T3000" s="1" t="s">
        <v>30</v>
      </c>
      <c r="U3000" s="1" t="s">
        <v>3107</v>
      </c>
      <c r="V3000" s="1" t="s">
        <v>5814</v>
      </c>
      <c r="W3000" s="1" t="s">
        <v>5815</v>
      </c>
    </row>
    <row r="3001" spans="1:23">
      <c r="A3001" s="2" t="s">
        <v>1756</v>
      </c>
      <c r="B3001" s="2">
        <f t="shared" si="92"/>
        <v>2017</v>
      </c>
      <c r="C3001" s="1" t="s">
        <v>34</v>
      </c>
      <c r="D3001" s="1" t="s">
        <v>24</v>
      </c>
      <c r="E3001" s="1">
        <v>80009246</v>
      </c>
      <c r="F3001" s="1" t="s">
        <v>3075</v>
      </c>
      <c r="G3001" s="1" t="s">
        <v>62</v>
      </c>
      <c r="H3001" s="1" t="s">
        <v>1035</v>
      </c>
      <c r="I3001" s="1" t="s">
        <v>5816</v>
      </c>
      <c r="J3001" s="1">
        <v>130</v>
      </c>
      <c r="K3001" s="1" t="s">
        <v>1316</v>
      </c>
      <c r="L3001" s="1">
        <v>8532</v>
      </c>
      <c r="M3001" s="1">
        <v>8990</v>
      </c>
      <c r="N3001" s="1">
        <v>54576.24</v>
      </c>
      <c r="O3001" s="1">
        <v>3500</v>
      </c>
      <c r="P3001" s="1">
        <v>545.76</v>
      </c>
      <c r="Q3001" s="1">
        <v>58622</v>
      </c>
      <c r="R3001" s="1">
        <f t="shared" si="93"/>
        <v>450.93846153846152</v>
      </c>
      <c r="S3001" s="1" t="s">
        <v>38</v>
      </c>
      <c r="T3001" s="1" t="s">
        <v>30</v>
      </c>
      <c r="U3001" s="1" t="s">
        <v>64</v>
      </c>
      <c r="V3001" s="1" t="s">
        <v>5817</v>
      </c>
      <c r="W3001" s="1" t="s">
        <v>5818</v>
      </c>
    </row>
    <row r="3002" spans="1:23">
      <c r="A3002" s="2" t="s">
        <v>5819</v>
      </c>
      <c r="B3002" s="2">
        <f t="shared" si="92"/>
        <v>2017</v>
      </c>
      <c r="C3002" s="1" t="s">
        <v>68</v>
      </c>
      <c r="D3002" s="1" t="s">
        <v>24</v>
      </c>
      <c r="E3002" s="1">
        <v>80009129</v>
      </c>
      <c r="F3002" s="1" t="s">
        <v>3277</v>
      </c>
      <c r="G3002" s="1" t="s">
        <v>5784</v>
      </c>
      <c r="H3002" s="1" t="s">
        <v>955</v>
      </c>
      <c r="I3002" s="1" t="s">
        <v>5820</v>
      </c>
      <c r="J3002" s="1">
        <v>34</v>
      </c>
      <c r="K3002" s="1" t="s">
        <v>28</v>
      </c>
      <c r="L3002" s="1">
        <v>3020</v>
      </c>
      <c r="M3002" s="1">
        <v>3255</v>
      </c>
      <c r="N3002" s="1">
        <v>17843.310000000001</v>
      </c>
      <c r="O3002" s="1">
        <v>1271.58</v>
      </c>
      <c r="P3002" s="1">
        <v>164.14</v>
      </c>
      <c r="Q3002" s="1">
        <v>19404.02</v>
      </c>
      <c r="R3002" s="1">
        <f t="shared" si="93"/>
        <v>570.70647058823533</v>
      </c>
      <c r="S3002" s="1" t="s">
        <v>38</v>
      </c>
      <c r="T3002" s="1" t="s">
        <v>30</v>
      </c>
      <c r="U3002" s="1" t="s">
        <v>5786</v>
      </c>
      <c r="V3002" s="1" t="s">
        <v>575</v>
      </c>
      <c r="W3002" s="1" t="s">
        <v>5821</v>
      </c>
    </row>
    <row r="3003" spans="1:23">
      <c r="A3003" s="2" t="s">
        <v>3938</v>
      </c>
      <c r="B3003" s="2">
        <f t="shared" si="92"/>
        <v>2017</v>
      </c>
      <c r="C3003" s="1" t="s">
        <v>68</v>
      </c>
      <c r="D3003" s="1" t="s">
        <v>24</v>
      </c>
      <c r="E3003" s="1">
        <v>80009129</v>
      </c>
      <c r="F3003" s="1" t="s">
        <v>3277</v>
      </c>
      <c r="G3003" s="1" t="s">
        <v>5784</v>
      </c>
      <c r="H3003" s="1" t="s">
        <v>983</v>
      </c>
      <c r="I3003" s="1" t="s">
        <v>5987</v>
      </c>
      <c r="J3003" s="1">
        <v>15</v>
      </c>
      <c r="K3003" s="1" t="s">
        <v>28</v>
      </c>
      <c r="L3003" s="1">
        <v>1166</v>
      </c>
      <c r="M3003" s="1">
        <v>1255</v>
      </c>
      <c r="N3003" s="1">
        <v>5452.98</v>
      </c>
      <c r="O3003" s="1">
        <v>218.69</v>
      </c>
      <c r="P3003" s="1">
        <v>50.06</v>
      </c>
      <c r="Q3003" s="1">
        <v>5745.71</v>
      </c>
      <c r="R3003" s="1">
        <f t="shared" si="93"/>
        <v>383.04733333333331</v>
      </c>
      <c r="S3003" s="1" t="s">
        <v>38</v>
      </c>
      <c r="T3003" s="1" t="s">
        <v>30</v>
      </c>
      <c r="U3003" s="1" t="s">
        <v>5786</v>
      </c>
      <c r="V3003" s="1" t="s">
        <v>40</v>
      </c>
      <c r="W3003" s="1" t="s">
        <v>5988</v>
      </c>
    </row>
    <row r="3004" spans="1:23">
      <c r="A3004" s="2" t="s">
        <v>1237</v>
      </c>
      <c r="B3004" s="2">
        <f t="shared" si="92"/>
        <v>2017</v>
      </c>
      <c r="C3004" s="1" t="s">
        <v>68</v>
      </c>
      <c r="D3004" s="1" t="s">
        <v>24</v>
      </c>
      <c r="E3004" s="1">
        <v>80009129</v>
      </c>
      <c r="F3004" s="1" t="s">
        <v>3277</v>
      </c>
      <c r="G3004" s="1" t="s">
        <v>5784</v>
      </c>
      <c r="H3004" s="1" t="s">
        <v>983</v>
      </c>
      <c r="I3004" s="1" t="s">
        <v>5989</v>
      </c>
      <c r="J3004" s="1">
        <v>30</v>
      </c>
      <c r="K3004" s="1" t="s">
        <v>28</v>
      </c>
      <c r="L3004" s="1">
        <v>2332</v>
      </c>
      <c r="M3004" s="1">
        <v>2473</v>
      </c>
      <c r="N3004" s="1">
        <v>10527.72</v>
      </c>
      <c r="O3004" s="1">
        <v>837.51</v>
      </c>
      <c r="P3004" s="1">
        <v>89.13</v>
      </c>
      <c r="Q3004" s="1">
        <v>11622.19</v>
      </c>
      <c r="R3004" s="1">
        <f t="shared" si="93"/>
        <v>387.40633333333335</v>
      </c>
      <c r="S3004" s="1" t="s">
        <v>38</v>
      </c>
      <c r="T3004" s="1" t="s">
        <v>30</v>
      </c>
      <c r="U3004" s="1" t="s">
        <v>5786</v>
      </c>
      <c r="V3004" s="1" t="s">
        <v>40</v>
      </c>
      <c r="W3004" s="1" t="s">
        <v>5990</v>
      </c>
    </row>
    <row r="3005" spans="1:23">
      <c r="A3005" s="2" t="s">
        <v>5991</v>
      </c>
      <c r="B3005" s="2">
        <f t="shared" si="92"/>
        <v>2017</v>
      </c>
      <c r="C3005" s="1" t="s">
        <v>68</v>
      </c>
      <c r="D3005" s="1" t="s">
        <v>24</v>
      </c>
      <c r="E3005" s="1">
        <v>80009129</v>
      </c>
      <c r="F3005" s="1" t="s">
        <v>3277</v>
      </c>
      <c r="G3005" s="1" t="s">
        <v>36</v>
      </c>
      <c r="H3005" s="1" t="s">
        <v>983</v>
      </c>
      <c r="I3005" s="1" t="s">
        <v>5992</v>
      </c>
      <c r="J3005" s="1">
        <v>208</v>
      </c>
      <c r="K3005" s="1" t="s">
        <v>28</v>
      </c>
      <c r="L3005" s="1">
        <v>10858</v>
      </c>
      <c r="M3005" s="1">
        <v>11918</v>
      </c>
      <c r="N3005" s="1">
        <v>23608</v>
      </c>
      <c r="O3005" s="1">
        <v>5875.11</v>
      </c>
      <c r="P3005" s="1">
        <v>236.08</v>
      </c>
      <c r="Q3005" s="1">
        <v>29719.19</v>
      </c>
      <c r="R3005" s="1">
        <f t="shared" si="93"/>
        <v>142.88072115384614</v>
      </c>
      <c r="S3005" s="1" t="s">
        <v>38</v>
      </c>
      <c r="T3005" s="1" t="s">
        <v>30</v>
      </c>
      <c r="U3005" s="1" t="s">
        <v>5045</v>
      </c>
      <c r="V3005" s="1" t="s">
        <v>5993</v>
      </c>
      <c r="W3005" s="1" t="s">
        <v>5994</v>
      </c>
    </row>
    <row r="3006" spans="1:23">
      <c r="A3006" s="2" t="s">
        <v>5995</v>
      </c>
      <c r="B3006" s="2">
        <f t="shared" si="92"/>
        <v>2017</v>
      </c>
      <c r="C3006" s="1" t="s">
        <v>68</v>
      </c>
      <c r="D3006" s="1" t="s">
        <v>24</v>
      </c>
      <c r="E3006" s="1">
        <v>80009129</v>
      </c>
      <c r="F3006" s="1" t="s">
        <v>3277</v>
      </c>
      <c r="G3006" s="1" t="s">
        <v>36</v>
      </c>
      <c r="H3006" s="1" t="s">
        <v>943</v>
      </c>
      <c r="I3006" s="1" t="s">
        <v>5996</v>
      </c>
      <c r="J3006" s="1">
        <v>208</v>
      </c>
      <c r="K3006" s="1" t="s">
        <v>28</v>
      </c>
      <c r="L3006" s="1">
        <v>10858</v>
      </c>
      <c r="M3006" s="1">
        <v>11918</v>
      </c>
      <c r="N3006" s="1">
        <v>24128</v>
      </c>
      <c r="O3006" s="1">
        <v>7254.9</v>
      </c>
      <c r="P3006" s="1">
        <v>241.28</v>
      </c>
      <c r="Q3006" s="1">
        <v>31624.18</v>
      </c>
      <c r="R3006" s="1">
        <f t="shared" si="93"/>
        <v>152.03932692307691</v>
      </c>
      <c r="S3006" s="1" t="s">
        <v>38</v>
      </c>
      <c r="T3006" s="1" t="s">
        <v>30</v>
      </c>
      <c r="U3006" s="1" t="s">
        <v>5045</v>
      </c>
      <c r="V3006" s="1" t="s">
        <v>5997</v>
      </c>
      <c r="W3006" s="1" t="s">
        <v>5997</v>
      </c>
    </row>
    <row r="3007" spans="1:23">
      <c r="A3007" s="2" t="s">
        <v>5998</v>
      </c>
      <c r="B3007" s="2">
        <f t="shared" si="92"/>
        <v>2017</v>
      </c>
      <c r="C3007" s="1" t="s">
        <v>936</v>
      </c>
      <c r="D3007" s="1" t="s">
        <v>24</v>
      </c>
      <c r="E3007" s="1">
        <v>80009246</v>
      </c>
      <c r="F3007" s="1" t="s">
        <v>3075</v>
      </c>
      <c r="G3007" s="1" t="s">
        <v>36</v>
      </c>
      <c r="H3007" s="1" t="s">
        <v>932</v>
      </c>
      <c r="I3007" s="1" t="s">
        <v>5999</v>
      </c>
      <c r="J3007" s="1">
        <v>432</v>
      </c>
      <c r="K3007" s="1" t="s">
        <v>28</v>
      </c>
      <c r="L3007" s="1">
        <v>17280</v>
      </c>
      <c r="M3007" s="1">
        <v>17971</v>
      </c>
      <c r="N3007" s="1">
        <v>39096</v>
      </c>
      <c r="O3007" s="1">
        <v>8580</v>
      </c>
      <c r="P3007" s="1">
        <v>145</v>
      </c>
      <c r="Q3007" s="1">
        <v>47821</v>
      </c>
      <c r="R3007" s="1">
        <f t="shared" si="93"/>
        <v>110.69675925925925</v>
      </c>
      <c r="S3007" s="1" t="s">
        <v>38</v>
      </c>
      <c r="T3007" s="1" t="s">
        <v>30</v>
      </c>
      <c r="U3007" s="1" t="s">
        <v>4690</v>
      </c>
      <c r="V3007" s="1" t="s">
        <v>31</v>
      </c>
      <c r="W3007" s="1" t="s">
        <v>6000</v>
      </c>
    </row>
    <row r="3008" spans="1:23">
      <c r="A3008" s="2" t="s">
        <v>6001</v>
      </c>
      <c r="B3008" s="2">
        <f t="shared" si="92"/>
        <v>2017</v>
      </c>
      <c r="C3008" s="1" t="s">
        <v>68</v>
      </c>
      <c r="D3008" s="1" t="s">
        <v>24</v>
      </c>
      <c r="E3008" s="1">
        <v>80009129</v>
      </c>
      <c r="F3008" s="1" t="s">
        <v>3277</v>
      </c>
      <c r="G3008" s="1" t="s">
        <v>36</v>
      </c>
      <c r="H3008" s="1" t="s">
        <v>932</v>
      </c>
      <c r="I3008" s="1" t="s">
        <v>6002</v>
      </c>
      <c r="J3008" s="1">
        <v>104</v>
      </c>
      <c r="K3008" s="1" t="s">
        <v>28</v>
      </c>
      <c r="L3008" s="1">
        <v>4846</v>
      </c>
      <c r="M3008" s="1">
        <v>5283</v>
      </c>
      <c r="N3008" s="1">
        <v>11544</v>
      </c>
      <c r="O3008" s="1">
        <v>3760</v>
      </c>
      <c r="P3008" s="1">
        <v>115.44</v>
      </c>
      <c r="Q3008" s="1">
        <v>15419.44</v>
      </c>
      <c r="R3008" s="1">
        <f t="shared" si="93"/>
        <v>148.26384615384615</v>
      </c>
      <c r="S3008" s="1" t="s">
        <v>38</v>
      </c>
      <c r="T3008" s="1" t="s">
        <v>30</v>
      </c>
      <c r="U3008" s="1" t="s">
        <v>5045</v>
      </c>
      <c r="V3008" s="1" t="s">
        <v>6003</v>
      </c>
      <c r="W3008" s="1" t="s">
        <v>6003</v>
      </c>
    </row>
    <row r="3009" spans="1:23">
      <c r="A3009" s="2" t="s">
        <v>2707</v>
      </c>
      <c r="B3009" s="2">
        <f t="shared" si="92"/>
        <v>2017</v>
      </c>
      <c r="C3009" s="1" t="s">
        <v>68</v>
      </c>
      <c r="D3009" s="1" t="s">
        <v>24</v>
      </c>
      <c r="E3009" s="1">
        <v>80009129</v>
      </c>
      <c r="F3009" s="1" t="s">
        <v>3277</v>
      </c>
      <c r="G3009" s="1" t="s">
        <v>36</v>
      </c>
      <c r="H3009" s="1" t="s">
        <v>80</v>
      </c>
      <c r="I3009" s="1" t="s">
        <v>6004</v>
      </c>
      <c r="J3009" s="1">
        <v>66</v>
      </c>
      <c r="K3009" s="1" t="s">
        <v>28</v>
      </c>
      <c r="L3009" s="1">
        <v>4818</v>
      </c>
      <c r="M3009" s="1">
        <v>5214</v>
      </c>
      <c r="N3009" s="1">
        <v>20811.88</v>
      </c>
      <c r="O3009" s="1">
        <v>3400</v>
      </c>
      <c r="P3009" s="1">
        <v>208.12</v>
      </c>
      <c r="Q3009" s="1">
        <v>24420</v>
      </c>
      <c r="R3009" s="1">
        <f t="shared" si="93"/>
        <v>370</v>
      </c>
      <c r="S3009" s="1" t="s">
        <v>38</v>
      </c>
      <c r="T3009" s="1" t="s">
        <v>30</v>
      </c>
      <c r="U3009" s="1" t="s">
        <v>3107</v>
      </c>
      <c r="V3009" s="1" t="s">
        <v>6005</v>
      </c>
      <c r="W3009" s="1" t="s">
        <v>5808</v>
      </c>
    </row>
    <row r="3010" spans="1:23">
      <c r="A3010" s="2" t="s">
        <v>5991</v>
      </c>
      <c r="B3010" s="2">
        <f t="shared" ref="B3010:B3073" si="94">+YEAR(A3010)</f>
        <v>2017</v>
      </c>
      <c r="C3010" s="1" t="s">
        <v>68</v>
      </c>
      <c r="D3010" s="1" t="s">
        <v>24</v>
      </c>
      <c r="E3010" s="1">
        <v>80009129</v>
      </c>
      <c r="F3010" s="1" t="s">
        <v>3277</v>
      </c>
      <c r="G3010" s="1" t="s">
        <v>36</v>
      </c>
      <c r="H3010" s="1" t="s">
        <v>983</v>
      </c>
      <c r="I3010" s="1" t="s">
        <v>6006</v>
      </c>
      <c r="J3010" s="1">
        <v>104</v>
      </c>
      <c r="K3010" s="1" t="s">
        <v>28</v>
      </c>
      <c r="L3010" s="1">
        <v>4846</v>
      </c>
      <c r="M3010" s="1">
        <v>5283</v>
      </c>
      <c r="N3010" s="1">
        <v>11960</v>
      </c>
      <c r="O3010" s="1">
        <v>3760</v>
      </c>
      <c r="P3010" s="1">
        <v>119.6</v>
      </c>
      <c r="Q3010" s="1">
        <v>15839.6</v>
      </c>
      <c r="R3010" s="1">
        <f t="shared" si="93"/>
        <v>152.30384615384617</v>
      </c>
      <c r="S3010" s="1" t="s">
        <v>38</v>
      </c>
      <c r="T3010" s="1" t="s">
        <v>30</v>
      </c>
      <c r="U3010" s="1" t="s">
        <v>5045</v>
      </c>
      <c r="V3010" s="1" t="s">
        <v>6007</v>
      </c>
      <c r="W3010" s="1" t="s">
        <v>6008</v>
      </c>
    </row>
    <row r="3011" spans="1:23">
      <c r="A3011" s="2" t="s">
        <v>1185</v>
      </c>
      <c r="B3011" s="2">
        <f t="shared" si="94"/>
        <v>2017</v>
      </c>
      <c r="C3011" s="1" t="s">
        <v>68</v>
      </c>
      <c r="D3011" s="1" t="s">
        <v>24</v>
      </c>
      <c r="E3011" s="1">
        <v>80009129</v>
      </c>
      <c r="F3011" s="1" t="s">
        <v>3277</v>
      </c>
      <c r="G3011" s="1" t="s">
        <v>36</v>
      </c>
      <c r="H3011" s="1" t="s">
        <v>955</v>
      </c>
      <c r="I3011" s="1" t="s">
        <v>6009</v>
      </c>
      <c r="J3011" s="1">
        <v>2592</v>
      </c>
      <c r="K3011" s="1" t="s">
        <v>28</v>
      </c>
      <c r="L3011" s="1">
        <v>103680</v>
      </c>
      <c r="M3011" s="1">
        <v>108864</v>
      </c>
      <c r="N3011" s="1">
        <v>226800</v>
      </c>
      <c r="O3011" s="1">
        <v>48600</v>
      </c>
      <c r="P3011" s="1">
        <v>2268</v>
      </c>
      <c r="Q3011" s="1">
        <v>277668</v>
      </c>
      <c r="R3011" s="1">
        <f t="shared" ref="R3011:R3074" si="95">+Q3011/J3011</f>
        <v>107.125</v>
      </c>
      <c r="S3011" s="1" t="s">
        <v>38</v>
      </c>
      <c r="T3011" s="1" t="s">
        <v>30</v>
      </c>
      <c r="U3011" s="1" t="s">
        <v>5045</v>
      </c>
      <c r="V3011" s="1" t="s">
        <v>6010</v>
      </c>
      <c r="W3011" s="1" t="s">
        <v>6011</v>
      </c>
    </row>
    <row r="3012" spans="1:23">
      <c r="A3012" s="2" t="s">
        <v>6012</v>
      </c>
      <c r="B3012" s="2">
        <f t="shared" si="94"/>
        <v>2017</v>
      </c>
      <c r="C3012" s="1" t="s">
        <v>68</v>
      </c>
      <c r="D3012" s="1" t="s">
        <v>24</v>
      </c>
      <c r="E3012" s="1">
        <v>80009129</v>
      </c>
      <c r="F3012" s="1" t="s">
        <v>3277</v>
      </c>
      <c r="G3012" s="1" t="s">
        <v>36</v>
      </c>
      <c r="H3012" s="1" t="s">
        <v>80</v>
      </c>
      <c r="I3012" s="1" t="s">
        <v>6013</v>
      </c>
      <c r="J3012" s="1">
        <v>101</v>
      </c>
      <c r="K3012" s="1" t="s">
        <v>28</v>
      </c>
      <c r="L3012" s="1">
        <v>8897</v>
      </c>
      <c r="M3012" s="1">
        <v>9671</v>
      </c>
      <c r="N3012" s="1">
        <v>38100.99</v>
      </c>
      <c r="O3012" s="1">
        <v>7000</v>
      </c>
      <c r="P3012" s="1">
        <v>381.01</v>
      </c>
      <c r="Q3012" s="1">
        <v>45482</v>
      </c>
      <c r="R3012" s="1">
        <f t="shared" si="95"/>
        <v>450.31683168316829</v>
      </c>
      <c r="S3012" s="1" t="s">
        <v>38</v>
      </c>
      <c r="T3012" s="1" t="s">
        <v>30</v>
      </c>
      <c r="U3012" s="1" t="s">
        <v>3107</v>
      </c>
      <c r="V3012" s="1" t="s">
        <v>77</v>
      </c>
      <c r="W3012" s="1" t="s">
        <v>6014</v>
      </c>
    </row>
    <row r="3013" spans="1:23">
      <c r="A3013" s="2" t="s">
        <v>1202</v>
      </c>
      <c r="B3013" s="2">
        <f t="shared" si="94"/>
        <v>2017</v>
      </c>
      <c r="C3013" s="1" t="s">
        <v>68</v>
      </c>
      <c r="D3013" s="1" t="s">
        <v>24</v>
      </c>
      <c r="E3013" s="1">
        <v>80009129</v>
      </c>
      <c r="F3013" s="1" t="s">
        <v>3277</v>
      </c>
      <c r="G3013" s="1" t="s">
        <v>5211</v>
      </c>
      <c r="H3013" s="1" t="s">
        <v>983</v>
      </c>
      <c r="I3013" s="1" t="s">
        <v>6015</v>
      </c>
      <c r="J3013" s="1">
        <v>65</v>
      </c>
      <c r="K3013" s="1" t="s">
        <v>28</v>
      </c>
      <c r="L3013" s="1">
        <v>4470</v>
      </c>
      <c r="M3013" s="1">
        <v>4470</v>
      </c>
      <c r="N3013" s="1">
        <v>17019.8</v>
      </c>
      <c r="O3013" s="1">
        <v>3500</v>
      </c>
      <c r="P3013" s="1">
        <v>170.2</v>
      </c>
      <c r="Q3013" s="1">
        <v>20690</v>
      </c>
      <c r="R3013" s="1">
        <f t="shared" si="95"/>
        <v>318.30769230769232</v>
      </c>
      <c r="S3013" s="1" t="s">
        <v>38</v>
      </c>
      <c r="T3013" s="1" t="s">
        <v>30</v>
      </c>
      <c r="U3013" s="1" t="s">
        <v>3107</v>
      </c>
      <c r="V3013" s="1" t="s">
        <v>6016</v>
      </c>
      <c r="W3013" s="1" t="s">
        <v>6017</v>
      </c>
    </row>
    <row r="3014" spans="1:23">
      <c r="A3014" s="2" t="s">
        <v>2909</v>
      </c>
      <c r="B3014" s="2">
        <f t="shared" si="94"/>
        <v>2017</v>
      </c>
      <c r="C3014" s="1" t="s">
        <v>68</v>
      </c>
      <c r="D3014" s="1" t="s">
        <v>24</v>
      </c>
      <c r="E3014" s="1">
        <v>80009129</v>
      </c>
      <c r="F3014" s="1" t="s">
        <v>3277</v>
      </c>
      <c r="G3014" s="1" t="s">
        <v>36</v>
      </c>
      <c r="H3014" s="1" t="s">
        <v>1024</v>
      </c>
      <c r="I3014" s="1" t="s">
        <v>6018</v>
      </c>
      <c r="J3014" s="1">
        <v>292</v>
      </c>
      <c r="K3014" s="1" t="s">
        <v>28</v>
      </c>
      <c r="L3014" s="1">
        <v>17520</v>
      </c>
      <c r="M3014" s="1">
        <v>18396</v>
      </c>
      <c r="N3014" s="1">
        <v>37960</v>
      </c>
      <c r="O3014" s="1">
        <v>14000</v>
      </c>
      <c r="P3014" s="1">
        <v>379.6</v>
      </c>
      <c r="Q3014" s="1">
        <v>52339.6</v>
      </c>
      <c r="R3014" s="1">
        <f t="shared" si="95"/>
        <v>179.24520547945204</v>
      </c>
      <c r="S3014" s="1" t="s">
        <v>38</v>
      </c>
      <c r="T3014" s="1" t="s">
        <v>30</v>
      </c>
      <c r="U3014" s="1" t="s">
        <v>5045</v>
      </c>
      <c r="V3014" s="1" t="s">
        <v>6019</v>
      </c>
      <c r="W3014" s="1" t="s">
        <v>6019</v>
      </c>
    </row>
    <row r="3015" spans="1:23">
      <c r="A3015" s="2" t="s">
        <v>2909</v>
      </c>
      <c r="B3015" s="2">
        <f t="shared" si="94"/>
        <v>2017</v>
      </c>
      <c r="C3015" s="1" t="s">
        <v>68</v>
      </c>
      <c r="D3015" s="1" t="s">
        <v>24</v>
      </c>
      <c r="E3015" s="1">
        <v>80009129</v>
      </c>
      <c r="F3015" s="1" t="s">
        <v>3277</v>
      </c>
      <c r="G3015" s="1" t="s">
        <v>36</v>
      </c>
      <c r="H3015" s="1" t="s">
        <v>1024</v>
      </c>
      <c r="I3015" s="1" t="s">
        <v>6020</v>
      </c>
      <c r="J3015" s="1">
        <v>2160</v>
      </c>
      <c r="K3015" s="1" t="s">
        <v>28</v>
      </c>
      <c r="L3015" s="1">
        <v>86746</v>
      </c>
      <c r="M3015" s="1">
        <v>96552</v>
      </c>
      <c r="N3015" s="1">
        <v>197856</v>
      </c>
      <c r="O3015" s="1">
        <v>52500</v>
      </c>
      <c r="P3015" s="1">
        <v>1978.56</v>
      </c>
      <c r="Q3015" s="1">
        <v>252334.56</v>
      </c>
      <c r="R3015" s="1">
        <f t="shared" si="95"/>
        <v>116.82155555555555</v>
      </c>
      <c r="S3015" s="1" t="s">
        <v>38</v>
      </c>
      <c r="T3015" s="1" t="s">
        <v>30</v>
      </c>
      <c r="U3015" s="1" t="s">
        <v>5045</v>
      </c>
      <c r="V3015" s="1" t="s">
        <v>5206</v>
      </c>
      <c r="W3015" s="1" t="s">
        <v>6021</v>
      </c>
    </row>
    <row r="3016" spans="1:23">
      <c r="A3016" s="2" t="s">
        <v>1034</v>
      </c>
      <c r="B3016" s="2">
        <f t="shared" si="94"/>
        <v>2017</v>
      </c>
      <c r="C3016" s="1" t="s">
        <v>68</v>
      </c>
      <c r="D3016" s="1" t="s">
        <v>24</v>
      </c>
      <c r="E3016" s="1">
        <v>80009129</v>
      </c>
      <c r="F3016" s="1" t="s">
        <v>3277</v>
      </c>
      <c r="G3016" s="1" t="s">
        <v>36</v>
      </c>
      <c r="H3016" s="1" t="s">
        <v>80</v>
      </c>
      <c r="I3016" s="1" t="s">
        <v>6022</v>
      </c>
      <c r="J3016" s="1">
        <v>66</v>
      </c>
      <c r="K3016" s="1" t="s">
        <v>28</v>
      </c>
      <c r="L3016" s="1">
        <v>4902</v>
      </c>
      <c r="M3016" s="1">
        <v>5286</v>
      </c>
      <c r="N3016" s="1">
        <v>20902.97</v>
      </c>
      <c r="O3016" s="1">
        <v>3500</v>
      </c>
      <c r="P3016" s="1">
        <v>209.03</v>
      </c>
      <c r="Q3016" s="1">
        <v>24612</v>
      </c>
      <c r="R3016" s="1">
        <f t="shared" si="95"/>
        <v>372.90909090909093</v>
      </c>
      <c r="S3016" s="1" t="s">
        <v>38</v>
      </c>
      <c r="T3016" s="1" t="s">
        <v>30</v>
      </c>
      <c r="U3016" s="1" t="s">
        <v>3107</v>
      </c>
      <c r="V3016" s="1" t="s">
        <v>5206</v>
      </c>
      <c r="W3016" s="1" t="s">
        <v>6023</v>
      </c>
    </row>
    <row r="3017" spans="1:23">
      <c r="A3017" s="2" t="s">
        <v>6024</v>
      </c>
      <c r="B3017" s="2">
        <f t="shared" si="94"/>
        <v>2017</v>
      </c>
      <c r="C3017" s="1" t="s">
        <v>68</v>
      </c>
      <c r="D3017" s="1" t="s">
        <v>24</v>
      </c>
      <c r="E3017" s="1">
        <v>80009129</v>
      </c>
      <c r="F3017" s="1" t="s">
        <v>3277</v>
      </c>
      <c r="G3017" s="1" t="s">
        <v>5784</v>
      </c>
      <c r="H3017" s="1" t="s">
        <v>955</v>
      </c>
      <c r="I3017" s="1" t="s">
        <v>6025</v>
      </c>
      <c r="J3017" s="1">
        <v>1</v>
      </c>
      <c r="K3017" s="1" t="s">
        <v>28</v>
      </c>
      <c r="L3017" s="1">
        <v>77</v>
      </c>
      <c r="M3017" s="1">
        <v>83</v>
      </c>
      <c r="N3017" s="1">
        <v>333.14</v>
      </c>
      <c r="O3017" s="1">
        <v>15.16</v>
      </c>
      <c r="P3017" s="1">
        <v>2.92</v>
      </c>
      <c r="Q3017" s="1">
        <v>353.77</v>
      </c>
      <c r="R3017" s="1">
        <f t="shared" si="95"/>
        <v>353.77</v>
      </c>
      <c r="S3017" s="1" t="s">
        <v>38</v>
      </c>
      <c r="T3017" s="1" t="s">
        <v>30</v>
      </c>
      <c r="U3017" s="1" t="s">
        <v>5786</v>
      </c>
      <c r="V3017" s="1" t="s">
        <v>6026</v>
      </c>
      <c r="W3017" s="1" t="s">
        <v>6026</v>
      </c>
    </row>
    <row r="3018" spans="1:23">
      <c r="A3018" s="2" t="s">
        <v>6027</v>
      </c>
      <c r="B3018" s="2">
        <f t="shared" si="94"/>
        <v>2017</v>
      </c>
      <c r="C3018" s="1" t="s">
        <v>68</v>
      </c>
      <c r="D3018" s="1" t="s">
        <v>24</v>
      </c>
      <c r="E3018" s="1">
        <v>80009129</v>
      </c>
      <c r="F3018" s="1" t="s">
        <v>3277</v>
      </c>
      <c r="G3018" s="1" t="s">
        <v>5784</v>
      </c>
      <c r="H3018" s="1" t="s">
        <v>251</v>
      </c>
      <c r="I3018" s="1" t="s">
        <v>6028</v>
      </c>
      <c r="J3018" s="1">
        <v>15</v>
      </c>
      <c r="K3018" s="1" t="s">
        <v>28</v>
      </c>
      <c r="L3018" s="1">
        <v>1181</v>
      </c>
      <c r="M3018" s="1">
        <v>1215</v>
      </c>
      <c r="N3018" s="1">
        <v>5866.45</v>
      </c>
      <c r="O3018" s="1">
        <v>281.77999999999997</v>
      </c>
      <c r="P3018" s="1">
        <v>49.93</v>
      </c>
      <c r="Q3018" s="1">
        <v>6256.16</v>
      </c>
      <c r="R3018" s="1">
        <f t="shared" si="95"/>
        <v>417.07733333333334</v>
      </c>
      <c r="S3018" s="1" t="s">
        <v>38</v>
      </c>
      <c r="T3018" s="1" t="s">
        <v>30</v>
      </c>
      <c r="U3018" s="1" t="s">
        <v>5786</v>
      </c>
      <c r="V3018" s="1" t="s">
        <v>6029</v>
      </c>
      <c r="W3018" s="1" t="s">
        <v>6029</v>
      </c>
    </row>
    <row r="3019" spans="1:23">
      <c r="A3019" s="2" t="s">
        <v>6027</v>
      </c>
      <c r="B3019" s="2">
        <f t="shared" si="94"/>
        <v>2017</v>
      </c>
      <c r="C3019" s="1" t="s">
        <v>68</v>
      </c>
      <c r="D3019" s="1" t="s">
        <v>24</v>
      </c>
      <c r="E3019" s="1">
        <v>80009129</v>
      </c>
      <c r="F3019" s="1" t="s">
        <v>3277</v>
      </c>
      <c r="G3019" s="1" t="s">
        <v>5211</v>
      </c>
      <c r="H3019" s="1" t="s">
        <v>932</v>
      </c>
      <c r="I3019" s="1" t="s">
        <v>6030</v>
      </c>
      <c r="J3019" s="1">
        <v>65</v>
      </c>
      <c r="K3019" s="1" t="s">
        <v>28</v>
      </c>
      <c r="L3019" s="1">
        <v>4780</v>
      </c>
      <c r="M3019" s="1">
        <v>4780</v>
      </c>
      <c r="N3019" s="1">
        <v>18950.490000000002</v>
      </c>
      <c r="O3019" s="1">
        <v>3000</v>
      </c>
      <c r="P3019" s="1">
        <v>189.51</v>
      </c>
      <c r="Q3019" s="1">
        <v>22140</v>
      </c>
      <c r="R3019" s="1">
        <f t="shared" si="95"/>
        <v>340.61538461538464</v>
      </c>
      <c r="S3019" s="1" t="s">
        <v>38</v>
      </c>
      <c r="T3019" s="1" t="s">
        <v>30</v>
      </c>
      <c r="U3019" s="1" t="s">
        <v>3107</v>
      </c>
      <c r="V3019" s="1" t="s">
        <v>4708</v>
      </c>
      <c r="W3019" s="1" t="s">
        <v>5811</v>
      </c>
    </row>
    <row r="3020" spans="1:23">
      <c r="A3020" s="2" t="s">
        <v>656</v>
      </c>
      <c r="B3020" s="2">
        <f t="shared" si="94"/>
        <v>2017</v>
      </c>
      <c r="C3020" s="1" t="s">
        <v>68</v>
      </c>
      <c r="D3020" s="1" t="s">
        <v>24</v>
      </c>
      <c r="E3020" s="1">
        <v>80009129</v>
      </c>
      <c r="F3020" s="1" t="s">
        <v>3277</v>
      </c>
      <c r="G3020" s="1" t="s">
        <v>36</v>
      </c>
      <c r="H3020" s="1" t="s">
        <v>1024</v>
      </c>
      <c r="I3020" s="1" t="s">
        <v>6031</v>
      </c>
      <c r="J3020" s="1">
        <v>66</v>
      </c>
      <c r="K3020" s="1" t="s">
        <v>28</v>
      </c>
      <c r="L3020" s="1">
        <v>5478</v>
      </c>
      <c r="M3020" s="1">
        <v>5478</v>
      </c>
      <c r="N3020" s="1">
        <v>20712.87</v>
      </c>
      <c r="O3020" s="1">
        <v>3500</v>
      </c>
      <c r="P3020" s="1">
        <v>207.13</v>
      </c>
      <c r="Q3020" s="1">
        <v>24420</v>
      </c>
      <c r="R3020" s="1">
        <f t="shared" si="95"/>
        <v>370</v>
      </c>
      <c r="S3020" s="1" t="s">
        <v>38</v>
      </c>
      <c r="T3020" s="1" t="s">
        <v>30</v>
      </c>
      <c r="U3020" s="1" t="s">
        <v>3107</v>
      </c>
      <c r="V3020" s="1" t="s">
        <v>6032</v>
      </c>
      <c r="W3020" s="1" t="s">
        <v>6032</v>
      </c>
    </row>
    <row r="3021" spans="1:23">
      <c r="A3021" s="2" t="s">
        <v>6033</v>
      </c>
      <c r="B3021" s="2">
        <f t="shared" si="94"/>
        <v>2017</v>
      </c>
      <c r="C3021" s="1" t="s">
        <v>68</v>
      </c>
      <c r="D3021" s="1" t="s">
        <v>24</v>
      </c>
      <c r="E3021" s="1">
        <v>80009129</v>
      </c>
      <c r="F3021" s="1" t="s">
        <v>3277</v>
      </c>
      <c r="G3021" s="1" t="s">
        <v>5211</v>
      </c>
      <c r="H3021" s="1" t="s">
        <v>932</v>
      </c>
      <c r="I3021" s="1" t="s">
        <v>6034</v>
      </c>
      <c r="J3021" s="1">
        <v>42</v>
      </c>
      <c r="K3021" s="1" t="s">
        <v>28</v>
      </c>
      <c r="L3021" s="1">
        <v>3990</v>
      </c>
      <c r="M3021" s="1">
        <v>3990</v>
      </c>
      <c r="N3021" s="1">
        <v>15368.32</v>
      </c>
      <c r="O3021" s="1">
        <v>3000</v>
      </c>
      <c r="P3021" s="1">
        <v>153.68</v>
      </c>
      <c r="Q3021" s="1">
        <v>18522</v>
      </c>
      <c r="R3021" s="1">
        <f t="shared" si="95"/>
        <v>441</v>
      </c>
      <c r="S3021" s="1" t="s">
        <v>38</v>
      </c>
      <c r="T3021" s="1" t="s">
        <v>30</v>
      </c>
      <c r="U3021" s="1" t="s">
        <v>3107</v>
      </c>
      <c r="V3021" s="1" t="s">
        <v>6035</v>
      </c>
      <c r="W3021" s="1" t="s">
        <v>6035</v>
      </c>
    </row>
    <row r="3022" spans="1:23">
      <c r="A3022" s="2" t="s">
        <v>6036</v>
      </c>
      <c r="B3022" s="2">
        <f t="shared" si="94"/>
        <v>2017</v>
      </c>
      <c r="C3022" s="1" t="s">
        <v>68</v>
      </c>
      <c r="D3022" s="1" t="s">
        <v>24</v>
      </c>
      <c r="E3022" s="1">
        <v>80009129</v>
      </c>
      <c r="F3022" s="1" t="s">
        <v>3277</v>
      </c>
      <c r="G3022" s="1" t="s">
        <v>36</v>
      </c>
      <c r="H3022" s="1" t="s">
        <v>80</v>
      </c>
      <c r="I3022" s="1" t="s">
        <v>6037</v>
      </c>
      <c r="J3022" s="1">
        <v>36</v>
      </c>
      <c r="K3022" s="1" t="s">
        <v>28</v>
      </c>
      <c r="L3022" s="1">
        <v>4266</v>
      </c>
      <c r="M3022" s="1">
        <v>4662</v>
      </c>
      <c r="N3022" s="1">
        <v>19043.560000000001</v>
      </c>
      <c r="O3022" s="1">
        <v>3500</v>
      </c>
      <c r="P3022" s="1">
        <v>190.44</v>
      </c>
      <c r="Q3022" s="1">
        <v>22734</v>
      </c>
      <c r="R3022" s="1">
        <f t="shared" si="95"/>
        <v>631.5</v>
      </c>
      <c r="S3022" s="1" t="s">
        <v>38</v>
      </c>
      <c r="T3022" s="1" t="s">
        <v>30</v>
      </c>
      <c r="U3022" s="1" t="s">
        <v>3107</v>
      </c>
      <c r="V3022" s="1" t="s">
        <v>5206</v>
      </c>
      <c r="W3022" s="1" t="s">
        <v>6038</v>
      </c>
    </row>
    <row r="3023" spans="1:23">
      <c r="A3023" s="2" t="s">
        <v>5995</v>
      </c>
      <c r="B3023" s="2">
        <f t="shared" si="94"/>
        <v>2017</v>
      </c>
      <c r="C3023" s="1" t="s">
        <v>43</v>
      </c>
      <c r="D3023" s="1" t="s">
        <v>24</v>
      </c>
      <c r="E3023" s="1">
        <v>80009129</v>
      </c>
      <c r="F3023" s="1" t="s">
        <v>3277</v>
      </c>
      <c r="G3023" s="1" t="s">
        <v>36</v>
      </c>
      <c r="H3023" s="1" t="s">
        <v>955</v>
      </c>
      <c r="I3023" s="1" t="s">
        <v>6039</v>
      </c>
      <c r="J3023" s="1">
        <v>66</v>
      </c>
      <c r="K3023" s="1" t="s">
        <v>28</v>
      </c>
      <c r="L3023" s="1">
        <v>4818</v>
      </c>
      <c r="M3023" s="1">
        <v>5478</v>
      </c>
      <c r="N3023" s="1">
        <v>20712.87</v>
      </c>
      <c r="O3023" s="1">
        <v>3500</v>
      </c>
      <c r="P3023" s="1">
        <v>207.13</v>
      </c>
      <c r="Q3023" s="1">
        <v>24420</v>
      </c>
      <c r="R3023" s="1">
        <f t="shared" si="95"/>
        <v>370</v>
      </c>
      <c r="S3023" s="1" t="s">
        <v>38</v>
      </c>
      <c r="T3023" s="1" t="s">
        <v>30</v>
      </c>
      <c r="U3023" s="1" t="s">
        <v>3107</v>
      </c>
      <c r="V3023" s="1" t="s">
        <v>6040</v>
      </c>
      <c r="W3023" s="1" t="s">
        <v>6040</v>
      </c>
    </row>
    <row r="3024" spans="1:23">
      <c r="A3024" s="2" t="s">
        <v>6112</v>
      </c>
      <c r="B3024" s="2">
        <f t="shared" si="94"/>
        <v>2017</v>
      </c>
      <c r="C3024" s="1" t="s">
        <v>68</v>
      </c>
      <c r="D3024" s="1" t="s">
        <v>24</v>
      </c>
      <c r="E3024" s="1">
        <v>80009129</v>
      </c>
      <c r="F3024" s="1" t="s">
        <v>3277</v>
      </c>
      <c r="G3024" s="1" t="s">
        <v>36</v>
      </c>
      <c r="H3024" s="1" t="s">
        <v>983</v>
      </c>
      <c r="I3024" s="1" t="s">
        <v>6113</v>
      </c>
      <c r="J3024" s="1">
        <v>1296</v>
      </c>
      <c r="K3024" s="1" t="s">
        <v>28</v>
      </c>
      <c r="L3024" s="1">
        <v>52747</v>
      </c>
      <c r="M3024" s="1">
        <v>57931</v>
      </c>
      <c r="N3024" s="1">
        <v>121824</v>
      </c>
      <c r="O3024" s="1">
        <v>41683.57</v>
      </c>
      <c r="P3024" s="1">
        <v>1218.24</v>
      </c>
      <c r="Q3024" s="1">
        <v>164725.81</v>
      </c>
      <c r="R3024" s="1">
        <f t="shared" si="95"/>
        <v>127.10324845679013</v>
      </c>
      <c r="S3024" s="1" t="s">
        <v>38</v>
      </c>
      <c r="T3024" s="1" t="s">
        <v>136</v>
      </c>
      <c r="U3024" s="1" t="s">
        <v>5045</v>
      </c>
      <c r="V3024" s="1" t="s">
        <v>6114</v>
      </c>
      <c r="W3024" s="1" t="s">
        <v>6115</v>
      </c>
    </row>
    <row r="3025" spans="1:23">
      <c r="A3025" s="2" t="s">
        <v>6112</v>
      </c>
      <c r="B3025" s="2">
        <f t="shared" si="94"/>
        <v>2017</v>
      </c>
      <c r="C3025" s="1" t="s">
        <v>68</v>
      </c>
      <c r="D3025" s="1" t="s">
        <v>24</v>
      </c>
      <c r="E3025" s="1">
        <v>80009129</v>
      </c>
      <c r="F3025" s="1" t="s">
        <v>3277</v>
      </c>
      <c r="G3025" s="1" t="s">
        <v>36</v>
      </c>
      <c r="H3025" s="1" t="s">
        <v>955</v>
      </c>
      <c r="I3025" s="1" t="s">
        <v>6116</v>
      </c>
      <c r="J3025" s="1">
        <v>73</v>
      </c>
      <c r="K3025" s="1" t="s">
        <v>28</v>
      </c>
      <c r="L3025" s="1">
        <v>4307</v>
      </c>
      <c r="M3025" s="1">
        <v>4599</v>
      </c>
      <c r="N3025" s="1">
        <v>9855</v>
      </c>
      <c r="O3025" s="1">
        <v>4479.8999999999996</v>
      </c>
      <c r="P3025" s="1">
        <v>98.55</v>
      </c>
      <c r="Q3025" s="1">
        <v>14433.45</v>
      </c>
      <c r="R3025" s="1">
        <f t="shared" si="95"/>
        <v>197.71849315068494</v>
      </c>
      <c r="S3025" s="1" t="s">
        <v>38</v>
      </c>
      <c r="T3025" s="1" t="s">
        <v>136</v>
      </c>
      <c r="U3025" s="1" t="s">
        <v>5045</v>
      </c>
      <c r="V3025" s="1" t="s">
        <v>73</v>
      </c>
      <c r="W3025" s="1" t="s">
        <v>6117</v>
      </c>
    </row>
    <row r="3026" spans="1:23">
      <c r="A3026" s="2" t="s">
        <v>718</v>
      </c>
      <c r="B3026" s="2">
        <f t="shared" si="94"/>
        <v>2017</v>
      </c>
      <c r="C3026" s="1" t="s">
        <v>68</v>
      </c>
      <c r="D3026" s="1" t="s">
        <v>24</v>
      </c>
      <c r="E3026" s="1">
        <v>80009129</v>
      </c>
      <c r="F3026" s="1" t="s">
        <v>3277</v>
      </c>
      <c r="G3026" s="1" t="s">
        <v>36</v>
      </c>
      <c r="H3026" s="1" t="s">
        <v>80</v>
      </c>
      <c r="I3026" s="1" t="s">
        <v>6118</v>
      </c>
      <c r="J3026" s="1">
        <v>1008</v>
      </c>
      <c r="K3026" s="1" t="s">
        <v>28</v>
      </c>
      <c r="L3026" s="1">
        <v>37109</v>
      </c>
      <c r="M3026" s="1">
        <v>41141</v>
      </c>
      <c r="N3026" s="1">
        <v>92448</v>
      </c>
      <c r="O3026" s="1">
        <v>37193.17</v>
      </c>
      <c r="P3026" s="1">
        <v>924.48</v>
      </c>
      <c r="Q3026" s="1">
        <v>130565.65</v>
      </c>
      <c r="R3026" s="1">
        <f t="shared" si="95"/>
        <v>129.52941468253968</v>
      </c>
      <c r="S3026" s="1" t="s">
        <v>38</v>
      </c>
      <c r="T3026" s="1" t="s">
        <v>30</v>
      </c>
      <c r="U3026" s="1" t="s">
        <v>5045</v>
      </c>
      <c r="V3026" s="1" t="s">
        <v>5206</v>
      </c>
      <c r="W3026" s="1" t="s">
        <v>6119</v>
      </c>
    </row>
    <row r="3027" spans="1:23">
      <c r="A3027" s="2" t="s">
        <v>6120</v>
      </c>
      <c r="B3027" s="2">
        <f t="shared" si="94"/>
        <v>2017</v>
      </c>
      <c r="C3027" s="1" t="s">
        <v>68</v>
      </c>
      <c r="D3027" s="1" t="s">
        <v>24</v>
      </c>
      <c r="E3027" s="1">
        <v>80008970</v>
      </c>
      <c r="F3027" s="1" t="s">
        <v>4435</v>
      </c>
      <c r="G3027" s="1" t="s">
        <v>927</v>
      </c>
      <c r="H3027" s="1" t="s">
        <v>80</v>
      </c>
      <c r="I3027" s="1" t="s">
        <v>6121</v>
      </c>
      <c r="J3027" s="1">
        <v>1438</v>
      </c>
      <c r="K3027" s="1" t="s">
        <v>28</v>
      </c>
      <c r="L3027" s="1">
        <v>54069</v>
      </c>
      <c r="M3027" s="1">
        <v>59821</v>
      </c>
      <c r="N3027" s="1">
        <v>129420</v>
      </c>
      <c r="O3027" s="1">
        <v>34416.46</v>
      </c>
      <c r="P3027" s="1">
        <v>258.83999999999997</v>
      </c>
      <c r="Q3027" s="1">
        <v>164095.29999999999</v>
      </c>
      <c r="R3027" s="1">
        <f t="shared" si="95"/>
        <v>114.1135605006954</v>
      </c>
      <c r="S3027" s="1" t="s">
        <v>38</v>
      </c>
      <c r="T3027" s="1" t="s">
        <v>30</v>
      </c>
      <c r="U3027" s="1" t="s">
        <v>1132</v>
      </c>
      <c r="V3027" s="1" t="s">
        <v>6122</v>
      </c>
      <c r="W3027" s="1" t="s">
        <v>6123</v>
      </c>
    </row>
    <row r="3028" spans="1:23">
      <c r="A3028" s="2" t="s">
        <v>3363</v>
      </c>
      <c r="B3028" s="2">
        <f t="shared" si="94"/>
        <v>2017</v>
      </c>
      <c r="C3028" s="1" t="s">
        <v>936</v>
      </c>
      <c r="D3028" s="1" t="s">
        <v>24</v>
      </c>
      <c r="E3028" s="1">
        <v>80009246</v>
      </c>
      <c r="F3028" s="1" t="s">
        <v>3075</v>
      </c>
      <c r="G3028" s="1" t="s">
        <v>937</v>
      </c>
      <c r="H3028" s="1" t="s">
        <v>1035</v>
      </c>
      <c r="I3028" s="1" t="s">
        <v>6124</v>
      </c>
      <c r="J3028" s="1">
        <v>1</v>
      </c>
      <c r="K3028" s="1" t="s">
        <v>28</v>
      </c>
      <c r="L3028" s="1">
        <v>39</v>
      </c>
      <c r="M3028" s="1">
        <v>42</v>
      </c>
      <c r="N3028" s="1">
        <v>112.73</v>
      </c>
      <c r="O3028" s="1">
        <v>0</v>
      </c>
      <c r="P3028" s="1">
        <v>9.17</v>
      </c>
      <c r="Q3028" s="1">
        <v>122.32</v>
      </c>
      <c r="R3028" s="1">
        <f t="shared" si="95"/>
        <v>122.32</v>
      </c>
      <c r="S3028" s="1" t="s">
        <v>38</v>
      </c>
      <c r="T3028" s="1" t="s">
        <v>136</v>
      </c>
      <c r="U3028" s="1" t="s">
        <v>4690</v>
      </c>
      <c r="V3028" s="1" t="s">
        <v>6125</v>
      </c>
      <c r="W3028" s="1" t="s">
        <v>6125</v>
      </c>
    </row>
    <row r="3029" spans="1:23">
      <c r="A3029" s="2" t="s">
        <v>1016</v>
      </c>
      <c r="B3029" s="2">
        <f t="shared" si="94"/>
        <v>2017</v>
      </c>
      <c r="C3029" s="1" t="s">
        <v>23</v>
      </c>
      <c r="D3029" s="1" t="s">
        <v>24</v>
      </c>
      <c r="E3029" s="1">
        <v>80009129</v>
      </c>
      <c r="F3029" s="1" t="s">
        <v>3277</v>
      </c>
      <c r="G3029" s="1" t="s">
        <v>36</v>
      </c>
      <c r="H3029" s="1" t="s">
        <v>3993</v>
      </c>
      <c r="I3029" s="1" t="s">
        <v>6126</v>
      </c>
      <c r="J3029" s="1">
        <v>4</v>
      </c>
      <c r="K3029" s="1" t="s">
        <v>28</v>
      </c>
      <c r="L3029" s="1">
        <v>403</v>
      </c>
      <c r="M3029" s="1">
        <v>406</v>
      </c>
      <c r="N3029" s="1">
        <v>2197</v>
      </c>
      <c r="O3029" s="1">
        <v>1161.94</v>
      </c>
      <c r="P3029" s="1">
        <v>21.97</v>
      </c>
      <c r="Q3029" s="1">
        <v>3380.91</v>
      </c>
      <c r="R3029" s="1">
        <f t="shared" si="95"/>
        <v>845.22749999999996</v>
      </c>
      <c r="S3029" s="1" t="s">
        <v>29</v>
      </c>
      <c r="T3029" s="1" t="s">
        <v>419</v>
      </c>
      <c r="U3029" s="1" t="s">
        <v>3107</v>
      </c>
      <c r="V3029" s="1" t="s">
        <v>40</v>
      </c>
      <c r="W3029" s="1" t="s">
        <v>6127</v>
      </c>
    </row>
    <row r="3030" spans="1:23">
      <c r="A3030" s="2" t="s">
        <v>1786</v>
      </c>
      <c r="B3030" s="2">
        <f t="shared" si="94"/>
        <v>2017</v>
      </c>
      <c r="C3030" s="1" t="s">
        <v>34</v>
      </c>
      <c r="D3030" s="1" t="s">
        <v>24</v>
      </c>
      <c r="E3030" s="1">
        <v>80009129</v>
      </c>
      <c r="F3030" s="1" t="s">
        <v>3277</v>
      </c>
      <c r="G3030" s="1" t="s">
        <v>62</v>
      </c>
      <c r="H3030" s="1" t="s">
        <v>1035</v>
      </c>
      <c r="I3030" s="1" t="s">
        <v>6128</v>
      </c>
      <c r="J3030" s="1">
        <v>73</v>
      </c>
      <c r="K3030" s="1" t="s">
        <v>28</v>
      </c>
      <c r="L3030" s="1">
        <v>4548</v>
      </c>
      <c r="M3030" s="1">
        <v>4548</v>
      </c>
      <c r="N3030" s="1">
        <v>18579.21</v>
      </c>
      <c r="O3030" s="1">
        <v>3500</v>
      </c>
      <c r="P3030" s="1">
        <v>185.79</v>
      </c>
      <c r="Q3030" s="1">
        <v>22265</v>
      </c>
      <c r="R3030" s="1">
        <f t="shared" si="95"/>
        <v>305</v>
      </c>
      <c r="S3030" s="1" t="s">
        <v>38</v>
      </c>
      <c r="T3030" s="1" t="s">
        <v>30</v>
      </c>
      <c r="U3030" s="1" t="s">
        <v>3107</v>
      </c>
      <c r="V3030" s="1" t="s">
        <v>6129</v>
      </c>
      <c r="W3030" s="1" t="s">
        <v>6129</v>
      </c>
    </row>
    <row r="3031" spans="1:23">
      <c r="A3031" s="2" t="s">
        <v>2064</v>
      </c>
      <c r="B3031" s="2">
        <f t="shared" si="94"/>
        <v>2017</v>
      </c>
      <c r="C3031" s="1" t="s">
        <v>68</v>
      </c>
      <c r="D3031" s="1" t="s">
        <v>24</v>
      </c>
      <c r="E3031" s="1">
        <v>80009129</v>
      </c>
      <c r="F3031" s="1" t="s">
        <v>3277</v>
      </c>
      <c r="G3031" s="1" t="s">
        <v>937</v>
      </c>
      <c r="H3031" s="1" t="s">
        <v>1024</v>
      </c>
      <c r="I3031" s="1" t="s">
        <v>6130</v>
      </c>
      <c r="J3031" s="1">
        <v>256</v>
      </c>
      <c r="K3031" s="1" t="s">
        <v>28</v>
      </c>
      <c r="L3031" s="1">
        <v>10816</v>
      </c>
      <c r="M3031" s="1">
        <v>11328</v>
      </c>
      <c r="N3031" s="1">
        <v>25318.400000000001</v>
      </c>
      <c r="O3031" s="1">
        <v>5477.42</v>
      </c>
      <c r="P3031" s="1">
        <v>253.19</v>
      </c>
      <c r="Q3031" s="1">
        <v>31049.01</v>
      </c>
      <c r="R3031" s="1">
        <f t="shared" si="95"/>
        <v>121.28519531249999</v>
      </c>
      <c r="S3031" s="1" t="s">
        <v>38</v>
      </c>
      <c r="T3031" s="1" t="s">
        <v>30</v>
      </c>
      <c r="U3031" s="1" t="s">
        <v>5045</v>
      </c>
      <c r="V3031" s="1" t="s">
        <v>6131</v>
      </c>
      <c r="W3031" s="1" t="s">
        <v>6132</v>
      </c>
    </row>
    <row r="3032" spans="1:23">
      <c r="A3032" s="2" t="s">
        <v>901</v>
      </c>
      <c r="B3032" s="2">
        <f t="shared" si="94"/>
        <v>2017</v>
      </c>
      <c r="C3032" s="1" t="s">
        <v>68</v>
      </c>
      <c r="D3032" s="1" t="s">
        <v>24</v>
      </c>
      <c r="E3032" s="1">
        <v>80009129</v>
      </c>
      <c r="F3032" s="1" t="s">
        <v>3277</v>
      </c>
      <c r="G3032" s="1" t="s">
        <v>36</v>
      </c>
      <c r="H3032" s="1" t="s">
        <v>80</v>
      </c>
      <c r="I3032" s="1" t="s">
        <v>6133</v>
      </c>
      <c r="J3032" s="1">
        <v>415</v>
      </c>
      <c r="K3032" s="1" t="s">
        <v>28</v>
      </c>
      <c r="L3032" s="1">
        <v>20003</v>
      </c>
      <c r="M3032" s="1">
        <v>21829</v>
      </c>
      <c r="N3032" s="1">
        <v>49385</v>
      </c>
      <c r="O3032" s="1">
        <v>21502.3</v>
      </c>
      <c r="P3032" s="1">
        <v>493.85</v>
      </c>
      <c r="Q3032" s="1">
        <v>71381.149999999994</v>
      </c>
      <c r="R3032" s="1">
        <f t="shared" si="95"/>
        <v>172.00277108433733</v>
      </c>
      <c r="S3032" s="1" t="s">
        <v>38</v>
      </c>
      <c r="T3032" s="1" t="s">
        <v>30</v>
      </c>
      <c r="U3032" s="1" t="s">
        <v>5045</v>
      </c>
      <c r="V3032" s="1" t="s">
        <v>5993</v>
      </c>
      <c r="W3032" s="1" t="s">
        <v>6134</v>
      </c>
    </row>
    <row r="3033" spans="1:23">
      <c r="A3033" s="2" t="s">
        <v>1485</v>
      </c>
      <c r="B3033" s="2">
        <f t="shared" si="94"/>
        <v>2017</v>
      </c>
      <c r="C3033" s="1" t="s">
        <v>68</v>
      </c>
      <c r="D3033" s="1" t="s">
        <v>24</v>
      </c>
      <c r="E3033" s="1">
        <v>80009129</v>
      </c>
      <c r="F3033" s="1" t="s">
        <v>3277</v>
      </c>
      <c r="G3033" s="1" t="s">
        <v>36</v>
      </c>
      <c r="H3033" s="1" t="s">
        <v>80</v>
      </c>
      <c r="I3033" s="1" t="s">
        <v>6135</v>
      </c>
      <c r="J3033" s="1">
        <v>292</v>
      </c>
      <c r="K3033" s="1" t="s">
        <v>28</v>
      </c>
      <c r="L3033" s="1">
        <v>17228</v>
      </c>
      <c r="M3033" s="1">
        <v>18396</v>
      </c>
      <c r="N3033" s="1">
        <v>39420</v>
      </c>
      <c r="O3033" s="1">
        <v>21720</v>
      </c>
      <c r="P3033" s="1">
        <v>394.2</v>
      </c>
      <c r="Q3033" s="1">
        <v>61534.2</v>
      </c>
      <c r="R3033" s="1">
        <f t="shared" si="95"/>
        <v>210.7335616438356</v>
      </c>
      <c r="S3033" s="1" t="s">
        <v>38</v>
      </c>
      <c r="T3033" s="1" t="s">
        <v>30</v>
      </c>
      <c r="U3033" s="1" t="s">
        <v>5045</v>
      </c>
      <c r="V3033" s="1" t="s">
        <v>6136</v>
      </c>
      <c r="W3033" s="1" t="s">
        <v>6137</v>
      </c>
    </row>
    <row r="3034" spans="1:23">
      <c r="A3034" s="2" t="s">
        <v>2080</v>
      </c>
      <c r="B3034" s="2">
        <f t="shared" si="94"/>
        <v>2017</v>
      </c>
      <c r="C3034" s="1" t="s">
        <v>68</v>
      </c>
      <c r="D3034" s="1" t="s">
        <v>24</v>
      </c>
      <c r="E3034" s="1">
        <v>80009129</v>
      </c>
      <c r="F3034" s="1" t="s">
        <v>3277</v>
      </c>
      <c r="G3034" s="1" t="s">
        <v>36</v>
      </c>
      <c r="H3034" s="1" t="s">
        <v>1024</v>
      </c>
      <c r="I3034" s="1" t="s">
        <v>6138</v>
      </c>
      <c r="J3034" s="1">
        <v>35</v>
      </c>
      <c r="K3034" s="1" t="s">
        <v>28</v>
      </c>
      <c r="L3034" s="1">
        <v>4538</v>
      </c>
      <c r="M3034" s="1">
        <v>4538</v>
      </c>
      <c r="N3034" s="1">
        <v>18558.419999999998</v>
      </c>
      <c r="O3034" s="1">
        <v>3400</v>
      </c>
      <c r="P3034" s="1">
        <v>185.58</v>
      </c>
      <c r="Q3034" s="1">
        <v>22144</v>
      </c>
      <c r="R3034" s="1">
        <f t="shared" si="95"/>
        <v>632.68571428571431</v>
      </c>
      <c r="S3034" s="1" t="s">
        <v>38</v>
      </c>
      <c r="T3034" s="1" t="s">
        <v>30</v>
      </c>
      <c r="U3034" s="1" t="s">
        <v>3107</v>
      </c>
      <c r="V3034" s="1" t="s">
        <v>5206</v>
      </c>
      <c r="W3034" s="1" t="s">
        <v>6139</v>
      </c>
    </row>
    <row r="3035" spans="1:23">
      <c r="A3035" s="2" t="s">
        <v>2080</v>
      </c>
      <c r="B3035" s="2">
        <f t="shared" si="94"/>
        <v>2017</v>
      </c>
      <c r="C3035" s="1" t="s">
        <v>68</v>
      </c>
      <c r="D3035" s="1" t="s">
        <v>24</v>
      </c>
      <c r="E3035" s="1">
        <v>80009129</v>
      </c>
      <c r="F3035" s="1" t="s">
        <v>3277</v>
      </c>
      <c r="G3035" s="1" t="s">
        <v>36</v>
      </c>
      <c r="H3035" s="1" t="s">
        <v>1024</v>
      </c>
      <c r="I3035" s="1" t="s">
        <v>6140</v>
      </c>
      <c r="J3035" s="1">
        <v>266</v>
      </c>
      <c r="K3035" s="1" t="s">
        <v>28</v>
      </c>
      <c r="L3035" s="1">
        <v>22145</v>
      </c>
      <c r="M3035" s="1">
        <v>22145</v>
      </c>
      <c r="N3035" s="1">
        <v>85905.94</v>
      </c>
      <c r="O3035" s="1">
        <v>14000</v>
      </c>
      <c r="P3035" s="1">
        <v>859.06</v>
      </c>
      <c r="Q3035" s="1">
        <v>100765</v>
      </c>
      <c r="R3035" s="1">
        <f t="shared" si="95"/>
        <v>378.81578947368422</v>
      </c>
      <c r="S3035" s="1" t="s">
        <v>38</v>
      </c>
      <c r="T3035" s="1" t="s">
        <v>30</v>
      </c>
      <c r="U3035" s="1" t="s">
        <v>3107</v>
      </c>
      <c r="V3035" s="1" t="s">
        <v>40</v>
      </c>
      <c r="W3035" s="1" t="s">
        <v>6094</v>
      </c>
    </row>
    <row r="3036" spans="1:23">
      <c r="A3036" s="2" t="s">
        <v>1250</v>
      </c>
      <c r="B3036" s="2">
        <f t="shared" si="94"/>
        <v>2017</v>
      </c>
      <c r="C3036" s="1" t="s">
        <v>68</v>
      </c>
      <c r="D3036" s="1" t="s">
        <v>24</v>
      </c>
      <c r="E3036" s="1">
        <v>80009129</v>
      </c>
      <c r="F3036" s="1" t="s">
        <v>3277</v>
      </c>
      <c r="G3036" s="1" t="s">
        <v>5211</v>
      </c>
      <c r="H3036" s="1" t="s">
        <v>80</v>
      </c>
      <c r="I3036" s="1" t="s">
        <v>6141</v>
      </c>
      <c r="J3036" s="1">
        <v>42</v>
      </c>
      <c r="K3036" s="1" t="s">
        <v>28</v>
      </c>
      <c r="L3036" s="1">
        <v>3948</v>
      </c>
      <c r="M3036" s="1">
        <v>3948</v>
      </c>
      <c r="N3036" s="1">
        <v>16158.42</v>
      </c>
      <c r="O3036" s="1">
        <v>3000</v>
      </c>
      <c r="P3036" s="1">
        <v>161.58000000000001</v>
      </c>
      <c r="Q3036" s="1">
        <v>19320</v>
      </c>
      <c r="R3036" s="1">
        <f t="shared" si="95"/>
        <v>460</v>
      </c>
      <c r="S3036" s="1" t="s">
        <v>38</v>
      </c>
      <c r="T3036" s="1" t="s">
        <v>30</v>
      </c>
      <c r="U3036" s="1" t="s">
        <v>3107</v>
      </c>
      <c r="V3036" s="1" t="s">
        <v>5215</v>
      </c>
      <c r="W3036" s="1" t="s">
        <v>5215</v>
      </c>
    </row>
    <row r="3037" spans="1:23">
      <c r="A3037" s="2" t="s">
        <v>1005</v>
      </c>
      <c r="B3037" s="2">
        <f t="shared" si="94"/>
        <v>2017</v>
      </c>
      <c r="C3037" s="1" t="s">
        <v>34</v>
      </c>
      <c r="D3037" s="1" t="s">
        <v>24</v>
      </c>
      <c r="E3037" s="1">
        <v>80009129</v>
      </c>
      <c r="F3037" s="1" t="s">
        <v>3277</v>
      </c>
      <c r="G3037" s="1" t="s">
        <v>62</v>
      </c>
      <c r="H3037" s="1" t="s">
        <v>1035</v>
      </c>
      <c r="I3037" s="1" t="s">
        <v>6142</v>
      </c>
      <c r="J3037" s="1">
        <v>73</v>
      </c>
      <c r="K3037" s="1" t="s">
        <v>28</v>
      </c>
      <c r="L3037" s="1">
        <v>4548</v>
      </c>
      <c r="M3037" s="1">
        <v>4548</v>
      </c>
      <c r="N3037" s="1">
        <v>19074.259999999998</v>
      </c>
      <c r="O3037" s="1">
        <v>3000</v>
      </c>
      <c r="P3037" s="1">
        <v>190.74</v>
      </c>
      <c r="Q3037" s="1">
        <v>22265</v>
      </c>
      <c r="R3037" s="1">
        <f t="shared" si="95"/>
        <v>305</v>
      </c>
      <c r="S3037" s="1" t="s">
        <v>38</v>
      </c>
      <c r="T3037" s="1" t="s">
        <v>30</v>
      </c>
      <c r="U3037" s="1" t="s">
        <v>3107</v>
      </c>
      <c r="V3037" s="1" t="s">
        <v>6143</v>
      </c>
      <c r="W3037" s="1" t="s">
        <v>6143</v>
      </c>
    </row>
    <row r="3038" spans="1:23">
      <c r="A3038" s="2" t="s">
        <v>658</v>
      </c>
      <c r="B3038" s="2">
        <f t="shared" si="94"/>
        <v>2017</v>
      </c>
      <c r="C3038" s="1" t="s">
        <v>68</v>
      </c>
      <c r="D3038" s="1" t="s">
        <v>24</v>
      </c>
      <c r="E3038" s="1">
        <v>80009129</v>
      </c>
      <c r="F3038" s="1" t="s">
        <v>3277</v>
      </c>
      <c r="G3038" s="1" t="s">
        <v>36</v>
      </c>
      <c r="H3038" s="1" t="s">
        <v>80</v>
      </c>
      <c r="I3038" s="1" t="s">
        <v>6144</v>
      </c>
      <c r="J3038" s="1">
        <v>1152</v>
      </c>
      <c r="K3038" s="1" t="s">
        <v>28</v>
      </c>
      <c r="L3038" s="1">
        <v>45274</v>
      </c>
      <c r="M3038" s="1">
        <v>45274</v>
      </c>
      <c r="N3038" s="1">
        <v>103680</v>
      </c>
      <c r="O3038" s="1">
        <v>43600</v>
      </c>
      <c r="P3038" s="1">
        <v>1036.8</v>
      </c>
      <c r="Q3038" s="1">
        <v>148316.79999999999</v>
      </c>
      <c r="R3038" s="1">
        <f t="shared" si="95"/>
        <v>128.74722222222221</v>
      </c>
      <c r="S3038" s="1" t="s">
        <v>38</v>
      </c>
      <c r="T3038" s="1" t="s">
        <v>30</v>
      </c>
      <c r="U3038" s="1" t="s">
        <v>5045</v>
      </c>
      <c r="V3038" s="1" t="s">
        <v>6145</v>
      </c>
      <c r="W3038" s="1" t="s">
        <v>6145</v>
      </c>
    </row>
    <row r="3039" spans="1:23">
      <c r="A3039" s="2" t="s">
        <v>6146</v>
      </c>
      <c r="B3039" s="2">
        <f t="shared" si="94"/>
        <v>2017</v>
      </c>
      <c r="C3039" s="1" t="s">
        <v>68</v>
      </c>
      <c r="D3039" s="1" t="s">
        <v>24</v>
      </c>
      <c r="E3039" s="1">
        <v>80009129</v>
      </c>
      <c r="F3039" s="1" t="s">
        <v>3277</v>
      </c>
      <c r="G3039" s="1" t="s">
        <v>36</v>
      </c>
      <c r="H3039" s="1" t="s">
        <v>1024</v>
      </c>
      <c r="I3039" s="1" t="s">
        <v>6147</v>
      </c>
      <c r="J3039" s="1">
        <v>1296</v>
      </c>
      <c r="K3039" s="1" t="s">
        <v>28</v>
      </c>
      <c r="L3039" s="1">
        <v>45490</v>
      </c>
      <c r="M3039" s="1">
        <v>50674</v>
      </c>
      <c r="N3039" s="1">
        <v>121824</v>
      </c>
      <c r="O3039" s="1">
        <v>48870</v>
      </c>
      <c r="P3039" s="1">
        <v>1218.24</v>
      </c>
      <c r="Q3039" s="1">
        <v>171912.24</v>
      </c>
      <c r="R3039" s="1">
        <f t="shared" si="95"/>
        <v>132.64833333333331</v>
      </c>
      <c r="S3039" s="1" t="s">
        <v>38</v>
      </c>
      <c r="T3039" s="1" t="s">
        <v>30</v>
      </c>
      <c r="U3039" s="1" t="s">
        <v>5045</v>
      </c>
      <c r="V3039" s="1" t="s">
        <v>6148</v>
      </c>
      <c r="W3039" s="1" t="s">
        <v>6148</v>
      </c>
    </row>
    <row r="3040" spans="1:23">
      <c r="A3040" s="2" t="s">
        <v>658</v>
      </c>
      <c r="B3040" s="2">
        <f t="shared" si="94"/>
        <v>2017</v>
      </c>
      <c r="C3040" s="1" t="s">
        <v>68</v>
      </c>
      <c r="D3040" s="1" t="s">
        <v>24</v>
      </c>
      <c r="E3040" s="1">
        <v>80009129</v>
      </c>
      <c r="F3040" s="1" t="s">
        <v>3277</v>
      </c>
      <c r="G3040" s="1" t="s">
        <v>36</v>
      </c>
      <c r="H3040" s="1" t="s">
        <v>80</v>
      </c>
      <c r="I3040" s="1" t="s">
        <v>6149</v>
      </c>
      <c r="J3040" s="1">
        <v>1440</v>
      </c>
      <c r="K3040" s="1" t="s">
        <v>28</v>
      </c>
      <c r="L3040" s="1">
        <v>56592</v>
      </c>
      <c r="M3040" s="1">
        <v>56592</v>
      </c>
      <c r="N3040" s="1">
        <v>129600</v>
      </c>
      <c r="O3040" s="1">
        <v>54500</v>
      </c>
      <c r="P3040" s="1">
        <v>1296</v>
      </c>
      <c r="Q3040" s="1">
        <v>185396</v>
      </c>
      <c r="R3040" s="1">
        <f t="shared" si="95"/>
        <v>128.74722222222223</v>
      </c>
      <c r="S3040" s="1" t="s">
        <v>38</v>
      </c>
      <c r="T3040" s="1" t="s">
        <v>30</v>
      </c>
      <c r="U3040" s="1" t="s">
        <v>5045</v>
      </c>
      <c r="V3040" s="1" t="s">
        <v>6150</v>
      </c>
      <c r="W3040" s="1" t="s">
        <v>6150</v>
      </c>
    </row>
    <row r="3041" spans="1:23">
      <c r="A3041" s="2" t="s">
        <v>658</v>
      </c>
      <c r="B3041" s="2">
        <f t="shared" si="94"/>
        <v>2017</v>
      </c>
      <c r="C3041" s="1" t="s">
        <v>68</v>
      </c>
      <c r="D3041" s="1" t="s">
        <v>24</v>
      </c>
      <c r="E3041" s="1">
        <v>80009129</v>
      </c>
      <c r="F3041" s="1" t="s">
        <v>3277</v>
      </c>
      <c r="G3041" s="1" t="s">
        <v>36</v>
      </c>
      <c r="H3041" s="1" t="s">
        <v>1024</v>
      </c>
      <c r="I3041" s="1" t="s">
        <v>6151</v>
      </c>
      <c r="J3041" s="1">
        <v>144</v>
      </c>
      <c r="K3041" s="1" t="s">
        <v>28</v>
      </c>
      <c r="L3041" s="1">
        <v>5659</v>
      </c>
      <c r="M3041" s="1">
        <v>5659</v>
      </c>
      <c r="N3041" s="1">
        <v>12960</v>
      </c>
      <c r="O3041" s="1">
        <v>5450</v>
      </c>
      <c r="P3041" s="1">
        <v>129.6</v>
      </c>
      <c r="Q3041" s="1">
        <v>18539.599999999999</v>
      </c>
      <c r="R3041" s="1">
        <f t="shared" si="95"/>
        <v>128.74722222222221</v>
      </c>
      <c r="S3041" s="1" t="s">
        <v>38</v>
      </c>
      <c r="T3041" s="1" t="s">
        <v>30</v>
      </c>
      <c r="U3041" s="1" t="s">
        <v>5045</v>
      </c>
      <c r="V3041" s="1" t="s">
        <v>6152</v>
      </c>
      <c r="W3041" s="1" t="s">
        <v>6152</v>
      </c>
    </row>
    <row r="3042" spans="1:23">
      <c r="A3042" s="2" t="s">
        <v>6153</v>
      </c>
      <c r="B3042" s="2">
        <f t="shared" si="94"/>
        <v>2017</v>
      </c>
      <c r="C3042" s="1" t="s">
        <v>68</v>
      </c>
      <c r="D3042" s="1" t="s">
        <v>24</v>
      </c>
      <c r="E3042" s="1">
        <v>80009129</v>
      </c>
      <c r="F3042" s="1" t="s">
        <v>3277</v>
      </c>
      <c r="G3042" s="1" t="s">
        <v>36</v>
      </c>
      <c r="H3042" s="1" t="s">
        <v>80</v>
      </c>
      <c r="I3042" s="1" t="s">
        <v>6154</v>
      </c>
      <c r="J3042" s="1">
        <v>208</v>
      </c>
      <c r="K3042" s="1" t="s">
        <v>28</v>
      </c>
      <c r="L3042" s="1">
        <v>10026</v>
      </c>
      <c r="M3042" s="1">
        <v>10878</v>
      </c>
      <c r="N3042" s="1">
        <v>25584</v>
      </c>
      <c r="O3042" s="1">
        <v>11200</v>
      </c>
      <c r="P3042" s="1">
        <v>255.84</v>
      </c>
      <c r="Q3042" s="1">
        <v>37039.839999999997</v>
      </c>
      <c r="R3042" s="1">
        <f t="shared" si="95"/>
        <v>178.07615384615383</v>
      </c>
      <c r="S3042" s="1" t="s">
        <v>38</v>
      </c>
      <c r="T3042" s="1" t="s">
        <v>30</v>
      </c>
      <c r="U3042" s="1" t="s">
        <v>5045</v>
      </c>
      <c r="V3042" s="1" t="s">
        <v>6155</v>
      </c>
      <c r="W3042" s="1" t="s">
        <v>6155</v>
      </c>
    </row>
    <row r="3043" spans="1:23">
      <c r="A3043" s="2" t="s">
        <v>658</v>
      </c>
      <c r="B3043" s="2">
        <f t="shared" si="94"/>
        <v>2017</v>
      </c>
      <c r="C3043" s="1" t="s">
        <v>68</v>
      </c>
      <c r="D3043" s="1" t="s">
        <v>24</v>
      </c>
      <c r="E3043" s="1">
        <v>80009129</v>
      </c>
      <c r="F3043" s="1" t="s">
        <v>3277</v>
      </c>
      <c r="G3043" s="1" t="s">
        <v>36</v>
      </c>
      <c r="H3043" s="1" t="s">
        <v>1024</v>
      </c>
      <c r="I3043" s="1" t="s">
        <v>6156</v>
      </c>
      <c r="J3043" s="1">
        <v>576</v>
      </c>
      <c r="K3043" s="1" t="s">
        <v>28</v>
      </c>
      <c r="L3043" s="1">
        <v>22637</v>
      </c>
      <c r="M3043" s="1">
        <v>22637</v>
      </c>
      <c r="N3043" s="1">
        <v>51840</v>
      </c>
      <c r="O3043" s="1">
        <v>21800</v>
      </c>
      <c r="P3043" s="1">
        <v>518.4</v>
      </c>
      <c r="Q3043" s="1">
        <v>74158.399999999994</v>
      </c>
      <c r="R3043" s="1">
        <f t="shared" si="95"/>
        <v>128.74722222222221</v>
      </c>
      <c r="S3043" s="1" t="s">
        <v>38</v>
      </c>
      <c r="T3043" s="1" t="s">
        <v>30</v>
      </c>
      <c r="U3043" s="1" t="s">
        <v>5045</v>
      </c>
      <c r="V3043" s="1" t="s">
        <v>5507</v>
      </c>
      <c r="W3043" s="1" t="s">
        <v>5507</v>
      </c>
    </row>
    <row r="3044" spans="1:23">
      <c r="A3044" s="2" t="s">
        <v>658</v>
      </c>
      <c r="B3044" s="2">
        <f t="shared" si="94"/>
        <v>2017</v>
      </c>
      <c r="C3044" s="1" t="s">
        <v>34</v>
      </c>
      <c r="D3044" s="1" t="s">
        <v>24</v>
      </c>
      <c r="E3044" s="1">
        <v>80009129</v>
      </c>
      <c r="F3044" s="1" t="s">
        <v>3277</v>
      </c>
      <c r="G3044" s="1" t="s">
        <v>62</v>
      </c>
      <c r="H3044" s="1" t="s">
        <v>194</v>
      </c>
      <c r="I3044" s="1" t="s">
        <v>6157</v>
      </c>
      <c r="J3044" s="1">
        <v>73</v>
      </c>
      <c r="K3044" s="1" t="s">
        <v>28</v>
      </c>
      <c r="L3044" s="1">
        <v>4548</v>
      </c>
      <c r="M3044" s="1">
        <v>4548</v>
      </c>
      <c r="N3044" s="1">
        <v>19058.93</v>
      </c>
      <c r="O3044" s="1">
        <v>3200</v>
      </c>
      <c r="P3044" s="1">
        <v>6.07</v>
      </c>
      <c r="Q3044" s="1">
        <v>22265</v>
      </c>
      <c r="R3044" s="1">
        <f t="shared" si="95"/>
        <v>305</v>
      </c>
      <c r="S3044" s="1" t="s">
        <v>38</v>
      </c>
      <c r="T3044" s="1" t="s">
        <v>30</v>
      </c>
      <c r="U3044" s="1" t="s">
        <v>3107</v>
      </c>
      <c r="V3044" s="1" t="s">
        <v>6158</v>
      </c>
      <c r="W3044" s="1" t="s">
        <v>6158</v>
      </c>
    </row>
    <row r="3045" spans="1:23">
      <c r="A3045" s="2" t="s">
        <v>1253</v>
      </c>
      <c r="B3045" s="2">
        <f t="shared" si="94"/>
        <v>2017</v>
      </c>
      <c r="C3045" s="1" t="s">
        <v>43</v>
      </c>
      <c r="D3045" s="1" t="s">
        <v>24</v>
      </c>
      <c r="E3045" s="1">
        <v>80009129</v>
      </c>
      <c r="F3045" s="1" t="s">
        <v>3277</v>
      </c>
      <c r="G3045" s="1" t="s">
        <v>36</v>
      </c>
      <c r="H3045" s="1" t="s">
        <v>955</v>
      </c>
      <c r="I3045" s="1" t="s">
        <v>6159</v>
      </c>
      <c r="J3045" s="1">
        <v>146</v>
      </c>
      <c r="K3045" s="1" t="s">
        <v>28</v>
      </c>
      <c r="L3045" s="1">
        <v>8337</v>
      </c>
      <c r="M3045" s="1">
        <v>8921</v>
      </c>
      <c r="N3045" s="1">
        <v>20294</v>
      </c>
      <c r="O3045" s="1">
        <v>10000</v>
      </c>
      <c r="P3045" s="1">
        <v>202.94</v>
      </c>
      <c r="Q3045" s="1">
        <v>30496.94</v>
      </c>
      <c r="R3045" s="1">
        <f t="shared" si="95"/>
        <v>208.88315068493151</v>
      </c>
      <c r="S3045" s="1" t="s">
        <v>38</v>
      </c>
      <c r="T3045" s="1" t="s">
        <v>30</v>
      </c>
      <c r="U3045" s="1" t="s">
        <v>5045</v>
      </c>
      <c r="V3045" s="1" t="s">
        <v>6160</v>
      </c>
      <c r="W3045" s="1" t="s">
        <v>6161</v>
      </c>
    </row>
    <row r="3046" spans="1:23">
      <c r="A3046" s="2" t="s">
        <v>1253</v>
      </c>
      <c r="B3046" s="2">
        <f t="shared" si="94"/>
        <v>2017</v>
      </c>
      <c r="C3046" s="1" t="s">
        <v>43</v>
      </c>
      <c r="D3046" s="1" t="s">
        <v>24</v>
      </c>
      <c r="E3046" s="1">
        <v>80009129</v>
      </c>
      <c r="F3046" s="1" t="s">
        <v>3277</v>
      </c>
      <c r="G3046" s="1" t="s">
        <v>36</v>
      </c>
      <c r="H3046" s="1" t="s">
        <v>955</v>
      </c>
      <c r="I3046" s="1" t="s">
        <v>6162</v>
      </c>
      <c r="J3046" s="1">
        <v>208</v>
      </c>
      <c r="K3046" s="1" t="s">
        <v>28</v>
      </c>
      <c r="L3046" s="1">
        <v>9381</v>
      </c>
      <c r="M3046" s="1">
        <v>10421</v>
      </c>
      <c r="N3046" s="1">
        <v>25584</v>
      </c>
      <c r="O3046" s="1">
        <v>10000</v>
      </c>
      <c r="P3046" s="1">
        <v>255.84</v>
      </c>
      <c r="Q3046" s="1">
        <v>35839.839999999997</v>
      </c>
      <c r="R3046" s="1">
        <f t="shared" si="95"/>
        <v>172.30692307692306</v>
      </c>
      <c r="S3046" s="1" t="s">
        <v>38</v>
      </c>
      <c r="T3046" s="1" t="s">
        <v>30</v>
      </c>
      <c r="U3046" s="1" t="s">
        <v>5045</v>
      </c>
      <c r="V3046" s="1" t="s">
        <v>6163</v>
      </c>
      <c r="W3046" s="1" t="s">
        <v>6164</v>
      </c>
    </row>
    <row r="3047" spans="1:23">
      <c r="A3047" s="2" t="s">
        <v>1253</v>
      </c>
      <c r="B3047" s="2">
        <f t="shared" si="94"/>
        <v>2017</v>
      </c>
      <c r="C3047" s="1" t="s">
        <v>43</v>
      </c>
      <c r="D3047" s="1" t="s">
        <v>24</v>
      </c>
      <c r="E3047" s="1">
        <v>80009129</v>
      </c>
      <c r="F3047" s="1" t="s">
        <v>3277</v>
      </c>
      <c r="G3047" s="1" t="s">
        <v>36</v>
      </c>
      <c r="H3047" s="1" t="s">
        <v>955</v>
      </c>
      <c r="I3047" s="1" t="s">
        <v>6165</v>
      </c>
      <c r="J3047" s="1">
        <v>624</v>
      </c>
      <c r="K3047" s="1" t="s">
        <v>28</v>
      </c>
      <c r="L3047" s="1">
        <v>28142</v>
      </c>
      <c r="M3047" s="1">
        <v>31262</v>
      </c>
      <c r="N3047" s="1">
        <v>74256</v>
      </c>
      <c r="O3047" s="1">
        <v>30000</v>
      </c>
      <c r="P3047" s="1">
        <v>742.56</v>
      </c>
      <c r="Q3047" s="1">
        <v>104998.56</v>
      </c>
      <c r="R3047" s="1">
        <f t="shared" si="95"/>
        <v>168.26692307692306</v>
      </c>
      <c r="S3047" s="1" t="s">
        <v>38</v>
      </c>
      <c r="T3047" s="1" t="s">
        <v>30</v>
      </c>
      <c r="U3047" s="1" t="s">
        <v>5045</v>
      </c>
      <c r="V3047" s="1" t="s">
        <v>40</v>
      </c>
      <c r="W3047" s="1" t="s">
        <v>5908</v>
      </c>
    </row>
    <row r="3048" spans="1:23">
      <c r="A3048" s="2" t="s">
        <v>660</v>
      </c>
      <c r="B3048" s="2">
        <f t="shared" si="94"/>
        <v>2017</v>
      </c>
      <c r="C3048" s="1" t="s">
        <v>68</v>
      </c>
      <c r="D3048" s="1" t="s">
        <v>24</v>
      </c>
      <c r="E3048" s="1">
        <v>80009129</v>
      </c>
      <c r="F3048" s="1" t="s">
        <v>3277</v>
      </c>
      <c r="G3048" s="1" t="s">
        <v>36</v>
      </c>
      <c r="H3048" s="1" t="s">
        <v>950</v>
      </c>
      <c r="I3048" s="1" t="s">
        <v>6166</v>
      </c>
      <c r="J3048" s="1">
        <v>66</v>
      </c>
      <c r="K3048" s="1" t="s">
        <v>28</v>
      </c>
      <c r="L3048" s="1">
        <v>5478</v>
      </c>
      <c r="M3048" s="1">
        <v>5478</v>
      </c>
      <c r="N3048" s="1">
        <v>20263.28</v>
      </c>
      <c r="O3048" s="1">
        <v>4150</v>
      </c>
      <c r="P3048" s="1">
        <v>6.72</v>
      </c>
      <c r="Q3048" s="1">
        <v>24420</v>
      </c>
      <c r="R3048" s="1">
        <f t="shared" si="95"/>
        <v>370</v>
      </c>
      <c r="S3048" s="1" t="s">
        <v>38</v>
      </c>
      <c r="T3048" s="1" t="s">
        <v>30</v>
      </c>
      <c r="U3048" s="1" t="s">
        <v>3107</v>
      </c>
      <c r="V3048" s="1" t="s">
        <v>6167</v>
      </c>
      <c r="W3048" s="1" t="s">
        <v>6167</v>
      </c>
    </row>
    <row r="3049" spans="1:23">
      <c r="A3049" s="2" t="s">
        <v>660</v>
      </c>
      <c r="B3049" s="2">
        <f t="shared" si="94"/>
        <v>2017</v>
      </c>
      <c r="C3049" s="1" t="s">
        <v>68</v>
      </c>
      <c r="D3049" s="1" t="s">
        <v>24</v>
      </c>
      <c r="E3049" s="1">
        <v>80009129</v>
      </c>
      <c r="F3049" s="1" t="s">
        <v>3277</v>
      </c>
      <c r="G3049" s="1" t="s">
        <v>36</v>
      </c>
      <c r="H3049" s="1" t="s">
        <v>950</v>
      </c>
      <c r="I3049" s="1" t="s">
        <v>6168</v>
      </c>
      <c r="J3049" s="1">
        <v>102</v>
      </c>
      <c r="K3049" s="1" t="s">
        <v>28</v>
      </c>
      <c r="L3049" s="1">
        <v>9255</v>
      </c>
      <c r="M3049" s="1">
        <v>10332</v>
      </c>
      <c r="N3049" s="1">
        <v>43390.78</v>
      </c>
      <c r="O3049" s="1">
        <v>8300</v>
      </c>
      <c r="P3049" s="1">
        <v>14.22</v>
      </c>
      <c r="Q3049" s="1">
        <v>51705</v>
      </c>
      <c r="R3049" s="1">
        <f t="shared" si="95"/>
        <v>506.91176470588238</v>
      </c>
      <c r="S3049" s="1" t="s">
        <v>38</v>
      </c>
      <c r="T3049" s="1" t="s">
        <v>30</v>
      </c>
      <c r="U3049" s="1" t="s">
        <v>3107</v>
      </c>
      <c r="V3049" s="1" t="s">
        <v>5206</v>
      </c>
      <c r="W3049" s="1" t="s">
        <v>5207</v>
      </c>
    </row>
    <row r="3050" spans="1:23">
      <c r="A3050" s="2" t="s">
        <v>660</v>
      </c>
      <c r="B3050" s="2">
        <f t="shared" si="94"/>
        <v>2017</v>
      </c>
      <c r="C3050" s="1" t="s">
        <v>68</v>
      </c>
      <c r="D3050" s="1" t="s">
        <v>24</v>
      </c>
      <c r="E3050" s="1">
        <v>80009129</v>
      </c>
      <c r="F3050" s="1" t="s">
        <v>3277</v>
      </c>
      <c r="G3050" s="1" t="s">
        <v>36</v>
      </c>
      <c r="H3050" s="1" t="s">
        <v>983</v>
      </c>
      <c r="I3050" s="1" t="s">
        <v>6169</v>
      </c>
      <c r="J3050" s="1">
        <v>67</v>
      </c>
      <c r="K3050" s="1" t="s">
        <v>28</v>
      </c>
      <c r="L3050" s="1">
        <v>5494</v>
      </c>
      <c r="M3050" s="1">
        <v>5494</v>
      </c>
      <c r="N3050" s="1">
        <v>21303.06</v>
      </c>
      <c r="O3050" s="1">
        <v>4150</v>
      </c>
      <c r="P3050" s="1">
        <v>6.94</v>
      </c>
      <c r="Q3050" s="1">
        <v>25460</v>
      </c>
      <c r="R3050" s="1">
        <f t="shared" si="95"/>
        <v>380</v>
      </c>
      <c r="S3050" s="1" t="s">
        <v>38</v>
      </c>
      <c r="T3050" s="1" t="s">
        <v>30</v>
      </c>
      <c r="U3050" s="1" t="s">
        <v>3107</v>
      </c>
      <c r="V3050" s="1" t="s">
        <v>6170</v>
      </c>
      <c r="W3050" s="1" t="s">
        <v>6170</v>
      </c>
    </row>
    <row r="3051" spans="1:23">
      <c r="A3051" s="2" t="s">
        <v>660</v>
      </c>
      <c r="B3051" s="2">
        <f t="shared" si="94"/>
        <v>2017</v>
      </c>
      <c r="C3051" s="1" t="s">
        <v>68</v>
      </c>
      <c r="D3051" s="1" t="s">
        <v>24</v>
      </c>
      <c r="E3051" s="1">
        <v>80009129</v>
      </c>
      <c r="F3051" s="1" t="s">
        <v>3277</v>
      </c>
      <c r="G3051" s="1" t="s">
        <v>36</v>
      </c>
      <c r="H3051" s="1" t="s">
        <v>80</v>
      </c>
      <c r="I3051" s="1" t="s">
        <v>6171</v>
      </c>
      <c r="J3051" s="1">
        <v>1008</v>
      </c>
      <c r="K3051" s="1" t="s">
        <v>28</v>
      </c>
      <c r="L3051" s="1">
        <v>35381</v>
      </c>
      <c r="M3051" s="1">
        <v>39413</v>
      </c>
      <c r="N3051" s="1">
        <v>94752</v>
      </c>
      <c r="O3051" s="1">
        <v>38360</v>
      </c>
      <c r="P3051" s="1">
        <v>947.52</v>
      </c>
      <c r="Q3051" s="1">
        <v>134059.51999999999</v>
      </c>
      <c r="R3051" s="1">
        <f t="shared" si="95"/>
        <v>132.99555555555554</v>
      </c>
      <c r="S3051" s="1" t="s">
        <v>38</v>
      </c>
      <c r="T3051" s="1" t="s">
        <v>30</v>
      </c>
      <c r="U3051" s="1" t="s">
        <v>5045</v>
      </c>
      <c r="V3051" s="1" t="s">
        <v>6172</v>
      </c>
      <c r="W3051" s="1" t="s">
        <v>6172</v>
      </c>
    </row>
    <row r="3052" spans="1:23">
      <c r="A3052" s="2" t="s">
        <v>6173</v>
      </c>
      <c r="B3052" s="2">
        <f t="shared" si="94"/>
        <v>2017</v>
      </c>
      <c r="C3052" s="1" t="s">
        <v>68</v>
      </c>
      <c r="D3052" s="1" t="s">
        <v>24</v>
      </c>
      <c r="E3052" s="1">
        <v>80009129</v>
      </c>
      <c r="F3052" s="1" t="s">
        <v>3277</v>
      </c>
      <c r="G3052" s="1" t="s">
        <v>36</v>
      </c>
      <c r="H3052" s="1" t="s">
        <v>80</v>
      </c>
      <c r="I3052" s="1" t="s">
        <v>6174</v>
      </c>
      <c r="J3052" s="1">
        <v>1728</v>
      </c>
      <c r="K3052" s="1" t="s">
        <v>28</v>
      </c>
      <c r="L3052" s="1">
        <v>60653</v>
      </c>
      <c r="M3052" s="1">
        <v>67565</v>
      </c>
      <c r="N3052" s="1">
        <v>155520</v>
      </c>
      <c r="O3052" s="1">
        <v>65760</v>
      </c>
      <c r="P3052" s="1">
        <v>1555.2</v>
      </c>
      <c r="Q3052" s="1">
        <v>222835.20000000001</v>
      </c>
      <c r="R3052" s="1">
        <f t="shared" si="95"/>
        <v>128.95555555555555</v>
      </c>
      <c r="S3052" s="1" t="s">
        <v>38</v>
      </c>
      <c r="T3052" s="1" t="s">
        <v>30</v>
      </c>
      <c r="U3052" s="1" t="s">
        <v>5045</v>
      </c>
      <c r="V3052" s="1" t="s">
        <v>6175</v>
      </c>
      <c r="W3052" s="1" t="s">
        <v>6175</v>
      </c>
    </row>
    <row r="3053" spans="1:23">
      <c r="A3053" s="2" t="s">
        <v>660</v>
      </c>
      <c r="B3053" s="2">
        <f t="shared" si="94"/>
        <v>2017</v>
      </c>
      <c r="C3053" s="1" t="s">
        <v>68</v>
      </c>
      <c r="D3053" s="1" t="s">
        <v>24</v>
      </c>
      <c r="E3053" s="1">
        <v>80009129</v>
      </c>
      <c r="F3053" s="1" t="s">
        <v>3277</v>
      </c>
      <c r="G3053" s="1" t="s">
        <v>36</v>
      </c>
      <c r="H3053" s="1" t="s">
        <v>80</v>
      </c>
      <c r="I3053" s="1" t="s">
        <v>6176</v>
      </c>
      <c r="J3053" s="1">
        <v>144</v>
      </c>
      <c r="K3053" s="1" t="s">
        <v>28</v>
      </c>
      <c r="L3053" s="1">
        <v>5630</v>
      </c>
      <c r="M3053" s="1">
        <v>5630</v>
      </c>
      <c r="N3053" s="1">
        <v>12960</v>
      </c>
      <c r="O3053" s="1">
        <v>5450</v>
      </c>
      <c r="P3053" s="1">
        <v>129.6</v>
      </c>
      <c r="Q3053" s="1">
        <v>18539.599999999999</v>
      </c>
      <c r="R3053" s="1">
        <f t="shared" si="95"/>
        <v>128.74722222222221</v>
      </c>
      <c r="S3053" s="1" t="s">
        <v>38</v>
      </c>
      <c r="T3053" s="1" t="s">
        <v>30</v>
      </c>
      <c r="U3053" s="1" t="s">
        <v>5045</v>
      </c>
      <c r="V3053" s="1" t="s">
        <v>6152</v>
      </c>
      <c r="W3053" s="1" t="s">
        <v>6152</v>
      </c>
    </row>
    <row r="3054" spans="1:23">
      <c r="A3054" s="2" t="s">
        <v>1253</v>
      </c>
      <c r="B3054" s="2">
        <f t="shared" si="94"/>
        <v>2017</v>
      </c>
      <c r="C3054" s="1" t="s">
        <v>68</v>
      </c>
      <c r="D3054" s="1" t="s">
        <v>24</v>
      </c>
      <c r="E3054" s="1">
        <v>80009129</v>
      </c>
      <c r="F3054" s="1" t="s">
        <v>3277</v>
      </c>
      <c r="G3054" s="1" t="s">
        <v>36</v>
      </c>
      <c r="H3054" s="1" t="s">
        <v>80</v>
      </c>
      <c r="I3054" s="1" t="s">
        <v>6177</v>
      </c>
      <c r="J3054" s="1">
        <v>288</v>
      </c>
      <c r="K3054" s="1" t="s">
        <v>28</v>
      </c>
      <c r="L3054" s="1">
        <v>10109</v>
      </c>
      <c r="M3054" s="1">
        <v>11261</v>
      </c>
      <c r="N3054" s="1">
        <v>27072</v>
      </c>
      <c r="O3054" s="1">
        <v>10860</v>
      </c>
      <c r="P3054" s="1">
        <v>270.72000000000003</v>
      </c>
      <c r="Q3054" s="1">
        <v>38202.720000000001</v>
      </c>
      <c r="R3054" s="1">
        <f t="shared" si="95"/>
        <v>132.64833333333334</v>
      </c>
      <c r="S3054" s="1" t="s">
        <v>38</v>
      </c>
      <c r="T3054" s="1" t="s">
        <v>30</v>
      </c>
      <c r="U3054" s="1" t="s">
        <v>5045</v>
      </c>
      <c r="V3054" s="1" t="s">
        <v>6178</v>
      </c>
      <c r="W3054" s="1" t="s">
        <v>6178</v>
      </c>
    </row>
    <row r="3055" spans="1:23">
      <c r="A3055" s="2" t="s">
        <v>2088</v>
      </c>
      <c r="B3055" s="2">
        <f t="shared" si="94"/>
        <v>2017</v>
      </c>
      <c r="C3055" s="1" t="s">
        <v>1136</v>
      </c>
      <c r="D3055" s="1" t="s">
        <v>24</v>
      </c>
      <c r="E3055" s="1">
        <v>80009129</v>
      </c>
      <c r="F3055" s="1" t="s">
        <v>3277</v>
      </c>
      <c r="G3055" s="1" t="s">
        <v>36</v>
      </c>
      <c r="H3055" s="1" t="s">
        <v>1138</v>
      </c>
      <c r="I3055" s="1" t="s">
        <v>6179</v>
      </c>
      <c r="J3055" s="1">
        <v>1</v>
      </c>
      <c r="K3055" s="1" t="s">
        <v>28</v>
      </c>
      <c r="L3055" s="1">
        <v>80</v>
      </c>
      <c r="M3055" s="1">
        <v>86</v>
      </c>
      <c r="N3055" s="1">
        <v>100</v>
      </c>
      <c r="O3055" s="1">
        <v>1426.6</v>
      </c>
      <c r="P3055" s="1">
        <v>1</v>
      </c>
      <c r="Q3055" s="1">
        <v>1527.6</v>
      </c>
      <c r="R3055" s="1">
        <f t="shared" si="95"/>
        <v>1527.6</v>
      </c>
      <c r="S3055" s="1" t="s">
        <v>1140</v>
      </c>
      <c r="T3055" s="1" t="s">
        <v>5803</v>
      </c>
      <c r="U3055" s="1" t="s">
        <v>6180</v>
      </c>
      <c r="V3055" s="1" t="s">
        <v>6181</v>
      </c>
      <c r="W3055" s="1" t="s">
        <v>6181</v>
      </c>
    </row>
    <row r="3056" spans="1:23">
      <c r="A3056" s="2" t="s">
        <v>585</v>
      </c>
      <c r="B3056" s="2">
        <f t="shared" si="94"/>
        <v>2017</v>
      </c>
      <c r="C3056" s="1" t="s">
        <v>68</v>
      </c>
      <c r="D3056" s="1" t="s">
        <v>24</v>
      </c>
      <c r="E3056" s="1">
        <v>80009129</v>
      </c>
      <c r="F3056" s="1" t="s">
        <v>3277</v>
      </c>
      <c r="G3056" s="1" t="s">
        <v>36</v>
      </c>
      <c r="H3056" s="1" t="s">
        <v>80</v>
      </c>
      <c r="I3056" s="1" t="s">
        <v>6182</v>
      </c>
      <c r="J3056" s="1">
        <v>1440</v>
      </c>
      <c r="K3056" s="1" t="s">
        <v>28</v>
      </c>
      <c r="L3056" s="1">
        <v>56304</v>
      </c>
      <c r="M3056" s="1">
        <v>56304</v>
      </c>
      <c r="N3056" s="1">
        <v>129600</v>
      </c>
      <c r="O3056" s="1">
        <v>55990</v>
      </c>
      <c r="P3056" s="1">
        <v>1296</v>
      </c>
      <c r="Q3056" s="1">
        <v>186886</v>
      </c>
      <c r="R3056" s="1">
        <f t="shared" si="95"/>
        <v>129.78194444444443</v>
      </c>
      <c r="S3056" s="1" t="s">
        <v>38</v>
      </c>
      <c r="T3056" s="1" t="s">
        <v>30</v>
      </c>
      <c r="U3056" s="1" t="s">
        <v>5045</v>
      </c>
      <c r="V3056" s="1" t="s">
        <v>6183</v>
      </c>
      <c r="W3056" s="1" t="s">
        <v>6150</v>
      </c>
    </row>
    <row r="3057" spans="1:23">
      <c r="A3057" s="2" t="s">
        <v>624</v>
      </c>
      <c r="B3057" s="2">
        <f t="shared" si="94"/>
        <v>2017</v>
      </c>
      <c r="C3057" s="1" t="s">
        <v>68</v>
      </c>
      <c r="D3057" s="1" t="s">
        <v>24</v>
      </c>
      <c r="E3057" s="1">
        <v>80009129</v>
      </c>
      <c r="F3057" s="1" t="s">
        <v>3277</v>
      </c>
      <c r="G3057" s="1" t="s">
        <v>5211</v>
      </c>
      <c r="H3057" s="1" t="s">
        <v>983</v>
      </c>
      <c r="I3057" s="1" t="s">
        <v>6184</v>
      </c>
      <c r="J3057" s="1">
        <v>42</v>
      </c>
      <c r="K3057" s="1" t="s">
        <v>28</v>
      </c>
      <c r="L3057" s="1">
        <v>3948</v>
      </c>
      <c r="M3057" s="1">
        <v>3948</v>
      </c>
      <c r="N3057" s="1">
        <v>15745.68</v>
      </c>
      <c r="O3057" s="1">
        <v>3570</v>
      </c>
      <c r="P3057" s="1">
        <v>4.32</v>
      </c>
      <c r="Q3057" s="1">
        <v>19320</v>
      </c>
      <c r="R3057" s="1">
        <f t="shared" si="95"/>
        <v>460</v>
      </c>
      <c r="S3057" s="1" t="s">
        <v>38</v>
      </c>
      <c r="T3057" s="1" t="s">
        <v>30</v>
      </c>
      <c r="U3057" s="1" t="s">
        <v>3107</v>
      </c>
      <c r="V3057" s="1" t="s">
        <v>6185</v>
      </c>
      <c r="W3057" s="1" t="s">
        <v>6186</v>
      </c>
    </row>
    <row r="3058" spans="1:23">
      <c r="A3058" s="2" t="s">
        <v>6120</v>
      </c>
      <c r="B3058" s="2">
        <f t="shared" si="94"/>
        <v>2017</v>
      </c>
      <c r="C3058" s="1" t="s">
        <v>43</v>
      </c>
      <c r="D3058" s="1" t="s">
        <v>24</v>
      </c>
      <c r="E3058" s="1">
        <v>80009129</v>
      </c>
      <c r="F3058" s="1" t="s">
        <v>3277</v>
      </c>
      <c r="G3058" s="1" t="s">
        <v>36</v>
      </c>
      <c r="H3058" s="1" t="s">
        <v>1024</v>
      </c>
      <c r="I3058" s="1" t="s">
        <v>6187</v>
      </c>
      <c r="J3058" s="1">
        <v>104</v>
      </c>
      <c r="K3058" s="1" t="s">
        <v>28</v>
      </c>
      <c r="L3058" s="1">
        <v>4690</v>
      </c>
      <c r="M3058" s="1">
        <v>5210</v>
      </c>
      <c r="N3058" s="1">
        <v>12376</v>
      </c>
      <c r="O3058" s="1">
        <v>5000</v>
      </c>
      <c r="P3058" s="1">
        <v>123.76</v>
      </c>
      <c r="Q3058" s="1">
        <v>17499.759999999998</v>
      </c>
      <c r="R3058" s="1">
        <f t="shared" si="95"/>
        <v>168.26692307692306</v>
      </c>
      <c r="S3058" s="1" t="s">
        <v>38</v>
      </c>
      <c r="T3058" s="1" t="s">
        <v>30</v>
      </c>
      <c r="U3058" s="1" t="s">
        <v>5045</v>
      </c>
      <c r="V3058" s="1" t="s">
        <v>6188</v>
      </c>
      <c r="W3058" s="1" t="s">
        <v>6189</v>
      </c>
    </row>
    <row r="3059" spans="1:23">
      <c r="A3059" s="2" t="s">
        <v>6120</v>
      </c>
      <c r="B3059" s="2">
        <f t="shared" si="94"/>
        <v>2017</v>
      </c>
      <c r="C3059" s="1" t="s">
        <v>43</v>
      </c>
      <c r="D3059" s="1" t="s">
        <v>24</v>
      </c>
      <c r="E3059" s="1">
        <v>80009129</v>
      </c>
      <c r="F3059" s="1" t="s">
        <v>3277</v>
      </c>
      <c r="G3059" s="1" t="s">
        <v>36</v>
      </c>
      <c r="H3059" s="1" t="s">
        <v>955</v>
      </c>
      <c r="I3059" s="1" t="s">
        <v>6190</v>
      </c>
      <c r="J3059" s="1">
        <v>312</v>
      </c>
      <c r="K3059" s="1" t="s">
        <v>28</v>
      </c>
      <c r="L3059" s="1">
        <v>14071</v>
      </c>
      <c r="M3059" s="1">
        <v>15631</v>
      </c>
      <c r="N3059" s="1">
        <v>37128</v>
      </c>
      <c r="O3059" s="1">
        <v>15000</v>
      </c>
      <c r="P3059" s="1">
        <v>371.28</v>
      </c>
      <c r="Q3059" s="1">
        <v>52499.28</v>
      </c>
      <c r="R3059" s="1">
        <f t="shared" si="95"/>
        <v>168.26692307692306</v>
      </c>
      <c r="S3059" s="1" t="s">
        <v>38</v>
      </c>
      <c r="T3059" s="1" t="s">
        <v>30</v>
      </c>
      <c r="U3059" s="1" t="s">
        <v>5045</v>
      </c>
      <c r="V3059" s="1" t="s">
        <v>6188</v>
      </c>
      <c r="W3059" s="1" t="s">
        <v>6191</v>
      </c>
    </row>
    <row r="3060" spans="1:23">
      <c r="A3060" s="2" t="s">
        <v>1494</v>
      </c>
      <c r="B3060" s="2">
        <f t="shared" si="94"/>
        <v>2017</v>
      </c>
      <c r="C3060" s="1" t="s">
        <v>34</v>
      </c>
      <c r="D3060" s="1" t="s">
        <v>24</v>
      </c>
      <c r="E3060" s="1">
        <v>80009129</v>
      </c>
      <c r="F3060" s="1" t="s">
        <v>3277</v>
      </c>
      <c r="G3060" s="1" t="s">
        <v>62</v>
      </c>
      <c r="H3060" s="1" t="s">
        <v>63</v>
      </c>
      <c r="I3060" s="1" t="s">
        <v>6192</v>
      </c>
      <c r="J3060" s="1">
        <v>73</v>
      </c>
      <c r="K3060" s="1" t="s">
        <v>28</v>
      </c>
      <c r="L3060" s="1">
        <v>4548</v>
      </c>
      <c r="M3060" s="1">
        <v>4548</v>
      </c>
      <c r="N3060" s="1">
        <v>19060.02</v>
      </c>
      <c r="O3060" s="1">
        <v>3200</v>
      </c>
      <c r="P3060" s="1">
        <v>4.9800000000000004</v>
      </c>
      <c r="Q3060" s="1">
        <v>22265</v>
      </c>
      <c r="R3060" s="1">
        <f t="shared" si="95"/>
        <v>305</v>
      </c>
      <c r="S3060" s="1" t="s">
        <v>38</v>
      </c>
      <c r="T3060" s="1" t="s">
        <v>30</v>
      </c>
      <c r="U3060" s="1" t="s">
        <v>3107</v>
      </c>
      <c r="V3060" s="1" t="s">
        <v>6193</v>
      </c>
      <c r="W3060" s="1" t="s">
        <v>6193</v>
      </c>
    </row>
    <row r="3061" spans="1:23">
      <c r="A3061" s="2" t="s">
        <v>1739</v>
      </c>
      <c r="B3061" s="2">
        <f t="shared" si="94"/>
        <v>2017</v>
      </c>
      <c r="C3061" s="1" t="s">
        <v>34</v>
      </c>
      <c r="D3061" s="1" t="s">
        <v>24</v>
      </c>
      <c r="E3061" s="1">
        <v>80070039</v>
      </c>
      <c r="F3061" s="1" t="s">
        <v>949</v>
      </c>
      <c r="G3061" s="1" t="s">
        <v>62</v>
      </c>
      <c r="H3061" s="1" t="s">
        <v>7532</v>
      </c>
      <c r="I3061" s="1" t="s">
        <v>951</v>
      </c>
      <c r="J3061" s="1">
        <v>328</v>
      </c>
      <c r="K3061" s="1" t="s">
        <v>28</v>
      </c>
      <c r="L3061" s="1">
        <v>21600</v>
      </c>
      <c r="M3061" s="1">
        <v>22400</v>
      </c>
      <c r="N3061" s="1">
        <v>121093.07</v>
      </c>
      <c r="O3061" s="1">
        <v>19000</v>
      </c>
      <c r="P3061" s="1">
        <v>1210.93</v>
      </c>
      <c r="Q3061" s="1">
        <v>141304</v>
      </c>
      <c r="R3061" s="1">
        <f t="shared" si="95"/>
        <v>430.80487804878049</v>
      </c>
      <c r="S3061" s="1" t="s">
        <v>38</v>
      </c>
      <c r="T3061" s="1" t="s">
        <v>30</v>
      </c>
      <c r="U3061" s="1" t="s">
        <v>64</v>
      </c>
      <c r="V3061" s="1" t="s">
        <v>65</v>
      </c>
      <c r="W3061" s="1" t="s">
        <v>7533</v>
      </c>
    </row>
    <row r="3062" spans="1:23">
      <c r="A3062" s="2" t="s">
        <v>8149</v>
      </c>
      <c r="B3062" s="2">
        <f t="shared" si="94"/>
        <v>2017</v>
      </c>
      <c r="C3062" s="1" t="s">
        <v>119</v>
      </c>
      <c r="D3062" s="1" t="s">
        <v>24</v>
      </c>
      <c r="E3062" s="1">
        <v>3496643</v>
      </c>
      <c r="F3062" s="1" t="s">
        <v>3448</v>
      </c>
      <c r="G3062" s="1" t="s">
        <v>120</v>
      </c>
      <c r="H3062" s="1" t="s">
        <v>7949</v>
      </c>
      <c r="I3062" s="1" t="s">
        <v>409</v>
      </c>
      <c r="J3062" s="1">
        <v>94</v>
      </c>
      <c r="K3062" s="1" t="s">
        <v>86</v>
      </c>
      <c r="L3062" s="1">
        <v>4606</v>
      </c>
      <c r="M3062" s="1">
        <v>4714</v>
      </c>
      <c r="N3062" s="1">
        <v>16907.78</v>
      </c>
      <c r="O3062" s="1">
        <v>2402.65</v>
      </c>
      <c r="P3062" s="1">
        <v>6.25</v>
      </c>
      <c r="Q3062" s="1">
        <v>19494.169999999998</v>
      </c>
      <c r="R3062" s="1">
        <f t="shared" si="95"/>
        <v>207.38478723404253</v>
      </c>
      <c r="S3062" s="1" t="s">
        <v>29</v>
      </c>
      <c r="T3062" s="1" t="s">
        <v>30</v>
      </c>
      <c r="U3062" s="1" t="s">
        <v>410</v>
      </c>
      <c r="V3062" s="1" t="s">
        <v>3803</v>
      </c>
      <c r="W3062" s="1" t="s">
        <v>3804</v>
      </c>
    </row>
    <row r="3063" spans="1:23">
      <c r="A3063" s="2" t="s">
        <v>8156</v>
      </c>
      <c r="B3063" s="2">
        <f t="shared" si="94"/>
        <v>2017</v>
      </c>
      <c r="C3063" s="1" t="s">
        <v>119</v>
      </c>
      <c r="D3063" s="1" t="s">
        <v>24</v>
      </c>
      <c r="E3063" s="1">
        <v>3496643</v>
      </c>
      <c r="F3063" s="1" t="s">
        <v>3448</v>
      </c>
      <c r="G3063" s="1" t="s">
        <v>120</v>
      </c>
      <c r="H3063" s="1" t="s">
        <v>7949</v>
      </c>
      <c r="I3063" s="1" t="s">
        <v>409</v>
      </c>
      <c r="J3063" s="1">
        <v>208</v>
      </c>
      <c r="K3063" s="1" t="s">
        <v>86</v>
      </c>
      <c r="L3063" s="1">
        <v>13195</v>
      </c>
      <c r="M3063" s="1">
        <v>13507</v>
      </c>
      <c r="N3063" s="1">
        <v>69424.28</v>
      </c>
      <c r="O3063" s="1">
        <v>6200</v>
      </c>
      <c r="P3063" s="1">
        <v>28.13</v>
      </c>
      <c r="Q3063" s="1">
        <v>76110.41</v>
      </c>
      <c r="R3063" s="1">
        <f t="shared" si="95"/>
        <v>365.91543269230772</v>
      </c>
      <c r="S3063" s="1" t="s">
        <v>29</v>
      </c>
      <c r="T3063" s="1" t="s">
        <v>136</v>
      </c>
      <c r="U3063" s="1" t="s">
        <v>410</v>
      </c>
      <c r="V3063" s="1" t="s">
        <v>8157</v>
      </c>
      <c r="W3063" s="1" t="s">
        <v>8158</v>
      </c>
    </row>
    <row r="3064" spans="1:23">
      <c r="A3064" s="2" t="s">
        <v>1005</v>
      </c>
      <c r="B3064" s="2">
        <f t="shared" si="94"/>
        <v>2017</v>
      </c>
      <c r="C3064" s="1" t="s">
        <v>119</v>
      </c>
      <c r="D3064" s="1" t="s">
        <v>24</v>
      </c>
      <c r="E3064" s="1">
        <v>3496643</v>
      </c>
      <c r="F3064" s="1" t="s">
        <v>3448</v>
      </c>
      <c r="G3064" s="1" t="s">
        <v>120</v>
      </c>
      <c r="H3064" s="1" t="s">
        <v>7949</v>
      </c>
      <c r="I3064" s="1" t="s">
        <v>409</v>
      </c>
      <c r="J3064" s="1">
        <v>118</v>
      </c>
      <c r="K3064" s="1" t="s">
        <v>86</v>
      </c>
      <c r="L3064" s="1">
        <v>8717</v>
      </c>
      <c r="M3064" s="1">
        <v>8717</v>
      </c>
      <c r="N3064" s="1">
        <v>47731.51</v>
      </c>
      <c r="O3064" s="1">
        <v>4228.0200000000004</v>
      </c>
      <c r="P3064" s="1">
        <v>19.329999999999998</v>
      </c>
      <c r="Q3064" s="1">
        <v>52291.19</v>
      </c>
      <c r="R3064" s="1">
        <f t="shared" si="95"/>
        <v>443.14567796610169</v>
      </c>
      <c r="S3064" s="1" t="s">
        <v>29</v>
      </c>
      <c r="T3064" s="1" t="s">
        <v>30</v>
      </c>
      <c r="U3064" s="1" t="s">
        <v>410</v>
      </c>
      <c r="V3064" s="1" t="s">
        <v>8166</v>
      </c>
      <c r="W3064" s="1" t="s">
        <v>8167</v>
      </c>
    </row>
    <row r="3065" spans="1:23">
      <c r="A3065" s="2" t="s">
        <v>658</v>
      </c>
      <c r="B3065" s="2">
        <f t="shared" si="94"/>
        <v>2017</v>
      </c>
      <c r="C3065" s="1" t="s">
        <v>119</v>
      </c>
      <c r="D3065" s="1" t="s">
        <v>24</v>
      </c>
      <c r="E3065" s="1">
        <v>3496643</v>
      </c>
      <c r="F3065" s="1" t="s">
        <v>3448</v>
      </c>
      <c r="G3065" s="1" t="s">
        <v>120</v>
      </c>
      <c r="H3065" s="1" t="s">
        <v>7949</v>
      </c>
      <c r="I3065" s="1" t="s">
        <v>409</v>
      </c>
      <c r="J3065" s="1">
        <v>104</v>
      </c>
      <c r="K3065" s="1" t="s">
        <v>86</v>
      </c>
      <c r="L3065" s="1">
        <v>5966</v>
      </c>
      <c r="M3065" s="1">
        <v>6090</v>
      </c>
      <c r="N3065" s="1">
        <v>27968.58</v>
      </c>
      <c r="O3065" s="1">
        <v>2700</v>
      </c>
      <c r="P3065" s="1">
        <v>10.34</v>
      </c>
      <c r="Q3065" s="1">
        <v>31023.919999999998</v>
      </c>
      <c r="R3065" s="1">
        <f t="shared" si="95"/>
        <v>298.30692307692306</v>
      </c>
      <c r="S3065" s="1" t="s">
        <v>29</v>
      </c>
      <c r="T3065" s="1" t="s">
        <v>30</v>
      </c>
      <c r="U3065" s="1" t="s">
        <v>410</v>
      </c>
      <c r="V3065" s="1" t="s">
        <v>8171</v>
      </c>
      <c r="W3065" s="1" t="s">
        <v>8172</v>
      </c>
    </row>
    <row r="3066" spans="1:23">
      <c r="A3066" s="2" t="s">
        <v>3764</v>
      </c>
      <c r="B3066" s="2">
        <f t="shared" si="94"/>
        <v>2017</v>
      </c>
      <c r="C3066" s="1" t="s">
        <v>119</v>
      </c>
      <c r="D3066" s="1" t="s">
        <v>24</v>
      </c>
      <c r="E3066" s="1">
        <v>3496643</v>
      </c>
      <c r="F3066" s="1" t="s">
        <v>3448</v>
      </c>
      <c r="G3066" s="1" t="s">
        <v>120</v>
      </c>
      <c r="H3066" s="1" t="s">
        <v>7949</v>
      </c>
      <c r="I3066" s="1" t="s">
        <v>409</v>
      </c>
      <c r="J3066" s="1">
        <v>174</v>
      </c>
      <c r="K3066" s="1" t="s">
        <v>86</v>
      </c>
      <c r="L3066" s="1">
        <v>13116</v>
      </c>
      <c r="M3066" s="1">
        <v>13427</v>
      </c>
      <c r="N3066" s="1">
        <v>72718.850000000006</v>
      </c>
      <c r="O3066" s="1">
        <v>6200</v>
      </c>
      <c r="P3066" s="1">
        <v>29.35</v>
      </c>
      <c r="Q3066" s="1">
        <v>79406.2</v>
      </c>
      <c r="R3066" s="1">
        <f t="shared" si="95"/>
        <v>456.3574712643678</v>
      </c>
      <c r="S3066" s="1" t="s">
        <v>29</v>
      </c>
      <c r="T3066" s="1" t="s">
        <v>30</v>
      </c>
      <c r="U3066" s="1" t="s">
        <v>410</v>
      </c>
      <c r="V3066" s="1" t="s">
        <v>8176</v>
      </c>
      <c r="W3066" s="1" t="s">
        <v>8177</v>
      </c>
    </row>
    <row r="3067" spans="1:23">
      <c r="A3067" s="2" t="s">
        <v>2913</v>
      </c>
      <c r="B3067" s="2">
        <f t="shared" si="94"/>
        <v>2017</v>
      </c>
      <c r="C3067" s="1" t="s">
        <v>119</v>
      </c>
      <c r="D3067" s="1" t="s">
        <v>24</v>
      </c>
      <c r="E3067" s="1">
        <v>3496643</v>
      </c>
      <c r="F3067" s="1" t="s">
        <v>3448</v>
      </c>
      <c r="G3067" s="1" t="s">
        <v>120</v>
      </c>
      <c r="H3067" s="1" t="s">
        <v>7949</v>
      </c>
      <c r="I3067" s="1" t="s">
        <v>409</v>
      </c>
      <c r="J3067" s="1">
        <v>248</v>
      </c>
      <c r="K3067" s="1" t="s">
        <v>86</v>
      </c>
      <c r="L3067" s="1">
        <v>12434</v>
      </c>
      <c r="M3067" s="1">
        <v>12729</v>
      </c>
      <c r="N3067" s="1">
        <v>47441.86</v>
      </c>
      <c r="O3067" s="1">
        <v>6200</v>
      </c>
      <c r="P3067" s="1">
        <v>20</v>
      </c>
      <c r="Q3067" s="1">
        <v>54119.86</v>
      </c>
      <c r="R3067" s="1">
        <f t="shared" si="95"/>
        <v>218.22524193548387</v>
      </c>
      <c r="S3067" s="1" t="s">
        <v>29</v>
      </c>
      <c r="T3067" s="1" t="s">
        <v>30</v>
      </c>
      <c r="U3067" s="1" t="s">
        <v>410</v>
      </c>
      <c r="V3067" s="1" t="s">
        <v>8178</v>
      </c>
      <c r="W3067" s="1" t="s">
        <v>8179</v>
      </c>
    </row>
    <row r="3068" spans="1:23">
      <c r="A3068" s="2" t="s">
        <v>585</v>
      </c>
      <c r="B3068" s="2">
        <f t="shared" si="94"/>
        <v>2017</v>
      </c>
      <c r="C3068" s="1" t="s">
        <v>119</v>
      </c>
      <c r="D3068" s="1" t="s">
        <v>24</v>
      </c>
      <c r="E3068" s="1">
        <v>3496643</v>
      </c>
      <c r="F3068" s="1" t="s">
        <v>3448</v>
      </c>
      <c r="G3068" s="1" t="s">
        <v>120</v>
      </c>
      <c r="H3068" s="1" t="s">
        <v>7949</v>
      </c>
      <c r="I3068" s="1" t="s">
        <v>409</v>
      </c>
      <c r="J3068" s="1">
        <v>152</v>
      </c>
      <c r="K3068" s="1" t="s">
        <v>28</v>
      </c>
      <c r="L3068" s="1">
        <v>7372</v>
      </c>
      <c r="M3068" s="1">
        <v>7524</v>
      </c>
      <c r="N3068" s="1">
        <v>37554.639999999999</v>
      </c>
      <c r="O3068" s="1">
        <v>3100</v>
      </c>
      <c r="P3068" s="1">
        <v>15.12</v>
      </c>
      <c r="Q3068" s="1">
        <v>40898.76</v>
      </c>
      <c r="R3068" s="1">
        <f t="shared" si="95"/>
        <v>269.07078947368421</v>
      </c>
      <c r="S3068" s="1" t="s">
        <v>29</v>
      </c>
      <c r="T3068" s="1" t="s">
        <v>30</v>
      </c>
      <c r="U3068" s="1" t="s">
        <v>410</v>
      </c>
      <c r="V3068" s="1" t="s">
        <v>8184</v>
      </c>
      <c r="W3068" s="1" t="s">
        <v>8185</v>
      </c>
    </row>
    <row r="3069" spans="1:23">
      <c r="A3069" s="2" t="s">
        <v>1150</v>
      </c>
      <c r="B3069" s="2">
        <f t="shared" si="94"/>
        <v>2017</v>
      </c>
      <c r="C3069" s="1" t="s">
        <v>119</v>
      </c>
      <c r="D3069" s="1" t="s">
        <v>24</v>
      </c>
      <c r="E3069" s="1">
        <v>3496643</v>
      </c>
      <c r="F3069" s="1" t="s">
        <v>3448</v>
      </c>
      <c r="G3069" s="1" t="s">
        <v>120</v>
      </c>
      <c r="H3069" s="1" t="s">
        <v>7949</v>
      </c>
      <c r="I3069" s="1" t="s">
        <v>3833</v>
      </c>
      <c r="J3069" s="1">
        <v>97</v>
      </c>
      <c r="K3069" s="1" t="s">
        <v>86</v>
      </c>
      <c r="L3069" s="1">
        <v>5432</v>
      </c>
      <c r="M3069" s="1">
        <v>5432</v>
      </c>
      <c r="N3069" s="1">
        <v>29382.02</v>
      </c>
      <c r="O3069" s="1">
        <v>3055.09</v>
      </c>
      <c r="P3069" s="1">
        <v>14.13</v>
      </c>
      <c r="Q3069" s="1">
        <v>32451.24</v>
      </c>
      <c r="R3069" s="1">
        <f t="shared" si="95"/>
        <v>334.54886597938145</v>
      </c>
      <c r="S3069" s="1" t="s">
        <v>29</v>
      </c>
      <c r="T3069" s="1" t="s">
        <v>30</v>
      </c>
      <c r="U3069" s="1" t="s">
        <v>410</v>
      </c>
      <c r="V3069" s="1" t="s">
        <v>8190</v>
      </c>
      <c r="W3069" s="1" t="s">
        <v>8191</v>
      </c>
    </row>
    <row r="3070" spans="1:23">
      <c r="A3070" s="2" t="s">
        <v>1625</v>
      </c>
      <c r="B3070" s="2">
        <f t="shared" si="94"/>
        <v>2017</v>
      </c>
      <c r="C3070" s="1" t="s">
        <v>119</v>
      </c>
      <c r="D3070" s="1" t="s">
        <v>24</v>
      </c>
      <c r="E3070" s="1">
        <v>3496643</v>
      </c>
      <c r="F3070" s="1" t="s">
        <v>3448</v>
      </c>
      <c r="G3070" s="1" t="s">
        <v>120</v>
      </c>
      <c r="H3070" s="1" t="s">
        <v>7949</v>
      </c>
      <c r="I3070" s="1" t="s">
        <v>3833</v>
      </c>
      <c r="J3070" s="1">
        <v>125</v>
      </c>
      <c r="K3070" s="1" t="s">
        <v>86</v>
      </c>
      <c r="L3070" s="1">
        <v>10760</v>
      </c>
      <c r="M3070" s="1">
        <v>11010</v>
      </c>
      <c r="N3070" s="1">
        <v>65031.43</v>
      </c>
      <c r="O3070" s="1">
        <v>4545.45</v>
      </c>
      <c r="P3070" s="1">
        <v>25.73</v>
      </c>
      <c r="Q3070" s="1">
        <v>69602.61</v>
      </c>
      <c r="R3070" s="1">
        <f t="shared" si="95"/>
        <v>556.82087999999999</v>
      </c>
      <c r="S3070" s="1" t="s">
        <v>29</v>
      </c>
      <c r="T3070" s="1" t="s">
        <v>30</v>
      </c>
      <c r="U3070" s="1" t="s">
        <v>410</v>
      </c>
      <c r="V3070" s="1" t="s">
        <v>8194</v>
      </c>
      <c r="W3070" s="1" t="s">
        <v>8195</v>
      </c>
    </row>
    <row r="3071" spans="1:23">
      <c r="A3071" s="2" t="s">
        <v>1625</v>
      </c>
      <c r="B3071" s="2">
        <f t="shared" si="94"/>
        <v>2017</v>
      </c>
      <c r="C3071" s="1" t="s">
        <v>119</v>
      </c>
      <c r="D3071" s="1" t="s">
        <v>24</v>
      </c>
      <c r="E3071" s="1">
        <v>3496643</v>
      </c>
      <c r="F3071" s="1" t="s">
        <v>3448</v>
      </c>
      <c r="G3071" s="1" t="s">
        <v>120</v>
      </c>
      <c r="H3071" s="1" t="s">
        <v>7949</v>
      </c>
      <c r="I3071" s="1" t="s">
        <v>3833</v>
      </c>
      <c r="J3071" s="1">
        <v>190</v>
      </c>
      <c r="K3071" s="1" t="s">
        <v>86</v>
      </c>
      <c r="L3071" s="1">
        <v>11332</v>
      </c>
      <c r="M3071" s="1">
        <v>11617</v>
      </c>
      <c r="N3071" s="1">
        <v>59350.05</v>
      </c>
      <c r="O3071" s="1">
        <v>5400</v>
      </c>
      <c r="P3071" s="1">
        <v>23.95</v>
      </c>
      <c r="Q3071" s="1">
        <v>64774</v>
      </c>
      <c r="R3071" s="1">
        <f t="shared" si="95"/>
        <v>340.91578947368419</v>
      </c>
      <c r="S3071" s="1" t="s">
        <v>29</v>
      </c>
      <c r="T3071" s="1" t="s">
        <v>30</v>
      </c>
      <c r="U3071" s="1" t="s">
        <v>410</v>
      </c>
      <c r="V3071" s="1" t="s">
        <v>8196</v>
      </c>
      <c r="W3071" s="1" t="s">
        <v>8197</v>
      </c>
    </row>
    <row r="3072" spans="1:23">
      <c r="A3072" s="2" t="s">
        <v>5302</v>
      </c>
      <c r="B3072" s="2">
        <f t="shared" si="94"/>
        <v>2017</v>
      </c>
      <c r="C3072" s="1" t="s">
        <v>119</v>
      </c>
      <c r="D3072" s="1" t="s">
        <v>24</v>
      </c>
      <c r="E3072" s="1">
        <v>3496643</v>
      </c>
      <c r="F3072" s="1" t="s">
        <v>3448</v>
      </c>
      <c r="G3072" s="1" t="s">
        <v>120</v>
      </c>
      <c r="H3072" s="1" t="s">
        <v>7949</v>
      </c>
      <c r="I3072" s="1" t="s">
        <v>3833</v>
      </c>
      <c r="J3072" s="1">
        <v>154</v>
      </c>
      <c r="K3072" s="1" t="s">
        <v>86</v>
      </c>
      <c r="L3072" s="1">
        <v>7040</v>
      </c>
      <c r="M3072" s="1">
        <v>7040</v>
      </c>
      <c r="N3072" s="1">
        <v>30718</v>
      </c>
      <c r="O3072" s="1">
        <v>2785.79</v>
      </c>
      <c r="P3072" s="1">
        <v>15.49</v>
      </c>
      <c r="Q3072" s="1">
        <v>33519.279999999999</v>
      </c>
      <c r="R3072" s="1">
        <f t="shared" si="95"/>
        <v>217.65766233766232</v>
      </c>
      <c r="S3072" s="1" t="s">
        <v>29</v>
      </c>
      <c r="T3072" s="1" t="s">
        <v>30</v>
      </c>
      <c r="U3072" s="1" t="s">
        <v>410</v>
      </c>
      <c r="V3072" s="1" t="s">
        <v>8198</v>
      </c>
      <c r="W3072" s="1" t="s">
        <v>8199</v>
      </c>
    </row>
    <row r="3073" spans="1:23">
      <c r="A3073" s="2" t="s">
        <v>8206</v>
      </c>
      <c r="B3073" s="2">
        <f t="shared" si="94"/>
        <v>2017</v>
      </c>
      <c r="C3073" s="1" t="s">
        <v>119</v>
      </c>
      <c r="D3073" s="1" t="s">
        <v>24</v>
      </c>
      <c r="E3073" s="1">
        <v>3496643</v>
      </c>
      <c r="F3073" s="1" t="s">
        <v>3448</v>
      </c>
      <c r="G3073" s="1" t="s">
        <v>120</v>
      </c>
      <c r="H3073" s="1" t="s">
        <v>7949</v>
      </c>
      <c r="I3073" s="1" t="s">
        <v>3833</v>
      </c>
      <c r="J3073" s="1">
        <v>246</v>
      </c>
      <c r="K3073" s="1" t="s">
        <v>86</v>
      </c>
      <c r="L3073" s="1">
        <v>12260</v>
      </c>
      <c r="M3073" s="1">
        <v>12553</v>
      </c>
      <c r="N3073" s="1">
        <v>54667.78</v>
      </c>
      <c r="O3073" s="1">
        <v>5400</v>
      </c>
      <c r="P3073" s="1">
        <v>22.22</v>
      </c>
      <c r="Q3073" s="1">
        <v>60090</v>
      </c>
      <c r="R3073" s="1">
        <f t="shared" si="95"/>
        <v>244.26829268292684</v>
      </c>
      <c r="S3073" s="1" t="s">
        <v>29</v>
      </c>
      <c r="T3073" s="1" t="s">
        <v>30</v>
      </c>
      <c r="U3073" s="1" t="s">
        <v>410</v>
      </c>
      <c r="V3073" s="1" t="s">
        <v>3905</v>
      </c>
      <c r="W3073" s="1" t="s">
        <v>3906</v>
      </c>
    </row>
    <row r="3074" spans="1:23">
      <c r="A3074" s="2" t="s">
        <v>8206</v>
      </c>
      <c r="B3074" s="2">
        <f t="shared" ref="B3074:B3137" si="96">+YEAR(A3074)</f>
        <v>2017</v>
      </c>
      <c r="C3074" s="1" t="s">
        <v>119</v>
      </c>
      <c r="D3074" s="1" t="s">
        <v>24</v>
      </c>
      <c r="E3074" s="1">
        <v>3496643</v>
      </c>
      <c r="F3074" s="1" t="s">
        <v>3448</v>
      </c>
      <c r="G3074" s="1" t="s">
        <v>120</v>
      </c>
      <c r="H3074" s="1" t="s">
        <v>7949</v>
      </c>
      <c r="I3074" s="1" t="s">
        <v>3833</v>
      </c>
      <c r="J3074" s="1">
        <v>189</v>
      </c>
      <c r="K3074" s="1" t="s">
        <v>86</v>
      </c>
      <c r="L3074" s="1">
        <v>11277</v>
      </c>
      <c r="M3074" s="1">
        <v>11561</v>
      </c>
      <c r="N3074" s="1">
        <v>56407.14</v>
      </c>
      <c r="O3074" s="1">
        <v>5400</v>
      </c>
      <c r="P3074" s="1">
        <v>22.86</v>
      </c>
      <c r="Q3074" s="1">
        <v>61830</v>
      </c>
      <c r="R3074" s="1">
        <f t="shared" si="95"/>
        <v>327.14285714285717</v>
      </c>
      <c r="S3074" s="1" t="s">
        <v>29</v>
      </c>
      <c r="T3074" s="1" t="s">
        <v>30</v>
      </c>
      <c r="U3074" s="1" t="s">
        <v>410</v>
      </c>
      <c r="V3074" s="1" t="s">
        <v>8207</v>
      </c>
      <c r="W3074" s="1" t="s">
        <v>8208</v>
      </c>
    </row>
    <row r="3075" spans="1:23">
      <c r="A3075" s="2" t="s">
        <v>6001</v>
      </c>
      <c r="B3075" s="2">
        <f t="shared" si="96"/>
        <v>2017</v>
      </c>
      <c r="C3075" s="1" t="s">
        <v>119</v>
      </c>
      <c r="D3075" s="1" t="s">
        <v>24</v>
      </c>
      <c r="E3075" s="1">
        <v>3496643</v>
      </c>
      <c r="F3075" s="1" t="s">
        <v>3448</v>
      </c>
      <c r="G3075" s="1" t="s">
        <v>120</v>
      </c>
      <c r="H3075" s="1" t="s">
        <v>7949</v>
      </c>
      <c r="I3075" s="1" t="s">
        <v>3833</v>
      </c>
      <c r="J3075" s="1">
        <v>248</v>
      </c>
      <c r="K3075" s="1" t="s">
        <v>86</v>
      </c>
      <c r="L3075" s="1">
        <v>11741</v>
      </c>
      <c r="M3075" s="1">
        <v>12036</v>
      </c>
      <c r="N3075" s="1">
        <v>47470.44</v>
      </c>
      <c r="O3075" s="1">
        <v>5400</v>
      </c>
      <c r="P3075" s="1">
        <v>19.559999999999999</v>
      </c>
      <c r="Q3075" s="1">
        <v>52890</v>
      </c>
      <c r="R3075" s="1">
        <f t="shared" ref="R3075:R3138" si="97">+Q3075/J3075</f>
        <v>213.26612903225808</v>
      </c>
      <c r="S3075" s="1" t="s">
        <v>29</v>
      </c>
      <c r="T3075" s="1" t="s">
        <v>30</v>
      </c>
      <c r="U3075" s="1" t="s">
        <v>410</v>
      </c>
      <c r="V3075" s="1" t="s">
        <v>8209</v>
      </c>
      <c r="W3075" s="1" t="s">
        <v>8210</v>
      </c>
    </row>
    <row r="3076" spans="1:23">
      <c r="A3076" s="2" t="s">
        <v>953</v>
      </c>
      <c r="B3076" s="2">
        <f t="shared" si="96"/>
        <v>2017</v>
      </c>
      <c r="C3076" s="1" t="s">
        <v>119</v>
      </c>
      <c r="D3076" s="1" t="s">
        <v>24</v>
      </c>
      <c r="E3076" s="1">
        <v>3496643</v>
      </c>
      <c r="F3076" s="1" t="s">
        <v>3448</v>
      </c>
      <c r="G3076" s="1" t="s">
        <v>120</v>
      </c>
      <c r="H3076" s="1" t="s">
        <v>7949</v>
      </c>
      <c r="I3076" s="1" t="s">
        <v>3833</v>
      </c>
      <c r="J3076" s="1">
        <v>230</v>
      </c>
      <c r="K3076" s="1" t="s">
        <v>86</v>
      </c>
      <c r="L3076" s="1">
        <v>13608</v>
      </c>
      <c r="M3076" s="1">
        <v>13950</v>
      </c>
      <c r="N3076" s="1">
        <v>71634.38</v>
      </c>
      <c r="O3076" s="1">
        <v>5400</v>
      </c>
      <c r="P3076" s="1">
        <v>35.619999999999997</v>
      </c>
      <c r="Q3076" s="1">
        <v>77070</v>
      </c>
      <c r="R3076" s="1">
        <f t="shared" si="97"/>
        <v>335.08695652173913</v>
      </c>
      <c r="S3076" s="1" t="s">
        <v>29</v>
      </c>
      <c r="T3076" s="1" t="s">
        <v>30</v>
      </c>
      <c r="U3076" s="1" t="s">
        <v>410</v>
      </c>
      <c r="V3076" s="1" t="s">
        <v>8217</v>
      </c>
      <c r="W3076" s="1" t="s">
        <v>8218</v>
      </c>
    </row>
    <row r="3077" spans="1:23">
      <c r="A3077" s="2" t="s">
        <v>8219</v>
      </c>
      <c r="B3077" s="2">
        <f t="shared" si="96"/>
        <v>2017</v>
      </c>
      <c r="C3077" s="1" t="s">
        <v>119</v>
      </c>
      <c r="D3077" s="1" t="s">
        <v>24</v>
      </c>
      <c r="E3077" s="1">
        <v>3496643</v>
      </c>
      <c r="F3077" s="1" t="s">
        <v>3448</v>
      </c>
      <c r="G3077" s="1" t="s">
        <v>120</v>
      </c>
      <c r="H3077" s="1" t="s">
        <v>7949</v>
      </c>
      <c r="I3077" s="1" t="s">
        <v>3833</v>
      </c>
      <c r="J3077" s="1">
        <v>191</v>
      </c>
      <c r="K3077" s="1" t="s">
        <v>86</v>
      </c>
      <c r="L3077" s="1">
        <v>10175</v>
      </c>
      <c r="M3077" s="1">
        <v>10461</v>
      </c>
      <c r="N3077" s="1">
        <v>48615.02</v>
      </c>
      <c r="O3077" s="1">
        <v>5400</v>
      </c>
      <c r="P3077" s="1">
        <v>24.98</v>
      </c>
      <c r="Q3077" s="1">
        <v>54040</v>
      </c>
      <c r="R3077" s="1">
        <f t="shared" si="97"/>
        <v>282.93193717277489</v>
      </c>
      <c r="S3077" s="1" t="s">
        <v>29</v>
      </c>
      <c r="T3077" s="1" t="s">
        <v>30</v>
      </c>
      <c r="U3077" s="1" t="s">
        <v>410</v>
      </c>
      <c r="V3077" s="1" t="s">
        <v>8220</v>
      </c>
      <c r="W3077" s="1" t="s">
        <v>8221</v>
      </c>
    </row>
    <row r="3078" spans="1:23">
      <c r="A3078" s="2" t="s">
        <v>5302</v>
      </c>
      <c r="B3078" s="2">
        <f t="shared" si="96"/>
        <v>2017</v>
      </c>
      <c r="C3078" s="1" t="s">
        <v>119</v>
      </c>
      <c r="D3078" s="1" t="s">
        <v>24</v>
      </c>
      <c r="E3078" s="1">
        <v>3496643</v>
      </c>
      <c r="F3078" s="1" t="s">
        <v>3448</v>
      </c>
      <c r="G3078" s="1" t="s">
        <v>120</v>
      </c>
      <c r="H3078" s="1" t="s">
        <v>7949</v>
      </c>
      <c r="I3078" s="1" t="s">
        <v>3833</v>
      </c>
      <c r="J3078" s="1">
        <v>222</v>
      </c>
      <c r="K3078" s="1" t="s">
        <v>86</v>
      </c>
      <c r="L3078" s="1">
        <v>13441</v>
      </c>
      <c r="M3078" s="1">
        <v>13759</v>
      </c>
      <c r="N3078" s="1">
        <v>69334.429999999993</v>
      </c>
      <c r="O3078" s="1">
        <v>5400</v>
      </c>
      <c r="P3078" s="1">
        <v>34.57</v>
      </c>
      <c r="Q3078" s="1">
        <v>74769</v>
      </c>
      <c r="R3078" s="1">
        <f t="shared" si="97"/>
        <v>336.79729729729729</v>
      </c>
      <c r="S3078" s="1" t="s">
        <v>29</v>
      </c>
      <c r="T3078" s="1" t="s">
        <v>30</v>
      </c>
      <c r="U3078" s="1" t="s">
        <v>410</v>
      </c>
      <c r="V3078" s="1" t="s">
        <v>8222</v>
      </c>
      <c r="W3078" s="1" t="s">
        <v>8223</v>
      </c>
    </row>
    <row r="3079" spans="1:23">
      <c r="A3079" s="2" t="s">
        <v>1739</v>
      </c>
      <c r="B3079" s="2">
        <f t="shared" si="96"/>
        <v>2017</v>
      </c>
      <c r="C3079" s="1" t="s">
        <v>119</v>
      </c>
      <c r="D3079" s="1" t="s">
        <v>24</v>
      </c>
      <c r="E3079" s="1">
        <v>3496643</v>
      </c>
      <c r="F3079" s="1" t="s">
        <v>3448</v>
      </c>
      <c r="G3079" s="1" t="s">
        <v>120</v>
      </c>
      <c r="H3079" s="1" t="s">
        <v>7949</v>
      </c>
      <c r="I3079" s="1" t="s">
        <v>3833</v>
      </c>
      <c r="J3079" s="1">
        <v>93</v>
      </c>
      <c r="K3079" s="1" t="s">
        <v>86</v>
      </c>
      <c r="L3079" s="1">
        <v>6138</v>
      </c>
      <c r="M3079" s="1">
        <v>6287</v>
      </c>
      <c r="N3079" s="1">
        <v>33105</v>
      </c>
      <c r="O3079" s="1">
        <v>3502.89</v>
      </c>
      <c r="P3079" s="1">
        <v>13.54</v>
      </c>
      <c r="Q3079" s="1">
        <v>36621.43</v>
      </c>
      <c r="R3079" s="1">
        <f t="shared" si="97"/>
        <v>393.77881720430111</v>
      </c>
      <c r="S3079" s="1" t="s">
        <v>29</v>
      </c>
      <c r="T3079" s="1" t="s">
        <v>30</v>
      </c>
      <c r="U3079" s="1" t="s">
        <v>410</v>
      </c>
      <c r="V3079" s="1" t="s">
        <v>3852</v>
      </c>
      <c r="W3079" s="1" t="s">
        <v>3853</v>
      </c>
    </row>
    <row r="3080" spans="1:23">
      <c r="A3080" s="2" t="s">
        <v>1745</v>
      </c>
      <c r="B3080" s="2">
        <f t="shared" si="96"/>
        <v>2017</v>
      </c>
      <c r="C3080" s="1" t="s">
        <v>119</v>
      </c>
      <c r="D3080" s="1" t="s">
        <v>24</v>
      </c>
      <c r="E3080" s="1">
        <v>3496643</v>
      </c>
      <c r="F3080" s="1" t="s">
        <v>3448</v>
      </c>
      <c r="G3080" s="1" t="s">
        <v>120</v>
      </c>
      <c r="H3080" s="1" t="s">
        <v>7949</v>
      </c>
      <c r="I3080" s="1" t="s">
        <v>3833</v>
      </c>
      <c r="J3080" s="1">
        <v>105</v>
      </c>
      <c r="K3080" s="1" t="s">
        <v>86</v>
      </c>
      <c r="L3080" s="1">
        <v>8682</v>
      </c>
      <c r="M3080" s="1">
        <v>8892</v>
      </c>
      <c r="N3080" s="1">
        <v>48800</v>
      </c>
      <c r="O3080" s="1">
        <v>4076.16</v>
      </c>
      <c r="P3080" s="1">
        <v>19.559999999999999</v>
      </c>
      <c r="Q3080" s="1">
        <v>52895.72</v>
      </c>
      <c r="R3080" s="1">
        <f t="shared" si="97"/>
        <v>503.7687619047619</v>
      </c>
      <c r="S3080" s="1" t="s">
        <v>29</v>
      </c>
      <c r="T3080" s="1" t="s">
        <v>30</v>
      </c>
      <c r="U3080" s="1" t="s">
        <v>410</v>
      </c>
      <c r="V3080" s="1" t="s">
        <v>8224</v>
      </c>
      <c r="W3080" s="1" t="s">
        <v>8225</v>
      </c>
    </row>
    <row r="3081" spans="1:23">
      <c r="A3081" s="2" t="s">
        <v>1705</v>
      </c>
      <c r="B3081" s="2">
        <f t="shared" si="96"/>
        <v>2017</v>
      </c>
      <c r="C3081" s="1" t="s">
        <v>119</v>
      </c>
      <c r="D3081" s="1" t="s">
        <v>24</v>
      </c>
      <c r="E3081" s="1">
        <v>3496643</v>
      </c>
      <c r="F3081" s="1" t="s">
        <v>3448</v>
      </c>
      <c r="G3081" s="1" t="s">
        <v>120</v>
      </c>
      <c r="H3081" s="1" t="s">
        <v>7949</v>
      </c>
      <c r="I3081" s="1" t="s">
        <v>8310</v>
      </c>
      <c r="J3081" s="1">
        <v>215</v>
      </c>
      <c r="K3081" s="1" t="s">
        <v>28</v>
      </c>
      <c r="L3081" s="1">
        <v>13856</v>
      </c>
      <c r="M3081" s="1">
        <v>13856</v>
      </c>
      <c r="N3081" s="1">
        <v>74776.34</v>
      </c>
      <c r="O3081" s="1">
        <v>5400</v>
      </c>
      <c r="P3081" s="1">
        <v>29.66</v>
      </c>
      <c r="Q3081" s="1">
        <v>80206</v>
      </c>
      <c r="R3081" s="1">
        <f t="shared" si="97"/>
        <v>373.05116279069767</v>
      </c>
      <c r="S3081" s="1" t="s">
        <v>29</v>
      </c>
      <c r="T3081" s="1" t="s">
        <v>30</v>
      </c>
      <c r="U3081" s="1" t="s">
        <v>410</v>
      </c>
      <c r="V3081" s="1" t="s">
        <v>8311</v>
      </c>
      <c r="W3081" s="1" t="s">
        <v>8312</v>
      </c>
    </row>
    <row r="3082" spans="1:23">
      <c r="A3082" s="2" t="s">
        <v>3808</v>
      </c>
      <c r="B3082" s="2">
        <f t="shared" si="96"/>
        <v>2017</v>
      </c>
      <c r="C3082" s="1" t="s">
        <v>43</v>
      </c>
      <c r="D3082" s="1" t="s">
        <v>24</v>
      </c>
      <c r="E3082" s="1">
        <v>80009246</v>
      </c>
      <c r="F3082" s="1" t="s">
        <v>3075</v>
      </c>
      <c r="G3082" s="1" t="s">
        <v>62</v>
      </c>
      <c r="H3082" s="1" t="s">
        <v>7532</v>
      </c>
      <c r="I3082" s="1" t="s">
        <v>3195</v>
      </c>
      <c r="J3082" s="1">
        <v>122</v>
      </c>
      <c r="K3082" s="1" t="s">
        <v>1316</v>
      </c>
      <c r="L3082" s="1">
        <v>8444</v>
      </c>
      <c r="M3082" s="1">
        <v>8854</v>
      </c>
      <c r="N3082" s="1">
        <v>54863.37</v>
      </c>
      <c r="O3082" s="1">
        <v>4350</v>
      </c>
      <c r="P3082" s="1">
        <v>548.63</v>
      </c>
      <c r="Q3082" s="1">
        <v>59762</v>
      </c>
      <c r="R3082" s="1">
        <f t="shared" si="97"/>
        <v>489.85245901639342</v>
      </c>
      <c r="S3082" s="1" t="s">
        <v>38</v>
      </c>
      <c r="T3082" s="1" t="s">
        <v>30</v>
      </c>
      <c r="U3082" s="1" t="s">
        <v>64</v>
      </c>
      <c r="V3082" s="1" t="s">
        <v>5817</v>
      </c>
      <c r="W3082" s="1" t="s">
        <v>8598</v>
      </c>
    </row>
    <row r="3083" spans="1:23">
      <c r="A3083" s="2" t="s">
        <v>3808</v>
      </c>
      <c r="B3083" s="2">
        <f t="shared" si="96"/>
        <v>2017</v>
      </c>
      <c r="C3083" s="1" t="s">
        <v>43</v>
      </c>
      <c r="D3083" s="1" t="s">
        <v>24</v>
      </c>
      <c r="E3083" s="1">
        <v>80009246</v>
      </c>
      <c r="F3083" s="1" t="s">
        <v>3075</v>
      </c>
      <c r="G3083" s="1" t="s">
        <v>62</v>
      </c>
      <c r="H3083" s="1" t="s">
        <v>7532</v>
      </c>
      <c r="I3083" s="1" t="s">
        <v>3195</v>
      </c>
      <c r="J3083" s="1">
        <v>105</v>
      </c>
      <c r="K3083" s="1" t="s">
        <v>1316</v>
      </c>
      <c r="L3083" s="1">
        <v>7822</v>
      </c>
      <c r="M3083" s="1">
        <v>8257</v>
      </c>
      <c r="N3083" s="1">
        <v>52453.47</v>
      </c>
      <c r="O3083" s="1">
        <v>4350</v>
      </c>
      <c r="P3083" s="1">
        <v>524.53</v>
      </c>
      <c r="Q3083" s="1">
        <v>57328</v>
      </c>
      <c r="R3083" s="1">
        <f t="shared" si="97"/>
        <v>545.98095238095243</v>
      </c>
      <c r="S3083" s="1" t="s">
        <v>38</v>
      </c>
      <c r="T3083" s="1" t="s">
        <v>30</v>
      </c>
      <c r="U3083" s="1" t="s">
        <v>64</v>
      </c>
      <c r="V3083" s="1" t="s">
        <v>8599</v>
      </c>
      <c r="W3083" s="1" t="s">
        <v>8600</v>
      </c>
    </row>
    <row r="3084" spans="1:23">
      <c r="A3084" s="2" t="s">
        <v>8612</v>
      </c>
      <c r="B3084" s="2">
        <f t="shared" si="96"/>
        <v>2017</v>
      </c>
      <c r="C3084" s="1" t="s">
        <v>962</v>
      </c>
      <c r="D3084" s="1" t="s">
        <v>24</v>
      </c>
      <c r="E3084" s="1">
        <v>80009246</v>
      </c>
      <c r="F3084" s="1" t="s">
        <v>3075</v>
      </c>
      <c r="G3084" s="1" t="s">
        <v>26</v>
      </c>
      <c r="H3084" s="1" t="s">
        <v>7517</v>
      </c>
      <c r="I3084" s="1" t="s">
        <v>8613</v>
      </c>
      <c r="J3084" s="1">
        <v>2</v>
      </c>
      <c r="K3084" s="1" t="s">
        <v>28</v>
      </c>
      <c r="L3084" s="1">
        <v>190</v>
      </c>
      <c r="M3084" s="1">
        <v>190</v>
      </c>
      <c r="N3084" s="1">
        <v>1540</v>
      </c>
      <c r="O3084" s="1">
        <v>483.43</v>
      </c>
      <c r="P3084" s="1">
        <v>2.71</v>
      </c>
      <c r="Q3084" s="1">
        <v>2026.14</v>
      </c>
      <c r="R3084" s="1">
        <f t="shared" si="97"/>
        <v>1013.07</v>
      </c>
      <c r="S3084" s="1" t="s">
        <v>29</v>
      </c>
      <c r="T3084" s="1" t="s">
        <v>419</v>
      </c>
      <c r="U3084" s="1" t="s">
        <v>2448</v>
      </c>
      <c r="V3084" s="1" t="s">
        <v>8614</v>
      </c>
      <c r="W3084" s="1" t="s">
        <v>8615</v>
      </c>
    </row>
    <row r="3085" spans="1:23">
      <c r="A3085" s="2" t="s">
        <v>5227</v>
      </c>
      <c r="B3085" s="2">
        <f t="shared" si="96"/>
        <v>2017</v>
      </c>
      <c r="C3085" s="1" t="s">
        <v>43</v>
      </c>
      <c r="D3085" s="1" t="s">
        <v>24</v>
      </c>
      <c r="E3085" s="1">
        <v>80009129</v>
      </c>
      <c r="F3085" s="1" t="s">
        <v>3277</v>
      </c>
      <c r="G3085" s="1" t="s">
        <v>36</v>
      </c>
      <c r="H3085" s="1" t="s">
        <v>7532</v>
      </c>
      <c r="I3085" s="1" t="s">
        <v>8616</v>
      </c>
      <c r="J3085" s="1">
        <v>1572</v>
      </c>
      <c r="K3085" s="1" t="s">
        <v>28</v>
      </c>
      <c r="L3085" s="1">
        <v>63509</v>
      </c>
      <c r="M3085" s="1">
        <v>70268</v>
      </c>
      <c r="N3085" s="1">
        <v>139908</v>
      </c>
      <c r="O3085" s="1">
        <v>54840</v>
      </c>
      <c r="P3085" s="1">
        <v>1399.08</v>
      </c>
      <c r="Q3085" s="1">
        <v>196147.08</v>
      </c>
      <c r="R3085" s="1">
        <f t="shared" si="97"/>
        <v>124.7754961832061</v>
      </c>
      <c r="S3085" s="1" t="s">
        <v>38</v>
      </c>
      <c r="T3085" s="1" t="s">
        <v>30</v>
      </c>
      <c r="U3085" s="1" t="s">
        <v>5045</v>
      </c>
      <c r="V3085" s="1" t="s">
        <v>6010</v>
      </c>
      <c r="W3085" s="1" t="s">
        <v>8617</v>
      </c>
    </row>
    <row r="3086" spans="1:23">
      <c r="A3086" s="2" t="s">
        <v>901</v>
      </c>
      <c r="B3086" s="2">
        <f t="shared" si="96"/>
        <v>2017</v>
      </c>
      <c r="C3086" s="1" t="s">
        <v>119</v>
      </c>
      <c r="D3086" s="1" t="s">
        <v>24</v>
      </c>
      <c r="E3086" s="1">
        <v>80004994</v>
      </c>
      <c r="F3086" s="1" t="s">
        <v>3984</v>
      </c>
      <c r="G3086" s="1" t="s">
        <v>120</v>
      </c>
      <c r="H3086" s="1" t="s">
        <v>8410</v>
      </c>
      <c r="I3086" s="1" t="s">
        <v>6974</v>
      </c>
      <c r="J3086" s="1">
        <v>312</v>
      </c>
      <c r="K3086" s="1" t="s">
        <v>28</v>
      </c>
      <c r="L3086" s="1">
        <v>14664</v>
      </c>
      <c r="M3086" s="1">
        <v>15288</v>
      </c>
      <c r="N3086" s="1">
        <v>63960</v>
      </c>
      <c r="O3086" s="1">
        <v>2800</v>
      </c>
      <c r="P3086" s="1">
        <v>639.6</v>
      </c>
      <c r="Q3086" s="1">
        <v>67399.600000000006</v>
      </c>
      <c r="R3086" s="1">
        <f t="shared" si="97"/>
        <v>216.02435897435899</v>
      </c>
      <c r="S3086" s="1" t="s">
        <v>29</v>
      </c>
      <c r="T3086" s="1" t="s">
        <v>30</v>
      </c>
      <c r="U3086" s="1" t="s">
        <v>122</v>
      </c>
      <c r="V3086" s="1" t="s">
        <v>9388</v>
      </c>
      <c r="W3086" s="1" t="s">
        <v>9389</v>
      </c>
    </row>
    <row r="3087" spans="1:23">
      <c r="A3087" s="2" t="s">
        <v>645</v>
      </c>
      <c r="B3087" s="2">
        <f t="shared" si="96"/>
        <v>2017</v>
      </c>
      <c r="C3087" s="1" t="s">
        <v>119</v>
      </c>
      <c r="D3087" s="1" t="s">
        <v>24</v>
      </c>
      <c r="E3087" s="1">
        <v>80004994</v>
      </c>
      <c r="F3087" s="1" t="s">
        <v>3984</v>
      </c>
      <c r="G3087" s="1" t="s">
        <v>120</v>
      </c>
      <c r="H3087" s="1" t="s">
        <v>8410</v>
      </c>
      <c r="I3087" s="1" t="s">
        <v>6974</v>
      </c>
      <c r="J3087" s="1">
        <v>312</v>
      </c>
      <c r="K3087" s="1" t="s">
        <v>28</v>
      </c>
      <c r="L3087" s="1">
        <v>14664</v>
      </c>
      <c r="M3087" s="1">
        <v>15288</v>
      </c>
      <c r="N3087" s="1">
        <v>63960</v>
      </c>
      <c r="O3087" s="1">
        <v>2800</v>
      </c>
      <c r="P3087" s="1">
        <v>639.6</v>
      </c>
      <c r="Q3087" s="1">
        <v>67399.600000000006</v>
      </c>
      <c r="R3087" s="1">
        <f t="shared" si="97"/>
        <v>216.02435897435899</v>
      </c>
      <c r="S3087" s="1" t="s">
        <v>29</v>
      </c>
      <c r="T3087" s="1" t="s">
        <v>136</v>
      </c>
      <c r="U3087" s="1" t="s">
        <v>122</v>
      </c>
      <c r="V3087" s="1" t="s">
        <v>9388</v>
      </c>
      <c r="W3087" s="1" t="s">
        <v>9389</v>
      </c>
    </row>
    <row r="3088" spans="1:23">
      <c r="A3088" s="2" t="s">
        <v>645</v>
      </c>
      <c r="B3088" s="2">
        <f t="shared" si="96"/>
        <v>2017</v>
      </c>
      <c r="C3088" s="1" t="s">
        <v>119</v>
      </c>
      <c r="D3088" s="1" t="s">
        <v>24</v>
      </c>
      <c r="E3088" s="1">
        <v>80004994</v>
      </c>
      <c r="F3088" s="1" t="s">
        <v>3984</v>
      </c>
      <c r="G3088" s="1" t="s">
        <v>120</v>
      </c>
      <c r="H3088" s="1" t="s">
        <v>8410</v>
      </c>
      <c r="I3088" s="1" t="s">
        <v>6974</v>
      </c>
      <c r="J3088" s="1">
        <v>134</v>
      </c>
      <c r="K3088" s="1" t="s">
        <v>28</v>
      </c>
      <c r="L3088" s="1">
        <v>10050</v>
      </c>
      <c r="M3088" s="1">
        <v>10318</v>
      </c>
      <c r="N3088" s="1">
        <v>43282</v>
      </c>
      <c r="O3088" s="1">
        <v>1357.54</v>
      </c>
      <c r="P3088" s="1">
        <v>432.82</v>
      </c>
      <c r="Q3088" s="1">
        <v>45072.36</v>
      </c>
      <c r="R3088" s="1">
        <f t="shared" si="97"/>
        <v>336.36089552238809</v>
      </c>
      <c r="S3088" s="1" t="s">
        <v>29</v>
      </c>
      <c r="T3088" s="1" t="s">
        <v>136</v>
      </c>
      <c r="U3088" s="1" t="s">
        <v>122</v>
      </c>
      <c r="V3088" s="1" t="s">
        <v>9390</v>
      </c>
      <c r="W3088" s="1" t="s">
        <v>9391</v>
      </c>
    </row>
    <row r="3089" spans="1:23">
      <c r="A3089" s="2" t="s">
        <v>645</v>
      </c>
      <c r="B3089" s="2">
        <f t="shared" si="96"/>
        <v>2017</v>
      </c>
      <c r="C3089" s="1" t="s">
        <v>119</v>
      </c>
      <c r="D3089" s="1" t="s">
        <v>24</v>
      </c>
      <c r="E3089" s="1">
        <v>80004994</v>
      </c>
      <c r="F3089" s="1" t="s">
        <v>3984</v>
      </c>
      <c r="G3089" s="1" t="s">
        <v>120</v>
      </c>
      <c r="H3089" s="1" t="s">
        <v>8410</v>
      </c>
      <c r="I3089" s="1" t="s">
        <v>6974</v>
      </c>
      <c r="J3089" s="1">
        <v>67</v>
      </c>
      <c r="K3089" s="1" t="s">
        <v>28</v>
      </c>
      <c r="L3089" s="1">
        <v>5025</v>
      </c>
      <c r="M3089" s="1">
        <v>5159</v>
      </c>
      <c r="N3089" s="1">
        <v>23919</v>
      </c>
      <c r="O3089" s="1">
        <v>692.05</v>
      </c>
      <c r="P3089" s="1">
        <v>239.19</v>
      </c>
      <c r="Q3089" s="1">
        <v>24850.240000000002</v>
      </c>
      <c r="R3089" s="1">
        <f t="shared" si="97"/>
        <v>370.89910447761196</v>
      </c>
      <c r="S3089" s="1" t="s">
        <v>29</v>
      </c>
      <c r="T3089" s="1" t="s">
        <v>136</v>
      </c>
      <c r="U3089" s="1" t="s">
        <v>122</v>
      </c>
      <c r="V3089" s="1" t="s">
        <v>9392</v>
      </c>
      <c r="W3089" s="1" t="s">
        <v>9393</v>
      </c>
    </row>
    <row r="3090" spans="1:23">
      <c r="A3090" s="2" t="s">
        <v>901</v>
      </c>
      <c r="B3090" s="2">
        <f t="shared" si="96"/>
        <v>2017</v>
      </c>
      <c r="C3090" s="1" t="s">
        <v>119</v>
      </c>
      <c r="D3090" s="1" t="s">
        <v>24</v>
      </c>
      <c r="E3090" s="1">
        <v>80004994</v>
      </c>
      <c r="F3090" s="1" t="s">
        <v>3984</v>
      </c>
      <c r="G3090" s="1" t="s">
        <v>120</v>
      </c>
      <c r="H3090" s="1" t="s">
        <v>8410</v>
      </c>
      <c r="I3090" s="1" t="s">
        <v>6974</v>
      </c>
      <c r="J3090" s="1">
        <v>156</v>
      </c>
      <c r="K3090" s="1" t="s">
        <v>28</v>
      </c>
      <c r="L3090" s="1">
        <v>7332</v>
      </c>
      <c r="M3090" s="1">
        <v>7644</v>
      </c>
      <c r="N3090" s="1">
        <v>32916</v>
      </c>
      <c r="O3090" s="1">
        <v>1400</v>
      </c>
      <c r="P3090" s="1">
        <v>329.16</v>
      </c>
      <c r="Q3090" s="1">
        <v>34645.160000000003</v>
      </c>
      <c r="R3090" s="1">
        <f t="shared" si="97"/>
        <v>222.08435897435899</v>
      </c>
      <c r="S3090" s="1" t="s">
        <v>29</v>
      </c>
      <c r="T3090" s="1" t="s">
        <v>30</v>
      </c>
      <c r="U3090" s="1" t="s">
        <v>122</v>
      </c>
      <c r="V3090" s="1" t="s">
        <v>9394</v>
      </c>
      <c r="W3090" s="1" t="s">
        <v>9395</v>
      </c>
    </row>
    <row r="3091" spans="1:23">
      <c r="A3091" s="2" t="s">
        <v>901</v>
      </c>
      <c r="B3091" s="2">
        <f t="shared" si="96"/>
        <v>2017</v>
      </c>
      <c r="C3091" s="1" t="s">
        <v>119</v>
      </c>
      <c r="D3091" s="1" t="s">
        <v>24</v>
      </c>
      <c r="E3091" s="1">
        <v>80004994</v>
      </c>
      <c r="F3091" s="1" t="s">
        <v>3984</v>
      </c>
      <c r="G3091" s="1" t="s">
        <v>120</v>
      </c>
      <c r="H3091" s="1" t="s">
        <v>8410</v>
      </c>
      <c r="I3091" s="1" t="s">
        <v>6974</v>
      </c>
      <c r="J3091" s="1">
        <v>134</v>
      </c>
      <c r="K3091" s="1" t="s">
        <v>28</v>
      </c>
      <c r="L3091" s="1">
        <v>10050</v>
      </c>
      <c r="M3091" s="1">
        <v>10184</v>
      </c>
      <c r="N3091" s="1">
        <v>50518</v>
      </c>
      <c r="O3091" s="1">
        <v>1732.24</v>
      </c>
      <c r="P3091" s="1">
        <v>505.18</v>
      </c>
      <c r="Q3091" s="1">
        <v>52755.42</v>
      </c>
      <c r="R3091" s="1">
        <f t="shared" si="97"/>
        <v>393.69716417910445</v>
      </c>
      <c r="S3091" s="1" t="s">
        <v>29</v>
      </c>
      <c r="T3091" s="1" t="s">
        <v>30</v>
      </c>
      <c r="U3091" s="1" t="s">
        <v>122</v>
      </c>
      <c r="V3091" s="1" t="s">
        <v>9396</v>
      </c>
      <c r="W3091" s="1" t="s">
        <v>9397</v>
      </c>
    </row>
    <row r="3092" spans="1:23">
      <c r="A3092" s="2" t="s">
        <v>9398</v>
      </c>
      <c r="B3092" s="2">
        <f t="shared" si="96"/>
        <v>2017</v>
      </c>
      <c r="C3092" s="1" t="s">
        <v>119</v>
      </c>
      <c r="D3092" s="1" t="s">
        <v>24</v>
      </c>
      <c r="E3092" s="1">
        <v>80004994</v>
      </c>
      <c r="F3092" s="1" t="s">
        <v>3984</v>
      </c>
      <c r="G3092" s="1" t="s">
        <v>120</v>
      </c>
      <c r="H3092" s="1" t="s">
        <v>8410</v>
      </c>
      <c r="I3092" s="1" t="s">
        <v>6974</v>
      </c>
      <c r="J3092" s="1">
        <v>312</v>
      </c>
      <c r="K3092" s="1" t="s">
        <v>28</v>
      </c>
      <c r="L3092" s="1">
        <v>14664</v>
      </c>
      <c r="M3092" s="1">
        <v>15288</v>
      </c>
      <c r="N3092" s="1">
        <v>63960</v>
      </c>
      <c r="O3092" s="1">
        <v>2800</v>
      </c>
      <c r="P3092" s="1">
        <v>639.6</v>
      </c>
      <c r="Q3092" s="1">
        <v>67399.600000000006</v>
      </c>
      <c r="R3092" s="1">
        <f t="shared" si="97"/>
        <v>216.02435897435899</v>
      </c>
      <c r="S3092" s="1" t="s">
        <v>29</v>
      </c>
      <c r="T3092" s="1" t="s">
        <v>30</v>
      </c>
      <c r="U3092" s="1" t="s">
        <v>122</v>
      </c>
      <c r="V3092" s="1" t="s">
        <v>9388</v>
      </c>
      <c r="W3092" s="1" t="s">
        <v>9389</v>
      </c>
    </row>
    <row r="3093" spans="1:23">
      <c r="A3093" s="2" t="s">
        <v>9398</v>
      </c>
      <c r="B3093" s="2">
        <f t="shared" si="96"/>
        <v>2017</v>
      </c>
      <c r="C3093" s="1" t="s">
        <v>119</v>
      </c>
      <c r="D3093" s="1" t="s">
        <v>24</v>
      </c>
      <c r="E3093" s="1">
        <v>80004994</v>
      </c>
      <c r="F3093" s="1" t="s">
        <v>3984</v>
      </c>
      <c r="G3093" s="1" t="s">
        <v>120</v>
      </c>
      <c r="H3093" s="1" t="s">
        <v>8410</v>
      </c>
      <c r="I3093" s="1" t="s">
        <v>6974</v>
      </c>
      <c r="J3093" s="1">
        <v>312</v>
      </c>
      <c r="K3093" s="1" t="s">
        <v>28</v>
      </c>
      <c r="L3093" s="1">
        <v>14664</v>
      </c>
      <c r="M3093" s="1">
        <v>15288</v>
      </c>
      <c r="N3093" s="1">
        <v>63960</v>
      </c>
      <c r="O3093" s="1">
        <v>2800</v>
      </c>
      <c r="P3093" s="1">
        <v>639.6</v>
      </c>
      <c r="Q3093" s="1">
        <v>67399.600000000006</v>
      </c>
      <c r="R3093" s="1">
        <f t="shared" si="97"/>
        <v>216.02435897435899</v>
      </c>
      <c r="S3093" s="1" t="s">
        <v>29</v>
      </c>
      <c r="T3093" s="1" t="s">
        <v>30</v>
      </c>
      <c r="U3093" s="1" t="s">
        <v>122</v>
      </c>
      <c r="V3093" s="1" t="s">
        <v>9388</v>
      </c>
      <c r="W3093" s="1" t="s">
        <v>9389</v>
      </c>
    </row>
    <row r="3094" spans="1:23">
      <c r="A3094" s="2" t="s">
        <v>9398</v>
      </c>
      <c r="B3094" s="2">
        <f t="shared" si="96"/>
        <v>2017</v>
      </c>
      <c r="C3094" s="1" t="s">
        <v>119</v>
      </c>
      <c r="D3094" s="1" t="s">
        <v>24</v>
      </c>
      <c r="E3094" s="1">
        <v>80004994</v>
      </c>
      <c r="F3094" s="1" t="s">
        <v>3984</v>
      </c>
      <c r="G3094" s="1" t="s">
        <v>120</v>
      </c>
      <c r="H3094" s="1" t="s">
        <v>8410</v>
      </c>
      <c r="I3094" s="1" t="s">
        <v>6974</v>
      </c>
      <c r="J3094" s="1">
        <v>312</v>
      </c>
      <c r="K3094" s="1" t="s">
        <v>28</v>
      </c>
      <c r="L3094" s="1">
        <v>14664</v>
      </c>
      <c r="M3094" s="1">
        <v>15288</v>
      </c>
      <c r="N3094" s="1">
        <v>63960</v>
      </c>
      <c r="O3094" s="1">
        <v>2800</v>
      </c>
      <c r="P3094" s="1">
        <v>639.6</v>
      </c>
      <c r="Q3094" s="1">
        <v>67399.600000000006</v>
      </c>
      <c r="R3094" s="1">
        <f t="shared" si="97"/>
        <v>216.02435897435899</v>
      </c>
      <c r="S3094" s="1" t="s">
        <v>29</v>
      </c>
      <c r="T3094" s="1" t="s">
        <v>30</v>
      </c>
      <c r="U3094" s="1" t="s">
        <v>122</v>
      </c>
      <c r="V3094" s="1" t="s">
        <v>9388</v>
      </c>
      <c r="W3094" s="1" t="s">
        <v>9389</v>
      </c>
    </row>
    <row r="3095" spans="1:23">
      <c r="A3095" s="2" t="s">
        <v>9398</v>
      </c>
      <c r="B3095" s="2">
        <f t="shared" si="96"/>
        <v>2017</v>
      </c>
      <c r="C3095" s="1" t="s">
        <v>119</v>
      </c>
      <c r="D3095" s="1" t="s">
        <v>24</v>
      </c>
      <c r="E3095" s="1">
        <v>80004994</v>
      </c>
      <c r="F3095" s="1" t="s">
        <v>3984</v>
      </c>
      <c r="G3095" s="1" t="s">
        <v>120</v>
      </c>
      <c r="H3095" s="1" t="s">
        <v>8410</v>
      </c>
      <c r="I3095" s="1" t="s">
        <v>6974</v>
      </c>
      <c r="J3095" s="1">
        <v>312</v>
      </c>
      <c r="K3095" s="1" t="s">
        <v>28</v>
      </c>
      <c r="L3095" s="1">
        <v>14664</v>
      </c>
      <c r="M3095" s="1">
        <v>15288</v>
      </c>
      <c r="N3095" s="1">
        <v>63960</v>
      </c>
      <c r="O3095" s="1">
        <v>2800</v>
      </c>
      <c r="P3095" s="1">
        <v>639.6</v>
      </c>
      <c r="Q3095" s="1">
        <v>67399.600000000006</v>
      </c>
      <c r="R3095" s="1">
        <f t="shared" si="97"/>
        <v>216.02435897435899</v>
      </c>
      <c r="S3095" s="1" t="s">
        <v>29</v>
      </c>
      <c r="T3095" s="1" t="s">
        <v>30</v>
      </c>
      <c r="U3095" s="1" t="s">
        <v>122</v>
      </c>
      <c r="V3095" s="1" t="s">
        <v>9388</v>
      </c>
      <c r="W3095" s="1" t="s">
        <v>9389</v>
      </c>
    </row>
    <row r="3096" spans="1:23">
      <c r="A3096" s="2" t="s">
        <v>901</v>
      </c>
      <c r="B3096" s="2">
        <f t="shared" si="96"/>
        <v>2017</v>
      </c>
      <c r="C3096" s="1" t="s">
        <v>119</v>
      </c>
      <c r="D3096" s="1" t="s">
        <v>24</v>
      </c>
      <c r="E3096" s="1">
        <v>80004994</v>
      </c>
      <c r="F3096" s="1" t="s">
        <v>3984</v>
      </c>
      <c r="G3096" s="1" t="s">
        <v>120</v>
      </c>
      <c r="H3096" s="1" t="s">
        <v>8410</v>
      </c>
      <c r="I3096" s="1" t="s">
        <v>6974</v>
      </c>
      <c r="J3096" s="1">
        <v>73</v>
      </c>
      <c r="K3096" s="1" t="s">
        <v>28</v>
      </c>
      <c r="L3096" s="1">
        <v>4380</v>
      </c>
      <c r="M3096" s="1">
        <v>4599</v>
      </c>
      <c r="N3096" s="1">
        <v>17228</v>
      </c>
      <c r="O3096" s="1">
        <v>700</v>
      </c>
      <c r="P3096" s="1">
        <v>172.28</v>
      </c>
      <c r="Q3096" s="1">
        <v>18100.28</v>
      </c>
      <c r="R3096" s="1">
        <f t="shared" si="97"/>
        <v>247.94904109589041</v>
      </c>
      <c r="S3096" s="1" t="s">
        <v>29</v>
      </c>
      <c r="T3096" s="1" t="s">
        <v>30</v>
      </c>
      <c r="U3096" s="1" t="s">
        <v>122</v>
      </c>
      <c r="V3096" s="1" t="s">
        <v>9399</v>
      </c>
      <c r="W3096" s="1" t="s">
        <v>9400</v>
      </c>
    </row>
    <row r="3097" spans="1:23">
      <c r="A3097" s="2" t="s">
        <v>1727</v>
      </c>
      <c r="B3097" s="2">
        <f t="shared" si="96"/>
        <v>2017</v>
      </c>
      <c r="C3097" s="1" t="s">
        <v>119</v>
      </c>
      <c r="D3097" s="1" t="s">
        <v>24</v>
      </c>
      <c r="E3097" s="1">
        <v>80004994</v>
      </c>
      <c r="F3097" s="1" t="s">
        <v>3984</v>
      </c>
      <c r="G3097" s="1" t="s">
        <v>120</v>
      </c>
      <c r="H3097" s="1" t="s">
        <v>9411</v>
      </c>
      <c r="I3097" s="1" t="s">
        <v>558</v>
      </c>
      <c r="J3097" s="1">
        <v>312</v>
      </c>
      <c r="K3097" s="1" t="s">
        <v>28</v>
      </c>
      <c r="L3097" s="1">
        <v>14664</v>
      </c>
      <c r="M3097" s="1">
        <v>15288</v>
      </c>
      <c r="N3097" s="1">
        <v>59592</v>
      </c>
      <c r="O3097" s="1">
        <v>3200</v>
      </c>
      <c r="P3097" s="1">
        <v>595.91999999999996</v>
      </c>
      <c r="Q3097" s="1">
        <v>63387.92</v>
      </c>
      <c r="R3097" s="1">
        <f t="shared" si="97"/>
        <v>203.16641025641024</v>
      </c>
      <c r="S3097" s="1" t="s">
        <v>29</v>
      </c>
      <c r="T3097" s="1" t="s">
        <v>30</v>
      </c>
      <c r="U3097" s="1" t="s">
        <v>3986</v>
      </c>
      <c r="V3097" s="1" t="s">
        <v>9412</v>
      </c>
      <c r="W3097" s="1" t="s">
        <v>9413</v>
      </c>
    </row>
    <row r="3098" spans="1:23">
      <c r="A3098" s="2" t="s">
        <v>9420</v>
      </c>
      <c r="B3098" s="2">
        <f t="shared" si="96"/>
        <v>2017</v>
      </c>
      <c r="C3098" s="1" t="s">
        <v>119</v>
      </c>
      <c r="D3098" s="1" t="s">
        <v>24</v>
      </c>
      <c r="E3098" s="1">
        <v>80004994</v>
      </c>
      <c r="F3098" s="1" t="s">
        <v>3984</v>
      </c>
      <c r="G3098" s="1" t="s">
        <v>120</v>
      </c>
      <c r="H3098" s="1" t="s">
        <v>8410</v>
      </c>
      <c r="I3098" s="1" t="s">
        <v>558</v>
      </c>
      <c r="J3098" s="1">
        <v>146</v>
      </c>
      <c r="K3098" s="1" t="s">
        <v>28</v>
      </c>
      <c r="L3098" s="1">
        <v>8760</v>
      </c>
      <c r="M3098" s="1">
        <v>9052</v>
      </c>
      <c r="N3098" s="1">
        <v>31682</v>
      </c>
      <c r="O3098" s="1">
        <v>1299.17</v>
      </c>
      <c r="P3098" s="1">
        <v>316.82</v>
      </c>
      <c r="Q3098" s="1">
        <v>33297.99</v>
      </c>
      <c r="R3098" s="1">
        <f t="shared" si="97"/>
        <v>228.06842465753422</v>
      </c>
      <c r="S3098" s="1" t="s">
        <v>29</v>
      </c>
      <c r="T3098" s="1" t="s">
        <v>30</v>
      </c>
      <c r="U3098" s="1" t="s">
        <v>3986</v>
      </c>
      <c r="V3098" s="1" t="s">
        <v>9421</v>
      </c>
      <c r="W3098" s="1" t="s">
        <v>9422</v>
      </c>
    </row>
    <row r="3099" spans="1:23">
      <c r="A3099" s="2" t="s">
        <v>9428</v>
      </c>
      <c r="B3099" s="2">
        <f t="shared" si="96"/>
        <v>2017</v>
      </c>
      <c r="C3099" s="1" t="s">
        <v>119</v>
      </c>
      <c r="D3099" s="1" t="s">
        <v>24</v>
      </c>
      <c r="E3099" s="1">
        <v>80004994</v>
      </c>
      <c r="F3099" s="1" t="s">
        <v>3984</v>
      </c>
      <c r="G3099" s="1" t="s">
        <v>120</v>
      </c>
      <c r="H3099" s="1" t="s">
        <v>8410</v>
      </c>
      <c r="I3099" s="1" t="s">
        <v>558</v>
      </c>
      <c r="J3099" s="1">
        <v>251</v>
      </c>
      <c r="K3099" s="1" t="s">
        <v>28</v>
      </c>
      <c r="L3099" s="1">
        <v>14807</v>
      </c>
      <c r="M3099" s="1">
        <v>15309</v>
      </c>
      <c r="N3099" s="1">
        <v>64889</v>
      </c>
      <c r="O3099" s="1">
        <v>2100</v>
      </c>
      <c r="P3099" s="1">
        <v>648.89</v>
      </c>
      <c r="Q3099" s="1">
        <v>67637.89</v>
      </c>
      <c r="R3099" s="1">
        <f t="shared" si="97"/>
        <v>269.47366533864539</v>
      </c>
      <c r="S3099" s="1" t="s">
        <v>29</v>
      </c>
      <c r="T3099" s="1" t="s">
        <v>30</v>
      </c>
      <c r="U3099" s="1" t="s">
        <v>3986</v>
      </c>
      <c r="V3099" s="1" t="s">
        <v>9429</v>
      </c>
      <c r="W3099" s="1" t="s">
        <v>9430</v>
      </c>
    </row>
    <row r="3100" spans="1:23">
      <c r="A3100" s="2" t="s">
        <v>9432</v>
      </c>
      <c r="B3100" s="2">
        <f t="shared" si="96"/>
        <v>2017</v>
      </c>
      <c r="C3100" s="1" t="s">
        <v>119</v>
      </c>
      <c r="D3100" s="1" t="s">
        <v>24</v>
      </c>
      <c r="E3100" s="1">
        <v>80004994</v>
      </c>
      <c r="F3100" s="1" t="s">
        <v>3984</v>
      </c>
      <c r="G3100" s="1" t="s">
        <v>120</v>
      </c>
      <c r="H3100" s="1" t="s">
        <v>8410</v>
      </c>
      <c r="I3100" s="1" t="s">
        <v>558</v>
      </c>
      <c r="J3100" s="1">
        <v>73</v>
      </c>
      <c r="K3100" s="1" t="s">
        <v>28</v>
      </c>
      <c r="L3100" s="1">
        <v>4380</v>
      </c>
      <c r="M3100" s="1">
        <v>4599</v>
      </c>
      <c r="N3100" s="1">
        <v>16717</v>
      </c>
      <c r="O3100" s="1">
        <v>750</v>
      </c>
      <c r="P3100" s="1">
        <v>167.17</v>
      </c>
      <c r="Q3100" s="1">
        <v>17634.169999999998</v>
      </c>
      <c r="R3100" s="1">
        <f t="shared" si="97"/>
        <v>241.56397260273971</v>
      </c>
      <c r="S3100" s="1" t="s">
        <v>29</v>
      </c>
      <c r="T3100" s="1" t="s">
        <v>30</v>
      </c>
      <c r="U3100" s="1" t="s">
        <v>3986</v>
      </c>
      <c r="V3100" s="1" t="s">
        <v>9433</v>
      </c>
      <c r="W3100" s="1" t="s">
        <v>9434</v>
      </c>
    </row>
    <row r="3101" spans="1:23">
      <c r="A3101" s="2" t="s">
        <v>3166</v>
      </c>
      <c r="B3101" s="2">
        <f t="shared" si="96"/>
        <v>2017</v>
      </c>
      <c r="C3101" s="1" t="s">
        <v>119</v>
      </c>
      <c r="D3101" s="1" t="s">
        <v>24</v>
      </c>
      <c r="E3101" s="1">
        <v>80004994</v>
      </c>
      <c r="F3101" s="1" t="s">
        <v>3984</v>
      </c>
      <c r="G3101" s="1" t="s">
        <v>120</v>
      </c>
      <c r="H3101" s="1" t="s">
        <v>9411</v>
      </c>
      <c r="I3101" s="1" t="s">
        <v>558</v>
      </c>
      <c r="J3101" s="1">
        <v>268</v>
      </c>
      <c r="K3101" s="1" t="s">
        <v>28</v>
      </c>
      <c r="L3101" s="1">
        <v>20100</v>
      </c>
      <c r="M3101" s="1">
        <v>20502</v>
      </c>
      <c r="N3101" s="1">
        <v>86832</v>
      </c>
      <c r="O3101" s="1">
        <v>3200</v>
      </c>
      <c r="P3101" s="1">
        <v>868.32</v>
      </c>
      <c r="Q3101" s="1">
        <v>90900.32</v>
      </c>
      <c r="R3101" s="1">
        <f t="shared" si="97"/>
        <v>339.18029850746274</v>
      </c>
      <c r="S3101" s="1" t="s">
        <v>29</v>
      </c>
      <c r="T3101" s="1" t="s">
        <v>30</v>
      </c>
      <c r="U3101" s="1" t="s">
        <v>3986</v>
      </c>
      <c r="V3101" s="1" t="s">
        <v>9435</v>
      </c>
      <c r="W3101" s="1" t="s">
        <v>9436</v>
      </c>
    </row>
    <row r="3102" spans="1:23">
      <c r="A3102" s="2" t="s">
        <v>5227</v>
      </c>
      <c r="B3102" s="2">
        <f t="shared" si="96"/>
        <v>2017</v>
      </c>
      <c r="C3102" s="1" t="s">
        <v>119</v>
      </c>
      <c r="D3102" s="1" t="s">
        <v>24</v>
      </c>
      <c r="E3102" s="1">
        <v>80004994</v>
      </c>
      <c r="F3102" s="1" t="s">
        <v>3984</v>
      </c>
      <c r="G3102" s="1" t="s">
        <v>120</v>
      </c>
      <c r="H3102" s="1" t="s">
        <v>9411</v>
      </c>
      <c r="I3102" s="1" t="s">
        <v>558</v>
      </c>
      <c r="J3102" s="1">
        <v>316</v>
      </c>
      <c r="K3102" s="1" t="s">
        <v>28</v>
      </c>
      <c r="L3102" s="1">
        <v>19434</v>
      </c>
      <c r="M3102" s="1">
        <v>20066</v>
      </c>
      <c r="N3102" s="1">
        <v>85794</v>
      </c>
      <c r="O3102" s="1">
        <v>3200</v>
      </c>
      <c r="P3102" s="1">
        <v>857.94</v>
      </c>
      <c r="Q3102" s="1">
        <v>89851.94</v>
      </c>
      <c r="R3102" s="1">
        <f t="shared" si="97"/>
        <v>284.34158227848104</v>
      </c>
      <c r="S3102" s="1" t="s">
        <v>29</v>
      </c>
      <c r="T3102" s="1" t="s">
        <v>30</v>
      </c>
      <c r="U3102" s="1" t="s">
        <v>3986</v>
      </c>
      <c r="V3102" s="1" t="s">
        <v>9439</v>
      </c>
      <c r="W3102" s="1" t="s">
        <v>9440</v>
      </c>
    </row>
    <row r="3103" spans="1:23">
      <c r="A3103" s="2" t="s">
        <v>5227</v>
      </c>
      <c r="B3103" s="2">
        <f t="shared" si="96"/>
        <v>2017</v>
      </c>
      <c r="C3103" s="1" t="s">
        <v>119</v>
      </c>
      <c r="D3103" s="1" t="s">
        <v>24</v>
      </c>
      <c r="E3103" s="1">
        <v>80004994</v>
      </c>
      <c r="F3103" s="1" t="s">
        <v>3984</v>
      </c>
      <c r="G3103" s="1" t="s">
        <v>120</v>
      </c>
      <c r="H3103" s="1" t="s">
        <v>9411</v>
      </c>
      <c r="I3103" s="1" t="s">
        <v>558</v>
      </c>
      <c r="J3103" s="1">
        <v>73</v>
      </c>
      <c r="K3103" s="1" t="s">
        <v>28</v>
      </c>
      <c r="L3103" s="1">
        <v>4380</v>
      </c>
      <c r="M3103" s="1">
        <v>4599</v>
      </c>
      <c r="N3103" s="1">
        <v>15841</v>
      </c>
      <c r="O3103" s="1">
        <v>800</v>
      </c>
      <c r="P3103" s="1">
        <v>158.41</v>
      </c>
      <c r="Q3103" s="1">
        <v>16799.41</v>
      </c>
      <c r="R3103" s="1">
        <f t="shared" si="97"/>
        <v>230.12890410958903</v>
      </c>
      <c r="S3103" s="1" t="s">
        <v>29</v>
      </c>
      <c r="T3103" s="1" t="s">
        <v>30</v>
      </c>
      <c r="U3103" s="1" t="s">
        <v>3986</v>
      </c>
      <c r="V3103" s="1" t="s">
        <v>9442</v>
      </c>
      <c r="W3103" s="1" t="s">
        <v>9443</v>
      </c>
    </row>
    <row r="3104" spans="1:23">
      <c r="A3104" s="2" t="s">
        <v>9445</v>
      </c>
      <c r="B3104" s="2">
        <f t="shared" si="96"/>
        <v>2017</v>
      </c>
      <c r="C3104" s="1" t="s">
        <v>119</v>
      </c>
      <c r="D3104" s="1" t="s">
        <v>24</v>
      </c>
      <c r="E3104" s="1">
        <v>80004994</v>
      </c>
      <c r="F3104" s="1" t="s">
        <v>3984</v>
      </c>
      <c r="G3104" s="1" t="s">
        <v>120</v>
      </c>
      <c r="H3104" s="1" t="s">
        <v>8410</v>
      </c>
      <c r="I3104" s="1" t="s">
        <v>558</v>
      </c>
      <c r="J3104" s="1">
        <v>73</v>
      </c>
      <c r="K3104" s="1" t="s">
        <v>28</v>
      </c>
      <c r="L3104" s="1">
        <v>4928</v>
      </c>
      <c r="M3104" s="1">
        <v>5074</v>
      </c>
      <c r="N3104" s="1">
        <v>23652</v>
      </c>
      <c r="O3104" s="1">
        <v>791.84</v>
      </c>
      <c r="P3104" s="1">
        <v>236.52</v>
      </c>
      <c r="Q3104" s="1">
        <v>24680.36</v>
      </c>
      <c r="R3104" s="1">
        <f t="shared" si="97"/>
        <v>338.08712328767126</v>
      </c>
      <c r="S3104" s="1" t="s">
        <v>29</v>
      </c>
      <c r="T3104" s="1" t="s">
        <v>30</v>
      </c>
      <c r="U3104" s="1" t="s">
        <v>3986</v>
      </c>
      <c r="V3104" s="1" t="s">
        <v>9446</v>
      </c>
      <c r="W3104" s="1" t="s">
        <v>9447</v>
      </c>
    </row>
    <row r="3105" spans="1:23">
      <c r="A3105" s="2" t="s">
        <v>9448</v>
      </c>
      <c r="B3105" s="2">
        <f t="shared" si="96"/>
        <v>2017</v>
      </c>
      <c r="C3105" s="1" t="s">
        <v>119</v>
      </c>
      <c r="D3105" s="1" t="s">
        <v>24</v>
      </c>
      <c r="E3105" s="1">
        <v>80004994</v>
      </c>
      <c r="F3105" s="1" t="s">
        <v>3984</v>
      </c>
      <c r="G3105" s="1" t="s">
        <v>120</v>
      </c>
      <c r="H3105" s="1" t="s">
        <v>8410</v>
      </c>
      <c r="I3105" s="1" t="s">
        <v>558</v>
      </c>
      <c r="J3105" s="1">
        <v>234</v>
      </c>
      <c r="K3105" s="1" t="s">
        <v>28</v>
      </c>
      <c r="L3105" s="1">
        <v>10998</v>
      </c>
      <c r="M3105" s="1">
        <v>11466</v>
      </c>
      <c r="N3105" s="1">
        <v>47268</v>
      </c>
      <c r="O3105" s="1">
        <v>2250</v>
      </c>
      <c r="P3105" s="1">
        <v>472.68</v>
      </c>
      <c r="Q3105" s="1">
        <v>49990.68</v>
      </c>
      <c r="R3105" s="1">
        <f t="shared" si="97"/>
        <v>213.63538461538462</v>
      </c>
      <c r="S3105" s="1" t="s">
        <v>29</v>
      </c>
      <c r="T3105" s="1" t="s">
        <v>30</v>
      </c>
      <c r="U3105" s="1" t="s">
        <v>3986</v>
      </c>
      <c r="V3105" s="1" t="s">
        <v>9449</v>
      </c>
      <c r="W3105" s="1" t="s">
        <v>9450</v>
      </c>
    </row>
    <row r="3106" spans="1:23">
      <c r="A3106" s="2" t="s">
        <v>640</v>
      </c>
      <c r="B3106" s="2">
        <f t="shared" si="96"/>
        <v>2017</v>
      </c>
      <c r="C3106" s="1" t="s">
        <v>119</v>
      </c>
      <c r="D3106" s="1" t="s">
        <v>24</v>
      </c>
      <c r="E3106" s="1">
        <v>80004994</v>
      </c>
      <c r="F3106" s="1" t="s">
        <v>3984</v>
      </c>
      <c r="G3106" s="1" t="s">
        <v>120</v>
      </c>
      <c r="H3106" s="1" t="s">
        <v>8410</v>
      </c>
      <c r="I3106" s="1" t="s">
        <v>558</v>
      </c>
      <c r="J3106" s="1">
        <v>2</v>
      </c>
      <c r="K3106" s="1" t="s">
        <v>28</v>
      </c>
      <c r="L3106" s="1">
        <v>96</v>
      </c>
      <c r="M3106" s="1">
        <v>100</v>
      </c>
      <c r="N3106" s="1">
        <v>754</v>
      </c>
      <c r="O3106" s="1">
        <v>44.95</v>
      </c>
      <c r="P3106" s="1">
        <v>7.54</v>
      </c>
      <c r="Q3106" s="1">
        <v>806.49</v>
      </c>
      <c r="R3106" s="1">
        <f t="shared" si="97"/>
        <v>403.245</v>
      </c>
      <c r="S3106" s="1" t="s">
        <v>29</v>
      </c>
      <c r="T3106" s="1" t="s">
        <v>30</v>
      </c>
      <c r="U3106" s="1" t="s">
        <v>3986</v>
      </c>
      <c r="V3106" s="1" t="s">
        <v>9454</v>
      </c>
      <c r="W3106" s="1" t="s">
        <v>9455</v>
      </c>
    </row>
    <row r="3107" spans="1:23">
      <c r="A3107" s="2" t="s">
        <v>5991</v>
      </c>
      <c r="B3107" s="2">
        <f t="shared" si="96"/>
        <v>2017</v>
      </c>
      <c r="C3107" s="1" t="s">
        <v>119</v>
      </c>
      <c r="D3107" s="1" t="s">
        <v>24</v>
      </c>
      <c r="E3107" s="1">
        <v>80004994</v>
      </c>
      <c r="F3107" s="1" t="s">
        <v>3984</v>
      </c>
      <c r="G3107" s="1" t="s">
        <v>120</v>
      </c>
      <c r="H3107" s="1" t="s">
        <v>8410</v>
      </c>
      <c r="I3107" s="1" t="s">
        <v>558</v>
      </c>
      <c r="J3107" s="1">
        <v>312</v>
      </c>
      <c r="K3107" s="1" t="s">
        <v>28</v>
      </c>
      <c r="L3107" s="1">
        <v>14664</v>
      </c>
      <c r="M3107" s="1">
        <v>15288</v>
      </c>
      <c r="N3107" s="1">
        <v>63960</v>
      </c>
      <c r="O3107" s="1">
        <v>3000</v>
      </c>
      <c r="P3107" s="1">
        <v>639.6</v>
      </c>
      <c r="Q3107" s="1">
        <v>67599.600000000006</v>
      </c>
      <c r="R3107" s="1">
        <f t="shared" si="97"/>
        <v>216.66538461538462</v>
      </c>
      <c r="S3107" s="1" t="s">
        <v>29</v>
      </c>
      <c r="T3107" s="1" t="s">
        <v>30</v>
      </c>
      <c r="U3107" s="1" t="s">
        <v>3986</v>
      </c>
      <c r="V3107" s="1" t="s">
        <v>9461</v>
      </c>
      <c r="W3107" s="1" t="s">
        <v>9462</v>
      </c>
    </row>
    <row r="3108" spans="1:23">
      <c r="A3108" s="2" t="s">
        <v>1735</v>
      </c>
      <c r="B3108" s="2">
        <f t="shared" si="96"/>
        <v>2017</v>
      </c>
      <c r="C3108" s="1" t="s">
        <v>119</v>
      </c>
      <c r="D3108" s="1" t="s">
        <v>24</v>
      </c>
      <c r="E3108" s="1">
        <v>80004994</v>
      </c>
      <c r="F3108" s="1" t="s">
        <v>3984</v>
      </c>
      <c r="G3108" s="1" t="s">
        <v>120</v>
      </c>
      <c r="H3108" s="1" t="s">
        <v>9411</v>
      </c>
      <c r="I3108" s="1" t="s">
        <v>558</v>
      </c>
      <c r="J3108" s="1">
        <v>482</v>
      </c>
      <c r="K3108" s="1" t="s">
        <v>28</v>
      </c>
      <c r="L3108" s="1">
        <v>29451</v>
      </c>
      <c r="M3108" s="1">
        <v>30415</v>
      </c>
      <c r="N3108" s="1">
        <v>129248</v>
      </c>
      <c r="O3108" s="1">
        <v>4800</v>
      </c>
      <c r="P3108" s="1">
        <v>1292.48</v>
      </c>
      <c r="Q3108" s="1">
        <v>135340.48000000001</v>
      </c>
      <c r="R3108" s="1">
        <f t="shared" si="97"/>
        <v>280.789377593361</v>
      </c>
      <c r="S3108" s="1" t="s">
        <v>29</v>
      </c>
      <c r="T3108" s="1" t="s">
        <v>30</v>
      </c>
      <c r="U3108" s="1" t="s">
        <v>3986</v>
      </c>
      <c r="V3108" s="1" t="s">
        <v>9467</v>
      </c>
      <c r="W3108" s="1" t="s">
        <v>9468</v>
      </c>
    </row>
    <row r="3109" spans="1:23">
      <c r="A3109" s="2" t="s">
        <v>3346</v>
      </c>
      <c r="B3109" s="2">
        <f t="shared" si="96"/>
        <v>2017</v>
      </c>
      <c r="C3109" s="1" t="s">
        <v>119</v>
      </c>
      <c r="D3109" s="1" t="s">
        <v>24</v>
      </c>
      <c r="E3109" s="1">
        <v>80004994</v>
      </c>
      <c r="F3109" s="1" t="s">
        <v>3984</v>
      </c>
      <c r="G3109" s="1" t="s">
        <v>120</v>
      </c>
      <c r="H3109" s="1" t="s">
        <v>9411</v>
      </c>
      <c r="I3109" s="1" t="s">
        <v>558</v>
      </c>
      <c r="J3109" s="1">
        <v>403</v>
      </c>
      <c r="K3109" s="1" t="s">
        <v>28</v>
      </c>
      <c r="L3109" s="1">
        <v>24593</v>
      </c>
      <c r="M3109" s="1">
        <v>25399</v>
      </c>
      <c r="N3109" s="1">
        <v>106970</v>
      </c>
      <c r="O3109" s="1">
        <v>4000</v>
      </c>
      <c r="P3109" s="1">
        <v>1069.7</v>
      </c>
      <c r="Q3109" s="1">
        <v>112039.7</v>
      </c>
      <c r="R3109" s="1">
        <f t="shared" si="97"/>
        <v>278.01414392059553</v>
      </c>
      <c r="S3109" s="1" t="s">
        <v>29</v>
      </c>
      <c r="T3109" s="1" t="s">
        <v>30</v>
      </c>
      <c r="U3109" s="1" t="s">
        <v>3986</v>
      </c>
      <c r="V3109" s="1" t="s">
        <v>9470</v>
      </c>
      <c r="W3109" s="1" t="s">
        <v>9468</v>
      </c>
    </row>
    <row r="3110" spans="1:23">
      <c r="A3110" s="2" t="s">
        <v>602</v>
      </c>
      <c r="B3110" s="2">
        <f t="shared" si="96"/>
        <v>2017</v>
      </c>
      <c r="C3110" s="1" t="s">
        <v>119</v>
      </c>
      <c r="D3110" s="1" t="s">
        <v>24</v>
      </c>
      <c r="E3110" s="1">
        <v>80004994</v>
      </c>
      <c r="F3110" s="1" t="s">
        <v>3984</v>
      </c>
      <c r="G3110" s="1" t="s">
        <v>120</v>
      </c>
      <c r="H3110" s="1" t="s">
        <v>8410</v>
      </c>
      <c r="I3110" s="1" t="s">
        <v>558</v>
      </c>
      <c r="J3110" s="1">
        <v>146</v>
      </c>
      <c r="K3110" s="1" t="s">
        <v>28</v>
      </c>
      <c r="L3110" s="1">
        <v>9855</v>
      </c>
      <c r="M3110" s="1">
        <v>10147</v>
      </c>
      <c r="N3110" s="1">
        <v>44165</v>
      </c>
      <c r="O3110" s="1">
        <v>1400</v>
      </c>
      <c r="P3110" s="1">
        <v>441.65</v>
      </c>
      <c r="Q3110" s="1">
        <v>46006.65</v>
      </c>
      <c r="R3110" s="1">
        <f t="shared" si="97"/>
        <v>315.1140410958904</v>
      </c>
      <c r="S3110" s="1" t="s">
        <v>29</v>
      </c>
      <c r="T3110" s="1" t="s">
        <v>30</v>
      </c>
      <c r="U3110" s="1" t="s">
        <v>3986</v>
      </c>
      <c r="V3110" s="1" t="s">
        <v>9472</v>
      </c>
      <c r="W3110" s="1" t="s">
        <v>9473</v>
      </c>
    </row>
    <row r="3111" spans="1:23">
      <c r="A3111" s="2" t="s">
        <v>9478</v>
      </c>
      <c r="B3111" s="2">
        <f t="shared" si="96"/>
        <v>2017</v>
      </c>
      <c r="C3111" s="1" t="s">
        <v>119</v>
      </c>
      <c r="D3111" s="1" t="s">
        <v>24</v>
      </c>
      <c r="E3111" s="1">
        <v>80004994</v>
      </c>
      <c r="F3111" s="1" t="s">
        <v>3984</v>
      </c>
      <c r="G3111" s="1" t="s">
        <v>120</v>
      </c>
      <c r="H3111" s="1" t="s">
        <v>8410</v>
      </c>
      <c r="I3111" s="1" t="s">
        <v>558</v>
      </c>
      <c r="J3111" s="1">
        <v>73</v>
      </c>
      <c r="K3111" s="1" t="s">
        <v>28</v>
      </c>
      <c r="L3111" s="1">
        <v>4928</v>
      </c>
      <c r="M3111" s="1">
        <v>5074</v>
      </c>
      <c r="N3111" s="1">
        <v>22338</v>
      </c>
      <c r="O3111" s="1">
        <v>750.63</v>
      </c>
      <c r="P3111" s="1">
        <v>223.38</v>
      </c>
      <c r="Q3111" s="1">
        <v>23312.01</v>
      </c>
      <c r="R3111" s="1">
        <f t="shared" si="97"/>
        <v>319.34260273972603</v>
      </c>
      <c r="S3111" s="1" t="s">
        <v>29</v>
      </c>
      <c r="T3111" s="1" t="s">
        <v>30</v>
      </c>
      <c r="U3111" s="1" t="s">
        <v>3986</v>
      </c>
      <c r="V3111" s="1" t="s">
        <v>9479</v>
      </c>
      <c r="W3111" s="1" t="s">
        <v>9480</v>
      </c>
    </row>
    <row r="3112" spans="1:23">
      <c r="A3112" s="2" t="s">
        <v>9493</v>
      </c>
      <c r="B3112" s="2">
        <f t="shared" si="96"/>
        <v>2017</v>
      </c>
      <c r="C3112" s="1" t="s">
        <v>119</v>
      </c>
      <c r="D3112" s="1" t="s">
        <v>24</v>
      </c>
      <c r="E3112" s="1">
        <v>80004994</v>
      </c>
      <c r="F3112" s="1" t="s">
        <v>3984</v>
      </c>
      <c r="G3112" s="1" t="s">
        <v>120</v>
      </c>
      <c r="H3112" s="1" t="s">
        <v>8410</v>
      </c>
      <c r="I3112" s="1" t="s">
        <v>558</v>
      </c>
      <c r="J3112" s="1">
        <v>312</v>
      </c>
      <c r="K3112" s="1" t="s">
        <v>28</v>
      </c>
      <c r="L3112" s="1">
        <v>14664</v>
      </c>
      <c r="M3112" s="1">
        <v>15288</v>
      </c>
      <c r="N3112" s="1">
        <v>63804</v>
      </c>
      <c r="O3112" s="1">
        <v>3000</v>
      </c>
      <c r="P3112" s="1">
        <v>638.04</v>
      </c>
      <c r="Q3112" s="1">
        <v>67442.039999999994</v>
      </c>
      <c r="R3112" s="1">
        <f t="shared" si="97"/>
        <v>216.1603846153846</v>
      </c>
      <c r="S3112" s="1" t="s">
        <v>29</v>
      </c>
      <c r="T3112" s="1" t="s">
        <v>30</v>
      </c>
      <c r="U3112" s="1" t="s">
        <v>3986</v>
      </c>
      <c r="V3112" s="1" t="s">
        <v>9494</v>
      </c>
      <c r="W3112" s="1" t="s">
        <v>9495</v>
      </c>
    </row>
    <row r="3113" spans="1:23">
      <c r="A3113" s="2" t="s">
        <v>5991</v>
      </c>
      <c r="B3113" s="2">
        <f t="shared" si="96"/>
        <v>2017</v>
      </c>
      <c r="C3113" s="1" t="s">
        <v>119</v>
      </c>
      <c r="D3113" s="1" t="s">
        <v>24</v>
      </c>
      <c r="E3113" s="1">
        <v>80004994</v>
      </c>
      <c r="F3113" s="1" t="s">
        <v>3984</v>
      </c>
      <c r="G3113" s="1" t="s">
        <v>120</v>
      </c>
      <c r="H3113" s="1" t="s">
        <v>8410</v>
      </c>
      <c r="I3113" s="1" t="s">
        <v>558</v>
      </c>
      <c r="J3113" s="1">
        <v>73</v>
      </c>
      <c r="K3113" s="1" t="s">
        <v>28</v>
      </c>
      <c r="L3113" s="1">
        <v>4380</v>
      </c>
      <c r="M3113" s="1">
        <v>4599</v>
      </c>
      <c r="N3113" s="1">
        <v>15841</v>
      </c>
      <c r="O3113" s="1">
        <v>700</v>
      </c>
      <c r="P3113" s="1">
        <v>158.41</v>
      </c>
      <c r="Q3113" s="1">
        <v>16699.41</v>
      </c>
      <c r="R3113" s="1">
        <f t="shared" si="97"/>
        <v>228.75904109589041</v>
      </c>
      <c r="S3113" s="1" t="s">
        <v>29</v>
      </c>
      <c r="T3113" s="1" t="s">
        <v>30</v>
      </c>
      <c r="U3113" s="1" t="s">
        <v>3986</v>
      </c>
      <c r="V3113" s="1" t="s">
        <v>9501</v>
      </c>
      <c r="W3113" s="1" t="s">
        <v>9502</v>
      </c>
    </row>
    <row r="3114" spans="1:23">
      <c r="A3114" s="2" t="s">
        <v>1494</v>
      </c>
      <c r="B3114" s="2">
        <f t="shared" si="96"/>
        <v>2017</v>
      </c>
      <c r="C3114" s="1" t="s">
        <v>119</v>
      </c>
      <c r="D3114" s="1" t="s">
        <v>24</v>
      </c>
      <c r="E3114" s="1">
        <v>80004994</v>
      </c>
      <c r="F3114" s="1" t="s">
        <v>3984</v>
      </c>
      <c r="G3114" s="1" t="s">
        <v>120</v>
      </c>
      <c r="H3114" s="1" t="s">
        <v>8410</v>
      </c>
      <c r="I3114" s="1" t="s">
        <v>558</v>
      </c>
      <c r="J3114" s="1">
        <v>67</v>
      </c>
      <c r="K3114" s="1" t="s">
        <v>28</v>
      </c>
      <c r="L3114" s="1">
        <v>5025</v>
      </c>
      <c r="M3114" s="1">
        <v>5159</v>
      </c>
      <c r="N3114" s="1">
        <v>23919</v>
      </c>
      <c r="O3114" s="1">
        <v>759.42</v>
      </c>
      <c r="P3114" s="1">
        <v>239.19</v>
      </c>
      <c r="Q3114" s="1">
        <v>24917.61</v>
      </c>
      <c r="R3114" s="1">
        <f t="shared" si="97"/>
        <v>371.90462686567167</v>
      </c>
      <c r="S3114" s="1" t="s">
        <v>29</v>
      </c>
      <c r="T3114" s="1" t="s">
        <v>30</v>
      </c>
      <c r="U3114" s="1" t="s">
        <v>3986</v>
      </c>
      <c r="V3114" s="1" t="s">
        <v>9508</v>
      </c>
      <c r="W3114" s="1" t="s">
        <v>9509</v>
      </c>
    </row>
    <row r="3115" spans="1:23">
      <c r="A3115" s="2" t="s">
        <v>1735</v>
      </c>
      <c r="B3115" s="2">
        <f t="shared" si="96"/>
        <v>2017</v>
      </c>
      <c r="C3115" s="1" t="s">
        <v>119</v>
      </c>
      <c r="D3115" s="1" t="s">
        <v>24</v>
      </c>
      <c r="E3115" s="1">
        <v>80004994</v>
      </c>
      <c r="F3115" s="1" t="s">
        <v>3984</v>
      </c>
      <c r="G3115" s="1" t="s">
        <v>120</v>
      </c>
      <c r="H3115" s="1" t="s">
        <v>9411</v>
      </c>
      <c r="I3115" s="1" t="s">
        <v>558</v>
      </c>
      <c r="J3115" s="1">
        <v>79</v>
      </c>
      <c r="K3115" s="1" t="s">
        <v>28</v>
      </c>
      <c r="L3115" s="1">
        <v>4859</v>
      </c>
      <c r="M3115" s="1">
        <v>5017</v>
      </c>
      <c r="N3115" s="1">
        <v>22278</v>
      </c>
      <c r="O3115" s="1">
        <v>800</v>
      </c>
      <c r="P3115" s="1">
        <v>222.78</v>
      </c>
      <c r="Q3115" s="1">
        <v>23300.78</v>
      </c>
      <c r="R3115" s="1">
        <f t="shared" si="97"/>
        <v>294.946582278481</v>
      </c>
      <c r="S3115" s="1" t="s">
        <v>29</v>
      </c>
      <c r="T3115" s="1" t="s">
        <v>30</v>
      </c>
      <c r="U3115" s="1" t="s">
        <v>3986</v>
      </c>
      <c r="V3115" s="1" t="s">
        <v>9514</v>
      </c>
      <c r="W3115" s="1" t="s">
        <v>9515</v>
      </c>
    </row>
    <row r="3116" spans="1:23">
      <c r="A3116" s="2" t="s">
        <v>9493</v>
      </c>
      <c r="B3116" s="2">
        <f t="shared" si="96"/>
        <v>2017</v>
      </c>
      <c r="C3116" s="1" t="s">
        <v>119</v>
      </c>
      <c r="D3116" s="1" t="s">
        <v>24</v>
      </c>
      <c r="E3116" s="1">
        <v>80004994</v>
      </c>
      <c r="F3116" s="1" t="s">
        <v>3984</v>
      </c>
      <c r="G3116" s="1" t="s">
        <v>120</v>
      </c>
      <c r="H3116" s="1" t="s">
        <v>8410</v>
      </c>
      <c r="I3116" s="1" t="s">
        <v>558</v>
      </c>
      <c r="J3116" s="1">
        <v>312</v>
      </c>
      <c r="K3116" s="1" t="s">
        <v>28</v>
      </c>
      <c r="L3116" s="1">
        <v>14664</v>
      </c>
      <c r="M3116" s="1">
        <v>15288</v>
      </c>
      <c r="N3116" s="1">
        <v>63024</v>
      </c>
      <c r="O3116" s="1">
        <v>3000</v>
      </c>
      <c r="P3116" s="1">
        <v>658.24</v>
      </c>
      <c r="Q3116" s="1">
        <v>66682.240000000005</v>
      </c>
      <c r="R3116" s="1">
        <f t="shared" si="97"/>
        <v>213.72512820512821</v>
      </c>
      <c r="S3116" s="1" t="s">
        <v>29</v>
      </c>
      <c r="T3116" s="1" t="s">
        <v>30</v>
      </c>
      <c r="U3116" s="1" t="s">
        <v>3986</v>
      </c>
      <c r="V3116" s="1" t="s">
        <v>9516</v>
      </c>
      <c r="W3116" s="1" t="s">
        <v>9517</v>
      </c>
    </row>
    <row r="3117" spans="1:23">
      <c r="A3117" s="2" t="s">
        <v>9528</v>
      </c>
      <c r="B3117" s="2">
        <f t="shared" si="96"/>
        <v>2017</v>
      </c>
      <c r="C3117" s="1" t="s">
        <v>119</v>
      </c>
      <c r="D3117" s="1" t="s">
        <v>24</v>
      </c>
      <c r="E3117" s="1">
        <v>80004994</v>
      </c>
      <c r="F3117" s="1" t="s">
        <v>3984</v>
      </c>
      <c r="G3117" s="1" t="s">
        <v>120</v>
      </c>
      <c r="H3117" s="1" t="s">
        <v>8410</v>
      </c>
      <c r="I3117" s="1" t="s">
        <v>558</v>
      </c>
      <c r="J3117" s="1">
        <v>213</v>
      </c>
      <c r="K3117" s="1" t="s">
        <v>28</v>
      </c>
      <c r="L3117" s="1">
        <v>14880</v>
      </c>
      <c r="M3117" s="1">
        <v>15239</v>
      </c>
      <c r="N3117" s="1">
        <v>70486</v>
      </c>
      <c r="O3117" s="1">
        <v>2240.59</v>
      </c>
      <c r="P3117" s="1">
        <v>704.86</v>
      </c>
      <c r="Q3117" s="1">
        <v>73431.45</v>
      </c>
      <c r="R3117" s="1">
        <f t="shared" si="97"/>
        <v>344.74859154929578</v>
      </c>
      <c r="S3117" s="1" t="s">
        <v>29</v>
      </c>
      <c r="T3117" s="1" t="s">
        <v>30</v>
      </c>
      <c r="U3117" s="1" t="s">
        <v>3986</v>
      </c>
      <c r="V3117" s="1" t="s">
        <v>9529</v>
      </c>
      <c r="W3117" s="1" t="s">
        <v>9530</v>
      </c>
    </row>
    <row r="3118" spans="1:23">
      <c r="A3118" s="2" t="s">
        <v>602</v>
      </c>
      <c r="B3118" s="2">
        <f t="shared" si="96"/>
        <v>2017</v>
      </c>
      <c r="C3118" s="1" t="s">
        <v>119</v>
      </c>
      <c r="D3118" s="1" t="s">
        <v>24</v>
      </c>
      <c r="E3118" s="1">
        <v>80004994</v>
      </c>
      <c r="F3118" s="1" t="s">
        <v>3984</v>
      </c>
      <c r="G3118" s="1" t="s">
        <v>120</v>
      </c>
      <c r="H3118" s="1" t="s">
        <v>8410</v>
      </c>
      <c r="I3118" s="1" t="s">
        <v>558</v>
      </c>
      <c r="J3118" s="1">
        <v>266</v>
      </c>
      <c r="K3118" s="1" t="s">
        <v>28</v>
      </c>
      <c r="L3118" s="1">
        <v>19950</v>
      </c>
      <c r="M3118" s="1">
        <v>20216</v>
      </c>
      <c r="N3118" s="1">
        <v>100282</v>
      </c>
      <c r="O3118" s="1">
        <v>2979.1</v>
      </c>
      <c r="P3118" s="1">
        <v>1002.82</v>
      </c>
      <c r="Q3118" s="1">
        <v>104263.92</v>
      </c>
      <c r="R3118" s="1">
        <f t="shared" si="97"/>
        <v>391.96962406015035</v>
      </c>
      <c r="S3118" s="1" t="s">
        <v>29</v>
      </c>
      <c r="T3118" s="1" t="s">
        <v>30</v>
      </c>
      <c r="U3118" s="1" t="s">
        <v>3986</v>
      </c>
      <c r="V3118" s="1" t="s">
        <v>9536</v>
      </c>
      <c r="W3118" s="1" t="s">
        <v>9537</v>
      </c>
    </row>
    <row r="3119" spans="1:23">
      <c r="A3119" s="2" t="s">
        <v>602</v>
      </c>
      <c r="B3119" s="2">
        <f t="shared" si="96"/>
        <v>2017</v>
      </c>
      <c r="C3119" s="1" t="s">
        <v>119</v>
      </c>
      <c r="D3119" s="1" t="s">
        <v>24</v>
      </c>
      <c r="E3119" s="1">
        <v>80004994</v>
      </c>
      <c r="F3119" s="1" t="s">
        <v>3984</v>
      </c>
      <c r="G3119" s="1" t="s">
        <v>120</v>
      </c>
      <c r="H3119" s="1" t="s">
        <v>8410</v>
      </c>
      <c r="I3119" s="1" t="s">
        <v>558</v>
      </c>
      <c r="J3119" s="1">
        <v>312</v>
      </c>
      <c r="K3119" s="1" t="s">
        <v>28</v>
      </c>
      <c r="L3119" s="1">
        <v>14664</v>
      </c>
      <c r="M3119" s="1">
        <v>15288</v>
      </c>
      <c r="N3119" s="1">
        <v>64584</v>
      </c>
      <c r="O3119" s="1">
        <v>3000</v>
      </c>
      <c r="P3119" s="1">
        <v>645.84</v>
      </c>
      <c r="Q3119" s="1">
        <v>68229.84</v>
      </c>
      <c r="R3119" s="1">
        <f t="shared" si="97"/>
        <v>218.68538461538461</v>
      </c>
      <c r="S3119" s="1" t="s">
        <v>29</v>
      </c>
      <c r="T3119" s="1" t="s">
        <v>30</v>
      </c>
      <c r="U3119" s="1" t="s">
        <v>3986</v>
      </c>
      <c r="V3119" s="1" t="s">
        <v>9412</v>
      </c>
      <c r="W3119" s="1" t="s">
        <v>9413</v>
      </c>
    </row>
    <row r="3120" spans="1:23">
      <c r="A3120" s="2" t="s">
        <v>9541</v>
      </c>
      <c r="B3120" s="2">
        <f t="shared" si="96"/>
        <v>2017</v>
      </c>
      <c r="C3120" s="1" t="s">
        <v>119</v>
      </c>
      <c r="D3120" s="1" t="s">
        <v>24</v>
      </c>
      <c r="E3120" s="1">
        <v>80004994</v>
      </c>
      <c r="F3120" s="1" t="s">
        <v>3984</v>
      </c>
      <c r="G3120" s="1" t="s">
        <v>120</v>
      </c>
      <c r="H3120" s="1" t="s">
        <v>8410</v>
      </c>
      <c r="I3120" s="1" t="s">
        <v>558</v>
      </c>
      <c r="J3120" s="1">
        <v>312</v>
      </c>
      <c r="K3120" s="1" t="s">
        <v>28</v>
      </c>
      <c r="L3120" s="1">
        <v>14664</v>
      </c>
      <c r="M3120" s="1">
        <v>15288</v>
      </c>
      <c r="N3120" s="1">
        <v>63960</v>
      </c>
      <c r="O3120" s="1">
        <v>3000</v>
      </c>
      <c r="P3120" s="1">
        <v>639.6</v>
      </c>
      <c r="Q3120" s="1">
        <v>67599.600000000006</v>
      </c>
      <c r="R3120" s="1">
        <f t="shared" si="97"/>
        <v>216.66538461538462</v>
      </c>
      <c r="S3120" s="1" t="s">
        <v>29</v>
      </c>
      <c r="T3120" s="1" t="s">
        <v>30</v>
      </c>
      <c r="U3120" s="1" t="s">
        <v>3986</v>
      </c>
      <c r="V3120" s="1" t="s">
        <v>9542</v>
      </c>
      <c r="W3120" s="1" t="s">
        <v>9543</v>
      </c>
    </row>
    <row r="3121" spans="1:23">
      <c r="A3121" s="2" t="s">
        <v>5991</v>
      </c>
      <c r="B3121" s="2">
        <f t="shared" si="96"/>
        <v>2017</v>
      </c>
      <c r="C3121" s="1" t="s">
        <v>119</v>
      </c>
      <c r="D3121" s="1" t="s">
        <v>24</v>
      </c>
      <c r="E3121" s="1">
        <v>80004994</v>
      </c>
      <c r="F3121" s="1" t="s">
        <v>3984</v>
      </c>
      <c r="G3121" s="1" t="s">
        <v>120</v>
      </c>
      <c r="H3121" s="1" t="s">
        <v>8410</v>
      </c>
      <c r="I3121" s="1" t="s">
        <v>558</v>
      </c>
      <c r="J3121" s="1">
        <v>312</v>
      </c>
      <c r="K3121" s="1" t="s">
        <v>28</v>
      </c>
      <c r="L3121" s="1">
        <v>14664</v>
      </c>
      <c r="M3121" s="1">
        <v>15288</v>
      </c>
      <c r="N3121" s="1">
        <v>63960</v>
      </c>
      <c r="O3121" s="1">
        <v>3000</v>
      </c>
      <c r="P3121" s="1">
        <v>639.6</v>
      </c>
      <c r="Q3121" s="1">
        <v>67599.600000000006</v>
      </c>
      <c r="R3121" s="1">
        <f t="shared" si="97"/>
        <v>216.66538461538462</v>
      </c>
      <c r="S3121" s="1" t="s">
        <v>29</v>
      </c>
      <c r="T3121" s="1" t="s">
        <v>30</v>
      </c>
      <c r="U3121" s="1" t="s">
        <v>3986</v>
      </c>
      <c r="V3121" s="1" t="s">
        <v>9550</v>
      </c>
      <c r="W3121" s="1" t="s">
        <v>9551</v>
      </c>
    </row>
    <row r="3122" spans="1:23">
      <c r="A3122" s="2" t="s">
        <v>5237</v>
      </c>
      <c r="B3122" s="2">
        <f t="shared" si="96"/>
        <v>2017</v>
      </c>
      <c r="C3122" s="1" t="s">
        <v>119</v>
      </c>
      <c r="D3122" s="1" t="s">
        <v>24</v>
      </c>
      <c r="E3122" s="1">
        <v>80004994</v>
      </c>
      <c r="F3122" s="1" t="s">
        <v>3984</v>
      </c>
      <c r="G3122" s="1" t="s">
        <v>120</v>
      </c>
      <c r="H3122" s="1" t="s">
        <v>9411</v>
      </c>
      <c r="I3122" s="1" t="s">
        <v>558</v>
      </c>
      <c r="J3122" s="1">
        <v>468</v>
      </c>
      <c r="K3122" s="1" t="s">
        <v>28</v>
      </c>
      <c r="L3122" s="1">
        <v>21996</v>
      </c>
      <c r="M3122" s="1">
        <v>22932</v>
      </c>
      <c r="N3122" s="1">
        <v>88140</v>
      </c>
      <c r="O3122" s="1">
        <v>4800</v>
      </c>
      <c r="P3122" s="1">
        <v>881.4</v>
      </c>
      <c r="Q3122" s="1">
        <v>93821.4</v>
      </c>
      <c r="R3122" s="1">
        <f t="shared" si="97"/>
        <v>200.47307692307692</v>
      </c>
      <c r="S3122" s="1" t="s">
        <v>29</v>
      </c>
      <c r="T3122" s="1" t="s">
        <v>30</v>
      </c>
      <c r="U3122" s="1" t="s">
        <v>3986</v>
      </c>
      <c r="V3122" s="1" t="s">
        <v>9555</v>
      </c>
      <c r="W3122" s="1" t="s">
        <v>9556</v>
      </c>
    </row>
    <row r="3123" spans="1:23">
      <c r="A3123" s="2" t="s">
        <v>1625</v>
      </c>
      <c r="B3123" s="2">
        <f t="shared" si="96"/>
        <v>2017</v>
      </c>
      <c r="C3123" s="1" t="s">
        <v>119</v>
      </c>
      <c r="D3123" s="1" t="s">
        <v>24</v>
      </c>
      <c r="E3123" s="1">
        <v>80004994</v>
      </c>
      <c r="F3123" s="1" t="s">
        <v>3984</v>
      </c>
      <c r="G3123" s="1" t="s">
        <v>120</v>
      </c>
      <c r="H3123" s="1" t="s">
        <v>9411</v>
      </c>
      <c r="I3123" s="1" t="s">
        <v>558</v>
      </c>
      <c r="J3123" s="1">
        <v>268</v>
      </c>
      <c r="K3123" s="1" t="s">
        <v>28</v>
      </c>
      <c r="L3123" s="1">
        <v>18291</v>
      </c>
      <c r="M3123" s="1">
        <v>18827</v>
      </c>
      <c r="N3123" s="1">
        <v>68809</v>
      </c>
      <c r="O3123" s="1">
        <v>3200</v>
      </c>
      <c r="P3123" s="1">
        <v>688.09</v>
      </c>
      <c r="Q3123" s="1">
        <v>72697.09</v>
      </c>
      <c r="R3123" s="1">
        <f t="shared" si="97"/>
        <v>271.25779850746267</v>
      </c>
      <c r="S3123" s="1" t="s">
        <v>29</v>
      </c>
      <c r="T3123" s="1" t="s">
        <v>30</v>
      </c>
      <c r="U3123" s="1" t="s">
        <v>3986</v>
      </c>
      <c r="V3123" s="1" t="s">
        <v>9558</v>
      </c>
      <c r="W3123" s="1" t="s">
        <v>9559</v>
      </c>
    </row>
    <row r="3124" spans="1:23">
      <c r="A3124" s="2" t="s">
        <v>1494</v>
      </c>
      <c r="B3124" s="2">
        <f t="shared" si="96"/>
        <v>2017</v>
      </c>
      <c r="C3124" s="1" t="s">
        <v>119</v>
      </c>
      <c r="D3124" s="1" t="s">
        <v>24</v>
      </c>
      <c r="E3124" s="1">
        <v>80004994</v>
      </c>
      <c r="F3124" s="1" t="s">
        <v>3984</v>
      </c>
      <c r="G3124" s="1" t="s">
        <v>120</v>
      </c>
      <c r="H3124" s="1" t="s">
        <v>8410</v>
      </c>
      <c r="I3124" s="1" t="s">
        <v>558</v>
      </c>
      <c r="J3124" s="1">
        <v>67</v>
      </c>
      <c r="K3124" s="1" t="s">
        <v>28</v>
      </c>
      <c r="L3124" s="1">
        <v>5025</v>
      </c>
      <c r="M3124" s="1">
        <v>5159</v>
      </c>
      <c r="N3124" s="1">
        <v>23919</v>
      </c>
      <c r="O3124" s="1">
        <v>736.07</v>
      </c>
      <c r="P3124" s="1">
        <v>239.19</v>
      </c>
      <c r="Q3124" s="1">
        <v>24894.26</v>
      </c>
      <c r="R3124" s="1">
        <f t="shared" si="97"/>
        <v>371.55611940298508</v>
      </c>
      <c r="S3124" s="1" t="s">
        <v>29</v>
      </c>
      <c r="T3124" s="1" t="s">
        <v>30</v>
      </c>
      <c r="U3124" s="1" t="s">
        <v>3986</v>
      </c>
      <c r="V3124" s="1" t="s">
        <v>9560</v>
      </c>
      <c r="W3124" s="1" t="s">
        <v>9561</v>
      </c>
    </row>
    <row r="3125" spans="1:23">
      <c r="A3125" s="2" t="s">
        <v>2909</v>
      </c>
      <c r="B3125" s="2">
        <f t="shared" si="96"/>
        <v>2017</v>
      </c>
      <c r="C3125" s="1" t="s">
        <v>119</v>
      </c>
      <c r="D3125" s="1" t="s">
        <v>24</v>
      </c>
      <c r="E3125" s="1">
        <v>80004994</v>
      </c>
      <c r="F3125" s="1" t="s">
        <v>3984</v>
      </c>
      <c r="G3125" s="1" t="s">
        <v>120</v>
      </c>
      <c r="H3125" s="1" t="s">
        <v>8410</v>
      </c>
      <c r="I3125" s="1" t="s">
        <v>558</v>
      </c>
      <c r="J3125" s="1">
        <v>312</v>
      </c>
      <c r="K3125" s="1" t="s">
        <v>28</v>
      </c>
      <c r="L3125" s="1">
        <v>14664</v>
      </c>
      <c r="M3125" s="1">
        <v>15288</v>
      </c>
      <c r="N3125" s="1">
        <v>65832</v>
      </c>
      <c r="O3125" s="1">
        <v>3000</v>
      </c>
      <c r="P3125" s="1">
        <v>658.32</v>
      </c>
      <c r="Q3125" s="1">
        <v>69490.320000000007</v>
      </c>
      <c r="R3125" s="1">
        <f t="shared" si="97"/>
        <v>222.72538461538463</v>
      </c>
      <c r="S3125" s="1" t="s">
        <v>29</v>
      </c>
      <c r="T3125" s="1" t="s">
        <v>30</v>
      </c>
      <c r="U3125" s="1" t="s">
        <v>3986</v>
      </c>
      <c r="V3125" s="1" t="s">
        <v>9563</v>
      </c>
      <c r="W3125" s="1" t="s">
        <v>9564</v>
      </c>
    </row>
    <row r="3126" spans="1:23">
      <c r="A3126" s="2" t="s">
        <v>630</v>
      </c>
      <c r="B3126" s="2">
        <f t="shared" si="96"/>
        <v>2017</v>
      </c>
      <c r="C3126" s="1" t="s">
        <v>119</v>
      </c>
      <c r="D3126" s="1" t="s">
        <v>24</v>
      </c>
      <c r="E3126" s="1">
        <v>80004994</v>
      </c>
      <c r="F3126" s="1" t="s">
        <v>3984</v>
      </c>
      <c r="G3126" s="1" t="s">
        <v>120</v>
      </c>
      <c r="H3126" s="1" t="s">
        <v>8410</v>
      </c>
      <c r="I3126" s="1" t="s">
        <v>558</v>
      </c>
      <c r="J3126" s="1">
        <v>235</v>
      </c>
      <c r="K3126" s="1" t="s">
        <v>28</v>
      </c>
      <c r="L3126" s="1">
        <v>14795</v>
      </c>
      <c r="M3126" s="1">
        <v>15265</v>
      </c>
      <c r="N3126" s="1">
        <v>68397</v>
      </c>
      <c r="O3126" s="1">
        <v>2277.0100000000002</v>
      </c>
      <c r="P3126" s="1">
        <v>683.97</v>
      </c>
      <c r="Q3126" s="1">
        <v>71357.98</v>
      </c>
      <c r="R3126" s="1">
        <f t="shared" si="97"/>
        <v>303.65097872340425</v>
      </c>
      <c r="S3126" s="1" t="s">
        <v>29</v>
      </c>
      <c r="T3126" s="1" t="s">
        <v>30</v>
      </c>
      <c r="U3126" s="1" t="s">
        <v>3986</v>
      </c>
      <c r="V3126" s="1" t="s">
        <v>9573</v>
      </c>
      <c r="W3126" s="1" t="s">
        <v>9574</v>
      </c>
    </row>
    <row r="3127" spans="1:23">
      <c r="A3127" s="2" t="s">
        <v>9541</v>
      </c>
      <c r="B3127" s="2">
        <f t="shared" si="96"/>
        <v>2017</v>
      </c>
      <c r="C3127" s="1" t="s">
        <v>119</v>
      </c>
      <c r="D3127" s="1" t="s">
        <v>24</v>
      </c>
      <c r="E3127" s="1">
        <v>80004994</v>
      </c>
      <c r="F3127" s="1" t="s">
        <v>3984</v>
      </c>
      <c r="G3127" s="1" t="s">
        <v>120</v>
      </c>
      <c r="H3127" s="1" t="s">
        <v>8410</v>
      </c>
      <c r="I3127" s="1" t="s">
        <v>558</v>
      </c>
      <c r="J3127" s="1">
        <v>156</v>
      </c>
      <c r="K3127" s="1" t="s">
        <v>28</v>
      </c>
      <c r="L3127" s="1">
        <v>7332</v>
      </c>
      <c r="M3127" s="1">
        <v>7644</v>
      </c>
      <c r="N3127" s="1">
        <v>32448</v>
      </c>
      <c r="O3127" s="1">
        <v>1442.73</v>
      </c>
      <c r="P3127" s="1">
        <v>324.48</v>
      </c>
      <c r="Q3127" s="1">
        <v>34215.21</v>
      </c>
      <c r="R3127" s="1">
        <f t="shared" si="97"/>
        <v>219.32826923076922</v>
      </c>
      <c r="S3127" s="1" t="s">
        <v>29</v>
      </c>
      <c r="T3127" s="1" t="s">
        <v>30</v>
      </c>
      <c r="U3127" s="1" t="s">
        <v>3986</v>
      </c>
      <c r="V3127" s="1" t="s">
        <v>9575</v>
      </c>
      <c r="W3127" s="1" t="s">
        <v>9576</v>
      </c>
    </row>
    <row r="3128" spans="1:23">
      <c r="A3128" s="2" t="s">
        <v>3221</v>
      </c>
      <c r="B3128" s="2">
        <f t="shared" si="96"/>
        <v>2017</v>
      </c>
      <c r="C3128" s="1" t="s">
        <v>119</v>
      </c>
      <c r="D3128" s="1" t="s">
        <v>24</v>
      </c>
      <c r="E3128" s="1">
        <v>80004994</v>
      </c>
      <c r="F3128" s="1" t="s">
        <v>3984</v>
      </c>
      <c r="G3128" s="1" t="s">
        <v>120</v>
      </c>
      <c r="H3128" s="1" t="s">
        <v>9411</v>
      </c>
      <c r="I3128" s="1" t="s">
        <v>558</v>
      </c>
      <c r="J3128" s="1">
        <v>89</v>
      </c>
      <c r="K3128" s="1" t="s">
        <v>28</v>
      </c>
      <c r="L3128" s="1">
        <v>4940</v>
      </c>
      <c r="M3128" s="1">
        <v>5118</v>
      </c>
      <c r="N3128" s="1">
        <v>21894</v>
      </c>
      <c r="O3128" s="1">
        <v>800</v>
      </c>
      <c r="P3128" s="1">
        <v>218.94</v>
      </c>
      <c r="Q3128" s="1">
        <v>22912.94</v>
      </c>
      <c r="R3128" s="1">
        <f t="shared" si="97"/>
        <v>257.4487640449438</v>
      </c>
      <c r="S3128" s="1" t="s">
        <v>29</v>
      </c>
      <c r="T3128" s="1" t="s">
        <v>30</v>
      </c>
      <c r="U3128" s="1" t="s">
        <v>3986</v>
      </c>
      <c r="V3128" s="1" t="s">
        <v>9577</v>
      </c>
      <c r="W3128" s="1" t="s">
        <v>9578</v>
      </c>
    </row>
    <row r="3129" spans="1:23">
      <c r="A3129" s="2" t="s">
        <v>9428</v>
      </c>
      <c r="B3129" s="2">
        <f t="shared" si="96"/>
        <v>2017</v>
      </c>
      <c r="C3129" s="1" t="s">
        <v>119</v>
      </c>
      <c r="D3129" s="1" t="s">
        <v>24</v>
      </c>
      <c r="E3129" s="1">
        <v>80004994</v>
      </c>
      <c r="F3129" s="1" t="s">
        <v>3984</v>
      </c>
      <c r="G3129" s="1" t="s">
        <v>120</v>
      </c>
      <c r="H3129" s="1" t="s">
        <v>8410</v>
      </c>
      <c r="I3129" s="1" t="s">
        <v>558</v>
      </c>
      <c r="J3129" s="1">
        <v>146</v>
      </c>
      <c r="K3129" s="1" t="s">
        <v>28</v>
      </c>
      <c r="L3129" s="1">
        <v>8760</v>
      </c>
      <c r="M3129" s="1">
        <v>9198</v>
      </c>
      <c r="N3129" s="1">
        <v>31682</v>
      </c>
      <c r="O3129" s="1">
        <v>1400</v>
      </c>
      <c r="P3129" s="1">
        <v>316.82</v>
      </c>
      <c r="Q3129" s="1">
        <v>33398.82</v>
      </c>
      <c r="R3129" s="1">
        <f t="shared" si="97"/>
        <v>228.75904109589041</v>
      </c>
      <c r="S3129" s="1" t="s">
        <v>29</v>
      </c>
      <c r="T3129" s="1" t="s">
        <v>30</v>
      </c>
      <c r="U3129" s="1" t="s">
        <v>3986</v>
      </c>
      <c r="V3129" s="1" t="s">
        <v>9421</v>
      </c>
      <c r="W3129" s="1" t="s">
        <v>9422</v>
      </c>
    </row>
    <row r="3130" spans="1:23">
      <c r="A3130" s="2" t="s">
        <v>1714</v>
      </c>
      <c r="B3130" s="2">
        <f t="shared" si="96"/>
        <v>2017</v>
      </c>
      <c r="C3130" s="1" t="s">
        <v>119</v>
      </c>
      <c r="D3130" s="1" t="s">
        <v>24</v>
      </c>
      <c r="E3130" s="1">
        <v>80004994</v>
      </c>
      <c r="F3130" s="1" t="s">
        <v>3984</v>
      </c>
      <c r="G3130" s="1" t="s">
        <v>120</v>
      </c>
      <c r="H3130" s="1" t="s">
        <v>8410</v>
      </c>
      <c r="I3130" s="1" t="s">
        <v>558</v>
      </c>
      <c r="J3130" s="1">
        <v>312</v>
      </c>
      <c r="K3130" s="1" t="s">
        <v>28</v>
      </c>
      <c r="L3130" s="1">
        <v>14664</v>
      </c>
      <c r="M3130" s="1">
        <v>15288</v>
      </c>
      <c r="N3130" s="1">
        <v>58344</v>
      </c>
      <c r="O3130" s="1">
        <v>2800</v>
      </c>
      <c r="P3130" s="1">
        <v>583.44000000000005</v>
      </c>
      <c r="Q3130" s="1">
        <v>61727.44</v>
      </c>
      <c r="R3130" s="1">
        <f t="shared" si="97"/>
        <v>197.84435897435898</v>
      </c>
      <c r="S3130" s="1" t="s">
        <v>29</v>
      </c>
      <c r="T3130" s="1" t="s">
        <v>30</v>
      </c>
      <c r="U3130" s="1" t="s">
        <v>3986</v>
      </c>
      <c r="V3130" s="1" t="s">
        <v>9596</v>
      </c>
      <c r="W3130" s="1" t="s">
        <v>9597</v>
      </c>
    </row>
    <row r="3131" spans="1:23">
      <c r="A3131" s="2" t="s">
        <v>1196</v>
      </c>
      <c r="B3131" s="2">
        <f t="shared" si="96"/>
        <v>2017</v>
      </c>
      <c r="C3131" s="1" t="s">
        <v>119</v>
      </c>
      <c r="D3131" s="1" t="s">
        <v>24</v>
      </c>
      <c r="E3131" s="1">
        <v>80004994</v>
      </c>
      <c r="F3131" s="1" t="s">
        <v>3984</v>
      </c>
      <c r="G3131" s="1" t="s">
        <v>120</v>
      </c>
      <c r="H3131" s="1" t="s">
        <v>8410</v>
      </c>
      <c r="I3131" s="1" t="s">
        <v>558</v>
      </c>
      <c r="J3131" s="1">
        <v>234</v>
      </c>
      <c r="K3131" s="1" t="s">
        <v>28</v>
      </c>
      <c r="L3131" s="1">
        <v>10998</v>
      </c>
      <c r="M3131" s="1">
        <v>11466</v>
      </c>
      <c r="N3131" s="1">
        <v>47970</v>
      </c>
      <c r="O3131" s="1">
        <v>2250</v>
      </c>
      <c r="P3131" s="1">
        <v>479.7</v>
      </c>
      <c r="Q3131" s="1">
        <v>50699.7</v>
      </c>
      <c r="R3131" s="1">
        <f t="shared" si="97"/>
        <v>216.6653846153846</v>
      </c>
      <c r="S3131" s="1" t="s">
        <v>29</v>
      </c>
      <c r="T3131" s="1" t="s">
        <v>30</v>
      </c>
      <c r="U3131" s="1" t="s">
        <v>3986</v>
      </c>
      <c r="V3131" s="1" t="s">
        <v>9601</v>
      </c>
      <c r="W3131" s="1" t="s">
        <v>9602</v>
      </c>
    </row>
    <row r="3132" spans="1:23">
      <c r="A3132" s="2" t="s">
        <v>9620</v>
      </c>
      <c r="B3132" s="2">
        <f t="shared" si="96"/>
        <v>2017</v>
      </c>
      <c r="C3132" s="1" t="s">
        <v>119</v>
      </c>
      <c r="D3132" s="1" t="s">
        <v>24</v>
      </c>
      <c r="E3132" s="1">
        <v>80004994</v>
      </c>
      <c r="F3132" s="1" t="s">
        <v>3984</v>
      </c>
      <c r="G3132" s="1" t="s">
        <v>120</v>
      </c>
      <c r="H3132" s="1" t="s">
        <v>8410</v>
      </c>
      <c r="I3132" s="1" t="s">
        <v>558</v>
      </c>
      <c r="J3132" s="1">
        <v>156</v>
      </c>
      <c r="K3132" s="1" t="s">
        <v>28</v>
      </c>
      <c r="L3132" s="1">
        <v>7332</v>
      </c>
      <c r="M3132" s="1">
        <v>7644</v>
      </c>
      <c r="N3132" s="1">
        <v>32916</v>
      </c>
      <c r="O3132" s="1">
        <v>1500</v>
      </c>
      <c r="P3132" s="1">
        <v>329.16</v>
      </c>
      <c r="Q3132" s="1">
        <v>34745.160000000003</v>
      </c>
      <c r="R3132" s="1">
        <f t="shared" si="97"/>
        <v>222.72538461538463</v>
      </c>
      <c r="S3132" s="1" t="s">
        <v>29</v>
      </c>
      <c r="T3132" s="1" t="s">
        <v>30</v>
      </c>
      <c r="U3132" s="1" t="s">
        <v>3986</v>
      </c>
      <c r="V3132" s="1" t="s">
        <v>9621</v>
      </c>
      <c r="W3132" s="1" t="s">
        <v>9622</v>
      </c>
    </row>
    <row r="3133" spans="1:23">
      <c r="A3133" s="2" t="s">
        <v>9620</v>
      </c>
      <c r="B3133" s="2">
        <f t="shared" si="96"/>
        <v>2017</v>
      </c>
      <c r="C3133" s="1" t="s">
        <v>119</v>
      </c>
      <c r="D3133" s="1" t="s">
        <v>24</v>
      </c>
      <c r="E3133" s="1">
        <v>80004994</v>
      </c>
      <c r="F3133" s="1" t="s">
        <v>3984</v>
      </c>
      <c r="G3133" s="1" t="s">
        <v>120</v>
      </c>
      <c r="H3133" s="1" t="s">
        <v>8410</v>
      </c>
      <c r="I3133" s="1" t="s">
        <v>558</v>
      </c>
      <c r="J3133" s="1">
        <v>63960</v>
      </c>
      <c r="K3133" s="1" t="s">
        <v>28</v>
      </c>
      <c r="L3133" s="1">
        <v>14664</v>
      </c>
      <c r="M3133" s="1">
        <v>15288</v>
      </c>
      <c r="N3133" s="1">
        <v>63960</v>
      </c>
      <c r="O3133" s="1">
        <v>3000</v>
      </c>
      <c r="P3133" s="1">
        <v>639.6</v>
      </c>
      <c r="Q3133" s="1">
        <v>67599.600000000006</v>
      </c>
      <c r="R3133" s="1">
        <f t="shared" si="97"/>
        <v>1.0569043151969981</v>
      </c>
      <c r="S3133" s="1" t="s">
        <v>29</v>
      </c>
      <c r="T3133" s="1" t="s">
        <v>30</v>
      </c>
      <c r="U3133" s="1" t="s">
        <v>3986</v>
      </c>
      <c r="V3133" s="1" t="s">
        <v>9629</v>
      </c>
      <c r="W3133" s="1" t="s">
        <v>9630</v>
      </c>
    </row>
    <row r="3134" spans="1:23">
      <c r="A3134" s="2" t="s">
        <v>1196</v>
      </c>
      <c r="B3134" s="2">
        <f t="shared" si="96"/>
        <v>2017</v>
      </c>
      <c r="C3134" s="1" t="s">
        <v>119</v>
      </c>
      <c r="D3134" s="1" t="s">
        <v>24</v>
      </c>
      <c r="E3134" s="1">
        <v>80004994</v>
      </c>
      <c r="F3134" s="1" t="s">
        <v>3984</v>
      </c>
      <c r="G3134" s="1" t="s">
        <v>120</v>
      </c>
      <c r="H3134" s="1" t="s">
        <v>8410</v>
      </c>
      <c r="I3134" s="1" t="s">
        <v>558</v>
      </c>
      <c r="J3134" s="1">
        <v>312</v>
      </c>
      <c r="K3134" s="1" t="s">
        <v>28</v>
      </c>
      <c r="L3134" s="1">
        <v>14664</v>
      </c>
      <c r="M3134" s="1">
        <v>15288</v>
      </c>
      <c r="N3134" s="1">
        <v>63960</v>
      </c>
      <c r="O3134" s="1">
        <v>3000</v>
      </c>
      <c r="P3134" s="1">
        <v>639.6</v>
      </c>
      <c r="Q3134" s="1">
        <v>67599.600000000006</v>
      </c>
      <c r="R3134" s="1">
        <f t="shared" si="97"/>
        <v>216.66538461538462</v>
      </c>
      <c r="S3134" s="1" t="s">
        <v>29</v>
      </c>
      <c r="T3134" s="1" t="s">
        <v>30</v>
      </c>
      <c r="U3134" s="1" t="s">
        <v>3986</v>
      </c>
      <c r="V3134" s="1" t="s">
        <v>9640</v>
      </c>
      <c r="W3134" s="1" t="s">
        <v>9641</v>
      </c>
    </row>
    <row r="3135" spans="1:23">
      <c r="A3135" s="2" t="s">
        <v>9528</v>
      </c>
      <c r="B3135" s="2">
        <f t="shared" si="96"/>
        <v>2017</v>
      </c>
      <c r="C3135" s="1" t="s">
        <v>119</v>
      </c>
      <c r="D3135" s="1" t="s">
        <v>24</v>
      </c>
      <c r="E3135" s="1">
        <v>80004994</v>
      </c>
      <c r="F3135" s="1" t="s">
        <v>3984</v>
      </c>
      <c r="G3135" s="1" t="s">
        <v>120</v>
      </c>
      <c r="H3135" s="1" t="s">
        <v>8410</v>
      </c>
      <c r="I3135" s="1" t="s">
        <v>558</v>
      </c>
      <c r="J3135" s="1">
        <v>67</v>
      </c>
      <c r="K3135" s="1" t="s">
        <v>28</v>
      </c>
      <c r="L3135" s="1">
        <v>5025</v>
      </c>
      <c r="M3135" s="1">
        <v>5159</v>
      </c>
      <c r="N3135" s="1">
        <v>21641</v>
      </c>
      <c r="O3135" s="1">
        <v>722.99</v>
      </c>
      <c r="P3135" s="1">
        <v>216.41</v>
      </c>
      <c r="Q3135" s="1">
        <v>22580.400000000001</v>
      </c>
      <c r="R3135" s="1">
        <f t="shared" si="97"/>
        <v>337.02089552238806</v>
      </c>
      <c r="S3135" s="1" t="s">
        <v>29</v>
      </c>
      <c r="T3135" s="1" t="s">
        <v>30</v>
      </c>
      <c r="U3135" s="1" t="s">
        <v>3986</v>
      </c>
      <c r="V3135" s="1" t="s">
        <v>9642</v>
      </c>
      <c r="W3135" s="1" t="s">
        <v>9643</v>
      </c>
    </row>
    <row r="3136" spans="1:23">
      <c r="A3136" s="2" t="s">
        <v>5809</v>
      </c>
      <c r="B3136" s="2">
        <f t="shared" si="96"/>
        <v>2017</v>
      </c>
      <c r="C3136" s="1" t="s">
        <v>119</v>
      </c>
      <c r="D3136" s="1" t="s">
        <v>24</v>
      </c>
      <c r="E3136" s="1">
        <v>80004994</v>
      </c>
      <c r="F3136" s="1" t="s">
        <v>3984</v>
      </c>
      <c r="G3136" s="1" t="s">
        <v>120</v>
      </c>
      <c r="H3136" s="1" t="s">
        <v>9411</v>
      </c>
      <c r="I3136" s="1" t="s">
        <v>558</v>
      </c>
      <c r="J3136" s="1">
        <v>158</v>
      </c>
      <c r="K3136" s="1" t="s">
        <v>28</v>
      </c>
      <c r="L3136" s="1">
        <v>9717</v>
      </c>
      <c r="M3136" s="1">
        <v>10033</v>
      </c>
      <c r="N3136" s="1">
        <v>42897</v>
      </c>
      <c r="O3136" s="1">
        <v>1600</v>
      </c>
      <c r="P3136" s="1">
        <v>428.97</v>
      </c>
      <c r="Q3136" s="1">
        <v>44925.97</v>
      </c>
      <c r="R3136" s="1">
        <f t="shared" si="97"/>
        <v>284.34158227848104</v>
      </c>
      <c r="S3136" s="1" t="s">
        <v>29</v>
      </c>
      <c r="T3136" s="1" t="s">
        <v>30</v>
      </c>
      <c r="U3136" s="1" t="s">
        <v>3986</v>
      </c>
      <c r="V3136" s="1" t="s">
        <v>9657</v>
      </c>
      <c r="W3136" s="1" t="s">
        <v>9658</v>
      </c>
    </row>
    <row r="3137" spans="1:23">
      <c r="A3137" s="2" t="s">
        <v>9445</v>
      </c>
      <c r="B3137" s="2">
        <f t="shared" si="96"/>
        <v>2017</v>
      </c>
      <c r="C3137" s="1" t="s">
        <v>119</v>
      </c>
      <c r="D3137" s="1" t="s">
        <v>24</v>
      </c>
      <c r="E3137" s="1">
        <v>80004994</v>
      </c>
      <c r="F3137" s="1" t="s">
        <v>3984</v>
      </c>
      <c r="G3137" s="1" t="s">
        <v>120</v>
      </c>
      <c r="H3137" s="1" t="s">
        <v>8410</v>
      </c>
      <c r="I3137" s="1" t="s">
        <v>558</v>
      </c>
      <c r="J3137" s="1">
        <v>156</v>
      </c>
      <c r="K3137" s="1" t="s">
        <v>28</v>
      </c>
      <c r="L3137" s="1">
        <v>7332</v>
      </c>
      <c r="M3137" s="1">
        <v>7644</v>
      </c>
      <c r="N3137" s="1">
        <v>32916</v>
      </c>
      <c r="O3137" s="1">
        <v>1500</v>
      </c>
      <c r="P3137" s="1">
        <v>329.16</v>
      </c>
      <c r="Q3137" s="1">
        <v>34745.160000000003</v>
      </c>
      <c r="R3137" s="1">
        <f t="shared" si="97"/>
        <v>222.72538461538463</v>
      </c>
      <c r="S3137" s="1" t="s">
        <v>29</v>
      </c>
      <c r="T3137" s="1" t="s">
        <v>30</v>
      </c>
      <c r="U3137" s="1" t="s">
        <v>3986</v>
      </c>
      <c r="V3137" s="1" t="s">
        <v>9659</v>
      </c>
      <c r="W3137" s="1" t="s">
        <v>9660</v>
      </c>
    </row>
    <row r="3138" spans="1:23">
      <c r="A3138" s="2" t="s">
        <v>2909</v>
      </c>
      <c r="B3138" s="2">
        <f t="shared" ref="B3138:B3201" si="98">+YEAR(A3138)</f>
        <v>2017</v>
      </c>
      <c r="C3138" s="1" t="s">
        <v>119</v>
      </c>
      <c r="D3138" s="1" t="s">
        <v>24</v>
      </c>
      <c r="E3138" s="1">
        <v>80004994</v>
      </c>
      <c r="F3138" s="1" t="s">
        <v>3984</v>
      </c>
      <c r="G3138" s="1" t="s">
        <v>120</v>
      </c>
      <c r="H3138" s="1" t="s">
        <v>8410</v>
      </c>
      <c r="I3138" s="1" t="s">
        <v>558</v>
      </c>
      <c r="J3138" s="1">
        <v>312</v>
      </c>
      <c r="K3138" s="1" t="s">
        <v>28</v>
      </c>
      <c r="L3138" s="1">
        <v>14664</v>
      </c>
      <c r="M3138" s="1">
        <v>15288</v>
      </c>
      <c r="N3138" s="1">
        <v>63960</v>
      </c>
      <c r="O3138" s="1">
        <v>3000</v>
      </c>
      <c r="P3138" s="1">
        <v>1</v>
      </c>
      <c r="Q3138" s="1">
        <v>66961</v>
      </c>
      <c r="R3138" s="1">
        <f t="shared" si="97"/>
        <v>214.61858974358975</v>
      </c>
      <c r="S3138" s="1" t="s">
        <v>29</v>
      </c>
      <c r="T3138" s="1" t="s">
        <v>30</v>
      </c>
      <c r="U3138" s="1" t="s">
        <v>3986</v>
      </c>
      <c r="V3138" s="1" t="s">
        <v>9661</v>
      </c>
      <c r="W3138" s="1" t="s">
        <v>9661</v>
      </c>
    </row>
    <row r="3139" spans="1:23">
      <c r="A3139" s="2" t="s">
        <v>9680</v>
      </c>
      <c r="B3139" s="2">
        <f t="shared" si="98"/>
        <v>2017</v>
      </c>
      <c r="C3139" s="1" t="s">
        <v>119</v>
      </c>
      <c r="D3139" s="1" t="s">
        <v>24</v>
      </c>
      <c r="E3139" s="1">
        <v>80004994</v>
      </c>
      <c r="F3139" s="1" t="s">
        <v>3984</v>
      </c>
      <c r="G3139" s="1" t="s">
        <v>120</v>
      </c>
      <c r="H3139" s="1" t="s">
        <v>8410</v>
      </c>
      <c r="I3139" s="1" t="s">
        <v>558</v>
      </c>
      <c r="J3139" s="1">
        <v>156</v>
      </c>
      <c r="K3139" s="1" t="s">
        <v>28</v>
      </c>
      <c r="L3139" s="1">
        <v>7332</v>
      </c>
      <c r="M3139" s="1">
        <v>7644</v>
      </c>
      <c r="N3139" s="1">
        <v>32916</v>
      </c>
      <c r="O3139" s="1">
        <v>1400</v>
      </c>
      <c r="P3139" s="1">
        <v>329.16</v>
      </c>
      <c r="Q3139" s="1">
        <v>34645.160000000003</v>
      </c>
      <c r="R3139" s="1">
        <f t="shared" ref="R3139:R3202" si="99">+Q3139/J3139</f>
        <v>222.08435897435899</v>
      </c>
      <c r="S3139" s="1" t="s">
        <v>29</v>
      </c>
      <c r="T3139" s="1" t="s">
        <v>30</v>
      </c>
      <c r="U3139" s="1" t="s">
        <v>122</v>
      </c>
      <c r="V3139" s="1" t="s">
        <v>9681</v>
      </c>
      <c r="W3139" s="1" t="s">
        <v>9682</v>
      </c>
    </row>
    <row r="3140" spans="1:23">
      <c r="A3140" s="2" t="s">
        <v>1196</v>
      </c>
      <c r="B3140" s="2">
        <f t="shared" si="98"/>
        <v>2017</v>
      </c>
      <c r="C3140" s="1" t="s">
        <v>119</v>
      </c>
      <c r="D3140" s="1" t="s">
        <v>24</v>
      </c>
      <c r="E3140" s="1">
        <v>80004994</v>
      </c>
      <c r="F3140" s="1" t="s">
        <v>3984</v>
      </c>
      <c r="G3140" s="1" t="s">
        <v>120</v>
      </c>
      <c r="H3140" s="1" t="s">
        <v>8410</v>
      </c>
      <c r="I3140" s="1" t="s">
        <v>558</v>
      </c>
      <c r="J3140" s="1">
        <v>312</v>
      </c>
      <c r="K3140" s="1" t="s">
        <v>28</v>
      </c>
      <c r="L3140" s="1">
        <v>14664</v>
      </c>
      <c r="M3140" s="1">
        <v>15288</v>
      </c>
      <c r="N3140" s="1">
        <v>63960</v>
      </c>
      <c r="O3140" s="1">
        <v>3000</v>
      </c>
      <c r="P3140" s="1">
        <v>639.6</v>
      </c>
      <c r="Q3140" s="1">
        <v>67599.600000000006</v>
      </c>
      <c r="R3140" s="1">
        <f t="shared" si="99"/>
        <v>216.66538461538462</v>
      </c>
      <c r="S3140" s="1" t="s">
        <v>29</v>
      </c>
      <c r="T3140" s="1" t="s">
        <v>30</v>
      </c>
      <c r="U3140" s="1" t="s">
        <v>3986</v>
      </c>
      <c r="V3140" s="1" t="s">
        <v>9685</v>
      </c>
      <c r="W3140" s="1" t="s">
        <v>9686</v>
      </c>
    </row>
    <row r="3141" spans="1:23">
      <c r="A3141" s="2" t="s">
        <v>9432</v>
      </c>
      <c r="B3141" s="2">
        <f t="shared" si="98"/>
        <v>2017</v>
      </c>
      <c r="C3141" s="1" t="s">
        <v>119</v>
      </c>
      <c r="D3141" s="1" t="s">
        <v>24</v>
      </c>
      <c r="E3141" s="1">
        <v>80004994</v>
      </c>
      <c r="F3141" s="1" t="s">
        <v>3984</v>
      </c>
      <c r="G3141" s="1" t="s">
        <v>120</v>
      </c>
      <c r="H3141" s="1" t="s">
        <v>8410</v>
      </c>
      <c r="I3141" s="1" t="s">
        <v>558</v>
      </c>
      <c r="J3141" s="1">
        <v>134</v>
      </c>
      <c r="K3141" s="1" t="s">
        <v>28</v>
      </c>
      <c r="L3141" s="1">
        <v>8442</v>
      </c>
      <c r="M3141" s="1">
        <v>8710</v>
      </c>
      <c r="N3141" s="1">
        <v>31892</v>
      </c>
      <c r="O3141" s="1">
        <v>1400</v>
      </c>
      <c r="P3141" s="1">
        <v>318.92</v>
      </c>
      <c r="Q3141" s="1">
        <v>33610.92</v>
      </c>
      <c r="R3141" s="1">
        <f t="shared" si="99"/>
        <v>250.82776119402985</v>
      </c>
      <c r="S3141" s="1" t="s">
        <v>29</v>
      </c>
      <c r="T3141" s="1" t="s">
        <v>30</v>
      </c>
      <c r="U3141" s="1" t="s">
        <v>3986</v>
      </c>
      <c r="V3141" s="1" t="s">
        <v>9688</v>
      </c>
      <c r="W3141" s="1" t="s">
        <v>9689</v>
      </c>
    </row>
    <row r="3142" spans="1:23">
      <c r="A3142" s="2" t="s">
        <v>630</v>
      </c>
      <c r="B3142" s="2">
        <f t="shared" si="98"/>
        <v>2017</v>
      </c>
      <c r="C3142" s="1" t="s">
        <v>119</v>
      </c>
      <c r="D3142" s="1" t="s">
        <v>24</v>
      </c>
      <c r="E3142" s="1">
        <v>80004994</v>
      </c>
      <c r="F3142" s="1" t="s">
        <v>3984</v>
      </c>
      <c r="G3142" s="1" t="s">
        <v>120</v>
      </c>
      <c r="H3142" s="1" t="s">
        <v>8410</v>
      </c>
      <c r="I3142" s="1" t="s">
        <v>558</v>
      </c>
      <c r="J3142" s="1">
        <v>268</v>
      </c>
      <c r="K3142" s="1" t="s">
        <v>28</v>
      </c>
      <c r="L3142" s="1">
        <v>20100</v>
      </c>
      <c r="M3142" s="1">
        <v>20636</v>
      </c>
      <c r="N3142" s="1">
        <v>85760</v>
      </c>
      <c r="O3142" s="1">
        <v>3000</v>
      </c>
      <c r="P3142" s="1">
        <v>857.6</v>
      </c>
      <c r="Q3142" s="1">
        <v>89617.600000000006</v>
      </c>
      <c r="R3142" s="1">
        <f t="shared" si="99"/>
        <v>334.39402985074628</v>
      </c>
      <c r="S3142" s="1" t="s">
        <v>29</v>
      </c>
      <c r="T3142" s="1" t="s">
        <v>30</v>
      </c>
      <c r="U3142" s="1" t="s">
        <v>3986</v>
      </c>
      <c r="V3142" s="1" t="s">
        <v>9691</v>
      </c>
      <c r="W3142" s="1" t="s">
        <v>9692</v>
      </c>
    </row>
    <row r="3143" spans="1:23">
      <c r="A3143" s="2" t="s">
        <v>9478</v>
      </c>
      <c r="B3143" s="2">
        <f t="shared" si="98"/>
        <v>2017</v>
      </c>
      <c r="C3143" s="1" t="s">
        <v>119</v>
      </c>
      <c r="D3143" s="1" t="s">
        <v>24</v>
      </c>
      <c r="E3143" s="1">
        <v>80004994</v>
      </c>
      <c r="F3143" s="1" t="s">
        <v>3984</v>
      </c>
      <c r="G3143" s="1" t="s">
        <v>120</v>
      </c>
      <c r="H3143" s="1" t="s">
        <v>8410</v>
      </c>
      <c r="I3143" s="1" t="s">
        <v>558</v>
      </c>
      <c r="J3143" s="1">
        <v>79</v>
      </c>
      <c r="K3143" s="1" t="s">
        <v>28</v>
      </c>
      <c r="L3143" s="1">
        <v>4859</v>
      </c>
      <c r="M3143" s="1">
        <v>5017</v>
      </c>
      <c r="N3143" s="1">
        <v>21488</v>
      </c>
      <c r="O3143" s="1">
        <v>729.15</v>
      </c>
      <c r="P3143" s="1">
        <v>214.88</v>
      </c>
      <c r="Q3143" s="1">
        <v>22432.03</v>
      </c>
      <c r="R3143" s="1">
        <f t="shared" si="99"/>
        <v>283.94974683544302</v>
      </c>
      <c r="S3143" s="1" t="s">
        <v>29</v>
      </c>
      <c r="T3143" s="1" t="s">
        <v>30</v>
      </c>
      <c r="U3143" s="1" t="s">
        <v>3986</v>
      </c>
      <c r="V3143" s="1" t="s">
        <v>9695</v>
      </c>
      <c r="W3143" s="1" t="s">
        <v>9696</v>
      </c>
    </row>
    <row r="3144" spans="1:23">
      <c r="A3144" s="2" t="s">
        <v>9478</v>
      </c>
      <c r="B3144" s="2">
        <f t="shared" si="98"/>
        <v>2017</v>
      </c>
      <c r="C3144" s="1" t="s">
        <v>119</v>
      </c>
      <c r="D3144" s="1" t="s">
        <v>24</v>
      </c>
      <c r="E3144" s="1">
        <v>80004994</v>
      </c>
      <c r="F3144" s="1" t="s">
        <v>3984</v>
      </c>
      <c r="G3144" s="1" t="s">
        <v>120</v>
      </c>
      <c r="H3144" s="1" t="s">
        <v>8410</v>
      </c>
      <c r="I3144" s="1" t="s">
        <v>558</v>
      </c>
      <c r="J3144" s="1">
        <v>312</v>
      </c>
      <c r="K3144" s="1" t="s">
        <v>28</v>
      </c>
      <c r="L3144" s="1">
        <v>14664</v>
      </c>
      <c r="M3144" s="1">
        <v>15288</v>
      </c>
      <c r="N3144" s="1">
        <v>63960</v>
      </c>
      <c r="O3144" s="1">
        <v>3000</v>
      </c>
      <c r="P3144" s="1">
        <v>639.6</v>
      </c>
      <c r="Q3144" s="1">
        <v>67599.600000000006</v>
      </c>
      <c r="R3144" s="1">
        <f t="shared" si="99"/>
        <v>216.66538461538462</v>
      </c>
      <c r="S3144" s="1" t="s">
        <v>29</v>
      </c>
      <c r="T3144" s="1" t="s">
        <v>30</v>
      </c>
      <c r="U3144" s="1" t="s">
        <v>3986</v>
      </c>
      <c r="V3144" s="1" t="s">
        <v>9698</v>
      </c>
      <c r="W3144" s="1" t="s">
        <v>9699</v>
      </c>
    </row>
    <row r="3145" spans="1:23">
      <c r="A3145" s="2" t="s">
        <v>9448</v>
      </c>
      <c r="B3145" s="2">
        <f t="shared" si="98"/>
        <v>2017</v>
      </c>
      <c r="C3145" s="1" t="s">
        <v>119</v>
      </c>
      <c r="D3145" s="1" t="s">
        <v>24</v>
      </c>
      <c r="E3145" s="1">
        <v>80004994</v>
      </c>
      <c r="F3145" s="1" t="s">
        <v>3984</v>
      </c>
      <c r="G3145" s="1" t="s">
        <v>120</v>
      </c>
      <c r="H3145" s="1" t="s">
        <v>8410</v>
      </c>
      <c r="I3145" s="1" t="s">
        <v>558</v>
      </c>
      <c r="J3145" s="1">
        <v>312</v>
      </c>
      <c r="K3145" s="1" t="s">
        <v>28</v>
      </c>
      <c r="L3145" s="1">
        <v>14664</v>
      </c>
      <c r="M3145" s="1">
        <v>15280</v>
      </c>
      <c r="N3145" s="1">
        <v>63024</v>
      </c>
      <c r="O3145" s="1">
        <v>2969.05</v>
      </c>
      <c r="P3145" s="1">
        <v>630.24</v>
      </c>
      <c r="Q3145" s="1">
        <v>66623.289999999994</v>
      </c>
      <c r="R3145" s="1">
        <f t="shared" si="99"/>
        <v>213.53618589743587</v>
      </c>
      <c r="S3145" s="1" t="s">
        <v>29</v>
      </c>
      <c r="T3145" s="1" t="s">
        <v>30</v>
      </c>
      <c r="U3145" s="1" t="s">
        <v>3986</v>
      </c>
      <c r="V3145" s="1" t="s">
        <v>9704</v>
      </c>
      <c r="W3145" s="1" t="s">
        <v>9705</v>
      </c>
    </row>
    <row r="3146" spans="1:23">
      <c r="A3146" s="2" t="s">
        <v>9448</v>
      </c>
      <c r="B3146" s="2">
        <f t="shared" si="98"/>
        <v>2017</v>
      </c>
      <c r="C3146" s="1" t="s">
        <v>119</v>
      </c>
      <c r="D3146" s="1" t="s">
        <v>24</v>
      </c>
      <c r="E3146" s="1">
        <v>80004994</v>
      </c>
      <c r="F3146" s="1" t="s">
        <v>3984</v>
      </c>
      <c r="G3146" s="1" t="s">
        <v>120</v>
      </c>
      <c r="H3146" s="1" t="s">
        <v>8410</v>
      </c>
      <c r="I3146" s="1" t="s">
        <v>558</v>
      </c>
      <c r="J3146" s="1">
        <v>234</v>
      </c>
      <c r="K3146" s="1" t="s">
        <v>28</v>
      </c>
      <c r="L3146" s="1">
        <v>10998</v>
      </c>
      <c r="M3146" s="1">
        <v>11466</v>
      </c>
      <c r="N3146" s="1">
        <v>47658</v>
      </c>
      <c r="O3146" s="1">
        <v>2250</v>
      </c>
      <c r="P3146" s="1">
        <v>476.58</v>
      </c>
      <c r="Q3146" s="1">
        <v>50384.58</v>
      </c>
      <c r="R3146" s="1">
        <f t="shared" si="99"/>
        <v>215.31871794871796</v>
      </c>
      <c r="S3146" s="1" t="s">
        <v>29</v>
      </c>
      <c r="T3146" s="1" t="s">
        <v>30</v>
      </c>
      <c r="U3146" s="1" t="s">
        <v>3986</v>
      </c>
      <c r="V3146" s="1" t="s">
        <v>9706</v>
      </c>
      <c r="W3146" s="1" t="s">
        <v>9707</v>
      </c>
    </row>
    <row r="3147" spans="1:23">
      <c r="A3147" s="2" t="s">
        <v>9715</v>
      </c>
      <c r="B3147" s="2">
        <f t="shared" si="98"/>
        <v>2017</v>
      </c>
      <c r="C3147" s="1" t="s">
        <v>119</v>
      </c>
      <c r="D3147" s="1" t="s">
        <v>24</v>
      </c>
      <c r="E3147" s="1">
        <v>80004994</v>
      </c>
      <c r="F3147" s="1" t="s">
        <v>3984</v>
      </c>
      <c r="G3147" s="1" t="s">
        <v>120</v>
      </c>
      <c r="H3147" s="1" t="s">
        <v>8410</v>
      </c>
      <c r="I3147" s="1" t="s">
        <v>558</v>
      </c>
      <c r="J3147" s="1">
        <v>134</v>
      </c>
      <c r="K3147" s="1" t="s">
        <v>28</v>
      </c>
      <c r="L3147" s="1">
        <v>10050</v>
      </c>
      <c r="M3147" s="1">
        <v>10318</v>
      </c>
      <c r="N3147" s="1">
        <v>40200</v>
      </c>
      <c r="O3147" s="1">
        <v>1400</v>
      </c>
      <c r="P3147" s="1">
        <v>402</v>
      </c>
      <c r="Q3147" s="1">
        <v>42002</v>
      </c>
      <c r="R3147" s="1">
        <f t="shared" si="99"/>
        <v>313.44776119402985</v>
      </c>
      <c r="S3147" s="1" t="s">
        <v>29</v>
      </c>
      <c r="T3147" s="1" t="s">
        <v>30</v>
      </c>
      <c r="U3147" s="1" t="s">
        <v>3986</v>
      </c>
      <c r="V3147" s="1" t="s">
        <v>9607</v>
      </c>
      <c r="W3147" s="1" t="s">
        <v>9608</v>
      </c>
    </row>
    <row r="3148" spans="1:23">
      <c r="A3148" s="2" t="s">
        <v>9680</v>
      </c>
      <c r="B3148" s="2">
        <f t="shared" si="98"/>
        <v>2017</v>
      </c>
      <c r="C3148" s="1" t="s">
        <v>119</v>
      </c>
      <c r="D3148" s="1" t="s">
        <v>24</v>
      </c>
      <c r="E3148" s="1">
        <v>80004994</v>
      </c>
      <c r="F3148" s="1" t="s">
        <v>3984</v>
      </c>
      <c r="G3148" s="1" t="s">
        <v>120</v>
      </c>
      <c r="H3148" s="1" t="s">
        <v>8410</v>
      </c>
      <c r="I3148" s="1" t="s">
        <v>558</v>
      </c>
      <c r="J3148" s="1">
        <v>219</v>
      </c>
      <c r="K3148" s="1" t="s">
        <v>28</v>
      </c>
      <c r="L3148" s="1">
        <v>13140</v>
      </c>
      <c r="M3148" s="1">
        <v>13797</v>
      </c>
      <c r="N3148" s="1">
        <v>51684</v>
      </c>
      <c r="O3148" s="1">
        <v>2100</v>
      </c>
      <c r="P3148" s="1">
        <v>516.84</v>
      </c>
      <c r="Q3148" s="1">
        <v>54300.84</v>
      </c>
      <c r="R3148" s="1">
        <f t="shared" si="99"/>
        <v>247.94904109589041</v>
      </c>
      <c r="S3148" s="1" t="s">
        <v>29</v>
      </c>
      <c r="T3148" s="1" t="s">
        <v>30</v>
      </c>
      <c r="U3148" s="1" t="s">
        <v>122</v>
      </c>
      <c r="V3148" s="1" t="s">
        <v>9718</v>
      </c>
      <c r="W3148" s="1" t="s">
        <v>9719</v>
      </c>
    </row>
    <row r="3149" spans="1:23">
      <c r="A3149" s="2" t="s">
        <v>1739</v>
      </c>
      <c r="B3149" s="2">
        <f t="shared" si="98"/>
        <v>2017</v>
      </c>
      <c r="C3149" s="1" t="s">
        <v>119</v>
      </c>
      <c r="D3149" s="1" t="s">
        <v>24</v>
      </c>
      <c r="E3149" s="1">
        <v>80004994</v>
      </c>
      <c r="F3149" s="1" t="s">
        <v>3984</v>
      </c>
      <c r="G3149" s="1" t="s">
        <v>120</v>
      </c>
      <c r="H3149" s="1" t="s">
        <v>8410</v>
      </c>
      <c r="I3149" s="1" t="s">
        <v>558</v>
      </c>
      <c r="J3149" s="1">
        <v>251</v>
      </c>
      <c r="K3149" s="1" t="s">
        <v>28</v>
      </c>
      <c r="L3149" s="1">
        <v>14807</v>
      </c>
      <c r="M3149" s="1">
        <v>15309</v>
      </c>
      <c r="N3149" s="1">
        <v>63648</v>
      </c>
      <c r="O3149" s="1">
        <v>2100</v>
      </c>
      <c r="P3149" s="1">
        <v>636.48</v>
      </c>
      <c r="Q3149" s="1">
        <v>66384.479999999996</v>
      </c>
      <c r="R3149" s="1">
        <f t="shared" si="99"/>
        <v>264.47999999999996</v>
      </c>
      <c r="S3149" s="1" t="s">
        <v>29</v>
      </c>
      <c r="T3149" s="1" t="s">
        <v>30</v>
      </c>
      <c r="U3149" s="1" t="s">
        <v>3986</v>
      </c>
      <c r="V3149" s="1" t="s">
        <v>9726</v>
      </c>
      <c r="W3149" s="1" t="s">
        <v>9726</v>
      </c>
    </row>
    <row r="3150" spans="1:23">
      <c r="A3150" s="2" t="s">
        <v>595</v>
      </c>
      <c r="B3150" s="2">
        <f t="shared" si="98"/>
        <v>2017</v>
      </c>
      <c r="C3150" s="1" t="s">
        <v>119</v>
      </c>
      <c r="D3150" s="1" t="s">
        <v>24</v>
      </c>
      <c r="E3150" s="1">
        <v>80004994</v>
      </c>
      <c r="F3150" s="1" t="s">
        <v>3984</v>
      </c>
      <c r="G3150" s="1" t="s">
        <v>120</v>
      </c>
      <c r="H3150" s="1" t="s">
        <v>8410</v>
      </c>
      <c r="I3150" s="1" t="s">
        <v>558</v>
      </c>
      <c r="J3150" s="1">
        <v>146</v>
      </c>
      <c r="K3150" s="1" t="s">
        <v>28</v>
      </c>
      <c r="L3150" s="1">
        <v>7884</v>
      </c>
      <c r="M3150" s="1">
        <v>8176</v>
      </c>
      <c r="N3150" s="1">
        <v>31682</v>
      </c>
      <c r="O3150" s="1">
        <v>1577.88</v>
      </c>
      <c r="P3150" s="1">
        <v>316.82</v>
      </c>
      <c r="Q3150" s="1">
        <v>33576.699999999997</v>
      </c>
      <c r="R3150" s="1">
        <f t="shared" si="99"/>
        <v>229.97739726027396</v>
      </c>
      <c r="S3150" s="1" t="s">
        <v>29</v>
      </c>
      <c r="T3150" s="1" t="s">
        <v>30</v>
      </c>
      <c r="U3150" s="1" t="s">
        <v>3986</v>
      </c>
      <c r="V3150" s="1" t="s">
        <v>9729</v>
      </c>
      <c r="W3150" s="1" t="s">
        <v>9730</v>
      </c>
    </row>
    <row r="3151" spans="1:23">
      <c r="A3151" s="2" t="s">
        <v>9528</v>
      </c>
      <c r="B3151" s="2">
        <f t="shared" si="98"/>
        <v>2017</v>
      </c>
      <c r="C3151" s="1" t="s">
        <v>119</v>
      </c>
      <c r="D3151" s="1" t="s">
        <v>24</v>
      </c>
      <c r="E3151" s="1">
        <v>80004994</v>
      </c>
      <c r="F3151" s="1" t="s">
        <v>3984</v>
      </c>
      <c r="G3151" s="1" t="s">
        <v>120</v>
      </c>
      <c r="H3151" s="1" t="s">
        <v>8410</v>
      </c>
      <c r="I3151" s="1" t="s">
        <v>558</v>
      </c>
      <c r="J3151" s="1">
        <v>146</v>
      </c>
      <c r="K3151" s="1" t="s">
        <v>28</v>
      </c>
      <c r="L3151" s="1">
        <v>8760</v>
      </c>
      <c r="M3151" s="1">
        <v>9052</v>
      </c>
      <c r="N3151" s="1">
        <v>46408</v>
      </c>
      <c r="O3151" s="1">
        <v>1713.02</v>
      </c>
      <c r="P3151" s="1">
        <v>464.08</v>
      </c>
      <c r="Q3151" s="1">
        <v>48585.1</v>
      </c>
      <c r="R3151" s="1">
        <f t="shared" si="99"/>
        <v>332.77465753424656</v>
      </c>
      <c r="S3151" s="1" t="s">
        <v>29</v>
      </c>
      <c r="T3151" s="1" t="s">
        <v>30</v>
      </c>
      <c r="U3151" s="1" t="s">
        <v>3986</v>
      </c>
      <c r="V3151" s="1" t="s">
        <v>9732</v>
      </c>
      <c r="W3151" s="1" t="s">
        <v>9733</v>
      </c>
    </row>
    <row r="3152" spans="1:23">
      <c r="A3152" s="2" t="s">
        <v>1494</v>
      </c>
      <c r="B3152" s="2">
        <f t="shared" si="98"/>
        <v>2017</v>
      </c>
      <c r="C3152" s="1" t="s">
        <v>119</v>
      </c>
      <c r="D3152" s="1" t="s">
        <v>24</v>
      </c>
      <c r="E3152" s="1">
        <v>80004994</v>
      </c>
      <c r="F3152" s="1" t="s">
        <v>3984</v>
      </c>
      <c r="G3152" s="1" t="s">
        <v>120</v>
      </c>
      <c r="H3152" s="1" t="s">
        <v>8410</v>
      </c>
      <c r="I3152" s="1" t="s">
        <v>558</v>
      </c>
      <c r="J3152" s="1">
        <v>312</v>
      </c>
      <c r="K3152" s="1" t="s">
        <v>28</v>
      </c>
      <c r="L3152" s="1">
        <v>14664</v>
      </c>
      <c r="M3152" s="1">
        <v>15288</v>
      </c>
      <c r="N3152" s="1">
        <v>65832</v>
      </c>
      <c r="O3152" s="1">
        <v>2800</v>
      </c>
      <c r="P3152" s="1">
        <v>658.32</v>
      </c>
      <c r="Q3152" s="1">
        <v>69290.320000000007</v>
      </c>
      <c r="R3152" s="1">
        <f t="shared" si="99"/>
        <v>222.08435897435899</v>
      </c>
      <c r="S3152" s="1" t="s">
        <v>29</v>
      </c>
      <c r="T3152" s="1" t="s">
        <v>30</v>
      </c>
      <c r="U3152" s="1" t="s">
        <v>122</v>
      </c>
      <c r="V3152" s="1" t="s">
        <v>9737</v>
      </c>
      <c r="W3152" s="1" t="s">
        <v>9738</v>
      </c>
    </row>
    <row r="3153" spans="1:23">
      <c r="A3153" s="2" t="s">
        <v>1016</v>
      </c>
      <c r="B3153" s="2">
        <f t="shared" si="98"/>
        <v>2017</v>
      </c>
      <c r="C3153" s="1" t="s">
        <v>119</v>
      </c>
      <c r="D3153" s="1" t="s">
        <v>24</v>
      </c>
      <c r="E3153" s="1">
        <v>80004994</v>
      </c>
      <c r="F3153" s="1" t="s">
        <v>3984</v>
      </c>
      <c r="G3153" s="1" t="s">
        <v>120</v>
      </c>
      <c r="H3153" s="1" t="s">
        <v>8410</v>
      </c>
      <c r="I3153" s="1" t="s">
        <v>558</v>
      </c>
      <c r="J3153" s="1">
        <v>78</v>
      </c>
      <c r="K3153" s="1" t="s">
        <v>28</v>
      </c>
      <c r="L3153" s="1">
        <v>3666</v>
      </c>
      <c r="M3153" s="1">
        <v>3822</v>
      </c>
      <c r="N3153" s="1">
        <v>15990</v>
      </c>
      <c r="O3153" s="1">
        <v>750</v>
      </c>
      <c r="P3153" s="1">
        <v>159.9</v>
      </c>
      <c r="Q3153" s="1">
        <v>16899.900000000001</v>
      </c>
      <c r="R3153" s="1">
        <f t="shared" si="99"/>
        <v>216.66538461538462</v>
      </c>
      <c r="S3153" s="1" t="s">
        <v>29</v>
      </c>
      <c r="T3153" s="1" t="s">
        <v>30</v>
      </c>
      <c r="U3153" s="1" t="s">
        <v>3986</v>
      </c>
      <c r="V3153" s="1" t="s">
        <v>9742</v>
      </c>
      <c r="W3153" s="1" t="s">
        <v>9743</v>
      </c>
    </row>
    <row r="3154" spans="1:23">
      <c r="A3154" s="2" t="s">
        <v>2088</v>
      </c>
      <c r="B3154" s="2">
        <f t="shared" si="98"/>
        <v>2017</v>
      </c>
      <c r="C3154" s="1" t="s">
        <v>119</v>
      </c>
      <c r="D3154" s="1" t="s">
        <v>24</v>
      </c>
      <c r="E3154" s="1">
        <v>80004994</v>
      </c>
      <c r="F3154" s="1" t="s">
        <v>3984</v>
      </c>
      <c r="G3154" s="1" t="s">
        <v>120</v>
      </c>
      <c r="H3154" s="1" t="s">
        <v>8410</v>
      </c>
      <c r="I3154" s="1" t="s">
        <v>558</v>
      </c>
      <c r="J3154" s="1">
        <v>312</v>
      </c>
      <c r="K3154" s="1" t="s">
        <v>28</v>
      </c>
      <c r="L3154" s="1">
        <v>14664</v>
      </c>
      <c r="M3154" s="1">
        <v>15288</v>
      </c>
      <c r="N3154" s="1">
        <v>65832</v>
      </c>
      <c r="O3154" s="1">
        <v>3000</v>
      </c>
      <c r="P3154" s="1">
        <v>658.32</v>
      </c>
      <c r="Q3154" s="1">
        <v>69490.320000000007</v>
      </c>
      <c r="R3154" s="1">
        <f t="shared" si="99"/>
        <v>222.72538461538463</v>
      </c>
      <c r="S3154" s="1" t="s">
        <v>29</v>
      </c>
      <c r="T3154" s="1" t="s">
        <v>30</v>
      </c>
      <c r="U3154" s="1" t="s">
        <v>3986</v>
      </c>
      <c r="V3154" s="1" t="s">
        <v>9744</v>
      </c>
      <c r="W3154" s="1" t="s">
        <v>9745</v>
      </c>
    </row>
    <row r="3155" spans="1:23">
      <c r="A3155" s="2" t="s">
        <v>9715</v>
      </c>
      <c r="B3155" s="2">
        <f t="shared" si="98"/>
        <v>2017</v>
      </c>
      <c r="C3155" s="1" t="s">
        <v>119</v>
      </c>
      <c r="D3155" s="1" t="s">
        <v>24</v>
      </c>
      <c r="E3155" s="1">
        <v>80004994</v>
      </c>
      <c r="F3155" s="1" t="s">
        <v>3984</v>
      </c>
      <c r="G3155" s="1" t="s">
        <v>120</v>
      </c>
      <c r="H3155" s="1" t="s">
        <v>9411</v>
      </c>
      <c r="I3155" s="1" t="s">
        <v>558</v>
      </c>
      <c r="J3155" s="1">
        <v>146</v>
      </c>
      <c r="K3155" s="1" t="s">
        <v>28</v>
      </c>
      <c r="L3155" s="1">
        <v>9855</v>
      </c>
      <c r="M3155" s="1">
        <v>10147</v>
      </c>
      <c r="N3155" s="1">
        <v>44777</v>
      </c>
      <c r="O3155" s="1">
        <v>1600</v>
      </c>
      <c r="P3155" s="1">
        <v>447.77</v>
      </c>
      <c r="Q3155" s="1">
        <v>46824.77</v>
      </c>
      <c r="R3155" s="1">
        <f t="shared" si="99"/>
        <v>320.71760273972603</v>
      </c>
      <c r="S3155" s="1" t="s">
        <v>29</v>
      </c>
      <c r="T3155" s="1" t="s">
        <v>30</v>
      </c>
      <c r="U3155" s="1" t="s">
        <v>3986</v>
      </c>
      <c r="V3155" s="1" t="s">
        <v>9472</v>
      </c>
      <c r="W3155" s="1" t="s">
        <v>9468</v>
      </c>
    </row>
    <row r="3156" spans="1:23">
      <c r="A3156" s="2" t="s">
        <v>9680</v>
      </c>
      <c r="B3156" s="2">
        <f t="shared" si="98"/>
        <v>2017</v>
      </c>
      <c r="C3156" s="1" t="s">
        <v>119</v>
      </c>
      <c r="D3156" s="1" t="s">
        <v>24</v>
      </c>
      <c r="E3156" s="1">
        <v>80004994</v>
      </c>
      <c r="F3156" s="1" t="s">
        <v>3984</v>
      </c>
      <c r="G3156" s="1" t="s">
        <v>120</v>
      </c>
      <c r="H3156" s="1" t="s">
        <v>8410</v>
      </c>
      <c r="I3156" s="1" t="s">
        <v>558</v>
      </c>
      <c r="J3156" s="1">
        <v>312</v>
      </c>
      <c r="K3156" s="1" t="s">
        <v>28</v>
      </c>
      <c r="L3156" s="1">
        <v>14664</v>
      </c>
      <c r="M3156" s="1">
        <v>15288</v>
      </c>
      <c r="N3156" s="1">
        <v>63960</v>
      </c>
      <c r="O3156" s="1">
        <v>2800</v>
      </c>
      <c r="P3156" s="1">
        <v>639.6</v>
      </c>
      <c r="Q3156" s="1">
        <v>67399.600000000006</v>
      </c>
      <c r="R3156" s="1">
        <f t="shared" si="99"/>
        <v>216.02435897435899</v>
      </c>
      <c r="S3156" s="1" t="s">
        <v>29</v>
      </c>
      <c r="T3156" s="1" t="s">
        <v>30</v>
      </c>
      <c r="U3156" s="1" t="s">
        <v>122</v>
      </c>
      <c r="V3156" s="1" t="s">
        <v>9747</v>
      </c>
      <c r="W3156" s="1" t="s">
        <v>9507</v>
      </c>
    </row>
    <row r="3157" spans="1:23">
      <c r="A3157" s="2" t="s">
        <v>9478</v>
      </c>
      <c r="B3157" s="2">
        <f t="shared" si="98"/>
        <v>2017</v>
      </c>
      <c r="C3157" s="1" t="s">
        <v>119</v>
      </c>
      <c r="D3157" s="1" t="s">
        <v>24</v>
      </c>
      <c r="E3157" s="1">
        <v>80004994</v>
      </c>
      <c r="F3157" s="1" t="s">
        <v>3984</v>
      </c>
      <c r="G3157" s="1" t="s">
        <v>120</v>
      </c>
      <c r="H3157" s="1" t="s">
        <v>8410</v>
      </c>
      <c r="I3157" s="1" t="s">
        <v>558</v>
      </c>
      <c r="J3157" s="1">
        <v>201</v>
      </c>
      <c r="K3157" s="1" t="s">
        <v>28</v>
      </c>
      <c r="L3157" s="1">
        <v>15075</v>
      </c>
      <c r="M3157" s="1">
        <v>15276</v>
      </c>
      <c r="N3157" s="1">
        <v>73700</v>
      </c>
      <c r="O3157" s="1">
        <v>2263.9299999999998</v>
      </c>
      <c r="P3157" s="1">
        <v>737</v>
      </c>
      <c r="Q3157" s="1">
        <v>76700.929999999993</v>
      </c>
      <c r="R3157" s="1">
        <f t="shared" si="99"/>
        <v>381.59666666666664</v>
      </c>
      <c r="S3157" s="1" t="s">
        <v>29</v>
      </c>
      <c r="T3157" s="1" t="s">
        <v>30</v>
      </c>
      <c r="U3157" s="1" t="s">
        <v>3986</v>
      </c>
      <c r="V3157" s="1" t="s">
        <v>9756</v>
      </c>
      <c r="W3157" s="1" t="s">
        <v>9757</v>
      </c>
    </row>
    <row r="3158" spans="1:23">
      <c r="A3158" s="2" t="s">
        <v>2080</v>
      </c>
      <c r="B3158" s="2">
        <f t="shared" si="98"/>
        <v>2017</v>
      </c>
      <c r="C3158" s="1" t="s">
        <v>119</v>
      </c>
      <c r="D3158" s="1" t="s">
        <v>24</v>
      </c>
      <c r="E3158" s="1">
        <v>80004994</v>
      </c>
      <c r="F3158" s="1" t="s">
        <v>3984</v>
      </c>
      <c r="G3158" s="1" t="s">
        <v>120</v>
      </c>
      <c r="H3158" s="1" t="s">
        <v>8410</v>
      </c>
      <c r="I3158" s="1" t="s">
        <v>558</v>
      </c>
      <c r="J3158" s="1">
        <v>257</v>
      </c>
      <c r="K3158" s="1" t="s">
        <v>28</v>
      </c>
      <c r="L3158" s="1">
        <v>14738</v>
      </c>
      <c r="M3158" s="1">
        <v>15252</v>
      </c>
      <c r="N3158" s="1">
        <v>67103</v>
      </c>
      <c r="O3158" s="1">
        <v>2270.85</v>
      </c>
      <c r="P3158" s="1">
        <v>671.03</v>
      </c>
      <c r="Q3158" s="1">
        <v>70044.88</v>
      </c>
      <c r="R3158" s="1">
        <f t="shared" si="99"/>
        <v>272.54817120622567</v>
      </c>
      <c r="S3158" s="1" t="s">
        <v>29</v>
      </c>
      <c r="T3158" s="1" t="s">
        <v>30</v>
      </c>
      <c r="U3158" s="1" t="s">
        <v>3986</v>
      </c>
      <c r="V3158" s="1" t="s">
        <v>9760</v>
      </c>
      <c r="W3158" s="1" t="s">
        <v>9761</v>
      </c>
    </row>
    <row r="3159" spans="1:23">
      <c r="A3159" s="2" t="s">
        <v>1196</v>
      </c>
      <c r="B3159" s="2">
        <f t="shared" si="98"/>
        <v>2017</v>
      </c>
      <c r="C3159" s="1" t="s">
        <v>119</v>
      </c>
      <c r="D3159" s="1" t="s">
        <v>24</v>
      </c>
      <c r="E3159" s="1">
        <v>80004994</v>
      </c>
      <c r="F3159" s="1" t="s">
        <v>3984</v>
      </c>
      <c r="G3159" s="1" t="s">
        <v>120</v>
      </c>
      <c r="H3159" s="1" t="s">
        <v>8410</v>
      </c>
      <c r="I3159" s="1" t="s">
        <v>558</v>
      </c>
      <c r="J3159" s="1">
        <v>156</v>
      </c>
      <c r="K3159" s="1" t="s">
        <v>28</v>
      </c>
      <c r="L3159" s="1">
        <v>7332</v>
      </c>
      <c r="M3159" s="1">
        <v>7644</v>
      </c>
      <c r="N3159" s="1">
        <v>31980</v>
      </c>
      <c r="O3159" s="1">
        <v>1242.78</v>
      </c>
      <c r="P3159" s="1">
        <v>319.8</v>
      </c>
      <c r="Q3159" s="1">
        <v>33542.58</v>
      </c>
      <c r="R3159" s="1">
        <f t="shared" si="99"/>
        <v>215.01653846153846</v>
      </c>
      <c r="S3159" s="1" t="s">
        <v>29</v>
      </c>
      <c r="T3159" s="1" t="s">
        <v>30</v>
      </c>
      <c r="U3159" s="1" t="s">
        <v>3986</v>
      </c>
      <c r="V3159" s="1" t="s">
        <v>9768</v>
      </c>
      <c r="W3159" s="1" t="s">
        <v>9769</v>
      </c>
    </row>
    <row r="3160" spans="1:23">
      <c r="A3160" s="2" t="s">
        <v>1196</v>
      </c>
      <c r="B3160" s="2">
        <f t="shared" si="98"/>
        <v>2017</v>
      </c>
      <c r="C3160" s="1" t="s">
        <v>119</v>
      </c>
      <c r="D3160" s="1" t="s">
        <v>24</v>
      </c>
      <c r="E3160" s="1">
        <v>80004994</v>
      </c>
      <c r="F3160" s="1" t="s">
        <v>3984</v>
      </c>
      <c r="G3160" s="1" t="s">
        <v>120</v>
      </c>
      <c r="H3160" s="1" t="s">
        <v>8410</v>
      </c>
      <c r="I3160" s="1" t="s">
        <v>558</v>
      </c>
      <c r="J3160" s="1">
        <v>312</v>
      </c>
      <c r="K3160" s="1" t="s">
        <v>28</v>
      </c>
      <c r="L3160" s="1">
        <v>14664</v>
      </c>
      <c r="M3160" s="1">
        <v>15288</v>
      </c>
      <c r="N3160" s="1">
        <v>63960</v>
      </c>
      <c r="O3160" s="1">
        <v>3000</v>
      </c>
      <c r="P3160" s="1">
        <v>639.6</v>
      </c>
      <c r="Q3160" s="1">
        <v>67599.600000000006</v>
      </c>
      <c r="R3160" s="1">
        <f t="shared" si="99"/>
        <v>216.66538461538462</v>
      </c>
      <c r="S3160" s="1" t="s">
        <v>29</v>
      </c>
      <c r="T3160" s="1" t="s">
        <v>30</v>
      </c>
      <c r="U3160" s="1" t="s">
        <v>3986</v>
      </c>
      <c r="V3160" s="1" t="s">
        <v>9685</v>
      </c>
      <c r="W3160" s="1" t="s">
        <v>9686</v>
      </c>
    </row>
    <row r="3161" spans="1:23">
      <c r="A3161" s="2" t="s">
        <v>9715</v>
      </c>
      <c r="B3161" s="2">
        <f t="shared" si="98"/>
        <v>2017</v>
      </c>
      <c r="C3161" s="1" t="s">
        <v>119</v>
      </c>
      <c r="D3161" s="1" t="s">
        <v>24</v>
      </c>
      <c r="E3161" s="1">
        <v>80004994</v>
      </c>
      <c r="F3161" s="1" t="s">
        <v>3984</v>
      </c>
      <c r="G3161" s="1" t="s">
        <v>120</v>
      </c>
      <c r="H3161" s="1" t="s">
        <v>9411</v>
      </c>
      <c r="I3161" s="1" t="s">
        <v>558</v>
      </c>
      <c r="J3161" s="1">
        <v>162</v>
      </c>
      <c r="K3161" s="1" t="s">
        <v>28</v>
      </c>
      <c r="L3161" s="1">
        <v>9867</v>
      </c>
      <c r="M3161" s="1">
        <v>10191</v>
      </c>
      <c r="N3161" s="1">
        <v>41754</v>
      </c>
      <c r="O3161" s="1">
        <v>1600</v>
      </c>
      <c r="P3161" s="1">
        <v>417.54</v>
      </c>
      <c r="Q3161" s="1">
        <v>43771.54</v>
      </c>
      <c r="R3161" s="1">
        <f t="shared" si="99"/>
        <v>270.19469135802467</v>
      </c>
      <c r="S3161" s="1" t="s">
        <v>29</v>
      </c>
      <c r="T3161" s="1" t="s">
        <v>30</v>
      </c>
      <c r="U3161" s="1" t="s">
        <v>3986</v>
      </c>
      <c r="V3161" s="1" t="s">
        <v>9774</v>
      </c>
      <c r="W3161" s="1" t="s">
        <v>9430</v>
      </c>
    </row>
    <row r="3162" spans="1:23">
      <c r="A3162" s="2" t="s">
        <v>9784</v>
      </c>
      <c r="B3162" s="2">
        <f t="shared" si="98"/>
        <v>2017</v>
      </c>
      <c r="C3162" s="1" t="s">
        <v>119</v>
      </c>
      <c r="D3162" s="1" t="s">
        <v>24</v>
      </c>
      <c r="E3162" s="1">
        <v>80004994</v>
      </c>
      <c r="F3162" s="1" t="s">
        <v>3984</v>
      </c>
      <c r="G3162" s="1" t="s">
        <v>120</v>
      </c>
      <c r="H3162" s="1" t="s">
        <v>8410</v>
      </c>
      <c r="I3162" s="1" t="s">
        <v>558</v>
      </c>
      <c r="J3162" s="1">
        <v>304</v>
      </c>
      <c r="K3162" s="1" t="s">
        <v>28</v>
      </c>
      <c r="L3162" s="1">
        <v>19572</v>
      </c>
      <c r="M3162" s="1">
        <v>20180</v>
      </c>
      <c r="N3162" s="1">
        <v>90704</v>
      </c>
      <c r="O3162" s="1">
        <v>2800</v>
      </c>
      <c r="P3162" s="1">
        <v>907.04</v>
      </c>
      <c r="Q3162" s="1">
        <v>94411.04</v>
      </c>
      <c r="R3162" s="1">
        <f t="shared" si="99"/>
        <v>310.56263157894733</v>
      </c>
      <c r="S3162" s="1" t="s">
        <v>29</v>
      </c>
      <c r="T3162" s="1" t="s">
        <v>30</v>
      </c>
      <c r="U3162" s="1" t="s">
        <v>122</v>
      </c>
      <c r="V3162" s="1" t="s">
        <v>9785</v>
      </c>
      <c r="W3162" s="1" t="s">
        <v>9786</v>
      </c>
    </row>
    <row r="3163" spans="1:23">
      <c r="A3163" s="2" t="s">
        <v>2086</v>
      </c>
      <c r="B3163" s="2">
        <f t="shared" si="98"/>
        <v>2017</v>
      </c>
      <c r="C3163" s="1" t="s">
        <v>119</v>
      </c>
      <c r="D3163" s="1" t="s">
        <v>24</v>
      </c>
      <c r="E3163" s="1">
        <v>80004994</v>
      </c>
      <c r="F3163" s="1" t="s">
        <v>3984</v>
      </c>
      <c r="G3163" s="1" t="s">
        <v>120</v>
      </c>
      <c r="H3163" s="1" t="s">
        <v>8410</v>
      </c>
      <c r="I3163" s="1" t="s">
        <v>558</v>
      </c>
      <c r="J3163" s="1">
        <v>246</v>
      </c>
      <c r="K3163" s="1" t="s">
        <v>28</v>
      </c>
      <c r="L3163" s="1">
        <v>13464</v>
      </c>
      <c r="M3163" s="1">
        <v>13956</v>
      </c>
      <c r="N3163" s="1">
        <v>60262</v>
      </c>
      <c r="O3163" s="1">
        <v>2166.86</v>
      </c>
      <c r="P3163" s="1">
        <v>602.62</v>
      </c>
      <c r="Q3163" s="1">
        <v>63031.48</v>
      </c>
      <c r="R3163" s="1">
        <f t="shared" si="99"/>
        <v>256.22552845528458</v>
      </c>
      <c r="S3163" s="1" t="s">
        <v>29</v>
      </c>
      <c r="T3163" s="1" t="s">
        <v>30</v>
      </c>
      <c r="U3163" s="1" t="s">
        <v>122</v>
      </c>
      <c r="V3163" s="1" t="s">
        <v>9790</v>
      </c>
      <c r="W3163" s="1" t="s">
        <v>9791</v>
      </c>
    </row>
    <row r="3164" spans="1:23">
      <c r="A3164" s="2" t="s">
        <v>2086</v>
      </c>
      <c r="B3164" s="2">
        <f t="shared" si="98"/>
        <v>2017</v>
      </c>
      <c r="C3164" s="1" t="s">
        <v>119</v>
      </c>
      <c r="D3164" s="1" t="s">
        <v>24</v>
      </c>
      <c r="E3164" s="1">
        <v>80004994</v>
      </c>
      <c r="F3164" s="1" t="s">
        <v>3984</v>
      </c>
      <c r="G3164" s="1" t="s">
        <v>120</v>
      </c>
      <c r="H3164" s="1" t="s">
        <v>8410</v>
      </c>
      <c r="I3164" s="1" t="s">
        <v>558</v>
      </c>
      <c r="J3164" s="1">
        <v>440</v>
      </c>
      <c r="K3164" s="1" t="s">
        <v>28</v>
      </c>
      <c r="L3164" s="1">
        <v>14978</v>
      </c>
      <c r="M3164" s="1">
        <v>15258</v>
      </c>
      <c r="N3164" s="1">
        <v>72856</v>
      </c>
      <c r="O3164" s="1">
        <v>2107.9499999999998</v>
      </c>
      <c r="P3164" s="1">
        <v>728.56</v>
      </c>
      <c r="Q3164" s="1">
        <v>75692.509999999995</v>
      </c>
      <c r="R3164" s="1">
        <f t="shared" si="99"/>
        <v>172.02843181818182</v>
      </c>
      <c r="S3164" s="1" t="s">
        <v>29</v>
      </c>
      <c r="T3164" s="1" t="s">
        <v>30</v>
      </c>
      <c r="U3164" s="1" t="s">
        <v>122</v>
      </c>
      <c r="V3164" s="1" t="s">
        <v>9792</v>
      </c>
      <c r="W3164" s="1" t="s">
        <v>9793</v>
      </c>
    </row>
    <row r="3165" spans="1:23">
      <c r="A3165" s="2" t="s">
        <v>9680</v>
      </c>
      <c r="B3165" s="2">
        <f t="shared" si="98"/>
        <v>2017</v>
      </c>
      <c r="C3165" s="1" t="s">
        <v>119</v>
      </c>
      <c r="D3165" s="1" t="s">
        <v>24</v>
      </c>
      <c r="E3165" s="1">
        <v>80004994</v>
      </c>
      <c r="F3165" s="1" t="s">
        <v>3984</v>
      </c>
      <c r="G3165" s="1" t="s">
        <v>120</v>
      </c>
      <c r="H3165" s="1" t="s">
        <v>8410</v>
      </c>
      <c r="I3165" s="1" t="s">
        <v>558</v>
      </c>
      <c r="J3165" s="1">
        <v>312</v>
      </c>
      <c r="K3165" s="1" t="s">
        <v>28</v>
      </c>
      <c r="L3165" s="1">
        <v>14664</v>
      </c>
      <c r="M3165" s="1">
        <v>15288</v>
      </c>
      <c r="N3165" s="1">
        <v>64428</v>
      </c>
      <c r="O3165" s="1">
        <v>2800.01</v>
      </c>
      <c r="P3165" s="1">
        <v>644.28</v>
      </c>
      <c r="Q3165" s="1">
        <v>67872.289999999994</v>
      </c>
      <c r="R3165" s="1">
        <f t="shared" si="99"/>
        <v>217.53939102564101</v>
      </c>
      <c r="S3165" s="1" t="s">
        <v>29</v>
      </c>
      <c r="T3165" s="1" t="s">
        <v>30</v>
      </c>
      <c r="U3165" s="1" t="s">
        <v>122</v>
      </c>
      <c r="V3165" s="1" t="s">
        <v>9799</v>
      </c>
      <c r="W3165" s="1" t="s">
        <v>9800</v>
      </c>
    </row>
    <row r="3166" spans="1:23">
      <c r="A3166" s="2" t="s">
        <v>5237</v>
      </c>
      <c r="B3166" s="2">
        <f t="shared" si="98"/>
        <v>2017</v>
      </c>
      <c r="C3166" s="1" t="s">
        <v>119</v>
      </c>
      <c r="D3166" s="1" t="s">
        <v>24</v>
      </c>
      <c r="E3166" s="1">
        <v>80004994</v>
      </c>
      <c r="F3166" s="1" t="s">
        <v>3984</v>
      </c>
      <c r="G3166" s="1" t="s">
        <v>120</v>
      </c>
      <c r="H3166" s="1" t="s">
        <v>9411</v>
      </c>
      <c r="I3166" s="1" t="s">
        <v>9827</v>
      </c>
      <c r="J3166" s="1">
        <v>134</v>
      </c>
      <c r="K3166" s="1" t="s">
        <v>28</v>
      </c>
      <c r="L3166" s="1">
        <v>10050</v>
      </c>
      <c r="M3166" s="1">
        <v>10318</v>
      </c>
      <c r="N3166" s="1">
        <v>40200</v>
      </c>
      <c r="O3166" s="1">
        <v>1600</v>
      </c>
      <c r="P3166" s="1">
        <v>402</v>
      </c>
      <c r="Q3166" s="1">
        <v>42202</v>
      </c>
      <c r="R3166" s="1">
        <f t="shared" si="99"/>
        <v>314.94029850746267</v>
      </c>
      <c r="S3166" s="1" t="s">
        <v>29</v>
      </c>
      <c r="T3166" s="1" t="s">
        <v>30</v>
      </c>
      <c r="U3166" s="1" t="s">
        <v>3986</v>
      </c>
      <c r="V3166" s="1" t="s">
        <v>9828</v>
      </c>
      <c r="W3166" s="1" t="s">
        <v>9829</v>
      </c>
    </row>
    <row r="3167" spans="1:23">
      <c r="A3167" s="2" t="s">
        <v>9445</v>
      </c>
      <c r="B3167" s="2">
        <f t="shared" si="98"/>
        <v>2017</v>
      </c>
      <c r="C3167" s="1" t="s">
        <v>119</v>
      </c>
      <c r="D3167" s="1" t="s">
        <v>24</v>
      </c>
      <c r="E3167" s="1">
        <v>80004994</v>
      </c>
      <c r="F3167" s="1" t="s">
        <v>3984</v>
      </c>
      <c r="G3167" s="1" t="s">
        <v>120</v>
      </c>
      <c r="H3167" s="1" t="s">
        <v>8410</v>
      </c>
      <c r="I3167" s="1" t="s">
        <v>9833</v>
      </c>
      <c r="J3167" s="1">
        <v>219</v>
      </c>
      <c r="K3167" s="1" t="s">
        <v>28</v>
      </c>
      <c r="L3167" s="1">
        <v>13140</v>
      </c>
      <c r="M3167" s="1">
        <v>13797</v>
      </c>
      <c r="N3167" s="1">
        <v>50151</v>
      </c>
      <c r="O3167" s="1">
        <v>2250</v>
      </c>
      <c r="P3167" s="1">
        <v>501.51</v>
      </c>
      <c r="Q3167" s="1">
        <v>52902.51</v>
      </c>
      <c r="R3167" s="1">
        <f t="shared" si="99"/>
        <v>241.56397260273974</v>
      </c>
      <c r="S3167" s="1" t="s">
        <v>29</v>
      </c>
      <c r="T3167" s="1" t="s">
        <v>30</v>
      </c>
      <c r="U3167" s="1" t="s">
        <v>3986</v>
      </c>
      <c r="V3167" s="1" t="s">
        <v>9834</v>
      </c>
      <c r="W3167" s="1" t="s">
        <v>9835</v>
      </c>
    </row>
    <row r="3168" spans="1:23">
      <c r="A3168" s="2" t="s">
        <v>566</v>
      </c>
      <c r="B3168" s="2">
        <f t="shared" si="98"/>
        <v>2018</v>
      </c>
      <c r="C3168" s="1" t="s">
        <v>34</v>
      </c>
      <c r="D3168" s="1" t="s">
        <v>24</v>
      </c>
      <c r="E3168" s="1">
        <v>80014137</v>
      </c>
      <c r="F3168" s="1" t="s">
        <v>25</v>
      </c>
      <c r="G3168" s="1" t="s">
        <v>120</v>
      </c>
      <c r="H3168" s="1" t="s">
        <v>564</v>
      </c>
      <c r="I3168" s="1" t="s">
        <v>558</v>
      </c>
      <c r="J3168" s="1">
        <v>134</v>
      </c>
      <c r="K3168" s="1" t="s">
        <v>28</v>
      </c>
      <c r="L3168" s="1">
        <v>10519</v>
      </c>
      <c r="M3168" s="1">
        <v>10787</v>
      </c>
      <c r="N3168" s="1">
        <v>64186</v>
      </c>
      <c r="O3168" s="1">
        <v>3800</v>
      </c>
      <c r="P3168" s="1">
        <v>641.86</v>
      </c>
      <c r="Q3168" s="1">
        <v>68627.86</v>
      </c>
      <c r="R3168" s="1">
        <f t="shared" si="99"/>
        <v>512.14820895522394</v>
      </c>
      <c r="S3168" s="1" t="s">
        <v>29</v>
      </c>
      <c r="T3168" s="1" t="s">
        <v>419</v>
      </c>
      <c r="U3168" s="1" t="s">
        <v>122</v>
      </c>
      <c r="V3168" s="1" t="s">
        <v>567</v>
      </c>
      <c r="W3168" s="1" t="s">
        <v>568</v>
      </c>
    </row>
    <row r="3169" spans="1:23">
      <c r="A3169" s="2" t="s">
        <v>569</v>
      </c>
      <c r="B3169" s="2">
        <f t="shared" si="98"/>
        <v>2018</v>
      </c>
      <c r="C3169" s="1" t="s">
        <v>119</v>
      </c>
      <c r="D3169" s="1" t="s">
        <v>24</v>
      </c>
      <c r="E3169" s="1">
        <v>80014137</v>
      </c>
      <c r="F3169" s="1" t="s">
        <v>25</v>
      </c>
      <c r="G3169" s="1" t="s">
        <v>120</v>
      </c>
      <c r="H3169" s="1" t="s">
        <v>570</v>
      </c>
      <c r="I3169" s="1" t="s">
        <v>558</v>
      </c>
      <c r="J3169" s="1">
        <v>75</v>
      </c>
      <c r="K3169" s="1" t="s">
        <v>28</v>
      </c>
      <c r="L3169" s="1">
        <v>4350</v>
      </c>
      <c r="M3169" s="1">
        <v>4500</v>
      </c>
      <c r="N3169" s="1">
        <v>17850</v>
      </c>
      <c r="O3169" s="1">
        <v>2000</v>
      </c>
      <c r="P3169" s="1">
        <v>178.5</v>
      </c>
      <c r="Q3169" s="1">
        <v>20028.5</v>
      </c>
      <c r="R3169" s="1">
        <f t="shared" si="99"/>
        <v>267.04666666666668</v>
      </c>
      <c r="S3169" s="1" t="s">
        <v>29</v>
      </c>
      <c r="T3169" s="1" t="s">
        <v>30</v>
      </c>
      <c r="U3169" s="1" t="s">
        <v>122</v>
      </c>
      <c r="V3169" s="1" t="s">
        <v>571</v>
      </c>
      <c r="W3169" s="1" t="s">
        <v>571</v>
      </c>
    </row>
    <row r="3170" spans="1:23">
      <c r="A3170" s="2" t="s">
        <v>574</v>
      </c>
      <c r="B3170" s="2">
        <f t="shared" si="98"/>
        <v>2018</v>
      </c>
      <c r="C3170" s="1" t="s">
        <v>34</v>
      </c>
      <c r="D3170" s="1" t="s">
        <v>24</v>
      </c>
      <c r="E3170" s="1">
        <v>80014137</v>
      </c>
      <c r="F3170" s="1" t="s">
        <v>25</v>
      </c>
      <c r="G3170" s="1" t="s">
        <v>120</v>
      </c>
      <c r="H3170" s="1" t="s">
        <v>564</v>
      </c>
      <c r="I3170" s="1" t="s">
        <v>558</v>
      </c>
      <c r="J3170" s="1">
        <v>164</v>
      </c>
      <c r="K3170" s="1" t="s">
        <v>28</v>
      </c>
      <c r="L3170" s="1">
        <v>8338</v>
      </c>
      <c r="M3170" s="1">
        <v>8606</v>
      </c>
      <c r="N3170" s="1">
        <v>49315</v>
      </c>
      <c r="O3170" s="1">
        <v>3800</v>
      </c>
      <c r="P3170" s="1">
        <v>493.15</v>
      </c>
      <c r="Q3170" s="1">
        <v>53608.15</v>
      </c>
      <c r="R3170" s="1">
        <f t="shared" si="99"/>
        <v>326.87896341463414</v>
      </c>
      <c r="S3170" s="1" t="s">
        <v>29</v>
      </c>
      <c r="T3170" s="1" t="s">
        <v>419</v>
      </c>
      <c r="U3170" s="1" t="s">
        <v>122</v>
      </c>
      <c r="V3170" s="1" t="s">
        <v>575</v>
      </c>
      <c r="W3170" s="1" t="s">
        <v>576</v>
      </c>
    </row>
    <row r="3171" spans="1:23">
      <c r="A3171" s="2" t="s">
        <v>579</v>
      </c>
      <c r="B3171" s="2">
        <f t="shared" si="98"/>
        <v>2018</v>
      </c>
      <c r="C3171" s="1" t="s">
        <v>34</v>
      </c>
      <c r="D3171" s="1" t="s">
        <v>24</v>
      </c>
      <c r="E3171" s="1">
        <v>80014137</v>
      </c>
      <c r="F3171" s="1" t="s">
        <v>25</v>
      </c>
      <c r="G3171" s="1" t="s">
        <v>120</v>
      </c>
      <c r="H3171" s="1" t="s">
        <v>570</v>
      </c>
      <c r="I3171" s="1" t="s">
        <v>558</v>
      </c>
      <c r="J3171" s="1">
        <v>44</v>
      </c>
      <c r="K3171" s="1" t="s">
        <v>28</v>
      </c>
      <c r="L3171" s="1">
        <v>3398</v>
      </c>
      <c r="M3171" s="1">
        <v>3486</v>
      </c>
      <c r="N3171" s="1">
        <v>19812</v>
      </c>
      <c r="O3171" s="1">
        <v>747.17</v>
      </c>
      <c r="P3171" s="1">
        <v>198.12</v>
      </c>
      <c r="Q3171" s="1">
        <v>20757.29</v>
      </c>
      <c r="R3171" s="1">
        <f t="shared" si="99"/>
        <v>471.7565909090909</v>
      </c>
      <c r="S3171" s="1" t="s">
        <v>29</v>
      </c>
      <c r="T3171" s="1" t="s">
        <v>419</v>
      </c>
      <c r="U3171" s="1" t="s">
        <v>122</v>
      </c>
      <c r="V3171" s="1" t="s">
        <v>567</v>
      </c>
      <c r="W3171" s="1" t="s">
        <v>568</v>
      </c>
    </row>
    <row r="3172" spans="1:23">
      <c r="A3172" s="2" t="s">
        <v>582</v>
      </c>
      <c r="B3172" s="2">
        <f t="shared" si="98"/>
        <v>2018</v>
      </c>
      <c r="C3172" s="1" t="s">
        <v>34</v>
      </c>
      <c r="D3172" s="1" t="s">
        <v>24</v>
      </c>
      <c r="E3172" s="1">
        <v>80014137</v>
      </c>
      <c r="F3172" s="1" t="s">
        <v>25</v>
      </c>
      <c r="G3172" s="1" t="s">
        <v>120</v>
      </c>
      <c r="H3172" s="1" t="s">
        <v>564</v>
      </c>
      <c r="I3172" s="1" t="s">
        <v>558</v>
      </c>
      <c r="J3172" s="1">
        <v>64</v>
      </c>
      <c r="K3172" s="1" t="s">
        <v>28</v>
      </c>
      <c r="L3172" s="1">
        <v>5245</v>
      </c>
      <c r="M3172" s="1">
        <v>5376</v>
      </c>
      <c r="N3172" s="1">
        <v>34196</v>
      </c>
      <c r="O3172" s="1">
        <v>2248.96</v>
      </c>
      <c r="P3172" s="1">
        <v>341.96</v>
      </c>
      <c r="Q3172" s="1">
        <v>36786.92</v>
      </c>
      <c r="R3172" s="1">
        <f t="shared" si="99"/>
        <v>574.79562499999997</v>
      </c>
      <c r="S3172" s="1" t="s">
        <v>29</v>
      </c>
      <c r="T3172" s="1" t="s">
        <v>286</v>
      </c>
      <c r="U3172" s="1" t="s">
        <v>122</v>
      </c>
      <c r="V3172" s="1" t="s">
        <v>583</v>
      </c>
      <c r="W3172" s="1" t="s">
        <v>584</v>
      </c>
    </row>
    <row r="3173" spans="1:23">
      <c r="A3173" s="2" t="s">
        <v>597</v>
      </c>
      <c r="B3173" s="2">
        <f t="shared" si="98"/>
        <v>2018</v>
      </c>
      <c r="C3173" s="1" t="s">
        <v>34</v>
      </c>
      <c r="D3173" s="1" t="s">
        <v>24</v>
      </c>
      <c r="E3173" s="1">
        <v>80014137</v>
      </c>
      <c r="F3173" s="1" t="s">
        <v>25</v>
      </c>
      <c r="G3173" s="1" t="s">
        <v>120</v>
      </c>
      <c r="H3173" s="1" t="s">
        <v>564</v>
      </c>
      <c r="I3173" s="1" t="s">
        <v>558</v>
      </c>
      <c r="J3173" s="1">
        <v>192</v>
      </c>
      <c r="K3173" s="1" t="s">
        <v>28</v>
      </c>
      <c r="L3173" s="1">
        <v>15610</v>
      </c>
      <c r="M3173" s="1">
        <v>15994</v>
      </c>
      <c r="N3173" s="1">
        <v>98899</v>
      </c>
      <c r="O3173" s="1">
        <v>6000</v>
      </c>
      <c r="P3173" s="1">
        <v>988.99</v>
      </c>
      <c r="Q3173" s="1">
        <v>105887.99</v>
      </c>
      <c r="R3173" s="1">
        <f t="shared" si="99"/>
        <v>551.49994791666666</v>
      </c>
      <c r="S3173" s="1" t="s">
        <v>29</v>
      </c>
      <c r="T3173" s="1" t="s">
        <v>286</v>
      </c>
      <c r="U3173" s="1" t="s">
        <v>122</v>
      </c>
      <c r="V3173" s="1" t="s">
        <v>598</v>
      </c>
      <c r="W3173" s="1" t="s">
        <v>599</v>
      </c>
    </row>
    <row r="3174" spans="1:23">
      <c r="A3174" s="2" t="s">
        <v>569</v>
      </c>
      <c r="B3174" s="2">
        <f t="shared" si="98"/>
        <v>2018</v>
      </c>
      <c r="C3174" s="1" t="s">
        <v>119</v>
      </c>
      <c r="D3174" s="1" t="s">
        <v>24</v>
      </c>
      <c r="E3174" s="1">
        <v>80014137</v>
      </c>
      <c r="F3174" s="1" t="s">
        <v>25</v>
      </c>
      <c r="G3174" s="1" t="s">
        <v>120</v>
      </c>
      <c r="H3174" s="1" t="s">
        <v>570</v>
      </c>
      <c r="I3174" s="1" t="s">
        <v>558</v>
      </c>
      <c r="J3174" s="1">
        <v>75</v>
      </c>
      <c r="K3174" s="1" t="s">
        <v>28</v>
      </c>
      <c r="L3174" s="1">
        <v>4350</v>
      </c>
      <c r="M3174" s="1">
        <v>4500</v>
      </c>
      <c r="N3174" s="1">
        <v>17850</v>
      </c>
      <c r="O3174" s="1">
        <v>2000</v>
      </c>
      <c r="P3174" s="1">
        <v>178.5</v>
      </c>
      <c r="Q3174" s="1">
        <v>20028.5</v>
      </c>
      <c r="R3174" s="1">
        <f t="shared" si="99"/>
        <v>267.04666666666668</v>
      </c>
      <c r="S3174" s="1" t="s">
        <v>29</v>
      </c>
      <c r="T3174" s="1" t="s">
        <v>30</v>
      </c>
      <c r="U3174" s="1" t="s">
        <v>122</v>
      </c>
      <c r="V3174" s="1" t="s">
        <v>571</v>
      </c>
      <c r="W3174" s="1" t="s">
        <v>571</v>
      </c>
    </row>
    <row r="3175" spans="1:23">
      <c r="A3175" s="2" t="s">
        <v>600</v>
      </c>
      <c r="B3175" s="2">
        <f t="shared" si="98"/>
        <v>2018</v>
      </c>
      <c r="C3175" s="1" t="s">
        <v>34</v>
      </c>
      <c r="D3175" s="1" t="s">
        <v>24</v>
      </c>
      <c r="E3175" s="1">
        <v>80014137</v>
      </c>
      <c r="F3175" s="1" t="s">
        <v>25</v>
      </c>
      <c r="G3175" s="1" t="s">
        <v>120</v>
      </c>
      <c r="H3175" s="1" t="s">
        <v>564</v>
      </c>
      <c r="I3175" s="1" t="s">
        <v>558</v>
      </c>
      <c r="J3175" s="1">
        <v>201</v>
      </c>
      <c r="K3175" s="1" t="s">
        <v>28</v>
      </c>
      <c r="L3175" s="1">
        <v>12529</v>
      </c>
      <c r="M3175" s="1">
        <v>12931</v>
      </c>
      <c r="N3175" s="1">
        <v>71275</v>
      </c>
      <c r="O3175" s="1">
        <v>6000</v>
      </c>
      <c r="P3175" s="1">
        <v>712.75</v>
      </c>
      <c r="Q3175" s="1">
        <v>77987.75</v>
      </c>
      <c r="R3175" s="1">
        <f t="shared" si="99"/>
        <v>387.9987562189055</v>
      </c>
      <c r="S3175" s="1" t="s">
        <v>29</v>
      </c>
      <c r="T3175" s="1" t="s">
        <v>419</v>
      </c>
      <c r="U3175" s="1" t="s">
        <v>122</v>
      </c>
      <c r="V3175" s="1" t="s">
        <v>583</v>
      </c>
      <c r="W3175" s="1" t="s">
        <v>576</v>
      </c>
    </row>
    <row r="3176" spans="1:23">
      <c r="A3176" s="2" t="s">
        <v>569</v>
      </c>
      <c r="B3176" s="2">
        <f t="shared" si="98"/>
        <v>2018</v>
      </c>
      <c r="C3176" s="1" t="s">
        <v>119</v>
      </c>
      <c r="D3176" s="1" t="s">
        <v>24</v>
      </c>
      <c r="E3176" s="1">
        <v>80014137</v>
      </c>
      <c r="F3176" s="1" t="s">
        <v>25</v>
      </c>
      <c r="G3176" s="1" t="s">
        <v>120</v>
      </c>
      <c r="H3176" s="1" t="s">
        <v>570</v>
      </c>
      <c r="I3176" s="1" t="s">
        <v>558</v>
      </c>
      <c r="J3176" s="1">
        <v>75</v>
      </c>
      <c r="K3176" s="1" t="s">
        <v>28</v>
      </c>
      <c r="L3176" s="1">
        <v>4350</v>
      </c>
      <c r="M3176" s="1">
        <v>4500</v>
      </c>
      <c r="N3176" s="1">
        <v>17850</v>
      </c>
      <c r="O3176" s="1">
        <v>2000</v>
      </c>
      <c r="P3176" s="1">
        <v>178.5</v>
      </c>
      <c r="Q3176" s="1">
        <v>20028.5</v>
      </c>
      <c r="R3176" s="1">
        <f t="shared" si="99"/>
        <v>267.04666666666668</v>
      </c>
      <c r="S3176" s="1" t="s">
        <v>29</v>
      </c>
      <c r="T3176" s="1" t="s">
        <v>30</v>
      </c>
      <c r="U3176" s="1" t="s">
        <v>122</v>
      </c>
      <c r="V3176" s="1" t="s">
        <v>571</v>
      </c>
      <c r="W3176" s="1" t="s">
        <v>571</v>
      </c>
    </row>
    <row r="3177" spans="1:23">
      <c r="A3177" s="2" t="s">
        <v>606</v>
      </c>
      <c r="B3177" s="2">
        <f t="shared" si="98"/>
        <v>2018</v>
      </c>
      <c r="C3177" s="1" t="s">
        <v>34</v>
      </c>
      <c r="D3177" s="1" t="s">
        <v>24</v>
      </c>
      <c r="E3177" s="1">
        <v>80014137</v>
      </c>
      <c r="F3177" s="1" t="s">
        <v>25</v>
      </c>
      <c r="G3177" s="1" t="s">
        <v>120</v>
      </c>
      <c r="H3177" s="1" t="s">
        <v>564</v>
      </c>
      <c r="I3177" s="1" t="s">
        <v>558</v>
      </c>
      <c r="J3177" s="1">
        <v>67</v>
      </c>
      <c r="K3177" s="1" t="s">
        <v>28</v>
      </c>
      <c r="L3177" s="1">
        <v>4154</v>
      </c>
      <c r="M3177" s="1">
        <v>4288</v>
      </c>
      <c r="N3177" s="1">
        <v>25661</v>
      </c>
      <c r="O3177" s="1">
        <v>1900</v>
      </c>
      <c r="P3177" s="1">
        <v>256.61</v>
      </c>
      <c r="Q3177" s="1">
        <v>27817.61</v>
      </c>
      <c r="R3177" s="1">
        <f t="shared" si="99"/>
        <v>415.1882089552239</v>
      </c>
      <c r="S3177" s="1" t="s">
        <v>29</v>
      </c>
      <c r="T3177" s="1" t="s">
        <v>286</v>
      </c>
      <c r="U3177" s="1" t="s">
        <v>122</v>
      </c>
      <c r="V3177" s="1" t="s">
        <v>607</v>
      </c>
      <c r="W3177" s="1" t="s">
        <v>607</v>
      </c>
    </row>
    <row r="3178" spans="1:23">
      <c r="A3178" s="2" t="s">
        <v>608</v>
      </c>
      <c r="B3178" s="2">
        <f t="shared" si="98"/>
        <v>2018</v>
      </c>
      <c r="C3178" s="1" t="s">
        <v>34</v>
      </c>
      <c r="D3178" s="1" t="s">
        <v>24</v>
      </c>
      <c r="E3178" s="1">
        <v>80014137</v>
      </c>
      <c r="F3178" s="1" t="s">
        <v>25</v>
      </c>
      <c r="G3178" s="1" t="s">
        <v>120</v>
      </c>
      <c r="H3178" s="1" t="s">
        <v>570</v>
      </c>
      <c r="I3178" s="1" t="s">
        <v>558</v>
      </c>
      <c r="J3178" s="1">
        <v>67</v>
      </c>
      <c r="K3178" s="1" t="s">
        <v>28</v>
      </c>
      <c r="L3178" s="1">
        <v>5360</v>
      </c>
      <c r="M3178" s="1">
        <v>5494</v>
      </c>
      <c r="N3178" s="1">
        <v>34572</v>
      </c>
      <c r="O3178" s="1">
        <v>2000</v>
      </c>
      <c r="P3178" s="1">
        <v>345.72</v>
      </c>
      <c r="Q3178" s="1">
        <v>36917.72</v>
      </c>
      <c r="R3178" s="1">
        <f t="shared" si="99"/>
        <v>551.0107462686567</v>
      </c>
      <c r="S3178" s="1" t="s">
        <v>29</v>
      </c>
      <c r="T3178" s="1" t="s">
        <v>419</v>
      </c>
      <c r="U3178" s="1" t="s">
        <v>122</v>
      </c>
      <c r="V3178" s="1" t="s">
        <v>609</v>
      </c>
      <c r="W3178" s="1" t="s">
        <v>609</v>
      </c>
    </row>
    <row r="3179" spans="1:23">
      <c r="A3179" s="2" t="s">
        <v>597</v>
      </c>
      <c r="B3179" s="2">
        <f t="shared" si="98"/>
        <v>2018</v>
      </c>
      <c r="C3179" s="1" t="s">
        <v>34</v>
      </c>
      <c r="D3179" s="1" t="s">
        <v>24</v>
      </c>
      <c r="E3179" s="1">
        <v>80014137</v>
      </c>
      <c r="F3179" s="1" t="s">
        <v>25</v>
      </c>
      <c r="G3179" s="1" t="s">
        <v>120</v>
      </c>
      <c r="H3179" s="1" t="s">
        <v>564</v>
      </c>
      <c r="I3179" s="1" t="s">
        <v>558</v>
      </c>
      <c r="J3179" s="1">
        <v>134</v>
      </c>
      <c r="K3179" s="1" t="s">
        <v>28</v>
      </c>
      <c r="L3179" s="1">
        <v>8308</v>
      </c>
      <c r="M3179" s="1">
        <v>8576</v>
      </c>
      <c r="N3179" s="1">
        <v>48675</v>
      </c>
      <c r="O3179" s="1">
        <v>4000</v>
      </c>
      <c r="P3179" s="1">
        <v>486.75</v>
      </c>
      <c r="Q3179" s="1">
        <v>53161.75</v>
      </c>
      <c r="R3179" s="1">
        <f t="shared" si="99"/>
        <v>396.7294776119403</v>
      </c>
      <c r="S3179" s="1" t="s">
        <v>29</v>
      </c>
      <c r="T3179" s="1" t="s">
        <v>286</v>
      </c>
      <c r="U3179" s="1" t="s">
        <v>122</v>
      </c>
      <c r="V3179" s="1" t="s">
        <v>583</v>
      </c>
      <c r="W3179" s="1" t="s">
        <v>576</v>
      </c>
    </row>
    <row r="3180" spans="1:23">
      <c r="A3180" s="2" t="s">
        <v>611</v>
      </c>
      <c r="B3180" s="2">
        <f t="shared" si="98"/>
        <v>2018</v>
      </c>
      <c r="C3180" s="1" t="s">
        <v>34</v>
      </c>
      <c r="D3180" s="1" t="s">
        <v>24</v>
      </c>
      <c r="E3180" s="1">
        <v>80014137</v>
      </c>
      <c r="F3180" s="1" t="s">
        <v>25</v>
      </c>
      <c r="G3180" s="1" t="s">
        <v>120</v>
      </c>
      <c r="H3180" s="1" t="s">
        <v>564</v>
      </c>
      <c r="I3180" s="1" t="s">
        <v>558</v>
      </c>
      <c r="J3180" s="1">
        <v>67</v>
      </c>
      <c r="K3180" s="1" t="s">
        <v>28</v>
      </c>
      <c r="L3180" s="1">
        <v>5360</v>
      </c>
      <c r="M3180" s="1">
        <v>5494</v>
      </c>
      <c r="N3180" s="1">
        <v>34572</v>
      </c>
      <c r="O3180" s="1">
        <v>2000</v>
      </c>
      <c r="P3180" s="1">
        <v>345.72</v>
      </c>
      <c r="Q3180" s="1">
        <v>36917.72</v>
      </c>
      <c r="R3180" s="1">
        <f t="shared" si="99"/>
        <v>551.0107462686567</v>
      </c>
      <c r="S3180" s="1" t="s">
        <v>29</v>
      </c>
      <c r="T3180" s="1" t="s">
        <v>286</v>
      </c>
      <c r="U3180" s="1" t="s">
        <v>122</v>
      </c>
      <c r="V3180" s="1" t="s">
        <v>612</v>
      </c>
      <c r="W3180" s="1" t="s">
        <v>612</v>
      </c>
    </row>
    <row r="3181" spans="1:23">
      <c r="A3181" s="2" t="s">
        <v>618</v>
      </c>
      <c r="B3181" s="2">
        <f t="shared" si="98"/>
        <v>2018</v>
      </c>
      <c r="C3181" s="1" t="s">
        <v>119</v>
      </c>
      <c r="D3181" s="1" t="s">
        <v>24</v>
      </c>
      <c r="E3181" s="1">
        <v>80014137</v>
      </c>
      <c r="F3181" s="1" t="s">
        <v>25</v>
      </c>
      <c r="G3181" s="1" t="s">
        <v>120</v>
      </c>
      <c r="H3181" s="1" t="s">
        <v>570</v>
      </c>
      <c r="I3181" s="1" t="s">
        <v>558</v>
      </c>
      <c r="J3181" s="1">
        <v>39</v>
      </c>
      <c r="K3181" s="1" t="s">
        <v>28</v>
      </c>
      <c r="L3181" s="1">
        <v>3978</v>
      </c>
      <c r="M3181" s="1">
        <v>4056</v>
      </c>
      <c r="N3181" s="1">
        <v>38298</v>
      </c>
      <c r="O3181" s="1">
        <v>2000</v>
      </c>
      <c r="P3181" s="1">
        <v>382.98</v>
      </c>
      <c r="Q3181" s="1">
        <v>40680.980000000003</v>
      </c>
      <c r="R3181" s="1">
        <f t="shared" si="99"/>
        <v>1043.1020512820514</v>
      </c>
      <c r="S3181" s="1" t="s">
        <v>29</v>
      </c>
      <c r="T3181" s="1" t="s">
        <v>30</v>
      </c>
      <c r="U3181" s="1" t="s">
        <v>122</v>
      </c>
      <c r="V3181" s="1" t="s">
        <v>619</v>
      </c>
      <c r="W3181" s="1" t="s">
        <v>619</v>
      </c>
    </row>
    <row r="3182" spans="1:23">
      <c r="A3182" s="2" t="s">
        <v>608</v>
      </c>
      <c r="B3182" s="2">
        <f t="shared" si="98"/>
        <v>2018</v>
      </c>
      <c r="C3182" s="1" t="s">
        <v>34</v>
      </c>
      <c r="D3182" s="1" t="s">
        <v>24</v>
      </c>
      <c r="E3182" s="1">
        <v>80014137</v>
      </c>
      <c r="F3182" s="1" t="s">
        <v>25</v>
      </c>
      <c r="G3182" s="1" t="s">
        <v>120</v>
      </c>
      <c r="H3182" s="1" t="s">
        <v>570</v>
      </c>
      <c r="I3182" s="1" t="s">
        <v>558</v>
      </c>
      <c r="J3182" s="1">
        <v>201</v>
      </c>
      <c r="K3182" s="1" t="s">
        <v>28</v>
      </c>
      <c r="L3182" s="1">
        <v>12492</v>
      </c>
      <c r="M3182" s="1">
        <v>12894</v>
      </c>
      <c r="N3182" s="1">
        <v>74105</v>
      </c>
      <c r="O3182" s="1">
        <v>6000</v>
      </c>
      <c r="P3182" s="1">
        <v>741.05</v>
      </c>
      <c r="Q3182" s="1">
        <v>80846.05</v>
      </c>
      <c r="R3182" s="1">
        <f t="shared" si="99"/>
        <v>402.21915422885576</v>
      </c>
      <c r="S3182" s="1" t="s">
        <v>29</v>
      </c>
      <c r="T3182" s="1" t="s">
        <v>419</v>
      </c>
      <c r="U3182" s="1" t="s">
        <v>122</v>
      </c>
      <c r="V3182" s="1" t="s">
        <v>598</v>
      </c>
      <c r="W3182" s="1" t="s">
        <v>620</v>
      </c>
    </row>
    <row r="3183" spans="1:23">
      <c r="A3183" s="2" t="s">
        <v>621</v>
      </c>
      <c r="B3183" s="2">
        <f t="shared" si="98"/>
        <v>2018</v>
      </c>
      <c r="C3183" s="1" t="s">
        <v>34</v>
      </c>
      <c r="D3183" s="1" t="s">
        <v>24</v>
      </c>
      <c r="E3183" s="1">
        <v>80014137</v>
      </c>
      <c r="F3183" s="1" t="s">
        <v>25</v>
      </c>
      <c r="G3183" s="1" t="s">
        <v>120</v>
      </c>
      <c r="H3183" s="1" t="s">
        <v>564</v>
      </c>
      <c r="I3183" s="1" t="s">
        <v>558</v>
      </c>
      <c r="J3183" s="1">
        <v>67</v>
      </c>
      <c r="K3183" s="1" t="s">
        <v>28</v>
      </c>
      <c r="L3183" s="1">
        <v>5219</v>
      </c>
      <c r="M3183" s="1">
        <v>5353</v>
      </c>
      <c r="N3183" s="1">
        <v>30960</v>
      </c>
      <c r="O3183" s="1">
        <v>1640.38</v>
      </c>
      <c r="P3183" s="1">
        <v>289.16000000000003</v>
      </c>
      <c r="Q3183" s="1">
        <v>30700.67</v>
      </c>
      <c r="R3183" s="1">
        <f t="shared" si="99"/>
        <v>458.21895522388058</v>
      </c>
      <c r="S3183" s="1" t="s">
        <v>29</v>
      </c>
      <c r="T3183" s="1" t="s">
        <v>419</v>
      </c>
      <c r="U3183" s="1" t="s">
        <v>122</v>
      </c>
      <c r="V3183" s="1" t="s">
        <v>622</v>
      </c>
      <c r="W3183" s="1" t="s">
        <v>623</v>
      </c>
    </row>
    <row r="3184" spans="1:23">
      <c r="A3184" s="2" t="s">
        <v>634</v>
      </c>
      <c r="B3184" s="2">
        <f t="shared" si="98"/>
        <v>2018</v>
      </c>
      <c r="C3184" s="1" t="s">
        <v>119</v>
      </c>
      <c r="D3184" s="1" t="s">
        <v>24</v>
      </c>
      <c r="E3184" s="1">
        <v>80014137</v>
      </c>
      <c r="F3184" s="1" t="s">
        <v>25</v>
      </c>
      <c r="G3184" s="1" t="s">
        <v>120</v>
      </c>
      <c r="H3184" s="1" t="s">
        <v>570</v>
      </c>
      <c r="I3184" s="1" t="s">
        <v>558</v>
      </c>
      <c r="J3184" s="1">
        <v>134</v>
      </c>
      <c r="K3184" s="1" t="s">
        <v>28</v>
      </c>
      <c r="L3184" s="1">
        <v>8338</v>
      </c>
      <c r="M3184" s="1">
        <v>8606</v>
      </c>
      <c r="N3184" s="1">
        <v>48981</v>
      </c>
      <c r="O3184" s="1">
        <v>4000</v>
      </c>
      <c r="P3184" s="1">
        <v>489.81</v>
      </c>
      <c r="Q3184" s="1">
        <v>53470.81</v>
      </c>
      <c r="R3184" s="1">
        <f t="shared" si="99"/>
        <v>399.03589552238805</v>
      </c>
      <c r="S3184" s="1" t="s">
        <v>29</v>
      </c>
      <c r="T3184" s="1" t="s">
        <v>30</v>
      </c>
      <c r="U3184" s="1" t="s">
        <v>122</v>
      </c>
      <c r="V3184" s="1" t="s">
        <v>567</v>
      </c>
      <c r="W3184" s="1" t="s">
        <v>576</v>
      </c>
    </row>
    <row r="3185" spans="1:23">
      <c r="A3185" s="2" t="s">
        <v>638</v>
      </c>
      <c r="B3185" s="2">
        <f t="shared" si="98"/>
        <v>2018</v>
      </c>
      <c r="C3185" s="1" t="s">
        <v>119</v>
      </c>
      <c r="D3185" s="1" t="s">
        <v>24</v>
      </c>
      <c r="E3185" s="1">
        <v>80014137</v>
      </c>
      <c r="F3185" s="1" t="s">
        <v>25</v>
      </c>
      <c r="G3185" s="1" t="s">
        <v>120</v>
      </c>
      <c r="H3185" s="1" t="s">
        <v>570</v>
      </c>
      <c r="I3185" s="1" t="s">
        <v>558</v>
      </c>
      <c r="J3185" s="1">
        <v>133</v>
      </c>
      <c r="K3185" s="1" t="s">
        <v>28</v>
      </c>
      <c r="L3185" s="1">
        <v>10772</v>
      </c>
      <c r="M3185" s="1">
        <v>11038</v>
      </c>
      <c r="N3185" s="1">
        <v>69156</v>
      </c>
      <c r="O3185" s="1">
        <v>4000</v>
      </c>
      <c r="P3185" s="1">
        <v>691.56</v>
      </c>
      <c r="Q3185" s="1">
        <v>73847.56</v>
      </c>
      <c r="R3185" s="1">
        <f t="shared" si="99"/>
        <v>555.2448120300752</v>
      </c>
      <c r="S3185" s="1" t="s">
        <v>29</v>
      </c>
      <c r="T3185" s="1" t="s">
        <v>30</v>
      </c>
      <c r="U3185" s="1" t="s">
        <v>122</v>
      </c>
      <c r="V3185" s="1" t="s">
        <v>567</v>
      </c>
      <c r="W3185" s="1" t="s">
        <v>639</v>
      </c>
    </row>
    <row r="3186" spans="1:23">
      <c r="A3186" s="2" t="s">
        <v>717</v>
      </c>
      <c r="B3186" s="2">
        <f t="shared" si="98"/>
        <v>2018</v>
      </c>
      <c r="C3186" s="1" t="s">
        <v>34</v>
      </c>
      <c r="D3186" s="1" t="s">
        <v>24</v>
      </c>
      <c r="E3186" s="1">
        <v>80014137</v>
      </c>
      <c r="F3186" s="1" t="s">
        <v>25</v>
      </c>
      <c r="G3186" s="1" t="s">
        <v>120</v>
      </c>
      <c r="H3186" s="1" t="s">
        <v>564</v>
      </c>
      <c r="I3186" s="1" t="s">
        <v>714</v>
      </c>
      <c r="J3186" s="1">
        <v>217</v>
      </c>
      <c r="K3186" s="1" t="s">
        <v>28</v>
      </c>
      <c r="L3186" s="1">
        <v>15059</v>
      </c>
      <c r="M3186" s="1">
        <v>15493</v>
      </c>
      <c r="N3186" s="1">
        <v>67860</v>
      </c>
      <c r="O3186" s="1">
        <v>5700</v>
      </c>
      <c r="P3186" s="1">
        <v>678.6</v>
      </c>
      <c r="Q3186" s="1">
        <v>74238.600000000006</v>
      </c>
      <c r="R3186" s="1">
        <f t="shared" si="99"/>
        <v>342.11336405529954</v>
      </c>
      <c r="S3186" s="1" t="s">
        <v>29</v>
      </c>
      <c r="T3186" s="1" t="s">
        <v>419</v>
      </c>
      <c r="U3186" s="1" t="s">
        <v>122</v>
      </c>
      <c r="V3186" s="1" t="s">
        <v>87</v>
      </c>
      <c r="W3186" s="1" t="s">
        <v>266</v>
      </c>
    </row>
    <row r="3187" spans="1:23">
      <c r="A3187" s="2" t="s">
        <v>721</v>
      </c>
      <c r="B3187" s="2">
        <f t="shared" si="98"/>
        <v>2018</v>
      </c>
      <c r="C3187" s="1" t="s">
        <v>34</v>
      </c>
      <c r="D3187" s="1" t="s">
        <v>24</v>
      </c>
      <c r="E3187" s="1">
        <v>80014137</v>
      </c>
      <c r="F3187" s="1" t="s">
        <v>25</v>
      </c>
      <c r="G3187" s="1" t="s">
        <v>120</v>
      </c>
      <c r="H3187" s="1" t="s">
        <v>564</v>
      </c>
      <c r="I3187" s="1" t="s">
        <v>714</v>
      </c>
      <c r="J3187" s="1">
        <v>134</v>
      </c>
      <c r="K3187" s="1" t="s">
        <v>28</v>
      </c>
      <c r="L3187" s="1">
        <v>10184</v>
      </c>
      <c r="M3187" s="1">
        <v>10452</v>
      </c>
      <c r="N3187" s="1">
        <v>58960</v>
      </c>
      <c r="O3187" s="1">
        <v>3041.65</v>
      </c>
      <c r="P3187" s="1">
        <v>589.6</v>
      </c>
      <c r="Q3187" s="1">
        <v>62591.25</v>
      </c>
      <c r="R3187" s="1">
        <f t="shared" si="99"/>
        <v>467.0988805970149</v>
      </c>
      <c r="S3187" s="1" t="s">
        <v>29</v>
      </c>
      <c r="T3187" s="1" t="s">
        <v>419</v>
      </c>
      <c r="U3187" s="1" t="s">
        <v>122</v>
      </c>
      <c r="V3187" s="1" t="s">
        <v>87</v>
      </c>
      <c r="W3187" s="1" t="s">
        <v>722</v>
      </c>
    </row>
    <row r="3188" spans="1:23">
      <c r="A3188" s="2" t="s">
        <v>774</v>
      </c>
      <c r="B3188" s="2">
        <f t="shared" si="98"/>
        <v>2018</v>
      </c>
      <c r="C3188" s="1" t="s">
        <v>119</v>
      </c>
      <c r="D3188" s="1" t="s">
        <v>24</v>
      </c>
      <c r="E3188" s="1">
        <v>80014137</v>
      </c>
      <c r="F3188" s="1" t="s">
        <v>25</v>
      </c>
      <c r="G3188" s="1" t="s">
        <v>120</v>
      </c>
      <c r="H3188" s="1" t="s">
        <v>570</v>
      </c>
      <c r="I3188" s="1" t="s">
        <v>768</v>
      </c>
      <c r="J3188" s="1">
        <v>67</v>
      </c>
      <c r="K3188" s="1" t="s">
        <v>28</v>
      </c>
      <c r="L3188" s="1">
        <v>4154</v>
      </c>
      <c r="M3188" s="1">
        <v>4288</v>
      </c>
      <c r="N3188" s="1">
        <v>27470</v>
      </c>
      <c r="O3188" s="1">
        <v>2000</v>
      </c>
      <c r="P3188" s="1">
        <v>274.7</v>
      </c>
      <c r="Q3188" s="1">
        <v>29744.7</v>
      </c>
      <c r="R3188" s="1">
        <f t="shared" si="99"/>
        <v>443.9507462686567</v>
      </c>
      <c r="S3188" s="1" t="s">
        <v>29</v>
      </c>
      <c r="T3188" s="1" t="s">
        <v>30</v>
      </c>
      <c r="U3188" s="1" t="s">
        <v>122</v>
      </c>
      <c r="V3188" s="1" t="s">
        <v>775</v>
      </c>
      <c r="W3188" s="1" t="s">
        <v>776</v>
      </c>
    </row>
    <row r="3189" spans="1:23">
      <c r="A3189" s="2" t="s">
        <v>774</v>
      </c>
      <c r="B3189" s="2">
        <f t="shared" si="98"/>
        <v>2018</v>
      </c>
      <c r="C3189" s="1" t="s">
        <v>119</v>
      </c>
      <c r="D3189" s="1" t="s">
        <v>24</v>
      </c>
      <c r="E3189" s="1">
        <v>80014137</v>
      </c>
      <c r="F3189" s="1" t="s">
        <v>25</v>
      </c>
      <c r="G3189" s="1" t="s">
        <v>120</v>
      </c>
      <c r="H3189" s="1" t="s">
        <v>570</v>
      </c>
      <c r="I3189" s="1" t="s">
        <v>768</v>
      </c>
      <c r="J3189" s="1">
        <v>67</v>
      </c>
      <c r="K3189" s="1" t="s">
        <v>28</v>
      </c>
      <c r="L3189" s="1">
        <v>4154</v>
      </c>
      <c r="M3189" s="1">
        <v>4288</v>
      </c>
      <c r="N3189" s="1">
        <v>27470</v>
      </c>
      <c r="O3189" s="1">
        <v>2000</v>
      </c>
      <c r="P3189" s="1">
        <v>274.7</v>
      </c>
      <c r="Q3189" s="1">
        <v>29744.7</v>
      </c>
      <c r="R3189" s="1">
        <f t="shared" si="99"/>
        <v>443.9507462686567</v>
      </c>
      <c r="S3189" s="1" t="s">
        <v>29</v>
      </c>
      <c r="T3189" s="1" t="s">
        <v>30</v>
      </c>
      <c r="U3189" s="1" t="s">
        <v>122</v>
      </c>
      <c r="V3189" s="1" t="s">
        <v>775</v>
      </c>
      <c r="W3189" s="1" t="s">
        <v>786</v>
      </c>
    </row>
    <row r="3190" spans="1:23">
      <c r="A3190" s="2" t="s">
        <v>787</v>
      </c>
      <c r="B3190" s="2">
        <f t="shared" si="98"/>
        <v>2018</v>
      </c>
      <c r="C3190" s="1" t="s">
        <v>119</v>
      </c>
      <c r="D3190" s="1" t="s">
        <v>24</v>
      </c>
      <c r="E3190" s="1">
        <v>80014137</v>
      </c>
      <c r="F3190" s="1" t="s">
        <v>25</v>
      </c>
      <c r="G3190" s="1" t="s">
        <v>120</v>
      </c>
      <c r="H3190" s="1" t="s">
        <v>570</v>
      </c>
      <c r="I3190" s="1" t="s">
        <v>768</v>
      </c>
      <c r="J3190" s="1">
        <v>150</v>
      </c>
      <c r="K3190" s="1" t="s">
        <v>28</v>
      </c>
      <c r="L3190" s="1">
        <v>9300</v>
      </c>
      <c r="M3190" s="1">
        <v>9600</v>
      </c>
      <c r="N3190" s="1">
        <v>51450</v>
      </c>
      <c r="O3190" s="1">
        <v>4000</v>
      </c>
      <c r="P3190" s="1">
        <v>514.5</v>
      </c>
      <c r="Q3190" s="1">
        <v>55964.5</v>
      </c>
      <c r="R3190" s="1">
        <f t="shared" si="99"/>
        <v>373.09666666666669</v>
      </c>
      <c r="S3190" s="1" t="s">
        <v>29</v>
      </c>
      <c r="T3190" s="1" t="s">
        <v>30</v>
      </c>
      <c r="U3190" s="1" t="s">
        <v>122</v>
      </c>
      <c r="V3190" s="1" t="s">
        <v>31</v>
      </c>
      <c r="W3190" s="1" t="s">
        <v>788</v>
      </c>
    </row>
    <row r="3191" spans="1:23">
      <c r="A3191" s="2" t="s">
        <v>611</v>
      </c>
      <c r="B3191" s="2">
        <f t="shared" si="98"/>
        <v>2018</v>
      </c>
      <c r="C3191" s="1" t="s">
        <v>34</v>
      </c>
      <c r="D3191" s="1" t="s">
        <v>24</v>
      </c>
      <c r="E3191" s="1">
        <v>80014137</v>
      </c>
      <c r="F3191" s="1" t="s">
        <v>25</v>
      </c>
      <c r="G3191" s="1" t="s">
        <v>120</v>
      </c>
      <c r="H3191" s="1" t="s">
        <v>564</v>
      </c>
      <c r="I3191" s="1" t="s">
        <v>768</v>
      </c>
      <c r="J3191" s="1">
        <v>67</v>
      </c>
      <c r="K3191" s="1" t="s">
        <v>28</v>
      </c>
      <c r="L3191" s="1">
        <v>5360</v>
      </c>
      <c r="M3191" s="1">
        <v>5494</v>
      </c>
      <c r="N3191" s="1">
        <v>34572</v>
      </c>
      <c r="O3191" s="1">
        <v>2000</v>
      </c>
      <c r="P3191" s="1">
        <v>345.72</v>
      </c>
      <c r="Q3191" s="1">
        <v>36917.72</v>
      </c>
      <c r="R3191" s="1">
        <f t="shared" si="99"/>
        <v>551.0107462686567</v>
      </c>
      <c r="S3191" s="1" t="s">
        <v>29</v>
      </c>
      <c r="T3191" s="1" t="s">
        <v>286</v>
      </c>
      <c r="U3191" s="1" t="s">
        <v>122</v>
      </c>
      <c r="V3191" s="1" t="s">
        <v>794</v>
      </c>
      <c r="W3191" s="1" t="s">
        <v>794</v>
      </c>
    </row>
    <row r="3192" spans="1:23">
      <c r="A3192" s="2" t="s">
        <v>815</v>
      </c>
      <c r="B3192" s="2">
        <f t="shared" si="98"/>
        <v>2018</v>
      </c>
      <c r="C3192" s="1" t="s">
        <v>34</v>
      </c>
      <c r="D3192" s="1" t="s">
        <v>24</v>
      </c>
      <c r="E3192" s="1">
        <v>80014137</v>
      </c>
      <c r="F3192" s="1" t="s">
        <v>25</v>
      </c>
      <c r="G3192" s="1" t="s">
        <v>120</v>
      </c>
      <c r="H3192" s="1" t="s">
        <v>564</v>
      </c>
      <c r="I3192" s="1" t="s">
        <v>768</v>
      </c>
      <c r="J3192" s="1">
        <v>240</v>
      </c>
      <c r="K3192" s="1" t="s">
        <v>28</v>
      </c>
      <c r="L3192" s="1">
        <v>16507</v>
      </c>
      <c r="M3192" s="1">
        <v>16987</v>
      </c>
      <c r="N3192" s="1">
        <v>103123</v>
      </c>
      <c r="O3192" s="1">
        <v>7600</v>
      </c>
      <c r="P3192" s="1">
        <v>1031.23</v>
      </c>
      <c r="Q3192" s="1">
        <v>111754.23</v>
      </c>
      <c r="R3192" s="1">
        <f t="shared" si="99"/>
        <v>465.64262500000001</v>
      </c>
      <c r="S3192" s="1" t="s">
        <v>29</v>
      </c>
      <c r="T3192" s="1" t="s">
        <v>419</v>
      </c>
      <c r="U3192" s="1" t="s">
        <v>122</v>
      </c>
      <c r="V3192" s="1" t="s">
        <v>583</v>
      </c>
      <c r="W3192" s="1" t="s">
        <v>641</v>
      </c>
    </row>
    <row r="3193" spans="1:23">
      <c r="A3193" s="2" t="s">
        <v>816</v>
      </c>
      <c r="B3193" s="2">
        <f t="shared" si="98"/>
        <v>2018</v>
      </c>
      <c r="C3193" s="1" t="s">
        <v>119</v>
      </c>
      <c r="D3193" s="1" t="s">
        <v>24</v>
      </c>
      <c r="E3193" s="1">
        <v>80014137</v>
      </c>
      <c r="F3193" s="1" t="s">
        <v>25</v>
      </c>
      <c r="G3193" s="1" t="s">
        <v>120</v>
      </c>
      <c r="H3193" s="1" t="s">
        <v>570</v>
      </c>
      <c r="I3193" s="1" t="s">
        <v>768</v>
      </c>
      <c r="J3193" s="1">
        <v>128</v>
      </c>
      <c r="K3193" s="1" t="s">
        <v>28</v>
      </c>
      <c r="L3193" s="1">
        <v>10390</v>
      </c>
      <c r="M3193" s="1">
        <v>10646</v>
      </c>
      <c r="N3193" s="1">
        <v>65806</v>
      </c>
      <c r="O3193" s="1">
        <v>4000</v>
      </c>
      <c r="P3193" s="1">
        <v>658.06</v>
      </c>
      <c r="Q3193" s="1">
        <v>70464.06</v>
      </c>
      <c r="R3193" s="1">
        <f t="shared" si="99"/>
        <v>550.50046874999998</v>
      </c>
      <c r="S3193" s="1" t="s">
        <v>29</v>
      </c>
      <c r="T3193" s="1" t="s">
        <v>30</v>
      </c>
      <c r="U3193" s="1" t="s">
        <v>122</v>
      </c>
      <c r="V3193" s="1" t="s">
        <v>31</v>
      </c>
      <c r="W3193" s="1" t="s">
        <v>817</v>
      </c>
    </row>
    <row r="3194" spans="1:23">
      <c r="A3194" s="2" t="s">
        <v>787</v>
      </c>
      <c r="B3194" s="2">
        <f t="shared" si="98"/>
        <v>2018</v>
      </c>
      <c r="C3194" s="1" t="s">
        <v>119</v>
      </c>
      <c r="D3194" s="1" t="s">
        <v>24</v>
      </c>
      <c r="E3194" s="1">
        <v>80014137</v>
      </c>
      <c r="F3194" s="1" t="s">
        <v>25</v>
      </c>
      <c r="G3194" s="1" t="s">
        <v>120</v>
      </c>
      <c r="H3194" s="1" t="s">
        <v>570</v>
      </c>
      <c r="I3194" s="1" t="s">
        <v>768</v>
      </c>
      <c r="J3194" s="1">
        <v>75</v>
      </c>
      <c r="K3194" s="1" t="s">
        <v>28</v>
      </c>
      <c r="L3194" s="1">
        <v>4406</v>
      </c>
      <c r="M3194" s="1">
        <v>4556</v>
      </c>
      <c r="N3194" s="1">
        <v>19320</v>
      </c>
      <c r="O3194" s="1">
        <v>2000</v>
      </c>
      <c r="P3194" s="1">
        <v>193.2</v>
      </c>
      <c r="Q3194" s="1">
        <v>21513.200000000001</v>
      </c>
      <c r="R3194" s="1">
        <f t="shared" si="99"/>
        <v>286.84266666666667</v>
      </c>
      <c r="S3194" s="1" t="s">
        <v>29</v>
      </c>
      <c r="T3194" s="1" t="s">
        <v>30</v>
      </c>
      <c r="U3194" s="1" t="s">
        <v>122</v>
      </c>
      <c r="V3194" s="1" t="s">
        <v>31</v>
      </c>
      <c r="W3194" s="1" t="s">
        <v>266</v>
      </c>
    </row>
    <row r="3195" spans="1:23">
      <c r="A3195" s="2" t="s">
        <v>832</v>
      </c>
      <c r="B3195" s="2">
        <f t="shared" si="98"/>
        <v>2018</v>
      </c>
      <c r="C3195" s="1" t="s">
        <v>119</v>
      </c>
      <c r="D3195" s="1" t="s">
        <v>24</v>
      </c>
      <c r="E3195" s="1">
        <v>80014137</v>
      </c>
      <c r="F3195" s="1" t="s">
        <v>25</v>
      </c>
      <c r="G3195" s="1" t="s">
        <v>120</v>
      </c>
      <c r="H3195" s="1" t="s">
        <v>570</v>
      </c>
      <c r="I3195" s="1" t="s">
        <v>768</v>
      </c>
      <c r="J3195" s="1">
        <v>268</v>
      </c>
      <c r="K3195" s="1" t="s">
        <v>28</v>
      </c>
      <c r="L3195" s="1">
        <v>16616</v>
      </c>
      <c r="M3195" s="1">
        <v>17152</v>
      </c>
      <c r="N3195" s="1">
        <v>109880</v>
      </c>
      <c r="O3195" s="1">
        <v>8000</v>
      </c>
      <c r="P3195" s="1">
        <v>1098.8</v>
      </c>
      <c r="Q3195" s="1">
        <v>118978.8</v>
      </c>
      <c r="R3195" s="1">
        <f t="shared" si="99"/>
        <v>443.9507462686567</v>
      </c>
      <c r="S3195" s="1" t="s">
        <v>29</v>
      </c>
      <c r="T3195" s="1" t="s">
        <v>30</v>
      </c>
      <c r="U3195" s="1" t="s">
        <v>122</v>
      </c>
      <c r="V3195" s="1" t="s">
        <v>775</v>
      </c>
      <c r="W3195" s="1" t="s">
        <v>833</v>
      </c>
    </row>
    <row r="3196" spans="1:23">
      <c r="A3196" s="2" t="s">
        <v>839</v>
      </c>
      <c r="B3196" s="2">
        <f t="shared" si="98"/>
        <v>2018</v>
      </c>
      <c r="C3196" s="1" t="s">
        <v>119</v>
      </c>
      <c r="D3196" s="1" t="s">
        <v>24</v>
      </c>
      <c r="E3196" s="1">
        <v>80014137</v>
      </c>
      <c r="F3196" s="1" t="s">
        <v>25</v>
      </c>
      <c r="G3196" s="1" t="s">
        <v>120</v>
      </c>
      <c r="H3196" s="1" t="s">
        <v>570</v>
      </c>
      <c r="I3196" s="1" t="s">
        <v>768</v>
      </c>
      <c r="J3196" s="1">
        <v>134</v>
      </c>
      <c r="K3196" s="1" t="s">
        <v>28</v>
      </c>
      <c r="L3196" s="1">
        <v>8308</v>
      </c>
      <c r="M3196" s="1">
        <v>8576</v>
      </c>
      <c r="N3196" s="1">
        <v>54940</v>
      </c>
      <c r="O3196" s="1">
        <v>4000</v>
      </c>
      <c r="P3196" s="1">
        <v>549.4</v>
      </c>
      <c r="Q3196" s="1">
        <v>59489.4</v>
      </c>
      <c r="R3196" s="1">
        <f t="shared" si="99"/>
        <v>443.9507462686567</v>
      </c>
      <c r="S3196" s="1" t="s">
        <v>29</v>
      </c>
      <c r="T3196" s="1" t="s">
        <v>30</v>
      </c>
      <c r="U3196" s="1" t="s">
        <v>122</v>
      </c>
      <c r="V3196" s="1" t="s">
        <v>31</v>
      </c>
      <c r="W3196" s="1" t="s">
        <v>840</v>
      </c>
    </row>
    <row r="3197" spans="1:23">
      <c r="A3197" s="2" t="s">
        <v>843</v>
      </c>
      <c r="B3197" s="2">
        <f t="shared" si="98"/>
        <v>2018</v>
      </c>
      <c r="C3197" s="1" t="s">
        <v>119</v>
      </c>
      <c r="D3197" s="1" t="s">
        <v>24</v>
      </c>
      <c r="E3197" s="1">
        <v>80014137</v>
      </c>
      <c r="F3197" s="1" t="s">
        <v>25</v>
      </c>
      <c r="G3197" s="1" t="s">
        <v>120</v>
      </c>
      <c r="H3197" s="1" t="s">
        <v>570</v>
      </c>
      <c r="I3197" s="1" t="s">
        <v>768</v>
      </c>
      <c r="J3197" s="1">
        <v>71</v>
      </c>
      <c r="K3197" s="1" t="s">
        <v>28</v>
      </c>
      <c r="L3197" s="1">
        <v>4402</v>
      </c>
      <c r="M3197" s="1">
        <v>4544</v>
      </c>
      <c r="N3197" s="1">
        <v>28373</v>
      </c>
      <c r="O3197" s="1">
        <v>2000</v>
      </c>
      <c r="P3197" s="1">
        <v>283.73</v>
      </c>
      <c r="Q3197" s="1">
        <v>30656.73</v>
      </c>
      <c r="R3197" s="1">
        <f t="shared" si="99"/>
        <v>431.78492957746477</v>
      </c>
      <c r="S3197" s="1" t="s">
        <v>29</v>
      </c>
      <c r="T3197" s="1" t="s">
        <v>30</v>
      </c>
      <c r="U3197" s="1" t="s">
        <v>122</v>
      </c>
      <c r="V3197" s="1" t="s">
        <v>31</v>
      </c>
      <c r="W3197" s="1" t="s">
        <v>775</v>
      </c>
    </row>
    <row r="3198" spans="1:23">
      <c r="A3198" s="2" t="s">
        <v>844</v>
      </c>
      <c r="B3198" s="2">
        <f t="shared" si="98"/>
        <v>2018</v>
      </c>
      <c r="C3198" s="1" t="s">
        <v>119</v>
      </c>
      <c r="D3198" s="1" t="s">
        <v>24</v>
      </c>
      <c r="E3198" s="1">
        <v>80014137</v>
      </c>
      <c r="F3198" s="1" t="s">
        <v>25</v>
      </c>
      <c r="G3198" s="1" t="s">
        <v>120</v>
      </c>
      <c r="H3198" s="1" t="s">
        <v>570</v>
      </c>
      <c r="I3198" s="1" t="s">
        <v>768</v>
      </c>
      <c r="J3198" s="1">
        <v>75</v>
      </c>
      <c r="K3198" s="1" t="s">
        <v>28</v>
      </c>
      <c r="L3198" s="1">
        <v>4350</v>
      </c>
      <c r="M3198" s="1">
        <v>4500</v>
      </c>
      <c r="N3198" s="1">
        <v>17850</v>
      </c>
      <c r="O3198" s="1">
        <v>2000</v>
      </c>
      <c r="P3198" s="1">
        <v>178.5</v>
      </c>
      <c r="Q3198" s="1">
        <v>20028.5</v>
      </c>
      <c r="R3198" s="1">
        <f t="shared" si="99"/>
        <v>267.04666666666668</v>
      </c>
      <c r="S3198" s="1" t="s">
        <v>29</v>
      </c>
      <c r="T3198" s="1" t="s">
        <v>30</v>
      </c>
      <c r="U3198" s="1" t="s">
        <v>122</v>
      </c>
      <c r="V3198" s="1" t="s">
        <v>31</v>
      </c>
      <c r="W3198" s="1" t="s">
        <v>845</v>
      </c>
    </row>
    <row r="3199" spans="1:23">
      <c r="A3199" s="2" t="s">
        <v>854</v>
      </c>
      <c r="B3199" s="2">
        <f t="shared" si="98"/>
        <v>2018</v>
      </c>
      <c r="C3199" s="1" t="s">
        <v>119</v>
      </c>
      <c r="D3199" s="1" t="s">
        <v>24</v>
      </c>
      <c r="E3199" s="1">
        <v>80014137</v>
      </c>
      <c r="F3199" s="1" t="s">
        <v>25</v>
      </c>
      <c r="G3199" s="1" t="s">
        <v>120</v>
      </c>
      <c r="H3199" s="1" t="s">
        <v>570</v>
      </c>
      <c r="I3199" s="1" t="s">
        <v>768</v>
      </c>
      <c r="J3199" s="1">
        <v>39</v>
      </c>
      <c r="K3199" s="1" t="s">
        <v>28</v>
      </c>
      <c r="L3199" s="1">
        <v>3783</v>
      </c>
      <c r="M3199" s="1">
        <v>3900</v>
      </c>
      <c r="N3199" s="1">
        <v>26325</v>
      </c>
      <c r="O3199" s="1">
        <v>2000</v>
      </c>
      <c r="P3199" s="1">
        <v>263</v>
      </c>
      <c r="Q3199" s="1">
        <v>28588.25</v>
      </c>
      <c r="R3199" s="1">
        <f t="shared" si="99"/>
        <v>733.03205128205127</v>
      </c>
      <c r="S3199" s="1" t="s">
        <v>29</v>
      </c>
      <c r="T3199" s="1" t="s">
        <v>30</v>
      </c>
      <c r="U3199" s="1" t="s">
        <v>122</v>
      </c>
      <c r="V3199" s="1" t="s">
        <v>855</v>
      </c>
      <c r="W3199" s="1" t="s">
        <v>856</v>
      </c>
    </row>
    <row r="3200" spans="1:23">
      <c r="A3200" s="2" t="s">
        <v>857</v>
      </c>
      <c r="B3200" s="2">
        <f t="shared" si="98"/>
        <v>2018</v>
      </c>
      <c r="C3200" s="1" t="s">
        <v>119</v>
      </c>
      <c r="D3200" s="1" t="s">
        <v>24</v>
      </c>
      <c r="E3200" s="1">
        <v>80014137</v>
      </c>
      <c r="F3200" s="1" t="s">
        <v>25</v>
      </c>
      <c r="G3200" s="1" t="s">
        <v>120</v>
      </c>
      <c r="H3200" s="1" t="s">
        <v>570</v>
      </c>
      <c r="I3200" s="1" t="s">
        <v>768</v>
      </c>
      <c r="J3200" s="1">
        <v>150</v>
      </c>
      <c r="K3200" s="1" t="s">
        <v>28</v>
      </c>
      <c r="L3200" s="1">
        <v>9300</v>
      </c>
      <c r="M3200" s="1">
        <v>9600</v>
      </c>
      <c r="N3200" s="1">
        <v>51450</v>
      </c>
      <c r="O3200" s="1">
        <v>4000</v>
      </c>
      <c r="P3200" s="1">
        <v>514.5</v>
      </c>
      <c r="Q3200" s="1">
        <v>55964.5</v>
      </c>
      <c r="R3200" s="1">
        <f t="shared" si="99"/>
        <v>373.09666666666669</v>
      </c>
      <c r="S3200" s="1" t="s">
        <v>29</v>
      </c>
      <c r="T3200" s="1" t="s">
        <v>30</v>
      </c>
      <c r="U3200" s="1" t="s">
        <v>122</v>
      </c>
      <c r="V3200" s="1" t="s">
        <v>31</v>
      </c>
      <c r="W3200" s="1" t="s">
        <v>858</v>
      </c>
    </row>
    <row r="3201" spans="1:23">
      <c r="A3201" s="2" t="s">
        <v>873</v>
      </c>
      <c r="B3201" s="2">
        <f t="shared" si="98"/>
        <v>2018</v>
      </c>
      <c r="C3201" s="1" t="s">
        <v>119</v>
      </c>
      <c r="D3201" s="1" t="s">
        <v>24</v>
      </c>
      <c r="E3201" s="1">
        <v>80014137</v>
      </c>
      <c r="F3201" s="1" t="s">
        <v>25</v>
      </c>
      <c r="G3201" s="1" t="s">
        <v>120</v>
      </c>
      <c r="H3201" s="1" t="s">
        <v>570</v>
      </c>
      <c r="I3201" s="1" t="s">
        <v>768</v>
      </c>
      <c r="J3201" s="1">
        <v>39</v>
      </c>
      <c r="K3201" s="1" t="s">
        <v>28</v>
      </c>
      <c r="L3201" s="1">
        <v>3783</v>
      </c>
      <c r="M3201" s="1">
        <v>3900</v>
      </c>
      <c r="N3201" s="1">
        <v>26325</v>
      </c>
      <c r="O3201" s="1">
        <v>2000</v>
      </c>
      <c r="P3201" s="1">
        <v>263.25</v>
      </c>
      <c r="Q3201" s="1">
        <v>28588.25</v>
      </c>
      <c r="R3201" s="1">
        <f t="shared" si="99"/>
        <v>733.03205128205127</v>
      </c>
      <c r="S3201" s="1" t="s">
        <v>29</v>
      </c>
      <c r="T3201" s="1" t="s">
        <v>419</v>
      </c>
      <c r="U3201" s="1" t="s">
        <v>122</v>
      </c>
      <c r="V3201" s="1" t="s">
        <v>856</v>
      </c>
      <c r="W3201" s="1" t="s">
        <v>856</v>
      </c>
    </row>
    <row r="3202" spans="1:23">
      <c r="A3202" s="2" t="s">
        <v>887</v>
      </c>
      <c r="B3202" s="2">
        <f t="shared" ref="B3202:B3265" si="100">+YEAR(A3202)</f>
        <v>2018</v>
      </c>
      <c r="C3202" s="1" t="s">
        <v>119</v>
      </c>
      <c r="D3202" s="1" t="s">
        <v>24</v>
      </c>
      <c r="E3202" s="1">
        <v>80014137</v>
      </c>
      <c r="F3202" s="1" t="s">
        <v>25</v>
      </c>
      <c r="G3202" s="1" t="s">
        <v>120</v>
      </c>
      <c r="H3202" s="1" t="s">
        <v>592</v>
      </c>
      <c r="I3202" s="1" t="s">
        <v>768</v>
      </c>
      <c r="J3202" s="1">
        <v>75</v>
      </c>
      <c r="K3202" s="1" t="s">
        <v>28</v>
      </c>
      <c r="L3202" s="1">
        <v>4650</v>
      </c>
      <c r="M3202" s="1">
        <v>4800</v>
      </c>
      <c r="N3202" s="1">
        <v>25725</v>
      </c>
      <c r="O3202" s="1">
        <v>2000</v>
      </c>
      <c r="P3202" s="1">
        <v>257.25</v>
      </c>
      <c r="Q3202" s="1">
        <v>27982.25</v>
      </c>
      <c r="R3202" s="1">
        <f t="shared" si="99"/>
        <v>373.09666666666669</v>
      </c>
      <c r="S3202" s="1" t="s">
        <v>29</v>
      </c>
      <c r="T3202" s="1" t="s">
        <v>30</v>
      </c>
      <c r="U3202" s="1" t="s">
        <v>122</v>
      </c>
      <c r="V3202" s="1" t="s">
        <v>888</v>
      </c>
      <c r="W3202" s="1" t="s">
        <v>889</v>
      </c>
    </row>
    <row r="3203" spans="1:23">
      <c r="A3203" s="2" t="s">
        <v>948</v>
      </c>
      <c r="B3203" s="2">
        <f t="shared" si="100"/>
        <v>2018</v>
      </c>
      <c r="C3203" s="1" t="s">
        <v>936</v>
      </c>
      <c r="D3203" s="1" t="s">
        <v>24</v>
      </c>
      <c r="E3203" s="1">
        <v>80070039</v>
      </c>
      <c r="F3203" s="1" t="s">
        <v>949</v>
      </c>
      <c r="G3203" s="1" t="s">
        <v>315</v>
      </c>
      <c r="H3203" s="1" t="s">
        <v>950</v>
      </c>
      <c r="I3203" s="1" t="s">
        <v>951</v>
      </c>
      <c r="J3203" s="1">
        <v>42</v>
      </c>
      <c r="K3203" s="1" t="s">
        <v>28</v>
      </c>
      <c r="L3203" s="1">
        <v>3584</v>
      </c>
      <c r="M3203" s="1">
        <v>3927</v>
      </c>
      <c r="N3203" s="1">
        <v>23267.33</v>
      </c>
      <c r="O3203" s="1">
        <v>3800</v>
      </c>
      <c r="P3203" s="1">
        <v>232.67</v>
      </c>
      <c r="Q3203" s="1">
        <v>27300</v>
      </c>
      <c r="R3203" s="1">
        <f t="shared" ref="R3203:R3266" si="101">+Q3203/J3203</f>
        <v>650</v>
      </c>
      <c r="S3203" s="1" t="s">
        <v>38</v>
      </c>
      <c r="T3203" s="1" t="s">
        <v>30</v>
      </c>
      <c r="U3203" s="1" t="s">
        <v>64</v>
      </c>
      <c r="V3203" s="1" t="s">
        <v>952</v>
      </c>
      <c r="W3203" s="1" t="s">
        <v>952</v>
      </c>
    </row>
    <row r="3204" spans="1:23">
      <c r="A3204" s="2" t="s">
        <v>832</v>
      </c>
      <c r="B3204" s="2">
        <f t="shared" si="100"/>
        <v>2018</v>
      </c>
      <c r="C3204" s="1" t="s">
        <v>68</v>
      </c>
      <c r="D3204" s="1" t="s">
        <v>24</v>
      </c>
      <c r="E3204" s="1">
        <v>80014137</v>
      </c>
      <c r="F3204" s="1" t="s">
        <v>25</v>
      </c>
      <c r="G3204" s="1" t="s">
        <v>36</v>
      </c>
      <c r="H3204" s="1" t="s">
        <v>80</v>
      </c>
      <c r="I3204" s="1" t="s">
        <v>987</v>
      </c>
      <c r="J3204" s="1">
        <v>1035</v>
      </c>
      <c r="K3204" s="1" t="s">
        <v>28</v>
      </c>
      <c r="L3204" s="1">
        <v>53347</v>
      </c>
      <c r="M3204" s="1">
        <v>59789</v>
      </c>
      <c r="N3204" s="1">
        <v>149690</v>
      </c>
      <c r="O3204" s="1">
        <v>30829.599999999999</v>
      </c>
      <c r="P3204" s="1">
        <v>754.24</v>
      </c>
      <c r="Q3204" s="1">
        <v>181273.84</v>
      </c>
      <c r="R3204" s="1">
        <f t="shared" si="101"/>
        <v>175.14380676328503</v>
      </c>
      <c r="S3204" s="1" t="s">
        <v>38</v>
      </c>
      <c r="T3204" s="1" t="s">
        <v>30</v>
      </c>
      <c r="U3204" s="1" t="s">
        <v>81</v>
      </c>
      <c r="V3204" s="1" t="s">
        <v>1003</v>
      </c>
      <c r="W3204" s="1" t="s">
        <v>1004</v>
      </c>
    </row>
    <row r="3205" spans="1:23">
      <c r="A3205" s="2" t="s">
        <v>857</v>
      </c>
      <c r="B3205" s="2">
        <f t="shared" si="100"/>
        <v>2018</v>
      </c>
      <c r="C3205" s="1" t="s">
        <v>68</v>
      </c>
      <c r="D3205" s="1" t="s">
        <v>24</v>
      </c>
      <c r="E3205" s="1">
        <v>80014137</v>
      </c>
      <c r="F3205" s="1" t="s">
        <v>25</v>
      </c>
      <c r="G3205" s="1" t="s">
        <v>36</v>
      </c>
      <c r="H3205" s="1" t="s">
        <v>983</v>
      </c>
      <c r="I3205" s="1" t="s">
        <v>987</v>
      </c>
      <c r="J3205" s="1">
        <v>438</v>
      </c>
      <c r="K3205" s="1" t="s">
        <v>28</v>
      </c>
      <c r="L3205" s="1">
        <v>22338</v>
      </c>
      <c r="M3205" s="1">
        <v>24966</v>
      </c>
      <c r="N3205" s="1">
        <v>65262</v>
      </c>
      <c r="O3205" s="1">
        <v>12058.38</v>
      </c>
      <c r="P3205" s="1">
        <v>324.81</v>
      </c>
      <c r="Q3205" s="1">
        <v>77645.19</v>
      </c>
      <c r="R3205" s="1">
        <f t="shared" si="101"/>
        <v>177.27212328767123</v>
      </c>
      <c r="S3205" s="1" t="s">
        <v>38</v>
      </c>
      <c r="T3205" s="1" t="s">
        <v>30</v>
      </c>
      <c r="U3205" s="1" t="s">
        <v>81</v>
      </c>
      <c r="V3205" s="1" t="s">
        <v>1019</v>
      </c>
      <c r="W3205" s="1" t="s">
        <v>1020</v>
      </c>
    </row>
    <row r="3206" spans="1:23">
      <c r="A3206" s="2" t="s">
        <v>1052</v>
      </c>
      <c r="B3206" s="2">
        <f t="shared" si="100"/>
        <v>2018</v>
      </c>
      <c r="C3206" s="1" t="s">
        <v>68</v>
      </c>
      <c r="D3206" s="1" t="s">
        <v>24</v>
      </c>
      <c r="E3206" s="1">
        <v>80070039</v>
      </c>
      <c r="F3206" s="1" t="s">
        <v>949</v>
      </c>
      <c r="G3206" s="1" t="s">
        <v>62</v>
      </c>
      <c r="H3206" s="1" t="s">
        <v>950</v>
      </c>
      <c r="I3206" s="1" t="s">
        <v>1038</v>
      </c>
      <c r="J3206" s="1">
        <v>70</v>
      </c>
      <c r="K3206" s="1" t="s">
        <v>28</v>
      </c>
      <c r="L3206" s="1">
        <v>4340</v>
      </c>
      <c r="M3206" s="1">
        <v>4340</v>
      </c>
      <c r="N3206" s="1">
        <v>22782.18</v>
      </c>
      <c r="O3206" s="1">
        <v>3800</v>
      </c>
      <c r="P3206" s="1">
        <v>227.82</v>
      </c>
      <c r="Q3206" s="1">
        <v>26810</v>
      </c>
      <c r="R3206" s="1">
        <f t="shared" si="101"/>
        <v>383</v>
      </c>
      <c r="S3206" s="1" t="s">
        <v>38</v>
      </c>
      <c r="T3206" s="1" t="s">
        <v>30</v>
      </c>
      <c r="U3206" s="1" t="s">
        <v>64</v>
      </c>
      <c r="V3206" s="1" t="s">
        <v>1053</v>
      </c>
      <c r="W3206" s="1" t="s">
        <v>1053</v>
      </c>
    </row>
    <row r="3207" spans="1:23">
      <c r="A3207" s="2" t="s">
        <v>1052</v>
      </c>
      <c r="B3207" s="2">
        <f t="shared" si="100"/>
        <v>2018</v>
      </c>
      <c r="C3207" s="1" t="s">
        <v>68</v>
      </c>
      <c r="D3207" s="1" t="s">
        <v>24</v>
      </c>
      <c r="E3207" s="1">
        <v>80070039</v>
      </c>
      <c r="F3207" s="1" t="s">
        <v>949</v>
      </c>
      <c r="G3207" s="1" t="s">
        <v>62</v>
      </c>
      <c r="H3207" s="1" t="s">
        <v>950</v>
      </c>
      <c r="I3207" s="1" t="s">
        <v>1038</v>
      </c>
      <c r="J3207" s="1">
        <v>70</v>
      </c>
      <c r="K3207" s="1" t="s">
        <v>28</v>
      </c>
      <c r="L3207" s="1">
        <v>4655</v>
      </c>
      <c r="M3207" s="1">
        <v>4655</v>
      </c>
      <c r="N3207" s="1">
        <v>25207.93</v>
      </c>
      <c r="O3207" s="1">
        <v>3800</v>
      </c>
      <c r="P3207" s="1">
        <v>252.07</v>
      </c>
      <c r="Q3207" s="1">
        <v>29260</v>
      </c>
      <c r="R3207" s="1">
        <f t="shared" si="101"/>
        <v>418</v>
      </c>
      <c r="S3207" s="1" t="s">
        <v>38</v>
      </c>
      <c r="T3207" s="1" t="s">
        <v>30</v>
      </c>
      <c r="U3207" s="1" t="s">
        <v>64</v>
      </c>
      <c r="V3207" s="1" t="s">
        <v>1064</v>
      </c>
      <c r="W3207" s="1" t="s">
        <v>1065</v>
      </c>
    </row>
    <row r="3208" spans="1:23">
      <c r="A3208" s="2" t="s">
        <v>1068</v>
      </c>
      <c r="B3208" s="2">
        <f t="shared" si="100"/>
        <v>2018</v>
      </c>
      <c r="C3208" s="1" t="s">
        <v>68</v>
      </c>
      <c r="D3208" s="1" t="s">
        <v>24</v>
      </c>
      <c r="E3208" s="1">
        <v>80070039</v>
      </c>
      <c r="F3208" s="1" t="s">
        <v>949</v>
      </c>
      <c r="G3208" s="1" t="s">
        <v>62</v>
      </c>
      <c r="H3208" s="1" t="s">
        <v>955</v>
      </c>
      <c r="I3208" s="1" t="s">
        <v>1038</v>
      </c>
      <c r="J3208" s="1">
        <v>70</v>
      </c>
      <c r="K3208" s="1" t="s">
        <v>28</v>
      </c>
      <c r="L3208" s="1">
        <v>4200</v>
      </c>
      <c r="M3208" s="1">
        <v>4340</v>
      </c>
      <c r="N3208" s="1">
        <v>22782.18</v>
      </c>
      <c r="O3208" s="1">
        <v>3800</v>
      </c>
      <c r="P3208" s="1">
        <v>227.82</v>
      </c>
      <c r="Q3208" s="1">
        <v>26810</v>
      </c>
      <c r="R3208" s="1">
        <f t="shared" si="101"/>
        <v>383</v>
      </c>
      <c r="S3208" s="1" t="s">
        <v>38</v>
      </c>
      <c r="T3208" s="1" t="s">
        <v>30</v>
      </c>
      <c r="U3208" s="1" t="s">
        <v>64</v>
      </c>
      <c r="V3208" s="1" t="s">
        <v>1069</v>
      </c>
      <c r="W3208" s="1" t="s">
        <v>1069</v>
      </c>
    </row>
    <row r="3209" spans="1:23">
      <c r="A3209" s="2" t="s">
        <v>1076</v>
      </c>
      <c r="B3209" s="2">
        <f t="shared" si="100"/>
        <v>2018</v>
      </c>
      <c r="C3209" s="1" t="s">
        <v>936</v>
      </c>
      <c r="D3209" s="1" t="s">
        <v>24</v>
      </c>
      <c r="E3209" s="1">
        <v>80070039</v>
      </c>
      <c r="F3209" s="1" t="s">
        <v>949</v>
      </c>
      <c r="G3209" s="1" t="s">
        <v>958</v>
      </c>
      <c r="H3209" s="1" t="s">
        <v>1024</v>
      </c>
      <c r="I3209" s="1" t="s">
        <v>1038</v>
      </c>
      <c r="J3209" s="1">
        <v>12</v>
      </c>
      <c r="K3209" s="1" t="s">
        <v>28</v>
      </c>
      <c r="L3209" s="1">
        <v>2052</v>
      </c>
      <c r="M3209" s="1">
        <v>2196</v>
      </c>
      <c r="N3209" s="1">
        <v>15722.78</v>
      </c>
      <c r="O3209" s="1">
        <v>2000</v>
      </c>
      <c r="P3209" s="1">
        <v>157.22</v>
      </c>
      <c r="Q3209" s="1">
        <v>17880</v>
      </c>
      <c r="R3209" s="1">
        <f t="shared" si="101"/>
        <v>1490</v>
      </c>
      <c r="S3209" s="1" t="s">
        <v>38</v>
      </c>
      <c r="T3209" s="1" t="s">
        <v>30</v>
      </c>
      <c r="U3209" s="1" t="s">
        <v>64</v>
      </c>
      <c r="V3209" s="1" t="s">
        <v>1077</v>
      </c>
      <c r="W3209" s="1" t="s">
        <v>1077</v>
      </c>
    </row>
    <row r="3210" spans="1:23">
      <c r="A3210" s="2" t="s">
        <v>1078</v>
      </c>
      <c r="B3210" s="2">
        <f t="shared" si="100"/>
        <v>2018</v>
      </c>
      <c r="C3210" s="1" t="s">
        <v>68</v>
      </c>
      <c r="D3210" s="1" t="s">
        <v>24</v>
      </c>
      <c r="E3210" s="1">
        <v>80070039</v>
      </c>
      <c r="F3210" s="1" t="s">
        <v>949</v>
      </c>
      <c r="G3210" s="1" t="s">
        <v>62</v>
      </c>
      <c r="H3210" s="1" t="s">
        <v>983</v>
      </c>
      <c r="I3210" s="1" t="s">
        <v>1038</v>
      </c>
      <c r="J3210" s="1">
        <v>172</v>
      </c>
      <c r="K3210" s="1" t="s">
        <v>28</v>
      </c>
      <c r="L3210" s="1">
        <v>11614</v>
      </c>
      <c r="M3210" s="1">
        <v>12474</v>
      </c>
      <c r="N3210" s="1">
        <v>61098</v>
      </c>
      <c r="O3210" s="1">
        <v>11400</v>
      </c>
      <c r="P3210" s="1">
        <v>610</v>
      </c>
      <c r="Q3210" s="1">
        <v>73108</v>
      </c>
      <c r="R3210" s="1">
        <f t="shared" si="101"/>
        <v>425.04651162790697</v>
      </c>
      <c r="S3210" s="1" t="s">
        <v>38</v>
      </c>
      <c r="T3210" s="1" t="s">
        <v>30</v>
      </c>
      <c r="U3210" s="1" t="s">
        <v>64</v>
      </c>
      <c r="V3210" s="1" t="s">
        <v>1079</v>
      </c>
      <c r="W3210" s="1" t="s">
        <v>1080</v>
      </c>
    </row>
    <row r="3211" spans="1:23">
      <c r="A3211" s="2" t="s">
        <v>1081</v>
      </c>
      <c r="B3211" s="2">
        <f t="shared" si="100"/>
        <v>2018</v>
      </c>
      <c r="C3211" s="1" t="s">
        <v>43</v>
      </c>
      <c r="D3211" s="1" t="s">
        <v>24</v>
      </c>
      <c r="E3211" s="1">
        <v>80070039</v>
      </c>
      <c r="F3211" s="1" t="s">
        <v>949</v>
      </c>
      <c r="G3211" s="1" t="s">
        <v>315</v>
      </c>
      <c r="H3211" s="1" t="s">
        <v>1035</v>
      </c>
      <c r="I3211" s="1" t="s">
        <v>1038</v>
      </c>
      <c r="J3211" s="1">
        <v>42</v>
      </c>
      <c r="K3211" s="1" t="s">
        <v>28</v>
      </c>
      <c r="L3211" s="1">
        <v>3584</v>
      </c>
      <c r="M3211" s="1">
        <v>3927</v>
      </c>
      <c r="N3211" s="1">
        <v>21936.639999999999</v>
      </c>
      <c r="O3211" s="1">
        <v>3800</v>
      </c>
      <c r="P3211" s="1">
        <v>219.36</v>
      </c>
      <c r="Q3211" s="1">
        <v>25956</v>
      </c>
      <c r="R3211" s="1">
        <f t="shared" si="101"/>
        <v>618</v>
      </c>
      <c r="S3211" s="1" t="s">
        <v>38</v>
      </c>
      <c r="T3211" s="1" t="s">
        <v>30</v>
      </c>
      <c r="U3211" s="1" t="s">
        <v>64</v>
      </c>
      <c r="V3211" s="1" t="s">
        <v>1082</v>
      </c>
      <c r="W3211" s="1" t="s">
        <v>1083</v>
      </c>
    </row>
    <row r="3212" spans="1:23">
      <c r="A3212" s="2" t="s">
        <v>1084</v>
      </c>
      <c r="B3212" s="2">
        <f t="shared" si="100"/>
        <v>2018</v>
      </c>
      <c r="C3212" s="1" t="s">
        <v>68</v>
      </c>
      <c r="D3212" s="1" t="s">
        <v>24</v>
      </c>
      <c r="E3212" s="1">
        <v>80070039</v>
      </c>
      <c r="F3212" s="1" t="s">
        <v>949</v>
      </c>
      <c r="G3212" s="1" t="s">
        <v>315</v>
      </c>
      <c r="H3212" s="1" t="s">
        <v>950</v>
      </c>
      <c r="I3212" s="1" t="s">
        <v>1038</v>
      </c>
      <c r="J3212" s="1">
        <v>48</v>
      </c>
      <c r="K3212" s="1" t="s">
        <v>28</v>
      </c>
      <c r="L3212" s="1">
        <v>3858</v>
      </c>
      <c r="M3212" s="1">
        <v>4215</v>
      </c>
      <c r="N3212" s="1">
        <v>24041.59</v>
      </c>
      <c r="O3212" s="1">
        <v>3600</v>
      </c>
      <c r="P3212" s="1">
        <v>240.41</v>
      </c>
      <c r="Q3212" s="1">
        <v>27882</v>
      </c>
      <c r="R3212" s="1">
        <f t="shared" si="101"/>
        <v>580.875</v>
      </c>
      <c r="S3212" s="1" t="s">
        <v>38</v>
      </c>
      <c r="T3212" s="1" t="s">
        <v>30</v>
      </c>
      <c r="U3212" s="1" t="s">
        <v>64</v>
      </c>
      <c r="V3212" s="1" t="s">
        <v>1085</v>
      </c>
      <c r="W3212" s="1" t="s">
        <v>1086</v>
      </c>
    </row>
    <row r="3213" spans="1:23">
      <c r="A3213" s="2" t="s">
        <v>1087</v>
      </c>
      <c r="B3213" s="2">
        <f t="shared" si="100"/>
        <v>2018</v>
      </c>
      <c r="C3213" s="1" t="s">
        <v>68</v>
      </c>
      <c r="D3213" s="1" t="s">
        <v>24</v>
      </c>
      <c r="E3213" s="1">
        <v>80070039</v>
      </c>
      <c r="F3213" s="1" t="s">
        <v>949</v>
      </c>
      <c r="G3213" s="1" t="s">
        <v>958</v>
      </c>
      <c r="H3213" s="1" t="s">
        <v>950</v>
      </c>
      <c r="I3213" s="1" t="s">
        <v>1038</v>
      </c>
      <c r="J3213" s="1">
        <v>12</v>
      </c>
      <c r="K3213" s="1" t="s">
        <v>28</v>
      </c>
      <c r="L3213" s="1">
        <v>2052</v>
      </c>
      <c r="M3213" s="1">
        <v>2196</v>
      </c>
      <c r="N3213" s="1">
        <v>13940.6</v>
      </c>
      <c r="O3213" s="1">
        <v>3800</v>
      </c>
      <c r="P3213" s="1">
        <v>139.4</v>
      </c>
      <c r="Q3213" s="1">
        <v>17880</v>
      </c>
      <c r="R3213" s="1">
        <f t="shared" si="101"/>
        <v>1490</v>
      </c>
      <c r="S3213" s="1" t="s">
        <v>38</v>
      </c>
      <c r="T3213" s="1" t="s">
        <v>30</v>
      </c>
      <c r="U3213" s="1" t="s">
        <v>64</v>
      </c>
      <c r="V3213" s="1" t="s">
        <v>1088</v>
      </c>
      <c r="W3213" s="1" t="s">
        <v>1088</v>
      </c>
    </row>
    <row r="3214" spans="1:23">
      <c r="A3214" s="2" t="s">
        <v>1087</v>
      </c>
      <c r="B3214" s="2">
        <f t="shared" si="100"/>
        <v>2018</v>
      </c>
      <c r="C3214" s="1" t="s">
        <v>68</v>
      </c>
      <c r="D3214" s="1" t="s">
        <v>24</v>
      </c>
      <c r="E3214" s="1">
        <v>80070039</v>
      </c>
      <c r="F3214" s="1" t="s">
        <v>949</v>
      </c>
      <c r="G3214" s="1" t="s">
        <v>62</v>
      </c>
      <c r="H3214" s="1" t="s">
        <v>932</v>
      </c>
      <c r="I3214" s="1" t="s">
        <v>1038</v>
      </c>
      <c r="J3214" s="1">
        <v>70</v>
      </c>
      <c r="K3214" s="1" t="s">
        <v>28</v>
      </c>
      <c r="L3214" s="1">
        <v>4515</v>
      </c>
      <c r="M3214" s="1">
        <v>4655</v>
      </c>
      <c r="N3214" s="1">
        <v>24648.51</v>
      </c>
      <c r="O3214" s="1">
        <v>2125</v>
      </c>
      <c r="P3214" s="1">
        <v>246.49</v>
      </c>
      <c r="Q3214" s="1">
        <v>27020</v>
      </c>
      <c r="R3214" s="1">
        <f t="shared" si="101"/>
        <v>386</v>
      </c>
      <c r="S3214" s="1" t="s">
        <v>38</v>
      </c>
      <c r="T3214" s="1" t="s">
        <v>30</v>
      </c>
      <c r="U3214" s="1" t="s">
        <v>64</v>
      </c>
      <c r="V3214" s="1" t="s">
        <v>1089</v>
      </c>
      <c r="W3214" s="1" t="s">
        <v>1090</v>
      </c>
    </row>
    <row r="3215" spans="1:23">
      <c r="A3215" s="2" t="s">
        <v>1093</v>
      </c>
      <c r="B3215" s="2">
        <f t="shared" si="100"/>
        <v>2018</v>
      </c>
      <c r="C3215" s="1" t="s">
        <v>68</v>
      </c>
      <c r="D3215" s="1" t="s">
        <v>24</v>
      </c>
      <c r="E3215" s="1">
        <v>80070039</v>
      </c>
      <c r="F3215" s="1" t="s">
        <v>949</v>
      </c>
      <c r="G3215" s="1" t="s">
        <v>62</v>
      </c>
      <c r="H3215" s="1" t="s">
        <v>955</v>
      </c>
      <c r="I3215" s="1" t="s">
        <v>1038</v>
      </c>
      <c r="J3215" s="1">
        <v>140</v>
      </c>
      <c r="K3215" s="1" t="s">
        <v>28</v>
      </c>
      <c r="L3215" s="1">
        <v>9030</v>
      </c>
      <c r="M3215" s="1">
        <v>9310</v>
      </c>
      <c r="N3215" s="1">
        <v>45980.2</v>
      </c>
      <c r="O3215" s="1">
        <v>7600</v>
      </c>
      <c r="P3215" s="1">
        <v>459.8</v>
      </c>
      <c r="Q3215" s="1">
        <v>54040</v>
      </c>
      <c r="R3215" s="1">
        <f t="shared" si="101"/>
        <v>386</v>
      </c>
      <c r="S3215" s="1" t="s">
        <v>38</v>
      </c>
      <c r="T3215" s="1" t="s">
        <v>30</v>
      </c>
      <c r="U3215" s="1" t="s">
        <v>64</v>
      </c>
      <c r="V3215" s="1" t="s">
        <v>1094</v>
      </c>
      <c r="W3215" s="1" t="s">
        <v>1095</v>
      </c>
    </row>
    <row r="3216" spans="1:23">
      <c r="A3216" s="2" t="s">
        <v>1078</v>
      </c>
      <c r="B3216" s="2">
        <f t="shared" si="100"/>
        <v>2018</v>
      </c>
      <c r="C3216" s="1" t="s">
        <v>68</v>
      </c>
      <c r="D3216" s="1" t="s">
        <v>24</v>
      </c>
      <c r="E3216" s="1">
        <v>80070039</v>
      </c>
      <c r="F3216" s="1" t="s">
        <v>949</v>
      </c>
      <c r="G3216" s="1" t="s">
        <v>62</v>
      </c>
      <c r="H3216" s="1" t="s">
        <v>950</v>
      </c>
      <c r="I3216" s="1" t="s">
        <v>1038</v>
      </c>
      <c r="J3216" s="1">
        <v>26</v>
      </c>
      <c r="K3216" s="1" t="s">
        <v>28</v>
      </c>
      <c r="L3216" s="1">
        <v>3146</v>
      </c>
      <c r="M3216" s="1">
        <v>3276</v>
      </c>
      <c r="N3216" s="1">
        <v>20564.36</v>
      </c>
      <c r="O3216" s="1">
        <v>3800</v>
      </c>
      <c r="P3216" s="1">
        <v>205.64</v>
      </c>
      <c r="Q3216" s="1">
        <v>24570</v>
      </c>
      <c r="R3216" s="1">
        <f t="shared" si="101"/>
        <v>945</v>
      </c>
      <c r="S3216" s="1" t="s">
        <v>38</v>
      </c>
      <c r="T3216" s="1" t="s">
        <v>30</v>
      </c>
      <c r="U3216" s="1" t="s">
        <v>64</v>
      </c>
      <c r="V3216" s="1" t="s">
        <v>1096</v>
      </c>
      <c r="W3216" s="1" t="s">
        <v>1097</v>
      </c>
    </row>
    <row r="3217" spans="1:23">
      <c r="A3217" s="2" t="s">
        <v>1101</v>
      </c>
      <c r="B3217" s="2">
        <f t="shared" si="100"/>
        <v>2018</v>
      </c>
      <c r="C3217" s="1" t="s">
        <v>936</v>
      </c>
      <c r="D3217" s="1" t="s">
        <v>24</v>
      </c>
      <c r="E3217" s="1">
        <v>80070039</v>
      </c>
      <c r="F3217" s="1" t="s">
        <v>949</v>
      </c>
      <c r="G3217" s="1" t="s">
        <v>62</v>
      </c>
      <c r="H3217" s="1" t="s">
        <v>955</v>
      </c>
      <c r="I3217" s="1" t="s">
        <v>1038</v>
      </c>
      <c r="J3217" s="1">
        <v>175</v>
      </c>
      <c r="K3217" s="1" t="s">
        <v>28</v>
      </c>
      <c r="L3217" s="1">
        <v>12006</v>
      </c>
      <c r="M3217" s="1">
        <v>12577</v>
      </c>
      <c r="N3217" s="1">
        <v>70133.67</v>
      </c>
      <c r="O3217" s="1">
        <v>11400</v>
      </c>
      <c r="P3217" s="1">
        <v>701.33</v>
      </c>
      <c r="Q3217" s="1">
        <v>82235</v>
      </c>
      <c r="R3217" s="1">
        <f t="shared" si="101"/>
        <v>469.91428571428571</v>
      </c>
      <c r="S3217" s="1" t="s">
        <v>38</v>
      </c>
      <c r="T3217" s="1" t="s">
        <v>30</v>
      </c>
      <c r="U3217" s="1" t="s">
        <v>64</v>
      </c>
      <c r="V3217" s="1" t="s">
        <v>1102</v>
      </c>
      <c r="W3217" s="1" t="s">
        <v>1103</v>
      </c>
    </row>
    <row r="3218" spans="1:23">
      <c r="A3218" s="2" t="s">
        <v>1135</v>
      </c>
      <c r="B3218" s="2">
        <f t="shared" si="100"/>
        <v>2018</v>
      </c>
      <c r="C3218" s="1" t="s">
        <v>1136</v>
      </c>
      <c r="D3218" s="1" t="s">
        <v>24</v>
      </c>
      <c r="E3218" s="1">
        <v>80006276</v>
      </c>
      <c r="F3218" s="1" t="s">
        <v>1137</v>
      </c>
      <c r="G3218" s="1" t="s">
        <v>55</v>
      </c>
      <c r="H3218" s="1" t="s">
        <v>1138</v>
      </c>
      <c r="I3218" s="1" t="s">
        <v>1139</v>
      </c>
      <c r="J3218" s="1">
        <v>2</v>
      </c>
      <c r="K3218" s="1" t="s">
        <v>28</v>
      </c>
      <c r="L3218" s="1">
        <v>256</v>
      </c>
      <c r="M3218" s="1">
        <v>281</v>
      </c>
      <c r="N3218" s="1">
        <v>15129.77</v>
      </c>
      <c r="O3218" s="1">
        <v>691.88</v>
      </c>
      <c r="P3218" s="1">
        <v>133.88</v>
      </c>
      <c r="Q3218" s="1">
        <v>16062.96</v>
      </c>
      <c r="R3218" s="1">
        <f t="shared" si="101"/>
        <v>8031.48</v>
      </c>
      <c r="S3218" s="1" t="s">
        <v>1140</v>
      </c>
      <c r="T3218" s="1" t="s">
        <v>1141</v>
      </c>
      <c r="U3218" s="1" t="s">
        <v>1142</v>
      </c>
      <c r="V3218" s="1" t="s">
        <v>1143</v>
      </c>
      <c r="W3218" s="1" t="s">
        <v>1144</v>
      </c>
    </row>
    <row r="3219" spans="1:23">
      <c r="A3219" s="2" t="s">
        <v>1148</v>
      </c>
      <c r="B3219" s="2">
        <f t="shared" si="100"/>
        <v>2018</v>
      </c>
      <c r="C3219" s="1" t="s">
        <v>68</v>
      </c>
      <c r="D3219" s="1" t="s">
        <v>24</v>
      </c>
      <c r="E3219" s="1">
        <v>80014137</v>
      </c>
      <c r="F3219" s="1" t="s">
        <v>25</v>
      </c>
      <c r="G3219" s="1" t="s">
        <v>36</v>
      </c>
      <c r="H3219" s="1" t="s">
        <v>983</v>
      </c>
      <c r="I3219" s="1" t="s">
        <v>1146</v>
      </c>
      <c r="J3219" s="1">
        <v>48</v>
      </c>
      <c r="K3219" s="1" t="s">
        <v>28</v>
      </c>
      <c r="L3219" s="1">
        <v>5184</v>
      </c>
      <c r="M3219" s="1">
        <v>5664</v>
      </c>
      <c r="N3219" s="1">
        <v>31920</v>
      </c>
      <c r="O3219" s="1">
        <v>3295</v>
      </c>
      <c r="P3219" s="1">
        <v>146</v>
      </c>
      <c r="Q3219" s="1">
        <v>35361.25</v>
      </c>
      <c r="R3219" s="1">
        <f t="shared" si="101"/>
        <v>736.69270833333337</v>
      </c>
      <c r="S3219" s="1" t="s">
        <v>38</v>
      </c>
      <c r="T3219" s="1" t="s">
        <v>30</v>
      </c>
      <c r="U3219" s="1" t="s">
        <v>122</v>
      </c>
      <c r="V3219" s="1" t="s">
        <v>1149</v>
      </c>
      <c r="W3219" s="1" t="s">
        <v>1149</v>
      </c>
    </row>
    <row r="3220" spans="1:23">
      <c r="A3220" s="2" t="s">
        <v>1155</v>
      </c>
      <c r="B3220" s="2">
        <f t="shared" si="100"/>
        <v>2018</v>
      </c>
      <c r="C3220" s="1" t="s">
        <v>68</v>
      </c>
      <c r="D3220" s="1" t="s">
        <v>24</v>
      </c>
      <c r="E3220" s="1">
        <v>80014137</v>
      </c>
      <c r="F3220" s="1" t="s">
        <v>25</v>
      </c>
      <c r="G3220" s="1" t="s">
        <v>36</v>
      </c>
      <c r="H3220" s="1" t="s">
        <v>80</v>
      </c>
      <c r="I3220" s="1" t="s">
        <v>1146</v>
      </c>
      <c r="J3220" s="1">
        <v>48</v>
      </c>
      <c r="K3220" s="1" t="s">
        <v>28</v>
      </c>
      <c r="L3220" s="1">
        <v>5184</v>
      </c>
      <c r="M3220" s="1">
        <v>5664</v>
      </c>
      <c r="N3220" s="1">
        <v>30096</v>
      </c>
      <c r="O3220" s="1">
        <v>2777</v>
      </c>
      <c r="P3220" s="1">
        <v>137.85</v>
      </c>
      <c r="Q3220" s="1">
        <v>33010.85</v>
      </c>
      <c r="R3220" s="1">
        <f t="shared" si="101"/>
        <v>687.72604166666667</v>
      </c>
      <c r="S3220" s="1" t="s">
        <v>38</v>
      </c>
      <c r="T3220" s="1" t="s">
        <v>30</v>
      </c>
      <c r="U3220" s="1" t="s">
        <v>122</v>
      </c>
      <c r="V3220" s="1" t="s">
        <v>1156</v>
      </c>
      <c r="W3220" s="1" t="s">
        <v>1156</v>
      </c>
    </row>
    <row r="3221" spans="1:23">
      <c r="A3221" s="2" t="s">
        <v>1166</v>
      </c>
      <c r="B3221" s="2">
        <f t="shared" si="100"/>
        <v>2018</v>
      </c>
      <c r="C3221" s="1" t="s">
        <v>68</v>
      </c>
      <c r="D3221" s="1" t="s">
        <v>24</v>
      </c>
      <c r="E3221" s="1">
        <v>80014137</v>
      </c>
      <c r="F3221" s="1" t="s">
        <v>25</v>
      </c>
      <c r="G3221" s="1" t="s">
        <v>36</v>
      </c>
      <c r="H3221" s="1" t="s">
        <v>955</v>
      </c>
      <c r="I3221" s="1" t="s">
        <v>1146</v>
      </c>
      <c r="J3221" s="1">
        <v>96</v>
      </c>
      <c r="K3221" s="1" t="s">
        <v>28</v>
      </c>
      <c r="L3221" s="1">
        <v>9931</v>
      </c>
      <c r="M3221" s="1">
        <v>10895</v>
      </c>
      <c r="N3221" s="1">
        <v>55872</v>
      </c>
      <c r="O3221" s="1">
        <v>6579.61</v>
      </c>
      <c r="P3221" s="1">
        <v>260.82</v>
      </c>
      <c r="Q3221" s="1">
        <v>62712.43</v>
      </c>
      <c r="R3221" s="1">
        <f t="shared" si="101"/>
        <v>653.25447916666667</v>
      </c>
      <c r="S3221" s="1" t="s">
        <v>38</v>
      </c>
      <c r="T3221" s="1" t="s">
        <v>30</v>
      </c>
      <c r="U3221" s="1" t="s">
        <v>122</v>
      </c>
      <c r="V3221" s="1" t="s">
        <v>1167</v>
      </c>
      <c r="W3221" s="1" t="s">
        <v>1167</v>
      </c>
    </row>
    <row r="3222" spans="1:23">
      <c r="A3222" s="2" t="s">
        <v>608</v>
      </c>
      <c r="B3222" s="2">
        <f t="shared" si="100"/>
        <v>2018</v>
      </c>
      <c r="C3222" s="1" t="s">
        <v>68</v>
      </c>
      <c r="D3222" s="1" t="s">
        <v>24</v>
      </c>
      <c r="E3222" s="1">
        <v>80014137</v>
      </c>
      <c r="F3222" s="1" t="s">
        <v>25</v>
      </c>
      <c r="G3222" s="1" t="s">
        <v>36</v>
      </c>
      <c r="H3222" s="1" t="s">
        <v>955</v>
      </c>
      <c r="I3222" s="1" t="s">
        <v>1186</v>
      </c>
      <c r="J3222" s="1">
        <v>292</v>
      </c>
      <c r="K3222" s="1" t="s">
        <v>28</v>
      </c>
      <c r="L3222" s="1">
        <v>16644</v>
      </c>
      <c r="M3222" s="1">
        <v>18396</v>
      </c>
      <c r="N3222" s="1">
        <v>50224</v>
      </c>
      <c r="O3222" s="1">
        <v>11795.97</v>
      </c>
      <c r="P3222" s="1">
        <v>260.11</v>
      </c>
      <c r="Q3222" s="1">
        <v>62280.08</v>
      </c>
      <c r="R3222" s="1">
        <f t="shared" si="101"/>
        <v>213.28794520547945</v>
      </c>
      <c r="S3222" s="1" t="s">
        <v>38</v>
      </c>
      <c r="T3222" s="1" t="s">
        <v>30</v>
      </c>
      <c r="U3222" s="1" t="s">
        <v>81</v>
      </c>
      <c r="V3222" s="1" t="s">
        <v>1192</v>
      </c>
      <c r="W3222" s="1" t="s">
        <v>1192</v>
      </c>
    </row>
    <row r="3223" spans="1:23">
      <c r="A3223" s="2" t="s">
        <v>1199</v>
      </c>
      <c r="B3223" s="2">
        <f t="shared" si="100"/>
        <v>2018</v>
      </c>
      <c r="C3223" s="1" t="s">
        <v>68</v>
      </c>
      <c r="D3223" s="1" t="s">
        <v>24</v>
      </c>
      <c r="E3223" s="1">
        <v>80014137</v>
      </c>
      <c r="F3223" s="1" t="s">
        <v>25</v>
      </c>
      <c r="G3223" s="1" t="s">
        <v>36</v>
      </c>
      <c r="H3223" s="1" t="s">
        <v>983</v>
      </c>
      <c r="I3223" s="1" t="s">
        <v>1186</v>
      </c>
      <c r="J3223" s="1">
        <v>1752</v>
      </c>
      <c r="K3223" s="1" t="s">
        <v>28</v>
      </c>
      <c r="L3223" s="1">
        <v>64132</v>
      </c>
      <c r="M3223" s="1">
        <v>71140</v>
      </c>
      <c r="N3223" s="1">
        <v>164470</v>
      </c>
      <c r="O3223" s="1">
        <v>36054.160000000003</v>
      </c>
      <c r="P3223" s="1">
        <v>837.74</v>
      </c>
      <c r="Q3223" s="1">
        <v>201361.9</v>
      </c>
      <c r="R3223" s="1">
        <f t="shared" si="101"/>
        <v>114.93259132420091</v>
      </c>
      <c r="S3223" s="1" t="s">
        <v>38</v>
      </c>
      <c r="T3223" s="1" t="s">
        <v>30</v>
      </c>
      <c r="U3223" s="1" t="s">
        <v>81</v>
      </c>
      <c r="V3223" s="1" t="s">
        <v>993</v>
      </c>
      <c r="W3223" s="1" t="s">
        <v>993</v>
      </c>
    </row>
    <row r="3224" spans="1:23">
      <c r="A3224" s="2" t="s">
        <v>1203</v>
      </c>
      <c r="B3224" s="2">
        <f t="shared" si="100"/>
        <v>2018</v>
      </c>
      <c r="C3224" s="1" t="s">
        <v>43</v>
      </c>
      <c r="D3224" s="1" t="s">
        <v>24</v>
      </c>
      <c r="E3224" s="1">
        <v>80014137</v>
      </c>
      <c r="F3224" s="1" t="s">
        <v>25</v>
      </c>
      <c r="G3224" s="1" t="s">
        <v>36</v>
      </c>
      <c r="H3224" s="1" t="s">
        <v>251</v>
      </c>
      <c r="I3224" s="1" t="s">
        <v>1186</v>
      </c>
      <c r="J3224" s="1">
        <v>365</v>
      </c>
      <c r="K3224" s="1" t="s">
        <v>86</v>
      </c>
      <c r="L3224" s="1">
        <v>18615</v>
      </c>
      <c r="M3224" s="1">
        <v>20805</v>
      </c>
      <c r="N3224" s="1">
        <v>51647.5</v>
      </c>
      <c r="O3224" s="1">
        <v>19663.77</v>
      </c>
      <c r="P3224" s="1">
        <v>299.52999999999997</v>
      </c>
      <c r="Q3224" s="1">
        <v>71610.8</v>
      </c>
      <c r="R3224" s="1">
        <f t="shared" si="101"/>
        <v>196.19397260273973</v>
      </c>
      <c r="S3224" s="1" t="s">
        <v>38</v>
      </c>
      <c r="T3224" s="1" t="s">
        <v>30</v>
      </c>
      <c r="U3224" s="1" t="s">
        <v>81</v>
      </c>
      <c r="V3224" s="1" t="s">
        <v>1204</v>
      </c>
      <c r="W3224" s="1" t="s">
        <v>1204</v>
      </c>
    </row>
    <row r="3225" spans="1:23">
      <c r="A3225" s="2" t="s">
        <v>1207</v>
      </c>
      <c r="B3225" s="2">
        <f t="shared" si="100"/>
        <v>2018</v>
      </c>
      <c r="C3225" s="1" t="s">
        <v>68</v>
      </c>
      <c r="D3225" s="1" t="s">
        <v>24</v>
      </c>
      <c r="E3225" s="1">
        <v>80014137</v>
      </c>
      <c r="F3225" s="1" t="s">
        <v>25</v>
      </c>
      <c r="G3225" s="1" t="s">
        <v>36</v>
      </c>
      <c r="H3225" s="1" t="s">
        <v>983</v>
      </c>
      <c r="I3225" s="1" t="s">
        <v>1186</v>
      </c>
      <c r="J3225" s="1">
        <v>1719</v>
      </c>
      <c r="K3225" s="1" t="s">
        <v>86</v>
      </c>
      <c r="L3225" s="1">
        <v>65169</v>
      </c>
      <c r="M3225" s="1">
        <v>72483</v>
      </c>
      <c r="N3225" s="1">
        <v>167565</v>
      </c>
      <c r="O3225" s="1">
        <v>42900</v>
      </c>
      <c r="P3225" s="1">
        <v>884.1</v>
      </c>
      <c r="Q3225" s="1">
        <v>211349.1</v>
      </c>
      <c r="R3225" s="1">
        <f t="shared" si="101"/>
        <v>122.94886561954625</v>
      </c>
      <c r="S3225" s="1" t="s">
        <v>38</v>
      </c>
      <c r="T3225" s="1" t="s">
        <v>30</v>
      </c>
      <c r="U3225" s="1" t="s">
        <v>81</v>
      </c>
      <c r="V3225" s="1" t="s">
        <v>990</v>
      </c>
      <c r="W3225" s="1" t="s">
        <v>1208</v>
      </c>
    </row>
    <row r="3226" spans="1:23">
      <c r="A3226" s="2" t="s">
        <v>1212</v>
      </c>
      <c r="B3226" s="2">
        <f t="shared" si="100"/>
        <v>2018</v>
      </c>
      <c r="C3226" s="1" t="s">
        <v>34</v>
      </c>
      <c r="D3226" s="1" t="s">
        <v>24</v>
      </c>
      <c r="E3226" s="1">
        <v>80014137</v>
      </c>
      <c r="F3226" s="1" t="s">
        <v>25</v>
      </c>
      <c r="G3226" s="1" t="s">
        <v>36</v>
      </c>
      <c r="H3226" s="1" t="s">
        <v>63</v>
      </c>
      <c r="I3226" s="1" t="s">
        <v>1186</v>
      </c>
      <c r="J3226" s="1">
        <v>292</v>
      </c>
      <c r="K3226" s="1" t="s">
        <v>28</v>
      </c>
      <c r="L3226" s="1">
        <v>14892</v>
      </c>
      <c r="M3226" s="1">
        <v>16644</v>
      </c>
      <c r="N3226" s="1">
        <v>43508</v>
      </c>
      <c r="O3226" s="1">
        <v>9646.24</v>
      </c>
      <c r="P3226" s="1">
        <v>223.27</v>
      </c>
      <c r="Q3226" s="1">
        <v>53377.51</v>
      </c>
      <c r="R3226" s="1">
        <f t="shared" si="101"/>
        <v>182.79969178082192</v>
      </c>
      <c r="S3226" s="1" t="s">
        <v>38</v>
      </c>
      <c r="T3226" s="1" t="s">
        <v>30</v>
      </c>
      <c r="U3226" s="1" t="s">
        <v>81</v>
      </c>
      <c r="V3226" s="1" t="s">
        <v>1213</v>
      </c>
      <c r="W3226" s="1" t="s">
        <v>1213</v>
      </c>
    </row>
    <row r="3227" spans="1:23">
      <c r="A3227" s="2" t="s">
        <v>1215</v>
      </c>
      <c r="B3227" s="2">
        <f t="shared" si="100"/>
        <v>2018</v>
      </c>
      <c r="C3227" s="1" t="s">
        <v>68</v>
      </c>
      <c r="D3227" s="1" t="s">
        <v>24</v>
      </c>
      <c r="E3227" s="1">
        <v>80014137</v>
      </c>
      <c r="F3227" s="1" t="s">
        <v>25</v>
      </c>
      <c r="G3227" s="1" t="s">
        <v>36</v>
      </c>
      <c r="H3227" s="1" t="s">
        <v>80</v>
      </c>
      <c r="I3227" s="1" t="s">
        <v>1186</v>
      </c>
      <c r="J3227" s="1">
        <v>73</v>
      </c>
      <c r="K3227" s="1" t="s">
        <v>28</v>
      </c>
      <c r="L3227" s="1">
        <v>3723</v>
      </c>
      <c r="M3227" s="1">
        <v>4161</v>
      </c>
      <c r="N3227" s="1">
        <v>9855</v>
      </c>
      <c r="O3227" s="1">
        <v>2061.9299999999998</v>
      </c>
      <c r="P3227" s="1">
        <v>50.05</v>
      </c>
      <c r="Q3227" s="1">
        <v>11966.98</v>
      </c>
      <c r="R3227" s="1">
        <f t="shared" si="101"/>
        <v>163.93123287671233</v>
      </c>
      <c r="S3227" s="1" t="s">
        <v>38</v>
      </c>
      <c r="T3227" s="1" t="s">
        <v>30</v>
      </c>
      <c r="U3227" s="1" t="s">
        <v>81</v>
      </c>
      <c r="V3227" s="1" t="s">
        <v>1216</v>
      </c>
      <c r="W3227" s="1" t="s">
        <v>1216</v>
      </c>
    </row>
    <row r="3228" spans="1:23">
      <c r="A3228" s="2" t="s">
        <v>1229</v>
      </c>
      <c r="B3228" s="2">
        <f t="shared" si="100"/>
        <v>2018</v>
      </c>
      <c r="C3228" s="1" t="s">
        <v>68</v>
      </c>
      <c r="D3228" s="1" t="s">
        <v>24</v>
      </c>
      <c r="E3228" s="1">
        <v>80014137</v>
      </c>
      <c r="F3228" s="1" t="s">
        <v>25</v>
      </c>
      <c r="G3228" s="1" t="s">
        <v>36</v>
      </c>
      <c r="H3228" s="1" t="s">
        <v>80</v>
      </c>
      <c r="I3228" s="1" t="s">
        <v>1186</v>
      </c>
      <c r="J3228" s="1">
        <v>215</v>
      </c>
      <c r="K3228" s="1" t="s">
        <v>28</v>
      </c>
      <c r="L3228" s="1">
        <v>10125</v>
      </c>
      <c r="M3228" s="1">
        <v>11131</v>
      </c>
      <c r="N3228" s="1">
        <v>26251</v>
      </c>
      <c r="O3228" s="1">
        <v>4589</v>
      </c>
      <c r="P3228" s="1">
        <v>130</v>
      </c>
      <c r="Q3228" s="1">
        <v>30969.07</v>
      </c>
      <c r="R3228" s="1">
        <f t="shared" si="101"/>
        <v>144.04218604651163</v>
      </c>
      <c r="S3228" s="1" t="s">
        <v>38</v>
      </c>
      <c r="T3228" s="1" t="s">
        <v>30</v>
      </c>
      <c r="U3228" s="1" t="s">
        <v>81</v>
      </c>
      <c r="V3228" s="1" t="s">
        <v>65</v>
      </c>
      <c r="W3228" s="1" t="s">
        <v>1230</v>
      </c>
    </row>
    <row r="3229" spans="1:23">
      <c r="A3229" s="2" t="s">
        <v>1231</v>
      </c>
      <c r="B3229" s="2">
        <f t="shared" si="100"/>
        <v>2018</v>
      </c>
      <c r="C3229" s="1" t="s">
        <v>68</v>
      </c>
      <c r="D3229" s="1" t="s">
        <v>24</v>
      </c>
      <c r="E3229" s="1">
        <v>80014137</v>
      </c>
      <c r="F3229" s="1" t="s">
        <v>25</v>
      </c>
      <c r="G3229" s="1" t="s">
        <v>36</v>
      </c>
      <c r="H3229" s="1" t="s">
        <v>80</v>
      </c>
      <c r="I3229" s="1" t="s">
        <v>1186</v>
      </c>
      <c r="J3229" s="1">
        <v>994</v>
      </c>
      <c r="K3229" s="1" t="s">
        <v>28</v>
      </c>
      <c r="L3229" s="1">
        <v>41748</v>
      </c>
      <c r="M3229" s="1">
        <v>45724</v>
      </c>
      <c r="N3229" s="1">
        <v>97909</v>
      </c>
      <c r="O3229" s="1">
        <v>18969.439999999999</v>
      </c>
      <c r="P3229" s="1">
        <v>490.91</v>
      </c>
      <c r="Q3229" s="1">
        <v>117369.35</v>
      </c>
      <c r="R3229" s="1">
        <f t="shared" si="101"/>
        <v>118.07781690140845</v>
      </c>
      <c r="S3229" s="1" t="s">
        <v>38</v>
      </c>
      <c r="T3229" s="1" t="s">
        <v>30</v>
      </c>
      <c r="U3229" s="1" t="s">
        <v>81</v>
      </c>
      <c r="V3229" s="1" t="s">
        <v>1232</v>
      </c>
      <c r="W3229" s="1" t="s">
        <v>1232</v>
      </c>
    </row>
    <row r="3230" spans="1:23">
      <c r="A3230" s="2" t="s">
        <v>1235</v>
      </c>
      <c r="B3230" s="2">
        <f t="shared" si="100"/>
        <v>2018</v>
      </c>
      <c r="C3230" s="1" t="s">
        <v>34</v>
      </c>
      <c r="D3230" s="1" t="s">
        <v>24</v>
      </c>
      <c r="E3230" s="1">
        <v>80014137</v>
      </c>
      <c r="F3230" s="1" t="s">
        <v>25</v>
      </c>
      <c r="G3230" s="1" t="s">
        <v>36</v>
      </c>
      <c r="H3230" s="1" t="s">
        <v>63</v>
      </c>
      <c r="I3230" s="1" t="s">
        <v>1186</v>
      </c>
      <c r="J3230" s="1">
        <v>2732</v>
      </c>
      <c r="K3230" s="1" t="s">
        <v>28</v>
      </c>
      <c r="L3230" s="1">
        <v>102995</v>
      </c>
      <c r="M3230" s="1">
        <v>114700</v>
      </c>
      <c r="N3230" s="1">
        <v>266529</v>
      </c>
      <c r="O3230" s="1">
        <v>58348.49</v>
      </c>
      <c r="P3230" s="1">
        <v>1364.58</v>
      </c>
      <c r="Q3230" s="1">
        <v>326242.07</v>
      </c>
      <c r="R3230" s="1">
        <f t="shared" si="101"/>
        <v>119.41510614934114</v>
      </c>
      <c r="S3230" s="1" t="s">
        <v>38</v>
      </c>
      <c r="T3230" s="1" t="s">
        <v>30</v>
      </c>
      <c r="U3230" s="1" t="s">
        <v>81</v>
      </c>
      <c r="V3230" s="1" t="s">
        <v>622</v>
      </c>
      <c r="W3230" s="1" t="s">
        <v>1236</v>
      </c>
    </row>
    <row r="3231" spans="1:23">
      <c r="A3231" s="2" t="s">
        <v>1248</v>
      </c>
      <c r="B3231" s="2">
        <f t="shared" si="100"/>
        <v>2018</v>
      </c>
      <c r="C3231" s="1" t="s">
        <v>34</v>
      </c>
      <c r="D3231" s="1" t="s">
        <v>24</v>
      </c>
      <c r="E3231" s="1">
        <v>80014137</v>
      </c>
      <c r="F3231" s="1" t="s">
        <v>25</v>
      </c>
      <c r="G3231" s="1" t="s">
        <v>36</v>
      </c>
      <c r="H3231" s="1" t="s">
        <v>63</v>
      </c>
      <c r="I3231" s="1" t="s">
        <v>1186</v>
      </c>
      <c r="J3231" s="1">
        <v>142</v>
      </c>
      <c r="K3231" s="1" t="s">
        <v>28</v>
      </c>
      <c r="L3231" s="1">
        <v>5112</v>
      </c>
      <c r="M3231" s="1">
        <v>5680</v>
      </c>
      <c r="N3231" s="1">
        <v>13064</v>
      </c>
      <c r="O3231" s="1">
        <v>2800</v>
      </c>
      <c r="P3231" s="1">
        <v>66.75</v>
      </c>
      <c r="Q3231" s="1">
        <v>15930.75</v>
      </c>
      <c r="R3231" s="1">
        <f t="shared" si="101"/>
        <v>112.18838028169014</v>
      </c>
      <c r="S3231" s="1" t="s">
        <v>38</v>
      </c>
      <c r="T3231" s="1" t="s">
        <v>30</v>
      </c>
      <c r="U3231" s="1" t="s">
        <v>81</v>
      </c>
      <c r="V3231" s="1" t="s">
        <v>1249</v>
      </c>
      <c r="W3231" s="1" t="s">
        <v>1249</v>
      </c>
    </row>
    <row r="3232" spans="1:23">
      <c r="A3232" s="2" t="s">
        <v>1255</v>
      </c>
      <c r="B3232" s="2">
        <f t="shared" si="100"/>
        <v>2018</v>
      </c>
      <c r="C3232" s="1" t="s">
        <v>34</v>
      </c>
      <c r="D3232" s="1" t="s">
        <v>24</v>
      </c>
      <c r="E3232" s="1">
        <v>80014137</v>
      </c>
      <c r="F3232" s="1" t="s">
        <v>25</v>
      </c>
      <c r="G3232" s="1" t="s">
        <v>36</v>
      </c>
      <c r="H3232" s="1" t="s">
        <v>63</v>
      </c>
      <c r="I3232" s="1" t="s">
        <v>1186</v>
      </c>
      <c r="J3232" s="1">
        <v>365</v>
      </c>
      <c r="K3232" s="1" t="s">
        <v>28</v>
      </c>
      <c r="L3232" s="1">
        <v>19491</v>
      </c>
      <c r="M3232" s="1">
        <v>21681</v>
      </c>
      <c r="N3232" s="1">
        <v>54093</v>
      </c>
      <c r="O3232" s="1">
        <v>12380.2</v>
      </c>
      <c r="P3232" s="1">
        <v>279.19</v>
      </c>
      <c r="Q3232" s="1">
        <v>66752.39</v>
      </c>
      <c r="R3232" s="1">
        <f t="shared" si="101"/>
        <v>182.88326027397261</v>
      </c>
      <c r="S3232" s="1" t="s">
        <v>38</v>
      </c>
      <c r="T3232" s="1" t="s">
        <v>30</v>
      </c>
      <c r="U3232" s="1" t="s">
        <v>81</v>
      </c>
      <c r="V3232" s="1" t="s">
        <v>1256</v>
      </c>
      <c r="W3232" s="1" t="s">
        <v>1257</v>
      </c>
    </row>
    <row r="3233" spans="1:23">
      <c r="A3233" s="2" t="s">
        <v>1264</v>
      </c>
      <c r="B3233" s="2">
        <f t="shared" si="100"/>
        <v>2018</v>
      </c>
      <c r="C3233" s="1" t="s">
        <v>68</v>
      </c>
      <c r="D3233" s="1" t="s">
        <v>24</v>
      </c>
      <c r="E3233" s="1">
        <v>80070039</v>
      </c>
      <c r="F3233" s="1" t="s">
        <v>949</v>
      </c>
      <c r="G3233" s="1" t="s">
        <v>958</v>
      </c>
      <c r="H3233" s="1" t="s">
        <v>955</v>
      </c>
      <c r="I3233" s="1" t="s">
        <v>1262</v>
      </c>
      <c r="J3233" s="1">
        <v>24</v>
      </c>
      <c r="K3233" s="1" t="s">
        <v>28</v>
      </c>
      <c r="L3233" s="1">
        <v>3840</v>
      </c>
      <c r="M3233" s="1">
        <v>4128</v>
      </c>
      <c r="N3233" s="1">
        <v>30190.1</v>
      </c>
      <c r="O3233" s="1">
        <v>3600</v>
      </c>
      <c r="P3233" s="1">
        <v>301.89999999999998</v>
      </c>
      <c r="Q3233" s="1">
        <v>34092</v>
      </c>
      <c r="R3233" s="1">
        <f t="shared" si="101"/>
        <v>1420.5</v>
      </c>
      <c r="S3233" s="1" t="s">
        <v>38</v>
      </c>
      <c r="T3233" s="1" t="s">
        <v>30</v>
      </c>
      <c r="U3233" s="1" t="s">
        <v>64</v>
      </c>
      <c r="V3233" s="1" t="s">
        <v>1265</v>
      </c>
      <c r="W3233" s="1" t="s">
        <v>1266</v>
      </c>
    </row>
    <row r="3234" spans="1:23">
      <c r="A3234" s="2" t="s">
        <v>887</v>
      </c>
      <c r="B3234" s="2">
        <f t="shared" si="100"/>
        <v>2018</v>
      </c>
      <c r="C3234" s="1" t="s">
        <v>68</v>
      </c>
      <c r="D3234" s="1" t="s">
        <v>24</v>
      </c>
      <c r="E3234" s="1">
        <v>80070039</v>
      </c>
      <c r="F3234" s="1" t="s">
        <v>949</v>
      </c>
      <c r="G3234" s="1" t="s">
        <v>958</v>
      </c>
      <c r="H3234" s="1" t="s">
        <v>1267</v>
      </c>
      <c r="I3234" s="1" t="s">
        <v>1262</v>
      </c>
      <c r="J3234" s="1">
        <v>12</v>
      </c>
      <c r="K3234" s="1" t="s">
        <v>28</v>
      </c>
      <c r="L3234" s="1">
        <v>2052</v>
      </c>
      <c r="M3234" s="1">
        <v>2196</v>
      </c>
      <c r="N3234" s="1">
        <v>15722.78</v>
      </c>
      <c r="O3234" s="1">
        <v>2000</v>
      </c>
      <c r="P3234" s="1">
        <v>157.22</v>
      </c>
      <c r="Q3234" s="1">
        <v>17880</v>
      </c>
      <c r="R3234" s="1">
        <f t="shared" si="101"/>
        <v>1490</v>
      </c>
      <c r="S3234" s="1" t="s">
        <v>38</v>
      </c>
      <c r="T3234" s="1" t="s">
        <v>30</v>
      </c>
      <c r="U3234" s="1" t="s">
        <v>64</v>
      </c>
      <c r="V3234" s="1" t="s">
        <v>1268</v>
      </c>
      <c r="W3234" s="1" t="s">
        <v>1269</v>
      </c>
    </row>
    <row r="3235" spans="1:23">
      <c r="A3235" s="2" t="s">
        <v>1278</v>
      </c>
      <c r="B3235" s="2">
        <f t="shared" si="100"/>
        <v>2018</v>
      </c>
      <c r="C3235" s="1" t="s">
        <v>68</v>
      </c>
      <c r="D3235" s="1" t="s">
        <v>24</v>
      </c>
      <c r="E3235" s="1">
        <v>80070039</v>
      </c>
      <c r="F3235" s="1" t="s">
        <v>949</v>
      </c>
      <c r="G3235" s="1" t="s">
        <v>315</v>
      </c>
      <c r="H3235" s="1" t="s">
        <v>1035</v>
      </c>
      <c r="I3235" s="1" t="s">
        <v>1262</v>
      </c>
      <c r="J3235" s="1">
        <v>84</v>
      </c>
      <c r="K3235" s="1" t="s">
        <v>28</v>
      </c>
      <c r="L3235" s="1">
        <v>7168</v>
      </c>
      <c r="M3235" s="1">
        <v>7854</v>
      </c>
      <c r="N3235" s="1">
        <v>41128.720000000001</v>
      </c>
      <c r="O3235" s="1">
        <v>7600</v>
      </c>
      <c r="P3235" s="1">
        <v>411.28</v>
      </c>
      <c r="Q3235" s="1">
        <v>49140</v>
      </c>
      <c r="R3235" s="1">
        <f t="shared" si="101"/>
        <v>585</v>
      </c>
      <c r="S3235" s="1" t="s">
        <v>38</v>
      </c>
      <c r="T3235" s="1" t="s">
        <v>30</v>
      </c>
      <c r="U3235" s="1" t="s">
        <v>64</v>
      </c>
      <c r="V3235" s="1" t="s">
        <v>1279</v>
      </c>
      <c r="W3235" s="1" t="s">
        <v>1279</v>
      </c>
    </row>
    <row r="3236" spans="1:23">
      <c r="A3236" s="2" t="s">
        <v>1282</v>
      </c>
      <c r="B3236" s="2">
        <f t="shared" si="100"/>
        <v>2018</v>
      </c>
      <c r="C3236" s="1" t="s">
        <v>68</v>
      </c>
      <c r="D3236" s="1" t="s">
        <v>24</v>
      </c>
      <c r="E3236" s="1">
        <v>80070039</v>
      </c>
      <c r="F3236" s="1" t="s">
        <v>949</v>
      </c>
      <c r="G3236" s="1" t="s">
        <v>958</v>
      </c>
      <c r="H3236" s="1" t="s">
        <v>251</v>
      </c>
      <c r="I3236" s="1" t="s">
        <v>1262</v>
      </c>
      <c r="J3236" s="1">
        <v>12</v>
      </c>
      <c r="K3236" s="1" t="s">
        <v>28</v>
      </c>
      <c r="L3236" s="1">
        <v>2052</v>
      </c>
      <c r="M3236" s="1">
        <v>2196</v>
      </c>
      <c r="N3236" s="1">
        <v>15721.2</v>
      </c>
      <c r="O3236" s="1">
        <v>2000</v>
      </c>
      <c r="P3236" s="1">
        <v>158.80000000000001</v>
      </c>
      <c r="Q3236" s="1">
        <v>17880</v>
      </c>
      <c r="R3236" s="1">
        <f t="shared" si="101"/>
        <v>1490</v>
      </c>
      <c r="S3236" s="1" t="s">
        <v>38</v>
      </c>
      <c r="T3236" s="1" t="s">
        <v>30</v>
      </c>
      <c r="U3236" s="1" t="s">
        <v>64</v>
      </c>
      <c r="V3236" s="1" t="s">
        <v>1283</v>
      </c>
      <c r="W3236" s="1" t="s">
        <v>1088</v>
      </c>
    </row>
    <row r="3237" spans="1:23">
      <c r="A3237" s="2" t="s">
        <v>1291</v>
      </c>
      <c r="B3237" s="2">
        <f t="shared" si="100"/>
        <v>2018</v>
      </c>
      <c r="C3237" s="1" t="s">
        <v>68</v>
      </c>
      <c r="D3237" s="1" t="s">
        <v>24</v>
      </c>
      <c r="E3237" s="1">
        <v>80070039</v>
      </c>
      <c r="F3237" s="1" t="s">
        <v>949</v>
      </c>
      <c r="G3237" s="1" t="s">
        <v>62</v>
      </c>
      <c r="H3237" s="1" t="s">
        <v>983</v>
      </c>
      <c r="I3237" s="1" t="s">
        <v>1262</v>
      </c>
      <c r="J3237" s="1">
        <v>70</v>
      </c>
      <c r="K3237" s="1" t="s">
        <v>28</v>
      </c>
      <c r="L3237" s="1">
        <v>4060</v>
      </c>
      <c r="M3237" s="1">
        <v>4410</v>
      </c>
      <c r="N3237" s="1">
        <v>34167.93</v>
      </c>
      <c r="O3237" s="1">
        <v>3800</v>
      </c>
      <c r="P3237" s="1">
        <v>342</v>
      </c>
      <c r="Q3237" s="1">
        <v>38309.599999999999</v>
      </c>
      <c r="R3237" s="1">
        <f t="shared" si="101"/>
        <v>547.28</v>
      </c>
      <c r="S3237" s="1" t="s">
        <v>38</v>
      </c>
      <c r="T3237" s="1" t="s">
        <v>30</v>
      </c>
      <c r="U3237" s="1" t="s">
        <v>64</v>
      </c>
      <c r="V3237" s="1" t="s">
        <v>1292</v>
      </c>
      <c r="W3237" s="1" t="s">
        <v>1293</v>
      </c>
    </row>
    <row r="3238" spans="1:23">
      <c r="A3238" s="2" t="s">
        <v>1199</v>
      </c>
      <c r="B3238" s="2">
        <f t="shared" si="100"/>
        <v>2018</v>
      </c>
      <c r="C3238" s="1" t="s">
        <v>68</v>
      </c>
      <c r="D3238" s="1" t="s">
        <v>24</v>
      </c>
      <c r="E3238" s="1">
        <v>80013840</v>
      </c>
      <c r="F3238" s="1" t="s">
        <v>61</v>
      </c>
      <c r="G3238" s="1" t="s">
        <v>36</v>
      </c>
      <c r="H3238" s="1" t="s">
        <v>80</v>
      </c>
      <c r="I3238" s="1" t="s">
        <v>1419</v>
      </c>
      <c r="J3238" s="1">
        <v>662</v>
      </c>
      <c r="K3238" s="1" t="s">
        <v>28</v>
      </c>
      <c r="L3238" s="1">
        <v>29859</v>
      </c>
      <c r="M3238" s="1">
        <v>32507</v>
      </c>
      <c r="N3238" s="1">
        <v>69962</v>
      </c>
      <c r="O3238" s="1">
        <v>14337.26</v>
      </c>
      <c r="P3238" s="1">
        <v>699.62</v>
      </c>
      <c r="Q3238" s="1">
        <v>84998.88</v>
      </c>
      <c r="R3238" s="1">
        <f t="shared" si="101"/>
        <v>128.39709969788521</v>
      </c>
      <c r="S3238" s="1" t="s">
        <v>38</v>
      </c>
      <c r="T3238" s="1" t="s">
        <v>30</v>
      </c>
      <c r="U3238" s="1" t="s">
        <v>70</v>
      </c>
      <c r="V3238" s="1" t="s">
        <v>252</v>
      </c>
      <c r="W3238" s="1" t="s">
        <v>1429</v>
      </c>
    </row>
    <row r="3239" spans="1:23">
      <c r="A3239" s="2" t="s">
        <v>1255</v>
      </c>
      <c r="B3239" s="2">
        <f t="shared" si="100"/>
        <v>2018</v>
      </c>
      <c r="C3239" s="1" t="s">
        <v>34</v>
      </c>
      <c r="D3239" s="1" t="s">
        <v>24</v>
      </c>
      <c r="E3239" s="1">
        <v>80013840</v>
      </c>
      <c r="F3239" s="1" t="s">
        <v>61</v>
      </c>
      <c r="G3239" s="1" t="s">
        <v>36</v>
      </c>
      <c r="H3239" s="1" t="s">
        <v>63</v>
      </c>
      <c r="I3239" s="1" t="s">
        <v>1419</v>
      </c>
      <c r="J3239" s="1">
        <v>139</v>
      </c>
      <c r="K3239" s="1" t="s">
        <v>28</v>
      </c>
      <c r="L3239" s="1">
        <v>6116</v>
      </c>
      <c r="M3239" s="1">
        <v>6672</v>
      </c>
      <c r="N3239" s="1">
        <v>14178</v>
      </c>
      <c r="O3239" s="1">
        <v>2901.38</v>
      </c>
      <c r="P3239" s="1">
        <v>141.78</v>
      </c>
      <c r="Q3239" s="1">
        <v>17221.16</v>
      </c>
      <c r="R3239" s="1">
        <f t="shared" si="101"/>
        <v>123.89323741007195</v>
      </c>
      <c r="S3239" s="1" t="s">
        <v>38</v>
      </c>
      <c r="T3239" s="1" t="s">
        <v>30</v>
      </c>
      <c r="U3239" s="1" t="s">
        <v>70</v>
      </c>
      <c r="V3239" s="1" t="s">
        <v>1433</v>
      </c>
      <c r="W3239" s="1" t="s">
        <v>1433</v>
      </c>
    </row>
    <row r="3240" spans="1:23">
      <c r="A3240" s="2" t="s">
        <v>1488</v>
      </c>
      <c r="B3240" s="2">
        <f t="shared" si="100"/>
        <v>2018</v>
      </c>
      <c r="C3240" s="1" t="s">
        <v>68</v>
      </c>
      <c r="D3240" s="1" t="s">
        <v>24</v>
      </c>
      <c r="E3240" s="1">
        <v>80070039</v>
      </c>
      <c r="F3240" s="1" t="s">
        <v>949</v>
      </c>
      <c r="G3240" s="1" t="s">
        <v>958</v>
      </c>
      <c r="H3240" s="1" t="s">
        <v>983</v>
      </c>
      <c r="I3240" s="1" t="s">
        <v>1451</v>
      </c>
      <c r="J3240" s="1">
        <v>48</v>
      </c>
      <c r="K3240" s="1" t="s">
        <v>28</v>
      </c>
      <c r="L3240" s="1">
        <v>7680</v>
      </c>
      <c r="M3240" s="1">
        <v>8256</v>
      </c>
      <c r="N3240" s="1">
        <v>58320.800000000003</v>
      </c>
      <c r="O3240" s="1">
        <v>7600</v>
      </c>
      <c r="P3240" s="1">
        <v>583.20000000000005</v>
      </c>
      <c r="Q3240" s="1">
        <v>66504</v>
      </c>
      <c r="R3240" s="1">
        <f t="shared" si="101"/>
        <v>1385.5</v>
      </c>
      <c r="S3240" s="1" t="s">
        <v>38</v>
      </c>
      <c r="T3240" s="1" t="s">
        <v>30</v>
      </c>
      <c r="U3240" s="1" t="s">
        <v>64</v>
      </c>
      <c r="V3240" s="1" t="s">
        <v>1489</v>
      </c>
      <c r="W3240" s="1" t="s">
        <v>1490</v>
      </c>
    </row>
    <row r="3241" spans="1:23">
      <c r="A3241" s="2" t="s">
        <v>1203</v>
      </c>
      <c r="B3241" s="2">
        <f t="shared" si="100"/>
        <v>2018</v>
      </c>
      <c r="C3241" s="1" t="s">
        <v>68</v>
      </c>
      <c r="D3241" s="1" t="s">
        <v>24</v>
      </c>
      <c r="E3241" s="1">
        <v>80014137</v>
      </c>
      <c r="F3241" s="1" t="s">
        <v>25</v>
      </c>
      <c r="G3241" s="1" t="s">
        <v>36</v>
      </c>
      <c r="H3241" s="1" t="s">
        <v>80</v>
      </c>
      <c r="I3241" s="1" t="s">
        <v>1698</v>
      </c>
      <c r="J3241" s="1">
        <v>48</v>
      </c>
      <c r="K3241" s="1" t="s">
        <v>28</v>
      </c>
      <c r="L3241" s="1">
        <v>4752</v>
      </c>
      <c r="M3241" s="1">
        <v>5232</v>
      </c>
      <c r="N3241" s="1">
        <v>22608</v>
      </c>
      <c r="O3241" s="1">
        <v>2777</v>
      </c>
      <c r="P3241" s="1">
        <v>106.35</v>
      </c>
      <c r="Q3241" s="1">
        <v>25491.35</v>
      </c>
      <c r="R3241" s="1">
        <f t="shared" si="101"/>
        <v>531.06979166666667</v>
      </c>
      <c r="S3241" s="1" t="s">
        <v>38</v>
      </c>
      <c r="T3241" s="1" t="s">
        <v>30</v>
      </c>
      <c r="U3241" s="1" t="s">
        <v>122</v>
      </c>
      <c r="V3241" s="1" t="s">
        <v>1699</v>
      </c>
      <c r="W3241" s="1" t="s">
        <v>1700</v>
      </c>
    </row>
    <row r="3242" spans="1:23">
      <c r="A3242" s="2" t="s">
        <v>1754</v>
      </c>
      <c r="B3242" s="2">
        <f t="shared" si="100"/>
        <v>2018</v>
      </c>
      <c r="C3242" s="1" t="s">
        <v>936</v>
      </c>
      <c r="D3242" s="1" t="s">
        <v>24</v>
      </c>
      <c r="E3242" s="1">
        <v>80070039</v>
      </c>
      <c r="F3242" s="1" t="s">
        <v>949</v>
      </c>
      <c r="G3242" s="1" t="s">
        <v>62</v>
      </c>
      <c r="H3242" s="1" t="s">
        <v>1035</v>
      </c>
      <c r="I3242" s="1" t="s">
        <v>1740</v>
      </c>
      <c r="J3242" s="1">
        <v>70</v>
      </c>
      <c r="K3242" s="1" t="s">
        <v>28</v>
      </c>
      <c r="L3242" s="1">
        <v>4340</v>
      </c>
      <c r="M3242" s="1">
        <v>4340</v>
      </c>
      <c r="N3242" s="1">
        <v>22782.18</v>
      </c>
      <c r="O3242" s="1">
        <v>3800</v>
      </c>
      <c r="P3242" s="1">
        <v>227.82</v>
      </c>
      <c r="Q3242" s="1">
        <v>26810</v>
      </c>
      <c r="R3242" s="1">
        <f t="shared" si="101"/>
        <v>383</v>
      </c>
      <c r="S3242" s="1" t="s">
        <v>38</v>
      </c>
      <c r="T3242" s="1" t="s">
        <v>30</v>
      </c>
      <c r="U3242" s="1" t="s">
        <v>64</v>
      </c>
      <c r="V3242" s="1" t="s">
        <v>1755</v>
      </c>
      <c r="W3242" s="1" t="s">
        <v>1755</v>
      </c>
    </row>
    <row r="3243" spans="1:23">
      <c r="A3243" s="2" t="s">
        <v>1765</v>
      </c>
      <c r="B3243" s="2">
        <f t="shared" si="100"/>
        <v>2018</v>
      </c>
      <c r="C3243" s="1" t="s">
        <v>68</v>
      </c>
      <c r="D3243" s="1" t="s">
        <v>24</v>
      </c>
      <c r="E3243" s="1">
        <v>80014137</v>
      </c>
      <c r="F3243" s="1" t="s">
        <v>25</v>
      </c>
      <c r="G3243" s="1" t="s">
        <v>36</v>
      </c>
      <c r="H3243" s="1" t="s">
        <v>955</v>
      </c>
      <c r="I3243" s="1" t="s">
        <v>1761</v>
      </c>
      <c r="J3243" s="1">
        <v>365</v>
      </c>
      <c r="K3243" s="1" t="s">
        <v>28</v>
      </c>
      <c r="L3243" s="1">
        <v>20805</v>
      </c>
      <c r="M3243" s="1">
        <v>26820</v>
      </c>
      <c r="N3243" s="1">
        <v>62488</v>
      </c>
      <c r="O3243" s="1">
        <v>14130.32</v>
      </c>
      <c r="P3243" s="1">
        <v>321.7</v>
      </c>
      <c r="Q3243" s="1">
        <v>76940.02</v>
      </c>
      <c r="R3243" s="1">
        <f t="shared" si="101"/>
        <v>210.79457534246578</v>
      </c>
      <c r="S3243" s="1" t="s">
        <v>38</v>
      </c>
      <c r="T3243" s="1" t="s">
        <v>30</v>
      </c>
      <c r="U3243" s="1" t="s">
        <v>81</v>
      </c>
      <c r="V3243" s="1" t="s">
        <v>1766</v>
      </c>
      <c r="W3243" s="1" t="s">
        <v>1766</v>
      </c>
    </row>
    <row r="3244" spans="1:23">
      <c r="A3244" s="2" t="s">
        <v>566</v>
      </c>
      <c r="B3244" s="2">
        <f t="shared" si="100"/>
        <v>2018</v>
      </c>
      <c r="C3244" s="1" t="s">
        <v>68</v>
      </c>
      <c r="D3244" s="1" t="s">
        <v>24</v>
      </c>
      <c r="E3244" s="1">
        <v>80014137</v>
      </c>
      <c r="F3244" s="1" t="s">
        <v>25</v>
      </c>
      <c r="G3244" s="1" t="s">
        <v>36</v>
      </c>
      <c r="H3244" s="1" t="s">
        <v>955</v>
      </c>
      <c r="I3244" s="1" t="s">
        <v>1761</v>
      </c>
      <c r="J3244" s="1">
        <v>540</v>
      </c>
      <c r="K3244" s="1" t="s">
        <v>28</v>
      </c>
      <c r="L3244" s="1">
        <v>28314</v>
      </c>
      <c r="M3244" s="1">
        <v>31656</v>
      </c>
      <c r="N3244" s="1">
        <v>78608</v>
      </c>
      <c r="O3244" s="1">
        <v>24880.66</v>
      </c>
      <c r="P3244" s="1">
        <v>431.52</v>
      </c>
      <c r="Q3244" s="1">
        <v>103920.18</v>
      </c>
      <c r="R3244" s="1">
        <f t="shared" si="101"/>
        <v>192.44477777777777</v>
      </c>
      <c r="S3244" s="1" t="s">
        <v>38</v>
      </c>
      <c r="T3244" s="1" t="s">
        <v>30</v>
      </c>
      <c r="U3244" s="1" t="s">
        <v>81</v>
      </c>
      <c r="V3244" s="1" t="s">
        <v>77</v>
      </c>
      <c r="W3244" s="1" t="s">
        <v>1645</v>
      </c>
    </row>
    <row r="3245" spans="1:23">
      <c r="A3245" s="2" t="s">
        <v>1790</v>
      </c>
      <c r="B3245" s="2">
        <f t="shared" si="100"/>
        <v>2018</v>
      </c>
      <c r="C3245" s="1" t="s">
        <v>34</v>
      </c>
      <c r="D3245" s="1" t="s">
        <v>24</v>
      </c>
      <c r="E3245" s="1">
        <v>80013840</v>
      </c>
      <c r="F3245" s="1" t="s">
        <v>61</v>
      </c>
      <c r="G3245" s="1" t="s">
        <v>1601</v>
      </c>
      <c r="H3245" s="1" t="s">
        <v>63</v>
      </c>
      <c r="I3245" s="1" t="s">
        <v>1787</v>
      </c>
      <c r="J3245" s="1">
        <v>597</v>
      </c>
      <c r="K3245" s="1" t="s">
        <v>28</v>
      </c>
      <c r="L3245" s="1">
        <v>31294</v>
      </c>
      <c r="M3245" s="1">
        <v>34668</v>
      </c>
      <c r="N3245" s="1">
        <v>88078.6</v>
      </c>
      <c r="O3245" s="1">
        <v>26842.87</v>
      </c>
      <c r="P3245" s="1">
        <v>880.78</v>
      </c>
      <c r="Q3245" s="1">
        <v>115802.25</v>
      </c>
      <c r="R3245" s="1">
        <f t="shared" si="101"/>
        <v>193.97361809045225</v>
      </c>
      <c r="S3245" s="1" t="s">
        <v>38</v>
      </c>
      <c r="T3245" s="1" t="s">
        <v>30</v>
      </c>
      <c r="U3245" s="1" t="s">
        <v>1546</v>
      </c>
      <c r="V3245" s="1" t="s">
        <v>73</v>
      </c>
      <c r="W3245" s="1" t="s">
        <v>1791</v>
      </c>
    </row>
    <row r="3246" spans="1:23">
      <c r="A3246" s="2" t="s">
        <v>1792</v>
      </c>
      <c r="B3246" s="2">
        <f t="shared" si="100"/>
        <v>2018</v>
      </c>
      <c r="C3246" s="1" t="s">
        <v>68</v>
      </c>
      <c r="D3246" s="1" t="s">
        <v>24</v>
      </c>
      <c r="E3246" s="1">
        <v>80013840</v>
      </c>
      <c r="F3246" s="1" t="s">
        <v>61</v>
      </c>
      <c r="G3246" s="1" t="s">
        <v>1601</v>
      </c>
      <c r="H3246" s="1" t="s">
        <v>955</v>
      </c>
      <c r="I3246" s="1" t="s">
        <v>1787</v>
      </c>
      <c r="J3246" s="1">
        <v>952</v>
      </c>
      <c r="K3246" s="1" t="s">
        <v>28</v>
      </c>
      <c r="L3246" s="1">
        <v>36938</v>
      </c>
      <c r="M3246" s="1">
        <v>40460</v>
      </c>
      <c r="N3246" s="1">
        <v>106624</v>
      </c>
      <c r="O3246" s="1">
        <v>20925.419999999998</v>
      </c>
      <c r="P3246" s="1">
        <v>1066.24</v>
      </c>
      <c r="Q3246" s="1">
        <v>128615.66</v>
      </c>
      <c r="R3246" s="1">
        <f t="shared" si="101"/>
        <v>135.10048319327731</v>
      </c>
      <c r="S3246" s="1" t="s">
        <v>38</v>
      </c>
      <c r="T3246" s="1" t="s">
        <v>30</v>
      </c>
      <c r="U3246" s="1" t="s">
        <v>1546</v>
      </c>
      <c r="V3246" s="1" t="s">
        <v>1793</v>
      </c>
      <c r="W3246" s="1" t="s">
        <v>1793</v>
      </c>
    </row>
    <row r="3247" spans="1:23">
      <c r="A3247" s="2" t="s">
        <v>1794</v>
      </c>
      <c r="B3247" s="2">
        <f t="shared" si="100"/>
        <v>2018</v>
      </c>
      <c r="C3247" s="1" t="s">
        <v>68</v>
      </c>
      <c r="D3247" s="1" t="s">
        <v>24</v>
      </c>
      <c r="E3247" s="1">
        <v>80013840</v>
      </c>
      <c r="F3247" s="1" t="s">
        <v>61</v>
      </c>
      <c r="G3247" s="1" t="s">
        <v>1601</v>
      </c>
      <c r="H3247" s="1" t="s">
        <v>983</v>
      </c>
      <c r="I3247" s="1" t="s">
        <v>1787</v>
      </c>
      <c r="J3247" s="1">
        <v>438</v>
      </c>
      <c r="K3247" s="1" t="s">
        <v>28</v>
      </c>
      <c r="L3247" s="1">
        <v>26630</v>
      </c>
      <c r="M3247" s="1">
        <v>29565</v>
      </c>
      <c r="N3247" s="1">
        <v>91104</v>
      </c>
      <c r="O3247" s="1">
        <v>17925.23</v>
      </c>
      <c r="P3247" s="1">
        <v>911.04</v>
      </c>
      <c r="Q3247" s="1">
        <v>109940.27</v>
      </c>
      <c r="R3247" s="1">
        <f t="shared" si="101"/>
        <v>251.00518264840184</v>
      </c>
      <c r="S3247" s="1" t="s">
        <v>38</v>
      </c>
      <c r="T3247" s="1" t="s">
        <v>30</v>
      </c>
      <c r="U3247" s="1" t="s">
        <v>1546</v>
      </c>
      <c r="V3247" s="1" t="s">
        <v>1795</v>
      </c>
      <c r="W3247" s="1" t="s">
        <v>1795</v>
      </c>
    </row>
    <row r="3248" spans="1:23">
      <c r="A3248" s="2" t="s">
        <v>1797</v>
      </c>
      <c r="B3248" s="2">
        <f t="shared" si="100"/>
        <v>2018</v>
      </c>
      <c r="C3248" s="1" t="s">
        <v>34</v>
      </c>
      <c r="D3248" s="1" t="s">
        <v>24</v>
      </c>
      <c r="E3248" s="1">
        <v>80013840</v>
      </c>
      <c r="F3248" s="1" t="s">
        <v>61</v>
      </c>
      <c r="G3248" s="1" t="s">
        <v>1601</v>
      </c>
      <c r="H3248" s="1" t="s">
        <v>63</v>
      </c>
      <c r="I3248" s="1" t="s">
        <v>1787</v>
      </c>
      <c r="J3248" s="1">
        <v>703</v>
      </c>
      <c r="K3248" s="1" t="s">
        <v>28</v>
      </c>
      <c r="L3248" s="1">
        <v>34716</v>
      </c>
      <c r="M3248" s="1">
        <v>38573</v>
      </c>
      <c r="N3248" s="1">
        <v>94148.800000000003</v>
      </c>
      <c r="O3248" s="1">
        <v>20893.7</v>
      </c>
      <c r="P3248" s="1">
        <v>941.49</v>
      </c>
      <c r="Q3248" s="1">
        <v>115983.99</v>
      </c>
      <c r="R3248" s="1">
        <f t="shared" si="101"/>
        <v>164.9843385490754</v>
      </c>
      <c r="S3248" s="1" t="s">
        <v>38</v>
      </c>
      <c r="T3248" s="1" t="s">
        <v>30</v>
      </c>
      <c r="U3248" s="1" t="s">
        <v>70</v>
      </c>
      <c r="V3248" s="1" t="s">
        <v>73</v>
      </c>
      <c r="W3248" s="1" t="s">
        <v>1429</v>
      </c>
    </row>
    <row r="3249" spans="1:23">
      <c r="A3249" s="2" t="s">
        <v>1199</v>
      </c>
      <c r="B3249" s="2">
        <f t="shared" si="100"/>
        <v>2018</v>
      </c>
      <c r="C3249" s="1" t="s">
        <v>68</v>
      </c>
      <c r="D3249" s="1" t="s">
        <v>24</v>
      </c>
      <c r="E3249" s="1">
        <v>80070039</v>
      </c>
      <c r="F3249" s="1" t="s">
        <v>949</v>
      </c>
      <c r="G3249" s="1" t="s">
        <v>62</v>
      </c>
      <c r="H3249" s="1" t="s">
        <v>1024</v>
      </c>
      <c r="I3249" s="1" t="s">
        <v>1798</v>
      </c>
      <c r="J3249" s="1">
        <v>70</v>
      </c>
      <c r="K3249" s="1" t="s">
        <v>28</v>
      </c>
      <c r="L3249" s="1">
        <v>4655</v>
      </c>
      <c r="M3249" s="1">
        <v>4655</v>
      </c>
      <c r="N3249" s="1">
        <v>24648.51</v>
      </c>
      <c r="O3249" s="1">
        <v>2125</v>
      </c>
      <c r="P3249" s="1">
        <v>246.49</v>
      </c>
      <c r="Q3249" s="1">
        <v>27020</v>
      </c>
      <c r="R3249" s="1">
        <f t="shared" si="101"/>
        <v>386</v>
      </c>
      <c r="S3249" s="1" t="s">
        <v>38</v>
      </c>
      <c r="T3249" s="1" t="s">
        <v>30</v>
      </c>
      <c r="U3249" s="1" t="s">
        <v>64</v>
      </c>
      <c r="V3249" s="1" t="s">
        <v>1799</v>
      </c>
      <c r="W3249" s="1" t="s">
        <v>1069</v>
      </c>
    </row>
    <row r="3250" spans="1:23">
      <c r="A3250" s="2" t="s">
        <v>1814</v>
      </c>
      <c r="B3250" s="2">
        <f t="shared" si="100"/>
        <v>2018</v>
      </c>
      <c r="C3250" s="1" t="s">
        <v>68</v>
      </c>
      <c r="D3250" s="1" t="s">
        <v>24</v>
      </c>
      <c r="E3250" s="1">
        <v>80013840</v>
      </c>
      <c r="F3250" s="1" t="s">
        <v>61</v>
      </c>
      <c r="G3250" s="1" t="s">
        <v>1601</v>
      </c>
      <c r="H3250" s="1" t="s">
        <v>1815</v>
      </c>
      <c r="I3250" s="1" t="s">
        <v>1816</v>
      </c>
      <c r="J3250" s="1">
        <v>530</v>
      </c>
      <c r="K3250" s="1" t="s">
        <v>28</v>
      </c>
      <c r="L3250" s="1">
        <v>24543</v>
      </c>
      <c r="M3250" s="1">
        <v>26800</v>
      </c>
      <c r="N3250" s="1">
        <v>66250</v>
      </c>
      <c r="O3250" s="1">
        <v>14931.48</v>
      </c>
      <c r="P3250" s="1">
        <v>662.5</v>
      </c>
      <c r="Q3250" s="1">
        <v>81843.98</v>
      </c>
      <c r="R3250" s="1">
        <f t="shared" si="101"/>
        <v>154.42260377358491</v>
      </c>
      <c r="S3250" s="1" t="s">
        <v>38</v>
      </c>
      <c r="T3250" s="1" t="s">
        <v>30</v>
      </c>
      <c r="U3250" s="1" t="s">
        <v>70</v>
      </c>
      <c r="V3250" s="1" t="s">
        <v>1817</v>
      </c>
      <c r="W3250" s="1" t="s">
        <v>1540</v>
      </c>
    </row>
    <row r="3251" spans="1:23">
      <c r="A3251" s="2" t="s">
        <v>1911</v>
      </c>
      <c r="B3251" s="2">
        <f t="shared" si="100"/>
        <v>2018</v>
      </c>
      <c r="C3251" s="1" t="s">
        <v>936</v>
      </c>
      <c r="D3251" s="1" t="s">
        <v>24</v>
      </c>
      <c r="E3251" s="1">
        <v>80047663</v>
      </c>
      <c r="F3251" s="1" t="s">
        <v>110</v>
      </c>
      <c r="G3251" s="1" t="s">
        <v>36</v>
      </c>
      <c r="H3251" s="1" t="s">
        <v>983</v>
      </c>
      <c r="I3251" s="1" t="s">
        <v>1912</v>
      </c>
      <c r="J3251" s="1">
        <v>1728</v>
      </c>
      <c r="K3251" s="1" t="s">
        <v>28</v>
      </c>
      <c r="L3251" s="1">
        <v>70300</v>
      </c>
      <c r="M3251" s="1">
        <v>70300</v>
      </c>
      <c r="N3251" s="1">
        <v>176256</v>
      </c>
      <c r="O3251" s="1">
        <v>36434.53</v>
      </c>
      <c r="P3251" s="1">
        <v>528.77</v>
      </c>
      <c r="Q3251" s="1">
        <v>213219.3</v>
      </c>
      <c r="R3251" s="1">
        <f t="shared" si="101"/>
        <v>123.39079861111111</v>
      </c>
      <c r="S3251" s="1" t="s">
        <v>38</v>
      </c>
      <c r="T3251" s="1" t="s">
        <v>30</v>
      </c>
      <c r="U3251" s="1" t="s">
        <v>1132</v>
      </c>
      <c r="V3251" s="1" t="s">
        <v>1913</v>
      </c>
      <c r="W3251" s="1" t="s">
        <v>1913</v>
      </c>
    </row>
    <row r="3252" spans="1:23">
      <c r="A3252" s="2" t="s">
        <v>2041</v>
      </c>
      <c r="B3252" s="2">
        <f t="shared" si="100"/>
        <v>2018</v>
      </c>
      <c r="C3252" s="1" t="s">
        <v>68</v>
      </c>
      <c r="D3252" s="1" t="s">
        <v>24</v>
      </c>
      <c r="E3252" s="1">
        <v>80013840</v>
      </c>
      <c r="F3252" s="1" t="s">
        <v>61</v>
      </c>
      <c r="G3252" s="1" t="s">
        <v>937</v>
      </c>
      <c r="H3252" s="1" t="s">
        <v>1035</v>
      </c>
      <c r="I3252" s="1" t="s">
        <v>2042</v>
      </c>
      <c r="J3252" s="1">
        <v>28</v>
      </c>
      <c r="K3252" s="1" t="s">
        <v>28</v>
      </c>
      <c r="L3252" s="1">
        <v>2646</v>
      </c>
      <c r="M3252" s="1">
        <v>2884</v>
      </c>
      <c r="N3252" s="1">
        <v>9520</v>
      </c>
      <c r="O3252" s="1">
        <v>3000</v>
      </c>
      <c r="P3252" s="1">
        <v>95.2</v>
      </c>
      <c r="Q3252" s="1">
        <v>12615.2</v>
      </c>
      <c r="R3252" s="1">
        <f t="shared" si="101"/>
        <v>450.54285714285714</v>
      </c>
      <c r="S3252" s="1" t="s">
        <v>38</v>
      </c>
      <c r="T3252" s="1" t="s">
        <v>30</v>
      </c>
      <c r="U3252" s="1" t="s">
        <v>939</v>
      </c>
      <c r="V3252" s="1" t="s">
        <v>252</v>
      </c>
      <c r="W3252" s="1" t="s">
        <v>2043</v>
      </c>
    </row>
    <row r="3253" spans="1:23">
      <c r="A3253" s="2" t="s">
        <v>2041</v>
      </c>
      <c r="B3253" s="2">
        <f t="shared" si="100"/>
        <v>2018</v>
      </c>
      <c r="C3253" s="1" t="s">
        <v>68</v>
      </c>
      <c r="D3253" s="1" t="s">
        <v>24</v>
      </c>
      <c r="E3253" s="1">
        <v>80013840</v>
      </c>
      <c r="F3253" s="1" t="s">
        <v>61</v>
      </c>
      <c r="G3253" s="1" t="s">
        <v>937</v>
      </c>
      <c r="H3253" s="1" t="s">
        <v>1035</v>
      </c>
      <c r="I3253" s="1" t="s">
        <v>2042</v>
      </c>
      <c r="J3253" s="1">
        <v>96</v>
      </c>
      <c r="K3253" s="1" t="s">
        <v>28</v>
      </c>
      <c r="L3253" s="1">
        <v>8064</v>
      </c>
      <c r="M3253" s="1">
        <v>8448</v>
      </c>
      <c r="N3253" s="1">
        <v>27840</v>
      </c>
      <c r="O3253" s="1">
        <v>6000</v>
      </c>
      <c r="P3253" s="1">
        <v>278.39999999999998</v>
      </c>
      <c r="Q3253" s="1">
        <v>34118.400000000001</v>
      </c>
      <c r="R3253" s="1">
        <f t="shared" si="101"/>
        <v>355.40000000000003</v>
      </c>
      <c r="S3253" s="1" t="s">
        <v>38</v>
      </c>
      <c r="T3253" s="1" t="s">
        <v>30</v>
      </c>
      <c r="U3253" s="1" t="s">
        <v>939</v>
      </c>
      <c r="V3253" s="1" t="s">
        <v>252</v>
      </c>
      <c r="W3253" s="1" t="s">
        <v>2044</v>
      </c>
    </row>
    <row r="3254" spans="1:23">
      <c r="A3254" s="2" t="s">
        <v>606</v>
      </c>
      <c r="B3254" s="2">
        <f t="shared" si="100"/>
        <v>2018</v>
      </c>
      <c r="C3254" s="1" t="s">
        <v>68</v>
      </c>
      <c r="D3254" s="1" t="s">
        <v>24</v>
      </c>
      <c r="E3254" s="1">
        <v>80013840</v>
      </c>
      <c r="F3254" s="1" t="s">
        <v>61</v>
      </c>
      <c r="G3254" s="1" t="s">
        <v>36</v>
      </c>
      <c r="H3254" s="1" t="s">
        <v>955</v>
      </c>
      <c r="I3254" s="1" t="s">
        <v>2045</v>
      </c>
      <c r="J3254" s="1">
        <v>844</v>
      </c>
      <c r="K3254" s="1" t="s">
        <v>28</v>
      </c>
      <c r="L3254" s="1">
        <v>40186</v>
      </c>
      <c r="M3254" s="1">
        <v>43638</v>
      </c>
      <c r="N3254" s="1">
        <v>94024</v>
      </c>
      <c r="O3254" s="1">
        <v>19762.88</v>
      </c>
      <c r="P3254" s="1">
        <v>940.24</v>
      </c>
      <c r="Q3254" s="1">
        <v>114727.12</v>
      </c>
      <c r="R3254" s="1">
        <f t="shared" si="101"/>
        <v>135.9326066350711</v>
      </c>
      <c r="S3254" s="1" t="s">
        <v>38</v>
      </c>
      <c r="T3254" s="1" t="s">
        <v>30</v>
      </c>
      <c r="U3254" s="1" t="s">
        <v>70</v>
      </c>
      <c r="V3254" s="1" t="s">
        <v>73</v>
      </c>
      <c r="W3254" s="1" t="s">
        <v>195</v>
      </c>
    </row>
    <row r="3255" spans="1:23">
      <c r="A3255" s="2" t="s">
        <v>2046</v>
      </c>
      <c r="B3255" s="2">
        <f t="shared" si="100"/>
        <v>2018</v>
      </c>
      <c r="C3255" s="1" t="s">
        <v>34</v>
      </c>
      <c r="D3255" s="1" t="s">
        <v>24</v>
      </c>
      <c r="E3255" s="1">
        <v>80013840</v>
      </c>
      <c r="F3255" s="1" t="s">
        <v>61</v>
      </c>
      <c r="G3255" s="1" t="s">
        <v>36</v>
      </c>
      <c r="H3255" s="1" t="s">
        <v>63</v>
      </c>
      <c r="I3255" s="1" t="s">
        <v>2047</v>
      </c>
      <c r="J3255" s="1">
        <v>1683</v>
      </c>
      <c r="K3255" s="1" t="s">
        <v>28</v>
      </c>
      <c r="L3255" s="1">
        <v>83457</v>
      </c>
      <c r="M3255" s="1">
        <v>90000</v>
      </c>
      <c r="N3255" s="1">
        <v>196609</v>
      </c>
      <c r="O3255" s="1">
        <v>43739.49</v>
      </c>
      <c r="P3255" s="1">
        <v>1966.09</v>
      </c>
      <c r="Q3255" s="1">
        <v>242314.58</v>
      </c>
      <c r="R3255" s="1">
        <f t="shared" si="101"/>
        <v>143.97776589423648</v>
      </c>
      <c r="S3255" s="1" t="s">
        <v>38</v>
      </c>
      <c r="T3255" s="1" t="s">
        <v>30</v>
      </c>
      <c r="U3255" s="1" t="s">
        <v>70</v>
      </c>
      <c r="V3255" s="1" t="s">
        <v>73</v>
      </c>
      <c r="W3255" s="1" t="s">
        <v>195</v>
      </c>
    </row>
    <row r="3256" spans="1:23">
      <c r="A3256" s="2" t="s">
        <v>2048</v>
      </c>
      <c r="B3256" s="2">
        <f t="shared" si="100"/>
        <v>2018</v>
      </c>
      <c r="C3256" s="1" t="s">
        <v>34</v>
      </c>
      <c r="D3256" s="1" t="s">
        <v>24</v>
      </c>
      <c r="E3256" s="1">
        <v>80013840</v>
      </c>
      <c r="F3256" s="1" t="s">
        <v>61</v>
      </c>
      <c r="G3256" s="1" t="s">
        <v>36</v>
      </c>
      <c r="H3256" s="1" t="s">
        <v>63</v>
      </c>
      <c r="I3256" s="1" t="s">
        <v>2049</v>
      </c>
      <c r="J3256" s="1">
        <v>409</v>
      </c>
      <c r="K3256" s="1" t="s">
        <v>28</v>
      </c>
      <c r="L3256" s="1">
        <v>22875</v>
      </c>
      <c r="M3256" s="1">
        <v>24397</v>
      </c>
      <c r="N3256" s="1">
        <v>50221.8</v>
      </c>
      <c r="O3256" s="1">
        <v>11628.5</v>
      </c>
      <c r="P3256" s="1">
        <v>502.21</v>
      </c>
      <c r="Q3256" s="1">
        <v>62352.51</v>
      </c>
      <c r="R3256" s="1">
        <f t="shared" si="101"/>
        <v>152.45112469437655</v>
      </c>
      <c r="S3256" s="1" t="s">
        <v>38</v>
      </c>
      <c r="T3256" s="1" t="s">
        <v>30</v>
      </c>
      <c r="U3256" s="1" t="s">
        <v>70</v>
      </c>
      <c r="V3256" s="1" t="s">
        <v>73</v>
      </c>
      <c r="W3256" s="1" t="s">
        <v>2050</v>
      </c>
    </row>
    <row r="3257" spans="1:23">
      <c r="A3257" s="2" t="s">
        <v>1790</v>
      </c>
      <c r="B3257" s="2">
        <f t="shared" si="100"/>
        <v>2018</v>
      </c>
      <c r="C3257" s="1" t="s">
        <v>68</v>
      </c>
      <c r="D3257" s="1" t="s">
        <v>24</v>
      </c>
      <c r="E3257" s="1">
        <v>80070039</v>
      </c>
      <c r="F3257" s="1" t="s">
        <v>949</v>
      </c>
      <c r="G3257" s="1" t="s">
        <v>315</v>
      </c>
      <c r="H3257" s="1" t="s">
        <v>80</v>
      </c>
      <c r="I3257" s="1" t="s">
        <v>2051</v>
      </c>
      <c r="J3257" s="1">
        <v>48</v>
      </c>
      <c r="K3257" s="1" t="s">
        <v>28</v>
      </c>
      <c r="L3257" s="1">
        <v>3824</v>
      </c>
      <c r="M3257" s="1">
        <v>4176</v>
      </c>
      <c r="N3257" s="1">
        <v>23296</v>
      </c>
      <c r="O3257" s="1">
        <v>3800</v>
      </c>
      <c r="P3257" s="1">
        <v>232.96</v>
      </c>
      <c r="Q3257" s="1">
        <v>27328.959999999999</v>
      </c>
      <c r="R3257" s="1">
        <f t="shared" si="101"/>
        <v>569.35333333333335</v>
      </c>
      <c r="S3257" s="1" t="s">
        <v>38</v>
      </c>
      <c r="T3257" s="1" t="s">
        <v>30</v>
      </c>
      <c r="U3257" s="1" t="s">
        <v>64</v>
      </c>
      <c r="V3257" s="1" t="s">
        <v>65</v>
      </c>
      <c r="W3257" s="1" t="s">
        <v>2052</v>
      </c>
    </row>
    <row r="3258" spans="1:23">
      <c r="A3258" s="2" t="s">
        <v>2053</v>
      </c>
      <c r="B3258" s="2">
        <f t="shared" si="100"/>
        <v>2018</v>
      </c>
      <c r="C3258" s="1" t="s">
        <v>34</v>
      </c>
      <c r="D3258" s="1" t="s">
        <v>24</v>
      </c>
      <c r="E3258" s="1">
        <v>80014137</v>
      </c>
      <c r="F3258" s="1" t="s">
        <v>25</v>
      </c>
      <c r="G3258" s="1" t="s">
        <v>120</v>
      </c>
      <c r="H3258" s="1" t="s">
        <v>564</v>
      </c>
      <c r="I3258" s="1" t="s">
        <v>2054</v>
      </c>
      <c r="J3258" s="1">
        <v>134</v>
      </c>
      <c r="K3258" s="1" t="s">
        <v>28</v>
      </c>
      <c r="L3258" s="1">
        <v>10907</v>
      </c>
      <c r="M3258" s="1">
        <v>11175</v>
      </c>
      <c r="N3258" s="1">
        <v>69076</v>
      </c>
      <c r="O3258" s="1">
        <v>4000</v>
      </c>
      <c r="P3258" s="1">
        <v>690.76</v>
      </c>
      <c r="Q3258" s="1">
        <v>73766.759999999995</v>
      </c>
      <c r="R3258" s="1">
        <f t="shared" si="101"/>
        <v>550.49820895522384</v>
      </c>
      <c r="S3258" s="1" t="s">
        <v>29</v>
      </c>
      <c r="T3258" s="1" t="s">
        <v>286</v>
      </c>
      <c r="U3258" s="1" t="s">
        <v>122</v>
      </c>
      <c r="V3258" s="1" t="s">
        <v>575</v>
      </c>
      <c r="W3258" s="1" t="s">
        <v>584</v>
      </c>
    </row>
    <row r="3259" spans="1:23">
      <c r="A3259" s="2" t="s">
        <v>606</v>
      </c>
      <c r="B3259" s="2">
        <f t="shared" si="100"/>
        <v>2018</v>
      </c>
      <c r="C3259" s="1" t="s">
        <v>68</v>
      </c>
      <c r="D3259" s="1" t="s">
        <v>24</v>
      </c>
      <c r="E3259" s="1">
        <v>80013840</v>
      </c>
      <c r="F3259" s="1" t="s">
        <v>61</v>
      </c>
      <c r="G3259" s="1" t="s">
        <v>937</v>
      </c>
      <c r="H3259" s="1" t="s">
        <v>80</v>
      </c>
      <c r="I3259" s="1" t="s">
        <v>2055</v>
      </c>
      <c r="J3259" s="1">
        <v>36</v>
      </c>
      <c r="K3259" s="1" t="s">
        <v>28</v>
      </c>
      <c r="L3259" s="1">
        <v>4453</v>
      </c>
      <c r="M3259" s="1">
        <v>4806</v>
      </c>
      <c r="N3259" s="1">
        <v>23760</v>
      </c>
      <c r="O3259" s="1">
        <v>3500</v>
      </c>
      <c r="P3259" s="1">
        <v>237.6</v>
      </c>
      <c r="Q3259" s="1">
        <v>27497.599999999999</v>
      </c>
      <c r="R3259" s="1">
        <f t="shared" si="101"/>
        <v>763.82222222222219</v>
      </c>
      <c r="S3259" s="1" t="s">
        <v>38</v>
      </c>
      <c r="T3259" s="1" t="s">
        <v>30</v>
      </c>
      <c r="U3259" s="1" t="s">
        <v>939</v>
      </c>
      <c r="V3259" s="1" t="s">
        <v>1685</v>
      </c>
      <c r="W3259" s="1" t="s">
        <v>1685</v>
      </c>
    </row>
    <row r="3260" spans="1:23">
      <c r="A3260" s="2" t="s">
        <v>606</v>
      </c>
      <c r="B3260" s="2">
        <f t="shared" si="100"/>
        <v>2018</v>
      </c>
      <c r="C3260" s="1" t="s">
        <v>34</v>
      </c>
      <c r="D3260" s="1" t="s">
        <v>24</v>
      </c>
      <c r="E3260" s="1">
        <v>80013840</v>
      </c>
      <c r="F3260" s="1" t="s">
        <v>61</v>
      </c>
      <c r="G3260" s="1" t="s">
        <v>315</v>
      </c>
      <c r="H3260" s="1" t="s">
        <v>63</v>
      </c>
      <c r="I3260" s="1" t="s">
        <v>2056</v>
      </c>
      <c r="J3260" s="1">
        <v>72</v>
      </c>
      <c r="K3260" s="1" t="s">
        <v>28</v>
      </c>
      <c r="L3260" s="1">
        <v>4320</v>
      </c>
      <c r="M3260" s="1">
        <v>4680</v>
      </c>
      <c r="N3260" s="1">
        <v>18720</v>
      </c>
      <c r="O3260" s="1">
        <v>3000</v>
      </c>
      <c r="P3260" s="1">
        <v>187.2</v>
      </c>
      <c r="Q3260" s="1">
        <v>21907.200000000001</v>
      </c>
      <c r="R3260" s="1">
        <f t="shared" si="101"/>
        <v>304.26666666666665</v>
      </c>
      <c r="S3260" s="1" t="s">
        <v>38</v>
      </c>
      <c r="T3260" s="1" t="s">
        <v>30</v>
      </c>
      <c r="U3260" s="1" t="s">
        <v>939</v>
      </c>
      <c r="V3260" s="1" t="s">
        <v>2057</v>
      </c>
      <c r="W3260" s="1" t="s">
        <v>2057</v>
      </c>
    </row>
    <row r="3261" spans="1:23">
      <c r="A3261" s="2" t="s">
        <v>597</v>
      </c>
      <c r="B3261" s="2">
        <f t="shared" si="100"/>
        <v>2018</v>
      </c>
      <c r="C3261" s="1" t="s">
        <v>68</v>
      </c>
      <c r="D3261" s="1" t="s">
        <v>24</v>
      </c>
      <c r="E3261" s="1">
        <v>80013840</v>
      </c>
      <c r="F3261" s="1" t="s">
        <v>61</v>
      </c>
      <c r="G3261" s="1" t="s">
        <v>36</v>
      </c>
      <c r="H3261" s="1" t="s">
        <v>80</v>
      </c>
      <c r="I3261" s="1" t="s">
        <v>2058</v>
      </c>
      <c r="J3261" s="1">
        <v>106</v>
      </c>
      <c r="K3261" s="1" t="s">
        <v>28</v>
      </c>
      <c r="L3261" s="1">
        <v>5830</v>
      </c>
      <c r="M3261" s="1">
        <v>5860</v>
      </c>
      <c r="N3261" s="1">
        <v>12698.8</v>
      </c>
      <c r="O3261" s="1">
        <v>2701.6</v>
      </c>
      <c r="P3261" s="1">
        <v>126.98</v>
      </c>
      <c r="Q3261" s="1">
        <v>15527.38</v>
      </c>
      <c r="R3261" s="1">
        <f t="shared" si="101"/>
        <v>146.48471698113207</v>
      </c>
      <c r="S3261" s="1" t="s">
        <v>38</v>
      </c>
      <c r="T3261" s="1" t="s">
        <v>30</v>
      </c>
      <c r="U3261" s="1" t="s">
        <v>70</v>
      </c>
      <c r="V3261" s="1" t="s">
        <v>1817</v>
      </c>
      <c r="W3261" s="1" t="s">
        <v>1910</v>
      </c>
    </row>
    <row r="3262" spans="1:23">
      <c r="A3262" s="2" t="s">
        <v>1794</v>
      </c>
      <c r="B3262" s="2">
        <f t="shared" si="100"/>
        <v>2018</v>
      </c>
      <c r="C3262" s="1" t="s">
        <v>68</v>
      </c>
      <c r="D3262" s="1" t="s">
        <v>24</v>
      </c>
      <c r="E3262" s="1">
        <v>80013840</v>
      </c>
      <c r="F3262" s="1" t="s">
        <v>61</v>
      </c>
      <c r="G3262" s="1" t="s">
        <v>1601</v>
      </c>
      <c r="H3262" s="1" t="s">
        <v>983</v>
      </c>
      <c r="I3262" s="1" t="s">
        <v>2059</v>
      </c>
      <c r="J3262" s="1">
        <v>954</v>
      </c>
      <c r="K3262" s="1" t="s">
        <v>28</v>
      </c>
      <c r="L3262" s="1">
        <v>43076</v>
      </c>
      <c r="M3262" s="1">
        <v>47128</v>
      </c>
      <c r="N3262" s="1">
        <v>122112</v>
      </c>
      <c r="O3262" s="1">
        <v>26882.880000000001</v>
      </c>
      <c r="P3262" s="1">
        <v>1221.1199999999999</v>
      </c>
      <c r="Q3262" s="1">
        <v>150216</v>
      </c>
      <c r="R3262" s="1">
        <f t="shared" si="101"/>
        <v>157.45911949685535</v>
      </c>
      <c r="S3262" s="1" t="s">
        <v>38</v>
      </c>
      <c r="T3262" s="1" t="s">
        <v>30</v>
      </c>
      <c r="U3262" s="1" t="s">
        <v>1546</v>
      </c>
      <c r="V3262" s="1" t="s">
        <v>2060</v>
      </c>
      <c r="W3262" s="1" t="s">
        <v>2060</v>
      </c>
    </row>
    <row r="3263" spans="1:23">
      <c r="A3263" s="2" t="s">
        <v>1248</v>
      </c>
      <c r="B3263" s="2">
        <f t="shared" si="100"/>
        <v>2018</v>
      </c>
      <c r="C3263" s="1" t="s">
        <v>68</v>
      </c>
      <c r="D3263" s="1" t="s">
        <v>24</v>
      </c>
      <c r="E3263" s="1">
        <v>80013840</v>
      </c>
      <c r="F3263" s="1" t="s">
        <v>61</v>
      </c>
      <c r="G3263" s="1" t="s">
        <v>1601</v>
      </c>
      <c r="H3263" s="1" t="s">
        <v>983</v>
      </c>
      <c r="I3263" s="1" t="s">
        <v>2059</v>
      </c>
      <c r="J3263" s="1">
        <v>399</v>
      </c>
      <c r="K3263" s="1" t="s">
        <v>28</v>
      </c>
      <c r="L3263" s="1">
        <v>34474</v>
      </c>
      <c r="M3263" s="1">
        <v>38304</v>
      </c>
      <c r="N3263" s="1">
        <v>118617</v>
      </c>
      <c r="O3263" s="1">
        <v>20932.939999999999</v>
      </c>
      <c r="P3263" s="1">
        <v>1186.17</v>
      </c>
      <c r="Q3263" s="1">
        <v>140736.10999999999</v>
      </c>
      <c r="R3263" s="1">
        <f t="shared" si="101"/>
        <v>352.72208020050124</v>
      </c>
      <c r="S3263" s="1" t="s">
        <v>38</v>
      </c>
      <c r="T3263" s="1" t="s">
        <v>30</v>
      </c>
      <c r="U3263" s="1" t="s">
        <v>1546</v>
      </c>
      <c r="V3263" s="1" t="s">
        <v>73</v>
      </c>
      <c r="W3263" s="1" t="s">
        <v>2061</v>
      </c>
    </row>
    <row r="3264" spans="1:23">
      <c r="A3264" s="2" t="s">
        <v>1765</v>
      </c>
      <c r="B3264" s="2">
        <f t="shared" si="100"/>
        <v>2018</v>
      </c>
      <c r="C3264" s="1" t="s">
        <v>68</v>
      </c>
      <c r="D3264" s="1" t="s">
        <v>24</v>
      </c>
      <c r="E3264" s="1">
        <v>80013840</v>
      </c>
      <c r="F3264" s="1" t="s">
        <v>61</v>
      </c>
      <c r="G3264" s="1" t="s">
        <v>937</v>
      </c>
      <c r="H3264" s="1" t="s">
        <v>80</v>
      </c>
      <c r="I3264" s="1" t="s">
        <v>2090</v>
      </c>
      <c r="J3264" s="1">
        <v>13</v>
      </c>
      <c r="K3264" s="1" t="s">
        <v>28</v>
      </c>
      <c r="L3264" s="1">
        <v>1311</v>
      </c>
      <c r="M3264" s="1">
        <v>1388</v>
      </c>
      <c r="N3264" s="1">
        <v>7070</v>
      </c>
      <c r="O3264" s="1">
        <v>671.32</v>
      </c>
      <c r="P3264" s="1">
        <v>70.7</v>
      </c>
      <c r="Q3264" s="1">
        <v>7812.02</v>
      </c>
      <c r="R3264" s="1">
        <f t="shared" si="101"/>
        <v>600.92461538461544</v>
      </c>
      <c r="S3264" s="1" t="s">
        <v>38</v>
      </c>
      <c r="T3264" s="1" t="s">
        <v>30</v>
      </c>
      <c r="U3264" s="1" t="s">
        <v>939</v>
      </c>
      <c r="V3264" s="1" t="s">
        <v>73</v>
      </c>
      <c r="W3264" s="1" t="s">
        <v>2091</v>
      </c>
    </row>
    <row r="3265" spans="1:23">
      <c r="A3265" s="2" t="s">
        <v>2092</v>
      </c>
      <c r="B3265" s="2">
        <f t="shared" si="100"/>
        <v>2018</v>
      </c>
      <c r="C3265" s="1" t="s">
        <v>68</v>
      </c>
      <c r="D3265" s="1" t="s">
        <v>24</v>
      </c>
      <c r="E3265" s="1">
        <v>80013840</v>
      </c>
      <c r="F3265" s="1" t="s">
        <v>61</v>
      </c>
      <c r="G3265" s="1" t="s">
        <v>36</v>
      </c>
      <c r="H3265" s="1" t="s">
        <v>983</v>
      </c>
      <c r="I3265" s="1" t="s">
        <v>2093</v>
      </c>
      <c r="J3265" s="1">
        <v>106</v>
      </c>
      <c r="K3265" s="1" t="s">
        <v>28</v>
      </c>
      <c r="L3265" s="1">
        <v>5830</v>
      </c>
      <c r="M3265" s="1">
        <v>5860</v>
      </c>
      <c r="N3265" s="1">
        <v>12698.8</v>
      </c>
      <c r="O3265" s="1">
        <v>2657.49</v>
      </c>
      <c r="P3265" s="1">
        <v>126.99</v>
      </c>
      <c r="Q3265" s="1">
        <v>15483.28</v>
      </c>
      <c r="R3265" s="1">
        <f t="shared" si="101"/>
        <v>146.06867924528302</v>
      </c>
      <c r="S3265" s="1" t="s">
        <v>38</v>
      </c>
      <c r="T3265" s="1" t="s">
        <v>30</v>
      </c>
      <c r="U3265" s="1" t="s">
        <v>70</v>
      </c>
      <c r="V3265" s="1" t="s">
        <v>1718</v>
      </c>
      <c r="W3265" s="1" t="s">
        <v>2094</v>
      </c>
    </row>
    <row r="3266" spans="1:23">
      <c r="A3266" s="2" t="s">
        <v>2168</v>
      </c>
      <c r="B3266" s="2">
        <f t="shared" ref="B3266:B3329" si="102">+YEAR(A3266)</f>
        <v>2018</v>
      </c>
      <c r="C3266" s="1" t="s">
        <v>936</v>
      </c>
      <c r="D3266" s="1" t="s">
        <v>24</v>
      </c>
      <c r="E3266" s="1">
        <v>80047663</v>
      </c>
      <c r="F3266" s="1" t="s">
        <v>110</v>
      </c>
      <c r="G3266" s="1" t="s">
        <v>36</v>
      </c>
      <c r="H3266" s="1" t="s">
        <v>983</v>
      </c>
      <c r="I3266" s="1" t="s">
        <v>2169</v>
      </c>
      <c r="J3266" s="1">
        <v>208</v>
      </c>
      <c r="K3266" s="1" t="s">
        <v>28</v>
      </c>
      <c r="L3266" s="1">
        <v>9818</v>
      </c>
      <c r="M3266" s="1">
        <v>10754</v>
      </c>
      <c r="N3266" s="1">
        <v>28496</v>
      </c>
      <c r="O3266" s="1">
        <v>6380.41</v>
      </c>
      <c r="P3266" s="1">
        <v>107.79</v>
      </c>
      <c r="Q3266" s="1">
        <v>34984.199999999997</v>
      </c>
      <c r="R3266" s="1">
        <f t="shared" si="101"/>
        <v>168.1932692307692</v>
      </c>
      <c r="S3266" s="1" t="s">
        <v>38</v>
      </c>
      <c r="T3266" s="1" t="s">
        <v>30</v>
      </c>
      <c r="U3266" s="1" t="s">
        <v>111</v>
      </c>
      <c r="V3266" s="1" t="s">
        <v>2170</v>
      </c>
      <c r="W3266" s="1" t="s">
        <v>2170</v>
      </c>
    </row>
    <row r="3267" spans="1:23">
      <c r="A3267" s="2" t="s">
        <v>2171</v>
      </c>
      <c r="B3267" s="2">
        <f t="shared" si="102"/>
        <v>2018</v>
      </c>
      <c r="C3267" s="1" t="s">
        <v>68</v>
      </c>
      <c r="D3267" s="1" t="s">
        <v>24</v>
      </c>
      <c r="E3267" s="1">
        <v>80013840</v>
      </c>
      <c r="F3267" s="1" t="s">
        <v>61</v>
      </c>
      <c r="G3267" s="1" t="s">
        <v>1601</v>
      </c>
      <c r="H3267" s="1" t="s">
        <v>80</v>
      </c>
      <c r="I3267" s="1" t="s">
        <v>2172</v>
      </c>
      <c r="J3267" s="1">
        <v>105</v>
      </c>
      <c r="K3267" s="1" t="s">
        <v>28</v>
      </c>
      <c r="L3267" s="1">
        <v>15880</v>
      </c>
      <c r="M3267" s="1">
        <v>17544</v>
      </c>
      <c r="N3267" s="1">
        <v>42840</v>
      </c>
      <c r="O3267" s="1">
        <v>8965.2900000000009</v>
      </c>
      <c r="P3267" s="1">
        <v>428.39</v>
      </c>
      <c r="Q3267" s="1">
        <v>52233.68</v>
      </c>
      <c r="R3267" s="1">
        <f t="shared" ref="R3267:R3330" si="103">+Q3267/J3267</f>
        <v>497.46361904761903</v>
      </c>
      <c r="S3267" s="1" t="s">
        <v>38</v>
      </c>
      <c r="T3267" s="1" t="s">
        <v>30</v>
      </c>
      <c r="U3267" s="1" t="s">
        <v>1546</v>
      </c>
      <c r="V3267" s="1" t="s">
        <v>2173</v>
      </c>
      <c r="W3267" s="1" t="s">
        <v>2174</v>
      </c>
    </row>
    <row r="3268" spans="1:23">
      <c r="A3268" s="2" t="s">
        <v>1814</v>
      </c>
      <c r="B3268" s="2">
        <f t="shared" si="102"/>
        <v>2018</v>
      </c>
      <c r="C3268" s="1" t="s">
        <v>68</v>
      </c>
      <c r="D3268" s="1" t="s">
        <v>24</v>
      </c>
      <c r="E3268" s="1">
        <v>80013840</v>
      </c>
      <c r="F3268" s="1" t="s">
        <v>61</v>
      </c>
      <c r="G3268" s="1" t="s">
        <v>1601</v>
      </c>
      <c r="H3268" s="1" t="s">
        <v>97</v>
      </c>
      <c r="I3268" s="1" t="s">
        <v>2175</v>
      </c>
      <c r="J3268" s="1">
        <v>67</v>
      </c>
      <c r="K3268" s="1" t="s">
        <v>28</v>
      </c>
      <c r="L3268" s="1">
        <v>5190</v>
      </c>
      <c r="M3268" s="1">
        <v>5700</v>
      </c>
      <c r="N3268" s="1">
        <v>17755</v>
      </c>
      <c r="O3268" s="1">
        <v>2987.21</v>
      </c>
      <c r="P3268" s="1">
        <v>177.55</v>
      </c>
      <c r="Q3268" s="1">
        <v>20919.759999999998</v>
      </c>
      <c r="R3268" s="1">
        <f t="shared" si="103"/>
        <v>312.235223880597</v>
      </c>
      <c r="S3268" s="1" t="s">
        <v>38</v>
      </c>
      <c r="T3268" s="1" t="s">
        <v>30</v>
      </c>
      <c r="U3268" s="1" t="s">
        <v>70</v>
      </c>
      <c r="V3268" s="1" t="s">
        <v>2176</v>
      </c>
      <c r="W3268" s="1" t="s">
        <v>2177</v>
      </c>
    </row>
    <row r="3269" spans="1:23">
      <c r="A3269" s="2" t="s">
        <v>1814</v>
      </c>
      <c r="B3269" s="2">
        <f t="shared" si="102"/>
        <v>2018</v>
      </c>
      <c r="C3269" s="1" t="s">
        <v>68</v>
      </c>
      <c r="D3269" s="1" t="s">
        <v>24</v>
      </c>
      <c r="E3269" s="1">
        <v>80013840</v>
      </c>
      <c r="F3269" s="1" t="s">
        <v>61</v>
      </c>
      <c r="G3269" s="1" t="s">
        <v>1601</v>
      </c>
      <c r="H3269" s="1" t="s">
        <v>97</v>
      </c>
      <c r="I3269" s="1" t="s">
        <v>2178</v>
      </c>
      <c r="J3269" s="1">
        <v>954</v>
      </c>
      <c r="K3269" s="1" t="s">
        <v>28</v>
      </c>
      <c r="L3269" s="1">
        <v>43579</v>
      </c>
      <c r="M3269" s="1">
        <v>48400</v>
      </c>
      <c r="N3269" s="1">
        <v>117819</v>
      </c>
      <c r="O3269" s="1">
        <v>26637.11</v>
      </c>
      <c r="P3269" s="1">
        <v>1178.19</v>
      </c>
      <c r="Q3269" s="1">
        <v>145634.29999999999</v>
      </c>
      <c r="R3269" s="1">
        <f t="shared" si="103"/>
        <v>152.65649895178197</v>
      </c>
      <c r="S3269" s="1" t="s">
        <v>38</v>
      </c>
      <c r="T3269" s="1" t="s">
        <v>30</v>
      </c>
      <c r="U3269" s="1" t="s">
        <v>70</v>
      </c>
      <c r="V3269" s="1" t="s">
        <v>1817</v>
      </c>
      <c r="W3269" s="1" t="s">
        <v>2179</v>
      </c>
    </row>
    <row r="3270" spans="1:23">
      <c r="A3270" s="2" t="s">
        <v>2180</v>
      </c>
      <c r="B3270" s="2">
        <f t="shared" si="102"/>
        <v>2018</v>
      </c>
      <c r="C3270" s="1" t="s">
        <v>942</v>
      </c>
      <c r="D3270" s="1" t="s">
        <v>24</v>
      </c>
      <c r="E3270" s="1">
        <v>80013840</v>
      </c>
      <c r="F3270" s="1" t="s">
        <v>61</v>
      </c>
      <c r="G3270" s="1" t="s">
        <v>1601</v>
      </c>
      <c r="H3270" s="1" t="s">
        <v>63</v>
      </c>
      <c r="I3270" s="1" t="s">
        <v>2181</v>
      </c>
      <c r="J3270" s="1">
        <v>703</v>
      </c>
      <c r="K3270" s="1" t="s">
        <v>28</v>
      </c>
      <c r="L3270" s="1">
        <v>34566</v>
      </c>
      <c r="M3270" s="1">
        <v>37646</v>
      </c>
      <c r="N3270" s="1">
        <v>96301</v>
      </c>
      <c r="O3270" s="1">
        <v>20855.939999999999</v>
      </c>
      <c r="P3270" s="1">
        <v>963.01</v>
      </c>
      <c r="Q3270" s="1">
        <v>118119.95</v>
      </c>
      <c r="R3270" s="1">
        <f t="shared" si="103"/>
        <v>168.02268847795162</v>
      </c>
      <c r="S3270" s="1" t="s">
        <v>38</v>
      </c>
      <c r="T3270" s="1" t="s">
        <v>30</v>
      </c>
      <c r="U3270" s="1" t="s">
        <v>70</v>
      </c>
      <c r="V3270" s="1" t="s">
        <v>73</v>
      </c>
      <c r="W3270" s="1" t="s">
        <v>1429</v>
      </c>
    </row>
    <row r="3271" spans="1:23">
      <c r="A3271" s="2" t="s">
        <v>1291</v>
      </c>
      <c r="B3271" s="2">
        <f t="shared" si="102"/>
        <v>2018</v>
      </c>
      <c r="C3271" s="1" t="s">
        <v>68</v>
      </c>
      <c r="D3271" s="1" t="s">
        <v>24</v>
      </c>
      <c r="E3271" s="1">
        <v>80013840</v>
      </c>
      <c r="F3271" s="1" t="s">
        <v>61</v>
      </c>
      <c r="G3271" s="1" t="s">
        <v>1601</v>
      </c>
      <c r="H3271" s="1" t="s">
        <v>80</v>
      </c>
      <c r="I3271" s="1" t="s">
        <v>2182</v>
      </c>
      <c r="J3271" s="1">
        <v>172</v>
      </c>
      <c r="K3271" s="1" t="s">
        <v>28</v>
      </c>
      <c r="L3271" s="1">
        <v>5850</v>
      </c>
      <c r="M3271" s="1">
        <v>6200</v>
      </c>
      <c r="N3271" s="1">
        <v>17165.599999999999</v>
      </c>
      <c r="O3271" s="1">
        <v>2985</v>
      </c>
      <c r="P3271" s="1">
        <v>172</v>
      </c>
      <c r="Q3271" s="1">
        <v>20321.96</v>
      </c>
      <c r="R3271" s="1">
        <f t="shared" si="103"/>
        <v>118.15093023255814</v>
      </c>
      <c r="S3271" s="1" t="s">
        <v>38</v>
      </c>
      <c r="T3271" s="1" t="s">
        <v>30</v>
      </c>
      <c r="U3271" s="1" t="s">
        <v>70</v>
      </c>
      <c r="V3271" s="1" t="s">
        <v>252</v>
      </c>
      <c r="W3271" s="1" t="s">
        <v>2183</v>
      </c>
    </row>
    <row r="3272" spans="1:23">
      <c r="A3272" s="2" t="s">
        <v>2184</v>
      </c>
      <c r="B3272" s="2">
        <f t="shared" si="102"/>
        <v>2018</v>
      </c>
      <c r="C3272" s="1" t="s">
        <v>68</v>
      </c>
      <c r="D3272" s="1" t="s">
        <v>24</v>
      </c>
      <c r="E3272" s="1">
        <v>80013840</v>
      </c>
      <c r="F3272" s="1" t="s">
        <v>61</v>
      </c>
      <c r="G3272" s="1" t="s">
        <v>36</v>
      </c>
      <c r="H3272" s="1" t="s">
        <v>1035</v>
      </c>
      <c r="I3272" s="1" t="s">
        <v>2185</v>
      </c>
      <c r="J3272" s="1">
        <v>172</v>
      </c>
      <c r="K3272" s="1" t="s">
        <v>28</v>
      </c>
      <c r="L3272" s="1">
        <v>5631</v>
      </c>
      <c r="M3272" s="1">
        <v>6257</v>
      </c>
      <c r="N3272" s="1">
        <v>17165.599999999999</v>
      </c>
      <c r="O3272" s="1">
        <v>2985</v>
      </c>
      <c r="P3272" s="1">
        <v>172</v>
      </c>
      <c r="Q3272" s="1">
        <v>20321.96</v>
      </c>
      <c r="R3272" s="1">
        <f t="shared" si="103"/>
        <v>118.15093023255814</v>
      </c>
      <c r="S3272" s="1" t="s">
        <v>38</v>
      </c>
      <c r="T3272" s="1" t="s">
        <v>30</v>
      </c>
      <c r="U3272" s="1" t="s">
        <v>70</v>
      </c>
      <c r="V3272" s="1" t="s">
        <v>2186</v>
      </c>
      <c r="W3272" s="1" t="s">
        <v>2186</v>
      </c>
    </row>
    <row r="3273" spans="1:23">
      <c r="A3273" s="2" t="s">
        <v>2187</v>
      </c>
      <c r="B3273" s="2">
        <f t="shared" si="102"/>
        <v>2018</v>
      </c>
      <c r="C3273" s="1" t="s">
        <v>68</v>
      </c>
      <c r="D3273" s="1" t="s">
        <v>24</v>
      </c>
      <c r="E3273" s="1">
        <v>80013840</v>
      </c>
      <c r="F3273" s="1" t="s">
        <v>61</v>
      </c>
      <c r="G3273" s="1" t="s">
        <v>36</v>
      </c>
      <c r="H3273" s="1" t="s">
        <v>983</v>
      </c>
      <c r="I3273" s="1" t="s">
        <v>2188</v>
      </c>
      <c r="J3273" s="1">
        <v>152</v>
      </c>
      <c r="K3273" s="1" t="s">
        <v>28</v>
      </c>
      <c r="L3273" s="1">
        <v>9880</v>
      </c>
      <c r="M3273" s="1">
        <v>10640</v>
      </c>
      <c r="N3273" s="1">
        <v>27208</v>
      </c>
      <c r="O3273" s="1">
        <v>6554.35</v>
      </c>
      <c r="P3273" s="1">
        <v>272.08</v>
      </c>
      <c r="Q3273" s="1">
        <v>34034.43</v>
      </c>
      <c r="R3273" s="1">
        <f t="shared" si="103"/>
        <v>223.91072368421052</v>
      </c>
      <c r="S3273" s="1" t="s">
        <v>38</v>
      </c>
      <c r="T3273" s="1" t="s">
        <v>30</v>
      </c>
      <c r="U3273" s="1" t="s">
        <v>70</v>
      </c>
      <c r="V3273" s="1" t="s">
        <v>2189</v>
      </c>
      <c r="W3273" s="1" t="s">
        <v>2190</v>
      </c>
    </row>
    <row r="3274" spans="1:23">
      <c r="A3274" s="2" t="s">
        <v>2191</v>
      </c>
      <c r="B3274" s="2">
        <f t="shared" si="102"/>
        <v>2018</v>
      </c>
      <c r="C3274" s="1" t="s">
        <v>68</v>
      </c>
      <c r="D3274" s="1" t="s">
        <v>24</v>
      </c>
      <c r="E3274" s="1">
        <v>80013840</v>
      </c>
      <c r="F3274" s="1" t="s">
        <v>61</v>
      </c>
      <c r="G3274" s="1" t="s">
        <v>1112</v>
      </c>
      <c r="H3274" s="1" t="s">
        <v>955</v>
      </c>
      <c r="I3274" s="1" t="s">
        <v>2192</v>
      </c>
      <c r="J3274" s="1">
        <v>306</v>
      </c>
      <c r="K3274" s="1" t="s">
        <v>28</v>
      </c>
      <c r="L3274" s="1">
        <v>12852</v>
      </c>
      <c r="M3274" s="1">
        <v>13770</v>
      </c>
      <c r="N3274" s="1">
        <v>45648.9</v>
      </c>
      <c r="O3274" s="1">
        <v>10500</v>
      </c>
      <c r="P3274" s="1">
        <v>461.1</v>
      </c>
      <c r="Q3274" s="1">
        <v>56610</v>
      </c>
      <c r="R3274" s="1">
        <f t="shared" si="103"/>
        <v>185</v>
      </c>
      <c r="S3274" s="1" t="s">
        <v>38</v>
      </c>
      <c r="T3274" s="1" t="s">
        <v>30</v>
      </c>
      <c r="U3274" s="1" t="s">
        <v>939</v>
      </c>
      <c r="V3274" s="1" t="s">
        <v>1114</v>
      </c>
      <c r="W3274" s="1" t="s">
        <v>2193</v>
      </c>
    </row>
    <row r="3275" spans="1:23">
      <c r="A3275" s="2" t="s">
        <v>2194</v>
      </c>
      <c r="B3275" s="2">
        <f t="shared" si="102"/>
        <v>2018</v>
      </c>
      <c r="C3275" s="1" t="s">
        <v>68</v>
      </c>
      <c r="D3275" s="1" t="s">
        <v>24</v>
      </c>
      <c r="E3275" s="1">
        <v>80013840</v>
      </c>
      <c r="F3275" s="1" t="s">
        <v>61</v>
      </c>
      <c r="G3275" s="1" t="s">
        <v>1112</v>
      </c>
      <c r="H3275" s="1" t="s">
        <v>983</v>
      </c>
      <c r="I3275" s="1" t="s">
        <v>2195</v>
      </c>
      <c r="J3275" s="1">
        <v>72</v>
      </c>
      <c r="K3275" s="1" t="s">
        <v>28</v>
      </c>
      <c r="L3275" s="1">
        <v>3960</v>
      </c>
      <c r="M3275" s="1">
        <v>4140</v>
      </c>
      <c r="N3275" s="1">
        <v>13780.8</v>
      </c>
      <c r="O3275" s="1">
        <v>3000</v>
      </c>
      <c r="P3275" s="1">
        <v>139.19999999999999</v>
      </c>
      <c r="Q3275" s="1">
        <v>16920</v>
      </c>
      <c r="R3275" s="1">
        <f t="shared" si="103"/>
        <v>235</v>
      </c>
      <c r="S3275" s="1" t="s">
        <v>38</v>
      </c>
      <c r="T3275" s="1" t="s">
        <v>30</v>
      </c>
      <c r="U3275" s="1" t="s">
        <v>939</v>
      </c>
      <c r="V3275" s="1" t="s">
        <v>1831</v>
      </c>
      <c r="W3275" s="1" t="s">
        <v>1926</v>
      </c>
    </row>
    <row r="3276" spans="1:23">
      <c r="A3276" s="2" t="s">
        <v>1081</v>
      </c>
      <c r="B3276" s="2">
        <f t="shared" si="102"/>
        <v>2018</v>
      </c>
      <c r="C3276" s="1" t="s">
        <v>68</v>
      </c>
      <c r="D3276" s="1" t="s">
        <v>24</v>
      </c>
      <c r="E3276" s="1">
        <v>80013840</v>
      </c>
      <c r="F3276" s="1" t="s">
        <v>61</v>
      </c>
      <c r="G3276" s="1" t="s">
        <v>1112</v>
      </c>
      <c r="H3276" s="1" t="s">
        <v>983</v>
      </c>
      <c r="I3276" s="1" t="s">
        <v>2196</v>
      </c>
      <c r="J3276" s="1">
        <v>72</v>
      </c>
      <c r="K3276" s="1" t="s">
        <v>28</v>
      </c>
      <c r="L3276" s="1">
        <v>3960</v>
      </c>
      <c r="M3276" s="1">
        <v>4140</v>
      </c>
      <c r="N3276" s="1">
        <v>13550.59</v>
      </c>
      <c r="O3276" s="1">
        <v>3232.53</v>
      </c>
      <c r="P3276" s="1">
        <v>136.87</v>
      </c>
      <c r="Q3276" s="1">
        <v>16919.990000000002</v>
      </c>
      <c r="R3276" s="1">
        <f t="shared" si="103"/>
        <v>234.99986111111113</v>
      </c>
      <c r="S3276" s="1" t="s">
        <v>38</v>
      </c>
      <c r="T3276" s="1" t="s">
        <v>30</v>
      </c>
      <c r="U3276" s="1" t="s">
        <v>939</v>
      </c>
      <c r="V3276" s="1" t="s">
        <v>1831</v>
      </c>
      <c r="W3276" s="1" t="s">
        <v>1926</v>
      </c>
    </row>
    <row r="3277" spans="1:23">
      <c r="A3277" s="2" t="s">
        <v>2197</v>
      </c>
      <c r="B3277" s="2">
        <f t="shared" si="102"/>
        <v>2018</v>
      </c>
      <c r="C3277" s="1" t="s">
        <v>68</v>
      </c>
      <c r="D3277" s="1" t="s">
        <v>24</v>
      </c>
      <c r="E3277" s="1">
        <v>80013840</v>
      </c>
      <c r="F3277" s="1" t="s">
        <v>61</v>
      </c>
      <c r="G3277" s="1" t="s">
        <v>1112</v>
      </c>
      <c r="H3277" s="1" t="s">
        <v>2198</v>
      </c>
      <c r="I3277" s="1" t="s">
        <v>2199</v>
      </c>
      <c r="J3277" s="1">
        <v>348</v>
      </c>
      <c r="K3277" s="1" t="s">
        <v>28</v>
      </c>
      <c r="L3277" s="1">
        <v>16488</v>
      </c>
      <c r="M3277" s="1">
        <v>17112</v>
      </c>
      <c r="N3277" s="1">
        <v>60882.879999999997</v>
      </c>
      <c r="O3277" s="1">
        <v>9997.98</v>
      </c>
      <c r="P3277" s="1">
        <v>699.14</v>
      </c>
      <c r="Q3277" s="1">
        <v>71580</v>
      </c>
      <c r="R3277" s="1">
        <f t="shared" si="103"/>
        <v>205.68965517241378</v>
      </c>
      <c r="S3277" s="1" t="s">
        <v>38</v>
      </c>
      <c r="T3277" s="1" t="s">
        <v>30</v>
      </c>
      <c r="U3277" s="1" t="s">
        <v>939</v>
      </c>
      <c r="V3277" s="1" t="s">
        <v>73</v>
      </c>
      <c r="W3277" s="1" t="s">
        <v>1888</v>
      </c>
    </row>
    <row r="3278" spans="1:23">
      <c r="A3278" s="2" t="s">
        <v>2200</v>
      </c>
      <c r="B3278" s="2">
        <f t="shared" si="102"/>
        <v>2018</v>
      </c>
      <c r="C3278" s="1" t="s">
        <v>68</v>
      </c>
      <c r="D3278" s="1" t="s">
        <v>24</v>
      </c>
      <c r="E3278" s="1">
        <v>80013840</v>
      </c>
      <c r="F3278" s="1" t="s">
        <v>61</v>
      </c>
      <c r="G3278" s="1" t="s">
        <v>937</v>
      </c>
      <c r="H3278" s="1" t="s">
        <v>97</v>
      </c>
      <c r="I3278" s="1" t="s">
        <v>2201</v>
      </c>
      <c r="J3278" s="1">
        <v>64</v>
      </c>
      <c r="K3278" s="1" t="s">
        <v>28</v>
      </c>
      <c r="L3278" s="1">
        <v>7099</v>
      </c>
      <c r="M3278" s="1">
        <v>7690</v>
      </c>
      <c r="N3278" s="1">
        <v>36400</v>
      </c>
      <c r="O3278" s="1">
        <v>6000</v>
      </c>
      <c r="P3278" s="1">
        <v>364</v>
      </c>
      <c r="Q3278" s="1">
        <v>42764</v>
      </c>
      <c r="R3278" s="1">
        <f t="shared" si="103"/>
        <v>668.1875</v>
      </c>
      <c r="S3278" s="1" t="s">
        <v>38</v>
      </c>
      <c r="T3278" s="1" t="s">
        <v>30</v>
      </c>
      <c r="U3278" s="1" t="s">
        <v>939</v>
      </c>
      <c r="V3278" s="1" t="s">
        <v>73</v>
      </c>
      <c r="W3278" s="1" t="s">
        <v>2202</v>
      </c>
    </row>
    <row r="3279" spans="1:23">
      <c r="A3279" s="2" t="s">
        <v>2203</v>
      </c>
      <c r="B3279" s="2">
        <f t="shared" si="102"/>
        <v>2018</v>
      </c>
      <c r="C3279" s="1" t="s">
        <v>34</v>
      </c>
      <c r="D3279" s="1" t="s">
        <v>24</v>
      </c>
      <c r="E3279" s="1">
        <v>80013840</v>
      </c>
      <c r="F3279" s="1" t="s">
        <v>61</v>
      </c>
      <c r="G3279" s="1" t="s">
        <v>36</v>
      </c>
      <c r="H3279" s="1" t="s">
        <v>85</v>
      </c>
      <c r="I3279" s="1" t="s">
        <v>2204</v>
      </c>
      <c r="J3279" s="1">
        <v>1933</v>
      </c>
      <c r="K3279" s="1" t="s">
        <v>28</v>
      </c>
      <c r="L3279" s="1">
        <v>91880</v>
      </c>
      <c r="M3279" s="1">
        <v>99157</v>
      </c>
      <c r="N3279" s="1">
        <v>218094.2</v>
      </c>
      <c r="O3279" s="1">
        <v>46941.39</v>
      </c>
      <c r="P3279" s="1">
        <v>2180.9499999999998</v>
      </c>
      <c r="Q3279" s="1">
        <v>267216.53999999998</v>
      </c>
      <c r="R3279" s="1">
        <f t="shared" si="103"/>
        <v>138.23928608380754</v>
      </c>
      <c r="S3279" s="1" t="s">
        <v>38</v>
      </c>
      <c r="T3279" s="1" t="s">
        <v>30</v>
      </c>
      <c r="U3279" s="1" t="s">
        <v>70</v>
      </c>
      <c r="V3279" s="1" t="s">
        <v>73</v>
      </c>
      <c r="W3279" s="1" t="s">
        <v>195</v>
      </c>
    </row>
    <row r="3280" spans="1:23">
      <c r="A3280" s="2" t="s">
        <v>2205</v>
      </c>
      <c r="B3280" s="2">
        <f t="shared" si="102"/>
        <v>2018</v>
      </c>
      <c r="C3280" s="1" t="s">
        <v>68</v>
      </c>
      <c r="D3280" s="1" t="s">
        <v>24</v>
      </c>
      <c r="E3280" s="1">
        <v>80013840</v>
      </c>
      <c r="F3280" s="1" t="s">
        <v>61</v>
      </c>
      <c r="G3280" s="1" t="s">
        <v>36</v>
      </c>
      <c r="H3280" s="1" t="s">
        <v>983</v>
      </c>
      <c r="I3280" s="1" t="s">
        <v>2206</v>
      </c>
      <c r="J3280" s="1">
        <v>966</v>
      </c>
      <c r="K3280" s="1" t="s">
        <v>28</v>
      </c>
      <c r="L3280" s="1">
        <v>50042</v>
      </c>
      <c r="M3280" s="1">
        <v>53321</v>
      </c>
      <c r="N3280" s="1">
        <v>121179</v>
      </c>
      <c r="O3280" s="1">
        <v>25488.16</v>
      </c>
      <c r="P3280" s="1">
        <v>1211.79</v>
      </c>
      <c r="Q3280" s="1">
        <v>147878.95000000001</v>
      </c>
      <c r="R3280" s="1">
        <f t="shared" si="103"/>
        <v>153.08379917184266</v>
      </c>
      <c r="S3280" s="1" t="s">
        <v>38</v>
      </c>
      <c r="T3280" s="1" t="s">
        <v>30</v>
      </c>
      <c r="U3280" s="1" t="s">
        <v>70</v>
      </c>
      <c r="V3280" s="1" t="s">
        <v>73</v>
      </c>
      <c r="W3280" s="1" t="s">
        <v>195</v>
      </c>
    </row>
    <row r="3281" spans="1:23">
      <c r="A3281" s="2" t="s">
        <v>1911</v>
      </c>
      <c r="B3281" s="2">
        <f t="shared" si="102"/>
        <v>2018</v>
      </c>
      <c r="C3281" s="1" t="s">
        <v>34</v>
      </c>
      <c r="D3281" s="1" t="s">
        <v>24</v>
      </c>
      <c r="E3281" s="1">
        <v>80013840</v>
      </c>
      <c r="F3281" s="1" t="s">
        <v>61</v>
      </c>
      <c r="G3281" s="1" t="s">
        <v>36</v>
      </c>
      <c r="H3281" s="1" t="s">
        <v>63</v>
      </c>
      <c r="I3281" s="1" t="s">
        <v>2207</v>
      </c>
      <c r="J3281" s="1">
        <v>1126</v>
      </c>
      <c r="K3281" s="1" t="s">
        <v>28</v>
      </c>
      <c r="L3281" s="1">
        <v>56691</v>
      </c>
      <c r="M3281" s="1">
        <v>67560</v>
      </c>
      <c r="N3281" s="1">
        <v>134822.39999999999</v>
      </c>
      <c r="O3281" s="1">
        <v>28285.42</v>
      </c>
      <c r="P3281" s="1">
        <v>1348.22</v>
      </c>
      <c r="Q3281" s="1">
        <v>164456.04</v>
      </c>
      <c r="R3281" s="1">
        <f t="shared" si="103"/>
        <v>146.05332149200711</v>
      </c>
      <c r="S3281" s="1" t="s">
        <v>38</v>
      </c>
      <c r="T3281" s="1" t="s">
        <v>30</v>
      </c>
      <c r="U3281" s="1" t="s">
        <v>70</v>
      </c>
      <c r="V3281" s="1" t="s">
        <v>73</v>
      </c>
      <c r="W3281" s="1" t="s">
        <v>195</v>
      </c>
    </row>
    <row r="3282" spans="1:23">
      <c r="A3282" s="2" t="s">
        <v>2208</v>
      </c>
      <c r="B3282" s="2">
        <f t="shared" si="102"/>
        <v>2018</v>
      </c>
      <c r="C3282" s="1" t="s">
        <v>68</v>
      </c>
      <c r="D3282" s="1" t="s">
        <v>24</v>
      </c>
      <c r="E3282" s="1">
        <v>80013840</v>
      </c>
      <c r="F3282" s="1" t="s">
        <v>61</v>
      </c>
      <c r="G3282" s="1" t="s">
        <v>937</v>
      </c>
      <c r="H3282" s="1" t="s">
        <v>80</v>
      </c>
      <c r="I3282" s="1" t="s">
        <v>2209</v>
      </c>
      <c r="J3282" s="1">
        <v>69</v>
      </c>
      <c r="K3282" s="1" t="s">
        <v>28</v>
      </c>
      <c r="L3282" s="1">
        <v>5481</v>
      </c>
      <c r="M3282" s="1">
        <v>5820</v>
      </c>
      <c r="N3282" s="1">
        <v>22845</v>
      </c>
      <c r="O3282" s="1">
        <v>3000</v>
      </c>
      <c r="P3282" s="1">
        <v>228.45</v>
      </c>
      <c r="Q3282" s="1">
        <v>26073.45</v>
      </c>
      <c r="R3282" s="1">
        <f t="shared" si="103"/>
        <v>377.87608695652176</v>
      </c>
      <c r="S3282" s="1" t="s">
        <v>38</v>
      </c>
      <c r="T3282" s="1" t="s">
        <v>30</v>
      </c>
      <c r="U3282" s="1" t="s">
        <v>939</v>
      </c>
      <c r="V3282" s="1" t="s">
        <v>73</v>
      </c>
      <c r="W3282" s="1" t="s">
        <v>2091</v>
      </c>
    </row>
    <row r="3283" spans="1:23">
      <c r="A3283" s="2" t="s">
        <v>2180</v>
      </c>
      <c r="B3283" s="2">
        <f t="shared" si="102"/>
        <v>2018</v>
      </c>
      <c r="C3283" s="1" t="s">
        <v>942</v>
      </c>
      <c r="D3283" s="1" t="s">
        <v>24</v>
      </c>
      <c r="E3283" s="1">
        <v>80013840</v>
      </c>
      <c r="F3283" s="1" t="s">
        <v>61</v>
      </c>
      <c r="G3283" s="1" t="s">
        <v>36</v>
      </c>
      <c r="H3283" s="1" t="s">
        <v>63</v>
      </c>
      <c r="I3283" s="1" t="s">
        <v>2210</v>
      </c>
      <c r="J3283" s="1">
        <v>1530</v>
      </c>
      <c r="K3283" s="1" t="s">
        <v>28</v>
      </c>
      <c r="L3283" s="1">
        <v>81990</v>
      </c>
      <c r="M3283" s="1">
        <v>87564</v>
      </c>
      <c r="N3283" s="1">
        <v>198478.6</v>
      </c>
      <c r="O3283" s="1">
        <v>44955.81</v>
      </c>
      <c r="P3283" s="1">
        <v>1984.78</v>
      </c>
      <c r="Q3283" s="1">
        <v>245419.19</v>
      </c>
      <c r="R3283" s="1">
        <f t="shared" si="103"/>
        <v>160.40469934640524</v>
      </c>
      <c r="S3283" s="1" t="s">
        <v>38</v>
      </c>
      <c r="T3283" s="1" t="s">
        <v>30</v>
      </c>
      <c r="U3283" s="1" t="s">
        <v>70</v>
      </c>
      <c r="V3283" s="1" t="s">
        <v>73</v>
      </c>
      <c r="W3283" s="1" t="s">
        <v>2050</v>
      </c>
    </row>
    <row r="3284" spans="1:23">
      <c r="A3284" s="2" t="s">
        <v>2211</v>
      </c>
      <c r="B3284" s="2">
        <f t="shared" si="102"/>
        <v>2018</v>
      </c>
      <c r="C3284" s="1" t="s">
        <v>68</v>
      </c>
      <c r="D3284" s="1" t="s">
        <v>24</v>
      </c>
      <c r="E3284" s="1">
        <v>80013840</v>
      </c>
      <c r="F3284" s="1" t="s">
        <v>61</v>
      </c>
      <c r="G3284" s="1" t="s">
        <v>36</v>
      </c>
      <c r="H3284" s="1" t="s">
        <v>63</v>
      </c>
      <c r="I3284" s="1" t="s">
        <v>2212</v>
      </c>
      <c r="J3284" s="1">
        <v>212</v>
      </c>
      <c r="K3284" s="1" t="s">
        <v>28</v>
      </c>
      <c r="L3284" s="1">
        <v>11221</v>
      </c>
      <c r="M3284" s="1">
        <v>12069</v>
      </c>
      <c r="N3284" s="1">
        <v>27210.2</v>
      </c>
      <c r="O3284" s="1">
        <v>5616.28</v>
      </c>
      <c r="P3284" s="1">
        <v>272.10000000000002</v>
      </c>
      <c r="Q3284" s="1">
        <v>33098.58</v>
      </c>
      <c r="R3284" s="1">
        <f t="shared" si="103"/>
        <v>156.12537735849057</v>
      </c>
      <c r="S3284" s="1" t="s">
        <v>38</v>
      </c>
      <c r="T3284" s="1" t="s">
        <v>30</v>
      </c>
      <c r="U3284" s="1" t="s">
        <v>70</v>
      </c>
      <c r="V3284" s="1" t="s">
        <v>1718</v>
      </c>
      <c r="W3284" s="1" t="s">
        <v>1668</v>
      </c>
    </row>
    <row r="3285" spans="1:23">
      <c r="A3285" s="2" t="s">
        <v>854</v>
      </c>
      <c r="B3285" s="2">
        <f t="shared" si="102"/>
        <v>2018</v>
      </c>
      <c r="C3285" s="1" t="s">
        <v>68</v>
      </c>
      <c r="D3285" s="1" t="s">
        <v>24</v>
      </c>
      <c r="E3285" s="1">
        <v>80013840</v>
      </c>
      <c r="F3285" s="1" t="s">
        <v>61</v>
      </c>
      <c r="G3285" s="1" t="s">
        <v>937</v>
      </c>
      <c r="H3285" s="1" t="s">
        <v>1035</v>
      </c>
      <c r="I3285" s="1" t="s">
        <v>2213</v>
      </c>
      <c r="J3285" s="1">
        <v>65</v>
      </c>
      <c r="K3285" s="1" t="s">
        <v>28</v>
      </c>
      <c r="L3285" s="1">
        <v>4485</v>
      </c>
      <c r="M3285" s="1">
        <v>4940</v>
      </c>
      <c r="N3285" s="1">
        <v>17225</v>
      </c>
      <c r="O3285" s="1">
        <v>3000</v>
      </c>
      <c r="P3285" s="1">
        <v>172</v>
      </c>
      <c r="Q3285" s="1">
        <v>20397.25</v>
      </c>
      <c r="R3285" s="1">
        <f t="shared" si="103"/>
        <v>313.80384615384617</v>
      </c>
      <c r="S3285" s="1" t="s">
        <v>38</v>
      </c>
      <c r="T3285" s="1" t="s">
        <v>30</v>
      </c>
      <c r="U3285" s="1" t="s">
        <v>939</v>
      </c>
      <c r="V3285" s="1" t="s">
        <v>252</v>
      </c>
      <c r="W3285" s="1" t="s">
        <v>2214</v>
      </c>
    </row>
    <row r="3286" spans="1:23">
      <c r="A3286" s="2" t="s">
        <v>2215</v>
      </c>
      <c r="B3286" s="2">
        <f t="shared" si="102"/>
        <v>2018</v>
      </c>
      <c r="C3286" s="1" t="s">
        <v>68</v>
      </c>
      <c r="D3286" s="1" t="s">
        <v>24</v>
      </c>
      <c r="E3286" s="1">
        <v>80013840</v>
      </c>
      <c r="F3286" s="1" t="s">
        <v>61</v>
      </c>
      <c r="G3286" s="1" t="s">
        <v>36</v>
      </c>
      <c r="H3286" s="1" t="s">
        <v>983</v>
      </c>
      <c r="I3286" s="1" t="s">
        <v>2216</v>
      </c>
      <c r="J3286" s="1">
        <v>1109</v>
      </c>
      <c r="K3286" s="1" t="s">
        <v>28</v>
      </c>
      <c r="L3286" s="1">
        <v>58153</v>
      </c>
      <c r="M3286" s="1">
        <v>62817</v>
      </c>
      <c r="N3286" s="1">
        <v>147742.20000000001</v>
      </c>
      <c r="O3286" s="1">
        <v>32147</v>
      </c>
      <c r="P3286" s="1">
        <v>1477</v>
      </c>
      <c r="Q3286" s="1">
        <v>181366.43</v>
      </c>
      <c r="R3286" s="1">
        <f t="shared" si="103"/>
        <v>163.54051397655545</v>
      </c>
      <c r="S3286" s="1" t="s">
        <v>38</v>
      </c>
      <c r="T3286" s="1" t="s">
        <v>30</v>
      </c>
      <c r="U3286" s="1" t="s">
        <v>70</v>
      </c>
      <c r="V3286" s="1" t="s">
        <v>252</v>
      </c>
      <c r="W3286" s="1" t="s">
        <v>195</v>
      </c>
    </row>
    <row r="3287" spans="1:23">
      <c r="A3287" s="2" t="s">
        <v>2184</v>
      </c>
      <c r="B3287" s="2">
        <f t="shared" si="102"/>
        <v>2018</v>
      </c>
      <c r="C3287" s="1" t="s">
        <v>34</v>
      </c>
      <c r="D3287" s="1" t="s">
        <v>24</v>
      </c>
      <c r="E3287" s="1">
        <v>80013840</v>
      </c>
      <c r="F3287" s="1" t="s">
        <v>61</v>
      </c>
      <c r="G3287" s="1" t="s">
        <v>1601</v>
      </c>
      <c r="H3287" s="1" t="s">
        <v>63</v>
      </c>
      <c r="I3287" s="1" t="s">
        <v>2217</v>
      </c>
      <c r="J3287" s="1">
        <v>809</v>
      </c>
      <c r="K3287" s="1" t="s">
        <v>28</v>
      </c>
      <c r="L3287" s="1">
        <v>40200</v>
      </c>
      <c r="M3287" s="1">
        <v>43270</v>
      </c>
      <c r="N3287" s="1">
        <v>109392</v>
      </c>
      <c r="O3287" s="1">
        <v>24000</v>
      </c>
      <c r="P3287" s="1">
        <v>1094</v>
      </c>
      <c r="Q3287" s="1">
        <v>134485.92000000001</v>
      </c>
      <c r="R3287" s="1">
        <f t="shared" si="103"/>
        <v>166.23723114956738</v>
      </c>
      <c r="S3287" s="1" t="s">
        <v>38</v>
      </c>
      <c r="T3287" s="1" t="s">
        <v>30</v>
      </c>
      <c r="U3287" s="1" t="s">
        <v>70</v>
      </c>
      <c r="V3287" s="1" t="s">
        <v>73</v>
      </c>
      <c r="W3287" s="1" t="s">
        <v>1429</v>
      </c>
    </row>
    <row r="3288" spans="1:23">
      <c r="A3288" s="2" t="s">
        <v>2218</v>
      </c>
      <c r="B3288" s="2">
        <f t="shared" si="102"/>
        <v>2018</v>
      </c>
      <c r="C3288" s="1" t="s">
        <v>942</v>
      </c>
      <c r="D3288" s="1" t="s">
        <v>24</v>
      </c>
      <c r="E3288" s="1">
        <v>80013840</v>
      </c>
      <c r="F3288" s="1" t="s">
        <v>61</v>
      </c>
      <c r="G3288" s="1" t="s">
        <v>36</v>
      </c>
      <c r="H3288" s="1" t="s">
        <v>63</v>
      </c>
      <c r="I3288" s="1" t="s">
        <v>2219</v>
      </c>
      <c r="J3288" s="1">
        <v>1513</v>
      </c>
      <c r="K3288" s="1" t="s">
        <v>28</v>
      </c>
      <c r="L3288" s="1">
        <v>70200</v>
      </c>
      <c r="M3288" s="1">
        <v>78109</v>
      </c>
      <c r="N3288" s="1">
        <v>177623.4</v>
      </c>
      <c r="O3288" s="1">
        <v>37265</v>
      </c>
      <c r="P3288" s="1">
        <v>1776</v>
      </c>
      <c r="Q3288" s="1">
        <v>216664.28</v>
      </c>
      <c r="R3288" s="1">
        <f t="shared" si="103"/>
        <v>143.20177131526768</v>
      </c>
      <c r="S3288" s="1" t="s">
        <v>38</v>
      </c>
      <c r="T3288" s="1" t="s">
        <v>30</v>
      </c>
      <c r="U3288" s="1" t="s">
        <v>70</v>
      </c>
      <c r="V3288" s="1" t="s">
        <v>73</v>
      </c>
      <c r="W3288" s="1" t="s">
        <v>195</v>
      </c>
    </row>
    <row r="3289" spans="1:23">
      <c r="A3289" s="2" t="s">
        <v>2220</v>
      </c>
      <c r="B3289" s="2">
        <f t="shared" si="102"/>
        <v>2018</v>
      </c>
      <c r="C3289" s="1" t="s">
        <v>68</v>
      </c>
      <c r="D3289" s="1" t="s">
        <v>24</v>
      </c>
      <c r="E3289" s="1">
        <v>80013840</v>
      </c>
      <c r="F3289" s="1" t="s">
        <v>61</v>
      </c>
      <c r="G3289" s="1" t="s">
        <v>36</v>
      </c>
      <c r="H3289" s="1" t="s">
        <v>80</v>
      </c>
      <c r="I3289" s="1" t="s">
        <v>2221</v>
      </c>
      <c r="J3289" s="1">
        <v>1023</v>
      </c>
      <c r="K3289" s="1" t="s">
        <v>28</v>
      </c>
      <c r="L3289" s="1">
        <v>50500</v>
      </c>
      <c r="M3289" s="1">
        <v>54485</v>
      </c>
      <c r="N3289" s="1">
        <v>122288.4</v>
      </c>
      <c r="O3289" s="1">
        <v>26114.78</v>
      </c>
      <c r="P3289" s="1">
        <v>1222.8800000000001</v>
      </c>
      <c r="Q3289" s="1">
        <v>149626.06</v>
      </c>
      <c r="R3289" s="1">
        <f t="shared" si="103"/>
        <v>146.26203323558161</v>
      </c>
      <c r="S3289" s="1" t="s">
        <v>38</v>
      </c>
      <c r="T3289" s="1" t="s">
        <v>30</v>
      </c>
      <c r="U3289" s="1" t="s">
        <v>70</v>
      </c>
      <c r="V3289" s="1" t="s">
        <v>73</v>
      </c>
      <c r="W3289" s="1" t="s">
        <v>195</v>
      </c>
    </row>
    <row r="3290" spans="1:23">
      <c r="A3290" s="2" t="s">
        <v>2452</v>
      </c>
      <c r="B3290" s="2">
        <f t="shared" si="102"/>
        <v>2018</v>
      </c>
      <c r="C3290" s="1" t="s">
        <v>962</v>
      </c>
      <c r="D3290" s="1" t="s">
        <v>24</v>
      </c>
      <c r="E3290" s="1">
        <v>80038006</v>
      </c>
      <c r="F3290" s="1" t="s">
        <v>2348</v>
      </c>
      <c r="G3290" s="1" t="s">
        <v>1857</v>
      </c>
      <c r="H3290" s="1" t="s">
        <v>2453</v>
      </c>
      <c r="I3290" s="1" t="s">
        <v>2454</v>
      </c>
      <c r="J3290" s="1">
        <v>2</v>
      </c>
      <c r="K3290" s="1" t="s">
        <v>28</v>
      </c>
      <c r="L3290" s="1">
        <v>247</v>
      </c>
      <c r="M3290" s="1">
        <v>267</v>
      </c>
      <c r="N3290" s="1">
        <v>2017.92</v>
      </c>
      <c r="O3290" s="1">
        <v>77.23</v>
      </c>
      <c r="P3290" s="1">
        <v>7.72</v>
      </c>
      <c r="Q3290" s="1">
        <v>2102.87</v>
      </c>
      <c r="R3290" s="1">
        <f t="shared" si="103"/>
        <v>1051.4349999999999</v>
      </c>
      <c r="S3290" s="1" t="s">
        <v>29</v>
      </c>
      <c r="T3290" s="1" t="s">
        <v>419</v>
      </c>
      <c r="U3290" s="1" t="s">
        <v>2430</v>
      </c>
      <c r="V3290" s="1" t="s">
        <v>2455</v>
      </c>
      <c r="W3290" s="1" t="s">
        <v>2455</v>
      </c>
    </row>
    <row r="3291" spans="1:23">
      <c r="A3291" s="2" t="s">
        <v>2475</v>
      </c>
      <c r="B3291" s="2">
        <f t="shared" si="102"/>
        <v>2018</v>
      </c>
      <c r="C3291" s="1" t="s">
        <v>962</v>
      </c>
      <c r="D3291" s="1" t="s">
        <v>24</v>
      </c>
      <c r="E3291" s="1">
        <v>80038006</v>
      </c>
      <c r="F3291" s="1" t="s">
        <v>2348</v>
      </c>
      <c r="G3291" s="1" t="s">
        <v>1857</v>
      </c>
      <c r="H3291" s="1" t="s">
        <v>2453</v>
      </c>
      <c r="I3291" s="1" t="s">
        <v>2454</v>
      </c>
      <c r="J3291" s="1">
        <v>3</v>
      </c>
      <c r="K3291" s="1" t="s">
        <v>28</v>
      </c>
      <c r="L3291" s="1">
        <v>174</v>
      </c>
      <c r="M3291" s="1">
        <v>180</v>
      </c>
      <c r="N3291" s="1">
        <v>1079.49</v>
      </c>
      <c r="O3291" s="1">
        <v>50.96</v>
      </c>
      <c r="P3291" s="1">
        <v>10.8</v>
      </c>
      <c r="Q3291" s="1">
        <v>1141.25</v>
      </c>
      <c r="R3291" s="1">
        <f t="shared" si="103"/>
        <v>380.41666666666669</v>
      </c>
      <c r="S3291" s="1" t="s">
        <v>29</v>
      </c>
      <c r="T3291" s="1" t="s">
        <v>419</v>
      </c>
      <c r="U3291" s="1" t="s">
        <v>2430</v>
      </c>
      <c r="V3291" s="1" t="s">
        <v>2476</v>
      </c>
      <c r="W3291" s="1" t="s">
        <v>2476</v>
      </c>
    </row>
    <row r="3292" spans="1:23">
      <c r="A3292" s="2" t="s">
        <v>2488</v>
      </c>
      <c r="B3292" s="2">
        <f t="shared" si="102"/>
        <v>2018</v>
      </c>
      <c r="C3292" s="1" t="s">
        <v>34</v>
      </c>
      <c r="D3292" s="1" t="s">
        <v>24</v>
      </c>
      <c r="E3292" s="1">
        <v>80038006</v>
      </c>
      <c r="F3292" s="1" t="s">
        <v>2348</v>
      </c>
      <c r="G3292" s="1" t="s">
        <v>62</v>
      </c>
      <c r="H3292" s="1" t="s">
        <v>63</v>
      </c>
      <c r="I3292" s="1" t="s">
        <v>2486</v>
      </c>
      <c r="J3292" s="1">
        <v>184</v>
      </c>
      <c r="K3292" s="1" t="s">
        <v>28</v>
      </c>
      <c r="L3292" s="1">
        <v>26686</v>
      </c>
      <c r="M3292" s="1">
        <v>26686</v>
      </c>
      <c r="N3292" s="1">
        <v>86048</v>
      </c>
      <c r="O3292" s="1">
        <v>14076.51</v>
      </c>
      <c r="P3292" s="1">
        <v>860.48</v>
      </c>
      <c r="Q3292" s="1">
        <v>100984.99</v>
      </c>
      <c r="R3292" s="1">
        <f t="shared" si="103"/>
        <v>548.83146739130439</v>
      </c>
      <c r="S3292" s="1" t="s">
        <v>38</v>
      </c>
      <c r="T3292" s="1" t="s">
        <v>30</v>
      </c>
      <c r="U3292" s="1" t="s">
        <v>2489</v>
      </c>
      <c r="V3292" s="1" t="s">
        <v>2490</v>
      </c>
      <c r="W3292" s="1" t="s">
        <v>2491</v>
      </c>
    </row>
    <row r="3293" spans="1:23">
      <c r="A3293" s="2" t="s">
        <v>2495</v>
      </c>
      <c r="B3293" s="2">
        <f t="shared" si="102"/>
        <v>2018</v>
      </c>
      <c r="C3293" s="1" t="s">
        <v>34</v>
      </c>
      <c r="D3293" s="1" t="s">
        <v>24</v>
      </c>
      <c r="E3293" s="1">
        <v>80038006</v>
      </c>
      <c r="F3293" s="1" t="s">
        <v>2348</v>
      </c>
      <c r="G3293" s="1" t="s">
        <v>62</v>
      </c>
      <c r="H3293" s="1" t="s">
        <v>63</v>
      </c>
      <c r="I3293" s="1" t="s">
        <v>2486</v>
      </c>
      <c r="J3293" s="1">
        <v>115</v>
      </c>
      <c r="K3293" s="1" t="s">
        <v>28</v>
      </c>
      <c r="L3293" s="1">
        <v>11694</v>
      </c>
      <c r="M3293" s="1">
        <v>11694</v>
      </c>
      <c r="N3293" s="1">
        <v>40820</v>
      </c>
      <c r="O3293" s="1">
        <v>6032.79</v>
      </c>
      <c r="P3293" s="1">
        <v>408.2</v>
      </c>
      <c r="Q3293" s="1">
        <v>47260.99</v>
      </c>
      <c r="R3293" s="1">
        <f t="shared" si="103"/>
        <v>410.96513043478257</v>
      </c>
      <c r="S3293" s="1" t="s">
        <v>38</v>
      </c>
      <c r="T3293" s="1" t="s">
        <v>30</v>
      </c>
      <c r="U3293" s="1" t="s">
        <v>2489</v>
      </c>
      <c r="V3293" s="1" t="s">
        <v>2496</v>
      </c>
      <c r="W3293" s="1" t="s">
        <v>2497</v>
      </c>
    </row>
    <row r="3294" spans="1:23">
      <c r="A3294" s="2" t="s">
        <v>2527</v>
      </c>
      <c r="B3294" s="2">
        <f t="shared" si="102"/>
        <v>2018</v>
      </c>
      <c r="C3294" s="1" t="s">
        <v>43</v>
      </c>
      <c r="D3294" s="1" t="s">
        <v>24</v>
      </c>
      <c r="E3294" s="1">
        <v>80038006</v>
      </c>
      <c r="F3294" s="1" t="s">
        <v>2348</v>
      </c>
      <c r="G3294" s="1" t="s">
        <v>937</v>
      </c>
      <c r="H3294" s="1" t="s">
        <v>955</v>
      </c>
      <c r="I3294" s="1" t="s">
        <v>2528</v>
      </c>
      <c r="J3294" s="1">
        <v>36</v>
      </c>
      <c r="K3294" s="1" t="s">
        <v>28</v>
      </c>
      <c r="L3294" s="1">
        <v>2365</v>
      </c>
      <c r="M3294" s="1">
        <v>2423</v>
      </c>
      <c r="N3294" s="1">
        <v>9762.98</v>
      </c>
      <c r="O3294" s="1">
        <v>1061.1500000000001</v>
      </c>
      <c r="P3294" s="1">
        <v>79.2</v>
      </c>
      <c r="Q3294" s="1">
        <v>11168.69</v>
      </c>
      <c r="R3294" s="1">
        <f t="shared" si="103"/>
        <v>310.24138888888888</v>
      </c>
      <c r="S3294" s="1" t="s">
        <v>38</v>
      </c>
      <c r="T3294" s="1" t="s">
        <v>30</v>
      </c>
      <c r="U3294" s="1" t="s">
        <v>2529</v>
      </c>
      <c r="V3294" s="1" t="s">
        <v>2530</v>
      </c>
      <c r="W3294" s="1" t="s">
        <v>2531</v>
      </c>
    </row>
    <row r="3295" spans="1:23">
      <c r="A3295" s="2" t="s">
        <v>2092</v>
      </c>
      <c r="B3295" s="2">
        <f t="shared" si="102"/>
        <v>2018</v>
      </c>
      <c r="C3295" s="1" t="s">
        <v>68</v>
      </c>
      <c r="D3295" s="1" t="s">
        <v>24</v>
      </c>
      <c r="E3295" s="1">
        <v>80087526</v>
      </c>
      <c r="F3295" s="1" t="s">
        <v>2708</v>
      </c>
      <c r="G3295" s="1" t="s">
        <v>55</v>
      </c>
      <c r="H3295" s="1" t="s">
        <v>983</v>
      </c>
      <c r="I3295" s="1" t="s">
        <v>2717</v>
      </c>
      <c r="J3295" s="1">
        <v>24</v>
      </c>
      <c r="K3295" s="1" t="s">
        <v>28</v>
      </c>
      <c r="L3295" s="1">
        <v>2784</v>
      </c>
      <c r="M3295" s="1">
        <v>3020</v>
      </c>
      <c r="N3295" s="1">
        <v>12840.48</v>
      </c>
      <c r="O3295" s="1">
        <v>872.46</v>
      </c>
      <c r="P3295" s="1">
        <v>108.97</v>
      </c>
      <c r="Q3295" s="1">
        <v>13997</v>
      </c>
      <c r="R3295" s="1">
        <f t="shared" si="103"/>
        <v>583.20833333333337</v>
      </c>
      <c r="S3295" s="1" t="s">
        <v>38</v>
      </c>
      <c r="T3295" s="1" t="s">
        <v>30</v>
      </c>
      <c r="U3295" s="1" t="s">
        <v>2710</v>
      </c>
      <c r="V3295" s="1" t="s">
        <v>2729</v>
      </c>
      <c r="W3295" s="1" t="s">
        <v>2730</v>
      </c>
    </row>
    <row r="3296" spans="1:23">
      <c r="A3296" s="2" t="s">
        <v>2739</v>
      </c>
      <c r="B3296" s="2">
        <f t="shared" si="102"/>
        <v>2018</v>
      </c>
      <c r="C3296" s="1" t="s">
        <v>68</v>
      </c>
      <c r="D3296" s="1" t="s">
        <v>24</v>
      </c>
      <c r="E3296" s="1">
        <v>80087526</v>
      </c>
      <c r="F3296" s="1" t="s">
        <v>2708</v>
      </c>
      <c r="G3296" s="1" t="s">
        <v>55</v>
      </c>
      <c r="H3296" s="1" t="s">
        <v>1024</v>
      </c>
      <c r="I3296" s="1" t="s">
        <v>2740</v>
      </c>
      <c r="J3296" s="1">
        <v>7</v>
      </c>
      <c r="K3296" s="1" t="s">
        <v>28</v>
      </c>
      <c r="L3296" s="1">
        <v>802</v>
      </c>
      <c r="M3296" s="1">
        <v>898</v>
      </c>
      <c r="N3296" s="1">
        <v>8635.49</v>
      </c>
      <c r="O3296" s="1">
        <v>361.3</v>
      </c>
      <c r="P3296" s="1">
        <v>70.540000000000006</v>
      </c>
      <c r="Q3296" s="1">
        <v>9163.02</v>
      </c>
      <c r="R3296" s="1">
        <f t="shared" si="103"/>
        <v>1309.0028571428572</v>
      </c>
      <c r="S3296" s="1" t="s">
        <v>38</v>
      </c>
      <c r="T3296" s="1" t="s">
        <v>30</v>
      </c>
      <c r="U3296" s="1" t="s">
        <v>2710</v>
      </c>
      <c r="V3296" s="1" t="s">
        <v>2711</v>
      </c>
      <c r="W3296" s="1" t="s">
        <v>2741</v>
      </c>
    </row>
    <row r="3297" spans="1:23">
      <c r="A3297" s="2" t="s">
        <v>2742</v>
      </c>
      <c r="B3297" s="2">
        <f t="shared" si="102"/>
        <v>2018</v>
      </c>
      <c r="C3297" s="1" t="s">
        <v>34</v>
      </c>
      <c r="D3297" s="1" t="s">
        <v>24</v>
      </c>
      <c r="E3297" s="1">
        <v>80087526</v>
      </c>
      <c r="F3297" s="1" t="s">
        <v>2708</v>
      </c>
      <c r="G3297" s="1" t="s">
        <v>46</v>
      </c>
      <c r="H3297" s="1" t="s">
        <v>63</v>
      </c>
      <c r="I3297" s="1" t="s">
        <v>2743</v>
      </c>
      <c r="J3297" s="1">
        <v>5</v>
      </c>
      <c r="K3297" s="1" t="s">
        <v>28</v>
      </c>
      <c r="L3297" s="1">
        <v>161</v>
      </c>
      <c r="M3297" s="1">
        <v>161</v>
      </c>
      <c r="N3297" s="1">
        <v>8435</v>
      </c>
      <c r="O3297" s="1">
        <v>1875</v>
      </c>
      <c r="P3297" s="1">
        <v>84.35</v>
      </c>
      <c r="Q3297" s="1">
        <v>10394.35</v>
      </c>
      <c r="R3297" s="1">
        <f t="shared" si="103"/>
        <v>2078.87</v>
      </c>
      <c r="S3297" s="1" t="s">
        <v>38</v>
      </c>
      <c r="T3297" s="1" t="s">
        <v>30</v>
      </c>
      <c r="U3297" s="1" t="s">
        <v>2710</v>
      </c>
      <c r="V3297" s="1" t="s">
        <v>2744</v>
      </c>
      <c r="W3297" s="1" t="s">
        <v>2744</v>
      </c>
    </row>
    <row r="3298" spans="1:23">
      <c r="A3298" s="2" t="s">
        <v>857</v>
      </c>
      <c r="B3298" s="2">
        <f t="shared" si="102"/>
        <v>2018</v>
      </c>
      <c r="C3298" s="1" t="s">
        <v>2751</v>
      </c>
      <c r="D3298" s="1" t="s">
        <v>24</v>
      </c>
      <c r="E3298" s="1">
        <v>80018397</v>
      </c>
      <c r="F3298" s="1" t="s">
        <v>2401</v>
      </c>
      <c r="G3298" s="1" t="s">
        <v>36</v>
      </c>
      <c r="H3298" s="1" t="s">
        <v>1246</v>
      </c>
      <c r="I3298" s="1" t="s">
        <v>2896</v>
      </c>
      <c r="J3298" s="1">
        <v>141</v>
      </c>
      <c r="K3298" s="1" t="s">
        <v>28</v>
      </c>
      <c r="L3298" s="1">
        <v>5640</v>
      </c>
      <c r="M3298" s="1">
        <v>6204</v>
      </c>
      <c r="N3298" s="1">
        <v>14241</v>
      </c>
      <c r="O3298" s="1">
        <v>4514</v>
      </c>
      <c r="P3298" s="1">
        <v>46.76</v>
      </c>
      <c r="Q3298" s="1">
        <v>18801.759999999998</v>
      </c>
      <c r="R3298" s="1">
        <f t="shared" si="103"/>
        <v>133.34581560283686</v>
      </c>
      <c r="S3298" s="1" t="s">
        <v>29</v>
      </c>
      <c r="T3298" s="1" t="s">
        <v>419</v>
      </c>
      <c r="U3298" s="1" t="s">
        <v>2403</v>
      </c>
      <c r="V3298" s="1" t="s">
        <v>2897</v>
      </c>
      <c r="W3298" s="1" t="s">
        <v>2897</v>
      </c>
    </row>
    <row r="3299" spans="1:23">
      <c r="A3299" s="2" t="s">
        <v>2932</v>
      </c>
      <c r="B3299" s="2">
        <f t="shared" si="102"/>
        <v>2018</v>
      </c>
      <c r="C3299" s="1" t="s">
        <v>2751</v>
      </c>
      <c r="D3299" s="1" t="s">
        <v>24</v>
      </c>
      <c r="E3299" s="1">
        <v>80018397</v>
      </c>
      <c r="F3299" s="1" t="s">
        <v>2401</v>
      </c>
      <c r="G3299" s="1" t="s">
        <v>958</v>
      </c>
      <c r="H3299" s="1" t="s">
        <v>1246</v>
      </c>
      <c r="I3299" s="1" t="s">
        <v>2933</v>
      </c>
      <c r="J3299" s="1">
        <v>70</v>
      </c>
      <c r="K3299" s="1" t="s">
        <v>28</v>
      </c>
      <c r="L3299" s="1">
        <v>5201</v>
      </c>
      <c r="M3299" s="1">
        <v>5635</v>
      </c>
      <c r="N3299" s="1">
        <v>26600</v>
      </c>
      <c r="O3299" s="1">
        <v>5394</v>
      </c>
      <c r="P3299" s="1">
        <v>81.5</v>
      </c>
      <c r="Q3299" s="1">
        <v>32075.5</v>
      </c>
      <c r="R3299" s="1">
        <f t="shared" si="103"/>
        <v>458.22142857142859</v>
      </c>
      <c r="S3299" s="1" t="s">
        <v>29</v>
      </c>
      <c r="T3299" s="1" t="s">
        <v>286</v>
      </c>
      <c r="U3299" s="1" t="s">
        <v>2403</v>
      </c>
      <c r="V3299" s="1" t="s">
        <v>2934</v>
      </c>
      <c r="W3299" s="1" t="s">
        <v>2934</v>
      </c>
    </row>
    <row r="3300" spans="1:23">
      <c r="A3300" s="2" t="s">
        <v>2939</v>
      </c>
      <c r="B3300" s="2">
        <f t="shared" si="102"/>
        <v>2018</v>
      </c>
      <c r="C3300" s="1" t="s">
        <v>2751</v>
      </c>
      <c r="D3300" s="1" t="s">
        <v>24</v>
      </c>
      <c r="E3300" s="1">
        <v>80018397</v>
      </c>
      <c r="F3300" s="1" t="s">
        <v>2401</v>
      </c>
      <c r="G3300" s="1" t="s">
        <v>62</v>
      </c>
      <c r="H3300" s="1" t="s">
        <v>1246</v>
      </c>
      <c r="I3300" s="1" t="s">
        <v>2940</v>
      </c>
      <c r="J3300" s="1">
        <v>234</v>
      </c>
      <c r="K3300" s="1" t="s">
        <v>28</v>
      </c>
      <c r="L3300" s="1">
        <v>13689</v>
      </c>
      <c r="M3300" s="1">
        <v>13689</v>
      </c>
      <c r="N3300" s="1">
        <v>48678.17</v>
      </c>
      <c r="O3300" s="1">
        <v>10582.2</v>
      </c>
      <c r="P3300" s="1">
        <v>148.27000000000001</v>
      </c>
      <c r="Q3300" s="1">
        <v>59408.639999999999</v>
      </c>
      <c r="R3300" s="1">
        <f t="shared" si="103"/>
        <v>253.88307692307691</v>
      </c>
      <c r="S3300" s="1" t="s">
        <v>29</v>
      </c>
      <c r="T3300" s="1" t="s">
        <v>419</v>
      </c>
      <c r="U3300" s="1" t="s">
        <v>2403</v>
      </c>
      <c r="V3300" s="1" t="s">
        <v>2941</v>
      </c>
      <c r="W3300" s="1" t="s">
        <v>2942</v>
      </c>
    </row>
    <row r="3301" spans="1:23">
      <c r="A3301" s="2" t="s">
        <v>844</v>
      </c>
      <c r="B3301" s="2">
        <f t="shared" si="102"/>
        <v>2018</v>
      </c>
      <c r="C3301" s="1" t="s">
        <v>2751</v>
      </c>
      <c r="D3301" s="1" t="s">
        <v>24</v>
      </c>
      <c r="E3301" s="1">
        <v>80018397</v>
      </c>
      <c r="F3301" s="1" t="s">
        <v>2401</v>
      </c>
      <c r="G3301" s="1" t="s">
        <v>62</v>
      </c>
      <c r="H3301" s="1" t="s">
        <v>1246</v>
      </c>
      <c r="I3301" s="1" t="s">
        <v>2953</v>
      </c>
      <c r="J3301" s="1">
        <v>322</v>
      </c>
      <c r="K3301" s="1" t="s">
        <v>28</v>
      </c>
      <c r="L3301" s="1">
        <v>18835</v>
      </c>
      <c r="M3301" s="1">
        <v>18837</v>
      </c>
      <c r="N3301" s="1">
        <v>66933.77</v>
      </c>
      <c r="O3301" s="1">
        <v>13704.44</v>
      </c>
      <c r="P3301" s="1">
        <v>202.51</v>
      </c>
      <c r="Q3301" s="1">
        <v>80840.72</v>
      </c>
      <c r="R3301" s="1">
        <f t="shared" si="103"/>
        <v>251.05813664596275</v>
      </c>
      <c r="S3301" s="1" t="s">
        <v>29</v>
      </c>
      <c r="T3301" s="1" t="s">
        <v>419</v>
      </c>
      <c r="U3301" s="1" t="s">
        <v>2403</v>
      </c>
      <c r="V3301" s="1" t="s">
        <v>2954</v>
      </c>
      <c r="W3301" s="1" t="s">
        <v>2955</v>
      </c>
    </row>
    <row r="3302" spans="1:23">
      <c r="A3302" s="2" t="s">
        <v>2956</v>
      </c>
      <c r="B3302" s="2">
        <f t="shared" si="102"/>
        <v>2018</v>
      </c>
      <c r="C3302" s="1" t="s">
        <v>2751</v>
      </c>
      <c r="D3302" s="1" t="s">
        <v>24</v>
      </c>
      <c r="E3302" s="1">
        <v>80018397</v>
      </c>
      <c r="F3302" s="1" t="s">
        <v>2401</v>
      </c>
      <c r="G3302" s="1" t="s">
        <v>36</v>
      </c>
      <c r="H3302" s="1" t="s">
        <v>1246</v>
      </c>
      <c r="I3302" s="1" t="s">
        <v>2957</v>
      </c>
      <c r="J3302" s="1">
        <v>366</v>
      </c>
      <c r="K3302" s="1" t="s">
        <v>28</v>
      </c>
      <c r="L3302" s="1">
        <v>11712</v>
      </c>
      <c r="M3302" s="1">
        <v>12810</v>
      </c>
      <c r="N3302" s="1">
        <v>33123</v>
      </c>
      <c r="O3302" s="1">
        <v>8294.42</v>
      </c>
      <c r="P3302" s="1">
        <v>104.91</v>
      </c>
      <c r="Q3302" s="1">
        <v>41522.33</v>
      </c>
      <c r="R3302" s="1">
        <f t="shared" si="103"/>
        <v>113.44898907103826</v>
      </c>
      <c r="S3302" s="1" t="s">
        <v>29</v>
      </c>
      <c r="T3302" s="1" t="s">
        <v>419</v>
      </c>
      <c r="U3302" s="1" t="s">
        <v>2403</v>
      </c>
      <c r="V3302" s="1" t="s">
        <v>2958</v>
      </c>
      <c r="W3302" s="1" t="s">
        <v>2959</v>
      </c>
    </row>
    <row r="3303" spans="1:23">
      <c r="A3303" s="2" t="s">
        <v>2956</v>
      </c>
      <c r="B3303" s="2">
        <f t="shared" si="102"/>
        <v>2018</v>
      </c>
      <c r="C3303" s="1" t="s">
        <v>2751</v>
      </c>
      <c r="D3303" s="1" t="s">
        <v>24</v>
      </c>
      <c r="E3303" s="1">
        <v>80018397</v>
      </c>
      <c r="F3303" s="1" t="s">
        <v>2401</v>
      </c>
      <c r="G3303" s="1" t="s">
        <v>62</v>
      </c>
      <c r="H3303" s="1" t="s">
        <v>1246</v>
      </c>
      <c r="I3303" s="1" t="s">
        <v>2960</v>
      </c>
      <c r="J3303" s="1">
        <v>73</v>
      </c>
      <c r="K3303" s="1" t="s">
        <v>28</v>
      </c>
      <c r="L3303" s="1">
        <v>4269</v>
      </c>
      <c r="M3303" s="1">
        <v>4271</v>
      </c>
      <c r="N3303" s="1">
        <v>16258.56</v>
      </c>
      <c r="O3303" s="1">
        <v>3490</v>
      </c>
      <c r="P3303" s="1">
        <v>49.47</v>
      </c>
      <c r="Q3303" s="1">
        <v>19798.03</v>
      </c>
      <c r="R3303" s="1">
        <f t="shared" si="103"/>
        <v>271.20589041095889</v>
      </c>
      <c r="S3303" s="1" t="s">
        <v>29</v>
      </c>
      <c r="T3303" s="1" t="s">
        <v>419</v>
      </c>
      <c r="U3303" s="1" t="s">
        <v>2403</v>
      </c>
      <c r="V3303" s="1" t="s">
        <v>2961</v>
      </c>
      <c r="W3303" s="1" t="s">
        <v>2961</v>
      </c>
    </row>
    <row r="3304" spans="1:23">
      <c r="A3304" s="2" t="s">
        <v>857</v>
      </c>
      <c r="B3304" s="2">
        <f t="shared" si="102"/>
        <v>2018</v>
      </c>
      <c r="C3304" s="1" t="s">
        <v>2751</v>
      </c>
      <c r="D3304" s="1" t="s">
        <v>24</v>
      </c>
      <c r="E3304" s="1">
        <v>80018397</v>
      </c>
      <c r="F3304" s="1" t="s">
        <v>2401</v>
      </c>
      <c r="G3304" s="1" t="s">
        <v>36</v>
      </c>
      <c r="H3304" s="1" t="s">
        <v>1246</v>
      </c>
      <c r="I3304" s="1" t="s">
        <v>2962</v>
      </c>
      <c r="J3304" s="1">
        <v>651</v>
      </c>
      <c r="K3304" s="1" t="s">
        <v>28</v>
      </c>
      <c r="L3304" s="1">
        <v>31892</v>
      </c>
      <c r="M3304" s="1">
        <v>34992</v>
      </c>
      <c r="N3304" s="1">
        <v>81299</v>
      </c>
      <c r="O3304" s="1">
        <v>27034.14</v>
      </c>
      <c r="P3304" s="1">
        <v>269.23</v>
      </c>
      <c r="Q3304" s="1">
        <v>108602.37</v>
      </c>
      <c r="R3304" s="1">
        <f t="shared" si="103"/>
        <v>166.82391705069125</v>
      </c>
      <c r="S3304" s="1" t="s">
        <v>29</v>
      </c>
      <c r="T3304" s="1" t="s">
        <v>419</v>
      </c>
      <c r="U3304" s="1" t="s">
        <v>2403</v>
      </c>
      <c r="V3304" s="1" t="s">
        <v>2963</v>
      </c>
      <c r="W3304" s="1" t="s">
        <v>2964</v>
      </c>
    </row>
    <row r="3305" spans="1:23">
      <c r="A3305" s="2" t="s">
        <v>2956</v>
      </c>
      <c r="B3305" s="2">
        <f t="shared" si="102"/>
        <v>2018</v>
      </c>
      <c r="C3305" s="1" t="s">
        <v>68</v>
      </c>
      <c r="D3305" s="1" t="s">
        <v>24</v>
      </c>
      <c r="E3305" s="1">
        <v>80059747</v>
      </c>
      <c r="F3305" s="1" t="s">
        <v>2979</v>
      </c>
      <c r="G3305" s="1" t="s">
        <v>2395</v>
      </c>
      <c r="H3305" s="1" t="s">
        <v>943</v>
      </c>
      <c r="I3305" s="1" t="s">
        <v>2980</v>
      </c>
      <c r="J3305" s="1">
        <v>10</v>
      </c>
      <c r="K3305" s="1" t="s">
        <v>28</v>
      </c>
      <c r="L3305" s="1">
        <v>1000</v>
      </c>
      <c r="M3305" s="1">
        <v>1000</v>
      </c>
      <c r="N3305" s="1">
        <v>2485.86</v>
      </c>
      <c r="O3305" s="1">
        <v>375.52</v>
      </c>
      <c r="P3305" s="1">
        <v>21.8</v>
      </c>
      <c r="Q3305" s="1">
        <v>2938.92</v>
      </c>
      <c r="R3305" s="1">
        <f t="shared" si="103"/>
        <v>293.892</v>
      </c>
      <c r="S3305" s="1" t="s">
        <v>38</v>
      </c>
      <c r="T3305" s="1" t="s">
        <v>30</v>
      </c>
      <c r="U3305" s="1" t="s">
        <v>939</v>
      </c>
      <c r="V3305" s="1" t="s">
        <v>2985</v>
      </c>
      <c r="W3305" s="1" t="s">
        <v>2985</v>
      </c>
    </row>
    <row r="3306" spans="1:23">
      <c r="A3306" s="2" t="s">
        <v>2956</v>
      </c>
      <c r="B3306" s="2">
        <f t="shared" si="102"/>
        <v>2018</v>
      </c>
      <c r="C3306" s="1" t="s">
        <v>68</v>
      </c>
      <c r="D3306" s="1" t="s">
        <v>24</v>
      </c>
      <c r="E3306" s="1">
        <v>80059747</v>
      </c>
      <c r="F3306" s="1" t="s">
        <v>2979</v>
      </c>
      <c r="G3306" s="1" t="s">
        <v>2395</v>
      </c>
      <c r="H3306" s="1" t="s">
        <v>943</v>
      </c>
      <c r="I3306" s="1" t="s">
        <v>2980</v>
      </c>
      <c r="J3306" s="1">
        <v>2</v>
      </c>
      <c r="K3306" s="1" t="s">
        <v>28</v>
      </c>
      <c r="L3306" s="1">
        <v>120</v>
      </c>
      <c r="M3306" s="1">
        <v>120</v>
      </c>
      <c r="N3306" s="1">
        <v>446.77</v>
      </c>
      <c r="O3306" s="1">
        <v>67.489999999999995</v>
      </c>
      <c r="P3306" s="1">
        <v>3.92</v>
      </c>
      <c r="Q3306" s="1">
        <v>528.20000000000005</v>
      </c>
      <c r="R3306" s="1">
        <f t="shared" si="103"/>
        <v>264.10000000000002</v>
      </c>
      <c r="S3306" s="1" t="s">
        <v>38</v>
      </c>
      <c r="T3306" s="1" t="s">
        <v>30</v>
      </c>
      <c r="U3306" s="1" t="s">
        <v>2989</v>
      </c>
      <c r="V3306" s="1" t="s">
        <v>2990</v>
      </c>
      <c r="W3306" s="1" t="s">
        <v>2990</v>
      </c>
    </row>
    <row r="3307" spans="1:23">
      <c r="A3307" s="2" t="s">
        <v>2956</v>
      </c>
      <c r="B3307" s="2">
        <f t="shared" si="102"/>
        <v>2018</v>
      </c>
      <c r="C3307" s="1" t="s">
        <v>68</v>
      </c>
      <c r="D3307" s="1" t="s">
        <v>24</v>
      </c>
      <c r="E3307" s="1">
        <v>80059747</v>
      </c>
      <c r="F3307" s="1" t="s">
        <v>2979</v>
      </c>
      <c r="G3307" s="1" t="s">
        <v>2395</v>
      </c>
      <c r="H3307" s="1" t="s">
        <v>943</v>
      </c>
      <c r="I3307" s="1" t="s">
        <v>2980</v>
      </c>
      <c r="J3307" s="1">
        <v>4</v>
      </c>
      <c r="K3307" s="1" t="s">
        <v>28</v>
      </c>
      <c r="L3307" s="1">
        <v>240</v>
      </c>
      <c r="M3307" s="1">
        <v>240</v>
      </c>
      <c r="N3307" s="1">
        <v>542.33000000000004</v>
      </c>
      <c r="O3307" s="1">
        <v>81.93</v>
      </c>
      <c r="P3307" s="1">
        <v>4.76</v>
      </c>
      <c r="Q3307" s="1">
        <v>641.17999999999995</v>
      </c>
      <c r="R3307" s="1">
        <f t="shared" si="103"/>
        <v>160.29499999999999</v>
      </c>
      <c r="S3307" s="1" t="s">
        <v>38</v>
      </c>
      <c r="T3307" s="1" t="s">
        <v>30</v>
      </c>
      <c r="U3307" s="1" t="s">
        <v>2989</v>
      </c>
      <c r="V3307" s="1" t="s">
        <v>2991</v>
      </c>
      <c r="W3307" s="1" t="s">
        <v>2991</v>
      </c>
    </row>
    <row r="3308" spans="1:23">
      <c r="A3308" s="2" t="s">
        <v>717</v>
      </c>
      <c r="B3308" s="2">
        <f t="shared" si="102"/>
        <v>2018</v>
      </c>
      <c r="C3308" s="1" t="s">
        <v>68</v>
      </c>
      <c r="D3308" s="1" t="s">
        <v>24</v>
      </c>
      <c r="E3308" s="1">
        <v>80059747</v>
      </c>
      <c r="F3308" s="1" t="s">
        <v>2979</v>
      </c>
      <c r="G3308" s="1" t="s">
        <v>2395</v>
      </c>
      <c r="H3308" s="1" t="s">
        <v>983</v>
      </c>
      <c r="I3308" s="1" t="s">
        <v>3005</v>
      </c>
      <c r="J3308" s="1">
        <v>14</v>
      </c>
      <c r="K3308" s="1" t="s">
        <v>28</v>
      </c>
      <c r="L3308" s="1">
        <v>980</v>
      </c>
      <c r="M3308" s="1">
        <v>980</v>
      </c>
      <c r="N3308" s="1">
        <v>4801.5600000000004</v>
      </c>
      <c r="O3308" s="1">
        <v>238.14</v>
      </c>
      <c r="P3308" s="1">
        <v>39.229999999999997</v>
      </c>
      <c r="Q3308" s="1">
        <v>5141.09</v>
      </c>
      <c r="R3308" s="1">
        <f t="shared" si="103"/>
        <v>367.22071428571428</v>
      </c>
      <c r="S3308" s="1" t="s">
        <v>38</v>
      </c>
      <c r="T3308" s="1" t="s">
        <v>30</v>
      </c>
      <c r="U3308" s="1" t="s">
        <v>939</v>
      </c>
      <c r="V3308" s="1" t="s">
        <v>3006</v>
      </c>
      <c r="W3308" s="1" t="s">
        <v>3007</v>
      </c>
    </row>
    <row r="3309" spans="1:23">
      <c r="A3309" s="2" t="s">
        <v>3033</v>
      </c>
      <c r="B3309" s="2">
        <f t="shared" si="102"/>
        <v>2018</v>
      </c>
      <c r="C3309" s="1" t="s">
        <v>942</v>
      </c>
      <c r="D3309" s="1" t="s">
        <v>24</v>
      </c>
      <c r="E3309" s="1">
        <v>80002740</v>
      </c>
      <c r="F3309" s="1" t="s">
        <v>3000</v>
      </c>
      <c r="G3309" s="1" t="s">
        <v>36</v>
      </c>
      <c r="H3309" s="1" t="s">
        <v>63</v>
      </c>
      <c r="I3309" s="1" t="s">
        <v>3034</v>
      </c>
      <c r="J3309" s="1">
        <v>48</v>
      </c>
      <c r="K3309" s="1" t="s">
        <v>28</v>
      </c>
      <c r="L3309" s="1">
        <v>4752</v>
      </c>
      <c r="M3309" s="1">
        <v>5232</v>
      </c>
      <c r="N3309" s="1">
        <v>17136</v>
      </c>
      <c r="O3309" s="1">
        <v>3131</v>
      </c>
      <c r="P3309" s="1">
        <v>171</v>
      </c>
      <c r="Q3309" s="1">
        <v>20438.29</v>
      </c>
      <c r="R3309" s="1">
        <f t="shared" si="103"/>
        <v>425.79770833333333</v>
      </c>
      <c r="S3309" s="1" t="s">
        <v>38</v>
      </c>
      <c r="T3309" s="1" t="s">
        <v>30</v>
      </c>
      <c r="U3309" s="1" t="s">
        <v>3002</v>
      </c>
      <c r="V3309" s="1" t="s">
        <v>3035</v>
      </c>
      <c r="W3309" s="1" t="s">
        <v>3035</v>
      </c>
    </row>
    <row r="3310" spans="1:23">
      <c r="A3310" s="2" t="s">
        <v>2939</v>
      </c>
      <c r="B3310" s="2">
        <f t="shared" si="102"/>
        <v>2018</v>
      </c>
      <c r="C3310" s="1" t="s">
        <v>2399</v>
      </c>
      <c r="D3310" s="1" t="s">
        <v>24</v>
      </c>
      <c r="E3310" s="1">
        <v>80086846</v>
      </c>
      <c r="F3310" s="1" t="s">
        <v>3132</v>
      </c>
      <c r="G3310" s="1" t="s">
        <v>55</v>
      </c>
      <c r="H3310" s="1" t="s">
        <v>1246</v>
      </c>
      <c r="I3310" s="1" t="s">
        <v>3133</v>
      </c>
      <c r="J3310" s="1">
        <v>100</v>
      </c>
      <c r="K3310" s="1" t="s">
        <v>28</v>
      </c>
      <c r="L3310" s="1">
        <v>2300</v>
      </c>
      <c r="M3310" s="1">
        <v>2300</v>
      </c>
      <c r="N3310" s="1">
        <v>55474.29</v>
      </c>
      <c r="O3310" s="1">
        <v>2475.0300000000002</v>
      </c>
      <c r="P3310" s="1">
        <v>485</v>
      </c>
      <c r="Q3310" s="1">
        <v>58859.97</v>
      </c>
      <c r="R3310" s="1">
        <f t="shared" si="103"/>
        <v>588.59969999999998</v>
      </c>
      <c r="S3310" s="1" t="s">
        <v>29</v>
      </c>
      <c r="T3310" s="1" t="s">
        <v>30</v>
      </c>
      <c r="U3310" s="1" t="s">
        <v>3134</v>
      </c>
      <c r="V3310" s="1" t="s">
        <v>3135</v>
      </c>
      <c r="W3310" s="1" t="s">
        <v>3136</v>
      </c>
    </row>
    <row r="3311" spans="1:23">
      <c r="A3311" s="2" t="s">
        <v>2939</v>
      </c>
      <c r="B3311" s="2">
        <f t="shared" si="102"/>
        <v>2018</v>
      </c>
      <c r="C3311" s="1" t="s">
        <v>2399</v>
      </c>
      <c r="D3311" s="1" t="s">
        <v>24</v>
      </c>
      <c r="E3311" s="1">
        <v>80086846</v>
      </c>
      <c r="F3311" s="1" t="s">
        <v>3132</v>
      </c>
      <c r="G3311" s="1" t="s">
        <v>55</v>
      </c>
      <c r="H3311" s="1" t="s">
        <v>1246</v>
      </c>
      <c r="I3311" s="1" t="s">
        <v>3133</v>
      </c>
      <c r="J3311" s="1">
        <v>144</v>
      </c>
      <c r="K3311" s="1" t="s">
        <v>28</v>
      </c>
      <c r="L3311" s="1">
        <v>6480</v>
      </c>
      <c r="M3311" s="1">
        <v>6480</v>
      </c>
      <c r="N3311" s="1">
        <v>87226.17</v>
      </c>
      <c r="O3311" s="1">
        <v>3340.27</v>
      </c>
      <c r="P3311" s="1">
        <v>762.6</v>
      </c>
      <c r="Q3311" s="1">
        <v>91919.039999999994</v>
      </c>
      <c r="R3311" s="1">
        <f t="shared" si="103"/>
        <v>638.3266666666666</v>
      </c>
      <c r="S3311" s="1" t="s">
        <v>29</v>
      </c>
      <c r="T3311" s="1" t="s">
        <v>30</v>
      </c>
      <c r="U3311" s="1" t="s">
        <v>3134</v>
      </c>
      <c r="V3311" s="1" t="s">
        <v>3137</v>
      </c>
      <c r="W3311" s="1" t="s">
        <v>3138</v>
      </c>
    </row>
    <row r="3312" spans="1:23">
      <c r="A3312" s="2" t="s">
        <v>2939</v>
      </c>
      <c r="B3312" s="2">
        <f t="shared" si="102"/>
        <v>2018</v>
      </c>
      <c r="C3312" s="1" t="s">
        <v>2399</v>
      </c>
      <c r="D3312" s="1" t="s">
        <v>24</v>
      </c>
      <c r="E3312" s="1">
        <v>80086846</v>
      </c>
      <c r="F3312" s="1" t="s">
        <v>3132</v>
      </c>
      <c r="G3312" s="1" t="s">
        <v>55</v>
      </c>
      <c r="H3312" s="1" t="s">
        <v>1246</v>
      </c>
      <c r="I3312" s="1" t="s">
        <v>3133</v>
      </c>
      <c r="J3312" s="1">
        <v>56</v>
      </c>
      <c r="K3312" s="1" t="s">
        <v>28</v>
      </c>
      <c r="L3312" s="1">
        <v>1288</v>
      </c>
      <c r="M3312" s="1">
        <v>1288</v>
      </c>
      <c r="N3312" s="1">
        <v>32987.19</v>
      </c>
      <c r="O3312" s="1">
        <v>1471.75</v>
      </c>
      <c r="P3312" s="1">
        <v>288.39999999999998</v>
      </c>
      <c r="Q3312" s="1">
        <v>35000.449999999997</v>
      </c>
      <c r="R3312" s="1">
        <f t="shared" si="103"/>
        <v>625.00803571428571</v>
      </c>
      <c r="S3312" s="1" t="s">
        <v>29</v>
      </c>
      <c r="T3312" s="1" t="s">
        <v>30</v>
      </c>
      <c r="U3312" s="1" t="s">
        <v>3134</v>
      </c>
      <c r="V3312" s="1" t="s">
        <v>3139</v>
      </c>
      <c r="W3312" s="1" t="s">
        <v>3140</v>
      </c>
    </row>
    <row r="3313" spans="1:23">
      <c r="A3313" s="2" t="s">
        <v>3150</v>
      </c>
      <c r="B3313" s="2">
        <f t="shared" si="102"/>
        <v>2018</v>
      </c>
      <c r="C3313" s="1" t="s">
        <v>43</v>
      </c>
      <c r="D3313" s="1" t="s">
        <v>24</v>
      </c>
      <c r="E3313" s="1">
        <v>80003485</v>
      </c>
      <c r="F3313" s="1" t="s">
        <v>3105</v>
      </c>
      <c r="G3313" s="1" t="s">
        <v>315</v>
      </c>
      <c r="H3313" s="1" t="s">
        <v>1035</v>
      </c>
      <c r="I3313" s="1" t="s">
        <v>1038</v>
      </c>
      <c r="J3313" s="1">
        <v>44</v>
      </c>
      <c r="K3313" s="1" t="s">
        <v>28</v>
      </c>
      <c r="L3313" s="1">
        <v>3605</v>
      </c>
      <c r="M3313" s="1">
        <v>3958</v>
      </c>
      <c r="N3313" s="1">
        <v>24175.8</v>
      </c>
      <c r="O3313" s="1">
        <v>3500</v>
      </c>
      <c r="P3313" s="1">
        <v>244.2</v>
      </c>
      <c r="Q3313" s="1">
        <v>27920</v>
      </c>
      <c r="R3313" s="1">
        <f t="shared" si="103"/>
        <v>634.5454545454545</v>
      </c>
      <c r="S3313" s="1" t="s">
        <v>38</v>
      </c>
      <c r="T3313" s="1" t="s">
        <v>30</v>
      </c>
      <c r="U3313" s="1" t="s">
        <v>64</v>
      </c>
      <c r="V3313" s="1" t="s">
        <v>3151</v>
      </c>
      <c r="W3313" s="1" t="s">
        <v>3152</v>
      </c>
    </row>
    <row r="3314" spans="1:23">
      <c r="A3314" s="2" t="s">
        <v>2495</v>
      </c>
      <c r="B3314" s="2">
        <f t="shared" si="102"/>
        <v>2018</v>
      </c>
      <c r="C3314" s="1" t="s">
        <v>68</v>
      </c>
      <c r="D3314" s="1" t="s">
        <v>24</v>
      </c>
      <c r="E3314" s="1">
        <v>80003485</v>
      </c>
      <c r="F3314" s="1" t="s">
        <v>3105</v>
      </c>
      <c r="G3314" s="1" t="s">
        <v>62</v>
      </c>
      <c r="H3314" s="1" t="s">
        <v>983</v>
      </c>
      <c r="I3314" s="1" t="s">
        <v>1038</v>
      </c>
      <c r="J3314" s="1">
        <v>47</v>
      </c>
      <c r="K3314" s="1" t="s">
        <v>28</v>
      </c>
      <c r="L3314" s="1">
        <v>3867</v>
      </c>
      <c r="M3314" s="1">
        <v>3997</v>
      </c>
      <c r="N3314" s="1">
        <v>26279.55</v>
      </c>
      <c r="O3314" s="1">
        <v>2125</v>
      </c>
      <c r="P3314" s="1">
        <v>265.45</v>
      </c>
      <c r="Q3314" s="1">
        <v>28670</v>
      </c>
      <c r="R3314" s="1">
        <f t="shared" si="103"/>
        <v>610</v>
      </c>
      <c r="S3314" s="1" t="s">
        <v>38</v>
      </c>
      <c r="T3314" s="1" t="s">
        <v>30</v>
      </c>
      <c r="U3314" s="1" t="s">
        <v>64</v>
      </c>
      <c r="V3314" s="1" t="s">
        <v>3148</v>
      </c>
      <c r="W3314" s="1" t="s">
        <v>3157</v>
      </c>
    </row>
    <row r="3315" spans="1:23">
      <c r="A3315" s="2" t="s">
        <v>634</v>
      </c>
      <c r="B3315" s="2">
        <f t="shared" si="102"/>
        <v>2018</v>
      </c>
      <c r="C3315" s="1" t="s">
        <v>68</v>
      </c>
      <c r="D3315" s="1" t="s">
        <v>24</v>
      </c>
      <c r="E3315" s="1">
        <v>80003485</v>
      </c>
      <c r="F3315" s="1" t="s">
        <v>3105</v>
      </c>
      <c r="G3315" s="1" t="s">
        <v>62</v>
      </c>
      <c r="H3315" s="1" t="s">
        <v>983</v>
      </c>
      <c r="I3315" s="1" t="s">
        <v>1038</v>
      </c>
      <c r="J3315" s="1">
        <v>53</v>
      </c>
      <c r="K3315" s="1" t="s">
        <v>28</v>
      </c>
      <c r="L3315" s="1">
        <v>3848</v>
      </c>
      <c r="M3315" s="1">
        <v>4139</v>
      </c>
      <c r="N3315" s="1">
        <v>25363.8</v>
      </c>
      <c r="O3315" s="1">
        <v>3500</v>
      </c>
      <c r="P3315" s="1">
        <v>256.2</v>
      </c>
      <c r="Q3315" s="1">
        <v>29120</v>
      </c>
      <c r="R3315" s="1">
        <f t="shared" si="103"/>
        <v>549.43396226415098</v>
      </c>
      <c r="S3315" s="1" t="s">
        <v>38</v>
      </c>
      <c r="T3315" s="1" t="s">
        <v>30</v>
      </c>
      <c r="U3315" s="1" t="s">
        <v>64</v>
      </c>
      <c r="V3315" s="1" t="s">
        <v>3158</v>
      </c>
      <c r="W3315" s="1" t="s">
        <v>3157</v>
      </c>
    </row>
    <row r="3316" spans="1:23">
      <c r="A3316" s="2" t="s">
        <v>3159</v>
      </c>
      <c r="B3316" s="2">
        <f t="shared" si="102"/>
        <v>2018</v>
      </c>
      <c r="C3316" s="1" t="s">
        <v>68</v>
      </c>
      <c r="D3316" s="1" t="s">
        <v>24</v>
      </c>
      <c r="E3316" s="1">
        <v>80003485</v>
      </c>
      <c r="F3316" s="1" t="s">
        <v>3105</v>
      </c>
      <c r="G3316" s="1" t="s">
        <v>315</v>
      </c>
      <c r="H3316" s="1" t="s">
        <v>1035</v>
      </c>
      <c r="I3316" s="1" t="s">
        <v>1038</v>
      </c>
      <c r="J3316" s="1">
        <v>85</v>
      </c>
      <c r="K3316" s="1" t="s">
        <v>28</v>
      </c>
      <c r="L3316" s="1">
        <v>7032</v>
      </c>
      <c r="M3316" s="1">
        <v>7730</v>
      </c>
      <c r="N3316" s="1">
        <v>52346.25</v>
      </c>
      <c r="O3316" s="1">
        <v>3500</v>
      </c>
      <c r="P3316" s="1">
        <v>528.75</v>
      </c>
      <c r="Q3316" s="1">
        <v>56375</v>
      </c>
      <c r="R3316" s="1">
        <f t="shared" si="103"/>
        <v>663.23529411764707</v>
      </c>
      <c r="S3316" s="1" t="s">
        <v>38</v>
      </c>
      <c r="T3316" s="1" t="s">
        <v>30</v>
      </c>
      <c r="U3316" s="1" t="s">
        <v>64</v>
      </c>
      <c r="V3316" s="1" t="s">
        <v>3148</v>
      </c>
      <c r="W3316" s="1" t="s">
        <v>3160</v>
      </c>
    </row>
    <row r="3317" spans="1:23">
      <c r="A3317" s="2" t="s">
        <v>3172</v>
      </c>
      <c r="B3317" s="2">
        <f t="shared" si="102"/>
        <v>2018</v>
      </c>
      <c r="C3317" s="1" t="s">
        <v>68</v>
      </c>
      <c r="D3317" s="1" t="s">
        <v>24</v>
      </c>
      <c r="E3317" s="1">
        <v>80003485</v>
      </c>
      <c r="F3317" s="1" t="s">
        <v>3105</v>
      </c>
      <c r="G3317" s="1" t="s">
        <v>315</v>
      </c>
      <c r="H3317" s="1" t="s">
        <v>943</v>
      </c>
      <c r="I3317" s="1" t="s">
        <v>1038</v>
      </c>
      <c r="J3317" s="1">
        <v>45</v>
      </c>
      <c r="K3317" s="1" t="s">
        <v>28</v>
      </c>
      <c r="L3317" s="1">
        <v>3674</v>
      </c>
      <c r="M3317" s="1">
        <v>4036</v>
      </c>
      <c r="N3317" s="1">
        <v>25437.06</v>
      </c>
      <c r="O3317" s="1">
        <v>3500</v>
      </c>
      <c r="P3317" s="1">
        <v>256.94</v>
      </c>
      <c r="Q3317" s="1">
        <v>29194</v>
      </c>
      <c r="R3317" s="1">
        <f t="shared" si="103"/>
        <v>648.75555555555559</v>
      </c>
      <c r="S3317" s="1" t="s">
        <v>38</v>
      </c>
      <c r="T3317" s="1" t="s">
        <v>30</v>
      </c>
      <c r="U3317" s="1" t="s">
        <v>64</v>
      </c>
      <c r="V3317" s="1" t="s">
        <v>3148</v>
      </c>
      <c r="W3317" s="1" t="s">
        <v>3173</v>
      </c>
    </row>
    <row r="3318" spans="1:23">
      <c r="A3318" s="2" t="s">
        <v>3174</v>
      </c>
      <c r="B3318" s="2">
        <f t="shared" si="102"/>
        <v>2018</v>
      </c>
      <c r="C3318" s="1" t="s">
        <v>68</v>
      </c>
      <c r="D3318" s="1" t="s">
        <v>24</v>
      </c>
      <c r="E3318" s="1">
        <v>80003485</v>
      </c>
      <c r="F3318" s="1" t="s">
        <v>3105</v>
      </c>
      <c r="G3318" s="1" t="s">
        <v>315</v>
      </c>
      <c r="H3318" s="1" t="s">
        <v>80</v>
      </c>
      <c r="I3318" s="1" t="s">
        <v>1038</v>
      </c>
      <c r="J3318" s="1">
        <v>57</v>
      </c>
      <c r="K3318" s="1" t="s">
        <v>28</v>
      </c>
      <c r="L3318" s="1">
        <v>4397</v>
      </c>
      <c r="M3318" s="1">
        <v>4797</v>
      </c>
      <c r="N3318" s="1">
        <v>28676.34</v>
      </c>
      <c r="O3318" s="1">
        <v>3500</v>
      </c>
      <c r="P3318" s="1">
        <v>289.66000000000003</v>
      </c>
      <c r="Q3318" s="1">
        <v>32466</v>
      </c>
      <c r="R3318" s="1">
        <f t="shared" si="103"/>
        <v>569.57894736842104</v>
      </c>
      <c r="S3318" s="1" t="s">
        <v>38</v>
      </c>
      <c r="T3318" s="1" t="s">
        <v>30</v>
      </c>
      <c r="U3318" s="1" t="s">
        <v>64</v>
      </c>
      <c r="V3318" s="1" t="s">
        <v>65</v>
      </c>
      <c r="W3318" s="1" t="s">
        <v>3175</v>
      </c>
    </row>
    <row r="3319" spans="1:23">
      <c r="A3319" s="2" t="s">
        <v>857</v>
      </c>
      <c r="B3319" s="2">
        <f t="shared" si="102"/>
        <v>2018</v>
      </c>
      <c r="C3319" s="1" t="s">
        <v>68</v>
      </c>
      <c r="D3319" s="1" t="s">
        <v>24</v>
      </c>
      <c r="E3319" s="1">
        <v>80003485</v>
      </c>
      <c r="F3319" s="1" t="s">
        <v>3105</v>
      </c>
      <c r="G3319" s="1" t="s">
        <v>62</v>
      </c>
      <c r="H3319" s="1" t="s">
        <v>950</v>
      </c>
      <c r="I3319" s="1" t="s">
        <v>1038</v>
      </c>
      <c r="J3319" s="1">
        <v>70</v>
      </c>
      <c r="K3319" s="1" t="s">
        <v>28</v>
      </c>
      <c r="L3319" s="1">
        <v>4830</v>
      </c>
      <c r="M3319" s="1">
        <v>4970</v>
      </c>
      <c r="N3319" s="1">
        <v>31021.65</v>
      </c>
      <c r="O3319" s="1">
        <v>2125</v>
      </c>
      <c r="P3319" s="1">
        <v>313.35000000000002</v>
      </c>
      <c r="Q3319" s="1">
        <v>33460</v>
      </c>
      <c r="R3319" s="1">
        <f t="shared" si="103"/>
        <v>478</v>
      </c>
      <c r="S3319" s="1" t="s">
        <v>38</v>
      </c>
      <c r="T3319" s="1" t="s">
        <v>30</v>
      </c>
      <c r="U3319" s="1" t="s">
        <v>64</v>
      </c>
      <c r="V3319" s="1" t="s">
        <v>3188</v>
      </c>
      <c r="W3319" s="1" t="s">
        <v>3188</v>
      </c>
    </row>
    <row r="3320" spans="1:23">
      <c r="A3320" s="2" t="s">
        <v>1148</v>
      </c>
      <c r="B3320" s="2">
        <f t="shared" si="102"/>
        <v>2018</v>
      </c>
      <c r="C3320" s="1" t="s">
        <v>68</v>
      </c>
      <c r="D3320" s="1" t="s">
        <v>24</v>
      </c>
      <c r="E3320" s="1">
        <v>80003485</v>
      </c>
      <c r="F3320" s="1" t="s">
        <v>3105</v>
      </c>
      <c r="G3320" s="1" t="s">
        <v>62</v>
      </c>
      <c r="H3320" s="1" t="s">
        <v>63</v>
      </c>
      <c r="I3320" s="1" t="s">
        <v>1038</v>
      </c>
      <c r="J3320" s="1">
        <v>130</v>
      </c>
      <c r="K3320" s="1" t="s">
        <v>28</v>
      </c>
      <c r="L3320" s="1">
        <v>10490</v>
      </c>
      <c r="M3320" s="1">
        <v>11171</v>
      </c>
      <c r="N3320" s="1">
        <v>67019.039999999994</v>
      </c>
      <c r="O3320" s="1">
        <v>11975</v>
      </c>
      <c r="P3320" s="1">
        <v>677</v>
      </c>
      <c r="Q3320" s="1">
        <v>79671</v>
      </c>
      <c r="R3320" s="1">
        <f t="shared" si="103"/>
        <v>612.85384615384612</v>
      </c>
      <c r="S3320" s="1" t="s">
        <v>38</v>
      </c>
      <c r="T3320" s="1" t="s">
        <v>30</v>
      </c>
      <c r="U3320" s="1" t="s">
        <v>64</v>
      </c>
      <c r="V3320" s="1" t="s">
        <v>3148</v>
      </c>
      <c r="W3320" s="1" t="s">
        <v>3189</v>
      </c>
    </row>
    <row r="3321" spans="1:23">
      <c r="A3321" s="2" t="s">
        <v>3235</v>
      </c>
      <c r="B3321" s="2">
        <f t="shared" si="102"/>
        <v>2018</v>
      </c>
      <c r="C3321" s="1" t="s">
        <v>962</v>
      </c>
      <c r="D3321" s="1" t="s">
        <v>24</v>
      </c>
      <c r="E3321" s="1">
        <v>80086846</v>
      </c>
      <c r="F3321" s="1" t="s">
        <v>3132</v>
      </c>
      <c r="G3321" s="1" t="s">
        <v>62</v>
      </c>
      <c r="H3321" s="1" t="s">
        <v>1246</v>
      </c>
      <c r="I3321" s="1" t="s">
        <v>3236</v>
      </c>
      <c r="J3321" s="1">
        <v>50</v>
      </c>
      <c r="K3321" s="1" t="s">
        <v>28</v>
      </c>
      <c r="L3321" s="1">
        <v>2143</v>
      </c>
      <c r="M3321" s="1">
        <v>2143</v>
      </c>
      <c r="N3321" s="1">
        <v>26432.5</v>
      </c>
      <c r="O3321" s="1">
        <v>3364.64</v>
      </c>
      <c r="P3321" s="1">
        <v>264.33</v>
      </c>
      <c r="Q3321" s="1">
        <v>30061.47</v>
      </c>
      <c r="R3321" s="1">
        <f t="shared" si="103"/>
        <v>601.22940000000006</v>
      </c>
      <c r="S3321" s="1" t="s">
        <v>29</v>
      </c>
      <c r="T3321" s="1" t="s">
        <v>30</v>
      </c>
      <c r="U3321" s="1" t="s">
        <v>3237</v>
      </c>
      <c r="V3321" s="1" t="s">
        <v>3238</v>
      </c>
      <c r="W3321" s="1" t="s">
        <v>3238</v>
      </c>
    </row>
    <row r="3322" spans="1:23">
      <c r="A3322" s="2" t="s">
        <v>3319</v>
      </c>
      <c r="B3322" s="2">
        <f t="shared" si="102"/>
        <v>2018</v>
      </c>
      <c r="C3322" s="1" t="s">
        <v>43</v>
      </c>
      <c r="D3322" s="1" t="s">
        <v>24</v>
      </c>
      <c r="E3322" s="1">
        <v>80007792</v>
      </c>
      <c r="F3322" s="1" t="s">
        <v>3264</v>
      </c>
      <c r="G3322" s="1" t="s">
        <v>36</v>
      </c>
      <c r="H3322" s="1" t="s">
        <v>1035</v>
      </c>
      <c r="I3322" s="1" t="s">
        <v>3320</v>
      </c>
      <c r="J3322" s="1">
        <v>495</v>
      </c>
      <c r="K3322" s="1" t="s">
        <v>28</v>
      </c>
      <c r="L3322" s="1">
        <v>24214</v>
      </c>
      <c r="M3322" s="1">
        <v>26502</v>
      </c>
      <c r="N3322" s="1">
        <v>44550</v>
      </c>
      <c r="O3322" s="1">
        <v>18313.669999999998</v>
      </c>
      <c r="P3322" s="1">
        <v>445.5</v>
      </c>
      <c r="Q3322" s="1">
        <v>63309.17</v>
      </c>
      <c r="R3322" s="1">
        <f t="shared" si="103"/>
        <v>127.89731313131313</v>
      </c>
      <c r="S3322" s="1" t="s">
        <v>38</v>
      </c>
      <c r="T3322" s="1" t="s">
        <v>30</v>
      </c>
      <c r="U3322" s="1" t="s">
        <v>3265</v>
      </c>
      <c r="V3322" s="1" t="s">
        <v>3321</v>
      </c>
      <c r="W3322" s="1" t="s">
        <v>3321</v>
      </c>
    </row>
    <row r="3323" spans="1:23">
      <c r="A3323" s="2" t="s">
        <v>3340</v>
      </c>
      <c r="B3323" s="2">
        <f t="shared" si="102"/>
        <v>2018</v>
      </c>
      <c r="C3323" s="1" t="s">
        <v>43</v>
      </c>
      <c r="D3323" s="1" t="s">
        <v>24</v>
      </c>
      <c r="E3323" s="1">
        <v>80000137</v>
      </c>
      <c r="F3323" s="1" t="s">
        <v>3322</v>
      </c>
      <c r="G3323" s="1" t="s">
        <v>36</v>
      </c>
      <c r="H3323" s="1" t="s">
        <v>1035</v>
      </c>
      <c r="I3323" s="1" t="s">
        <v>3341</v>
      </c>
      <c r="J3323" s="1">
        <v>287</v>
      </c>
      <c r="K3323" s="1" t="s">
        <v>28</v>
      </c>
      <c r="L3323" s="1">
        <v>13202</v>
      </c>
      <c r="M3323" s="1">
        <v>14350</v>
      </c>
      <c r="N3323" s="1">
        <v>29252</v>
      </c>
      <c r="O3323" s="1">
        <v>8779.91</v>
      </c>
      <c r="P3323" s="1">
        <v>292.52</v>
      </c>
      <c r="Q3323" s="1">
        <v>38324.43</v>
      </c>
      <c r="R3323" s="1">
        <f t="shared" si="103"/>
        <v>133.53459930313588</v>
      </c>
      <c r="S3323" s="1" t="s">
        <v>38</v>
      </c>
      <c r="T3323" s="1" t="s">
        <v>30</v>
      </c>
      <c r="U3323" s="1" t="s">
        <v>3324</v>
      </c>
      <c r="V3323" s="1" t="s">
        <v>3342</v>
      </c>
      <c r="W3323" s="1" t="s">
        <v>3343</v>
      </c>
    </row>
    <row r="3324" spans="1:23">
      <c r="A3324" s="2" t="s">
        <v>1093</v>
      </c>
      <c r="B3324" s="2">
        <f t="shared" si="102"/>
        <v>2018</v>
      </c>
      <c r="C3324" s="1" t="s">
        <v>68</v>
      </c>
      <c r="D3324" s="1" t="s">
        <v>24</v>
      </c>
      <c r="E3324" s="1">
        <v>80035410</v>
      </c>
      <c r="F3324" s="1" t="s">
        <v>3367</v>
      </c>
      <c r="G3324" s="1" t="s">
        <v>36</v>
      </c>
      <c r="H3324" s="1" t="s">
        <v>983</v>
      </c>
      <c r="I3324" s="1" t="s">
        <v>3368</v>
      </c>
      <c r="J3324" s="1">
        <v>1</v>
      </c>
      <c r="K3324" s="1" t="s">
        <v>28</v>
      </c>
      <c r="L3324" s="1">
        <v>130</v>
      </c>
      <c r="M3324" s="1">
        <v>130</v>
      </c>
      <c r="N3324" s="1">
        <v>1055</v>
      </c>
      <c r="O3324" s="1">
        <v>183.48</v>
      </c>
      <c r="P3324" s="1">
        <v>11.03</v>
      </c>
      <c r="Q3324" s="1">
        <v>1297.26</v>
      </c>
      <c r="R3324" s="1">
        <f t="shared" si="103"/>
        <v>1297.26</v>
      </c>
      <c r="S3324" s="1" t="s">
        <v>38</v>
      </c>
      <c r="T3324" s="1" t="s">
        <v>30</v>
      </c>
      <c r="U3324" s="1" t="s">
        <v>3369</v>
      </c>
      <c r="V3324" s="1" t="s">
        <v>3370</v>
      </c>
      <c r="W3324" s="1" t="s">
        <v>3370</v>
      </c>
    </row>
    <row r="3325" spans="1:23">
      <c r="A3325" s="2" t="s">
        <v>3777</v>
      </c>
      <c r="B3325" s="2">
        <f t="shared" si="102"/>
        <v>2018</v>
      </c>
      <c r="C3325" s="1" t="s">
        <v>119</v>
      </c>
      <c r="D3325" s="1" t="s">
        <v>24</v>
      </c>
      <c r="E3325" s="1">
        <v>3496643</v>
      </c>
      <c r="F3325" s="1" t="s">
        <v>3448</v>
      </c>
      <c r="G3325" s="1" t="s">
        <v>120</v>
      </c>
      <c r="H3325" s="1" t="s">
        <v>408</v>
      </c>
      <c r="I3325" s="1" t="s">
        <v>409</v>
      </c>
      <c r="J3325" s="1">
        <v>132</v>
      </c>
      <c r="K3325" s="1" t="s">
        <v>86</v>
      </c>
      <c r="L3325" s="1">
        <v>4053</v>
      </c>
      <c r="M3325" s="1">
        <v>4150</v>
      </c>
      <c r="N3325" s="1">
        <v>28850.04</v>
      </c>
      <c r="O3325" s="1">
        <v>3557.22</v>
      </c>
      <c r="P3325" s="1">
        <v>12.08</v>
      </c>
      <c r="Q3325" s="1">
        <v>32682.12</v>
      </c>
      <c r="R3325" s="1">
        <f t="shared" si="103"/>
        <v>247.59181818181818</v>
      </c>
      <c r="S3325" s="1" t="s">
        <v>29</v>
      </c>
      <c r="T3325" s="1" t="s">
        <v>30</v>
      </c>
      <c r="U3325" s="1" t="s">
        <v>410</v>
      </c>
      <c r="V3325" s="1" t="s">
        <v>3778</v>
      </c>
      <c r="W3325" s="1" t="s">
        <v>3779</v>
      </c>
    </row>
    <row r="3326" spans="1:23">
      <c r="A3326" s="2" t="s">
        <v>3786</v>
      </c>
      <c r="B3326" s="2">
        <f t="shared" si="102"/>
        <v>2018</v>
      </c>
      <c r="C3326" s="1" t="s">
        <v>119</v>
      </c>
      <c r="D3326" s="1" t="s">
        <v>24</v>
      </c>
      <c r="E3326" s="1">
        <v>3496643</v>
      </c>
      <c r="F3326" s="1" t="s">
        <v>3448</v>
      </c>
      <c r="G3326" s="1" t="s">
        <v>120</v>
      </c>
      <c r="H3326" s="1" t="s">
        <v>408</v>
      </c>
      <c r="I3326" s="1" t="s">
        <v>409</v>
      </c>
      <c r="J3326" s="1">
        <v>188</v>
      </c>
      <c r="K3326" s="1" t="s">
        <v>86</v>
      </c>
      <c r="L3326" s="1">
        <v>9776</v>
      </c>
      <c r="M3326" s="1">
        <v>10058</v>
      </c>
      <c r="N3326" s="1">
        <v>38420.839999999997</v>
      </c>
      <c r="O3326" s="1">
        <v>6200</v>
      </c>
      <c r="P3326" s="1">
        <v>15.22</v>
      </c>
      <c r="Q3326" s="1">
        <v>44636.06</v>
      </c>
      <c r="R3326" s="1">
        <f t="shared" si="103"/>
        <v>237.42585106382978</v>
      </c>
      <c r="S3326" s="1" t="s">
        <v>29</v>
      </c>
      <c r="T3326" s="1" t="s">
        <v>30</v>
      </c>
      <c r="U3326" s="1" t="s">
        <v>410</v>
      </c>
      <c r="V3326" s="1" t="s">
        <v>3787</v>
      </c>
      <c r="W3326" s="1" t="s">
        <v>3788</v>
      </c>
    </row>
    <row r="3327" spans="1:23">
      <c r="A3327" s="2" t="s">
        <v>3789</v>
      </c>
      <c r="B3327" s="2">
        <f t="shared" si="102"/>
        <v>2018</v>
      </c>
      <c r="C3327" s="1" t="s">
        <v>119</v>
      </c>
      <c r="D3327" s="1" t="s">
        <v>24</v>
      </c>
      <c r="E3327" s="1">
        <v>3496643</v>
      </c>
      <c r="F3327" s="1" t="s">
        <v>3448</v>
      </c>
      <c r="G3327" s="1" t="s">
        <v>120</v>
      </c>
      <c r="H3327" s="1" t="s">
        <v>408</v>
      </c>
      <c r="I3327" s="1" t="s">
        <v>409</v>
      </c>
      <c r="J3327" s="1">
        <v>242</v>
      </c>
      <c r="K3327" s="1" t="s">
        <v>86</v>
      </c>
      <c r="L3327" s="1">
        <v>13222</v>
      </c>
      <c r="M3327" s="1">
        <v>13509</v>
      </c>
      <c r="N3327" s="1">
        <v>66551.02</v>
      </c>
      <c r="O3327" s="1">
        <v>6200</v>
      </c>
      <c r="P3327" s="1">
        <v>24.97</v>
      </c>
      <c r="Q3327" s="1">
        <v>73233.990000000005</v>
      </c>
      <c r="R3327" s="1">
        <f t="shared" si="103"/>
        <v>302.6197933884298</v>
      </c>
      <c r="S3327" s="1" t="s">
        <v>29</v>
      </c>
      <c r="T3327" s="1" t="s">
        <v>30</v>
      </c>
      <c r="U3327" s="1" t="s">
        <v>3790</v>
      </c>
      <c r="V3327" s="1" t="s">
        <v>3791</v>
      </c>
      <c r="W3327" s="1" t="s">
        <v>3792</v>
      </c>
    </row>
    <row r="3328" spans="1:23">
      <c r="A3328" s="2" t="s">
        <v>3796</v>
      </c>
      <c r="B3328" s="2">
        <f t="shared" si="102"/>
        <v>2018</v>
      </c>
      <c r="C3328" s="1" t="s">
        <v>119</v>
      </c>
      <c r="D3328" s="1" t="s">
        <v>24</v>
      </c>
      <c r="E3328" s="1">
        <v>3496643</v>
      </c>
      <c r="F3328" s="1" t="s">
        <v>3448</v>
      </c>
      <c r="G3328" s="1" t="s">
        <v>120</v>
      </c>
      <c r="H3328" s="1" t="s">
        <v>408</v>
      </c>
      <c r="I3328" s="1" t="s">
        <v>409</v>
      </c>
      <c r="J3328" s="1">
        <v>140</v>
      </c>
      <c r="K3328" s="1" t="s">
        <v>86</v>
      </c>
      <c r="L3328" s="1">
        <v>8957</v>
      </c>
      <c r="M3328" s="1">
        <v>9178</v>
      </c>
      <c r="N3328" s="1">
        <v>45463.08</v>
      </c>
      <c r="O3328" s="1">
        <v>5626.28</v>
      </c>
      <c r="P3328" s="1">
        <v>19.04</v>
      </c>
      <c r="Q3328" s="1">
        <v>51524.02</v>
      </c>
      <c r="R3328" s="1">
        <f t="shared" si="103"/>
        <v>368.02871428571427</v>
      </c>
      <c r="S3328" s="1" t="s">
        <v>29</v>
      </c>
      <c r="T3328" s="1" t="s">
        <v>30</v>
      </c>
      <c r="U3328" s="1" t="s">
        <v>410</v>
      </c>
      <c r="V3328" s="1" t="s">
        <v>3797</v>
      </c>
      <c r="W3328" s="1" t="s">
        <v>3798</v>
      </c>
    </row>
    <row r="3329" spans="1:23">
      <c r="A3329" s="2" t="s">
        <v>3801</v>
      </c>
      <c r="B3329" s="2">
        <f t="shared" si="102"/>
        <v>2018</v>
      </c>
      <c r="C3329" s="1" t="s">
        <v>119</v>
      </c>
      <c r="D3329" s="1" t="s">
        <v>24</v>
      </c>
      <c r="E3329" s="1">
        <v>3496643</v>
      </c>
      <c r="F3329" s="1" t="s">
        <v>3448</v>
      </c>
      <c r="G3329" s="1" t="s">
        <v>120</v>
      </c>
      <c r="H3329" s="1" t="s">
        <v>408</v>
      </c>
      <c r="I3329" s="1" t="s">
        <v>409</v>
      </c>
      <c r="J3329" s="1">
        <v>154</v>
      </c>
      <c r="K3329" s="1" t="s">
        <v>86</v>
      </c>
      <c r="L3329" s="1">
        <v>7546</v>
      </c>
      <c r="M3329" s="1">
        <v>7700</v>
      </c>
      <c r="N3329" s="1">
        <v>27918.2</v>
      </c>
      <c r="O3329" s="1">
        <v>3100</v>
      </c>
      <c r="P3329" s="1">
        <v>10.58</v>
      </c>
      <c r="Q3329" s="1">
        <v>31028.78</v>
      </c>
      <c r="R3329" s="1">
        <f t="shared" si="103"/>
        <v>201.48558441558441</v>
      </c>
      <c r="S3329" s="1" t="s">
        <v>29</v>
      </c>
      <c r="T3329" s="1" t="s">
        <v>30</v>
      </c>
      <c r="U3329" s="1" t="s">
        <v>410</v>
      </c>
      <c r="V3329" s="1" t="s">
        <v>3802</v>
      </c>
      <c r="W3329" s="1" t="s">
        <v>3802</v>
      </c>
    </row>
    <row r="3330" spans="1:23">
      <c r="A3330" s="2" t="s">
        <v>2048</v>
      </c>
      <c r="B3330" s="2">
        <f t="shared" ref="B3330:B3393" si="104">+YEAR(A3330)</f>
        <v>2018</v>
      </c>
      <c r="C3330" s="1" t="s">
        <v>119</v>
      </c>
      <c r="D3330" s="1" t="s">
        <v>24</v>
      </c>
      <c r="E3330" s="1">
        <v>3496643</v>
      </c>
      <c r="F3330" s="1" t="s">
        <v>3448</v>
      </c>
      <c r="G3330" s="1" t="s">
        <v>120</v>
      </c>
      <c r="H3330" s="1" t="s">
        <v>408</v>
      </c>
      <c r="I3330" s="1" t="s">
        <v>409</v>
      </c>
      <c r="J3330" s="1">
        <v>94</v>
      </c>
      <c r="K3330" s="1" t="s">
        <v>86</v>
      </c>
      <c r="L3330" s="1">
        <v>4606</v>
      </c>
      <c r="M3330" s="1">
        <v>4606</v>
      </c>
      <c r="N3330" s="1">
        <v>17049.66</v>
      </c>
      <c r="O3330" s="1">
        <v>2368.61</v>
      </c>
      <c r="P3330" s="1">
        <v>6.62</v>
      </c>
      <c r="Q3330" s="1">
        <v>19424.89</v>
      </c>
      <c r="R3330" s="1">
        <f t="shared" si="103"/>
        <v>206.64776595744681</v>
      </c>
      <c r="S3330" s="1" t="s">
        <v>29</v>
      </c>
      <c r="T3330" s="1" t="s">
        <v>30</v>
      </c>
      <c r="U3330" s="1" t="s">
        <v>410</v>
      </c>
      <c r="V3330" s="1" t="s">
        <v>3803</v>
      </c>
      <c r="W3330" s="1" t="s">
        <v>3804</v>
      </c>
    </row>
    <row r="3331" spans="1:23">
      <c r="A3331" s="2" t="s">
        <v>3829</v>
      </c>
      <c r="B3331" s="2">
        <f t="shared" si="104"/>
        <v>2018</v>
      </c>
      <c r="C3331" s="1" t="s">
        <v>119</v>
      </c>
      <c r="D3331" s="1" t="s">
        <v>24</v>
      </c>
      <c r="E3331" s="1">
        <v>3496643</v>
      </c>
      <c r="F3331" s="1" t="s">
        <v>3448</v>
      </c>
      <c r="G3331" s="1" t="s">
        <v>120</v>
      </c>
      <c r="H3331" s="1" t="s">
        <v>408</v>
      </c>
      <c r="I3331" s="1" t="s">
        <v>3830</v>
      </c>
      <c r="J3331" s="1">
        <v>246</v>
      </c>
      <c r="K3331" s="1" t="s">
        <v>28</v>
      </c>
      <c r="L3331" s="1">
        <v>12260</v>
      </c>
      <c r="M3331" s="1">
        <v>12553</v>
      </c>
      <c r="N3331" s="1">
        <v>56166.02</v>
      </c>
      <c r="O3331" s="1">
        <v>6200</v>
      </c>
      <c r="P3331" s="1">
        <v>21.43</v>
      </c>
      <c r="Q3331" s="1">
        <v>62845.45</v>
      </c>
      <c r="R3331" s="1">
        <f t="shared" ref="R3331:R3394" si="105">+Q3331/J3331</f>
        <v>255.46930894308943</v>
      </c>
      <c r="S3331" s="1" t="s">
        <v>29</v>
      </c>
      <c r="T3331" s="1" t="s">
        <v>30</v>
      </c>
      <c r="U3331" s="1" t="s">
        <v>410</v>
      </c>
      <c r="V3331" s="1" t="s">
        <v>3831</v>
      </c>
      <c r="W3331" s="1" t="s">
        <v>3832</v>
      </c>
    </row>
    <row r="3332" spans="1:23">
      <c r="A3332" s="2" t="s">
        <v>3872</v>
      </c>
      <c r="B3332" s="2">
        <f t="shared" si="104"/>
        <v>2018</v>
      </c>
      <c r="C3332" s="1" t="s">
        <v>68</v>
      </c>
      <c r="D3332" s="1" t="s">
        <v>24</v>
      </c>
      <c r="E3332" s="1">
        <v>3496643</v>
      </c>
      <c r="F3332" s="1" t="s">
        <v>3448</v>
      </c>
      <c r="G3332" s="1" t="s">
        <v>36</v>
      </c>
      <c r="I3332" s="1" t="s">
        <v>3873</v>
      </c>
      <c r="J3332" s="1">
        <v>28</v>
      </c>
      <c r="K3332" s="1" t="s">
        <v>28</v>
      </c>
      <c r="L3332" s="1">
        <v>2940</v>
      </c>
      <c r="M3332" s="1">
        <v>2940</v>
      </c>
      <c r="N3332" s="1">
        <v>13580</v>
      </c>
      <c r="O3332" s="1">
        <v>1501.16</v>
      </c>
      <c r="P3332" s="1">
        <v>135.80000000000001</v>
      </c>
      <c r="Q3332" s="1">
        <v>15216.96</v>
      </c>
      <c r="R3332" s="1">
        <f t="shared" si="105"/>
        <v>543.46285714285716</v>
      </c>
      <c r="S3332" s="1" t="s">
        <v>38</v>
      </c>
      <c r="T3332" s="1" t="s">
        <v>30</v>
      </c>
      <c r="U3332" s="1" t="s">
        <v>410</v>
      </c>
      <c r="V3332" s="1" t="s">
        <v>3874</v>
      </c>
      <c r="W3332" s="1" t="s">
        <v>3875</v>
      </c>
    </row>
    <row r="3333" spans="1:23">
      <c r="A3333" s="2" t="s">
        <v>3876</v>
      </c>
      <c r="B3333" s="2">
        <f t="shared" si="104"/>
        <v>2018</v>
      </c>
      <c r="C3333" s="1" t="s">
        <v>936</v>
      </c>
      <c r="D3333" s="1" t="s">
        <v>24</v>
      </c>
      <c r="E3333" s="1">
        <v>3496643</v>
      </c>
      <c r="F3333" s="1" t="s">
        <v>3448</v>
      </c>
      <c r="G3333" s="1" t="s">
        <v>36</v>
      </c>
      <c r="I3333" s="1" t="s">
        <v>3873</v>
      </c>
      <c r="J3333" s="1">
        <v>20</v>
      </c>
      <c r="K3333" s="1" t="s">
        <v>28</v>
      </c>
      <c r="L3333" s="1">
        <v>2220</v>
      </c>
      <c r="M3333" s="1">
        <v>2220</v>
      </c>
      <c r="N3333" s="1">
        <v>13450</v>
      </c>
      <c r="O3333" s="1">
        <v>1316.9</v>
      </c>
      <c r="P3333" s="1">
        <v>134.5</v>
      </c>
      <c r="Q3333" s="1">
        <v>14901.4</v>
      </c>
      <c r="R3333" s="1">
        <f t="shared" si="105"/>
        <v>745.06999999999994</v>
      </c>
      <c r="S3333" s="1" t="s">
        <v>38</v>
      </c>
      <c r="T3333" s="1" t="s">
        <v>30</v>
      </c>
      <c r="U3333" s="1" t="s">
        <v>410</v>
      </c>
      <c r="V3333" s="1" t="s">
        <v>3877</v>
      </c>
      <c r="W3333" s="1" t="s">
        <v>3877</v>
      </c>
    </row>
    <row r="3334" spans="1:23">
      <c r="A3334" s="2" t="s">
        <v>3878</v>
      </c>
      <c r="B3334" s="2">
        <f t="shared" si="104"/>
        <v>2018</v>
      </c>
      <c r="C3334" s="1" t="s">
        <v>936</v>
      </c>
      <c r="D3334" s="1" t="s">
        <v>24</v>
      </c>
      <c r="E3334" s="1">
        <v>3496643</v>
      </c>
      <c r="F3334" s="1" t="s">
        <v>3448</v>
      </c>
      <c r="G3334" s="1" t="s">
        <v>36</v>
      </c>
      <c r="I3334" s="1" t="s">
        <v>3873</v>
      </c>
      <c r="J3334" s="1">
        <v>20</v>
      </c>
      <c r="K3334" s="1" t="s">
        <v>28</v>
      </c>
      <c r="L3334" s="1">
        <v>2220</v>
      </c>
      <c r="M3334" s="1">
        <v>2220</v>
      </c>
      <c r="N3334" s="1">
        <v>13450</v>
      </c>
      <c r="O3334" s="1">
        <v>1316.9</v>
      </c>
      <c r="P3334" s="1">
        <v>134.5</v>
      </c>
      <c r="Q3334" s="1">
        <v>14901.4</v>
      </c>
      <c r="R3334" s="1">
        <f t="shared" si="105"/>
        <v>745.06999999999994</v>
      </c>
      <c r="S3334" s="1" t="s">
        <v>38</v>
      </c>
      <c r="T3334" s="1" t="s">
        <v>30</v>
      </c>
      <c r="U3334" s="1" t="s">
        <v>410</v>
      </c>
      <c r="V3334" s="1" t="s">
        <v>3879</v>
      </c>
      <c r="W3334" s="1" t="s">
        <v>3879</v>
      </c>
    </row>
    <row r="3335" spans="1:23">
      <c r="A3335" s="2" t="s">
        <v>3880</v>
      </c>
      <c r="B3335" s="2">
        <f t="shared" si="104"/>
        <v>2018</v>
      </c>
      <c r="C3335" s="1" t="s">
        <v>936</v>
      </c>
      <c r="D3335" s="1" t="s">
        <v>24</v>
      </c>
      <c r="E3335" s="1">
        <v>3496643</v>
      </c>
      <c r="F3335" s="1" t="s">
        <v>3448</v>
      </c>
      <c r="G3335" s="1" t="s">
        <v>36</v>
      </c>
      <c r="I3335" s="1" t="s">
        <v>3873</v>
      </c>
      <c r="J3335" s="1">
        <v>8</v>
      </c>
      <c r="K3335" s="1" t="s">
        <v>28</v>
      </c>
      <c r="L3335" s="1">
        <v>2744</v>
      </c>
      <c r="M3335" s="1">
        <v>2744</v>
      </c>
      <c r="N3335" s="1">
        <v>5170</v>
      </c>
      <c r="O3335" s="1">
        <v>506.2</v>
      </c>
      <c r="P3335" s="1">
        <v>51.7</v>
      </c>
      <c r="Q3335" s="1">
        <v>5727.9</v>
      </c>
      <c r="R3335" s="1">
        <f t="shared" si="105"/>
        <v>715.98749999999995</v>
      </c>
      <c r="S3335" s="1" t="s">
        <v>38</v>
      </c>
      <c r="T3335" s="1" t="s">
        <v>30</v>
      </c>
      <c r="U3335" s="1" t="s">
        <v>410</v>
      </c>
      <c r="V3335" s="1" t="s">
        <v>3881</v>
      </c>
      <c r="W3335" s="1" t="s">
        <v>3881</v>
      </c>
    </row>
    <row r="3336" spans="1:23">
      <c r="A3336" s="2" t="s">
        <v>3882</v>
      </c>
      <c r="B3336" s="2">
        <f t="shared" si="104"/>
        <v>2018</v>
      </c>
      <c r="C3336" s="1" t="s">
        <v>68</v>
      </c>
      <c r="D3336" s="1" t="s">
        <v>24</v>
      </c>
      <c r="E3336" s="1">
        <v>3496643</v>
      </c>
      <c r="F3336" s="1" t="s">
        <v>3448</v>
      </c>
      <c r="G3336" s="1" t="s">
        <v>36</v>
      </c>
      <c r="I3336" s="1" t="s">
        <v>3873</v>
      </c>
      <c r="J3336" s="1">
        <v>20</v>
      </c>
      <c r="K3336" s="1" t="s">
        <v>28</v>
      </c>
      <c r="L3336" s="1">
        <v>2100</v>
      </c>
      <c r="M3336" s="1">
        <v>2100</v>
      </c>
      <c r="N3336" s="1">
        <v>9850</v>
      </c>
      <c r="O3336" s="1">
        <v>1088.8399999999999</v>
      </c>
      <c r="P3336" s="1">
        <v>98.5</v>
      </c>
      <c r="Q3336" s="1">
        <v>11037.34</v>
      </c>
      <c r="R3336" s="1">
        <f t="shared" si="105"/>
        <v>551.86699999999996</v>
      </c>
      <c r="S3336" s="1" t="s">
        <v>38</v>
      </c>
      <c r="T3336" s="1" t="s">
        <v>30</v>
      </c>
      <c r="U3336" s="1" t="s">
        <v>410</v>
      </c>
      <c r="V3336" s="1" t="s">
        <v>3875</v>
      </c>
      <c r="W3336" s="1" t="s">
        <v>3875</v>
      </c>
    </row>
    <row r="3337" spans="1:23">
      <c r="A3337" s="2" t="s">
        <v>1231</v>
      </c>
      <c r="B3337" s="2">
        <f t="shared" si="104"/>
        <v>2018</v>
      </c>
      <c r="C3337" s="1" t="s">
        <v>119</v>
      </c>
      <c r="D3337" s="1" t="s">
        <v>24</v>
      </c>
      <c r="E3337" s="1">
        <v>3496643</v>
      </c>
      <c r="F3337" s="1" t="s">
        <v>3448</v>
      </c>
      <c r="G3337" s="1" t="s">
        <v>120</v>
      </c>
      <c r="H3337" s="1" t="s">
        <v>408</v>
      </c>
      <c r="I3337" s="1" t="s">
        <v>3893</v>
      </c>
      <c r="J3337" s="1">
        <v>101</v>
      </c>
      <c r="K3337" s="1" t="s">
        <v>28</v>
      </c>
      <c r="L3337" s="1">
        <v>5107</v>
      </c>
      <c r="M3337" s="1">
        <v>5233</v>
      </c>
      <c r="N3337" s="1">
        <v>26159.81</v>
      </c>
      <c r="O3337" s="1">
        <v>2331.37</v>
      </c>
      <c r="P3337" s="1">
        <v>9.7200000000000006</v>
      </c>
      <c r="Q3337" s="1">
        <v>28500.9</v>
      </c>
      <c r="R3337" s="1">
        <f t="shared" si="105"/>
        <v>282.1871287128713</v>
      </c>
      <c r="S3337" s="1" t="s">
        <v>29</v>
      </c>
      <c r="T3337" s="1" t="s">
        <v>30</v>
      </c>
      <c r="U3337" s="1" t="s">
        <v>410</v>
      </c>
      <c r="V3337" s="1" t="s">
        <v>3894</v>
      </c>
      <c r="W3337" s="1" t="s">
        <v>3895</v>
      </c>
    </row>
    <row r="3338" spans="1:23">
      <c r="A3338" s="2" t="s">
        <v>3896</v>
      </c>
      <c r="B3338" s="2">
        <f t="shared" si="104"/>
        <v>2018</v>
      </c>
      <c r="C3338" s="1" t="s">
        <v>119</v>
      </c>
      <c r="D3338" s="1" t="s">
        <v>24</v>
      </c>
      <c r="E3338" s="1">
        <v>3496643</v>
      </c>
      <c r="F3338" s="1" t="s">
        <v>3448</v>
      </c>
      <c r="G3338" s="1" t="s">
        <v>120</v>
      </c>
      <c r="H3338" s="1" t="s">
        <v>408</v>
      </c>
      <c r="I3338" s="1" t="s">
        <v>3893</v>
      </c>
      <c r="J3338" s="1">
        <v>6</v>
      </c>
      <c r="K3338" s="1" t="s">
        <v>28</v>
      </c>
      <c r="L3338" s="1">
        <v>549</v>
      </c>
      <c r="M3338" s="1">
        <v>566</v>
      </c>
      <c r="N3338" s="1">
        <v>2953.67</v>
      </c>
      <c r="O3338" s="1">
        <v>321.22000000000003</v>
      </c>
      <c r="P3338" s="1">
        <v>1.1200000000000001</v>
      </c>
      <c r="Q3338" s="1">
        <v>3276.01</v>
      </c>
      <c r="R3338" s="1">
        <f t="shared" si="105"/>
        <v>546.00166666666667</v>
      </c>
      <c r="S3338" s="1" t="s">
        <v>29</v>
      </c>
      <c r="T3338" s="1" t="s">
        <v>30</v>
      </c>
      <c r="U3338" s="1" t="s">
        <v>410</v>
      </c>
      <c r="V3338" s="1" t="s">
        <v>3897</v>
      </c>
      <c r="W3338" s="1" t="s">
        <v>3898</v>
      </c>
    </row>
    <row r="3339" spans="1:23">
      <c r="A3339" s="2" t="s">
        <v>2184</v>
      </c>
      <c r="B3339" s="2">
        <f t="shared" si="104"/>
        <v>2018</v>
      </c>
      <c r="C3339" s="1" t="s">
        <v>119</v>
      </c>
      <c r="D3339" s="1" t="s">
        <v>24</v>
      </c>
      <c r="E3339" s="1">
        <v>3496643</v>
      </c>
      <c r="F3339" s="1" t="s">
        <v>3448</v>
      </c>
      <c r="G3339" s="1" t="s">
        <v>120</v>
      </c>
      <c r="H3339" s="1" t="s">
        <v>408</v>
      </c>
      <c r="I3339" s="1" t="s">
        <v>3893</v>
      </c>
      <c r="J3339" s="1">
        <v>99</v>
      </c>
      <c r="K3339" s="1" t="s">
        <v>28</v>
      </c>
      <c r="L3339" s="1">
        <v>5741</v>
      </c>
      <c r="M3339" s="1">
        <v>5875</v>
      </c>
      <c r="N3339" s="1">
        <v>29844.74</v>
      </c>
      <c r="O3339" s="1">
        <v>2901</v>
      </c>
      <c r="P3339" s="1">
        <v>11</v>
      </c>
      <c r="Q3339" s="1">
        <v>32757</v>
      </c>
      <c r="R3339" s="1">
        <f t="shared" si="105"/>
        <v>330.87878787878788</v>
      </c>
      <c r="S3339" s="1" t="s">
        <v>29</v>
      </c>
      <c r="T3339" s="1" t="s">
        <v>30</v>
      </c>
      <c r="U3339" s="1" t="s">
        <v>410</v>
      </c>
      <c r="V3339" s="1" t="s">
        <v>3894</v>
      </c>
      <c r="W3339" s="1" t="s">
        <v>3899</v>
      </c>
    </row>
    <row r="3340" spans="1:23">
      <c r="A3340" s="2" t="s">
        <v>2184</v>
      </c>
      <c r="B3340" s="2">
        <f t="shared" si="104"/>
        <v>2018</v>
      </c>
      <c r="C3340" s="1" t="s">
        <v>119</v>
      </c>
      <c r="D3340" s="1" t="s">
        <v>24</v>
      </c>
      <c r="E3340" s="1">
        <v>3496643</v>
      </c>
      <c r="F3340" s="1" t="s">
        <v>3448</v>
      </c>
      <c r="G3340" s="1" t="s">
        <v>120</v>
      </c>
      <c r="H3340" s="1" t="s">
        <v>408</v>
      </c>
      <c r="I3340" s="1" t="s">
        <v>3893</v>
      </c>
      <c r="J3340" s="1">
        <v>83</v>
      </c>
      <c r="K3340" s="1" t="s">
        <v>28</v>
      </c>
      <c r="L3340" s="1">
        <v>6505</v>
      </c>
      <c r="M3340" s="1">
        <v>6652</v>
      </c>
      <c r="N3340" s="1">
        <v>38776.69</v>
      </c>
      <c r="O3340" s="1">
        <v>2432</v>
      </c>
      <c r="P3340" s="1">
        <v>14</v>
      </c>
      <c r="Q3340" s="1">
        <v>41223</v>
      </c>
      <c r="R3340" s="1">
        <f t="shared" si="105"/>
        <v>496.66265060240966</v>
      </c>
      <c r="S3340" s="1" t="s">
        <v>29</v>
      </c>
      <c r="T3340" s="1" t="s">
        <v>30</v>
      </c>
      <c r="U3340" s="1" t="s">
        <v>410</v>
      </c>
      <c r="V3340" s="1" t="s">
        <v>3894</v>
      </c>
      <c r="W3340" s="1" t="s">
        <v>3900</v>
      </c>
    </row>
    <row r="3341" spans="1:23">
      <c r="A3341" s="2" t="s">
        <v>3946</v>
      </c>
      <c r="B3341" s="2">
        <f t="shared" si="104"/>
        <v>2018</v>
      </c>
      <c r="C3341" s="1" t="s">
        <v>68</v>
      </c>
      <c r="D3341" s="1" t="s">
        <v>24</v>
      </c>
      <c r="E3341" s="1">
        <v>35291540</v>
      </c>
      <c r="F3341" s="1" t="s">
        <v>3627</v>
      </c>
      <c r="G3341" s="1" t="s">
        <v>36</v>
      </c>
      <c r="H3341" s="1" t="s">
        <v>955</v>
      </c>
      <c r="I3341" s="1" t="s">
        <v>3947</v>
      </c>
      <c r="J3341" s="1">
        <v>40</v>
      </c>
      <c r="K3341" s="1" t="s">
        <v>28</v>
      </c>
      <c r="L3341" s="1">
        <v>1680</v>
      </c>
      <c r="M3341" s="1">
        <v>1840</v>
      </c>
      <c r="N3341" s="1">
        <v>3600</v>
      </c>
      <c r="O3341" s="1">
        <v>902.23</v>
      </c>
      <c r="P3341" s="1">
        <v>36</v>
      </c>
      <c r="Q3341" s="1">
        <v>4538.2299999999996</v>
      </c>
      <c r="R3341" s="1">
        <f t="shared" si="105"/>
        <v>113.45574999999999</v>
      </c>
      <c r="S3341" s="1" t="s">
        <v>38</v>
      </c>
      <c r="T3341" s="1" t="s">
        <v>30</v>
      </c>
      <c r="U3341" s="1" t="s">
        <v>3865</v>
      </c>
      <c r="V3341" s="1" t="s">
        <v>3291</v>
      </c>
      <c r="W3341" s="1" t="s">
        <v>3291</v>
      </c>
    </row>
    <row r="3342" spans="1:23">
      <c r="A3342" s="2" t="s">
        <v>1229</v>
      </c>
      <c r="B3342" s="2">
        <f t="shared" si="104"/>
        <v>2018</v>
      </c>
      <c r="C3342" s="1" t="s">
        <v>119</v>
      </c>
      <c r="D3342" s="1" t="s">
        <v>24</v>
      </c>
      <c r="E3342" s="1">
        <v>3496643</v>
      </c>
      <c r="F3342" s="1" t="s">
        <v>3448</v>
      </c>
      <c r="G3342" s="1" t="s">
        <v>120</v>
      </c>
      <c r="H3342" s="1" t="s">
        <v>408</v>
      </c>
      <c r="I3342" s="1" t="s">
        <v>3960</v>
      </c>
      <c r="J3342" s="1">
        <v>281</v>
      </c>
      <c r="K3342" s="1" t="s">
        <v>28</v>
      </c>
      <c r="L3342" s="1">
        <v>13630</v>
      </c>
      <c r="M3342" s="1">
        <v>13932</v>
      </c>
      <c r="N3342" s="1">
        <v>64931.39</v>
      </c>
      <c r="O3342" s="1">
        <v>5333</v>
      </c>
      <c r="P3342" s="1">
        <v>24</v>
      </c>
      <c r="Q3342" s="1">
        <v>70288.7</v>
      </c>
      <c r="R3342" s="1">
        <f t="shared" si="105"/>
        <v>250.13772241992882</v>
      </c>
      <c r="S3342" s="1" t="s">
        <v>29</v>
      </c>
      <c r="T3342" s="1" t="s">
        <v>30</v>
      </c>
      <c r="U3342" s="1" t="s">
        <v>410</v>
      </c>
      <c r="V3342" s="1" t="s">
        <v>3894</v>
      </c>
      <c r="W3342" s="1" t="s">
        <v>3961</v>
      </c>
    </row>
    <row r="3343" spans="1:23">
      <c r="A3343" s="2" t="s">
        <v>787</v>
      </c>
      <c r="B3343" s="2">
        <f t="shared" si="104"/>
        <v>2018</v>
      </c>
      <c r="C3343" s="1" t="s">
        <v>68</v>
      </c>
      <c r="D3343" s="1" t="s">
        <v>24</v>
      </c>
      <c r="E3343" s="1">
        <v>35291540</v>
      </c>
      <c r="F3343" s="1" t="s">
        <v>3627</v>
      </c>
      <c r="G3343" s="1" t="s">
        <v>36</v>
      </c>
      <c r="H3343" s="1" t="s">
        <v>950</v>
      </c>
      <c r="I3343" s="1" t="s">
        <v>3962</v>
      </c>
      <c r="J3343" s="1">
        <v>40</v>
      </c>
      <c r="K3343" s="1" t="s">
        <v>28</v>
      </c>
      <c r="L3343" s="1">
        <v>1680</v>
      </c>
      <c r="M3343" s="1">
        <v>1840</v>
      </c>
      <c r="N3343" s="1">
        <v>3600</v>
      </c>
      <c r="O3343" s="1">
        <v>868.92</v>
      </c>
      <c r="P3343" s="1">
        <v>36</v>
      </c>
      <c r="Q3343" s="1">
        <v>4504.92</v>
      </c>
      <c r="R3343" s="1">
        <f t="shared" si="105"/>
        <v>112.623</v>
      </c>
      <c r="S3343" s="1" t="s">
        <v>38</v>
      </c>
      <c r="T3343" s="1" t="s">
        <v>30</v>
      </c>
      <c r="U3343" s="1" t="s">
        <v>3865</v>
      </c>
      <c r="V3343" s="1" t="s">
        <v>77</v>
      </c>
      <c r="W3343" s="1" t="s">
        <v>77</v>
      </c>
    </row>
    <row r="3344" spans="1:23">
      <c r="A3344" s="2" t="s">
        <v>4165</v>
      </c>
      <c r="B3344" s="2">
        <f t="shared" si="104"/>
        <v>2018</v>
      </c>
      <c r="C3344" s="1" t="s">
        <v>936</v>
      </c>
      <c r="D3344" s="1" t="s">
        <v>24</v>
      </c>
      <c r="E3344" s="1">
        <v>80023705</v>
      </c>
      <c r="F3344" s="1" t="s">
        <v>3975</v>
      </c>
      <c r="G3344" s="1" t="s">
        <v>36</v>
      </c>
      <c r="H3344" s="1" t="s">
        <v>983</v>
      </c>
      <c r="I3344" s="1" t="s">
        <v>4166</v>
      </c>
      <c r="J3344" s="1">
        <v>49</v>
      </c>
      <c r="K3344" s="1" t="s">
        <v>28</v>
      </c>
      <c r="L3344" s="1">
        <v>1029</v>
      </c>
      <c r="M3344" s="1">
        <v>1135</v>
      </c>
      <c r="N3344" s="1">
        <v>3518.1</v>
      </c>
      <c r="O3344" s="1">
        <v>669.93</v>
      </c>
      <c r="P3344" s="1">
        <v>8.0500000000000007</v>
      </c>
      <c r="Q3344" s="1">
        <v>4196.08</v>
      </c>
      <c r="R3344" s="1">
        <f t="shared" si="105"/>
        <v>85.63428571428571</v>
      </c>
      <c r="S3344" s="1" t="s">
        <v>38</v>
      </c>
      <c r="T3344" s="1" t="s">
        <v>30</v>
      </c>
      <c r="U3344" s="1" t="s">
        <v>3976</v>
      </c>
      <c r="V3344" s="1" t="s">
        <v>4167</v>
      </c>
      <c r="W3344" s="1" t="s">
        <v>4168</v>
      </c>
    </row>
    <row r="3345" spans="1:23">
      <c r="A3345" s="2" t="s">
        <v>4165</v>
      </c>
      <c r="B3345" s="2">
        <f t="shared" si="104"/>
        <v>2018</v>
      </c>
      <c r="C3345" s="1" t="s">
        <v>936</v>
      </c>
      <c r="D3345" s="1" t="s">
        <v>24</v>
      </c>
      <c r="E3345" s="1">
        <v>80023705</v>
      </c>
      <c r="F3345" s="1" t="s">
        <v>3975</v>
      </c>
      <c r="G3345" s="1" t="s">
        <v>36</v>
      </c>
      <c r="H3345" s="1" t="s">
        <v>983</v>
      </c>
      <c r="I3345" s="1" t="s">
        <v>4166</v>
      </c>
      <c r="J3345" s="1">
        <v>137</v>
      </c>
      <c r="K3345" s="1" t="s">
        <v>28</v>
      </c>
      <c r="L3345" s="1">
        <v>8905</v>
      </c>
      <c r="M3345" s="1">
        <v>10412</v>
      </c>
      <c r="N3345" s="1">
        <v>31373</v>
      </c>
      <c r="O3345" s="1">
        <v>5974.14</v>
      </c>
      <c r="P3345" s="1">
        <v>71.8</v>
      </c>
      <c r="Q3345" s="1">
        <v>37418.94</v>
      </c>
      <c r="R3345" s="1">
        <f t="shared" si="105"/>
        <v>273.13094890510951</v>
      </c>
      <c r="S3345" s="1" t="s">
        <v>38</v>
      </c>
      <c r="T3345" s="1" t="s">
        <v>30</v>
      </c>
      <c r="U3345" s="1" t="s">
        <v>3976</v>
      </c>
      <c r="V3345" s="1" t="s">
        <v>4169</v>
      </c>
      <c r="W3345" s="1" t="s">
        <v>4169</v>
      </c>
    </row>
    <row r="3346" spans="1:23">
      <c r="A3346" s="2" t="s">
        <v>566</v>
      </c>
      <c r="B3346" s="2">
        <f t="shared" si="104"/>
        <v>2018</v>
      </c>
      <c r="C3346" s="1" t="s">
        <v>68</v>
      </c>
      <c r="D3346" s="1" t="s">
        <v>24</v>
      </c>
      <c r="E3346" s="1">
        <v>80014362</v>
      </c>
      <c r="F3346" s="1" t="s">
        <v>3388</v>
      </c>
      <c r="G3346" s="1" t="s">
        <v>1158</v>
      </c>
      <c r="H3346" s="1" t="s">
        <v>194</v>
      </c>
      <c r="I3346" s="1" t="s">
        <v>2486</v>
      </c>
      <c r="J3346" s="1">
        <v>64</v>
      </c>
      <c r="K3346" s="1" t="s">
        <v>28</v>
      </c>
      <c r="L3346" s="1">
        <v>3936</v>
      </c>
      <c r="M3346" s="1">
        <v>4064</v>
      </c>
      <c r="N3346" s="1">
        <v>14528</v>
      </c>
      <c r="O3346" s="1">
        <v>1605.14</v>
      </c>
      <c r="P3346" s="1">
        <v>44.75</v>
      </c>
      <c r="Q3346" s="1">
        <v>16177.89</v>
      </c>
      <c r="R3346" s="1">
        <f t="shared" si="105"/>
        <v>252.77953124999999</v>
      </c>
      <c r="S3346" s="1" t="s">
        <v>38</v>
      </c>
      <c r="T3346" s="1" t="s">
        <v>30</v>
      </c>
      <c r="U3346" s="1" t="s">
        <v>1443</v>
      </c>
      <c r="V3346" s="1" t="s">
        <v>2357</v>
      </c>
      <c r="W3346" s="1" t="s">
        <v>4221</v>
      </c>
    </row>
    <row r="3347" spans="1:23">
      <c r="A3347" s="2" t="s">
        <v>566</v>
      </c>
      <c r="B3347" s="2">
        <f t="shared" si="104"/>
        <v>2018</v>
      </c>
      <c r="C3347" s="1" t="s">
        <v>68</v>
      </c>
      <c r="D3347" s="1" t="s">
        <v>24</v>
      </c>
      <c r="E3347" s="1">
        <v>80014362</v>
      </c>
      <c r="F3347" s="1" t="s">
        <v>3388</v>
      </c>
      <c r="G3347" s="1" t="s">
        <v>1158</v>
      </c>
      <c r="H3347" s="1" t="s">
        <v>194</v>
      </c>
      <c r="I3347" s="1" t="s">
        <v>2486</v>
      </c>
      <c r="J3347" s="1">
        <v>106</v>
      </c>
      <c r="K3347" s="1" t="s">
        <v>28</v>
      </c>
      <c r="L3347" s="1">
        <v>4982</v>
      </c>
      <c r="M3347" s="1">
        <v>5088</v>
      </c>
      <c r="N3347" s="1">
        <v>21730</v>
      </c>
      <c r="O3347" s="1">
        <v>2400.86</v>
      </c>
      <c r="P3347" s="1">
        <v>66.930000000000007</v>
      </c>
      <c r="Q3347" s="1">
        <v>24197.79</v>
      </c>
      <c r="R3347" s="1">
        <f t="shared" si="105"/>
        <v>228.28103773584905</v>
      </c>
      <c r="S3347" s="1" t="s">
        <v>38</v>
      </c>
      <c r="T3347" s="1" t="s">
        <v>30</v>
      </c>
      <c r="U3347" s="1" t="s">
        <v>1443</v>
      </c>
      <c r="V3347" s="1" t="s">
        <v>2357</v>
      </c>
      <c r="W3347" s="1" t="s">
        <v>4225</v>
      </c>
    </row>
    <row r="3348" spans="1:23">
      <c r="A3348" s="2" t="s">
        <v>4285</v>
      </c>
      <c r="B3348" s="2">
        <f t="shared" si="104"/>
        <v>2018</v>
      </c>
      <c r="C3348" s="1" t="s">
        <v>68</v>
      </c>
      <c r="D3348" s="1" t="s">
        <v>24</v>
      </c>
      <c r="E3348" s="1">
        <v>80014362</v>
      </c>
      <c r="F3348" s="1" t="s">
        <v>3388</v>
      </c>
      <c r="G3348" s="1" t="s">
        <v>1158</v>
      </c>
      <c r="H3348" s="1" t="s">
        <v>1035</v>
      </c>
      <c r="I3348" s="1" t="s">
        <v>3867</v>
      </c>
      <c r="J3348" s="1">
        <v>106</v>
      </c>
      <c r="K3348" s="1" t="s">
        <v>28</v>
      </c>
      <c r="L3348" s="1">
        <v>4982</v>
      </c>
      <c r="M3348" s="1">
        <v>5088</v>
      </c>
      <c r="N3348" s="1">
        <v>21730</v>
      </c>
      <c r="O3348" s="1">
        <v>2472.89</v>
      </c>
      <c r="P3348" s="1">
        <v>76.16</v>
      </c>
      <c r="Q3348" s="1">
        <v>24279.05</v>
      </c>
      <c r="R3348" s="1">
        <f t="shared" si="105"/>
        <v>229.04764150943396</v>
      </c>
      <c r="S3348" s="1" t="s">
        <v>38</v>
      </c>
      <c r="T3348" s="1" t="s">
        <v>30</v>
      </c>
      <c r="U3348" s="1" t="s">
        <v>1443</v>
      </c>
      <c r="V3348" s="1" t="s">
        <v>77</v>
      </c>
      <c r="W3348" s="1" t="s">
        <v>4286</v>
      </c>
    </row>
    <row r="3349" spans="1:23">
      <c r="A3349" s="2" t="s">
        <v>4285</v>
      </c>
      <c r="B3349" s="2">
        <f t="shared" si="104"/>
        <v>2018</v>
      </c>
      <c r="C3349" s="1" t="s">
        <v>68</v>
      </c>
      <c r="D3349" s="1" t="s">
        <v>24</v>
      </c>
      <c r="E3349" s="1">
        <v>80014362</v>
      </c>
      <c r="F3349" s="1" t="s">
        <v>3388</v>
      </c>
      <c r="G3349" s="1" t="s">
        <v>1158</v>
      </c>
      <c r="H3349" s="1" t="s">
        <v>932</v>
      </c>
      <c r="I3349" s="1" t="s">
        <v>3867</v>
      </c>
      <c r="J3349" s="1">
        <v>64</v>
      </c>
      <c r="K3349" s="1" t="s">
        <v>28</v>
      </c>
      <c r="L3349" s="1">
        <v>3936</v>
      </c>
      <c r="M3349" s="1">
        <v>4064</v>
      </c>
      <c r="N3349" s="1">
        <v>15808</v>
      </c>
      <c r="O3349" s="1">
        <v>2021.89</v>
      </c>
      <c r="P3349" s="1">
        <v>55.32</v>
      </c>
      <c r="Q3349" s="1">
        <v>17885.21</v>
      </c>
      <c r="R3349" s="1">
        <f t="shared" si="105"/>
        <v>279.45640624999999</v>
      </c>
      <c r="S3349" s="1" t="s">
        <v>38</v>
      </c>
      <c r="T3349" s="1" t="s">
        <v>30</v>
      </c>
      <c r="U3349" s="1" t="s">
        <v>1443</v>
      </c>
      <c r="V3349" s="1" t="s">
        <v>65</v>
      </c>
      <c r="W3349" s="1" t="s">
        <v>4287</v>
      </c>
    </row>
    <row r="3350" spans="1:23">
      <c r="A3350" s="2" t="s">
        <v>4285</v>
      </c>
      <c r="B3350" s="2">
        <f t="shared" si="104"/>
        <v>2018</v>
      </c>
      <c r="C3350" s="1" t="s">
        <v>68</v>
      </c>
      <c r="D3350" s="1" t="s">
        <v>24</v>
      </c>
      <c r="E3350" s="1">
        <v>80014362</v>
      </c>
      <c r="F3350" s="1" t="s">
        <v>3388</v>
      </c>
      <c r="G3350" s="1" t="s">
        <v>1158</v>
      </c>
      <c r="H3350" s="1" t="s">
        <v>1035</v>
      </c>
      <c r="I3350" s="1" t="s">
        <v>3867</v>
      </c>
      <c r="J3350" s="1">
        <v>64</v>
      </c>
      <c r="K3350" s="1" t="s">
        <v>28</v>
      </c>
      <c r="L3350" s="1">
        <v>3936</v>
      </c>
      <c r="M3350" s="1">
        <v>4064</v>
      </c>
      <c r="N3350" s="1">
        <v>14528</v>
      </c>
      <c r="O3350" s="1">
        <v>1653.29</v>
      </c>
      <c r="P3350" s="1">
        <v>50.91</v>
      </c>
      <c r="Q3350" s="1">
        <v>16232.2</v>
      </c>
      <c r="R3350" s="1">
        <f t="shared" si="105"/>
        <v>253.62812500000001</v>
      </c>
      <c r="S3350" s="1" t="s">
        <v>38</v>
      </c>
      <c r="T3350" s="1" t="s">
        <v>30</v>
      </c>
      <c r="U3350" s="1" t="s">
        <v>1443</v>
      </c>
      <c r="V3350" s="1" t="s">
        <v>77</v>
      </c>
      <c r="W3350" s="1" t="s">
        <v>4289</v>
      </c>
    </row>
    <row r="3351" spans="1:23">
      <c r="A3351" s="2" t="s">
        <v>2527</v>
      </c>
      <c r="B3351" s="2">
        <f t="shared" si="104"/>
        <v>2018</v>
      </c>
      <c r="C3351" s="1" t="s">
        <v>68</v>
      </c>
      <c r="D3351" s="1" t="s">
        <v>24</v>
      </c>
      <c r="E3351" s="1">
        <v>80014362</v>
      </c>
      <c r="F3351" s="1" t="s">
        <v>3388</v>
      </c>
      <c r="G3351" s="1" t="s">
        <v>1158</v>
      </c>
      <c r="H3351" s="1" t="s">
        <v>955</v>
      </c>
      <c r="I3351" s="1" t="s">
        <v>3867</v>
      </c>
      <c r="J3351" s="1">
        <v>170</v>
      </c>
      <c r="K3351" s="1" t="s">
        <v>28</v>
      </c>
      <c r="L3351" s="1">
        <v>9078</v>
      </c>
      <c r="M3351" s="1">
        <v>9312</v>
      </c>
      <c r="N3351" s="1">
        <v>36916</v>
      </c>
      <c r="O3351" s="1">
        <v>4126.18</v>
      </c>
      <c r="P3351" s="1">
        <v>112.92</v>
      </c>
      <c r="Q3351" s="1">
        <v>41155.1</v>
      </c>
      <c r="R3351" s="1">
        <f t="shared" si="105"/>
        <v>242.08882352941177</v>
      </c>
      <c r="S3351" s="1" t="s">
        <v>38</v>
      </c>
      <c r="T3351" s="1" t="s">
        <v>30</v>
      </c>
      <c r="U3351" s="1" t="s">
        <v>1443</v>
      </c>
      <c r="V3351" s="1" t="s">
        <v>4297</v>
      </c>
      <c r="W3351" s="1" t="s">
        <v>4302</v>
      </c>
    </row>
    <row r="3352" spans="1:23">
      <c r="A3352" s="2" t="s">
        <v>2527</v>
      </c>
      <c r="B3352" s="2">
        <f t="shared" si="104"/>
        <v>2018</v>
      </c>
      <c r="C3352" s="1" t="s">
        <v>68</v>
      </c>
      <c r="D3352" s="1" t="s">
        <v>24</v>
      </c>
      <c r="E3352" s="1">
        <v>80014362</v>
      </c>
      <c r="F3352" s="1" t="s">
        <v>3388</v>
      </c>
      <c r="G3352" s="1" t="s">
        <v>1158</v>
      </c>
      <c r="H3352" s="1" t="s">
        <v>194</v>
      </c>
      <c r="I3352" s="1" t="s">
        <v>3867</v>
      </c>
      <c r="J3352" s="1">
        <v>64</v>
      </c>
      <c r="K3352" s="1" t="s">
        <v>28</v>
      </c>
      <c r="L3352" s="1">
        <v>3776</v>
      </c>
      <c r="M3352" s="1">
        <v>3904</v>
      </c>
      <c r="N3352" s="1">
        <v>14400</v>
      </c>
      <c r="O3352" s="1">
        <v>2063.09</v>
      </c>
      <c r="P3352" s="1">
        <v>44.64</v>
      </c>
      <c r="Q3352" s="1">
        <v>16507.73</v>
      </c>
      <c r="R3352" s="1">
        <f t="shared" si="105"/>
        <v>257.93328124999999</v>
      </c>
      <c r="S3352" s="1" t="s">
        <v>38</v>
      </c>
      <c r="T3352" s="1" t="s">
        <v>30</v>
      </c>
      <c r="U3352" s="1" t="s">
        <v>1443</v>
      </c>
      <c r="V3352" s="1" t="s">
        <v>4306</v>
      </c>
      <c r="W3352" s="1" t="s">
        <v>4307</v>
      </c>
    </row>
    <row r="3353" spans="1:23">
      <c r="A3353" s="2" t="s">
        <v>4404</v>
      </c>
      <c r="B3353" s="2">
        <f t="shared" si="104"/>
        <v>2018</v>
      </c>
      <c r="C3353" s="1" t="s">
        <v>936</v>
      </c>
      <c r="D3353" s="1" t="s">
        <v>24</v>
      </c>
      <c r="E3353" s="1">
        <v>80023705</v>
      </c>
      <c r="F3353" s="1" t="s">
        <v>3975</v>
      </c>
      <c r="G3353" s="1" t="s">
        <v>1601</v>
      </c>
      <c r="H3353" s="1" t="s">
        <v>194</v>
      </c>
      <c r="I3353" s="1" t="s">
        <v>4402</v>
      </c>
      <c r="J3353" s="1">
        <v>48</v>
      </c>
      <c r="K3353" s="1" t="s">
        <v>28</v>
      </c>
      <c r="L3353" s="1">
        <v>4896</v>
      </c>
      <c r="M3353" s="1">
        <v>5472</v>
      </c>
      <c r="N3353" s="1">
        <v>18960</v>
      </c>
      <c r="O3353" s="1">
        <v>3550</v>
      </c>
      <c r="P3353" s="1">
        <v>43.8</v>
      </c>
      <c r="Q3353" s="1">
        <v>22553.8</v>
      </c>
      <c r="R3353" s="1">
        <f t="shared" si="105"/>
        <v>469.87083333333334</v>
      </c>
      <c r="S3353" s="1" t="s">
        <v>38</v>
      </c>
      <c r="T3353" s="1" t="s">
        <v>30</v>
      </c>
      <c r="U3353" s="1" t="s">
        <v>3976</v>
      </c>
      <c r="V3353" s="1" t="s">
        <v>4405</v>
      </c>
      <c r="W3353" s="1" t="s">
        <v>4405</v>
      </c>
    </row>
    <row r="3354" spans="1:23">
      <c r="A3354" s="2" t="s">
        <v>4410</v>
      </c>
      <c r="B3354" s="2">
        <f t="shared" si="104"/>
        <v>2018</v>
      </c>
      <c r="C3354" s="1" t="s">
        <v>68</v>
      </c>
      <c r="D3354" s="1" t="s">
        <v>24</v>
      </c>
      <c r="E3354" s="1" t="s">
        <v>4411</v>
      </c>
      <c r="F3354" s="1" t="s">
        <v>4412</v>
      </c>
      <c r="G3354" s="1" t="s">
        <v>36</v>
      </c>
      <c r="H3354" s="1" t="s">
        <v>932</v>
      </c>
      <c r="I3354" s="1" t="s">
        <v>4413</v>
      </c>
      <c r="J3354" s="1">
        <v>2</v>
      </c>
      <c r="K3354" s="1" t="s">
        <v>28</v>
      </c>
      <c r="L3354" s="1">
        <v>120</v>
      </c>
      <c r="M3354" s="1">
        <v>120</v>
      </c>
      <c r="N3354" s="1">
        <v>70</v>
      </c>
      <c r="O3354" s="1">
        <v>7.93</v>
      </c>
      <c r="P3354" s="1">
        <v>0.7</v>
      </c>
      <c r="Q3354" s="1">
        <v>78.63</v>
      </c>
      <c r="R3354" s="1">
        <f t="shared" si="105"/>
        <v>39.314999999999998</v>
      </c>
      <c r="S3354" s="1" t="s">
        <v>38</v>
      </c>
      <c r="T3354" s="1" t="s">
        <v>30</v>
      </c>
      <c r="U3354" s="1" t="s">
        <v>4414</v>
      </c>
      <c r="V3354" s="1" t="s">
        <v>4415</v>
      </c>
      <c r="W3354" s="1" t="s">
        <v>4415</v>
      </c>
    </row>
    <row r="3355" spans="1:23">
      <c r="A3355" s="2" t="s">
        <v>2046</v>
      </c>
      <c r="B3355" s="2">
        <f t="shared" si="104"/>
        <v>2018</v>
      </c>
      <c r="C3355" s="1" t="s">
        <v>68</v>
      </c>
      <c r="D3355" s="1" t="s">
        <v>24</v>
      </c>
      <c r="E3355" s="1">
        <v>80014362</v>
      </c>
      <c r="F3355" s="1" t="s">
        <v>3388</v>
      </c>
      <c r="G3355" s="1" t="s">
        <v>1158</v>
      </c>
      <c r="H3355" s="1" t="s">
        <v>194</v>
      </c>
      <c r="I3355" s="1" t="s">
        <v>4416</v>
      </c>
      <c r="J3355" s="1">
        <v>128</v>
      </c>
      <c r="K3355" s="1" t="s">
        <v>28</v>
      </c>
      <c r="L3355" s="1">
        <v>7872</v>
      </c>
      <c r="M3355" s="1">
        <v>8128</v>
      </c>
      <c r="N3355" s="1">
        <v>31616</v>
      </c>
      <c r="O3355" s="1">
        <v>4126.18</v>
      </c>
      <c r="P3355" s="1">
        <v>109.5</v>
      </c>
      <c r="Q3355" s="1">
        <v>35851.68</v>
      </c>
      <c r="R3355" s="1">
        <f t="shared" si="105"/>
        <v>280.09125</v>
      </c>
      <c r="S3355" s="1" t="s">
        <v>38</v>
      </c>
      <c r="T3355" s="1" t="s">
        <v>30</v>
      </c>
      <c r="U3355" s="1" t="s">
        <v>1443</v>
      </c>
      <c r="V3355" s="1" t="s">
        <v>4297</v>
      </c>
      <c r="W3355" s="1" t="s">
        <v>4417</v>
      </c>
    </row>
    <row r="3356" spans="1:23">
      <c r="A3356" s="2" t="s">
        <v>1087</v>
      </c>
      <c r="B3356" s="2">
        <f t="shared" si="104"/>
        <v>2018</v>
      </c>
      <c r="C3356" s="1" t="s">
        <v>34</v>
      </c>
      <c r="D3356" s="1" t="s">
        <v>24</v>
      </c>
      <c r="E3356" s="1">
        <v>80009129</v>
      </c>
      <c r="F3356" s="1" t="s">
        <v>3277</v>
      </c>
      <c r="G3356" s="1" t="s">
        <v>36</v>
      </c>
      <c r="H3356" s="1" t="s">
        <v>5200</v>
      </c>
      <c r="I3356" s="1" t="s">
        <v>5201</v>
      </c>
      <c r="J3356" s="1">
        <v>132</v>
      </c>
      <c r="K3356" s="1" t="s">
        <v>28</v>
      </c>
      <c r="L3356" s="1">
        <v>10956</v>
      </c>
      <c r="M3356" s="1">
        <v>10956</v>
      </c>
      <c r="N3356" s="1">
        <v>38679.699999999997</v>
      </c>
      <c r="O3356" s="1">
        <v>8830</v>
      </c>
      <c r="P3356" s="1">
        <v>10.3</v>
      </c>
      <c r="Q3356" s="1">
        <v>47520</v>
      </c>
      <c r="R3356" s="1">
        <f t="shared" si="105"/>
        <v>360</v>
      </c>
      <c r="S3356" s="1" t="s">
        <v>38</v>
      </c>
      <c r="T3356" s="1" t="s">
        <v>30</v>
      </c>
      <c r="U3356" s="1" t="s">
        <v>3107</v>
      </c>
      <c r="V3356" s="1" t="s">
        <v>5202</v>
      </c>
      <c r="W3356" s="1" t="s">
        <v>5202</v>
      </c>
    </row>
    <row r="3357" spans="1:23">
      <c r="A3357" s="2" t="s">
        <v>5203</v>
      </c>
      <c r="B3357" s="2">
        <f t="shared" si="104"/>
        <v>2018</v>
      </c>
      <c r="C3357" s="1" t="s">
        <v>34</v>
      </c>
      <c r="D3357" s="1" t="s">
        <v>24</v>
      </c>
      <c r="E3357" s="1">
        <v>80009129</v>
      </c>
      <c r="F3357" s="1" t="s">
        <v>3277</v>
      </c>
      <c r="G3357" s="1" t="s">
        <v>62</v>
      </c>
      <c r="H3357" s="1" t="s">
        <v>194</v>
      </c>
      <c r="I3357" s="1" t="s">
        <v>5201</v>
      </c>
      <c r="J3357" s="1">
        <v>146</v>
      </c>
      <c r="K3357" s="1" t="s">
        <v>28</v>
      </c>
      <c r="L3357" s="1">
        <v>8687</v>
      </c>
      <c r="M3357" s="1">
        <v>8687</v>
      </c>
      <c r="N3357" s="1">
        <v>37390.5</v>
      </c>
      <c r="O3357" s="1">
        <v>6400</v>
      </c>
      <c r="P3357" s="1">
        <v>9.5</v>
      </c>
      <c r="Q3357" s="1">
        <v>43800</v>
      </c>
      <c r="R3357" s="1">
        <f t="shared" si="105"/>
        <v>300</v>
      </c>
      <c r="S3357" s="1" t="s">
        <v>38</v>
      </c>
      <c r="T3357" s="1" t="s">
        <v>30</v>
      </c>
      <c r="U3357" s="1" t="s">
        <v>3107</v>
      </c>
      <c r="V3357" s="1" t="s">
        <v>5204</v>
      </c>
      <c r="W3357" s="1" t="s">
        <v>5204</v>
      </c>
    </row>
    <row r="3358" spans="1:23">
      <c r="A3358" s="2" t="s">
        <v>1087</v>
      </c>
      <c r="B3358" s="2">
        <f t="shared" si="104"/>
        <v>2018</v>
      </c>
      <c r="C3358" s="1" t="s">
        <v>34</v>
      </c>
      <c r="D3358" s="1" t="s">
        <v>24</v>
      </c>
      <c r="E3358" s="1">
        <v>80009129</v>
      </c>
      <c r="F3358" s="1" t="s">
        <v>3277</v>
      </c>
      <c r="G3358" s="1" t="s">
        <v>36</v>
      </c>
      <c r="H3358" s="1" t="s">
        <v>5200</v>
      </c>
      <c r="I3358" s="1" t="s">
        <v>5201</v>
      </c>
      <c r="J3358" s="1">
        <v>36</v>
      </c>
      <c r="K3358" s="1" t="s">
        <v>28</v>
      </c>
      <c r="L3358" s="1">
        <v>5040</v>
      </c>
      <c r="M3358" s="1">
        <v>5040</v>
      </c>
      <c r="N3358" s="1">
        <v>25008.62</v>
      </c>
      <c r="O3358" s="1">
        <v>4415</v>
      </c>
      <c r="P3358" s="1">
        <v>6.38</v>
      </c>
      <c r="Q3358" s="1">
        <v>29430</v>
      </c>
      <c r="R3358" s="1">
        <f t="shared" si="105"/>
        <v>817.5</v>
      </c>
      <c r="S3358" s="1" t="s">
        <v>38</v>
      </c>
      <c r="T3358" s="1" t="s">
        <v>30</v>
      </c>
      <c r="U3358" s="1" t="s">
        <v>3107</v>
      </c>
      <c r="V3358" s="1" t="s">
        <v>40</v>
      </c>
      <c r="W3358" s="1" t="s">
        <v>5205</v>
      </c>
    </row>
    <row r="3359" spans="1:23">
      <c r="A3359" s="2" t="s">
        <v>1255</v>
      </c>
      <c r="B3359" s="2">
        <f t="shared" si="104"/>
        <v>2018</v>
      </c>
      <c r="C3359" s="1" t="s">
        <v>34</v>
      </c>
      <c r="D3359" s="1" t="s">
        <v>24</v>
      </c>
      <c r="E3359" s="1">
        <v>80009129</v>
      </c>
      <c r="F3359" s="1" t="s">
        <v>3277</v>
      </c>
      <c r="G3359" s="1" t="s">
        <v>36</v>
      </c>
      <c r="H3359" s="1" t="s">
        <v>1035</v>
      </c>
      <c r="I3359" s="1" t="s">
        <v>5201</v>
      </c>
      <c r="J3359" s="1">
        <v>72</v>
      </c>
      <c r="K3359" s="1" t="s">
        <v>28</v>
      </c>
      <c r="L3359" s="1">
        <v>9315</v>
      </c>
      <c r="M3359" s="1">
        <v>9315</v>
      </c>
      <c r="N3359" s="1">
        <v>38481.230000000003</v>
      </c>
      <c r="O3359" s="1">
        <v>8830</v>
      </c>
      <c r="P3359" s="1">
        <v>10.77</v>
      </c>
      <c r="Q3359" s="1">
        <v>47322</v>
      </c>
      <c r="R3359" s="1">
        <f t="shared" si="105"/>
        <v>657.25</v>
      </c>
      <c r="S3359" s="1" t="s">
        <v>38</v>
      </c>
      <c r="T3359" s="1" t="s">
        <v>30</v>
      </c>
      <c r="U3359" s="1" t="s">
        <v>3107</v>
      </c>
      <c r="V3359" s="1" t="s">
        <v>5206</v>
      </c>
      <c r="W3359" s="1" t="s">
        <v>5207</v>
      </c>
    </row>
    <row r="3360" spans="1:23">
      <c r="A3360" s="2" t="s">
        <v>5208</v>
      </c>
      <c r="B3360" s="2">
        <f t="shared" si="104"/>
        <v>2018</v>
      </c>
      <c r="C3360" s="1" t="s">
        <v>34</v>
      </c>
      <c r="D3360" s="1" t="s">
        <v>24</v>
      </c>
      <c r="E3360" s="1">
        <v>80009129</v>
      </c>
      <c r="F3360" s="1" t="s">
        <v>3277</v>
      </c>
      <c r="G3360" s="1" t="s">
        <v>36</v>
      </c>
      <c r="H3360" s="1" t="s">
        <v>63</v>
      </c>
      <c r="I3360" s="1" t="s">
        <v>5201</v>
      </c>
      <c r="J3360" s="1">
        <v>252</v>
      </c>
      <c r="K3360" s="1" t="s">
        <v>28</v>
      </c>
      <c r="L3360" s="1">
        <v>29232</v>
      </c>
      <c r="M3360" s="1">
        <v>29232</v>
      </c>
      <c r="N3360" s="1">
        <v>104654.95</v>
      </c>
      <c r="O3360" s="1">
        <v>33915</v>
      </c>
      <c r="P3360" s="1">
        <v>30.05</v>
      </c>
      <c r="Q3360" s="1">
        <v>138600</v>
      </c>
      <c r="R3360" s="1">
        <f t="shared" si="105"/>
        <v>550</v>
      </c>
      <c r="S3360" s="1" t="s">
        <v>38</v>
      </c>
      <c r="T3360" s="1" t="s">
        <v>30</v>
      </c>
      <c r="U3360" s="1" t="s">
        <v>3107</v>
      </c>
      <c r="V3360" s="1" t="s">
        <v>5209</v>
      </c>
      <c r="W3360" s="1" t="s">
        <v>5209</v>
      </c>
    </row>
    <row r="3361" spans="1:23">
      <c r="A3361" s="2" t="s">
        <v>5210</v>
      </c>
      <c r="B3361" s="2">
        <f t="shared" si="104"/>
        <v>2018</v>
      </c>
      <c r="C3361" s="1" t="s">
        <v>68</v>
      </c>
      <c r="D3361" s="1" t="s">
        <v>24</v>
      </c>
      <c r="E3361" s="1">
        <v>80009129</v>
      </c>
      <c r="F3361" s="1" t="s">
        <v>3277</v>
      </c>
      <c r="G3361" s="1" t="s">
        <v>5211</v>
      </c>
      <c r="H3361" s="1" t="s">
        <v>983</v>
      </c>
      <c r="I3361" s="1" t="s">
        <v>5201</v>
      </c>
      <c r="J3361" s="1">
        <v>67</v>
      </c>
      <c r="K3361" s="1" t="s">
        <v>28</v>
      </c>
      <c r="L3361" s="1">
        <v>5226</v>
      </c>
      <c r="M3361" s="1">
        <v>5226</v>
      </c>
      <c r="N3361" s="1">
        <v>21127.62</v>
      </c>
      <c r="O3361" s="1">
        <v>2985</v>
      </c>
      <c r="P3361" s="1">
        <v>7.38</v>
      </c>
      <c r="Q3361" s="1">
        <v>24120</v>
      </c>
      <c r="R3361" s="1">
        <f t="shared" si="105"/>
        <v>360</v>
      </c>
      <c r="S3361" s="1" t="s">
        <v>38</v>
      </c>
      <c r="T3361" s="1" t="s">
        <v>30</v>
      </c>
      <c r="U3361" s="1" t="s">
        <v>3107</v>
      </c>
      <c r="V3361" s="1" t="s">
        <v>5212</v>
      </c>
      <c r="W3361" s="1" t="s">
        <v>5212</v>
      </c>
    </row>
    <row r="3362" spans="1:23">
      <c r="A3362" s="2" t="s">
        <v>3882</v>
      </c>
      <c r="B3362" s="2">
        <f t="shared" si="104"/>
        <v>2018</v>
      </c>
      <c r="C3362" s="1" t="s">
        <v>34</v>
      </c>
      <c r="D3362" s="1" t="s">
        <v>24</v>
      </c>
      <c r="E3362" s="1">
        <v>80009129</v>
      </c>
      <c r="F3362" s="1" t="s">
        <v>3277</v>
      </c>
      <c r="G3362" s="1" t="s">
        <v>62</v>
      </c>
      <c r="H3362" s="1" t="s">
        <v>194</v>
      </c>
      <c r="I3362" s="1" t="s">
        <v>5201</v>
      </c>
      <c r="J3362" s="1">
        <v>73</v>
      </c>
      <c r="K3362" s="1" t="s">
        <v>28</v>
      </c>
      <c r="L3362" s="1">
        <v>4344</v>
      </c>
      <c r="M3362" s="1">
        <v>4344</v>
      </c>
      <c r="N3362" s="1">
        <v>18694.259999999998</v>
      </c>
      <c r="O3362" s="1">
        <v>3200</v>
      </c>
      <c r="P3362" s="1">
        <v>5.74</v>
      </c>
      <c r="Q3362" s="1">
        <v>21900</v>
      </c>
      <c r="R3362" s="1">
        <f t="shared" si="105"/>
        <v>300</v>
      </c>
      <c r="S3362" s="1" t="s">
        <v>38</v>
      </c>
      <c r="T3362" s="1" t="s">
        <v>30</v>
      </c>
      <c r="U3362" s="1" t="s">
        <v>3107</v>
      </c>
      <c r="V3362" s="1" t="s">
        <v>5213</v>
      </c>
      <c r="W3362" s="1" t="s">
        <v>5213</v>
      </c>
    </row>
    <row r="3363" spans="1:23">
      <c r="A3363" s="2" t="s">
        <v>1248</v>
      </c>
      <c r="B3363" s="2">
        <f t="shared" si="104"/>
        <v>2018</v>
      </c>
      <c r="C3363" s="1" t="s">
        <v>34</v>
      </c>
      <c r="D3363" s="1" t="s">
        <v>24</v>
      </c>
      <c r="E3363" s="1">
        <v>80009129</v>
      </c>
      <c r="F3363" s="1" t="s">
        <v>3277</v>
      </c>
      <c r="G3363" s="1" t="s">
        <v>36</v>
      </c>
      <c r="H3363" s="1" t="s">
        <v>1024</v>
      </c>
      <c r="I3363" s="1" t="s">
        <v>5201</v>
      </c>
      <c r="J3363" s="1">
        <v>137</v>
      </c>
      <c r="K3363" s="1" t="s">
        <v>28</v>
      </c>
      <c r="L3363" s="1">
        <v>14800</v>
      </c>
      <c r="M3363" s="1">
        <v>14800</v>
      </c>
      <c r="N3363" s="1">
        <v>60058.78</v>
      </c>
      <c r="O3363" s="1">
        <v>13245</v>
      </c>
      <c r="P3363" s="1">
        <v>19.22</v>
      </c>
      <c r="Q3363" s="1">
        <v>73323</v>
      </c>
      <c r="R3363" s="1">
        <f t="shared" si="105"/>
        <v>535.20437956204375</v>
      </c>
      <c r="S3363" s="1" t="s">
        <v>38</v>
      </c>
      <c r="T3363" s="1" t="s">
        <v>30</v>
      </c>
      <c r="U3363" s="1" t="s">
        <v>3107</v>
      </c>
      <c r="V3363" s="1" t="s">
        <v>5206</v>
      </c>
      <c r="W3363" s="1" t="s">
        <v>5214</v>
      </c>
    </row>
    <row r="3364" spans="1:23">
      <c r="A3364" s="2" t="s">
        <v>1792</v>
      </c>
      <c r="B3364" s="2">
        <f t="shared" si="104"/>
        <v>2018</v>
      </c>
      <c r="C3364" s="1" t="s">
        <v>68</v>
      </c>
      <c r="D3364" s="1" t="s">
        <v>24</v>
      </c>
      <c r="E3364" s="1">
        <v>80009129</v>
      </c>
      <c r="F3364" s="1" t="s">
        <v>3277</v>
      </c>
      <c r="G3364" s="1" t="s">
        <v>5211</v>
      </c>
      <c r="H3364" s="1" t="s">
        <v>983</v>
      </c>
      <c r="I3364" s="1" t="s">
        <v>5201</v>
      </c>
      <c r="J3364" s="1">
        <v>42</v>
      </c>
      <c r="K3364" s="1" t="s">
        <v>28</v>
      </c>
      <c r="L3364" s="1">
        <v>3948</v>
      </c>
      <c r="M3364" s="1">
        <v>3948</v>
      </c>
      <c r="N3364" s="1">
        <v>16329.93</v>
      </c>
      <c r="O3364" s="1">
        <v>2985</v>
      </c>
      <c r="P3364" s="1">
        <v>5.07</v>
      </c>
      <c r="Q3364" s="1">
        <v>19320</v>
      </c>
      <c r="R3364" s="1">
        <f t="shared" si="105"/>
        <v>460</v>
      </c>
      <c r="S3364" s="1" t="s">
        <v>38</v>
      </c>
      <c r="T3364" s="1" t="s">
        <v>30</v>
      </c>
      <c r="U3364" s="1" t="s">
        <v>3107</v>
      </c>
      <c r="V3364" s="1" t="s">
        <v>5215</v>
      </c>
      <c r="W3364" s="1" t="s">
        <v>5215</v>
      </c>
    </row>
    <row r="3365" spans="1:23">
      <c r="A3365" s="2" t="s">
        <v>1255</v>
      </c>
      <c r="B3365" s="2">
        <f t="shared" si="104"/>
        <v>2018</v>
      </c>
      <c r="C3365" s="1" t="s">
        <v>34</v>
      </c>
      <c r="D3365" s="1" t="s">
        <v>24</v>
      </c>
      <c r="E3365" s="1">
        <v>80009129</v>
      </c>
      <c r="F3365" s="1" t="s">
        <v>3277</v>
      </c>
      <c r="G3365" s="1" t="s">
        <v>62</v>
      </c>
      <c r="H3365" s="1" t="s">
        <v>1024</v>
      </c>
      <c r="I3365" s="1" t="s">
        <v>5201</v>
      </c>
      <c r="J3365" s="1">
        <v>146</v>
      </c>
      <c r="K3365" s="1" t="s">
        <v>28</v>
      </c>
      <c r="L3365" s="1">
        <v>8687</v>
      </c>
      <c r="M3365" s="1">
        <v>8687</v>
      </c>
      <c r="N3365" s="1">
        <v>37390.03</v>
      </c>
      <c r="O3365" s="1">
        <v>6400</v>
      </c>
      <c r="P3365" s="1">
        <v>9.9700000000000006</v>
      </c>
      <c r="Q3365" s="1">
        <v>43800</v>
      </c>
      <c r="R3365" s="1">
        <f t="shared" si="105"/>
        <v>300</v>
      </c>
      <c r="S3365" s="1" t="s">
        <v>38</v>
      </c>
      <c r="T3365" s="1" t="s">
        <v>30</v>
      </c>
      <c r="U3365" s="1" t="s">
        <v>3107</v>
      </c>
      <c r="V3365" s="1" t="s">
        <v>5204</v>
      </c>
      <c r="W3365" s="1" t="s">
        <v>5204</v>
      </c>
    </row>
    <row r="3366" spans="1:23">
      <c r="A3366" s="2" t="s">
        <v>3882</v>
      </c>
      <c r="B3366" s="2">
        <f t="shared" si="104"/>
        <v>2018</v>
      </c>
      <c r="C3366" s="1" t="s">
        <v>34</v>
      </c>
      <c r="D3366" s="1" t="s">
        <v>24</v>
      </c>
      <c r="E3366" s="1">
        <v>80009129</v>
      </c>
      <c r="F3366" s="1" t="s">
        <v>3277</v>
      </c>
      <c r="G3366" s="1" t="s">
        <v>36</v>
      </c>
      <c r="H3366" s="1" t="s">
        <v>63</v>
      </c>
      <c r="I3366" s="1" t="s">
        <v>5201</v>
      </c>
      <c r="J3366" s="1">
        <v>132</v>
      </c>
      <c r="K3366" s="1" t="s">
        <v>28</v>
      </c>
      <c r="L3366" s="1">
        <v>10956</v>
      </c>
      <c r="M3366" s="1">
        <v>10956</v>
      </c>
      <c r="N3366" s="1">
        <v>37815.46</v>
      </c>
      <c r="O3366" s="1">
        <v>9690</v>
      </c>
      <c r="P3366" s="1">
        <v>14.54</v>
      </c>
      <c r="Q3366" s="1">
        <v>47520</v>
      </c>
      <c r="R3366" s="1">
        <f t="shared" si="105"/>
        <v>360</v>
      </c>
      <c r="S3366" s="1" t="s">
        <v>38</v>
      </c>
      <c r="T3366" s="1" t="s">
        <v>30</v>
      </c>
      <c r="U3366" s="1" t="s">
        <v>3107</v>
      </c>
      <c r="V3366" s="1" t="s">
        <v>5216</v>
      </c>
      <c r="W3366" s="1" t="s">
        <v>5216</v>
      </c>
    </row>
    <row r="3367" spans="1:23">
      <c r="A3367" s="2" t="s">
        <v>5229</v>
      </c>
      <c r="B3367" s="2">
        <f t="shared" si="104"/>
        <v>2018</v>
      </c>
      <c r="C3367" s="1" t="s">
        <v>68</v>
      </c>
      <c r="D3367" s="1" t="s">
        <v>24</v>
      </c>
      <c r="E3367" s="1">
        <v>80009246</v>
      </c>
      <c r="F3367" s="1" t="s">
        <v>3075</v>
      </c>
      <c r="G3367" s="1" t="s">
        <v>315</v>
      </c>
      <c r="H3367" s="1" t="s">
        <v>1035</v>
      </c>
      <c r="I3367" s="1" t="s">
        <v>3142</v>
      </c>
      <c r="J3367" s="1">
        <v>21</v>
      </c>
      <c r="K3367" s="1" t="s">
        <v>28</v>
      </c>
      <c r="L3367" s="1">
        <v>1580</v>
      </c>
      <c r="M3367" s="1">
        <v>1722</v>
      </c>
      <c r="N3367" s="1">
        <v>8382.18</v>
      </c>
      <c r="O3367" s="1">
        <v>3000</v>
      </c>
      <c r="P3367" s="1">
        <v>83.82</v>
      </c>
      <c r="Q3367" s="1">
        <v>11466</v>
      </c>
      <c r="R3367" s="1">
        <f t="shared" si="105"/>
        <v>546</v>
      </c>
      <c r="S3367" s="1" t="s">
        <v>38</v>
      </c>
      <c r="T3367" s="1" t="s">
        <v>30</v>
      </c>
      <c r="U3367" s="1" t="s">
        <v>64</v>
      </c>
      <c r="V3367" s="1" t="s">
        <v>5230</v>
      </c>
      <c r="W3367" s="1" t="s">
        <v>5231</v>
      </c>
    </row>
    <row r="3368" spans="1:23">
      <c r="A3368" s="2" t="s">
        <v>2215</v>
      </c>
      <c r="B3368" s="2">
        <f t="shared" si="104"/>
        <v>2018</v>
      </c>
      <c r="C3368" s="1" t="s">
        <v>34</v>
      </c>
      <c r="D3368" s="1" t="s">
        <v>24</v>
      </c>
      <c r="E3368" s="1">
        <v>80009246</v>
      </c>
      <c r="F3368" s="1" t="s">
        <v>3075</v>
      </c>
      <c r="G3368" s="1" t="s">
        <v>36</v>
      </c>
      <c r="H3368" s="1" t="s">
        <v>194</v>
      </c>
      <c r="I3368" s="1" t="s">
        <v>5239</v>
      </c>
      <c r="J3368" s="1">
        <v>275</v>
      </c>
      <c r="K3368" s="1" t="s">
        <v>28</v>
      </c>
      <c r="L3368" s="1">
        <v>6449</v>
      </c>
      <c r="M3368" s="1">
        <v>7175</v>
      </c>
      <c r="N3368" s="1">
        <v>19800</v>
      </c>
      <c r="O3368" s="1">
        <v>5310</v>
      </c>
      <c r="P3368" s="1">
        <v>73</v>
      </c>
      <c r="Q3368" s="1">
        <v>25183.5</v>
      </c>
      <c r="R3368" s="1">
        <f t="shared" si="105"/>
        <v>91.576363636363638</v>
      </c>
      <c r="S3368" s="1" t="s">
        <v>38</v>
      </c>
      <c r="T3368" s="1" t="s">
        <v>30</v>
      </c>
      <c r="U3368" s="1" t="s">
        <v>4690</v>
      </c>
      <c r="V3368" s="1" t="s">
        <v>5245</v>
      </c>
      <c r="W3368" s="1" t="s">
        <v>5245</v>
      </c>
    </row>
    <row r="3369" spans="1:23">
      <c r="A3369" s="2" t="s">
        <v>1792</v>
      </c>
      <c r="B3369" s="2">
        <f t="shared" si="104"/>
        <v>2018</v>
      </c>
      <c r="C3369" s="1" t="s">
        <v>68</v>
      </c>
      <c r="D3369" s="1" t="s">
        <v>24</v>
      </c>
      <c r="E3369" s="1">
        <v>80009246</v>
      </c>
      <c r="F3369" s="1" t="s">
        <v>3075</v>
      </c>
      <c r="G3369" s="1" t="s">
        <v>36</v>
      </c>
      <c r="H3369" s="1" t="s">
        <v>983</v>
      </c>
      <c r="I3369" s="1" t="s">
        <v>5239</v>
      </c>
      <c r="J3369" s="1">
        <v>575</v>
      </c>
      <c r="K3369" s="1" t="s">
        <v>28</v>
      </c>
      <c r="L3369" s="1">
        <v>21160</v>
      </c>
      <c r="M3369" s="1">
        <v>23460</v>
      </c>
      <c r="N3369" s="1">
        <v>58650</v>
      </c>
      <c r="O3369" s="1">
        <v>13576.85</v>
      </c>
      <c r="P3369" s="1">
        <v>216.64</v>
      </c>
      <c r="Q3369" s="1">
        <v>72443.490000000005</v>
      </c>
      <c r="R3369" s="1">
        <f t="shared" si="105"/>
        <v>125.98867826086958</v>
      </c>
      <c r="S3369" s="1" t="s">
        <v>38</v>
      </c>
      <c r="T3369" s="1" t="s">
        <v>30</v>
      </c>
      <c r="U3369" s="1" t="s">
        <v>1132</v>
      </c>
      <c r="V3369" s="1" t="s">
        <v>5246</v>
      </c>
      <c r="W3369" s="1" t="s">
        <v>5247</v>
      </c>
    </row>
    <row r="3370" spans="1:23">
      <c r="A3370" s="2" t="s">
        <v>2215</v>
      </c>
      <c r="B3370" s="2">
        <f t="shared" si="104"/>
        <v>2018</v>
      </c>
      <c r="C3370" s="1" t="s">
        <v>34</v>
      </c>
      <c r="D3370" s="1" t="s">
        <v>24</v>
      </c>
      <c r="E3370" s="1">
        <v>80009246</v>
      </c>
      <c r="F3370" s="1" t="s">
        <v>3075</v>
      </c>
      <c r="G3370" s="1" t="s">
        <v>36</v>
      </c>
      <c r="H3370" s="1" t="s">
        <v>194</v>
      </c>
      <c r="I3370" s="1" t="s">
        <v>5239</v>
      </c>
      <c r="J3370" s="1">
        <v>208</v>
      </c>
      <c r="K3370" s="1" t="s">
        <v>28</v>
      </c>
      <c r="L3370" s="1">
        <v>9818</v>
      </c>
      <c r="M3370" s="1">
        <v>10754</v>
      </c>
      <c r="N3370" s="1">
        <v>27040</v>
      </c>
      <c r="O3370" s="1">
        <v>7252</v>
      </c>
      <c r="P3370" s="1">
        <v>100</v>
      </c>
      <c r="Q3370" s="1">
        <v>34392.01</v>
      </c>
      <c r="R3370" s="1">
        <f t="shared" si="105"/>
        <v>165.34620192307693</v>
      </c>
      <c r="S3370" s="1" t="s">
        <v>38</v>
      </c>
      <c r="T3370" s="1" t="s">
        <v>30</v>
      </c>
      <c r="U3370" s="1" t="s">
        <v>4690</v>
      </c>
      <c r="V3370" s="1" t="s">
        <v>5261</v>
      </c>
      <c r="W3370" s="1" t="s">
        <v>5261</v>
      </c>
    </row>
    <row r="3371" spans="1:23">
      <c r="A3371" s="2" t="s">
        <v>1264</v>
      </c>
      <c r="B3371" s="2">
        <f t="shared" si="104"/>
        <v>2018</v>
      </c>
      <c r="C3371" s="1" t="s">
        <v>43</v>
      </c>
      <c r="D3371" s="1" t="s">
        <v>24</v>
      </c>
      <c r="E3371" s="1">
        <v>80009246</v>
      </c>
      <c r="F3371" s="1" t="s">
        <v>3075</v>
      </c>
      <c r="G3371" s="1" t="s">
        <v>36</v>
      </c>
      <c r="H3371" s="1" t="s">
        <v>1035</v>
      </c>
      <c r="I3371" s="1" t="s">
        <v>5239</v>
      </c>
      <c r="J3371" s="1">
        <v>483</v>
      </c>
      <c r="K3371" s="1" t="s">
        <v>28</v>
      </c>
      <c r="L3371" s="1">
        <v>16218</v>
      </c>
      <c r="M3371" s="1">
        <v>17847</v>
      </c>
      <c r="N3371" s="1">
        <v>50429</v>
      </c>
      <c r="O3371" s="1">
        <v>15842.71</v>
      </c>
      <c r="P3371" s="1">
        <v>186.4</v>
      </c>
      <c r="Q3371" s="1">
        <v>66458.11</v>
      </c>
      <c r="R3371" s="1">
        <f t="shared" si="105"/>
        <v>137.59443064182196</v>
      </c>
      <c r="S3371" s="1" t="s">
        <v>38</v>
      </c>
      <c r="T3371" s="1" t="s">
        <v>30</v>
      </c>
      <c r="U3371" s="1" t="s">
        <v>1132</v>
      </c>
      <c r="V3371" s="1" t="s">
        <v>5269</v>
      </c>
      <c r="W3371" s="1" t="s">
        <v>5270</v>
      </c>
    </row>
    <row r="3372" spans="1:23">
      <c r="A3372" s="2" t="s">
        <v>1291</v>
      </c>
      <c r="B3372" s="2">
        <f t="shared" si="104"/>
        <v>2018</v>
      </c>
      <c r="C3372" s="1" t="s">
        <v>68</v>
      </c>
      <c r="D3372" s="1" t="s">
        <v>24</v>
      </c>
      <c r="E3372" s="1">
        <v>80009246</v>
      </c>
      <c r="F3372" s="1" t="s">
        <v>3075</v>
      </c>
      <c r="G3372" s="1" t="s">
        <v>36</v>
      </c>
      <c r="H3372" s="1" t="s">
        <v>983</v>
      </c>
      <c r="I3372" s="1" t="s">
        <v>980</v>
      </c>
      <c r="J3372" s="1">
        <v>1513</v>
      </c>
      <c r="K3372" s="1" t="s">
        <v>28</v>
      </c>
      <c r="L3372" s="1">
        <v>56502</v>
      </c>
      <c r="M3372" s="1">
        <v>62773</v>
      </c>
      <c r="N3372" s="1">
        <v>158287.42000000001</v>
      </c>
      <c r="O3372" s="1">
        <v>31242</v>
      </c>
      <c r="P3372" s="1">
        <v>577</v>
      </c>
      <c r="Q3372" s="1">
        <v>187694.53</v>
      </c>
      <c r="R3372" s="1">
        <f t="shared" si="105"/>
        <v>124.05454725710509</v>
      </c>
      <c r="S3372" s="1" t="s">
        <v>38</v>
      </c>
      <c r="T3372" s="1" t="s">
        <v>30</v>
      </c>
      <c r="U3372" s="1" t="s">
        <v>4690</v>
      </c>
      <c r="V3372" s="1" t="s">
        <v>5265</v>
      </c>
      <c r="W3372" s="1" t="s">
        <v>5283</v>
      </c>
    </row>
    <row r="3373" spans="1:23">
      <c r="A3373" s="2" t="s">
        <v>1078</v>
      </c>
      <c r="B3373" s="2">
        <f t="shared" si="104"/>
        <v>2018</v>
      </c>
      <c r="C3373" s="1" t="s">
        <v>34</v>
      </c>
      <c r="D3373" s="1" t="s">
        <v>24</v>
      </c>
      <c r="E3373" s="1">
        <v>80008970</v>
      </c>
      <c r="F3373" s="1" t="s">
        <v>4435</v>
      </c>
      <c r="G3373" s="1" t="s">
        <v>927</v>
      </c>
      <c r="H3373" s="1" t="s">
        <v>194</v>
      </c>
      <c r="I3373" s="1" t="s">
        <v>980</v>
      </c>
      <c r="J3373" s="1">
        <v>1439</v>
      </c>
      <c r="K3373" s="1" t="s">
        <v>28</v>
      </c>
      <c r="L3373" s="1">
        <v>53675</v>
      </c>
      <c r="M3373" s="1">
        <v>59431</v>
      </c>
      <c r="N3373" s="1">
        <v>148936.5</v>
      </c>
      <c r="O3373" s="1">
        <v>35500</v>
      </c>
      <c r="P3373" s="1">
        <v>297.87</v>
      </c>
      <c r="Q3373" s="1">
        <v>184734.37</v>
      </c>
      <c r="R3373" s="1">
        <f t="shared" si="105"/>
        <v>128.37690757470466</v>
      </c>
      <c r="S3373" s="1" t="s">
        <v>38</v>
      </c>
      <c r="T3373" s="1" t="s">
        <v>30</v>
      </c>
      <c r="U3373" s="1" t="s">
        <v>1132</v>
      </c>
      <c r="V3373" s="1" t="s">
        <v>5290</v>
      </c>
      <c r="W3373" s="1" t="s">
        <v>5290</v>
      </c>
    </row>
    <row r="3374" spans="1:23">
      <c r="A3374" s="2" t="s">
        <v>5293</v>
      </c>
      <c r="B3374" s="2">
        <f t="shared" si="104"/>
        <v>2018</v>
      </c>
      <c r="C3374" s="1" t="s">
        <v>68</v>
      </c>
      <c r="D3374" s="1" t="s">
        <v>24</v>
      </c>
      <c r="E3374" s="1">
        <v>80008970</v>
      </c>
      <c r="F3374" s="1" t="s">
        <v>4435</v>
      </c>
      <c r="G3374" s="1" t="s">
        <v>927</v>
      </c>
      <c r="H3374" s="1" t="s">
        <v>80</v>
      </c>
      <c r="I3374" s="1" t="s">
        <v>980</v>
      </c>
      <c r="J3374" s="1">
        <v>312</v>
      </c>
      <c r="K3374" s="1" t="s">
        <v>28</v>
      </c>
      <c r="L3374" s="1">
        <v>10026</v>
      </c>
      <c r="M3374" s="1">
        <v>11086</v>
      </c>
      <c r="N3374" s="1">
        <v>40248</v>
      </c>
      <c r="O3374" s="1">
        <v>10334.11</v>
      </c>
      <c r="P3374" s="1">
        <v>80.5</v>
      </c>
      <c r="Q3374" s="1">
        <v>50662.61</v>
      </c>
      <c r="R3374" s="1">
        <f t="shared" si="105"/>
        <v>162.38016025641025</v>
      </c>
      <c r="S3374" s="1" t="s">
        <v>38</v>
      </c>
      <c r="T3374" s="1" t="s">
        <v>30</v>
      </c>
      <c r="U3374" s="1" t="s">
        <v>1132</v>
      </c>
      <c r="V3374" s="1" t="s">
        <v>5294</v>
      </c>
      <c r="W3374" s="1" t="s">
        <v>5294</v>
      </c>
    </row>
    <row r="3375" spans="1:23">
      <c r="A3375" s="2" t="s">
        <v>5297</v>
      </c>
      <c r="B3375" s="2">
        <f t="shared" si="104"/>
        <v>2018</v>
      </c>
      <c r="C3375" s="1" t="s">
        <v>936</v>
      </c>
      <c r="D3375" s="1" t="s">
        <v>24</v>
      </c>
      <c r="E3375" s="1">
        <v>80008970</v>
      </c>
      <c r="F3375" s="1" t="s">
        <v>4435</v>
      </c>
      <c r="G3375" s="1" t="s">
        <v>927</v>
      </c>
      <c r="H3375" s="1" t="s">
        <v>80</v>
      </c>
      <c r="I3375" s="1" t="s">
        <v>980</v>
      </c>
      <c r="J3375" s="1">
        <v>144</v>
      </c>
      <c r="K3375" s="1" t="s">
        <v>28</v>
      </c>
      <c r="L3375" s="1">
        <v>5386</v>
      </c>
      <c r="M3375" s="1">
        <v>5962</v>
      </c>
      <c r="N3375" s="1">
        <v>14904</v>
      </c>
      <c r="O3375" s="1">
        <v>3550</v>
      </c>
      <c r="P3375" s="1">
        <v>29.8</v>
      </c>
      <c r="Q3375" s="1">
        <v>18483.8</v>
      </c>
      <c r="R3375" s="1">
        <f t="shared" si="105"/>
        <v>128.35972222222222</v>
      </c>
      <c r="S3375" s="1" t="s">
        <v>38</v>
      </c>
      <c r="T3375" s="1" t="s">
        <v>30</v>
      </c>
      <c r="U3375" s="1" t="s">
        <v>1132</v>
      </c>
      <c r="V3375" s="1" t="s">
        <v>5298</v>
      </c>
      <c r="W3375" s="1" t="s">
        <v>5298</v>
      </c>
    </row>
    <row r="3376" spans="1:23">
      <c r="A3376" s="2" t="s">
        <v>1797</v>
      </c>
      <c r="B3376" s="2">
        <f t="shared" si="104"/>
        <v>2018</v>
      </c>
      <c r="C3376" s="1" t="s">
        <v>34</v>
      </c>
      <c r="D3376" s="1" t="s">
        <v>24</v>
      </c>
      <c r="E3376" s="1">
        <v>80008970</v>
      </c>
      <c r="F3376" s="1" t="s">
        <v>4435</v>
      </c>
      <c r="G3376" s="1" t="s">
        <v>927</v>
      </c>
      <c r="H3376" s="1" t="s">
        <v>955</v>
      </c>
      <c r="I3376" s="1" t="s">
        <v>980</v>
      </c>
      <c r="J3376" s="1">
        <v>99</v>
      </c>
      <c r="K3376" s="1" t="s">
        <v>28</v>
      </c>
      <c r="L3376" s="1">
        <v>5138</v>
      </c>
      <c r="M3376" s="1">
        <v>5534</v>
      </c>
      <c r="N3376" s="1">
        <v>16137</v>
      </c>
      <c r="O3376" s="1">
        <v>3550</v>
      </c>
      <c r="P3376" s="1">
        <v>32.270000000000003</v>
      </c>
      <c r="Q3376" s="1">
        <v>19719.27</v>
      </c>
      <c r="R3376" s="1">
        <f t="shared" si="105"/>
        <v>199.18454545454546</v>
      </c>
      <c r="S3376" s="1" t="s">
        <v>38</v>
      </c>
      <c r="T3376" s="1" t="s">
        <v>30</v>
      </c>
      <c r="U3376" s="1" t="s">
        <v>1132</v>
      </c>
      <c r="V3376" s="1" t="s">
        <v>5306</v>
      </c>
      <c r="W3376" s="1" t="s">
        <v>5306</v>
      </c>
    </row>
    <row r="3377" spans="1:23">
      <c r="A3377" s="2" t="s">
        <v>5307</v>
      </c>
      <c r="B3377" s="2">
        <f t="shared" si="104"/>
        <v>2018</v>
      </c>
      <c r="C3377" s="1" t="s">
        <v>68</v>
      </c>
      <c r="D3377" s="1" t="s">
        <v>24</v>
      </c>
      <c r="E3377" s="1">
        <v>80009246</v>
      </c>
      <c r="F3377" s="1" t="s">
        <v>3075</v>
      </c>
      <c r="G3377" s="1" t="s">
        <v>36</v>
      </c>
      <c r="H3377" s="1" t="s">
        <v>983</v>
      </c>
      <c r="I3377" s="1" t="s">
        <v>980</v>
      </c>
      <c r="J3377" s="1">
        <v>104</v>
      </c>
      <c r="K3377" s="1" t="s">
        <v>28</v>
      </c>
      <c r="L3377" s="1">
        <v>4909</v>
      </c>
      <c r="M3377" s="1">
        <v>5377</v>
      </c>
      <c r="N3377" s="1">
        <v>14144</v>
      </c>
      <c r="O3377" s="1">
        <v>3749.93</v>
      </c>
      <c r="P3377" s="1">
        <v>52.33</v>
      </c>
      <c r="Q3377" s="1">
        <v>17946.259999999998</v>
      </c>
      <c r="R3377" s="1">
        <f t="shared" si="105"/>
        <v>172.56019230769229</v>
      </c>
      <c r="S3377" s="1" t="s">
        <v>38</v>
      </c>
      <c r="T3377" s="1" t="s">
        <v>30</v>
      </c>
      <c r="U3377" s="1" t="s">
        <v>1132</v>
      </c>
      <c r="V3377" s="1" t="s">
        <v>5308</v>
      </c>
      <c r="W3377" s="1" t="s">
        <v>5309</v>
      </c>
    </row>
    <row r="3378" spans="1:23">
      <c r="A3378" s="2" t="s">
        <v>5314</v>
      </c>
      <c r="B3378" s="2">
        <f t="shared" si="104"/>
        <v>2018</v>
      </c>
      <c r="C3378" s="1" t="s">
        <v>34</v>
      </c>
      <c r="D3378" s="1" t="s">
        <v>24</v>
      </c>
      <c r="E3378" s="1">
        <v>80008970</v>
      </c>
      <c r="F3378" s="1" t="s">
        <v>4435</v>
      </c>
      <c r="G3378" s="1" t="s">
        <v>927</v>
      </c>
      <c r="H3378" s="1" t="s">
        <v>1035</v>
      </c>
      <c r="I3378" s="1" t="s">
        <v>980</v>
      </c>
      <c r="J3378" s="1">
        <v>432</v>
      </c>
      <c r="K3378" s="1" t="s">
        <v>28</v>
      </c>
      <c r="L3378" s="1">
        <v>16157</v>
      </c>
      <c r="M3378" s="1">
        <v>17885</v>
      </c>
      <c r="N3378" s="1">
        <v>44712</v>
      </c>
      <c r="O3378" s="1">
        <v>10632.26</v>
      </c>
      <c r="P3378" s="1">
        <v>89.27</v>
      </c>
      <c r="Q3378" s="1">
        <v>55433.53</v>
      </c>
      <c r="R3378" s="1">
        <f t="shared" si="105"/>
        <v>128.31835648148149</v>
      </c>
      <c r="S3378" s="1" t="s">
        <v>38</v>
      </c>
      <c r="T3378" s="1" t="s">
        <v>30</v>
      </c>
      <c r="U3378" s="1" t="s">
        <v>1132</v>
      </c>
      <c r="V3378" s="1" t="s">
        <v>5292</v>
      </c>
      <c r="W3378" s="1" t="s">
        <v>5292</v>
      </c>
    </row>
    <row r="3379" spans="1:23">
      <c r="A3379" s="2" t="s">
        <v>5353</v>
      </c>
      <c r="B3379" s="2">
        <f t="shared" si="104"/>
        <v>2018</v>
      </c>
      <c r="C3379" s="1" t="s">
        <v>34</v>
      </c>
      <c r="D3379" s="1" t="s">
        <v>24</v>
      </c>
      <c r="E3379" s="1">
        <v>80008970</v>
      </c>
      <c r="F3379" s="1" t="s">
        <v>4435</v>
      </c>
      <c r="G3379" s="1" t="s">
        <v>927</v>
      </c>
      <c r="H3379" s="1" t="s">
        <v>1035</v>
      </c>
      <c r="I3379" s="1" t="s">
        <v>980</v>
      </c>
      <c r="J3379" s="1">
        <v>576</v>
      </c>
      <c r="K3379" s="1" t="s">
        <v>28</v>
      </c>
      <c r="L3379" s="1">
        <v>21542</v>
      </c>
      <c r="M3379" s="1">
        <v>23846</v>
      </c>
      <c r="N3379" s="1">
        <v>59616</v>
      </c>
      <c r="O3379" s="1">
        <v>13359.1</v>
      </c>
      <c r="P3379" s="1">
        <v>116.68</v>
      </c>
      <c r="Q3379" s="1">
        <v>73091.78</v>
      </c>
      <c r="R3379" s="1">
        <f t="shared" si="105"/>
        <v>126.89545138888889</v>
      </c>
      <c r="S3379" s="1" t="s">
        <v>38</v>
      </c>
      <c r="T3379" s="1" t="s">
        <v>30</v>
      </c>
      <c r="U3379" s="1" t="s">
        <v>1132</v>
      </c>
      <c r="V3379" s="1" t="s">
        <v>5313</v>
      </c>
      <c r="W3379" s="1" t="s">
        <v>5313</v>
      </c>
    </row>
    <row r="3380" spans="1:23">
      <c r="A3380" s="2" t="s">
        <v>1754</v>
      </c>
      <c r="B3380" s="2">
        <f t="shared" si="104"/>
        <v>2018</v>
      </c>
      <c r="C3380" s="1" t="s">
        <v>34</v>
      </c>
      <c r="D3380" s="1" t="s">
        <v>24</v>
      </c>
      <c r="E3380" s="1">
        <v>80008970</v>
      </c>
      <c r="F3380" s="1" t="s">
        <v>4435</v>
      </c>
      <c r="G3380" s="1" t="s">
        <v>927</v>
      </c>
      <c r="H3380" s="1" t="s">
        <v>1035</v>
      </c>
      <c r="I3380" s="1" t="s">
        <v>980</v>
      </c>
      <c r="J3380" s="1">
        <v>28</v>
      </c>
      <c r="K3380" s="1" t="s">
        <v>28</v>
      </c>
      <c r="L3380" s="1">
        <v>3388</v>
      </c>
      <c r="M3380" s="1">
        <v>3710</v>
      </c>
      <c r="N3380" s="1">
        <v>14196</v>
      </c>
      <c r="O3380" s="1">
        <v>4011</v>
      </c>
      <c r="P3380" s="1">
        <v>28.39</v>
      </c>
      <c r="Q3380" s="1">
        <v>18235.39</v>
      </c>
      <c r="R3380" s="1">
        <f t="shared" si="105"/>
        <v>651.26392857142855</v>
      </c>
      <c r="S3380" s="1" t="s">
        <v>38</v>
      </c>
      <c r="T3380" s="1" t="s">
        <v>30</v>
      </c>
      <c r="U3380" s="1" t="s">
        <v>1132</v>
      </c>
      <c r="V3380" s="1" t="s">
        <v>5366</v>
      </c>
      <c r="W3380" s="1" t="s">
        <v>5367</v>
      </c>
    </row>
    <row r="3381" spans="1:23">
      <c r="A3381" s="2" t="s">
        <v>1248</v>
      </c>
      <c r="B3381" s="2">
        <f t="shared" si="104"/>
        <v>2018</v>
      </c>
      <c r="C3381" s="1" t="s">
        <v>68</v>
      </c>
      <c r="D3381" s="1" t="s">
        <v>24</v>
      </c>
      <c r="E3381" s="1">
        <v>80008970</v>
      </c>
      <c r="F3381" s="1" t="s">
        <v>4435</v>
      </c>
      <c r="G3381" s="1" t="s">
        <v>927</v>
      </c>
      <c r="H3381" s="1" t="s">
        <v>983</v>
      </c>
      <c r="I3381" s="1" t="s">
        <v>980</v>
      </c>
      <c r="J3381" s="1">
        <v>792</v>
      </c>
      <c r="K3381" s="1" t="s">
        <v>28</v>
      </c>
      <c r="L3381" s="1">
        <v>31594</v>
      </c>
      <c r="M3381" s="1">
        <v>34715</v>
      </c>
      <c r="N3381" s="1">
        <v>89712</v>
      </c>
      <c r="O3381" s="1">
        <v>18600</v>
      </c>
      <c r="P3381" s="1">
        <v>179.42</v>
      </c>
      <c r="Q3381" s="1">
        <v>108491.42</v>
      </c>
      <c r="R3381" s="1">
        <f t="shared" si="105"/>
        <v>136.98411616161616</v>
      </c>
      <c r="S3381" s="1" t="s">
        <v>38</v>
      </c>
      <c r="T3381" s="1" t="s">
        <v>30</v>
      </c>
      <c r="U3381" s="1" t="s">
        <v>1132</v>
      </c>
      <c r="V3381" s="1" t="s">
        <v>5400</v>
      </c>
      <c r="W3381" s="1" t="s">
        <v>5401</v>
      </c>
    </row>
    <row r="3382" spans="1:23">
      <c r="A3382" s="2" t="s">
        <v>5408</v>
      </c>
      <c r="B3382" s="2">
        <f t="shared" si="104"/>
        <v>2018</v>
      </c>
      <c r="C3382" s="1" t="s">
        <v>34</v>
      </c>
      <c r="D3382" s="1" t="s">
        <v>24</v>
      </c>
      <c r="E3382" s="1">
        <v>80008970</v>
      </c>
      <c r="F3382" s="1" t="s">
        <v>4435</v>
      </c>
      <c r="G3382" s="1" t="s">
        <v>927</v>
      </c>
      <c r="H3382" s="1" t="s">
        <v>955</v>
      </c>
      <c r="I3382" s="1" t="s">
        <v>980</v>
      </c>
      <c r="J3382" s="1">
        <v>204</v>
      </c>
      <c r="K3382" s="1" t="s">
        <v>28</v>
      </c>
      <c r="L3382" s="1">
        <v>14440</v>
      </c>
      <c r="M3382" s="1">
        <v>15928</v>
      </c>
      <c r="N3382" s="1">
        <v>53640</v>
      </c>
      <c r="O3382" s="1">
        <v>10516.29</v>
      </c>
      <c r="P3382" s="1">
        <v>105.93</v>
      </c>
      <c r="Q3382" s="1">
        <v>64262.22</v>
      </c>
      <c r="R3382" s="1">
        <f t="shared" si="105"/>
        <v>315.01088235294117</v>
      </c>
      <c r="S3382" s="1" t="s">
        <v>38</v>
      </c>
      <c r="T3382" s="1" t="s">
        <v>30</v>
      </c>
      <c r="U3382" s="1" t="s">
        <v>1132</v>
      </c>
      <c r="V3382" s="1" t="s">
        <v>5409</v>
      </c>
      <c r="W3382" s="1" t="s">
        <v>5410</v>
      </c>
    </row>
    <row r="3383" spans="1:23">
      <c r="A3383" s="2" t="s">
        <v>5417</v>
      </c>
      <c r="B3383" s="2">
        <f t="shared" si="104"/>
        <v>2018</v>
      </c>
      <c r="C3383" s="1" t="s">
        <v>68</v>
      </c>
      <c r="D3383" s="1" t="s">
        <v>24</v>
      </c>
      <c r="E3383" s="1">
        <v>80009246</v>
      </c>
      <c r="F3383" s="1" t="s">
        <v>3075</v>
      </c>
      <c r="G3383" s="1" t="s">
        <v>36</v>
      </c>
      <c r="H3383" s="1" t="s">
        <v>983</v>
      </c>
      <c r="I3383" s="1" t="s">
        <v>980</v>
      </c>
      <c r="J3383" s="1">
        <v>208</v>
      </c>
      <c r="K3383" s="1" t="s">
        <v>28</v>
      </c>
      <c r="L3383" s="1">
        <v>9818</v>
      </c>
      <c r="M3383" s="1">
        <v>10754</v>
      </c>
      <c r="N3383" s="1">
        <v>27040</v>
      </c>
      <c r="O3383" s="1">
        <v>7977.51</v>
      </c>
      <c r="P3383" s="1">
        <v>90.95</v>
      </c>
      <c r="Q3383" s="1">
        <v>35108.46</v>
      </c>
      <c r="R3383" s="1">
        <f t="shared" si="105"/>
        <v>168.79067307692307</v>
      </c>
      <c r="S3383" s="1" t="s">
        <v>38</v>
      </c>
      <c r="T3383" s="1" t="s">
        <v>30</v>
      </c>
      <c r="U3383" s="1" t="s">
        <v>4690</v>
      </c>
      <c r="V3383" s="1" t="s">
        <v>5418</v>
      </c>
      <c r="W3383" s="1" t="s">
        <v>5418</v>
      </c>
    </row>
    <row r="3384" spans="1:23">
      <c r="A3384" s="2" t="s">
        <v>2495</v>
      </c>
      <c r="B3384" s="2">
        <f t="shared" si="104"/>
        <v>2018</v>
      </c>
      <c r="C3384" s="1" t="s">
        <v>936</v>
      </c>
      <c r="D3384" s="1" t="s">
        <v>24</v>
      </c>
      <c r="E3384" s="1">
        <v>80009246</v>
      </c>
      <c r="F3384" s="1" t="s">
        <v>3075</v>
      </c>
      <c r="G3384" s="1" t="s">
        <v>36</v>
      </c>
      <c r="H3384" s="1" t="s">
        <v>1035</v>
      </c>
      <c r="I3384" s="1" t="s">
        <v>980</v>
      </c>
      <c r="J3384" s="1">
        <v>1584</v>
      </c>
      <c r="K3384" s="1" t="s">
        <v>86</v>
      </c>
      <c r="L3384" s="1">
        <v>58251</v>
      </c>
      <c r="M3384" s="1">
        <v>64596</v>
      </c>
      <c r="N3384" s="1">
        <v>169200</v>
      </c>
      <c r="O3384" s="1">
        <v>43637</v>
      </c>
      <c r="P3384" s="1">
        <v>626.04</v>
      </c>
      <c r="Q3384" s="1">
        <v>213563.04</v>
      </c>
      <c r="R3384" s="1">
        <f t="shared" si="105"/>
        <v>134.82515151515153</v>
      </c>
      <c r="S3384" s="1" t="s">
        <v>38</v>
      </c>
      <c r="T3384" s="1" t="s">
        <v>30</v>
      </c>
      <c r="U3384" s="1" t="s">
        <v>4690</v>
      </c>
      <c r="V3384" s="1" t="s">
        <v>5426</v>
      </c>
      <c r="W3384" s="1" t="s">
        <v>5427</v>
      </c>
    </row>
    <row r="3385" spans="1:23">
      <c r="A3385" s="2" t="s">
        <v>2742</v>
      </c>
      <c r="B3385" s="2">
        <f t="shared" si="104"/>
        <v>2018</v>
      </c>
      <c r="C3385" s="1" t="s">
        <v>68</v>
      </c>
      <c r="D3385" s="1" t="s">
        <v>24</v>
      </c>
      <c r="E3385" s="1">
        <v>80008970</v>
      </c>
      <c r="F3385" s="1" t="s">
        <v>4435</v>
      </c>
      <c r="G3385" s="1" t="s">
        <v>927</v>
      </c>
      <c r="H3385" s="1" t="s">
        <v>80</v>
      </c>
      <c r="I3385" s="1" t="s">
        <v>980</v>
      </c>
      <c r="J3385" s="1">
        <v>8</v>
      </c>
      <c r="K3385" s="1" t="s">
        <v>28</v>
      </c>
      <c r="L3385" s="1">
        <v>4848</v>
      </c>
      <c r="M3385" s="1">
        <v>5328</v>
      </c>
      <c r="N3385" s="1">
        <v>24720</v>
      </c>
      <c r="O3385" s="1">
        <v>5592.8</v>
      </c>
      <c r="P3385" s="1">
        <v>49.44</v>
      </c>
      <c r="Q3385" s="1">
        <v>30362.240000000002</v>
      </c>
      <c r="R3385" s="1">
        <f t="shared" si="105"/>
        <v>3795.28</v>
      </c>
      <c r="S3385" s="1" t="s">
        <v>38</v>
      </c>
      <c r="T3385" s="1" t="s">
        <v>30</v>
      </c>
      <c r="U3385" s="1" t="s">
        <v>1132</v>
      </c>
      <c r="V3385" s="1" t="s">
        <v>5440</v>
      </c>
      <c r="W3385" s="1" t="s">
        <v>5441</v>
      </c>
    </row>
    <row r="3386" spans="1:23">
      <c r="A3386" s="2" t="s">
        <v>5451</v>
      </c>
      <c r="B3386" s="2">
        <f t="shared" si="104"/>
        <v>2018</v>
      </c>
      <c r="C3386" s="1" t="s">
        <v>68</v>
      </c>
      <c r="D3386" s="1" t="s">
        <v>24</v>
      </c>
      <c r="E3386" s="1">
        <v>80008970</v>
      </c>
      <c r="F3386" s="1" t="s">
        <v>4435</v>
      </c>
      <c r="G3386" s="1" t="s">
        <v>927</v>
      </c>
      <c r="H3386" s="1" t="s">
        <v>950</v>
      </c>
      <c r="I3386" s="1" t="s">
        <v>4276</v>
      </c>
      <c r="J3386" s="1">
        <v>1140</v>
      </c>
      <c r="K3386" s="1" t="s">
        <v>28</v>
      </c>
      <c r="L3386" s="1">
        <v>47526</v>
      </c>
      <c r="M3386" s="1">
        <v>52542</v>
      </c>
      <c r="N3386" s="1">
        <v>137448</v>
      </c>
      <c r="O3386" s="1">
        <v>23400</v>
      </c>
      <c r="P3386" s="1">
        <v>274.89</v>
      </c>
      <c r="Q3386" s="1">
        <v>161122.89000000001</v>
      </c>
      <c r="R3386" s="1">
        <f t="shared" si="105"/>
        <v>141.33586842105265</v>
      </c>
      <c r="S3386" s="1" t="s">
        <v>38</v>
      </c>
      <c r="T3386" s="1" t="s">
        <v>30</v>
      </c>
      <c r="U3386" s="1" t="s">
        <v>1132</v>
      </c>
      <c r="V3386" s="1" t="s">
        <v>4466</v>
      </c>
      <c r="W3386" s="1" t="s">
        <v>5452</v>
      </c>
    </row>
    <row r="3387" spans="1:23">
      <c r="A3387" s="2" t="s">
        <v>843</v>
      </c>
      <c r="B3387" s="2">
        <f t="shared" si="104"/>
        <v>2018</v>
      </c>
      <c r="C3387" s="1" t="s">
        <v>68</v>
      </c>
      <c r="D3387" s="1" t="s">
        <v>24</v>
      </c>
      <c r="E3387" s="1">
        <v>80008970</v>
      </c>
      <c r="F3387" s="1" t="s">
        <v>4435</v>
      </c>
      <c r="G3387" s="1" t="s">
        <v>927</v>
      </c>
      <c r="H3387" s="1" t="s">
        <v>80</v>
      </c>
      <c r="I3387" s="1" t="s">
        <v>4276</v>
      </c>
      <c r="J3387" s="1">
        <v>28</v>
      </c>
      <c r="K3387" s="1" t="s">
        <v>28</v>
      </c>
      <c r="L3387" s="1">
        <v>3388</v>
      </c>
      <c r="M3387" s="1">
        <v>3710</v>
      </c>
      <c r="N3387" s="1">
        <v>15372</v>
      </c>
      <c r="O3387" s="1">
        <v>3444.91</v>
      </c>
      <c r="P3387" s="1">
        <v>30.64</v>
      </c>
      <c r="Q3387" s="1">
        <v>18847.55</v>
      </c>
      <c r="R3387" s="1">
        <f t="shared" si="105"/>
        <v>673.12678571428569</v>
      </c>
      <c r="S3387" s="1" t="s">
        <v>38</v>
      </c>
      <c r="T3387" s="1" t="s">
        <v>30</v>
      </c>
      <c r="U3387" s="1" t="s">
        <v>1132</v>
      </c>
      <c r="V3387" s="1" t="s">
        <v>5453</v>
      </c>
      <c r="W3387" s="1" t="s">
        <v>5454</v>
      </c>
    </row>
    <row r="3388" spans="1:23">
      <c r="A3388" s="2" t="s">
        <v>5455</v>
      </c>
      <c r="B3388" s="2">
        <f t="shared" si="104"/>
        <v>2018</v>
      </c>
      <c r="C3388" s="1" t="s">
        <v>68</v>
      </c>
      <c r="D3388" s="1" t="s">
        <v>24</v>
      </c>
      <c r="E3388" s="1">
        <v>80008970</v>
      </c>
      <c r="F3388" s="1" t="s">
        <v>4435</v>
      </c>
      <c r="G3388" s="1" t="s">
        <v>927</v>
      </c>
      <c r="H3388" s="1" t="s">
        <v>80</v>
      </c>
      <c r="I3388" s="1" t="s">
        <v>4276</v>
      </c>
      <c r="J3388" s="1">
        <v>432</v>
      </c>
      <c r="K3388" s="1" t="s">
        <v>28</v>
      </c>
      <c r="L3388" s="1">
        <v>16762</v>
      </c>
      <c r="M3388" s="1">
        <v>18490</v>
      </c>
      <c r="N3388" s="1">
        <v>44496</v>
      </c>
      <c r="O3388" s="1">
        <v>9150</v>
      </c>
      <c r="P3388" s="1">
        <v>88.99</v>
      </c>
      <c r="Q3388" s="1">
        <v>53734.99</v>
      </c>
      <c r="R3388" s="1">
        <f t="shared" si="105"/>
        <v>124.38655092592592</v>
      </c>
      <c r="S3388" s="1" t="s">
        <v>38</v>
      </c>
      <c r="T3388" s="1" t="s">
        <v>30</v>
      </c>
      <c r="U3388" s="1" t="s">
        <v>1132</v>
      </c>
      <c r="V3388" s="1" t="s">
        <v>5303</v>
      </c>
      <c r="W3388" s="1" t="s">
        <v>5292</v>
      </c>
    </row>
    <row r="3389" spans="1:23">
      <c r="A3389" s="2" t="s">
        <v>5460</v>
      </c>
      <c r="B3389" s="2">
        <f t="shared" si="104"/>
        <v>2018</v>
      </c>
      <c r="C3389" s="1" t="s">
        <v>68</v>
      </c>
      <c r="D3389" s="1" t="s">
        <v>24</v>
      </c>
      <c r="E3389" s="1">
        <v>80008970</v>
      </c>
      <c r="F3389" s="1" t="s">
        <v>4435</v>
      </c>
      <c r="G3389" s="1" t="s">
        <v>927</v>
      </c>
      <c r="H3389" s="1" t="s">
        <v>983</v>
      </c>
      <c r="I3389" s="1" t="s">
        <v>4276</v>
      </c>
      <c r="J3389" s="1">
        <v>4974</v>
      </c>
      <c r="K3389" s="1" t="s">
        <v>28</v>
      </c>
      <c r="L3389" s="1">
        <v>193256</v>
      </c>
      <c r="M3389" s="1">
        <v>213932</v>
      </c>
      <c r="N3389" s="1">
        <v>533910</v>
      </c>
      <c r="O3389" s="1">
        <v>111600</v>
      </c>
      <c r="P3389" s="1">
        <v>1067.82</v>
      </c>
      <c r="Q3389" s="1">
        <v>646577.81999999995</v>
      </c>
      <c r="R3389" s="1">
        <f t="shared" si="105"/>
        <v>129.99151990349819</v>
      </c>
      <c r="S3389" s="1" t="s">
        <v>38</v>
      </c>
      <c r="T3389" s="1" t="s">
        <v>30</v>
      </c>
      <c r="U3389" s="1" t="s">
        <v>1132</v>
      </c>
      <c r="V3389" s="1" t="s">
        <v>5461</v>
      </c>
      <c r="W3389" s="1" t="s">
        <v>5462</v>
      </c>
    </row>
    <row r="3390" spans="1:23">
      <c r="A3390" s="2" t="s">
        <v>5464</v>
      </c>
      <c r="B3390" s="2">
        <f t="shared" si="104"/>
        <v>2018</v>
      </c>
      <c r="C3390" s="1" t="s">
        <v>34</v>
      </c>
      <c r="D3390" s="1" t="s">
        <v>24</v>
      </c>
      <c r="E3390" s="1">
        <v>80008970</v>
      </c>
      <c r="F3390" s="1" t="s">
        <v>4435</v>
      </c>
      <c r="G3390" s="1" t="s">
        <v>927</v>
      </c>
      <c r="H3390" s="1" t="s">
        <v>47</v>
      </c>
      <c r="I3390" s="1" t="s">
        <v>4276</v>
      </c>
      <c r="J3390" s="1">
        <v>290</v>
      </c>
      <c r="K3390" s="1" t="s">
        <v>28</v>
      </c>
      <c r="L3390" s="1">
        <v>16898</v>
      </c>
      <c r="M3390" s="1">
        <v>18782</v>
      </c>
      <c r="N3390" s="1">
        <v>57638</v>
      </c>
      <c r="O3390" s="1">
        <v>11902.01</v>
      </c>
      <c r="P3390" s="1">
        <v>115.27</v>
      </c>
      <c r="Q3390" s="1">
        <v>69655.28</v>
      </c>
      <c r="R3390" s="1">
        <f t="shared" si="105"/>
        <v>240.19062068965516</v>
      </c>
      <c r="S3390" s="1" t="s">
        <v>38</v>
      </c>
      <c r="T3390" s="1" t="s">
        <v>30</v>
      </c>
      <c r="U3390" s="1" t="s">
        <v>1132</v>
      </c>
      <c r="V3390" s="1" t="s">
        <v>5465</v>
      </c>
      <c r="W3390" s="1" t="s">
        <v>5466</v>
      </c>
    </row>
    <row r="3391" spans="1:23">
      <c r="A3391" s="2" t="s">
        <v>3876</v>
      </c>
      <c r="B3391" s="2">
        <f t="shared" si="104"/>
        <v>2018</v>
      </c>
      <c r="C3391" s="1" t="s">
        <v>34</v>
      </c>
      <c r="D3391" s="1" t="s">
        <v>24</v>
      </c>
      <c r="E3391" s="1">
        <v>80008970</v>
      </c>
      <c r="F3391" s="1" t="s">
        <v>4435</v>
      </c>
      <c r="G3391" s="1" t="s">
        <v>927</v>
      </c>
      <c r="H3391" s="1" t="s">
        <v>1024</v>
      </c>
      <c r="I3391" s="1" t="s">
        <v>4276</v>
      </c>
      <c r="J3391" s="1">
        <v>275</v>
      </c>
      <c r="K3391" s="1" t="s">
        <v>28</v>
      </c>
      <c r="L3391" s="1">
        <v>6413</v>
      </c>
      <c r="M3391" s="1">
        <v>7134</v>
      </c>
      <c r="N3391" s="1">
        <v>20350</v>
      </c>
      <c r="O3391" s="1">
        <v>4879.34</v>
      </c>
      <c r="P3391" s="1">
        <v>40.700000000000003</v>
      </c>
      <c r="Q3391" s="1">
        <v>25270.04</v>
      </c>
      <c r="R3391" s="1">
        <f t="shared" si="105"/>
        <v>91.891054545454551</v>
      </c>
      <c r="S3391" s="1" t="s">
        <v>38</v>
      </c>
      <c r="T3391" s="1" t="s">
        <v>30</v>
      </c>
      <c r="U3391" s="1" t="s">
        <v>1132</v>
      </c>
      <c r="V3391" s="1" t="s">
        <v>5470</v>
      </c>
      <c r="W3391" s="1" t="s">
        <v>5470</v>
      </c>
    </row>
    <row r="3392" spans="1:23">
      <c r="A3392" s="2" t="s">
        <v>5471</v>
      </c>
      <c r="B3392" s="2">
        <f t="shared" si="104"/>
        <v>2018</v>
      </c>
      <c r="C3392" s="1" t="s">
        <v>68</v>
      </c>
      <c r="D3392" s="1" t="s">
        <v>24</v>
      </c>
      <c r="E3392" s="1">
        <v>80008970</v>
      </c>
      <c r="F3392" s="1" t="s">
        <v>4435</v>
      </c>
      <c r="G3392" s="1" t="s">
        <v>927</v>
      </c>
      <c r="H3392" s="1" t="s">
        <v>80</v>
      </c>
      <c r="I3392" s="1" t="s">
        <v>4276</v>
      </c>
      <c r="J3392" s="1">
        <v>5183</v>
      </c>
      <c r="K3392" s="1" t="s">
        <v>28</v>
      </c>
      <c r="L3392" s="1">
        <v>194550</v>
      </c>
      <c r="M3392" s="1">
        <v>215282</v>
      </c>
      <c r="N3392" s="1">
        <v>523771</v>
      </c>
      <c r="O3392" s="1">
        <v>109606.01</v>
      </c>
      <c r="P3392" s="1">
        <v>1045.69</v>
      </c>
      <c r="Q3392" s="1">
        <v>634422.69999999995</v>
      </c>
      <c r="R3392" s="1">
        <f t="shared" si="105"/>
        <v>122.40453405363688</v>
      </c>
      <c r="S3392" s="1" t="s">
        <v>38</v>
      </c>
      <c r="T3392" s="1" t="s">
        <v>30</v>
      </c>
      <c r="U3392" s="1" t="s">
        <v>1132</v>
      </c>
      <c r="V3392" s="1" t="s">
        <v>5303</v>
      </c>
      <c r="W3392" s="1" t="s">
        <v>5472</v>
      </c>
    </row>
    <row r="3393" spans="1:23">
      <c r="A3393" s="2" t="s">
        <v>5478</v>
      </c>
      <c r="B3393" s="2">
        <f t="shared" si="104"/>
        <v>2018</v>
      </c>
      <c r="C3393" s="1" t="s">
        <v>34</v>
      </c>
      <c r="D3393" s="1" t="s">
        <v>24</v>
      </c>
      <c r="E3393" s="1">
        <v>80008970</v>
      </c>
      <c r="F3393" s="1" t="s">
        <v>4435</v>
      </c>
      <c r="G3393" s="1" t="s">
        <v>927</v>
      </c>
      <c r="H3393" s="1" t="s">
        <v>194</v>
      </c>
      <c r="I3393" s="1" t="s">
        <v>4276</v>
      </c>
      <c r="J3393" s="1">
        <v>96</v>
      </c>
      <c r="K3393" s="1" t="s">
        <v>28</v>
      </c>
      <c r="L3393" s="1">
        <v>9600</v>
      </c>
      <c r="M3393" s="1">
        <v>10560</v>
      </c>
      <c r="N3393" s="1">
        <v>39648</v>
      </c>
      <c r="O3393" s="1">
        <v>9741.9699999999993</v>
      </c>
      <c r="P3393" s="1">
        <v>79.099999999999994</v>
      </c>
      <c r="Q3393" s="1">
        <v>49469.07</v>
      </c>
      <c r="R3393" s="1">
        <f t="shared" si="105"/>
        <v>515.30281249999996</v>
      </c>
      <c r="S3393" s="1" t="s">
        <v>38</v>
      </c>
      <c r="T3393" s="1" t="s">
        <v>30</v>
      </c>
      <c r="U3393" s="1" t="s">
        <v>1132</v>
      </c>
      <c r="V3393" s="1" t="s">
        <v>5479</v>
      </c>
      <c r="W3393" s="1" t="s">
        <v>5480</v>
      </c>
    </row>
    <row r="3394" spans="1:23">
      <c r="A3394" s="2" t="s">
        <v>5486</v>
      </c>
      <c r="B3394" s="2">
        <f t="shared" ref="B3394:B3457" si="106">+YEAR(A3394)</f>
        <v>2018</v>
      </c>
      <c r="C3394" s="1" t="s">
        <v>68</v>
      </c>
      <c r="D3394" s="1" t="s">
        <v>24</v>
      </c>
      <c r="E3394" s="1">
        <v>80009129</v>
      </c>
      <c r="F3394" s="1" t="s">
        <v>3277</v>
      </c>
      <c r="G3394" s="1" t="s">
        <v>5211</v>
      </c>
      <c r="H3394" s="1" t="s">
        <v>983</v>
      </c>
      <c r="I3394" s="1" t="s">
        <v>5487</v>
      </c>
      <c r="J3394" s="1">
        <v>66</v>
      </c>
      <c r="K3394" s="1" t="s">
        <v>28</v>
      </c>
      <c r="L3394" s="1">
        <v>5148</v>
      </c>
      <c r="M3394" s="1">
        <v>5148</v>
      </c>
      <c r="N3394" s="1">
        <v>20109.740000000002</v>
      </c>
      <c r="O3394" s="1">
        <v>2985</v>
      </c>
      <c r="P3394" s="1">
        <v>5.26</v>
      </c>
      <c r="Q3394" s="1">
        <v>23100</v>
      </c>
      <c r="R3394" s="1">
        <f t="shared" si="105"/>
        <v>350</v>
      </c>
      <c r="S3394" s="1" t="s">
        <v>38</v>
      </c>
      <c r="T3394" s="1" t="s">
        <v>30</v>
      </c>
      <c r="U3394" s="1" t="s">
        <v>3107</v>
      </c>
      <c r="V3394" s="1" t="s">
        <v>5488</v>
      </c>
      <c r="W3394" s="1" t="s">
        <v>5489</v>
      </c>
    </row>
    <row r="3395" spans="1:23">
      <c r="A3395" s="2" t="s">
        <v>5490</v>
      </c>
      <c r="B3395" s="2">
        <f t="shared" si="106"/>
        <v>2018</v>
      </c>
      <c r="C3395" s="1" t="s">
        <v>68</v>
      </c>
      <c r="D3395" s="1" t="s">
        <v>24</v>
      </c>
      <c r="E3395" s="1">
        <v>80009246</v>
      </c>
      <c r="F3395" s="1" t="s">
        <v>3075</v>
      </c>
      <c r="G3395" s="1" t="s">
        <v>315</v>
      </c>
      <c r="H3395" s="1" t="s">
        <v>955</v>
      </c>
      <c r="I3395" s="1" t="s">
        <v>1038</v>
      </c>
      <c r="J3395" s="1">
        <v>45</v>
      </c>
      <c r="K3395" s="1" t="s">
        <v>86</v>
      </c>
      <c r="L3395" s="1">
        <v>3691</v>
      </c>
      <c r="M3395" s="1">
        <v>4052</v>
      </c>
      <c r="N3395" s="1">
        <v>24537.62</v>
      </c>
      <c r="O3395" s="1">
        <v>4500</v>
      </c>
      <c r="P3395" s="1">
        <v>245.38</v>
      </c>
      <c r="Q3395" s="1">
        <v>29283</v>
      </c>
      <c r="R3395" s="1">
        <f t="shared" ref="R3395:R3458" si="107">+Q3395/J3395</f>
        <v>650.73333333333335</v>
      </c>
      <c r="S3395" s="1" t="s">
        <v>38</v>
      </c>
      <c r="T3395" s="1" t="s">
        <v>30</v>
      </c>
      <c r="U3395" s="1" t="s">
        <v>64</v>
      </c>
      <c r="V3395" s="1" t="s">
        <v>5491</v>
      </c>
      <c r="W3395" s="1" t="s">
        <v>5492</v>
      </c>
    </row>
    <row r="3396" spans="1:23">
      <c r="A3396" s="2" t="s">
        <v>2956</v>
      </c>
      <c r="B3396" s="2">
        <f t="shared" si="106"/>
        <v>2018</v>
      </c>
      <c r="C3396" s="1" t="s">
        <v>942</v>
      </c>
      <c r="D3396" s="1" t="s">
        <v>24</v>
      </c>
      <c r="E3396" s="1">
        <v>80009246</v>
      </c>
      <c r="F3396" s="1" t="s">
        <v>3075</v>
      </c>
      <c r="G3396" s="1" t="s">
        <v>315</v>
      </c>
      <c r="H3396" s="1" t="s">
        <v>1035</v>
      </c>
      <c r="I3396" s="1" t="s">
        <v>1038</v>
      </c>
      <c r="J3396" s="1">
        <v>41</v>
      </c>
      <c r="K3396" s="1" t="s">
        <v>86</v>
      </c>
      <c r="L3396" s="1">
        <v>3476</v>
      </c>
      <c r="M3396" s="1">
        <v>3809</v>
      </c>
      <c r="N3396" s="1">
        <v>22781.19</v>
      </c>
      <c r="O3396" s="1">
        <v>3950</v>
      </c>
      <c r="P3396" s="1">
        <v>227.81</v>
      </c>
      <c r="Q3396" s="1">
        <v>26959</v>
      </c>
      <c r="R3396" s="1">
        <f t="shared" si="107"/>
        <v>657.53658536585363</v>
      </c>
      <c r="S3396" s="1" t="s">
        <v>38</v>
      </c>
      <c r="T3396" s="1" t="s">
        <v>30</v>
      </c>
      <c r="U3396" s="1" t="s">
        <v>64</v>
      </c>
      <c r="V3396" s="1" t="s">
        <v>5493</v>
      </c>
      <c r="W3396" s="1" t="s">
        <v>5494</v>
      </c>
    </row>
    <row r="3397" spans="1:23">
      <c r="A3397" s="2" t="s">
        <v>5229</v>
      </c>
      <c r="B3397" s="2">
        <f t="shared" si="106"/>
        <v>2018</v>
      </c>
      <c r="C3397" s="1" t="s">
        <v>68</v>
      </c>
      <c r="D3397" s="1" t="s">
        <v>24</v>
      </c>
      <c r="E3397" s="1">
        <v>80009246</v>
      </c>
      <c r="F3397" s="1" t="s">
        <v>3075</v>
      </c>
      <c r="G3397" s="1" t="s">
        <v>62</v>
      </c>
      <c r="H3397" s="1" t="s">
        <v>1024</v>
      </c>
      <c r="I3397" s="1" t="s">
        <v>1038</v>
      </c>
      <c r="J3397" s="1">
        <v>140</v>
      </c>
      <c r="K3397" s="1" t="s">
        <v>86</v>
      </c>
      <c r="L3397" s="1">
        <v>8890</v>
      </c>
      <c r="M3397" s="1">
        <v>9380</v>
      </c>
      <c r="N3397" s="1">
        <v>55257.43</v>
      </c>
      <c r="O3397" s="1">
        <v>4250</v>
      </c>
      <c r="P3397" s="1">
        <v>552.57000000000005</v>
      </c>
      <c r="Q3397" s="1">
        <v>60060</v>
      </c>
      <c r="R3397" s="1">
        <f t="shared" si="107"/>
        <v>429</v>
      </c>
      <c r="S3397" s="1" t="s">
        <v>38</v>
      </c>
      <c r="T3397" s="1" t="s">
        <v>30</v>
      </c>
      <c r="U3397" s="1" t="s">
        <v>64</v>
      </c>
      <c r="V3397" s="1" t="s">
        <v>5495</v>
      </c>
      <c r="W3397" s="1" t="s">
        <v>5496</v>
      </c>
    </row>
    <row r="3398" spans="1:23">
      <c r="A3398" s="2" t="s">
        <v>5498</v>
      </c>
      <c r="B3398" s="2">
        <f t="shared" si="106"/>
        <v>2018</v>
      </c>
      <c r="C3398" s="1" t="s">
        <v>68</v>
      </c>
      <c r="D3398" s="1" t="s">
        <v>24</v>
      </c>
      <c r="E3398" s="1">
        <v>80009246</v>
      </c>
      <c r="F3398" s="1" t="s">
        <v>3075</v>
      </c>
      <c r="G3398" s="1" t="s">
        <v>62</v>
      </c>
      <c r="H3398" s="1" t="s">
        <v>955</v>
      </c>
      <c r="I3398" s="1" t="s">
        <v>1038</v>
      </c>
      <c r="J3398" s="1">
        <v>70</v>
      </c>
      <c r="K3398" s="1" t="s">
        <v>86</v>
      </c>
      <c r="L3398" s="1">
        <v>4830</v>
      </c>
      <c r="M3398" s="1">
        <v>4970</v>
      </c>
      <c r="N3398" s="1">
        <v>31024.75</v>
      </c>
      <c r="O3398" s="1">
        <v>2125</v>
      </c>
      <c r="P3398" s="1">
        <v>310.25</v>
      </c>
      <c r="Q3398" s="1">
        <v>33460</v>
      </c>
      <c r="R3398" s="1">
        <f t="shared" si="107"/>
        <v>478</v>
      </c>
      <c r="S3398" s="1" t="s">
        <v>38</v>
      </c>
      <c r="T3398" s="1" t="s">
        <v>30</v>
      </c>
      <c r="U3398" s="1" t="s">
        <v>64</v>
      </c>
      <c r="V3398" s="1" t="s">
        <v>5499</v>
      </c>
      <c r="W3398" s="1" t="s">
        <v>5499</v>
      </c>
    </row>
    <row r="3399" spans="1:23">
      <c r="A3399" s="2" t="s">
        <v>3946</v>
      </c>
      <c r="B3399" s="2">
        <f t="shared" si="106"/>
        <v>2018</v>
      </c>
      <c r="C3399" s="1" t="s">
        <v>68</v>
      </c>
      <c r="D3399" s="1" t="s">
        <v>24</v>
      </c>
      <c r="E3399" s="1">
        <v>80009246</v>
      </c>
      <c r="F3399" s="1" t="s">
        <v>3075</v>
      </c>
      <c r="G3399" s="1" t="s">
        <v>36</v>
      </c>
      <c r="H3399" s="1" t="s">
        <v>80</v>
      </c>
      <c r="I3399" s="1" t="s">
        <v>5511</v>
      </c>
      <c r="J3399" s="1">
        <v>587</v>
      </c>
      <c r="K3399" s="1" t="s">
        <v>28</v>
      </c>
      <c r="L3399" s="1">
        <v>21055</v>
      </c>
      <c r="M3399" s="1">
        <v>23201</v>
      </c>
      <c r="N3399" s="1">
        <v>64781</v>
      </c>
      <c r="O3399" s="1">
        <v>22798.15</v>
      </c>
      <c r="P3399" s="1">
        <v>239.69</v>
      </c>
      <c r="Q3399" s="1">
        <v>87869.14</v>
      </c>
      <c r="R3399" s="1">
        <f t="shared" si="107"/>
        <v>149.69189097103919</v>
      </c>
      <c r="S3399" s="1" t="s">
        <v>38</v>
      </c>
      <c r="T3399" s="1" t="s">
        <v>30</v>
      </c>
      <c r="U3399" s="1" t="s">
        <v>4690</v>
      </c>
      <c r="V3399" s="1" t="s">
        <v>5515</v>
      </c>
      <c r="W3399" s="1" t="s">
        <v>5516</v>
      </c>
    </row>
    <row r="3400" spans="1:23">
      <c r="A3400" s="2" t="s">
        <v>854</v>
      </c>
      <c r="B3400" s="2">
        <f t="shared" si="106"/>
        <v>2018</v>
      </c>
      <c r="C3400" s="1" t="s">
        <v>43</v>
      </c>
      <c r="D3400" s="1" t="s">
        <v>24</v>
      </c>
      <c r="E3400" s="1">
        <v>80009246</v>
      </c>
      <c r="F3400" s="1" t="s">
        <v>3075</v>
      </c>
      <c r="G3400" s="1" t="s">
        <v>36</v>
      </c>
      <c r="H3400" s="1" t="s">
        <v>251</v>
      </c>
      <c r="I3400" s="1" t="s">
        <v>1116</v>
      </c>
      <c r="J3400" s="1">
        <v>1008</v>
      </c>
      <c r="K3400" s="1" t="s">
        <v>86</v>
      </c>
      <c r="L3400" s="1">
        <v>36893</v>
      </c>
      <c r="M3400" s="1">
        <v>40925</v>
      </c>
      <c r="N3400" s="1">
        <v>101808</v>
      </c>
      <c r="O3400" s="1">
        <v>19600</v>
      </c>
      <c r="P3400" s="1">
        <v>377</v>
      </c>
      <c r="Q3400" s="1">
        <v>121784.69</v>
      </c>
      <c r="R3400" s="1">
        <f t="shared" si="107"/>
        <v>120.81814484126984</v>
      </c>
      <c r="S3400" s="1" t="s">
        <v>38</v>
      </c>
      <c r="T3400" s="1" t="s">
        <v>30</v>
      </c>
      <c r="U3400" s="1" t="s">
        <v>4690</v>
      </c>
      <c r="V3400" s="1" t="s">
        <v>5538</v>
      </c>
      <c r="W3400" s="1" t="s">
        <v>5539</v>
      </c>
    </row>
    <row r="3401" spans="1:23">
      <c r="A3401" s="2" t="s">
        <v>3882</v>
      </c>
      <c r="B3401" s="2">
        <f t="shared" si="106"/>
        <v>2018</v>
      </c>
      <c r="C3401" s="1" t="s">
        <v>68</v>
      </c>
      <c r="D3401" s="1" t="s">
        <v>24</v>
      </c>
      <c r="E3401" s="1">
        <v>80009246</v>
      </c>
      <c r="F3401" s="1" t="s">
        <v>3075</v>
      </c>
      <c r="G3401" s="1" t="s">
        <v>62</v>
      </c>
      <c r="H3401" s="1" t="s">
        <v>983</v>
      </c>
      <c r="I3401" s="1" t="s">
        <v>1262</v>
      </c>
      <c r="J3401" s="1">
        <v>96</v>
      </c>
      <c r="K3401" s="1" t="s">
        <v>28</v>
      </c>
      <c r="L3401" s="1">
        <v>7497</v>
      </c>
      <c r="M3401" s="1">
        <v>7928</v>
      </c>
      <c r="N3401" s="1">
        <v>49225.74</v>
      </c>
      <c r="O3401" s="1">
        <v>8000</v>
      </c>
      <c r="P3401" s="1">
        <v>492.26</v>
      </c>
      <c r="Q3401" s="1">
        <v>57718</v>
      </c>
      <c r="R3401" s="1">
        <f t="shared" si="107"/>
        <v>601.22916666666663</v>
      </c>
      <c r="S3401" s="1" t="s">
        <v>38</v>
      </c>
      <c r="T3401" s="1" t="s">
        <v>30</v>
      </c>
      <c r="U3401" s="1" t="s">
        <v>64</v>
      </c>
      <c r="V3401" s="1" t="s">
        <v>5582</v>
      </c>
      <c r="W3401" s="1" t="s">
        <v>5583</v>
      </c>
    </row>
    <row r="3402" spans="1:23">
      <c r="A3402" s="2" t="s">
        <v>721</v>
      </c>
      <c r="B3402" s="2">
        <f t="shared" si="106"/>
        <v>2018</v>
      </c>
      <c r="C3402" s="1" t="s">
        <v>43</v>
      </c>
      <c r="D3402" s="1" t="s">
        <v>24</v>
      </c>
      <c r="E3402" s="1">
        <v>80009246</v>
      </c>
      <c r="F3402" s="1" t="s">
        <v>3075</v>
      </c>
      <c r="G3402" s="1" t="s">
        <v>315</v>
      </c>
      <c r="H3402" s="1" t="s">
        <v>1024</v>
      </c>
      <c r="I3402" s="1" t="s">
        <v>1451</v>
      </c>
      <c r="J3402" s="1">
        <v>37</v>
      </c>
      <c r="K3402" s="1" t="s">
        <v>28</v>
      </c>
      <c r="L3402" s="1">
        <v>3332</v>
      </c>
      <c r="M3402" s="1">
        <v>3333</v>
      </c>
      <c r="N3402" s="1">
        <v>20263.37</v>
      </c>
      <c r="O3402" s="1">
        <v>3500</v>
      </c>
      <c r="P3402" s="1">
        <v>202.63</v>
      </c>
      <c r="Q3402" s="1">
        <v>23966</v>
      </c>
      <c r="R3402" s="1">
        <f t="shared" si="107"/>
        <v>647.72972972972968</v>
      </c>
      <c r="S3402" s="1" t="s">
        <v>38</v>
      </c>
      <c r="T3402" s="1" t="s">
        <v>30</v>
      </c>
      <c r="U3402" s="1" t="s">
        <v>64</v>
      </c>
      <c r="V3402" s="1" t="s">
        <v>73</v>
      </c>
      <c r="W3402" s="1" t="s">
        <v>5604</v>
      </c>
    </row>
    <row r="3403" spans="1:23">
      <c r="A3403" s="2" t="s">
        <v>873</v>
      </c>
      <c r="B3403" s="2">
        <f t="shared" si="106"/>
        <v>2018</v>
      </c>
      <c r="C3403" s="1" t="s">
        <v>68</v>
      </c>
      <c r="D3403" s="1" t="s">
        <v>24</v>
      </c>
      <c r="E3403" s="1">
        <v>80009246</v>
      </c>
      <c r="F3403" s="1" t="s">
        <v>3075</v>
      </c>
      <c r="G3403" s="1" t="s">
        <v>62</v>
      </c>
      <c r="H3403" s="1" t="s">
        <v>983</v>
      </c>
      <c r="I3403" s="1" t="s">
        <v>1653</v>
      </c>
      <c r="J3403" s="1">
        <v>121</v>
      </c>
      <c r="K3403" s="1" t="s">
        <v>86</v>
      </c>
      <c r="L3403" s="1">
        <v>7914</v>
      </c>
      <c r="M3403" s="1">
        <v>8309</v>
      </c>
      <c r="N3403" s="1">
        <v>42921.78</v>
      </c>
      <c r="O3403" s="1">
        <v>9400</v>
      </c>
      <c r="P3403" s="1">
        <v>429.22</v>
      </c>
      <c r="Q3403" s="1">
        <v>52751</v>
      </c>
      <c r="R3403" s="1">
        <f t="shared" si="107"/>
        <v>435.95867768595042</v>
      </c>
      <c r="S3403" s="1" t="s">
        <v>38</v>
      </c>
      <c r="T3403" s="1" t="s">
        <v>30</v>
      </c>
      <c r="U3403" s="1" t="s">
        <v>64</v>
      </c>
      <c r="V3403" s="1" t="s">
        <v>5690</v>
      </c>
      <c r="W3403" s="1" t="s">
        <v>5691</v>
      </c>
    </row>
    <row r="3404" spans="1:23">
      <c r="A3404" s="2" t="s">
        <v>608</v>
      </c>
      <c r="B3404" s="2">
        <f t="shared" si="106"/>
        <v>2018</v>
      </c>
      <c r="C3404" s="1" t="s">
        <v>68</v>
      </c>
      <c r="D3404" s="1" t="s">
        <v>24</v>
      </c>
      <c r="E3404" s="1">
        <v>80009246</v>
      </c>
      <c r="F3404" s="1" t="s">
        <v>3075</v>
      </c>
      <c r="G3404" s="1" t="s">
        <v>36</v>
      </c>
      <c r="H3404" s="1" t="s">
        <v>983</v>
      </c>
      <c r="I3404" s="1" t="s">
        <v>5766</v>
      </c>
      <c r="J3404" s="1">
        <v>1152</v>
      </c>
      <c r="K3404" s="1" t="s">
        <v>28</v>
      </c>
      <c r="L3404" s="1">
        <v>42610</v>
      </c>
      <c r="M3404" s="1">
        <v>47218</v>
      </c>
      <c r="N3404" s="1">
        <v>118800</v>
      </c>
      <c r="O3404" s="1">
        <v>28321.360000000001</v>
      </c>
      <c r="P3404" s="1">
        <v>439.56</v>
      </c>
      <c r="Q3404" s="1">
        <v>147560.92000000001</v>
      </c>
      <c r="R3404" s="1">
        <f t="shared" si="107"/>
        <v>128.09107638888889</v>
      </c>
      <c r="S3404" s="1" t="s">
        <v>38</v>
      </c>
      <c r="T3404" s="1" t="s">
        <v>30</v>
      </c>
      <c r="U3404" s="1" t="s">
        <v>1132</v>
      </c>
      <c r="V3404" s="1" t="s">
        <v>5767</v>
      </c>
      <c r="W3404" s="1" t="s">
        <v>5768</v>
      </c>
    </row>
    <row r="3405" spans="1:23">
      <c r="A3405" s="2" t="s">
        <v>2739</v>
      </c>
      <c r="B3405" s="2">
        <f t="shared" si="106"/>
        <v>2018</v>
      </c>
      <c r="C3405" s="1" t="s">
        <v>68</v>
      </c>
      <c r="D3405" s="1" t="s">
        <v>24</v>
      </c>
      <c r="E3405" s="1">
        <v>80009246</v>
      </c>
      <c r="F3405" s="1" t="s">
        <v>3075</v>
      </c>
      <c r="G3405" s="1" t="s">
        <v>36</v>
      </c>
      <c r="H3405" s="1" t="s">
        <v>80</v>
      </c>
      <c r="I3405" s="1" t="s">
        <v>5766</v>
      </c>
      <c r="J3405" s="1">
        <v>2468</v>
      </c>
      <c r="K3405" s="1" t="s">
        <v>28</v>
      </c>
      <c r="L3405" s="1">
        <v>101272</v>
      </c>
      <c r="M3405" s="1">
        <v>112030</v>
      </c>
      <c r="N3405" s="1">
        <v>299459</v>
      </c>
      <c r="O3405" s="1">
        <v>85576.83</v>
      </c>
      <c r="P3405" s="1">
        <v>1108.27</v>
      </c>
      <c r="Q3405" s="1">
        <v>386144.1</v>
      </c>
      <c r="R3405" s="1">
        <f t="shared" si="107"/>
        <v>156.46033225283631</v>
      </c>
      <c r="S3405" s="1" t="s">
        <v>38</v>
      </c>
      <c r="T3405" s="1" t="s">
        <v>30</v>
      </c>
      <c r="U3405" s="1" t="s">
        <v>4690</v>
      </c>
      <c r="V3405" s="1" t="s">
        <v>5265</v>
      </c>
      <c r="W3405" s="1" t="s">
        <v>5770</v>
      </c>
    </row>
    <row r="3406" spans="1:23">
      <c r="A3406" s="2" t="s">
        <v>5978</v>
      </c>
      <c r="B3406" s="2">
        <f t="shared" si="106"/>
        <v>2018</v>
      </c>
      <c r="C3406" s="1" t="s">
        <v>68</v>
      </c>
      <c r="D3406" s="1" t="s">
        <v>24</v>
      </c>
      <c r="E3406" s="1">
        <v>80009246</v>
      </c>
      <c r="F3406" s="1" t="s">
        <v>3075</v>
      </c>
      <c r="G3406" s="1" t="s">
        <v>36</v>
      </c>
      <c r="H3406" s="1" t="s">
        <v>983</v>
      </c>
      <c r="I3406" s="1" t="s">
        <v>5979</v>
      </c>
      <c r="J3406" s="1">
        <v>1296</v>
      </c>
      <c r="K3406" s="1" t="s">
        <v>28</v>
      </c>
      <c r="L3406" s="1">
        <v>47563</v>
      </c>
      <c r="M3406" s="1">
        <v>52747</v>
      </c>
      <c r="N3406" s="1">
        <v>130896</v>
      </c>
      <c r="O3406" s="1">
        <v>25561.53</v>
      </c>
      <c r="P3406" s="1">
        <v>484.32</v>
      </c>
      <c r="Q3406" s="1">
        <v>156941.85</v>
      </c>
      <c r="R3406" s="1">
        <f t="shared" si="107"/>
        <v>121.09710648148149</v>
      </c>
      <c r="S3406" s="1" t="s">
        <v>38</v>
      </c>
      <c r="T3406" s="1" t="s">
        <v>30</v>
      </c>
      <c r="U3406" s="1" t="s">
        <v>4690</v>
      </c>
      <c r="V3406" s="1" t="s">
        <v>5980</v>
      </c>
      <c r="W3406" s="1" t="s">
        <v>5981</v>
      </c>
    </row>
    <row r="3407" spans="1:23">
      <c r="A3407" s="2" t="s">
        <v>5982</v>
      </c>
      <c r="B3407" s="2">
        <f t="shared" si="106"/>
        <v>2018</v>
      </c>
      <c r="C3407" s="1" t="s">
        <v>43</v>
      </c>
      <c r="D3407" s="1" t="s">
        <v>24</v>
      </c>
      <c r="E3407" s="1">
        <v>80009246</v>
      </c>
      <c r="F3407" s="1" t="s">
        <v>3075</v>
      </c>
      <c r="G3407" s="1" t="s">
        <v>36</v>
      </c>
      <c r="H3407" s="1" t="s">
        <v>950</v>
      </c>
      <c r="I3407" s="1" t="s">
        <v>5979</v>
      </c>
      <c r="J3407" s="1">
        <v>1999</v>
      </c>
      <c r="K3407" s="1" t="s">
        <v>28</v>
      </c>
      <c r="L3407" s="1">
        <v>78691</v>
      </c>
      <c r="M3407" s="1">
        <v>87031</v>
      </c>
      <c r="N3407" s="1">
        <v>222638</v>
      </c>
      <c r="O3407" s="1">
        <v>48801.02</v>
      </c>
      <c r="P3407" s="1">
        <v>823.42</v>
      </c>
      <c r="Q3407" s="1">
        <v>272262.44</v>
      </c>
      <c r="R3407" s="1">
        <f t="shared" si="107"/>
        <v>136.19931965982991</v>
      </c>
      <c r="S3407" s="1" t="s">
        <v>38</v>
      </c>
      <c r="T3407" s="1" t="s">
        <v>30</v>
      </c>
      <c r="U3407" s="1" t="s">
        <v>4690</v>
      </c>
      <c r="V3407" s="1" t="s">
        <v>73</v>
      </c>
      <c r="W3407" s="1" t="s">
        <v>5983</v>
      </c>
    </row>
    <row r="3408" spans="1:23">
      <c r="A3408" s="2" t="s">
        <v>5984</v>
      </c>
      <c r="B3408" s="2">
        <f t="shared" si="106"/>
        <v>2018</v>
      </c>
      <c r="C3408" s="1" t="s">
        <v>34</v>
      </c>
      <c r="D3408" s="1" t="s">
        <v>24</v>
      </c>
      <c r="E3408" s="1">
        <v>80009246</v>
      </c>
      <c r="F3408" s="1" t="s">
        <v>3075</v>
      </c>
      <c r="G3408" s="1" t="s">
        <v>36</v>
      </c>
      <c r="H3408" s="1" t="s">
        <v>63</v>
      </c>
      <c r="I3408" s="1" t="s">
        <v>5979</v>
      </c>
      <c r="J3408" s="1">
        <v>1586</v>
      </c>
      <c r="K3408" s="1" t="s">
        <v>28</v>
      </c>
      <c r="L3408" s="1">
        <v>61022</v>
      </c>
      <c r="M3408" s="1">
        <v>67658</v>
      </c>
      <c r="N3408" s="1">
        <v>173720</v>
      </c>
      <c r="O3408" s="1">
        <v>44974.11</v>
      </c>
      <c r="P3408" s="1">
        <v>642.39</v>
      </c>
      <c r="Q3408" s="1">
        <v>219336.5</v>
      </c>
      <c r="R3408" s="1">
        <f t="shared" si="107"/>
        <v>138.29539722572508</v>
      </c>
      <c r="S3408" s="1" t="s">
        <v>38</v>
      </c>
      <c r="T3408" s="1" t="s">
        <v>30</v>
      </c>
      <c r="U3408" s="1" t="s">
        <v>4690</v>
      </c>
      <c r="V3408" s="1" t="s">
        <v>5985</v>
      </c>
      <c r="W3408" s="1" t="s">
        <v>5986</v>
      </c>
    </row>
    <row r="3409" spans="1:23">
      <c r="A3409" s="2" t="s">
        <v>2488</v>
      </c>
      <c r="B3409" s="2">
        <f t="shared" si="106"/>
        <v>2018</v>
      </c>
      <c r="C3409" s="1" t="s">
        <v>68</v>
      </c>
      <c r="D3409" s="1" t="s">
        <v>24</v>
      </c>
      <c r="E3409" s="1">
        <v>80009129</v>
      </c>
      <c r="F3409" s="1" t="s">
        <v>3277</v>
      </c>
      <c r="G3409" s="1" t="s">
        <v>36</v>
      </c>
      <c r="H3409" s="1" t="s">
        <v>80</v>
      </c>
      <c r="I3409" s="1" t="s">
        <v>6078</v>
      </c>
      <c r="J3409" s="1">
        <v>271</v>
      </c>
      <c r="K3409" s="1" t="s">
        <v>28</v>
      </c>
      <c r="L3409" s="1">
        <v>6295</v>
      </c>
      <c r="M3409" s="1">
        <v>6913</v>
      </c>
      <c r="N3409" s="1">
        <v>21951</v>
      </c>
      <c r="O3409" s="1">
        <v>4334.8500000000004</v>
      </c>
      <c r="P3409" s="1">
        <v>219.51</v>
      </c>
      <c r="Q3409" s="1">
        <v>26505.360000000001</v>
      </c>
      <c r="R3409" s="1">
        <f t="shared" si="107"/>
        <v>97.805756457564584</v>
      </c>
      <c r="S3409" s="1" t="s">
        <v>38</v>
      </c>
      <c r="T3409" s="1" t="s">
        <v>30</v>
      </c>
      <c r="U3409" s="1" t="s">
        <v>5045</v>
      </c>
      <c r="V3409" s="1" t="s">
        <v>6079</v>
      </c>
      <c r="W3409" s="1" t="s">
        <v>6080</v>
      </c>
    </row>
    <row r="3410" spans="1:23">
      <c r="A3410" s="2" t="s">
        <v>6081</v>
      </c>
      <c r="B3410" s="2">
        <f t="shared" si="106"/>
        <v>2018</v>
      </c>
      <c r="C3410" s="1" t="s">
        <v>68</v>
      </c>
      <c r="D3410" s="1" t="s">
        <v>24</v>
      </c>
      <c r="E3410" s="1">
        <v>80009129</v>
      </c>
      <c r="F3410" s="1" t="s">
        <v>3277</v>
      </c>
      <c r="G3410" s="1" t="s">
        <v>5784</v>
      </c>
      <c r="H3410" s="1" t="s">
        <v>932</v>
      </c>
      <c r="I3410" s="1" t="s">
        <v>6082</v>
      </c>
      <c r="J3410" s="1">
        <v>20</v>
      </c>
      <c r="K3410" s="1" t="s">
        <v>28</v>
      </c>
      <c r="L3410" s="1">
        <v>1552</v>
      </c>
      <c r="M3410" s="1">
        <v>1670</v>
      </c>
      <c r="N3410" s="1">
        <v>7710.87</v>
      </c>
      <c r="O3410" s="1">
        <v>256.38</v>
      </c>
      <c r="P3410" s="1">
        <v>62.44</v>
      </c>
      <c r="Q3410" s="1">
        <v>8104.61</v>
      </c>
      <c r="R3410" s="1">
        <f t="shared" si="107"/>
        <v>405.23050000000001</v>
      </c>
      <c r="S3410" s="1" t="s">
        <v>38</v>
      </c>
      <c r="T3410" s="1" t="s">
        <v>30</v>
      </c>
      <c r="U3410" s="1" t="s">
        <v>5786</v>
      </c>
      <c r="V3410" s="1" t="s">
        <v>40</v>
      </c>
      <c r="W3410" s="1" t="s">
        <v>6083</v>
      </c>
    </row>
    <row r="3411" spans="1:23">
      <c r="A3411" s="2" t="s">
        <v>6084</v>
      </c>
      <c r="B3411" s="2">
        <f t="shared" si="106"/>
        <v>2018</v>
      </c>
      <c r="C3411" s="1" t="s">
        <v>34</v>
      </c>
      <c r="D3411" s="1" t="s">
        <v>24</v>
      </c>
      <c r="E3411" s="1">
        <v>80009129</v>
      </c>
      <c r="F3411" s="1" t="s">
        <v>3277</v>
      </c>
      <c r="G3411" s="1" t="s">
        <v>62</v>
      </c>
      <c r="H3411" s="1" t="s">
        <v>63</v>
      </c>
      <c r="I3411" s="1" t="s">
        <v>6085</v>
      </c>
      <c r="J3411" s="1">
        <v>73</v>
      </c>
      <c r="K3411" s="1" t="s">
        <v>28</v>
      </c>
      <c r="L3411" s="1">
        <v>4548</v>
      </c>
      <c r="M3411" s="1">
        <v>4548</v>
      </c>
      <c r="N3411" s="1">
        <v>19059.77</v>
      </c>
      <c r="O3411" s="1">
        <v>3200</v>
      </c>
      <c r="P3411" s="1">
        <v>5.23</v>
      </c>
      <c r="Q3411" s="1">
        <v>22265</v>
      </c>
      <c r="R3411" s="1">
        <f t="shared" si="107"/>
        <v>305</v>
      </c>
      <c r="S3411" s="1" t="s">
        <v>38</v>
      </c>
      <c r="T3411" s="1" t="s">
        <v>30</v>
      </c>
      <c r="U3411" s="1" t="s">
        <v>3107</v>
      </c>
      <c r="V3411" s="1" t="s">
        <v>5854</v>
      </c>
      <c r="W3411" s="1" t="s">
        <v>5854</v>
      </c>
    </row>
    <row r="3412" spans="1:23">
      <c r="A3412" s="2" t="s">
        <v>566</v>
      </c>
      <c r="B3412" s="2">
        <f t="shared" si="106"/>
        <v>2018</v>
      </c>
      <c r="C3412" s="1" t="s">
        <v>34</v>
      </c>
      <c r="D3412" s="1" t="s">
        <v>24</v>
      </c>
      <c r="E3412" s="1">
        <v>80009129</v>
      </c>
      <c r="F3412" s="1" t="s">
        <v>3277</v>
      </c>
      <c r="G3412" s="1" t="s">
        <v>36</v>
      </c>
      <c r="H3412" s="1" t="s">
        <v>3814</v>
      </c>
      <c r="I3412" s="1" t="s">
        <v>6086</v>
      </c>
      <c r="J3412" s="1">
        <v>40</v>
      </c>
      <c r="K3412" s="1" t="s">
        <v>28</v>
      </c>
      <c r="L3412" s="1">
        <v>362</v>
      </c>
      <c r="M3412" s="1">
        <v>429</v>
      </c>
      <c r="N3412" s="1">
        <v>14400</v>
      </c>
      <c r="O3412" s="1">
        <v>283.11</v>
      </c>
      <c r="P3412" s="1">
        <v>144</v>
      </c>
      <c r="Q3412" s="1">
        <v>14827.11</v>
      </c>
      <c r="R3412" s="1">
        <f t="shared" si="107"/>
        <v>370.67775</v>
      </c>
      <c r="S3412" s="1" t="s">
        <v>29</v>
      </c>
      <c r="T3412" s="1" t="s">
        <v>419</v>
      </c>
      <c r="U3412" s="1" t="s">
        <v>3107</v>
      </c>
      <c r="V3412" s="1" t="s">
        <v>6087</v>
      </c>
      <c r="W3412" s="1" t="s">
        <v>6087</v>
      </c>
    </row>
    <row r="3413" spans="1:23">
      <c r="A3413" s="2" t="s">
        <v>621</v>
      </c>
      <c r="B3413" s="2">
        <f t="shared" si="106"/>
        <v>2018</v>
      </c>
      <c r="C3413" s="1" t="s">
        <v>68</v>
      </c>
      <c r="D3413" s="1" t="s">
        <v>24</v>
      </c>
      <c r="E3413" s="1">
        <v>80009129</v>
      </c>
      <c r="F3413" s="1" t="s">
        <v>3277</v>
      </c>
      <c r="G3413" s="1" t="s">
        <v>958</v>
      </c>
      <c r="H3413" s="1" t="s">
        <v>80</v>
      </c>
      <c r="I3413" s="1" t="s">
        <v>6088</v>
      </c>
      <c r="J3413" s="1">
        <v>102</v>
      </c>
      <c r="K3413" s="1" t="s">
        <v>28</v>
      </c>
      <c r="L3413" s="1">
        <v>10266</v>
      </c>
      <c r="M3413" s="1">
        <v>10266</v>
      </c>
      <c r="N3413" s="1">
        <v>41174.949999999997</v>
      </c>
      <c r="O3413" s="1">
        <v>8200.01</v>
      </c>
      <c r="P3413" s="1">
        <v>11.04</v>
      </c>
      <c r="Q3413" s="1">
        <v>49386</v>
      </c>
      <c r="R3413" s="1">
        <f t="shared" si="107"/>
        <v>484.1764705882353</v>
      </c>
      <c r="S3413" s="1" t="s">
        <v>38</v>
      </c>
      <c r="T3413" s="1" t="s">
        <v>30</v>
      </c>
      <c r="U3413" s="1" t="s">
        <v>5022</v>
      </c>
      <c r="V3413" s="1" t="s">
        <v>65</v>
      </c>
      <c r="W3413" s="1" t="s">
        <v>6089</v>
      </c>
    </row>
    <row r="3414" spans="1:23">
      <c r="A3414" s="2" t="s">
        <v>574</v>
      </c>
      <c r="B3414" s="2">
        <f t="shared" si="106"/>
        <v>2018</v>
      </c>
      <c r="C3414" s="1" t="s">
        <v>68</v>
      </c>
      <c r="D3414" s="1" t="s">
        <v>24</v>
      </c>
      <c r="E3414" s="1">
        <v>80009129</v>
      </c>
      <c r="F3414" s="1" t="s">
        <v>3277</v>
      </c>
      <c r="G3414" s="1" t="s">
        <v>36</v>
      </c>
      <c r="H3414" s="1" t="s">
        <v>80</v>
      </c>
      <c r="I3414" s="1" t="s">
        <v>6090</v>
      </c>
      <c r="J3414" s="1">
        <v>36</v>
      </c>
      <c r="K3414" s="1" t="s">
        <v>28</v>
      </c>
      <c r="L3414" s="1">
        <v>4464</v>
      </c>
      <c r="M3414" s="1">
        <v>4464</v>
      </c>
      <c r="N3414" s="1">
        <v>17135.009999999998</v>
      </c>
      <c r="O3414" s="1">
        <v>4100</v>
      </c>
      <c r="P3414" s="1">
        <v>4.99</v>
      </c>
      <c r="Q3414" s="1">
        <v>21240</v>
      </c>
      <c r="R3414" s="1">
        <f t="shared" si="107"/>
        <v>590</v>
      </c>
      <c r="S3414" s="1" t="s">
        <v>38</v>
      </c>
      <c r="T3414" s="1" t="s">
        <v>30</v>
      </c>
      <c r="U3414" s="1" t="s">
        <v>3107</v>
      </c>
      <c r="V3414" s="1" t="s">
        <v>6091</v>
      </c>
      <c r="W3414" s="1" t="s">
        <v>6092</v>
      </c>
    </row>
    <row r="3415" spans="1:23">
      <c r="A3415" s="2" t="s">
        <v>574</v>
      </c>
      <c r="B3415" s="2">
        <f t="shared" si="106"/>
        <v>2018</v>
      </c>
      <c r="C3415" s="1" t="s">
        <v>34</v>
      </c>
      <c r="D3415" s="1" t="s">
        <v>24</v>
      </c>
      <c r="E3415" s="1">
        <v>80009129</v>
      </c>
      <c r="F3415" s="1" t="s">
        <v>3277</v>
      </c>
      <c r="G3415" s="1" t="s">
        <v>36</v>
      </c>
      <c r="H3415" s="1" t="s">
        <v>955</v>
      </c>
      <c r="I3415" s="1" t="s">
        <v>6093</v>
      </c>
      <c r="J3415" s="1">
        <v>236</v>
      </c>
      <c r="K3415" s="1" t="s">
        <v>28</v>
      </c>
      <c r="L3415" s="1">
        <v>21389</v>
      </c>
      <c r="M3415" s="1">
        <v>21389</v>
      </c>
      <c r="N3415" s="1">
        <v>81801.31</v>
      </c>
      <c r="O3415" s="1">
        <v>18988</v>
      </c>
      <c r="P3415" s="1">
        <v>23.69</v>
      </c>
      <c r="Q3415" s="1">
        <v>100813</v>
      </c>
      <c r="R3415" s="1">
        <f t="shared" si="107"/>
        <v>427.17372881355931</v>
      </c>
      <c r="S3415" s="1" t="s">
        <v>38</v>
      </c>
      <c r="T3415" s="1" t="s">
        <v>30</v>
      </c>
      <c r="U3415" s="1" t="s">
        <v>3107</v>
      </c>
      <c r="V3415" s="1" t="s">
        <v>40</v>
      </c>
      <c r="W3415" s="1" t="s">
        <v>6094</v>
      </c>
    </row>
    <row r="3416" spans="1:23">
      <c r="A3416" s="2" t="s">
        <v>6095</v>
      </c>
      <c r="B3416" s="2">
        <f t="shared" si="106"/>
        <v>2018</v>
      </c>
      <c r="C3416" s="1" t="s">
        <v>68</v>
      </c>
      <c r="D3416" s="1" t="s">
        <v>24</v>
      </c>
      <c r="E3416" s="1">
        <v>80009129</v>
      </c>
      <c r="F3416" s="1" t="s">
        <v>3277</v>
      </c>
      <c r="G3416" s="1" t="s">
        <v>937</v>
      </c>
      <c r="H3416" s="1" t="s">
        <v>1035</v>
      </c>
      <c r="I3416" s="1" t="s">
        <v>6096</v>
      </c>
      <c r="J3416" s="1">
        <v>148</v>
      </c>
      <c r="K3416" s="1" t="s">
        <v>28</v>
      </c>
      <c r="L3416" s="1">
        <v>8247</v>
      </c>
      <c r="M3416" s="1">
        <v>8525</v>
      </c>
      <c r="N3416" s="1">
        <v>24420</v>
      </c>
      <c r="O3416" s="1">
        <v>5300</v>
      </c>
      <c r="P3416" s="1">
        <v>244.2</v>
      </c>
      <c r="Q3416" s="1">
        <v>29964.2</v>
      </c>
      <c r="R3416" s="1">
        <f t="shared" si="107"/>
        <v>202.46081081081081</v>
      </c>
      <c r="S3416" s="1" t="s">
        <v>38</v>
      </c>
      <c r="T3416" s="1" t="s">
        <v>30</v>
      </c>
      <c r="U3416" s="1" t="s">
        <v>5045</v>
      </c>
      <c r="V3416" s="1" t="s">
        <v>6097</v>
      </c>
      <c r="W3416" s="1" t="s">
        <v>6097</v>
      </c>
    </row>
    <row r="3417" spans="1:23">
      <c r="A3417" s="2" t="s">
        <v>815</v>
      </c>
      <c r="B3417" s="2">
        <f t="shared" si="106"/>
        <v>2018</v>
      </c>
      <c r="C3417" s="1" t="s">
        <v>68</v>
      </c>
      <c r="D3417" s="1" t="s">
        <v>24</v>
      </c>
      <c r="E3417" s="1">
        <v>80009129</v>
      </c>
      <c r="F3417" s="1" t="s">
        <v>3277</v>
      </c>
      <c r="G3417" s="1" t="s">
        <v>5211</v>
      </c>
      <c r="H3417" s="1" t="s">
        <v>983</v>
      </c>
      <c r="I3417" s="1" t="s">
        <v>6098</v>
      </c>
      <c r="J3417" s="1">
        <v>109</v>
      </c>
      <c r="K3417" s="1" t="s">
        <v>28</v>
      </c>
      <c r="L3417" s="1">
        <v>9174</v>
      </c>
      <c r="M3417" s="1">
        <v>9174</v>
      </c>
      <c r="N3417" s="1">
        <v>36287.519999999997</v>
      </c>
      <c r="O3417" s="1">
        <v>7140</v>
      </c>
      <c r="P3417" s="1">
        <v>12.48</v>
      </c>
      <c r="Q3417" s="1">
        <v>43440</v>
      </c>
      <c r="R3417" s="1">
        <f t="shared" si="107"/>
        <v>398.53211009174311</v>
      </c>
      <c r="S3417" s="1" t="s">
        <v>38</v>
      </c>
      <c r="T3417" s="1" t="s">
        <v>30</v>
      </c>
      <c r="U3417" s="1" t="s">
        <v>3107</v>
      </c>
      <c r="V3417" s="1" t="s">
        <v>252</v>
      </c>
      <c r="W3417" s="1" t="s">
        <v>6099</v>
      </c>
    </row>
    <row r="3418" spans="1:23">
      <c r="A3418" s="2" t="s">
        <v>815</v>
      </c>
      <c r="B3418" s="2">
        <f t="shared" si="106"/>
        <v>2018</v>
      </c>
      <c r="C3418" s="1" t="s">
        <v>34</v>
      </c>
      <c r="D3418" s="1" t="s">
        <v>24</v>
      </c>
      <c r="E3418" s="1">
        <v>80009129</v>
      </c>
      <c r="F3418" s="1" t="s">
        <v>3277</v>
      </c>
      <c r="G3418" s="1" t="s">
        <v>5211</v>
      </c>
      <c r="H3418" s="1" t="s">
        <v>3814</v>
      </c>
      <c r="I3418" s="1" t="s">
        <v>6100</v>
      </c>
      <c r="J3418" s="1">
        <v>40</v>
      </c>
      <c r="K3418" s="1" t="s">
        <v>28</v>
      </c>
      <c r="L3418" s="1">
        <v>2000</v>
      </c>
      <c r="M3418" s="1">
        <v>2000</v>
      </c>
      <c r="N3418" s="1">
        <v>10200</v>
      </c>
      <c r="O3418" s="1">
        <v>305.02</v>
      </c>
      <c r="P3418" s="1">
        <v>102</v>
      </c>
      <c r="Q3418" s="1">
        <v>10607.02</v>
      </c>
      <c r="R3418" s="1">
        <f t="shared" si="107"/>
        <v>265.1755</v>
      </c>
      <c r="S3418" s="1" t="s">
        <v>29</v>
      </c>
      <c r="T3418" s="1" t="s">
        <v>419</v>
      </c>
      <c r="U3418" s="1" t="s">
        <v>3107</v>
      </c>
      <c r="V3418" s="1" t="s">
        <v>6101</v>
      </c>
      <c r="W3418" s="1" t="s">
        <v>6101</v>
      </c>
    </row>
    <row r="3419" spans="1:23">
      <c r="A3419" s="2" t="s">
        <v>6102</v>
      </c>
      <c r="B3419" s="2">
        <f t="shared" si="106"/>
        <v>2018</v>
      </c>
      <c r="C3419" s="1" t="s">
        <v>68</v>
      </c>
      <c r="D3419" s="1" t="s">
        <v>24</v>
      </c>
      <c r="E3419" s="1">
        <v>80009129</v>
      </c>
      <c r="F3419" s="1" t="s">
        <v>3277</v>
      </c>
      <c r="G3419" s="1" t="s">
        <v>36</v>
      </c>
      <c r="H3419" s="1" t="s">
        <v>80</v>
      </c>
      <c r="I3419" s="1" t="s">
        <v>6103</v>
      </c>
      <c r="J3419" s="1">
        <v>132</v>
      </c>
      <c r="K3419" s="1" t="s">
        <v>28</v>
      </c>
      <c r="L3419" s="1">
        <v>10956</v>
      </c>
      <c r="M3419" s="1">
        <v>10956</v>
      </c>
      <c r="N3419" s="1">
        <v>40586.35</v>
      </c>
      <c r="O3419" s="1">
        <v>6920</v>
      </c>
      <c r="P3419" s="1">
        <v>13.65</v>
      </c>
      <c r="Q3419" s="1">
        <v>47520</v>
      </c>
      <c r="R3419" s="1">
        <f t="shared" si="107"/>
        <v>360</v>
      </c>
      <c r="S3419" s="1" t="s">
        <v>38</v>
      </c>
      <c r="T3419" s="1" t="s">
        <v>30</v>
      </c>
      <c r="U3419" s="1" t="s">
        <v>3107</v>
      </c>
      <c r="V3419" s="1" t="s">
        <v>5938</v>
      </c>
      <c r="W3419" s="1" t="s">
        <v>5216</v>
      </c>
    </row>
    <row r="3420" spans="1:23">
      <c r="A3420" s="2" t="s">
        <v>1264</v>
      </c>
      <c r="B3420" s="2">
        <f t="shared" si="106"/>
        <v>2018</v>
      </c>
      <c r="C3420" s="1" t="s">
        <v>34</v>
      </c>
      <c r="D3420" s="1" t="s">
        <v>24</v>
      </c>
      <c r="E3420" s="1">
        <v>80009129</v>
      </c>
      <c r="F3420" s="1" t="s">
        <v>3277</v>
      </c>
      <c r="G3420" s="1" t="s">
        <v>62</v>
      </c>
      <c r="H3420" s="1" t="s">
        <v>955</v>
      </c>
      <c r="I3420" s="1" t="s">
        <v>6104</v>
      </c>
      <c r="J3420" s="1">
        <v>146</v>
      </c>
      <c r="K3420" s="1" t="s">
        <v>28</v>
      </c>
      <c r="L3420" s="1">
        <v>9096</v>
      </c>
      <c r="M3420" s="1">
        <v>9096</v>
      </c>
      <c r="N3420" s="1">
        <v>37387.53</v>
      </c>
      <c r="O3420" s="1">
        <v>6400</v>
      </c>
      <c r="P3420" s="1">
        <v>12.47</v>
      </c>
      <c r="Q3420" s="1">
        <v>43800</v>
      </c>
      <c r="R3420" s="1">
        <f t="shared" si="107"/>
        <v>300</v>
      </c>
      <c r="S3420" s="1" t="s">
        <v>38</v>
      </c>
      <c r="T3420" s="1" t="s">
        <v>30</v>
      </c>
      <c r="U3420" s="1" t="s">
        <v>3107</v>
      </c>
      <c r="V3420" s="1" t="s">
        <v>6105</v>
      </c>
      <c r="W3420" s="1" t="s">
        <v>6105</v>
      </c>
    </row>
    <row r="3421" spans="1:23">
      <c r="A3421" s="2" t="s">
        <v>2048</v>
      </c>
      <c r="B3421" s="2">
        <f t="shared" si="106"/>
        <v>2018</v>
      </c>
      <c r="C3421" s="1" t="s">
        <v>6106</v>
      </c>
      <c r="D3421" s="1" t="s">
        <v>24</v>
      </c>
      <c r="E3421" s="1">
        <v>80009129</v>
      </c>
      <c r="F3421" s="1" t="s">
        <v>3277</v>
      </c>
      <c r="G3421" s="1" t="s">
        <v>958</v>
      </c>
      <c r="H3421" s="1" t="s">
        <v>1138</v>
      </c>
      <c r="I3421" s="1" t="s">
        <v>6107</v>
      </c>
      <c r="J3421" s="1">
        <v>2</v>
      </c>
      <c r="K3421" s="1" t="s">
        <v>28</v>
      </c>
      <c r="L3421" s="1">
        <v>210</v>
      </c>
      <c r="M3421" s="1">
        <v>344</v>
      </c>
      <c r="N3421" s="1">
        <v>360</v>
      </c>
      <c r="O3421" s="1">
        <v>4128</v>
      </c>
      <c r="P3421" s="1">
        <v>3.6</v>
      </c>
      <c r="Q3421" s="1">
        <v>4491.6000000000004</v>
      </c>
      <c r="R3421" s="1">
        <f t="shared" si="107"/>
        <v>2245.8000000000002</v>
      </c>
      <c r="S3421" s="1" t="s">
        <v>1140</v>
      </c>
      <c r="T3421" s="1" t="s">
        <v>5803</v>
      </c>
      <c r="U3421" s="1" t="s">
        <v>6108</v>
      </c>
      <c r="V3421" s="1" t="s">
        <v>6109</v>
      </c>
      <c r="W3421" s="1" t="s">
        <v>6109</v>
      </c>
    </row>
    <row r="3422" spans="1:23">
      <c r="A3422" s="2" t="s">
        <v>600</v>
      </c>
      <c r="B3422" s="2">
        <f t="shared" si="106"/>
        <v>2018</v>
      </c>
      <c r="C3422" s="1" t="s">
        <v>34</v>
      </c>
      <c r="D3422" s="1" t="s">
        <v>24</v>
      </c>
      <c r="E3422" s="1">
        <v>80009129</v>
      </c>
      <c r="F3422" s="1" t="s">
        <v>3277</v>
      </c>
      <c r="G3422" s="1" t="s">
        <v>5211</v>
      </c>
      <c r="H3422" s="1" t="s">
        <v>1035</v>
      </c>
      <c r="I3422" s="1" t="s">
        <v>6110</v>
      </c>
      <c r="J3422" s="1">
        <v>42</v>
      </c>
      <c r="K3422" s="1" t="s">
        <v>28</v>
      </c>
      <c r="L3422" s="1">
        <v>3948</v>
      </c>
      <c r="M3422" s="1">
        <v>3948</v>
      </c>
      <c r="N3422" s="1">
        <v>15890.5</v>
      </c>
      <c r="O3422" s="1">
        <v>3424</v>
      </c>
      <c r="P3422" s="1">
        <v>5.5</v>
      </c>
      <c r="Q3422" s="1">
        <v>19320</v>
      </c>
      <c r="R3422" s="1">
        <f t="shared" si="107"/>
        <v>460</v>
      </c>
      <c r="S3422" s="1" t="s">
        <v>38</v>
      </c>
      <c r="T3422" s="1" t="s">
        <v>30</v>
      </c>
      <c r="U3422" s="1" t="s">
        <v>3107</v>
      </c>
      <c r="V3422" s="1" t="s">
        <v>5215</v>
      </c>
      <c r="W3422" s="1" t="s">
        <v>5215</v>
      </c>
    </row>
    <row r="3423" spans="1:23">
      <c r="A3423" s="2" t="s">
        <v>582</v>
      </c>
      <c r="B3423" s="2">
        <f t="shared" si="106"/>
        <v>2018</v>
      </c>
      <c r="C3423" s="1" t="s">
        <v>34</v>
      </c>
      <c r="D3423" s="1" t="s">
        <v>24</v>
      </c>
      <c r="E3423" s="1">
        <v>80009129</v>
      </c>
      <c r="F3423" s="1" t="s">
        <v>3277</v>
      </c>
      <c r="G3423" s="1" t="s">
        <v>36</v>
      </c>
      <c r="H3423" s="1" t="s">
        <v>63</v>
      </c>
      <c r="I3423" s="1" t="s">
        <v>6111</v>
      </c>
      <c r="J3423" s="1">
        <v>198</v>
      </c>
      <c r="K3423" s="1" t="s">
        <v>28</v>
      </c>
      <c r="L3423" s="1">
        <v>16698</v>
      </c>
      <c r="M3423" s="1">
        <v>16698</v>
      </c>
      <c r="N3423" s="1">
        <v>60221.71</v>
      </c>
      <c r="O3423" s="1">
        <v>14535</v>
      </c>
      <c r="P3423" s="1">
        <v>21.29</v>
      </c>
      <c r="Q3423" s="1">
        <v>74778</v>
      </c>
      <c r="R3423" s="1">
        <f t="shared" si="107"/>
        <v>377.66666666666669</v>
      </c>
      <c r="S3423" s="1" t="s">
        <v>38</v>
      </c>
      <c r="T3423" s="1" t="s">
        <v>30</v>
      </c>
      <c r="U3423" s="1" t="s">
        <v>3107</v>
      </c>
      <c r="V3423" s="1" t="s">
        <v>40</v>
      </c>
      <c r="W3423" s="1" t="s">
        <v>5757</v>
      </c>
    </row>
    <row r="3424" spans="1:23">
      <c r="A3424" s="2" t="s">
        <v>6194</v>
      </c>
      <c r="B3424" s="2">
        <f t="shared" si="106"/>
        <v>2018</v>
      </c>
      <c r="C3424" s="1" t="s">
        <v>68</v>
      </c>
      <c r="D3424" s="1" t="s">
        <v>24</v>
      </c>
      <c r="E3424" s="1">
        <v>80009129</v>
      </c>
      <c r="F3424" s="1" t="s">
        <v>3277</v>
      </c>
      <c r="G3424" s="1" t="s">
        <v>36</v>
      </c>
      <c r="H3424" s="1" t="s">
        <v>983</v>
      </c>
      <c r="I3424" s="1" t="s">
        <v>6195</v>
      </c>
      <c r="J3424" s="1">
        <v>1295</v>
      </c>
      <c r="K3424" s="1" t="s">
        <v>28</v>
      </c>
      <c r="L3424" s="1">
        <v>47268</v>
      </c>
      <c r="M3424" s="1">
        <v>52448</v>
      </c>
      <c r="N3424" s="1">
        <v>135975</v>
      </c>
      <c r="O3424" s="1">
        <v>28963.5</v>
      </c>
      <c r="P3424" s="1">
        <v>1359.75</v>
      </c>
      <c r="Q3424" s="1">
        <v>166298.25</v>
      </c>
      <c r="R3424" s="1">
        <f t="shared" si="107"/>
        <v>128.41563706563707</v>
      </c>
      <c r="S3424" s="1" t="s">
        <v>38</v>
      </c>
      <c r="T3424" s="1" t="s">
        <v>30</v>
      </c>
      <c r="U3424" s="1" t="s">
        <v>5045</v>
      </c>
      <c r="V3424" s="1" t="s">
        <v>6196</v>
      </c>
      <c r="W3424" s="1" t="s">
        <v>6197</v>
      </c>
    </row>
    <row r="3425" spans="1:23">
      <c r="A3425" s="2" t="s">
        <v>1248</v>
      </c>
      <c r="B3425" s="2">
        <f t="shared" si="106"/>
        <v>2018</v>
      </c>
      <c r="C3425" s="1" t="s">
        <v>68</v>
      </c>
      <c r="D3425" s="1" t="s">
        <v>24</v>
      </c>
      <c r="E3425" s="1">
        <v>80009129</v>
      </c>
      <c r="F3425" s="1" t="s">
        <v>3277</v>
      </c>
      <c r="G3425" s="1" t="s">
        <v>36</v>
      </c>
      <c r="H3425" s="1" t="s">
        <v>63</v>
      </c>
      <c r="I3425" s="1" t="s">
        <v>6198</v>
      </c>
      <c r="J3425" s="1">
        <v>520</v>
      </c>
      <c r="K3425" s="1" t="s">
        <v>28</v>
      </c>
      <c r="L3425" s="1">
        <v>24908</v>
      </c>
      <c r="M3425" s="1">
        <v>27300</v>
      </c>
      <c r="N3425" s="1">
        <v>70668</v>
      </c>
      <c r="O3425" s="1">
        <v>17177.080000000002</v>
      </c>
      <c r="P3425" s="1">
        <v>706.68</v>
      </c>
      <c r="Q3425" s="1">
        <v>88551.76</v>
      </c>
      <c r="R3425" s="1">
        <f t="shared" si="107"/>
        <v>170.29184615384614</v>
      </c>
      <c r="S3425" s="1" t="s">
        <v>38</v>
      </c>
      <c r="T3425" s="1" t="s">
        <v>30</v>
      </c>
      <c r="U3425" s="1" t="s">
        <v>5045</v>
      </c>
      <c r="V3425" s="1" t="s">
        <v>6199</v>
      </c>
      <c r="W3425" s="1" t="s">
        <v>6199</v>
      </c>
    </row>
    <row r="3426" spans="1:23">
      <c r="A3426" s="2" t="s">
        <v>6194</v>
      </c>
      <c r="B3426" s="2">
        <f t="shared" si="106"/>
        <v>2018</v>
      </c>
      <c r="C3426" s="1" t="s">
        <v>68</v>
      </c>
      <c r="D3426" s="1" t="s">
        <v>24</v>
      </c>
      <c r="E3426" s="1">
        <v>80009129</v>
      </c>
      <c r="F3426" s="1" t="s">
        <v>3277</v>
      </c>
      <c r="G3426" s="1" t="s">
        <v>36</v>
      </c>
      <c r="H3426" s="1" t="s">
        <v>983</v>
      </c>
      <c r="I3426" s="1" t="s">
        <v>6200</v>
      </c>
      <c r="J3426" s="1">
        <v>2016</v>
      </c>
      <c r="K3426" s="1" t="s">
        <v>28</v>
      </c>
      <c r="L3426" s="1">
        <v>73584</v>
      </c>
      <c r="M3426" s="1">
        <v>81648</v>
      </c>
      <c r="N3426" s="1">
        <v>205430.39999999999</v>
      </c>
      <c r="O3426" s="1">
        <v>45198</v>
      </c>
      <c r="P3426" s="1">
        <v>2053.3000000000002</v>
      </c>
      <c r="Q3426" s="1">
        <v>252681.7</v>
      </c>
      <c r="R3426" s="1">
        <f t="shared" si="107"/>
        <v>125.33814484126985</v>
      </c>
      <c r="S3426" s="1" t="s">
        <v>38</v>
      </c>
      <c r="T3426" s="1" t="s">
        <v>30</v>
      </c>
      <c r="U3426" s="1" t="s">
        <v>5045</v>
      </c>
      <c r="V3426" s="1" t="s">
        <v>6201</v>
      </c>
      <c r="W3426" s="1" t="s">
        <v>6202</v>
      </c>
    </row>
    <row r="3427" spans="1:23">
      <c r="A3427" s="2" t="s">
        <v>6203</v>
      </c>
      <c r="B3427" s="2">
        <f t="shared" si="106"/>
        <v>2018</v>
      </c>
      <c r="C3427" s="1" t="s">
        <v>68</v>
      </c>
      <c r="D3427" s="1" t="s">
        <v>24</v>
      </c>
      <c r="E3427" s="1">
        <v>80009129</v>
      </c>
      <c r="F3427" s="1" t="s">
        <v>3277</v>
      </c>
      <c r="G3427" s="1" t="s">
        <v>36</v>
      </c>
      <c r="H3427" s="1" t="s">
        <v>983</v>
      </c>
      <c r="I3427" s="1" t="s">
        <v>6204</v>
      </c>
      <c r="J3427" s="1">
        <v>423</v>
      </c>
      <c r="K3427" s="1" t="s">
        <v>28</v>
      </c>
      <c r="L3427" s="1">
        <v>6641</v>
      </c>
      <c r="M3427" s="1">
        <v>7134</v>
      </c>
      <c r="N3427" s="1">
        <v>18468</v>
      </c>
      <c r="O3427" s="1">
        <v>3436.05</v>
      </c>
      <c r="P3427" s="1">
        <v>184.68</v>
      </c>
      <c r="Q3427" s="1">
        <v>22088.73</v>
      </c>
      <c r="R3427" s="1">
        <f t="shared" si="107"/>
        <v>52.219219858156031</v>
      </c>
      <c r="S3427" s="1" t="s">
        <v>38</v>
      </c>
      <c r="T3427" s="1" t="s">
        <v>30</v>
      </c>
      <c r="U3427" s="1" t="s">
        <v>5045</v>
      </c>
      <c r="V3427" s="1" t="s">
        <v>6205</v>
      </c>
      <c r="W3427" s="1" t="s">
        <v>6206</v>
      </c>
    </row>
    <row r="3428" spans="1:23">
      <c r="A3428" s="2" t="s">
        <v>2171</v>
      </c>
      <c r="B3428" s="2">
        <f t="shared" si="106"/>
        <v>2018</v>
      </c>
      <c r="C3428" s="1" t="s">
        <v>3332</v>
      </c>
      <c r="D3428" s="1" t="s">
        <v>24</v>
      </c>
      <c r="E3428" s="1">
        <v>80009129</v>
      </c>
      <c r="F3428" s="1" t="s">
        <v>3277</v>
      </c>
      <c r="G3428" s="1" t="s">
        <v>36</v>
      </c>
      <c r="H3428" s="1" t="s">
        <v>251</v>
      </c>
      <c r="I3428" s="1" t="s">
        <v>6304</v>
      </c>
      <c r="J3428" s="1">
        <v>936</v>
      </c>
      <c r="K3428" s="1" t="s">
        <v>28</v>
      </c>
      <c r="L3428" s="1">
        <v>44179</v>
      </c>
      <c r="M3428" s="1">
        <v>48391</v>
      </c>
      <c r="N3428" s="1">
        <v>118594.32</v>
      </c>
      <c r="O3428" s="1">
        <v>34961.19</v>
      </c>
      <c r="P3428" s="1">
        <v>168.62</v>
      </c>
      <c r="Q3428" s="1">
        <v>153724.13</v>
      </c>
      <c r="R3428" s="1">
        <f t="shared" si="107"/>
        <v>164.23518162393162</v>
      </c>
      <c r="S3428" s="1" t="s">
        <v>38</v>
      </c>
      <c r="T3428" s="1" t="s">
        <v>30</v>
      </c>
      <c r="U3428" s="1" t="s">
        <v>5045</v>
      </c>
      <c r="V3428" s="1" t="s">
        <v>5509</v>
      </c>
      <c r="W3428" s="1" t="s">
        <v>5510</v>
      </c>
    </row>
    <row r="3429" spans="1:23">
      <c r="A3429" s="2" t="s">
        <v>2194</v>
      </c>
      <c r="B3429" s="2">
        <f t="shared" si="106"/>
        <v>2018</v>
      </c>
      <c r="C3429" s="1" t="s">
        <v>68</v>
      </c>
      <c r="D3429" s="1" t="s">
        <v>24</v>
      </c>
      <c r="E3429" s="1">
        <v>80009129</v>
      </c>
      <c r="F3429" s="1" t="s">
        <v>3277</v>
      </c>
      <c r="G3429" s="1" t="s">
        <v>36</v>
      </c>
      <c r="H3429" s="1" t="s">
        <v>80</v>
      </c>
      <c r="I3429" s="1" t="s">
        <v>6305</v>
      </c>
      <c r="J3429" s="1">
        <v>624</v>
      </c>
      <c r="K3429" s="1" t="s">
        <v>28</v>
      </c>
      <c r="L3429" s="1">
        <v>29453</v>
      </c>
      <c r="M3429" s="1">
        <v>32261</v>
      </c>
      <c r="N3429" s="1">
        <v>79528.800000000003</v>
      </c>
      <c r="O3429" s="1">
        <v>23203.19</v>
      </c>
      <c r="P3429" s="1">
        <v>112.67</v>
      </c>
      <c r="Q3429" s="1">
        <v>102844.66</v>
      </c>
      <c r="R3429" s="1">
        <f t="shared" si="107"/>
        <v>164.81516025641025</v>
      </c>
      <c r="S3429" s="1" t="s">
        <v>38</v>
      </c>
      <c r="T3429" s="1" t="s">
        <v>30</v>
      </c>
      <c r="U3429" s="1" t="s">
        <v>5045</v>
      </c>
      <c r="V3429" s="1" t="s">
        <v>252</v>
      </c>
      <c r="W3429" s="1" t="s">
        <v>5510</v>
      </c>
    </row>
    <row r="3430" spans="1:23">
      <c r="A3430" s="2" t="s">
        <v>6306</v>
      </c>
      <c r="B3430" s="2">
        <f t="shared" si="106"/>
        <v>2018</v>
      </c>
      <c r="C3430" s="1" t="s">
        <v>68</v>
      </c>
      <c r="D3430" s="1" t="s">
        <v>24</v>
      </c>
      <c r="E3430" s="1">
        <v>80009129</v>
      </c>
      <c r="F3430" s="1" t="s">
        <v>3277</v>
      </c>
      <c r="G3430" s="1" t="s">
        <v>36</v>
      </c>
      <c r="H3430" s="1" t="s">
        <v>983</v>
      </c>
      <c r="I3430" s="1" t="s">
        <v>6307</v>
      </c>
      <c r="J3430" s="1">
        <v>1146</v>
      </c>
      <c r="K3430" s="1" t="s">
        <v>28</v>
      </c>
      <c r="L3430" s="1">
        <v>40912</v>
      </c>
      <c r="M3430" s="1">
        <v>45496</v>
      </c>
      <c r="N3430" s="1">
        <v>114794.82</v>
      </c>
      <c r="O3430" s="1">
        <v>28833.3</v>
      </c>
      <c r="P3430" s="1">
        <v>157.97</v>
      </c>
      <c r="Q3430" s="1">
        <v>143786.09</v>
      </c>
      <c r="R3430" s="1">
        <f t="shared" si="107"/>
        <v>125.46779232111693</v>
      </c>
      <c r="S3430" s="1" t="s">
        <v>38</v>
      </c>
      <c r="T3430" s="1" t="s">
        <v>30</v>
      </c>
      <c r="U3430" s="1" t="s">
        <v>5045</v>
      </c>
      <c r="V3430" s="1" t="s">
        <v>6308</v>
      </c>
      <c r="W3430" s="1" t="s">
        <v>6308</v>
      </c>
    </row>
    <row r="3431" spans="1:23">
      <c r="A3431" s="2" t="s">
        <v>2208</v>
      </c>
      <c r="B3431" s="2">
        <f t="shared" si="106"/>
        <v>2018</v>
      </c>
      <c r="C3431" s="1" t="s">
        <v>68</v>
      </c>
      <c r="D3431" s="1" t="s">
        <v>24</v>
      </c>
      <c r="E3431" s="1">
        <v>80009129</v>
      </c>
      <c r="F3431" s="1" t="s">
        <v>3277</v>
      </c>
      <c r="G3431" s="1" t="s">
        <v>36</v>
      </c>
      <c r="H3431" s="1" t="s">
        <v>983</v>
      </c>
      <c r="I3431" s="1" t="s">
        <v>6309</v>
      </c>
      <c r="J3431" s="1">
        <v>1149</v>
      </c>
      <c r="K3431" s="1" t="s">
        <v>28</v>
      </c>
      <c r="L3431" s="1">
        <v>41479</v>
      </c>
      <c r="M3431" s="1">
        <v>46075</v>
      </c>
      <c r="N3431" s="1">
        <v>123483.03</v>
      </c>
      <c r="O3431" s="1">
        <v>3614.22</v>
      </c>
      <c r="P3431" s="1">
        <v>139.81</v>
      </c>
      <c r="Q3431" s="1">
        <v>127237.06</v>
      </c>
      <c r="R3431" s="1">
        <f t="shared" si="107"/>
        <v>110.73721496953873</v>
      </c>
      <c r="S3431" s="1" t="s">
        <v>38</v>
      </c>
      <c r="T3431" s="1" t="s">
        <v>30</v>
      </c>
      <c r="U3431" s="1" t="s">
        <v>5045</v>
      </c>
      <c r="V3431" s="1" t="s">
        <v>6310</v>
      </c>
      <c r="W3431" s="1" t="s">
        <v>6310</v>
      </c>
    </row>
    <row r="3432" spans="1:23">
      <c r="A3432" s="2" t="s">
        <v>787</v>
      </c>
      <c r="B3432" s="2">
        <f t="shared" si="106"/>
        <v>2018</v>
      </c>
      <c r="C3432" s="1" t="s">
        <v>68</v>
      </c>
      <c r="D3432" s="1" t="s">
        <v>24</v>
      </c>
      <c r="E3432" s="1">
        <v>80009246</v>
      </c>
      <c r="F3432" s="1" t="s">
        <v>3075</v>
      </c>
      <c r="G3432" s="1" t="s">
        <v>36</v>
      </c>
      <c r="H3432" s="1" t="s">
        <v>1024</v>
      </c>
      <c r="I3432" s="1" t="s">
        <v>6311</v>
      </c>
      <c r="J3432" s="1">
        <v>1584</v>
      </c>
      <c r="K3432" s="1" t="s">
        <v>28</v>
      </c>
      <c r="L3432" s="1">
        <v>58291</v>
      </c>
      <c r="M3432" s="1">
        <v>64627</v>
      </c>
      <c r="N3432" s="1">
        <v>159984</v>
      </c>
      <c r="O3432" s="1">
        <v>32230</v>
      </c>
      <c r="P3432" s="1">
        <v>591.94000000000005</v>
      </c>
      <c r="Q3432" s="1">
        <v>192805.94</v>
      </c>
      <c r="R3432" s="1">
        <f t="shared" si="107"/>
        <v>121.72092171717172</v>
      </c>
      <c r="S3432" s="1" t="s">
        <v>38</v>
      </c>
      <c r="T3432" s="1" t="s">
        <v>30</v>
      </c>
      <c r="U3432" s="1" t="s">
        <v>4690</v>
      </c>
      <c r="V3432" s="1" t="s">
        <v>6312</v>
      </c>
      <c r="W3432" s="1" t="s">
        <v>6313</v>
      </c>
    </row>
    <row r="3433" spans="1:23">
      <c r="A3433" s="2" t="s">
        <v>2194</v>
      </c>
      <c r="B3433" s="2">
        <f t="shared" si="106"/>
        <v>2018</v>
      </c>
      <c r="C3433" s="1" t="s">
        <v>942</v>
      </c>
      <c r="D3433" s="1" t="s">
        <v>24</v>
      </c>
      <c r="E3433" s="1">
        <v>80009129</v>
      </c>
      <c r="F3433" s="1" t="s">
        <v>3277</v>
      </c>
      <c r="G3433" s="1" t="s">
        <v>5211</v>
      </c>
      <c r="H3433" s="1" t="s">
        <v>950</v>
      </c>
      <c r="I3433" s="1" t="s">
        <v>6314</v>
      </c>
      <c r="J3433" s="1">
        <v>42</v>
      </c>
      <c r="K3433" s="1" t="s">
        <v>28</v>
      </c>
      <c r="L3433" s="1">
        <v>3948</v>
      </c>
      <c r="M3433" s="1">
        <v>3948</v>
      </c>
      <c r="N3433" s="1">
        <v>15892.05</v>
      </c>
      <c r="O3433" s="1">
        <v>3424</v>
      </c>
      <c r="P3433" s="1">
        <v>3.95</v>
      </c>
      <c r="Q3433" s="1">
        <v>19320</v>
      </c>
      <c r="R3433" s="1">
        <f t="shared" si="107"/>
        <v>460</v>
      </c>
      <c r="S3433" s="1" t="s">
        <v>38</v>
      </c>
      <c r="T3433" s="1" t="s">
        <v>30</v>
      </c>
      <c r="U3433" s="1" t="s">
        <v>3107</v>
      </c>
      <c r="V3433" s="1" t="s">
        <v>5215</v>
      </c>
      <c r="W3433" s="1" t="s">
        <v>5215</v>
      </c>
    </row>
    <row r="3434" spans="1:23">
      <c r="A3434" s="2" t="s">
        <v>2194</v>
      </c>
      <c r="B3434" s="2">
        <f t="shared" si="106"/>
        <v>2018</v>
      </c>
      <c r="C3434" s="1" t="s">
        <v>43</v>
      </c>
      <c r="D3434" s="1" t="s">
        <v>24</v>
      </c>
      <c r="E3434" s="1">
        <v>80009129</v>
      </c>
      <c r="F3434" s="1" t="s">
        <v>3277</v>
      </c>
      <c r="G3434" s="1" t="s">
        <v>36</v>
      </c>
      <c r="H3434" s="1" t="s">
        <v>194</v>
      </c>
      <c r="I3434" s="1" t="s">
        <v>6315</v>
      </c>
      <c r="J3434" s="1">
        <v>576</v>
      </c>
      <c r="K3434" s="1" t="s">
        <v>28</v>
      </c>
      <c r="L3434" s="1">
        <v>21139</v>
      </c>
      <c r="M3434" s="1">
        <v>23443</v>
      </c>
      <c r="N3434" s="1">
        <v>57697.919999999998</v>
      </c>
      <c r="O3434" s="1">
        <v>14492</v>
      </c>
      <c r="P3434" s="1">
        <v>79.400000000000006</v>
      </c>
      <c r="Q3434" s="1">
        <v>72269.320000000007</v>
      </c>
      <c r="R3434" s="1">
        <f t="shared" si="107"/>
        <v>125.46756944444445</v>
      </c>
      <c r="S3434" s="1" t="s">
        <v>38</v>
      </c>
      <c r="T3434" s="1" t="s">
        <v>30</v>
      </c>
      <c r="U3434" s="1" t="s">
        <v>5045</v>
      </c>
      <c r="V3434" s="1" t="s">
        <v>6316</v>
      </c>
      <c r="W3434" s="1" t="s">
        <v>6317</v>
      </c>
    </row>
    <row r="3435" spans="1:23">
      <c r="A3435" s="2" t="s">
        <v>2194</v>
      </c>
      <c r="B3435" s="2">
        <f t="shared" si="106"/>
        <v>2018</v>
      </c>
      <c r="C3435" s="1" t="s">
        <v>43</v>
      </c>
      <c r="D3435" s="1" t="s">
        <v>24</v>
      </c>
      <c r="E3435" s="1">
        <v>80009129</v>
      </c>
      <c r="F3435" s="1" t="s">
        <v>3277</v>
      </c>
      <c r="G3435" s="1" t="s">
        <v>36</v>
      </c>
      <c r="H3435" s="1" t="s">
        <v>194</v>
      </c>
      <c r="I3435" s="1" t="s">
        <v>6318</v>
      </c>
      <c r="J3435" s="1">
        <v>720</v>
      </c>
      <c r="K3435" s="1" t="s">
        <v>28</v>
      </c>
      <c r="L3435" s="1">
        <v>26424</v>
      </c>
      <c r="M3435" s="1">
        <v>29304</v>
      </c>
      <c r="N3435" s="1">
        <v>77378.399999999994</v>
      </c>
      <c r="O3435" s="1">
        <v>18115</v>
      </c>
      <c r="P3435" s="1">
        <v>105.05</v>
      </c>
      <c r="Q3435" s="1">
        <v>95598.45</v>
      </c>
      <c r="R3435" s="1">
        <f t="shared" si="107"/>
        <v>132.77562499999999</v>
      </c>
      <c r="S3435" s="1" t="s">
        <v>38</v>
      </c>
      <c r="T3435" s="1" t="s">
        <v>30</v>
      </c>
      <c r="U3435" s="1" t="s">
        <v>5045</v>
      </c>
      <c r="V3435" s="1" t="s">
        <v>6319</v>
      </c>
      <c r="W3435" s="1" t="s">
        <v>6320</v>
      </c>
    </row>
    <row r="3436" spans="1:23">
      <c r="A3436" s="2" t="s">
        <v>2194</v>
      </c>
      <c r="B3436" s="2">
        <f t="shared" si="106"/>
        <v>2018</v>
      </c>
      <c r="C3436" s="1" t="s">
        <v>942</v>
      </c>
      <c r="D3436" s="1" t="s">
        <v>24</v>
      </c>
      <c r="E3436" s="1">
        <v>80009129</v>
      </c>
      <c r="F3436" s="1" t="s">
        <v>3277</v>
      </c>
      <c r="G3436" s="1" t="s">
        <v>62</v>
      </c>
      <c r="H3436" s="1" t="s">
        <v>1035</v>
      </c>
      <c r="I3436" s="1" t="s">
        <v>6321</v>
      </c>
      <c r="J3436" s="1">
        <v>73</v>
      </c>
      <c r="K3436" s="1" t="s">
        <v>28</v>
      </c>
      <c r="L3436" s="1">
        <v>4344</v>
      </c>
      <c r="M3436" s="1">
        <v>4344</v>
      </c>
      <c r="N3436" s="1">
        <v>21261.52</v>
      </c>
      <c r="O3436" s="1">
        <v>634</v>
      </c>
      <c r="P3436" s="1">
        <v>4.4800000000000004</v>
      </c>
      <c r="Q3436" s="1">
        <v>21900</v>
      </c>
      <c r="R3436" s="1">
        <f t="shared" si="107"/>
        <v>300</v>
      </c>
      <c r="S3436" s="1" t="s">
        <v>38</v>
      </c>
      <c r="T3436" s="1" t="s">
        <v>30</v>
      </c>
      <c r="U3436" s="1" t="s">
        <v>3107</v>
      </c>
      <c r="V3436" s="1" t="s">
        <v>6143</v>
      </c>
      <c r="W3436" s="1" t="s">
        <v>6143</v>
      </c>
    </row>
    <row r="3437" spans="1:23">
      <c r="A3437" s="2" t="s">
        <v>6322</v>
      </c>
      <c r="B3437" s="2">
        <f t="shared" si="106"/>
        <v>2018</v>
      </c>
      <c r="C3437" s="1" t="s">
        <v>942</v>
      </c>
      <c r="D3437" s="1" t="s">
        <v>24</v>
      </c>
      <c r="E3437" s="1">
        <v>80009129</v>
      </c>
      <c r="F3437" s="1" t="s">
        <v>3277</v>
      </c>
      <c r="G3437" s="1" t="s">
        <v>36</v>
      </c>
      <c r="H3437" s="1" t="s">
        <v>1024</v>
      </c>
      <c r="I3437" s="1" t="s">
        <v>6323</v>
      </c>
      <c r="J3437" s="1">
        <v>36</v>
      </c>
      <c r="K3437" s="1" t="s">
        <v>28</v>
      </c>
      <c r="L3437" s="1">
        <v>4848</v>
      </c>
      <c r="M3437" s="1">
        <v>4848</v>
      </c>
      <c r="N3437" s="1">
        <v>22278.880000000001</v>
      </c>
      <c r="O3437" s="1">
        <v>4415.01</v>
      </c>
      <c r="P3437" s="1">
        <v>6.11</v>
      </c>
      <c r="Q3437" s="1">
        <v>26700</v>
      </c>
      <c r="R3437" s="1">
        <f t="shared" si="107"/>
        <v>741.66666666666663</v>
      </c>
      <c r="S3437" s="1" t="s">
        <v>38</v>
      </c>
      <c r="T3437" s="1" t="s">
        <v>30</v>
      </c>
      <c r="U3437" s="1" t="s">
        <v>3107</v>
      </c>
      <c r="V3437" s="1" t="s">
        <v>252</v>
      </c>
      <c r="W3437" s="1" t="s">
        <v>5205</v>
      </c>
    </row>
    <row r="3438" spans="1:23">
      <c r="A3438" s="2" t="s">
        <v>1814</v>
      </c>
      <c r="B3438" s="2">
        <f t="shared" si="106"/>
        <v>2018</v>
      </c>
      <c r="C3438" s="1" t="s">
        <v>68</v>
      </c>
      <c r="D3438" s="1" t="s">
        <v>24</v>
      </c>
      <c r="E3438" s="1">
        <v>80009129</v>
      </c>
      <c r="F3438" s="1" t="s">
        <v>3277</v>
      </c>
      <c r="G3438" s="1" t="s">
        <v>958</v>
      </c>
      <c r="H3438" s="1" t="s">
        <v>1267</v>
      </c>
      <c r="I3438" s="1" t="s">
        <v>6324</v>
      </c>
      <c r="J3438" s="1">
        <v>36</v>
      </c>
      <c r="K3438" s="1" t="s">
        <v>28</v>
      </c>
      <c r="L3438" s="1">
        <v>3924</v>
      </c>
      <c r="M3438" s="1">
        <v>3924</v>
      </c>
      <c r="N3438" s="1">
        <v>25923.06</v>
      </c>
      <c r="O3438" s="1">
        <v>2870</v>
      </c>
      <c r="P3438" s="1">
        <v>6.94</v>
      </c>
      <c r="Q3438" s="1">
        <v>28800</v>
      </c>
      <c r="R3438" s="1">
        <f t="shared" si="107"/>
        <v>800</v>
      </c>
      <c r="S3438" s="1" t="s">
        <v>38</v>
      </c>
      <c r="T3438" s="1" t="s">
        <v>30</v>
      </c>
      <c r="U3438" s="1" t="s">
        <v>3107</v>
      </c>
      <c r="V3438" s="1" t="s">
        <v>6325</v>
      </c>
      <c r="W3438" s="1" t="s">
        <v>6326</v>
      </c>
    </row>
    <row r="3439" spans="1:23">
      <c r="A3439" s="2" t="s">
        <v>1814</v>
      </c>
      <c r="B3439" s="2">
        <f t="shared" si="106"/>
        <v>2018</v>
      </c>
      <c r="C3439" s="1" t="s">
        <v>34</v>
      </c>
      <c r="D3439" s="1" t="s">
        <v>24</v>
      </c>
      <c r="E3439" s="1">
        <v>80009129</v>
      </c>
      <c r="F3439" s="1" t="s">
        <v>3277</v>
      </c>
      <c r="G3439" s="1" t="s">
        <v>62</v>
      </c>
      <c r="H3439" s="1" t="s">
        <v>47</v>
      </c>
      <c r="I3439" s="1" t="s">
        <v>6327</v>
      </c>
      <c r="J3439" s="1">
        <v>73</v>
      </c>
      <c r="K3439" s="1" t="s">
        <v>28</v>
      </c>
      <c r="L3439" s="1">
        <v>4344</v>
      </c>
      <c r="M3439" s="1">
        <v>4344</v>
      </c>
      <c r="N3439" s="1">
        <v>19359.259999999998</v>
      </c>
      <c r="O3439" s="1">
        <v>2536</v>
      </c>
      <c r="P3439" s="1">
        <v>4.74</v>
      </c>
      <c r="Q3439" s="1">
        <v>21900</v>
      </c>
      <c r="R3439" s="1">
        <f t="shared" si="107"/>
        <v>300</v>
      </c>
      <c r="S3439" s="1" t="s">
        <v>38</v>
      </c>
      <c r="T3439" s="1" t="s">
        <v>30</v>
      </c>
      <c r="U3439" s="1" t="s">
        <v>3107</v>
      </c>
      <c r="V3439" s="1" t="s">
        <v>6158</v>
      </c>
      <c r="W3439" s="1" t="s">
        <v>6158</v>
      </c>
    </row>
    <row r="3440" spans="1:23">
      <c r="A3440" s="2" t="s">
        <v>6328</v>
      </c>
      <c r="B3440" s="2">
        <f t="shared" si="106"/>
        <v>2018</v>
      </c>
      <c r="C3440" s="1" t="s">
        <v>34</v>
      </c>
      <c r="D3440" s="1" t="s">
        <v>24</v>
      </c>
      <c r="E3440" s="1">
        <v>80009129</v>
      </c>
      <c r="F3440" s="1" t="s">
        <v>3277</v>
      </c>
      <c r="G3440" s="1" t="s">
        <v>36</v>
      </c>
      <c r="H3440" s="1" t="s">
        <v>1024</v>
      </c>
      <c r="I3440" s="1" t="s">
        <v>6329</v>
      </c>
      <c r="J3440" s="1">
        <v>102</v>
      </c>
      <c r="K3440" s="1" t="s">
        <v>28</v>
      </c>
      <c r="L3440" s="1">
        <v>10518</v>
      </c>
      <c r="M3440" s="1">
        <v>10518</v>
      </c>
      <c r="N3440" s="1">
        <v>44348.49</v>
      </c>
      <c r="O3440" s="1">
        <v>8830.01</v>
      </c>
      <c r="P3440" s="1">
        <v>11.5</v>
      </c>
      <c r="Q3440" s="1">
        <v>53190</v>
      </c>
      <c r="R3440" s="1">
        <f t="shared" si="107"/>
        <v>521.47058823529414</v>
      </c>
      <c r="S3440" s="1" t="s">
        <v>38</v>
      </c>
      <c r="T3440" s="1" t="s">
        <v>30</v>
      </c>
      <c r="U3440" s="1" t="s">
        <v>3107</v>
      </c>
      <c r="V3440" s="1" t="s">
        <v>6330</v>
      </c>
      <c r="W3440" s="1" t="s">
        <v>6331</v>
      </c>
    </row>
    <row r="3441" spans="1:23">
      <c r="A3441" s="2" t="s">
        <v>6328</v>
      </c>
      <c r="B3441" s="2">
        <f t="shared" si="106"/>
        <v>2018</v>
      </c>
      <c r="C3441" s="1" t="s">
        <v>34</v>
      </c>
      <c r="D3441" s="1" t="s">
        <v>24</v>
      </c>
      <c r="E3441" s="1">
        <v>80009129</v>
      </c>
      <c r="F3441" s="1" t="s">
        <v>3277</v>
      </c>
      <c r="G3441" s="1" t="s">
        <v>5211</v>
      </c>
      <c r="H3441" s="1" t="s">
        <v>194</v>
      </c>
      <c r="I3441" s="1" t="s">
        <v>6332</v>
      </c>
      <c r="J3441" s="1">
        <v>42</v>
      </c>
      <c r="K3441" s="1" t="s">
        <v>28</v>
      </c>
      <c r="L3441" s="1">
        <v>3948</v>
      </c>
      <c r="M3441" s="1">
        <v>3948</v>
      </c>
      <c r="N3441" s="1">
        <v>17603.82</v>
      </c>
      <c r="O3441" s="1">
        <v>1712</v>
      </c>
      <c r="P3441" s="1">
        <v>4.18</v>
      </c>
      <c r="Q3441" s="1">
        <v>19320</v>
      </c>
      <c r="R3441" s="1">
        <f t="shared" si="107"/>
        <v>460</v>
      </c>
      <c r="S3441" s="1" t="s">
        <v>38</v>
      </c>
      <c r="T3441" s="1" t="s">
        <v>30</v>
      </c>
      <c r="U3441" s="1" t="s">
        <v>3107</v>
      </c>
      <c r="V3441" s="1" t="s">
        <v>6333</v>
      </c>
      <c r="W3441" s="1" t="s">
        <v>6333</v>
      </c>
    </row>
    <row r="3442" spans="1:23">
      <c r="A3442" s="2" t="s">
        <v>1215</v>
      </c>
      <c r="B3442" s="2">
        <f t="shared" si="106"/>
        <v>2018</v>
      </c>
      <c r="C3442" s="1" t="s">
        <v>34</v>
      </c>
      <c r="D3442" s="1" t="s">
        <v>24</v>
      </c>
      <c r="E3442" s="1">
        <v>80009129</v>
      </c>
      <c r="F3442" s="1" t="s">
        <v>3277</v>
      </c>
      <c r="G3442" s="1" t="s">
        <v>62</v>
      </c>
      <c r="H3442" s="1" t="s">
        <v>1024</v>
      </c>
      <c r="I3442" s="1" t="s">
        <v>6334</v>
      </c>
      <c r="J3442" s="1">
        <v>73</v>
      </c>
      <c r="K3442" s="1" t="s">
        <v>28</v>
      </c>
      <c r="L3442" s="1">
        <v>5226</v>
      </c>
      <c r="M3442" s="1">
        <v>5226</v>
      </c>
      <c r="N3442" s="1">
        <v>19358.73</v>
      </c>
      <c r="O3442" s="1">
        <v>2536</v>
      </c>
      <c r="P3442" s="1">
        <v>5.27</v>
      </c>
      <c r="Q3442" s="1">
        <v>21900</v>
      </c>
      <c r="R3442" s="1">
        <f t="shared" si="107"/>
        <v>300</v>
      </c>
      <c r="S3442" s="1" t="s">
        <v>38</v>
      </c>
      <c r="T3442" s="1" t="s">
        <v>30</v>
      </c>
      <c r="U3442" s="1" t="s">
        <v>3107</v>
      </c>
      <c r="V3442" s="1" t="s">
        <v>6143</v>
      </c>
      <c r="W3442" s="1" t="s">
        <v>6143</v>
      </c>
    </row>
    <row r="3443" spans="1:23">
      <c r="A3443" s="2" t="s">
        <v>2208</v>
      </c>
      <c r="B3443" s="2">
        <f t="shared" si="106"/>
        <v>2018</v>
      </c>
      <c r="C3443" s="1" t="s">
        <v>68</v>
      </c>
      <c r="D3443" s="1" t="s">
        <v>24</v>
      </c>
      <c r="E3443" s="1">
        <v>80009129</v>
      </c>
      <c r="F3443" s="1" t="s">
        <v>3277</v>
      </c>
      <c r="G3443" s="1" t="s">
        <v>36</v>
      </c>
      <c r="H3443" s="1" t="s">
        <v>983</v>
      </c>
      <c r="I3443" s="1" t="s">
        <v>6335</v>
      </c>
      <c r="J3443" s="1">
        <v>720</v>
      </c>
      <c r="K3443" s="1" t="s">
        <v>28</v>
      </c>
      <c r="L3443" s="1">
        <v>25920</v>
      </c>
      <c r="M3443" s="1">
        <v>28800</v>
      </c>
      <c r="N3443" s="1">
        <v>72122.399999999994</v>
      </c>
      <c r="O3443" s="1">
        <v>18115</v>
      </c>
      <c r="P3443" s="1">
        <v>99.25</v>
      </c>
      <c r="Q3443" s="1">
        <v>90336.65</v>
      </c>
      <c r="R3443" s="1">
        <f t="shared" si="107"/>
        <v>125.46756944444444</v>
      </c>
      <c r="S3443" s="1" t="s">
        <v>38</v>
      </c>
      <c r="T3443" s="1" t="s">
        <v>30</v>
      </c>
      <c r="U3443" s="1" t="s">
        <v>5045</v>
      </c>
      <c r="V3443" s="1" t="s">
        <v>6336</v>
      </c>
      <c r="W3443" s="1" t="s">
        <v>6336</v>
      </c>
    </row>
    <row r="3444" spans="1:23">
      <c r="A3444" s="2" t="s">
        <v>6337</v>
      </c>
      <c r="B3444" s="2">
        <f t="shared" si="106"/>
        <v>2018</v>
      </c>
      <c r="C3444" s="1" t="s">
        <v>68</v>
      </c>
      <c r="D3444" s="1" t="s">
        <v>24</v>
      </c>
      <c r="E3444" s="1">
        <v>80009129</v>
      </c>
      <c r="F3444" s="1" t="s">
        <v>3277</v>
      </c>
      <c r="G3444" s="1" t="s">
        <v>36</v>
      </c>
      <c r="H3444" s="1" t="s">
        <v>983</v>
      </c>
      <c r="I3444" s="1" t="s">
        <v>6338</v>
      </c>
      <c r="J3444" s="1">
        <v>432</v>
      </c>
      <c r="K3444" s="1" t="s">
        <v>28</v>
      </c>
      <c r="L3444" s="1">
        <v>15768</v>
      </c>
      <c r="M3444" s="1">
        <v>17496</v>
      </c>
      <c r="N3444" s="1">
        <v>46427.040000000001</v>
      </c>
      <c r="O3444" s="1">
        <v>10869</v>
      </c>
      <c r="P3444" s="1">
        <v>63.03</v>
      </c>
      <c r="Q3444" s="1">
        <v>57359.07</v>
      </c>
      <c r="R3444" s="1">
        <f t="shared" si="107"/>
        <v>132.77562499999999</v>
      </c>
      <c r="S3444" s="1" t="s">
        <v>38</v>
      </c>
      <c r="T3444" s="1" t="s">
        <v>30</v>
      </c>
      <c r="U3444" s="1" t="s">
        <v>5045</v>
      </c>
      <c r="V3444" s="1" t="s">
        <v>6339</v>
      </c>
      <c r="W3444" s="1" t="s">
        <v>6339</v>
      </c>
    </row>
    <row r="3445" spans="1:23">
      <c r="A3445" s="2" t="s">
        <v>6337</v>
      </c>
      <c r="B3445" s="2">
        <f t="shared" si="106"/>
        <v>2018</v>
      </c>
      <c r="C3445" s="1" t="s">
        <v>68</v>
      </c>
      <c r="D3445" s="1" t="s">
        <v>24</v>
      </c>
      <c r="E3445" s="1">
        <v>80009129</v>
      </c>
      <c r="F3445" s="1" t="s">
        <v>3277</v>
      </c>
      <c r="G3445" s="1" t="s">
        <v>36</v>
      </c>
      <c r="H3445" s="1" t="s">
        <v>983</v>
      </c>
      <c r="I3445" s="1" t="s">
        <v>6340</v>
      </c>
      <c r="J3445" s="1">
        <v>432</v>
      </c>
      <c r="K3445" s="1" t="s">
        <v>28</v>
      </c>
      <c r="L3445" s="1">
        <v>15379</v>
      </c>
      <c r="M3445" s="1">
        <v>17107</v>
      </c>
      <c r="N3445" s="1">
        <v>43273.440000000002</v>
      </c>
      <c r="O3445" s="1">
        <v>10869</v>
      </c>
      <c r="P3445" s="1">
        <v>59.55</v>
      </c>
      <c r="Q3445" s="1">
        <v>54201.99</v>
      </c>
      <c r="R3445" s="1">
        <f t="shared" si="107"/>
        <v>125.46756944444444</v>
      </c>
      <c r="S3445" s="1" t="s">
        <v>38</v>
      </c>
      <c r="T3445" s="1" t="s">
        <v>30</v>
      </c>
      <c r="U3445" s="1" t="s">
        <v>5045</v>
      </c>
      <c r="V3445" s="1" t="s">
        <v>6341</v>
      </c>
      <c r="W3445" s="1" t="s">
        <v>6341</v>
      </c>
    </row>
    <row r="3446" spans="1:23">
      <c r="A3446" s="2" t="s">
        <v>2208</v>
      </c>
      <c r="B3446" s="2">
        <f t="shared" si="106"/>
        <v>2018</v>
      </c>
      <c r="C3446" s="1" t="s">
        <v>942</v>
      </c>
      <c r="D3446" s="1" t="s">
        <v>24</v>
      </c>
      <c r="E3446" s="1">
        <v>80009129</v>
      </c>
      <c r="F3446" s="1" t="s">
        <v>3277</v>
      </c>
      <c r="G3446" s="1" t="s">
        <v>62</v>
      </c>
      <c r="H3446" s="1" t="s">
        <v>1024</v>
      </c>
      <c r="I3446" s="1" t="s">
        <v>6342</v>
      </c>
      <c r="J3446" s="1">
        <v>146</v>
      </c>
      <c r="K3446" s="1" t="s">
        <v>28</v>
      </c>
      <c r="L3446" s="1">
        <v>8687</v>
      </c>
      <c r="M3446" s="1">
        <v>8687</v>
      </c>
      <c r="N3446" s="1">
        <v>38717.97</v>
      </c>
      <c r="O3446" s="1">
        <v>5072</v>
      </c>
      <c r="P3446" s="1">
        <v>10.029999999999999</v>
      </c>
      <c r="Q3446" s="1">
        <v>43800</v>
      </c>
      <c r="R3446" s="1">
        <f t="shared" si="107"/>
        <v>300</v>
      </c>
      <c r="S3446" s="1" t="s">
        <v>38</v>
      </c>
      <c r="T3446" s="1" t="s">
        <v>30</v>
      </c>
      <c r="U3446" s="1" t="s">
        <v>3107</v>
      </c>
      <c r="V3446" s="1" t="s">
        <v>6105</v>
      </c>
      <c r="W3446" s="1" t="s">
        <v>6105</v>
      </c>
    </row>
    <row r="3447" spans="1:23">
      <c r="A3447" s="2" t="s">
        <v>844</v>
      </c>
      <c r="B3447" s="2">
        <f t="shared" si="106"/>
        <v>2018</v>
      </c>
      <c r="C3447" s="1" t="s">
        <v>34</v>
      </c>
      <c r="D3447" s="1" t="s">
        <v>24</v>
      </c>
      <c r="E3447" s="1">
        <v>80009129</v>
      </c>
      <c r="F3447" s="1" t="s">
        <v>3277</v>
      </c>
      <c r="G3447" s="1" t="s">
        <v>62</v>
      </c>
      <c r="H3447" s="1" t="s">
        <v>955</v>
      </c>
      <c r="I3447" s="1" t="s">
        <v>6343</v>
      </c>
      <c r="J3447" s="1">
        <v>73</v>
      </c>
      <c r="K3447" s="1" t="s">
        <v>28</v>
      </c>
      <c r="L3447" s="1">
        <v>4344</v>
      </c>
      <c r="M3447" s="1">
        <v>4344</v>
      </c>
      <c r="N3447" s="1">
        <v>19358.73</v>
      </c>
      <c r="O3447" s="1">
        <v>2536</v>
      </c>
      <c r="P3447" s="1">
        <v>5.27</v>
      </c>
      <c r="Q3447" s="1">
        <v>21900</v>
      </c>
      <c r="R3447" s="1">
        <f t="shared" si="107"/>
        <v>300</v>
      </c>
      <c r="S3447" s="1" t="s">
        <v>38</v>
      </c>
      <c r="T3447" s="1" t="s">
        <v>30</v>
      </c>
      <c r="U3447" s="1" t="s">
        <v>3107</v>
      </c>
      <c r="V3447" s="1" t="s">
        <v>6143</v>
      </c>
      <c r="W3447" s="1" t="s">
        <v>6143</v>
      </c>
    </row>
    <row r="3448" spans="1:23">
      <c r="A3448" s="2" t="s">
        <v>2215</v>
      </c>
      <c r="B3448" s="2">
        <f t="shared" si="106"/>
        <v>2018</v>
      </c>
      <c r="C3448" s="1" t="s">
        <v>942</v>
      </c>
      <c r="D3448" s="1" t="s">
        <v>24</v>
      </c>
      <c r="E3448" s="1">
        <v>80009129</v>
      </c>
      <c r="F3448" s="1" t="s">
        <v>3277</v>
      </c>
      <c r="G3448" s="1" t="s">
        <v>5211</v>
      </c>
      <c r="H3448" s="1" t="s">
        <v>1024</v>
      </c>
      <c r="I3448" s="1" t="s">
        <v>6344</v>
      </c>
      <c r="J3448" s="1">
        <v>67</v>
      </c>
      <c r="K3448" s="1" t="s">
        <v>28</v>
      </c>
      <c r="L3448" s="1">
        <v>5226</v>
      </c>
      <c r="M3448" s="1">
        <v>5226</v>
      </c>
      <c r="N3448" s="1">
        <v>20020.63</v>
      </c>
      <c r="O3448" s="1">
        <v>3424</v>
      </c>
      <c r="P3448" s="1">
        <v>5</v>
      </c>
      <c r="Q3448" s="1">
        <v>23450</v>
      </c>
      <c r="R3448" s="1">
        <f t="shared" si="107"/>
        <v>350</v>
      </c>
      <c r="S3448" s="1" t="s">
        <v>38</v>
      </c>
      <c r="T3448" s="1" t="s">
        <v>30</v>
      </c>
      <c r="U3448" s="1" t="s">
        <v>3107</v>
      </c>
      <c r="V3448" s="1" t="s">
        <v>6345</v>
      </c>
      <c r="W3448" s="1" t="s">
        <v>6345</v>
      </c>
    </row>
    <row r="3449" spans="1:23">
      <c r="A3449" s="2" t="s">
        <v>3876</v>
      </c>
      <c r="B3449" s="2">
        <f t="shared" si="106"/>
        <v>2018</v>
      </c>
      <c r="C3449" s="1" t="s">
        <v>34</v>
      </c>
      <c r="D3449" s="1" t="s">
        <v>24</v>
      </c>
      <c r="E3449" s="1">
        <v>80009129</v>
      </c>
      <c r="F3449" s="1" t="s">
        <v>3277</v>
      </c>
      <c r="G3449" s="1" t="s">
        <v>36</v>
      </c>
      <c r="H3449" s="1" t="s">
        <v>63</v>
      </c>
      <c r="I3449" s="1" t="s">
        <v>6346</v>
      </c>
      <c r="J3449" s="1">
        <v>66</v>
      </c>
      <c r="K3449" s="1" t="s">
        <v>28</v>
      </c>
      <c r="L3449" s="1">
        <v>5478</v>
      </c>
      <c r="M3449" s="1">
        <v>5478</v>
      </c>
      <c r="N3449" s="1">
        <v>18909.28</v>
      </c>
      <c r="O3449" s="1">
        <v>4845</v>
      </c>
      <c r="P3449" s="1">
        <v>5.72</v>
      </c>
      <c r="Q3449" s="1">
        <v>23760</v>
      </c>
      <c r="R3449" s="1">
        <f t="shared" si="107"/>
        <v>360</v>
      </c>
      <c r="S3449" s="1" t="s">
        <v>38</v>
      </c>
      <c r="T3449" s="1" t="s">
        <v>30</v>
      </c>
      <c r="U3449" s="1" t="s">
        <v>3107</v>
      </c>
      <c r="V3449" s="1" t="s">
        <v>6032</v>
      </c>
      <c r="W3449" s="1" t="s">
        <v>6032</v>
      </c>
    </row>
    <row r="3450" spans="1:23">
      <c r="A3450" s="2" t="s">
        <v>3876</v>
      </c>
      <c r="B3450" s="2">
        <f t="shared" si="106"/>
        <v>2018</v>
      </c>
      <c r="C3450" s="1" t="s">
        <v>34</v>
      </c>
      <c r="D3450" s="1" t="s">
        <v>24</v>
      </c>
      <c r="E3450" s="1">
        <v>80009129</v>
      </c>
      <c r="F3450" s="1" t="s">
        <v>3277</v>
      </c>
      <c r="G3450" s="1" t="s">
        <v>36</v>
      </c>
      <c r="H3450" s="1" t="s">
        <v>63</v>
      </c>
      <c r="I3450" s="1" t="s">
        <v>6347</v>
      </c>
      <c r="J3450" s="1">
        <v>66</v>
      </c>
      <c r="K3450" s="1" t="s">
        <v>28</v>
      </c>
      <c r="L3450" s="1">
        <v>5742</v>
      </c>
      <c r="M3450" s="1">
        <v>5742</v>
      </c>
      <c r="N3450" s="1">
        <v>22406.44</v>
      </c>
      <c r="O3450" s="1">
        <v>4845</v>
      </c>
      <c r="P3450" s="1">
        <v>6.56</v>
      </c>
      <c r="Q3450" s="1">
        <v>27258</v>
      </c>
      <c r="R3450" s="1">
        <f t="shared" si="107"/>
        <v>413</v>
      </c>
      <c r="S3450" s="1" t="s">
        <v>38</v>
      </c>
      <c r="T3450" s="1" t="s">
        <v>30</v>
      </c>
      <c r="U3450" s="1" t="s">
        <v>3107</v>
      </c>
      <c r="V3450" s="1" t="s">
        <v>6348</v>
      </c>
      <c r="W3450" s="1" t="s">
        <v>6348</v>
      </c>
    </row>
    <row r="3451" spans="1:23">
      <c r="A3451" s="2" t="s">
        <v>6349</v>
      </c>
      <c r="B3451" s="2">
        <f t="shared" si="106"/>
        <v>2018</v>
      </c>
      <c r="C3451" s="1" t="s">
        <v>34</v>
      </c>
      <c r="D3451" s="1" t="s">
        <v>24</v>
      </c>
      <c r="E3451" s="1">
        <v>80009129</v>
      </c>
      <c r="F3451" s="1" t="s">
        <v>3277</v>
      </c>
      <c r="G3451" s="1" t="s">
        <v>5211</v>
      </c>
      <c r="H3451" s="1" t="s">
        <v>1035</v>
      </c>
      <c r="I3451" s="1" t="s">
        <v>6350</v>
      </c>
      <c r="J3451" s="1">
        <v>167</v>
      </c>
      <c r="K3451" s="1" t="s">
        <v>28</v>
      </c>
      <c r="L3451" s="1">
        <v>10326</v>
      </c>
      <c r="M3451" s="1">
        <v>10326</v>
      </c>
      <c r="N3451" s="1">
        <v>45514.21</v>
      </c>
      <c r="O3451" s="1">
        <v>3424</v>
      </c>
      <c r="P3451" s="1">
        <v>11.79</v>
      </c>
      <c r="Q3451" s="1">
        <v>48950</v>
      </c>
      <c r="R3451" s="1">
        <f t="shared" si="107"/>
        <v>293.11377245508982</v>
      </c>
      <c r="S3451" s="1" t="s">
        <v>38</v>
      </c>
      <c r="T3451" s="1" t="s">
        <v>30</v>
      </c>
      <c r="U3451" s="1" t="s">
        <v>3107</v>
      </c>
      <c r="V3451" s="1" t="s">
        <v>77</v>
      </c>
      <c r="W3451" s="1" t="s">
        <v>5663</v>
      </c>
    </row>
    <row r="3452" spans="1:23">
      <c r="A3452" s="2" t="s">
        <v>6322</v>
      </c>
      <c r="B3452" s="2">
        <f t="shared" si="106"/>
        <v>2018</v>
      </c>
      <c r="C3452" s="1" t="s">
        <v>119</v>
      </c>
      <c r="D3452" s="1" t="s">
        <v>24</v>
      </c>
      <c r="E3452" s="1">
        <v>80004994</v>
      </c>
      <c r="F3452" s="1" t="s">
        <v>3984</v>
      </c>
      <c r="G3452" s="1" t="s">
        <v>120</v>
      </c>
      <c r="H3452" s="1" t="s">
        <v>7020</v>
      </c>
      <c r="I3452" s="1" t="s">
        <v>558</v>
      </c>
      <c r="J3452" s="1">
        <v>78</v>
      </c>
      <c r="K3452" s="1" t="s">
        <v>28</v>
      </c>
      <c r="L3452" s="1">
        <v>4134</v>
      </c>
      <c r="M3452" s="1">
        <v>4290</v>
      </c>
      <c r="N3452" s="1">
        <v>17784</v>
      </c>
      <c r="O3452" s="1">
        <v>901.46</v>
      </c>
      <c r="P3452" s="1">
        <v>177.84</v>
      </c>
      <c r="Q3452" s="1">
        <v>18863.3</v>
      </c>
      <c r="R3452" s="1">
        <f t="shared" si="107"/>
        <v>241.83717948717947</v>
      </c>
      <c r="S3452" s="1" t="s">
        <v>29</v>
      </c>
      <c r="T3452" s="1" t="s">
        <v>419</v>
      </c>
      <c r="U3452" s="1" t="s">
        <v>3986</v>
      </c>
      <c r="V3452" s="1" t="s">
        <v>7021</v>
      </c>
      <c r="W3452" s="1" t="s">
        <v>7022</v>
      </c>
    </row>
    <row r="3453" spans="1:23">
      <c r="A3453" s="2" t="s">
        <v>2218</v>
      </c>
      <c r="B3453" s="2">
        <f t="shared" si="106"/>
        <v>2018</v>
      </c>
      <c r="C3453" s="1" t="s">
        <v>942</v>
      </c>
      <c r="D3453" s="1" t="s">
        <v>24</v>
      </c>
      <c r="E3453" s="1">
        <v>80097074</v>
      </c>
      <c r="F3453" s="1" t="s">
        <v>7223</v>
      </c>
      <c r="G3453" s="1" t="s">
        <v>36</v>
      </c>
      <c r="H3453" s="1" t="s">
        <v>63</v>
      </c>
      <c r="I3453" s="1" t="s">
        <v>7224</v>
      </c>
      <c r="J3453" s="1">
        <v>42</v>
      </c>
      <c r="K3453" s="1" t="s">
        <v>28</v>
      </c>
      <c r="L3453" s="1">
        <v>1890</v>
      </c>
      <c r="M3453" s="1">
        <v>1900</v>
      </c>
      <c r="N3453" s="1">
        <v>5910.24</v>
      </c>
      <c r="O3453" s="1">
        <v>1383</v>
      </c>
      <c r="P3453" s="1">
        <v>59</v>
      </c>
      <c r="Q3453" s="1">
        <v>7352.35</v>
      </c>
      <c r="R3453" s="1">
        <f t="shared" si="107"/>
        <v>175.05595238095239</v>
      </c>
      <c r="S3453" s="1" t="s">
        <v>38</v>
      </c>
      <c r="T3453" s="1" t="s">
        <v>30</v>
      </c>
      <c r="U3453" s="1" t="s">
        <v>1132</v>
      </c>
      <c r="V3453" s="1" t="s">
        <v>7229</v>
      </c>
      <c r="W3453" s="1" t="s">
        <v>7229</v>
      </c>
    </row>
    <row r="3454" spans="1:23">
      <c r="A3454" s="2" t="s">
        <v>2191</v>
      </c>
      <c r="B3454" s="2">
        <f t="shared" si="106"/>
        <v>2018</v>
      </c>
      <c r="C3454" s="1" t="s">
        <v>68</v>
      </c>
      <c r="D3454" s="1" t="s">
        <v>24</v>
      </c>
      <c r="E3454" s="1">
        <v>80014137</v>
      </c>
      <c r="F3454" s="1" t="s">
        <v>25</v>
      </c>
      <c r="G3454" s="1" t="s">
        <v>937</v>
      </c>
      <c r="H3454" s="1" t="s">
        <v>7534</v>
      </c>
      <c r="I3454" s="1" t="s">
        <v>7629</v>
      </c>
      <c r="J3454" s="1">
        <v>1608</v>
      </c>
      <c r="K3454" s="1" t="s">
        <v>28</v>
      </c>
      <c r="L3454" s="1">
        <v>62712</v>
      </c>
      <c r="M3454" s="1">
        <v>68501</v>
      </c>
      <c r="N3454" s="1">
        <v>164820</v>
      </c>
      <c r="O3454" s="1">
        <v>27517.200000000001</v>
      </c>
      <c r="P3454" s="1">
        <v>805.78</v>
      </c>
      <c r="Q3454" s="1">
        <v>193142.98</v>
      </c>
      <c r="R3454" s="1">
        <f t="shared" si="107"/>
        <v>120.11379353233832</v>
      </c>
      <c r="S3454" s="1" t="s">
        <v>38</v>
      </c>
      <c r="T3454" s="1" t="s">
        <v>30</v>
      </c>
      <c r="U3454" s="1" t="s">
        <v>81</v>
      </c>
      <c r="V3454" s="1" t="s">
        <v>7630</v>
      </c>
      <c r="W3454" s="1" t="s">
        <v>7631</v>
      </c>
    </row>
    <row r="3455" spans="1:23">
      <c r="A3455" s="2" t="s">
        <v>2187</v>
      </c>
      <c r="B3455" s="2">
        <f t="shared" si="106"/>
        <v>2018</v>
      </c>
      <c r="C3455" s="1" t="s">
        <v>3332</v>
      </c>
      <c r="D3455" s="1" t="s">
        <v>24</v>
      </c>
      <c r="E3455" s="1">
        <v>80087526</v>
      </c>
      <c r="F3455" s="1" t="s">
        <v>2708</v>
      </c>
      <c r="G3455" s="1" t="s">
        <v>55</v>
      </c>
      <c r="H3455" s="1" t="s">
        <v>7688</v>
      </c>
      <c r="I3455" s="1" t="s">
        <v>2717</v>
      </c>
      <c r="J3455" s="1">
        <v>1</v>
      </c>
      <c r="K3455" s="1" t="s">
        <v>28</v>
      </c>
      <c r="L3455" s="1">
        <v>118</v>
      </c>
      <c r="M3455" s="1">
        <v>152</v>
      </c>
      <c r="N3455" s="1">
        <v>1028.73</v>
      </c>
      <c r="O3455" s="1">
        <v>108.73</v>
      </c>
      <c r="P3455" s="1">
        <v>9</v>
      </c>
      <c r="Q3455" s="1">
        <v>1163.44</v>
      </c>
      <c r="R3455" s="1">
        <f t="shared" si="107"/>
        <v>1163.44</v>
      </c>
      <c r="S3455" s="1" t="s">
        <v>29</v>
      </c>
      <c r="T3455" s="1" t="s">
        <v>30</v>
      </c>
      <c r="U3455" s="1" t="s">
        <v>2710</v>
      </c>
      <c r="V3455" s="1" t="s">
        <v>7689</v>
      </c>
      <c r="W3455" s="1" t="s">
        <v>7689</v>
      </c>
    </row>
    <row r="3456" spans="1:23">
      <c r="A3456" s="2" t="s">
        <v>1155</v>
      </c>
      <c r="B3456" s="2">
        <f t="shared" si="106"/>
        <v>2018</v>
      </c>
      <c r="C3456" s="1" t="s">
        <v>43</v>
      </c>
      <c r="D3456" s="1" t="s">
        <v>24</v>
      </c>
      <c r="E3456" s="1">
        <v>80003485</v>
      </c>
      <c r="F3456" s="1" t="s">
        <v>3105</v>
      </c>
      <c r="G3456" s="1" t="s">
        <v>62</v>
      </c>
      <c r="H3456" s="1" t="s">
        <v>7532</v>
      </c>
      <c r="I3456" s="1" t="s">
        <v>1038</v>
      </c>
      <c r="J3456" s="1">
        <v>167</v>
      </c>
      <c r="K3456" s="1" t="s">
        <v>28</v>
      </c>
      <c r="L3456" s="1">
        <v>12220</v>
      </c>
      <c r="M3456" s="1">
        <v>12911</v>
      </c>
      <c r="N3456" s="1">
        <v>83034.27</v>
      </c>
      <c r="O3456" s="1">
        <v>6525</v>
      </c>
      <c r="P3456" s="1">
        <v>838.73</v>
      </c>
      <c r="Q3456" s="1">
        <v>90398</v>
      </c>
      <c r="R3456" s="1">
        <f t="shared" si="107"/>
        <v>541.30538922155688</v>
      </c>
      <c r="S3456" s="1" t="s">
        <v>38</v>
      </c>
      <c r="T3456" s="1" t="s">
        <v>30</v>
      </c>
      <c r="U3456" s="1" t="s">
        <v>64</v>
      </c>
      <c r="V3456" s="1" t="s">
        <v>3148</v>
      </c>
      <c r="W3456" s="1" t="s">
        <v>7833</v>
      </c>
    </row>
    <row r="3457" spans="1:23">
      <c r="A3457" s="2" t="s">
        <v>815</v>
      </c>
      <c r="B3457" s="2">
        <f t="shared" si="106"/>
        <v>2018</v>
      </c>
      <c r="C3457" s="1" t="s">
        <v>119</v>
      </c>
      <c r="D3457" s="1" t="s">
        <v>24</v>
      </c>
      <c r="E3457" s="1">
        <v>3496643</v>
      </c>
      <c r="F3457" s="1" t="s">
        <v>3448</v>
      </c>
      <c r="G3457" s="1" t="s">
        <v>120</v>
      </c>
      <c r="H3457" s="1" t="s">
        <v>7949</v>
      </c>
      <c r="I3457" s="1" t="s">
        <v>409</v>
      </c>
      <c r="J3457" s="1">
        <v>73</v>
      </c>
      <c r="K3457" s="1" t="s">
        <v>86</v>
      </c>
      <c r="L3457" s="1">
        <v>6835</v>
      </c>
      <c r="M3457" s="1">
        <v>6971</v>
      </c>
      <c r="N3457" s="1">
        <v>41760.07</v>
      </c>
      <c r="O3457" s="1">
        <v>2978.61</v>
      </c>
      <c r="P3457" s="1">
        <v>15.26</v>
      </c>
      <c r="Q3457" s="1">
        <v>44753.94</v>
      </c>
      <c r="R3457" s="1">
        <f t="shared" si="107"/>
        <v>613.06767123287671</v>
      </c>
      <c r="S3457" s="1" t="s">
        <v>29</v>
      </c>
      <c r="T3457" s="1" t="s">
        <v>30</v>
      </c>
      <c r="U3457" s="1" t="s">
        <v>410</v>
      </c>
      <c r="V3457" s="1" t="s">
        <v>8135</v>
      </c>
      <c r="W3457" s="1" t="s">
        <v>8136</v>
      </c>
    </row>
    <row r="3458" spans="1:23">
      <c r="A3458" s="2" t="s">
        <v>8137</v>
      </c>
      <c r="B3458" s="2">
        <f t="shared" ref="B3458:B3521" si="108">+YEAR(A3458)</f>
        <v>2018</v>
      </c>
      <c r="C3458" s="1" t="s">
        <v>119</v>
      </c>
      <c r="D3458" s="1" t="s">
        <v>24</v>
      </c>
      <c r="E3458" s="1">
        <v>3496643</v>
      </c>
      <c r="F3458" s="1" t="s">
        <v>3448</v>
      </c>
      <c r="G3458" s="1" t="s">
        <v>120</v>
      </c>
      <c r="H3458" s="1" t="s">
        <v>7949</v>
      </c>
      <c r="I3458" s="1" t="s">
        <v>409</v>
      </c>
      <c r="J3458" s="1">
        <v>94</v>
      </c>
      <c r="K3458" s="1" t="s">
        <v>28</v>
      </c>
      <c r="L3458" s="1">
        <v>4888</v>
      </c>
      <c r="M3458" s="1">
        <v>5030</v>
      </c>
      <c r="N3458" s="1">
        <v>19996</v>
      </c>
      <c r="O3458" s="1">
        <v>3333.54</v>
      </c>
      <c r="P3458" s="1">
        <v>7.96</v>
      </c>
      <c r="Q3458" s="1">
        <v>23337.5</v>
      </c>
      <c r="R3458" s="1">
        <f t="shared" si="107"/>
        <v>248.27127659574469</v>
      </c>
      <c r="S3458" s="1" t="s">
        <v>29</v>
      </c>
      <c r="T3458" s="1" t="s">
        <v>30</v>
      </c>
      <c r="U3458" s="1" t="s">
        <v>410</v>
      </c>
      <c r="V3458" s="1" t="s">
        <v>8138</v>
      </c>
      <c r="W3458" s="1" t="s">
        <v>8138</v>
      </c>
    </row>
    <row r="3459" spans="1:23">
      <c r="A3459" s="2" t="s">
        <v>8137</v>
      </c>
      <c r="B3459" s="2">
        <f t="shared" si="108"/>
        <v>2018</v>
      </c>
      <c r="C3459" s="1" t="s">
        <v>119</v>
      </c>
      <c r="D3459" s="1" t="s">
        <v>24</v>
      </c>
      <c r="E3459" s="1">
        <v>3496643</v>
      </c>
      <c r="F3459" s="1" t="s">
        <v>3448</v>
      </c>
      <c r="G3459" s="1" t="s">
        <v>120</v>
      </c>
      <c r="H3459" s="1" t="s">
        <v>7949</v>
      </c>
      <c r="I3459" s="1" t="s">
        <v>409</v>
      </c>
      <c r="J3459" s="1">
        <v>204</v>
      </c>
      <c r="K3459" s="1" t="s">
        <v>86</v>
      </c>
      <c r="L3459" s="1">
        <v>11319</v>
      </c>
      <c r="M3459" s="1">
        <v>11567</v>
      </c>
      <c r="N3459" s="1">
        <v>58700.33</v>
      </c>
      <c r="O3459" s="1">
        <v>5829.61</v>
      </c>
      <c r="P3459" s="1">
        <v>22.16</v>
      </c>
      <c r="Q3459" s="1">
        <v>64552.1</v>
      </c>
      <c r="R3459" s="1">
        <f t="shared" ref="R3459:R3522" si="109">+Q3459/J3459</f>
        <v>316.43186274509804</v>
      </c>
      <c r="S3459" s="1" t="s">
        <v>29</v>
      </c>
      <c r="T3459" s="1" t="s">
        <v>30</v>
      </c>
      <c r="U3459" s="1" t="s">
        <v>410</v>
      </c>
      <c r="V3459" s="1" t="s">
        <v>8139</v>
      </c>
      <c r="W3459" s="1" t="s">
        <v>8140</v>
      </c>
    </row>
    <row r="3460" spans="1:23">
      <c r="A3460" s="2" t="s">
        <v>3777</v>
      </c>
      <c r="B3460" s="2">
        <f t="shared" si="108"/>
        <v>2018</v>
      </c>
      <c r="C3460" s="1" t="s">
        <v>119</v>
      </c>
      <c r="D3460" s="1" t="s">
        <v>24</v>
      </c>
      <c r="E3460" s="1">
        <v>3496643</v>
      </c>
      <c r="F3460" s="1" t="s">
        <v>3448</v>
      </c>
      <c r="G3460" s="1" t="s">
        <v>120</v>
      </c>
      <c r="H3460" s="1" t="s">
        <v>7949</v>
      </c>
      <c r="I3460" s="1" t="s">
        <v>409</v>
      </c>
      <c r="J3460" s="1">
        <v>85</v>
      </c>
      <c r="K3460" s="1" t="s">
        <v>86</v>
      </c>
      <c r="L3460" s="1">
        <v>4285</v>
      </c>
      <c r="M3460" s="1">
        <v>4385</v>
      </c>
      <c r="N3460" s="1">
        <v>19907</v>
      </c>
      <c r="O3460" s="1">
        <v>2338.12</v>
      </c>
      <c r="P3460" s="1">
        <v>8.2899999999999991</v>
      </c>
      <c r="Q3460" s="1">
        <v>22426.13</v>
      </c>
      <c r="R3460" s="1">
        <f t="shared" si="109"/>
        <v>263.83682352941179</v>
      </c>
      <c r="S3460" s="1" t="s">
        <v>29</v>
      </c>
      <c r="T3460" s="1" t="s">
        <v>30</v>
      </c>
      <c r="U3460" s="1" t="s">
        <v>410</v>
      </c>
      <c r="V3460" s="1" t="s">
        <v>8141</v>
      </c>
      <c r="W3460" s="1" t="s">
        <v>8142</v>
      </c>
    </row>
    <row r="3461" spans="1:23">
      <c r="A3461" s="2" t="s">
        <v>3174</v>
      </c>
      <c r="B3461" s="2">
        <f t="shared" si="108"/>
        <v>2018</v>
      </c>
      <c r="C3461" s="1" t="s">
        <v>119</v>
      </c>
      <c r="D3461" s="1" t="s">
        <v>24</v>
      </c>
      <c r="E3461" s="1">
        <v>3496643</v>
      </c>
      <c r="F3461" s="1" t="s">
        <v>3448</v>
      </c>
      <c r="G3461" s="1" t="s">
        <v>120</v>
      </c>
      <c r="H3461" s="1" t="s">
        <v>7949</v>
      </c>
      <c r="I3461" s="1" t="s">
        <v>409</v>
      </c>
      <c r="J3461" s="1">
        <v>94</v>
      </c>
      <c r="K3461" s="1" t="s">
        <v>86</v>
      </c>
      <c r="L3461" s="1">
        <v>4888</v>
      </c>
      <c r="M3461" s="1">
        <v>5029</v>
      </c>
      <c r="N3461" s="1">
        <v>18989.88</v>
      </c>
      <c r="O3461" s="1">
        <v>3100</v>
      </c>
      <c r="P3461" s="1">
        <v>7.61</v>
      </c>
      <c r="Q3461" s="1">
        <v>22326.49</v>
      </c>
      <c r="R3461" s="1">
        <f t="shared" si="109"/>
        <v>237.51585106382981</v>
      </c>
      <c r="S3461" s="1" t="s">
        <v>29</v>
      </c>
      <c r="T3461" s="1" t="s">
        <v>30</v>
      </c>
      <c r="U3461" s="1" t="s">
        <v>410</v>
      </c>
      <c r="V3461" s="1" t="s">
        <v>8143</v>
      </c>
      <c r="W3461" s="1" t="s">
        <v>8144</v>
      </c>
    </row>
    <row r="3462" spans="1:23">
      <c r="A3462" s="2" t="s">
        <v>1264</v>
      </c>
      <c r="B3462" s="2">
        <f t="shared" si="108"/>
        <v>2018</v>
      </c>
      <c r="C3462" s="1" t="s">
        <v>119</v>
      </c>
      <c r="D3462" s="1" t="s">
        <v>24</v>
      </c>
      <c r="E3462" s="1">
        <v>3496643</v>
      </c>
      <c r="F3462" s="1" t="s">
        <v>3448</v>
      </c>
      <c r="G3462" s="1" t="s">
        <v>120</v>
      </c>
      <c r="H3462" s="1" t="s">
        <v>7949</v>
      </c>
      <c r="I3462" s="1" t="s">
        <v>409</v>
      </c>
      <c r="J3462" s="1">
        <v>261</v>
      </c>
      <c r="K3462" s="1" t="s">
        <v>86</v>
      </c>
      <c r="L3462" s="1">
        <v>14993</v>
      </c>
      <c r="M3462" s="1">
        <v>15298</v>
      </c>
      <c r="N3462" s="1">
        <v>76435.649999999994</v>
      </c>
      <c r="O3462" s="1">
        <v>6200</v>
      </c>
      <c r="P3462" s="1">
        <v>28.19</v>
      </c>
      <c r="Q3462" s="1">
        <v>82663.839999999997</v>
      </c>
      <c r="R3462" s="1">
        <f t="shared" si="109"/>
        <v>316.71969348659002</v>
      </c>
      <c r="S3462" s="1" t="s">
        <v>29</v>
      </c>
      <c r="T3462" s="1" t="s">
        <v>30</v>
      </c>
      <c r="U3462" s="1" t="s">
        <v>410</v>
      </c>
      <c r="V3462" s="1" t="s">
        <v>8145</v>
      </c>
      <c r="W3462" s="1" t="s">
        <v>8146</v>
      </c>
    </row>
    <row r="3463" spans="1:23">
      <c r="A3463" s="2" t="s">
        <v>5297</v>
      </c>
      <c r="B3463" s="2">
        <f t="shared" si="108"/>
        <v>2018</v>
      </c>
      <c r="C3463" s="1" t="s">
        <v>119</v>
      </c>
      <c r="D3463" s="1" t="s">
        <v>24</v>
      </c>
      <c r="E3463" s="1">
        <v>3496643</v>
      </c>
      <c r="F3463" s="1" t="s">
        <v>3448</v>
      </c>
      <c r="G3463" s="1" t="s">
        <v>120</v>
      </c>
      <c r="H3463" s="1" t="s">
        <v>7949</v>
      </c>
      <c r="I3463" s="1" t="s">
        <v>409</v>
      </c>
      <c r="J3463" s="1">
        <v>124</v>
      </c>
      <c r="K3463" s="1" t="s">
        <v>86</v>
      </c>
      <c r="L3463" s="1">
        <v>8100</v>
      </c>
      <c r="M3463" s="1">
        <v>8451</v>
      </c>
      <c r="N3463" s="1">
        <v>43933</v>
      </c>
      <c r="O3463" s="1">
        <v>4791.38</v>
      </c>
      <c r="P3463" s="1">
        <v>16.62</v>
      </c>
      <c r="Q3463" s="1">
        <v>48741</v>
      </c>
      <c r="R3463" s="1">
        <f t="shared" si="109"/>
        <v>393.07258064516128</v>
      </c>
      <c r="S3463" s="1" t="s">
        <v>29</v>
      </c>
      <c r="T3463" s="1" t="s">
        <v>30</v>
      </c>
      <c r="U3463" s="1" t="s">
        <v>410</v>
      </c>
      <c r="V3463" s="1" t="s">
        <v>8147</v>
      </c>
      <c r="W3463" s="1" t="s">
        <v>8148</v>
      </c>
    </row>
    <row r="3464" spans="1:23">
      <c r="A3464" s="2" t="s">
        <v>8150</v>
      </c>
      <c r="B3464" s="2">
        <f t="shared" si="108"/>
        <v>2018</v>
      </c>
      <c r="C3464" s="1" t="s">
        <v>119</v>
      </c>
      <c r="D3464" s="1" t="s">
        <v>24</v>
      </c>
      <c r="E3464" s="1">
        <v>3496643</v>
      </c>
      <c r="F3464" s="1" t="s">
        <v>3448</v>
      </c>
      <c r="G3464" s="1" t="s">
        <v>120</v>
      </c>
      <c r="H3464" s="1" t="s">
        <v>7949</v>
      </c>
      <c r="I3464" s="1" t="s">
        <v>409</v>
      </c>
      <c r="J3464" s="1">
        <v>52</v>
      </c>
      <c r="K3464" s="1" t="s">
        <v>86</v>
      </c>
      <c r="L3464" s="1">
        <v>5736</v>
      </c>
      <c r="M3464" s="1">
        <v>5866</v>
      </c>
      <c r="N3464" s="1">
        <v>31909.279999999999</v>
      </c>
      <c r="O3464" s="1">
        <v>3100</v>
      </c>
      <c r="P3464" s="1">
        <v>13.03</v>
      </c>
      <c r="Q3464" s="1">
        <v>35251.31</v>
      </c>
      <c r="R3464" s="1">
        <f t="shared" si="109"/>
        <v>677.9098076923076</v>
      </c>
      <c r="S3464" s="1" t="s">
        <v>29</v>
      </c>
      <c r="T3464" s="1" t="s">
        <v>30</v>
      </c>
      <c r="U3464" s="1" t="s">
        <v>410</v>
      </c>
      <c r="V3464" s="1" t="s">
        <v>8151</v>
      </c>
      <c r="W3464" s="1" t="s">
        <v>8152</v>
      </c>
    </row>
    <row r="3465" spans="1:23">
      <c r="A3465" s="2" t="s">
        <v>8153</v>
      </c>
      <c r="B3465" s="2">
        <f t="shared" si="108"/>
        <v>2018</v>
      </c>
      <c r="C3465" s="1" t="s">
        <v>119</v>
      </c>
      <c r="D3465" s="1" t="s">
        <v>24</v>
      </c>
      <c r="E3465" s="1">
        <v>3496643</v>
      </c>
      <c r="F3465" s="1" t="s">
        <v>3448</v>
      </c>
      <c r="G3465" s="1" t="s">
        <v>120</v>
      </c>
      <c r="H3465" s="1" t="s">
        <v>7949</v>
      </c>
      <c r="I3465" s="1" t="s">
        <v>409</v>
      </c>
      <c r="J3465" s="1">
        <v>52</v>
      </c>
      <c r="K3465" s="1" t="s">
        <v>86</v>
      </c>
      <c r="L3465" s="1">
        <v>5736</v>
      </c>
      <c r="M3465" s="1">
        <v>5875</v>
      </c>
      <c r="N3465" s="1">
        <v>31909.279999999999</v>
      </c>
      <c r="O3465" s="1">
        <v>3342.5</v>
      </c>
      <c r="P3465" s="1">
        <v>12.11</v>
      </c>
      <c r="Q3465" s="1">
        <v>35263.89</v>
      </c>
      <c r="R3465" s="1">
        <f t="shared" si="109"/>
        <v>678.15173076923077</v>
      </c>
      <c r="S3465" s="1" t="s">
        <v>29</v>
      </c>
      <c r="T3465" s="1" t="s">
        <v>30</v>
      </c>
      <c r="U3465" s="1" t="s">
        <v>3512</v>
      </c>
      <c r="V3465" s="1" t="s">
        <v>8154</v>
      </c>
      <c r="W3465" s="1" t="s">
        <v>8155</v>
      </c>
    </row>
    <row r="3466" spans="1:23">
      <c r="A3466" s="2" t="s">
        <v>3789</v>
      </c>
      <c r="B3466" s="2">
        <f t="shared" si="108"/>
        <v>2018</v>
      </c>
      <c r="C3466" s="1" t="s">
        <v>119</v>
      </c>
      <c r="D3466" s="1" t="s">
        <v>24</v>
      </c>
      <c r="E3466" s="1">
        <v>3496643</v>
      </c>
      <c r="F3466" s="1" t="s">
        <v>3448</v>
      </c>
      <c r="G3466" s="1" t="s">
        <v>120</v>
      </c>
      <c r="H3466" s="1" t="s">
        <v>8159</v>
      </c>
      <c r="I3466" s="1" t="s">
        <v>409</v>
      </c>
      <c r="J3466" s="1">
        <v>130</v>
      </c>
      <c r="K3466" s="1" t="s">
        <v>86</v>
      </c>
      <c r="L3466" s="1">
        <v>6370</v>
      </c>
      <c r="M3466" s="1">
        <v>6518</v>
      </c>
      <c r="N3466" s="1">
        <v>23383.1</v>
      </c>
      <c r="O3466" s="1">
        <v>2959.15</v>
      </c>
      <c r="P3466" s="1">
        <v>9.0399999999999991</v>
      </c>
      <c r="Q3466" s="1">
        <v>26351.29</v>
      </c>
      <c r="R3466" s="1">
        <f t="shared" si="109"/>
        <v>202.70223076923077</v>
      </c>
      <c r="S3466" s="1" t="s">
        <v>29</v>
      </c>
      <c r="T3466" s="1" t="s">
        <v>30</v>
      </c>
      <c r="U3466" s="1" t="s">
        <v>410</v>
      </c>
      <c r="V3466" s="1" t="s">
        <v>8160</v>
      </c>
      <c r="W3466" s="1" t="s">
        <v>8161</v>
      </c>
    </row>
    <row r="3467" spans="1:23">
      <c r="A3467" s="2" t="s">
        <v>1155</v>
      </c>
      <c r="B3467" s="2">
        <f t="shared" si="108"/>
        <v>2018</v>
      </c>
      <c r="C3467" s="1" t="s">
        <v>119</v>
      </c>
      <c r="D3467" s="1" t="s">
        <v>24</v>
      </c>
      <c r="E3467" s="1">
        <v>3496643</v>
      </c>
      <c r="F3467" s="1" t="s">
        <v>3448</v>
      </c>
      <c r="G3467" s="1" t="s">
        <v>120</v>
      </c>
      <c r="H3467" s="1" t="s">
        <v>7949</v>
      </c>
      <c r="I3467" s="1" t="s">
        <v>409</v>
      </c>
      <c r="J3467" s="1">
        <v>115</v>
      </c>
      <c r="K3467" s="1" t="s">
        <v>28</v>
      </c>
      <c r="L3467" s="1">
        <v>7980</v>
      </c>
      <c r="M3467" s="1">
        <v>8177</v>
      </c>
      <c r="N3467" s="1">
        <v>46552.24</v>
      </c>
      <c r="O3467" s="1">
        <v>4542.55</v>
      </c>
      <c r="P3467" s="1">
        <v>17.54</v>
      </c>
      <c r="Q3467" s="1">
        <v>51447.89</v>
      </c>
      <c r="R3467" s="1">
        <f t="shared" si="109"/>
        <v>447.37295652173913</v>
      </c>
      <c r="S3467" s="1" t="s">
        <v>29</v>
      </c>
      <c r="T3467" s="1" t="s">
        <v>30</v>
      </c>
      <c r="U3467" s="1" t="s">
        <v>410</v>
      </c>
      <c r="V3467" s="1" t="s">
        <v>8162</v>
      </c>
      <c r="W3467" s="1" t="s">
        <v>8163</v>
      </c>
    </row>
    <row r="3468" spans="1:23">
      <c r="A3468" s="2" t="s">
        <v>721</v>
      </c>
      <c r="B3468" s="2">
        <f t="shared" si="108"/>
        <v>2018</v>
      </c>
      <c r="C3468" s="1" t="s">
        <v>119</v>
      </c>
      <c r="D3468" s="1" t="s">
        <v>24</v>
      </c>
      <c r="E3468" s="1">
        <v>3496643</v>
      </c>
      <c r="F3468" s="1" t="s">
        <v>3448</v>
      </c>
      <c r="G3468" s="1" t="s">
        <v>120</v>
      </c>
      <c r="H3468" s="1" t="s">
        <v>7949</v>
      </c>
      <c r="I3468" s="1" t="s">
        <v>409</v>
      </c>
      <c r="J3468" s="1">
        <v>94</v>
      </c>
      <c r="K3468" s="1" t="s">
        <v>86</v>
      </c>
      <c r="L3468" s="1">
        <v>4888</v>
      </c>
      <c r="M3468" s="1">
        <v>5209</v>
      </c>
      <c r="N3468" s="1">
        <v>19741.88</v>
      </c>
      <c r="O3468" s="1">
        <v>3332.21</v>
      </c>
      <c r="P3468" s="1">
        <v>8.6199999999999992</v>
      </c>
      <c r="Q3468" s="1">
        <v>23328.86</v>
      </c>
      <c r="R3468" s="1">
        <f t="shared" si="109"/>
        <v>248.17936170212766</v>
      </c>
      <c r="S3468" s="1" t="s">
        <v>29</v>
      </c>
      <c r="T3468" s="1" t="s">
        <v>30</v>
      </c>
      <c r="U3468" s="1" t="s">
        <v>410</v>
      </c>
      <c r="V3468" s="1" t="s">
        <v>8164</v>
      </c>
      <c r="W3468" s="1" t="s">
        <v>8165</v>
      </c>
    </row>
    <row r="3469" spans="1:23">
      <c r="A3469" s="2" t="s">
        <v>8168</v>
      </c>
      <c r="B3469" s="2">
        <f t="shared" si="108"/>
        <v>2018</v>
      </c>
      <c r="C3469" s="1" t="s">
        <v>119</v>
      </c>
      <c r="D3469" s="1" t="s">
        <v>24</v>
      </c>
      <c r="E3469" s="1">
        <v>3496643</v>
      </c>
      <c r="F3469" s="1" t="s">
        <v>3448</v>
      </c>
      <c r="G3469" s="1" t="s">
        <v>120</v>
      </c>
      <c r="H3469" s="1" t="s">
        <v>7949</v>
      </c>
      <c r="I3469" s="1" t="s">
        <v>409</v>
      </c>
      <c r="J3469" s="1">
        <v>248</v>
      </c>
      <c r="K3469" s="1" t="s">
        <v>86</v>
      </c>
      <c r="L3469" s="1">
        <v>12434</v>
      </c>
      <c r="M3469" s="1">
        <v>12729</v>
      </c>
      <c r="N3469" s="1">
        <v>46689.86</v>
      </c>
      <c r="O3469" s="1">
        <v>6200</v>
      </c>
      <c r="P3469" s="1">
        <v>19.72</v>
      </c>
      <c r="Q3469" s="1">
        <v>53367.58</v>
      </c>
      <c r="R3469" s="1">
        <f t="shared" si="109"/>
        <v>215.19185483870967</v>
      </c>
      <c r="S3469" s="1" t="s">
        <v>29</v>
      </c>
      <c r="T3469" s="1" t="s">
        <v>30</v>
      </c>
      <c r="U3469" s="1" t="s">
        <v>410</v>
      </c>
      <c r="V3469" s="1" t="s">
        <v>8169</v>
      </c>
      <c r="W3469" s="1" t="s">
        <v>8170</v>
      </c>
    </row>
    <row r="3470" spans="1:23">
      <c r="A3470" s="2" t="s">
        <v>3801</v>
      </c>
      <c r="B3470" s="2">
        <f t="shared" si="108"/>
        <v>2018</v>
      </c>
      <c r="C3470" s="1" t="s">
        <v>119</v>
      </c>
      <c r="D3470" s="1" t="s">
        <v>24</v>
      </c>
      <c r="E3470" s="1">
        <v>3496643</v>
      </c>
      <c r="F3470" s="1" t="s">
        <v>3448</v>
      </c>
      <c r="G3470" s="1" t="s">
        <v>120</v>
      </c>
      <c r="H3470" s="1" t="s">
        <v>7949</v>
      </c>
      <c r="I3470" s="1" t="s">
        <v>409</v>
      </c>
      <c r="J3470" s="1">
        <v>78</v>
      </c>
      <c r="K3470" s="1" t="s">
        <v>86</v>
      </c>
      <c r="L3470" s="1">
        <v>7750</v>
      </c>
      <c r="M3470" s="1">
        <v>7906</v>
      </c>
      <c r="N3470" s="1">
        <v>47591.43</v>
      </c>
      <c r="O3470" s="1">
        <v>3100</v>
      </c>
      <c r="P3470" s="1">
        <v>17.29</v>
      </c>
      <c r="Q3470" s="1">
        <v>50708.72</v>
      </c>
      <c r="R3470" s="1">
        <f t="shared" si="109"/>
        <v>650.11179487179493</v>
      </c>
      <c r="S3470" s="1" t="s">
        <v>29</v>
      </c>
      <c r="T3470" s="1" t="s">
        <v>30</v>
      </c>
      <c r="U3470" s="1" t="s">
        <v>410</v>
      </c>
      <c r="V3470" s="1" t="s">
        <v>8173</v>
      </c>
      <c r="W3470" s="1" t="s">
        <v>8173</v>
      </c>
    </row>
    <row r="3471" spans="1:23">
      <c r="A3471" s="2" t="s">
        <v>574</v>
      </c>
      <c r="B3471" s="2">
        <f t="shared" si="108"/>
        <v>2018</v>
      </c>
      <c r="C3471" s="1" t="s">
        <v>119</v>
      </c>
      <c r="D3471" s="1" t="s">
        <v>24</v>
      </c>
      <c r="E3471" s="1">
        <v>3496643</v>
      </c>
      <c r="F3471" s="1" t="s">
        <v>3448</v>
      </c>
      <c r="G3471" s="1" t="s">
        <v>120</v>
      </c>
      <c r="H3471" s="1" t="s">
        <v>7949</v>
      </c>
      <c r="I3471" s="1" t="s">
        <v>409</v>
      </c>
      <c r="J3471" s="1">
        <v>103</v>
      </c>
      <c r="K3471" s="1" t="s">
        <v>86</v>
      </c>
      <c r="L3471" s="1">
        <v>5468</v>
      </c>
      <c r="M3471" s="1">
        <v>5595</v>
      </c>
      <c r="N3471" s="1">
        <v>24255.45</v>
      </c>
      <c r="O3471" s="1">
        <v>3100</v>
      </c>
      <c r="P3471" s="1">
        <v>9.41</v>
      </c>
      <c r="Q3471" s="1">
        <v>27593.86</v>
      </c>
      <c r="R3471" s="1">
        <f t="shared" si="109"/>
        <v>267.90155339805824</v>
      </c>
      <c r="S3471" s="1" t="s">
        <v>29</v>
      </c>
      <c r="T3471" s="1" t="s">
        <v>30</v>
      </c>
      <c r="U3471" s="1" t="s">
        <v>410</v>
      </c>
      <c r="V3471" s="1" t="s">
        <v>8174</v>
      </c>
      <c r="W3471" s="1" t="s">
        <v>8175</v>
      </c>
    </row>
    <row r="3472" spans="1:23">
      <c r="A3472" s="2" t="s">
        <v>8180</v>
      </c>
      <c r="B3472" s="2">
        <f t="shared" si="108"/>
        <v>2018</v>
      </c>
      <c r="C3472" s="1" t="s">
        <v>119</v>
      </c>
      <c r="D3472" s="1" t="s">
        <v>24</v>
      </c>
      <c r="E3472" s="1">
        <v>3496643</v>
      </c>
      <c r="F3472" s="1" t="s">
        <v>3448</v>
      </c>
      <c r="G3472" s="1" t="s">
        <v>120</v>
      </c>
      <c r="H3472" s="1" t="s">
        <v>8159</v>
      </c>
      <c r="I3472" s="1" t="s">
        <v>409</v>
      </c>
      <c r="J3472" s="1">
        <v>85</v>
      </c>
      <c r="K3472" s="1" t="s">
        <v>86</v>
      </c>
      <c r="L3472" s="1">
        <v>5470</v>
      </c>
      <c r="M3472" s="1">
        <v>5610</v>
      </c>
      <c r="N3472" s="1">
        <v>24641.46</v>
      </c>
      <c r="O3472" s="1">
        <v>3100</v>
      </c>
      <c r="P3472" s="1">
        <v>10.34</v>
      </c>
      <c r="Q3472" s="1">
        <v>27980.799999999999</v>
      </c>
      <c r="R3472" s="1">
        <f t="shared" si="109"/>
        <v>329.18588235294118</v>
      </c>
      <c r="S3472" s="1" t="s">
        <v>29</v>
      </c>
      <c r="T3472" s="1" t="s">
        <v>30</v>
      </c>
      <c r="U3472" s="1" t="s">
        <v>410</v>
      </c>
      <c r="V3472" s="1" t="s">
        <v>8181</v>
      </c>
      <c r="W3472" s="1" t="s">
        <v>8182</v>
      </c>
    </row>
    <row r="3473" spans="1:23">
      <c r="A3473" s="2" t="s">
        <v>3801</v>
      </c>
      <c r="B3473" s="2">
        <f t="shared" si="108"/>
        <v>2018</v>
      </c>
      <c r="C3473" s="1" t="s">
        <v>119</v>
      </c>
      <c r="D3473" s="1" t="s">
        <v>24</v>
      </c>
      <c r="E3473" s="1">
        <v>3496643</v>
      </c>
      <c r="F3473" s="1" t="s">
        <v>3448</v>
      </c>
      <c r="G3473" s="1" t="s">
        <v>120</v>
      </c>
      <c r="H3473" s="1" t="s">
        <v>7949</v>
      </c>
      <c r="I3473" s="1" t="s">
        <v>409</v>
      </c>
      <c r="J3473" s="1">
        <v>95</v>
      </c>
      <c r="K3473" s="1" t="s">
        <v>86</v>
      </c>
      <c r="L3473" s="1">
        <v>6309</v>
      </c>
      <c r="M3473" s="1">
        <v>6453</v>
      </c>
      <c r="N3473" s="1">
        <v>34922.559999999998</v>
      </c>
      <c r="O3473" s="1">
        <v>3100</v>
      </c>
      <c r="P3473" s="1">
        <v>12.97</v>
      </c>
      <c r="Q3473" s="1">
        <v>38035.53</v>
      </c>
      <c r="R3473" s="1">
        <f t="shared" si="109"/>
        <v>400.37399999999997</v>
      </c>
      <c r="S3473" s="1" t="s">
        <v>29</v>
      </c>
      <c r="T3473" s="1" t="s">
        <v>30</v>
      </c>
      <c r="U3473" s="1" t="s">
        <v>410</v>
      </c>
      <c r="V3473" s="1" t="s">
        <v>8183</v>
      </c>
      <c r="W3473" s="1" t="s">
        <v>8183</v>
      </c>
    </row>
    <row r="3474" spans="1:23">
      <c r="A3474" s="2" t="s">
        <v>8591</v>
      </c>
      <c r="B3474" s="2">
        <f t="shared" si="108"/>
        <v>2018</v>
      </c>
      <c r="C3474" s="1" t="s">
        <v>34</v>
      </c>
      <c r="D3474" s="1" t="s">
        <v>24</v>
      </c>
      <c r="E3474" s="1">
        <v>80009129</v>
      </c>
      <c r="F3474" s="1" t="s">
        <v>3277</v>
      </c>
      <c r="G3474" s="1" t="s">
        <v>36</v>
      </c>
      <c r="H3474" s="1" t="s">
        <v>7534</v>
      </c>
      <c r="I3474" s="1" t="s">
        <v>5201</v>
      </c>
      <c r="J3474" s="1">
        <v>72</v>
      </c>
      <c r="K3474" s="1" t="s">
        <v>28</v>
      </c>
      <c r="L3474" s="1">
        <v>9315</v>
      </c>
      <c r="M3474" s="1">
        <v>9315</v>
      </c>
      <c r="N3474" s="1">
        <v>38477.519999999997</v>
      </c>
      <c r="O3474" s="1">
        <v>8830</v>
      </c>
      <c r="P3474" s="1">
        <v>14.48</v>
      </c>
      <c r="Q3474" s="1">
        <v>47322</v>
      </c>
      <c r="R3474" s="1">
        <f t="shared" si="109"/>
        <v>657.25</v>
      </c>
      <c r="S3474" s="1" t="s">
        <v>38</v>
      </c>
      <c r="T3474" s="1" t="s">
        <v>30</v>
      </c>
      <c r="U3474" s="1" t="s">
        <v>3107</v>
      </c>
      <c r="V3474" s="1" t="s">
        <v>5206</v>
      </c>
      <c r="W3474" s="1" t="s">
        <v>5207</v>
      </c>
    </row>
    <row r="3475" spans="1:23">
      <c r="A3475" s="2" t="s">
        <v>8592</v>
      </c>
      <c r="B3475" s="2">
        <f t="shared" si="108"/>
        <v>2018</v>
      </c>
      <c r="C3475" s="1" t="s">
        <v>34</v>
      </c>
      <c r="D3475" s="1" t="s">
        <v>24</v>
      </c>
      <c r="E3475" s="1">
        <v>80009129</v>
      </c>
      <c r="F3475" s="1" t="s">
        <v>3277</v>
      </c>
      <c r="G3475" s="1" t="s">
        <v>5211</v>
      </c>
      <c r="H3475" s="1" t="s">
        <v>7253</v>
      </c>
      <c r="I3475" s="1" t="s">
        <v>5201</v>
      </c>
      <c r="J3475" s="1">
        <v>109</v>
      </c>
      <c r="K3475" s="1" t="s">
        <v>28</v>
      </c>
      <c r="L3475" s="1">
        <v>9174</v>
      </c>
      <c r="M3475" s="1">
        <v>9174</v>
      </c>
      <c r="N3475" s="1">
        <v>35912.730000000003</v>
      </c>
      <c r="O3475" s="1">
        <v>6848</v>
      </c>
      <c r="P3475" s="1">
        <v>9.27</v>
      </c>
      <c r="Q3475" s="1">
        <v>42770</v>
      </c>
      <c r="R3475" s="1">
        <f t="shared" si="109"/>
        <v>392.38532110091745</v>
      </c>
      <c r="S3475" s="1" t="s">
        <v>38</v>
      </c>
      <c r="T3475" s="1" t="s">
        <v>30</v>
      </c>
      <c r="U3475" s="1" t="s">
        <v>3107</v>
      </c>
      <c r="V3475" s="1" t="s">
        <v>40</v>
      </c>
      <c r="W3475" s="1" t="s">
        <v>5663</v>
      </c>
    </row>
    <row r="3476" spans="1:23">
      <c r="A3476" s="2" t="s">
        <v>8593</v>
      </c>
      <c r="B3476" s="2">
        <f t="shared" si="108"/>
        <v>2018</v>
      </c>
      <c r="C3476" s="1" t="s">
        <v>34</v>
      </c>
      <c r="D3476" s="1" t="s">
        <v>24</v>
      </c>
      <c r="E3476" s="1">
        <v>80009129</v>
      </c>
      <c r="F3476" s="1" t="s">
        <v>3277</v>
      </c>
      <c r="G3476" s="1" t="s">
        <v>5211</v>
      </c>
      <c r="H3476" s="1" t="s">
        <v>7534</v>
      </c>
      <c r="I3476" s="1" t="s">
        <v>5201</v>
      </c>
      <c r="J3476" s="1">
        <v>67</v>
      </c>
      <c r="K3476" s="1" t="s">
        <v>28</v>
      </c>
      <c r="L3476" s="1">
        <v>5226</v>
      </c>
      <c r="M3476" s="1">
        <v>5226</v>
      </c>
      <c r="N3476" s="1">
        <v>20020.66</v>
      </c>
      <c r="O3476" s="1">
        <v>3424</v>
      </c>
      <c r="P3476" s="1">
        <v>5.34</v>
      </c>
      <c r="Q3476" s="1">
        <v>23450</v>
      </c>
      <c r="R3476" s="1">
        <f t="shared" si="109"/>
        <v>350</v>
      </c>
      <c r="S3476" s="1" t="s">
        <v>38</v>
      </c>
      <c r="T3476" s="1" t="s">
        <v>30</v>
      </c>
      <c r="U3476" s="1" t="s">
        <v>3107</v>
      </c>
      <c r="V3476" s="1" t="s">
        <v>6345</v>
      </c>
      <c r="W3476" s="1" t="s">
        <v>6345</v>
      </c>
    </row>
    <row r="3477" spans="1:23">
      <c r="A3477" s="2" t="s">
        <v>8594</v>
      </c>
      <c r="B3477" s="2">
        <f t="shared" si="108"/>
        <v>2018</v>
      </c>
      <c r="C3477" s="1" t="s">
        <v>34</v>
      </c>
      <c r="D3477" s="1" t="s">
        <v>24</v>
      </c>
      <c r="E3477" s="1">
        <v>80009129</v>
      </c>
      <c r="F3477" s="1" t="s">
        <v>3277</v>
      </c>
      <c r="G3477" s="1" t="s">
        <v>36</v>
      </c>
      <c r="H3477" s="1" t="s">
        <v>7534</v>
      </c>
      <c r="I3477" s="1" t="s">
        <v>5201</v>
      </c>
      <c r="J3477" s="1">
        <v>132</v>
      </c>
      <c r="K3477" s="1" t="s">
        <v>28</v>
      </c>
      <c r="L3477" s="1">
        <v>10956</v>
      </c>
      <c r="M3477" s="1">
        <v>10956</v>
      </c>
      <c r="N3477" s="1">
        <v>38679.18</v>
      </c>
      <c r="O3477" s="1">
        <v>8830</v>
      </c>
      <c r="P3477" s="1">
        <v>10.82</v>
      </c>
      <c r="Q3477" s="1">
        <v>47520</v>
      </c>
      <c r="R3477" s="1">
        <f t="shared" si="109"/>
        <v>360</v>
      </c>
      <c r="S3477" s="1" t="s">
        <v>38</v>
      </c>
      <c r="T3477" s="1" t="s">
        <v>30</v>
      </c>
      <c r="U3477" s="1" t="s">
        <v>3107</v>
      </c>
      <c r="V3477" s="1" t="s">
        <v>8595</v>
      </c>
      <c r="W3477" s="1" t="s">
        <v>8595</v>
      </c>
    </row>
    <row r="3478" spans="1:23">
      <c r="A3478" s="2" t="s">
        <v>579</v>
      </c>
      <c r="B3478" s="2">
        <f t="shared" si="108"/>
        <v>2018</v>
      </c>
      <c r="C3478" s="1" t="s">
        <v>34</v>
      </c>
      <c r="D3478" s="1" t="s">
        <v>24</v>
      </c>
      <c r="E3478" s="1">
        <v>80009129</v>
      </c>
      <c r="F3478" s="1" t="s">
        <v>3277</v>
      </c>
      <c r="G3478" s="1" t="s">
        <v>62</v>
      </c>
      <c r="H3478" s="1" t="s">
        <v>7534</v>
      </c>
      <c r="I3478" s="1" t="s">
        <v>5201</v>
      </c>
      <c r="J3478" s="1">
        <v>73</v>
      </c>
      <c r="K3478" s="1" t="s">
        <v>28</v>
      </c>
      <c r="L3478" s="1">
        <v>4548</v>
      </c>
      <c r="M3478" s="1">
        <v>4548</v>
      </c>
      <c r="N3478" s="1">
        <v>18693.3</v>
      </c>
      <c r="O3478" s="1">
        <v>3200</v>
      </c>
      <c r="P3478" s="1">
        <v>6.7</v>
      </c>
      <c r="Q3478" s="1">
        <v>21900</v>
      </c>
      <c r="R3478" s="1">
        <f t="shared" si="109"/>
        <v>300</v>
      </c>
      <c r="S3478" s="1" t="s">
        <v>38</v>
      </c>
      <c r="T3478" s="1" t="s">
        <v>30</v>
      </c>
      <c r="U3478" s="1" t="s">
        <v>3107</v>
      </c>
      <c r="V3478" s="1" t="s">
        <v>6158</v>
      </c>
      <c r="W3478" s="1" t="s">
        <v>6158</v>
      </c>
    </row>
    <row r="3479" spans="1:23">
      <c r="A3479" s="2" t="s">
        <v>579</v>
      </c>
      <c r="B3479" s="2">
        <f t="shared" si="108"/>
        <v>2018</v>
      </c>
      <c r="C3479" s="1" t="s">
        <v>34</v>
      </c>
      <c r="D3479" s="1" t="s">
        <v>24</v>
      </c>
      <c r="E3479" s="1">
        <v>80009129</v>
      </c>
      <c r="F3479" s="1" t="s">
        <v>3277</v>
      </c>
      <c r="G3479" s="1" t="s">
        <v>62</v>
      </c>
      <c r="H3479" s="1" t="s">
        <v>7534</v>
      </c>
      <c r="I3479" s="1" t="s">
        <v>5201</v>
      </c>
      <c r="J3479" s="1">
        <v>73</v>
      </c>
      <c r="K3479" s="1" t="s">
        <v>28</v>
      </c>
      <c r="L3479" s="1">
        <v>4548</v>
      </c>
      <c r="M3479" s="1">
        <v>4548</v>
      </c>
      <c r="N3479" s="1">
        <v>18693.3</v>
      </c>
      <c r="O3479" s="1">
        <v>3200</v>
      </c>
      <c r="P3479" s="1">
        <v>6.7</v>
      </c>
      <c r="Q3479" s="1">
        <v>21900</v>
      </c>
      <c r="R3479" s="1">
        <f t="shared" si="109"/>
        <v>300</v>
      </c>
      <c r="S3479" s="1" t="s">
        <v>38</v>
      </c>
      <c r="T3479" s="1" t="s">
        <v>30</v>
      </c>
      <c r="U3479" s="1" t="s">
        <v>3107</v>
      </c>
      <c r="V3479" s="1" t="s">
        <v>6158</v>
      </c>
      <c r="W3479" s="1" t="s">
        <v>6158</v>
      </c>
    </row>
    <row r="3480" spans="1:23">
      <c r="A3480" s="2" t="s">
        <v>4404</v>
      </c>
      <c r="B3480" s="2">
        <f t="shared" si="108"/>
        <v>2018</v>
      </c>
      <c r="C3480" s="1" t="s">
        <v>34</v>
      </c>
      <c r="D3480" s="1" t="s">
        <v>24</v>
      </c>
      <c r="E3480" s="1">
        <v>80008970</v>
      </c>
      <c r="F3480" s="1" t="s">
        <v>4435</v>
      </c>
      <c r="G3480" s="1" t="s">
        <v>927</v>
      </c>
      <c r="H3480" s="1" t="s">
        <v>7534</v>
      </c>
      <c r="I3480" s="1" t="s">
        <v>4276</v>
      </c>
      <c r="J3480" s="1">
        <v>864</v>
      </c>
      <c r="K3480" s="1" t="s">
        <v>28</v>
      </c>
      <c r="L3480" s="1">
        <v>32357</v>
      </c>
      <c r="M3480" s="1">
        <v>35813</v>
      </c>
      <c r="N3480" s="1">
        <v>88128</v>
      </c>
      <c r="O3480" s="1">
        <v>18574.71</v>
      </c>
      <c r="P3480" s="1">
        <v>176.01</v>
      </c>
      <c r="Q3480" s="1">
        <v>106878.72</v>
      </c>
      <c r="R3480" s="1">
        <f t="shared" si="109"/>
        <v>123.70222222222222</v>
      </c>
      <c r="S3480" s="1" t="s">
        <v>38</v>
      </c>
      <c r="T3480" s="1" t="s">
        <v>30</v>
      </c>
      <c r="U3480" s="1" t="s">
        <v>1132</v>
      </c>
      <c r="V3480" s="1" t="s">
        <v>8597</v>
      </c>
      <c r="W3480" s="1" t="s">
        <v>8597</v>
      </c>
    </row>
    <row r="3481" spans="1:23">
      <c r="A3481" s="2" t="s">
        <v>8627</v>
      </c>
      <c r="B3481" s="2">
        <f t="shared" si="108"/>
        <v>2018</v>
      </c>
      <c r="C3481" s="1" t="s">
        <v>34</v>
      </c>
      <c r="D3481" s="1" t="s">
        <v>24</v>
      </c>
      <c r="E3481" s="1">
        <v>80009246</v>
      </c>
      <c r="F3481" s="1" t="s">
        <v>3075</v>
      </c>
      <c r="G3481" s="1" t="s">
        <v>36</v>
      </c>
      <c r="H3481" s="1" t="s">
        <v>7534</v>
      </c>
      <c r="I3481" s="1" t="s">
        <v>5979</v>
      </c>
      <c r="J3481" s="1">
        <v>208</v>
      </c>
      <c r="K3481" s="1" t="s">
        <v>28</v>
      </c>
      <c r="L3481" s="1">
        <v>9818</v>
      </c>
      <c r="M3481" s="1">
        <v>10754</v>
      </c>
      <c r="N3481" s="1">
        <v>28288</v>
      </c>
      <c r="O3481" s="1">
        <v>7931.51</v>
      </c>
      <c r="P3481" s="1">
        <v>104.67</v>
      </c>
      <c r="Q3481" s="1">
        <v>36324.18</v>
      </c>
      <c r="R3481" s="1">
        <f t="shared" si="109"/>
        <v>174.63548076923078</v>
      </c>
      <c r="S3481" s="1" t="s">
        <v>38</v>
      </c>
      <c r="T3481" s="1" t="s">
        <v>30</v>
      </c>
      <c r="U3481" s="1" t="s">
        <v>4690</v>
      </c>
      <c r="V3481" s="1" t="s">
        <v>8628</v>
      </c>
      <c r="W3481" s="1" t="s">
        <v>8628</v>
      </c>
    </row>
    <row r="3482" spans="1:23">
      <c r="A3482" s="2" t="s">
        <v>8629</v>
      </c>
      <c r="B3482" s="2">
        <f t="shared" si="108"/>
        <v>2018</v>
      </c>
      <c r="C3482" s="1" t="s">
        <v>68</v>
      </c>
      <c r="D3482" s="1" t="s">
        <v>24</v>
      </c>
      <c r="E3482" s="1">
        <v>80009246</v>
      </c>
      <c r="F3482" s="1" t="s">
        <v>3075</v>
      </c>
      <c r="G3482" s="1" t="s">
        <v>36</v>
      </c>
      <c r="H3482" s="1" t="s">
        <v>8630</v>
      </c>
      <c r="I3482" s="1" t="s">
        <v>8631</v>
      </c>
      <c r="J3482" s="1">
        <v>1296</v>
      </c>
      <c r="K3482" s="1" t="s">
        <v>28</v>
      </c>
      <c r="L3482" s="1">
        <v>47707</v>
      </c>
      <c r="M3482" s="1">
        <v>52891</v>
      </c>
      <c r="N3482" s="1">
        <v>139536</v>
      </c>
      <c r="O3482" s="1">
        <v>46562.79</v>
      </c>
      <c r="P3482" s="1">
        <v>237.21</v>
      </c>
      <c r="Q3482" s="1">
        <v>186336</v>
      </c>
      <c r="R3482" s="1">
        <f t="shared" si="109"/>
        <v>143.77777777777777</v>
      </c>
      <c r="S3482" s="1" t="s">
        <v>29</v>
      </c>
      <c r="T3482" s="1" t="s">
        <v>419</v>
      </c>
      <c r="U3482" s="1" t="s">
        <v>4690</v>
      </c>
      <c r="V3482" s="1" t="s">
        <v>5265</v>
      </c>
      <c r="W3482" s="1" t="s">
        <v>8632</v>
      </c>
    </row>
    <row r="3483" spans="1:23">
      <c r="A3483" s="2" t="s">
        <v>8633</v>
      </c>
      <c r="B3483" s="2">
        <f t="shared" si="108"/>
        <v>2018</v>
      </c>
      <c r="C3483" s="1" t="s">
        <v>34</v>
      </c>
      <c r="D3483" s="1" t="s">
        <v>24</v>
      </c>
      <c r="E3483" s="1">
        <v>80009129</v>
      </c>
      <c r="F3483" s="1" t="s">
        <v>3277</v>
      </c>
      <c r="G3483" s="1" t="s">
        <v>62</v>
      </c>
      <c r="H3483" s="1" t="s">
        <v>7532</v>
      </c>
      <c r="I3483" s="1" t="s">
        <v>8634</v>
      </c>
      <c r="J3483" s="1">
        <v>73</v>
      </c>
      <c r="K3483" s="1" t="s">
        <v>28</v>
      </c>
      <c r="L3483" s="1">
        <v>4548</v>
      </c>
      <c r="M3483" s="1">
        <v>4548</v>
      </c>
      <c r="N3483" s="1">
        <v>19059.88</v>
      </c>
      <c r="O3483" s="1">
        <v>3200</v>
      </c>
      <c r="P3483" s="1">
        <v>5.12</v>
      </c>
      <c r="Q3483" s="1">
        <v>22265</v>
      </c>
      <c r="R3483" s="1">
        <f t="shared" si="109"/>
        <v>305</v>
      </c>
      <c r="S3483" s="1" t="s">
        <v>38</v>
      </c>
      <c r="T3483" s="1" t="s">
        <v>30</v>
      </c>
      <c r="U3483" s="1" t="s">
        <v>3107</v>
      </c>
      <c r="V3483" s="1" t="s">
        <v>8635</v>
      </c>
      <c r="W3483" s="1" t="s">
        <v>8635</v>
      </c>
    </row>
    <row r="3484" spans="1:23">
      <c r="A3484" s="2" t="s">
        <v>8636</v>
      </c>
      <c r="B3484" s="2">
        <f t="shared" si="108"/>
        <v>2018</v>
      </c>
      <c r="C3484" s="1" t="s">
        <v>34</v>
      </c>
      <c r="D3484" s="1" t="s">
        <v>24</v>
      </c>
      <c r="E3484" s="1">
        <v>80009129</v>
      </c>
      <c r="F3484" s="1" t="s">
        <v>3277</v>
      </c>
      <c r="G3484" s="1" t="s">
        <v>62</v>
      </c>
      <c r="H3484" s="1" t="s">
        <v>7532</v>
      </c>
      <c r="I3484" s="1" t="s">
        <v>8637</v>
      </c>
      <c r="J3484" s="1">
        <v>146</v>
      </c>
      <c r="K3484" s="1" t="s">
        <v>28</v>
      </c>
      <c r="L3484" s="1">
        <v>9096</v>
      </c>
      <c r="M3484" s="1">
        <v>9096</v>
      </c>
      <c r="N3484" s="1">
        <v>37387.42</v>
      </c>
      <c r="O3484" s="1">
        <v>6400</v>
      </c>
      <c r="P3484" s="1">
        <v>12.58</v>
      </c>
      <c r="Q3484" s="1">
        <v>43800</v>
      </c>
      <c r="R3484" s="1">
        <f t="shared" si="109"/>
        <v>300</v>
      </c>
      <c r="S3484" s="1" t="s">
        <v>38</v>
      </c>
      <c r="T3484" s="1" t="s">
        <v>30</v>
      </c>
      <c r="U3484" s="1" t="s">
        <v>3107</v>
      </c>
      <c r="V3484" s="1" t="s">
        <v>8638</v>
      </c>
      <c r="W3484" s="1" t="s">
        <v>8638</v>
      </c>
    </row>
    <row r="3485" spans="1:23">
      <c r="A3485" s="2" t="s">
        <v>1264</v>
      </c>
      <c r="B3485" s="2">
        <f t="shared" si="108"/>
        <v>2018</v>
      </c>
      <c r="C3485" s="1" t="s">
        <v>34</v>
      </c>
      <c r="D3485" s="1" t="s">
        <v>24</v>
      </c>
      <c r="E3485" s="1">
        <v>80009129</v>
      </c>
      <c r="F3485" s="1" t="s">
        <v>3277</v>
      </c>
      <c r="G3485" s="1" t="s">
        <v>36</v>
      </c>
      <c r="H3485" s="1" t="s">
        <v>7253</v>
      </c>
      <c r="I3485" s="1" t="s">
        <v>8639</v>
      </c>
      <c r="J3485" s="1">
        <v>70</v>
      </c>
      <c r="K3485" s="1" t="s">
        <v>28</v>
      </c>
      <c r="L3485" s="1">
        <v>9045</v>
      </c>
      <c r="M3485" s="1">
        <v>9045</v>
      </c>
      <c r="N3485" s="1">
        <v>36468.79</v>
      </c>
      <c r="O3485" s="1">
        <v>9494</v>
      </c>
      <c r="P3485" s="1">
        <v>13.21</v>
      </c>
      <c r="Q3485" s="1">
        <v>45976</v>
      </c>
      <c r="R3485" s="1">
        <f t="shared" si="109"/>
        <v>656.8</v>
      </c>
      <c r="S3485" s="1" t="s">
        <v>38</v>
      </c>
      <c r="T3485" s="1" t="s">
        <v>30</v>
      </c>
      <c r="U3485" s="1" t="s">
        <v>3107</v>
      </c>
      <c r="V3485" s="1" t="s">
        <v>40</v>
      </c>
      <c r="W3485" s="1" t="s">
        <v>5205</v>
      </c>
    </row>
    <row r="3486" spans="1:23">
      <c r="A3486" s="2" t="s">
        <v>6337</v>
      </c>
      <c r="B3486" s="2">
        <f t="shared" si="108"/>
        <v>2018</v>
      </c>
      <c r="C3486" s="1" t="s">
        <v>942</v>
      </c>
      <c r="D3486" s="1" t="s">
        <v>24</v>
      </c>
      <c r="E3486" s="1">
        <v>80009129</v>
      </c>
      <c r="F3486" s="1" t="s">
        <v>3277</v>
      </c>
      <c r="G3486" s="1" t="s">
        <v>36</v>
      </c>
      <c r="H3486" s="1" t="s">
        <v>7253</v>
      </c>
      <c r="I3486" s="1" t="s">
        <v>8646</v>
      </c>
      <c r="J3486" s="1">
        <v>66</v>
      </c>
      <c r="K3486" s="1" t="s">
        <v>28</v>
      </c>
      <c r="L3486" s="1">
        <v>5478</v>
      </c>
      <c r="M3486" s="1">
        <v>5478</v>
      </c>
      <c r="N3486" s="1">
        <v>19339.560000000001</v>
      </c>
      <c r="O3486" s="1">
        <v>4415</v>
      </c>
      <c r="P3486" s="1">
        <v>5.44</v>
      </c>
      <c r="Q3486" s="1">
        <v>23760</v>
      </c>
      <c r="R3486" s="1">
        <f t="shared" si="109"/>
        <v>360</v>
      </c>
      <c r="S3486" s="1" t="s">
        <v>38</v>
      </c>
      <c r="T3486" s="1" t="s">
        <v>30</v>
      </c>
      <c r="U3486" s="1" t="s">
        <v>3107</v>
      </c>
      <c r="V3486" s="1" t="s">
        <v>8647</v>
      </c>
      <c r="W3486" s="1" t="s">
        <v>8647</v>
      </c>
    </row>
    <row r="3487" spans="1:23">
      <c r="A3487" s="2" t="s">
        <v>2184</v>
      </c>
      <c r="B3487" s="2">
        <f t="shared" si="108"/>
        <v>2018</v>
      </c>
      <c r="C3487" s="1" t="s">
        <v>119</v>
      </c>
      <c r="D3487" s="1" t="s">
        <v>24</v>
      </c>
      <c r="E3487" s="1">
        <v>80004994</v>
      </c>
      <c r="F3487" s="1" t="s">
        <v>3984</v>
      </c>
      <c r="G3487" s="1" t="s">
        <v>120</v>
      </c>
      <c r="H3487" s="1" t="s">
        <v>8410</v>
      </c>
      <c r="I3487" s="1" t="s">
        <v>558</v>
      </c>
      <c r="J3487" s="1">
        <v>312</v>
      </c>
      <c r="K3487" s="1" t="s">
        <v>28</v>
      </c>
      <c r="L3487" s="1">
        <v>15288</v>
      </c>
      <c r="M3487" s="1">
        <v>15912</v>
      </c>
      <c r="N3487" s="1">
        <v>63960</v>
      </c>
      <c r="O3487" s="1">
        <v>2937</v>
      </c>
      <c r="P3487" s="1">
        <v>640</v>
      </c>
      <c r="Q3487" s="1">
        <v>67536.240000000005</v>
      </c>
      <c r="R3487" s="1">
        <f t="shared" si="109"/>
        <v>216.46230769230772</v>
      </c>
      <c r="S3487" s="1" t="s">
        <v>29</v>
      </c>
      <c r="T3487" s="1" t="s">
        <v>30</v>
      </c>
      <c r="U3487" s="1" t="s">
        <v>558</v>
      </c>
      <c r="V3487" s="1" t="s">
        <v>9405</v>
      </c>
      <c r="W3487" s="1" t="s">
        <v>9406</v>
      </c>
    </row>
    <row r="3488" spans="1:23">
      <c r="A3488" s="2" t="s">
        <v>4410</v>
      </c>
      <c r="B3488" s="2">
        <f t="shared" si="108"/>
        <v>2018</v>
      </c>
      <c r="C3488" s="1" t="s">
        <v>119</v>
      </c>
      <c r="D3488" s="1" t="s">
        <v>24</v>
      </c>
      <c r="E3488" s="1">
        <v>80004994</v>
      </c>
      <c r="F3488" s="1" t="s">
        <v>3984</v>
      </c>
      <c r="G3488" s="1" t="s">
        <v>120</v>
      </c>
      <c r="H3488" s="1" t="s">
        <v>8410</v>
      </c>
      <c r="I3488" s="1" t="s">
        <v>558</v>
      </c>
      <c r="J3488" s="1">
        <v>336</v>
      </c>
      <c r="K3488" s="1" t="s">
        <v>28</v>
      </c>
      <c r="L3488" s="1">
        <v>19596</v>
      </c>
      <c r="M3488" s="1">
        <v>20268</v>
      </c>
      <c r="N3488" s="1">
        <v>86853</v>
      </c>
      <c r="O3488" s="1">
        <v>3000</v>
      </c>
      <c r="P3488" s="1">
        <v>868.53</v>
      </c>
      <c r="Q3488" s="1">
        <v>90721.53</v>
      </c>
      <c r="R3488" s="1">
        <f t="shared" si="109"/>
        <v>270.00455357142857</v>
      </c>
      <c r="S3488" s="1" t="s">
        <v>29</v>
      </c>
      <c r="T3488" s="1" t="s">
        <v>30</v>
      </c>
      <c r="U3488" s="1" t="s">
        <v>3986</v>
      </c>
      <c r="V3488" s="1" t="s">
        <v>9407</v>
      </c>
      <c r="W3488" s="1" t="s">
        <v>9408</v>
      </c>
    </row>
    <row r="3489" spans="1:23">
      <c r="A3489" s="2" t="s">
        <v>9451</v>
      </c>
      <c r="B3489" s="2">
        <f t="shared" si="108"/>
        <v>2018</v>
      </c>
      <c r="C3489" s="1" t="s">
        <v>119</v>
      </c>
      <c r="D3489" s="1" t="s">
        <v>24</v>
      </c>
      <c r="E3489" s="1">
        <v>80004994</v>
      </c>
      <c r="F3489" s="1" t="s">
        <v>3984</v>
      </c>
      <c r="G3489" s="1" t="s">
        <v>120</v>
      </c>
      <c r="H3489" s="1" t="s">
        <v>8410</v>
      </c>
      <c r="I3489" s="1" t="s">
        <v>558</v>
      </c>
      <c r="J3489" s="1">
        <v>268</v>
      </c>
      <c r="K3489" s="1" t="s">
        <v>28</v>
      </c>
      <c r="L3489" s="1">
        <v>19564</v>
      </c>
      <c r="M3489" s="1">
        <v>20100</v>
      </c>
      <c r="N3489" s="1">
        <v>98557</v>
      </c>
      <c r="O3489" s="1">
        <v>4000</v>
      </c>
      <c r="P3489" s="1">
        <v>985.57</v>
      </c>
      <c r="Q3489" s="1">
        <v>103542.57</v>
      </c>
      <c r="R3489" s="1">
        <f t="shared" si="109"/>
        <v>386.35287313432838</v>
      </c>
      <c r="S3489" s="1" t="s">
        <v>29</v>
      </c>
      <c r="T3489" s="1" t="s">
        <v>419</v>
      </c>
      <c r="U3489" s="1" t="s">
        <v>3986</v>
      </c>
      <c r="V3489" s="1" t="s">
        <v>9452</v>
      </c>
      <c r="W3489" s="1" t="s">
        <v>9453</v>
      </c>
    </row>
    <row r="3490" spans="1:23">
      <c r="A3490" s="2" t="s">
        <v>2205</v>
      </c>
      <c r="B3490" s="2">
        <f t="shared" si="108"/>
        <v>2018</v>
      </c>
      <c r="C3490" s="1" t="s">
        <v>119</v>
      </c>
      <c r="D3490" s="1" t="s">
        <v>24</v>
      </c>
      <c r="E3490" s="1">
        <v>80004994</v>
      </c>
      <c r="F3490" s="1" t="s">
        <v>3984</v>
      </c>
      <c r="G3490" s="1" t="s">
        <v>120</v>
      </c>
      <c r="H3490" s="1" t="s">
        <v>8410</v>
      </c>
      <c r="I3490" s="1" t="s">
        <v>558</v>
      </c>
      <c r="J3490" s="1">
        <v>312</v>
      </c>
      <c r="K3490" s="1" t="s">
        <v>28</v>
      </c>
      <c r="L3490" s="1">
        <v>15054</v>
      </c>
      <c r="M3490" s="1">
        <v>15678</v>
      </c>
      <c r="N3490" s="1">
        <v>69342</v>
      </c>
      <c r="O3490" s="1">
        <v>2726.01</v>
      </c>
      <c r="P3490" s="1">
        <v>693.42</v>
      </c>
      <c r="Q3490" s="1">
        <v>72761.429999999993</v>
      </c>
      <c r="R3490" s="1">
        <f t="shared" si="109"/>
        <v>233.20971153846151</v>
      </c>
      <c r="S3490" s="1" t="s">
        <v>29</v>
      </c>
      <c r="T3490" s="1" t="s">
        <v>30</v>
      </c>
      <c r="U3490" s="1" t="s">
        <v>3986</v>
      </c>
      <c r="V3490" s="1" t="s">
        <v>31</v>
      </c>
      <c r="W3490" s="1" t="s">
        <v>9464</v>
      </c>
    </row>
    <row r="3491" spans="1:23">
      <c r="A3491" s="2" t="s">
        <v>9465</v>
      </c>
      <c r="B3491" s="2">
        <f t="shared" si="108"/>
        <v>2018</v>
      </c>
      <c r="C3491" s="1" t="s">
        <v>119</v>
      </c>
      <c r="D3491" s="1" t="s">
        <v>24</v>
      </c>
      <c r="E3491" s="1">
        <v>80004994</v>
      </c>
      <c r="F3491" s="1" t="s">
        <v>3984</v>
      </c>
      <c r="G3491" s="1" t="s">
        <v>120</v>
      </c>
      <c r="H3491" s="1" t="s">
        <v>8410</v>
      </c>
      <c r="I3491" s="1" t="s">
        <v>558</v>
      </c>
      <c r="J3491" s="1">
        <v>312</v>
      </c>
      <c r="K3491" s="1" t="s">
        <v>28</v>
      </c>
      <c r="L3491" s="1">
        <v>14664</v>
      </c>
      <c r="M3491" s="1">
        <v>15288</v>
      </c>
      <c r="N3491" s="1">
        <v>63960</v>
      </c>
      <c r="O3491" s="1">
        <v>3000</v>
      </c>
      <c r="P3491" s="1">
        <v>639.6</v>
      </c>
      <c r="Q3491" s="1">
        <v>67599.600000000006</v>
      </c>
      <c r="R3491" s="1">
        <f t="shared" si="109"/>
        <v>216.66538461538462</v>
      </c>
      <c r="S3491" s="1" t="s">
        <v>29</v>
      </c>
      <c r="T3491" s="1" t="s">
        <v>30</v>
      </c>
      <c r="U3491" s="1" t="s">
        <v>3986</v>
      </c>
      <c r="V3491" s="1" t="s">
        <v>9466</v>
      </c>
      <c r="W3491" s="1" t="s">
        <v>9466</v>
      </c>
    </row>
    <row r="3492" spans="1:23">
      <c r="A3492" s="2" t="s">
        <v>2168</v>
      </c>
      <c r="B3492" s="2">
        <f t="shared" si="108"/>
        <v>2018</v>
      </c>
      <c r="C3492" s="1" t="s">
        <v>119</v>
      </c>
      <c r="D3492" s="1" t="s">
        <v>24</v>
      </c>
      <c r="E3492" s="1">
        <v>80004994</v>
      </c>
      <c r="F3492" s="1" t="s">
        <v>3984</v>
      </c>
      <c r="G3492" s="1" t="s">
        <v>120</v>
      </c>
      <c r="H3492" s="1" t="s">
        <v>8410</v>
      </c>
      <c r="I3492" s="1" t="s">
        <v>558</v>
      </c>
      <c r="J3492" s="1">
        <v>312</v>
      </c>
      <c r="K3492" s="1" t="s">
        <v>28</v>
      </c>
      <c r="L3492" s="1">
        <v>15288</v>
      </c>
      <c r="M3492" s="1">
        <v>15912</v>
      </c>
      <c r="N3492" s="1">
        <v>63960</v>
      </c>
      <c r="O3492" s="1">
        <v>2800</v>
      </c>
      <c r="P3492" s="1">
        <v>639.6</v>
      </c>
      <c r="Q3492" s="1">
        <v>67399.600000000006</v>
      </c>
      <c r="R3492" s="1">
        <f t="shared" si="109"/>
        <v>216.02435897435899</v>
      </c>
      <c r="S3492" s="1" t="s">
        <v>29</v>
      </c>
      <c r="T3492" s="1" t="s">
        <v>30</v>
      </c>
      <c r="U3492" s="1" t="s">
        <v>3986</v>
      </c>
      <c r="V3492" s="1" t="s">
        <v>8411</v>
      </c>
      <c r="W3492" s="1" t="s">
        <v>9409</v>
      </c>
    </row>
    <row r="3493" spans="1:23">
      <c r="A3493" s="2" t="s">
        <v>9496</v>
      </c>
      <c r="B3493" s="2">
        <f t="shared" si="108"/>
        <v>2018</v>
      </c>
      <c r="C3493" s="1" t="s">
        <v>119</v>
      </c>
      <c r="D3493" s="1" t="s">
        <v>24</v>
      </c>
      <c r="E3493" s="1">
        <v>80004994</v>
      </c>
      <c r="F3493" s="1" t="s">
        <v>3984</v>
      </c>
      <c r="G3493" s="1" t="s">
        <v>120</v>
      </c>
      <c r="H3493" s="1" t="s">
        <v>8410</v>
      </c>
      <c r="I3493" s="1" t="s">
        <v>558</v>
      </c>
      <c r="J3493" s="1">
        <v>156</v>
      </c>
      <c r="K3493" s="1" t="s">
        <v>28</v>
      </c>
      <c r="L3493" s="1">
        <v>7332</v>
      </c>
      <c r="M3493" s="1">
        <v>7644</v>
      </c>
      <c r="N3493" s="1">
        <v>31980</v>
      </c>
      <c r="O3493" s="1">
        <v>1400</v>
      </c>
      <c r="P3493" s="1">
        <v>319.8</v>
      </c>
      <c r="Q3493" s="1">
        <v>33699.800000000003</v>
      </c>
      <c r="R3493" s="1">
        <f t="shared" si="109"/>
        <v>216.02435897435899</v>
      </c>
      <c r="S3493" s="1" t="s">
        <v>29</v>
      </c>
      <c r="T3493" s="1" t="s">
        <v>30</v>
      </c>
      <c r="U3493" s="1" t="s">
        <v>3986</v>
      </c>
      <c r="V3493" s="1" t="s">
        <v>31</v>
      </c>
      <c r="W3493" s="1" t="s">
        <v>9497</v>
      </c>
    </row>
    <row r="3494" spans="1:23">
      <c r="A3494" s="2" t="s">
        <v>9465</v>
      </c>
      <c r="B3494" s="2">
        <f t="shared" si="108"/>
        <v>2018</v>
      </c>
      <c r="C3494" s="1" t="s">
        <v>119</v>
      </c>
      <c r="D3494" s="1" t="s">
        <v>24</v>
      </c>
      <c r="E3494" s="1">
        <v>80004994</v>
      </c>
      <c r="F3494" s="1" t="s">
        <v>3984</v>
      </c>
      <c r="G3494" s="1" t="s">
        <v>120</v>
      </c>
      <c r="H3494" s="1" t="s">
        <v>8410</v>
      </c>
      <c r="I3494" s="1" t="s">
        <v>558</v>
      </c>
      <c r="J3494" s="1">
        <v>320</v>
      </c>
      <c r="K3494" s="1" t="s">
        <v>28</v>
      </c>
      <c r="L3494" s="1">
        <v>19584</v>
      </c>
      <c r="M3494" s="1">
        <v>20224</v>
      </c>
      <c r="N3494" s="1">
        <v>89836</v>
      </c>
      <c r="O3494" s="1">
        <v>3000</v>
      </c>
      <c r="P3494" s="1">
        <v>898.36</v>
      </c>
      <c r="Q3494" s="1">
        <v>93734.36</v>
      </c>
      <c r="R3494" s="1">
        <f t="shared" si="109"/>
        <v>292.91987499999999</v>
      </c>
      <c r="S3494" s="1" t="s">
        <v>29</v>
      </c>
      <c r="T3494" s="1" t="s">
        <v>30</v>
      </c>
      <c r="U3494" s="1" t="s">
        <v>3986</v>
      </c>
      <c r="V3494" s="1" t="s">
        <v>9505</v>
      </c>
      <c r="W3494" s="1" t="s">
        <v>9505</v>
      </c>
    </row>
    <row r="3495" spans="1:23">
      <c r="A3495" s="2" t="s">
        <v>3882</v>
      </c>
      <c r="B3495" s="2">
        <f t="shared" si="108"/>
        <v>2018</v>
      </c>
      <c r="C3495" s="1" t="s">
        <v>119</v>
      </c>
      <c r="D3495" s="1" t="s">
        <v>24</v>
      </c>
      <c r="E3495" s="1">
        <v>80004994</v>
      </c>
      <c r="F3495" s="1" t="s">
        <v>3984</v>
      </c>
      <c r="G3495" s="1" t="s">
        <v>120</v>
      </c>
      <c r="H3495" s="1" t="s">
        <v>8410</v>
      </c>
      <c r="I3495" s="1" t="s">
        <v>558</v>
      </c>
      <c r="J3495" s="1">
        <v>312</v>
      </c>
      <c r="K3495" s="1" t="s">
        <v>28</v>
      </c>
      <c r="L3495" s="1">
        <v>15288</v>
      </c>
      <c r="M3495" s="1">
        <v>15912</v>
      </c>
      <c r="N3495" s="1">
        <v>63960</v>
      </c>
      <c r="O3495" s="1">
        <v>2800</v>
      </c>
      <c r="P3495" s="1">
        <v>639.6</v>
      </c>
      <c r="Q3495" s="1">
        <v>67399.600000000006</v>
      </c>
      <c r="R3495" s="1">
        <f t="shared" si="109"/>
        <v>216.02435897435899</v>
      </c>
      <c r="S3495" s="1" t="s">
        <v>29</v>
      </c>
      <c r="T3495" s="1" t="s">
        <v>30</v>
      </c>
      <c r="U3495" s="1" t="s">
        <v>3986</v>
      </c>
      <c r="V3495" s="1" t="s">
        <v>9507</v>
      </c>
      <c r="W3495" s="1" t="s">
        <v>9507</v>
      </c>
    </row>
    <row r="3496" spans="1:23">
      <c r="A3496" s="2" t="s">
        <v>6322</v>
      </c>
      <c r="B3496" s="2">
        <f t="shared" si="108"/>
        <v>2018</v>
      </c>
      <c r="C3496" s="1" t="s">
        <v>119</v>
      </c>
      <c r="D3496" s="1" t="s">
        <v>24</v>
      </c>
      <c r="E3496" s="1">
        <v>80004994</v>
      </c>
      <c r="F3496" s="1" t="s">
        <v>3984</v>
      </c>
      <c r="G3496" s="1" t="s">
        <v>120</v>
      </c>
      <c r="H3496" s="1" t="s">
        <v>8410</v>
      </c>
      <c r="I3496" s="1" t="s">
        <v>558</v>
      </c>
      <c r="J3496" s="1">
        <v>312</v>
      </c>
      <c r="K3496" s="1" t="s">
        <v>28</v>
      </c>
      <c r="L3496" s="1">
        <v>15288</v>
      </c>
      <c r="M3496" s="1">
        <v>15912</v>
      </c>
      <c r="N3496" s="1">
        <v>66768</v>
      </c>
      <c r="O3496" s="1">
        <v>4000</v>
      </c>
      <c r="P3496" s="1">
        <v>667.68</v>
      </c>
      <c r="Q3496" s="1">
        <v>71435.679999999993</v>
      </c>
      <c r="R3496" s="1">
        <f t="shared" si="109"/>
        <v>228.9605128205128</v>
      </c>
      <c r="S3496" s="1" t="s">
        <v>29</v>
      </c>
      <c r="T3496" s="1" t="s">
        <v>419</v>
      </c>
      <c r="U3496" s="1" t="s">
        <v>3986</v>
      </c>
      <c r="V3496" s="1" t="s">
        <v>9512</v>
      </c>
      <c r="W3496" s="1" t="s">
        <v>9513</v>
      </c>
    </row>
    <row r="3497" spans="1:23">
      <c r="A3497" s="2" t="s">
        <v>3882</v>
      </c>
      <c r="B3497" s="2">
        <f t="shared" si="108"/>
        <v>2018</v>
      </c>
      <c r="C3497" s="1" t="s">
        <v>119</v>
      </c>
      <c r="D3497" s="1" t="s">
        <v>24</v>
      </c>
      <c r="E3497" s="1">
        <v>80004994</v>
      </c>
      <c r="F3497" s="1" t="s">
        <v>3984</v>
      </c>
      <c r="G3497" s="1" t="s">
        <v>120</v>
      </c>
      <c r="H3497" s="1" t="s">
        <v>8410</v>
      </c>
      <c r="I3497" s="1" t="s">
        <v>558</v>
      </c>
      <c r="J3497" s="1">
        <v>312</v>
      </c>
      <c r="K3497" s="1" t="s">
        <v>28</v>
      </c>
      <c r="L3497" s="1">
        <v>15288</v>
      </c>
      <c r="M3497" s="1">
        <v>15912</v>
      </c>
      <c r="N3497" s="1">
        <v>63960</v>
      </c>
      <c r="O3497" s="1">
        <v>2762.82</v>
      </c>
      <c r="P3497" s="1">
        <v>639.6</v>
      </c>
      <c r="Q3497" s="1">
        <v>67362.42</v>
      </c>
      <c r="R3497" s="1">
        <f t="shared" si="109"/>
        <v>215.90519230769229</v>
      </c>
      <c r="S3497" s="1" t="s">
        <v>29</v>
      </c>
      <c r="T3497" s="1" t="s">
        <v>30</v>
      </c>
      <c r="U3497" s="1" t="s">
        <v>3986</v>
      </c>
      <c r="V3497" s="1" t="s">
        <v>9507</v>
      </c>
      <c r="W3497" s="1" t="s">
        <v>9507</v>
      </c>
    </row>
    <row r="3498" spans="1:23">
      <c r="A3498" s="2" t="s">
        <v>6081</v>
      </c>
      <c r="B3498" s="2">
        <f t="shared" si="108"/>
        <v>2018</v>
      </c>
      <c r="C3498" s="1" t="s">
        <v>119</v>
      </c>
      <c r="D3498" s="1" t="s">
        <v>24</v>
      </c>
      <c r="E3498" s="1">
        <v>80004994</v>
      </c>
      <c r="F3498" s="1" t="s">
        <v>3984</v>
      </c>
      <c r="G3498" s="1" t="s">
        <v>120</v>
      </c>
      <c r="H3498" s="1" t="s">
        <v>8410</v>
      </c>
      <c r="I3498" s="1" t="s">
        <v>558</v>
      </c>
      <c r="J3498" s="1">
        <v>207</v>
      </c>
      <c r="K3498" s="1" t="s">
        <v>28</v>
      </c>
      <c r="L3498" s="1">
        <v>14978</v>
      </c>
      <c r="M3498" s="1">
        <v>15392</v>
      </c>
      <c r="N3498" s="1">
        <v>69212</v>
      </c>
      <c r="O3498" s="1">
        <v>2236.86</v>
      </c>
      <c r="P3498" s="1">
        <v>692.12</v>
      </c>
      <c r="Q3498" s="1">
        <v>72140.98</v>
      </c>
      <c r="R3498" s="1">
        <f t="shared" si="109"/>
        <v>348.50714975845409</v>
      </c>
      <c r="S3498" s="1" t="s">
        <v>29</v>
      </c>
      <c r="T3498" s="1" t="s">
        <v>30</v>
      </c>
      <c r="U3498" s="1" t="s">
        <v>3986</v>
      </c>
      <c r="V3498" s="1" t="s">
        <v>9526</v>
      </c>
      <c r="W3498" s="1" t="s">
        <v>9527</v>
      </c>
    </row>
    <row r="3499" spans="1:23">
      <c r="A3499" s="2" t="s">
        <v>6322</v>
      </c>
      <c r="B3499" s="2">
        <f t="shared" si="108"/>
        <v>2018</v>
      </c>
      <c r="C3499" s="1" t="s">
        <v>119</v>
      </c>
      <c r="D3499" s="1" t="s">
        <v>24</v>
      </c>
      <c r="E3499" s="1">
        <v>80004994</v>
      </c>
      <c r="F3499" s="1" t="s">
        <v>3984</v>
      </c>
      <c r="G3499" s="1" t="s">
        <v>120</v>
      </c>
      <c r="H3499" s="1" t="s">
        <v>8410</v>
      </c>
      <c r="I3499" s="1" t="s">
        <v>558</v>
      </c>
      <c r="J3499" s="1">
        <v>234</v>
      </c>
      <c r="K3499" s="1" t="s">
        <v>28</v>
      </c>
      <c r="L3499" s="1">
        <v>11232</v>
      </c>
      <c r="M3499" s="1">
        <v>11700</v>
      </c>
      <c r="N3499" s="1">
        <v>50076</v>
      </c>
      <c r="O3499" s="1">
        <v>2955.12</v>
      </c>
      <c r="P3499" s="1">
        <v>500.76</v>
      </c>
      <c r="Q3499" s="1">
        <v>53531.88</v>
      </c>
      <c r="R3499" s="1">
        <f t="shared" si="109"/>
        <v>228.76871794871795</v>
      </c>
      <c r="S3499" s="1" t="s">
        <v>29</v>
      </c>
      <c r="T3499" s="1" t="s">
        <v>419</v>
      </c>
      <c r="U3499" s="1" t="s">
        <v>3986</v>
      </c>
      <c r="V3499" s="1" t="s">
        <v>9534</v>
      </c>
      <c r="W3499" s="1" t="s">
        <v>9535</v>
      </c>
    </row>
    <row r="3500" spans="1:23">
      <c r="A3500" s="2" t="s">
        <v>9496</v>
      </c>
      <c r="B3500" s="2">
        <f t="shared" si="108"/>
        <v>2018</v>
      </c>
      <c r="C3500" s="1" t="s">
        <v>119</v>
      </c>
      <c r="D3500" s="1" t="s">
        <v>24</v>
      </c>
      <c r="E3500" s="1">
        <v>80004994</v>
      </c>
      <c r="F3500" s="1" t="s">
        <v>3984</v>
      </c>
      <c r="G3500" s="1" t="s">
        <v>120</v>
      </c>
      <c r="H3500" s="1" t="s">
        <v>8410</v>
      </c>
      <c r="I3500" s="1" t="s">
        <v>558</v>
      </c>
      <c r="J3500" s="1">
        <v>134</v>
      </c>
      <c r="K3500" s="1" t="s">
        <v>28</v>
      </c>
      <c r="L3500" s="1">
        <v>10050</v>
      </c>
      <c r="M3500" s="1">
        <v>10251</v>
      </c>
      <c r="N3500" s="1">
        <v>49178</v>
      </c>
      <c r="O3500" s="1">
        <v>1837.69</v>
      </c>
      <c r="P3500" s="1">
        <v>491.78</v>
      </c>
      <c r="Q3500" s="1">
        <v>51507.47</v>
      </c>
      <c r="R3500" s="1">
        <f t="shared" si="109"/>
        <v>384.38410447761197</v>
      </c>
      <c r="S3500" s="1" t="s">
        <v>29</v>
      </c>
      <c r="T3500" s="1" t="s">
        <v>30</v>
      </c>
      <c r="U3500" s="1" t="s">
        <v>3986</v>
      </c>
      <c r="V3500" s="1" t="s">
        <v>31</v>
      </c>
      <c r="W3500" s="1" t="s">
        <v>9538</v>
      </c>
    </row>
    <row r="3501" spans="1:23">
      <c r="A3501" s="2" t="s">
        <v>1229</v>
      </c>
      <c r="B3501" s="2">
        <f t="shared" si="108"/>
        <v>2018</v>
      </c>
      <c r="C3501" s="1" t="s">
        <v>119</v>
      </c>
      <c r="D3501" s="1" t="s">
        <v>24</v>
      </c>
      <c r="E3501" s="1">
        <v>80004994</v>
      </c>
      <c r="F3501" s="1" t="s">
        <v>3984</v>
      </c>
      <c r="G3501" s="1" t="s">
        <v>120</v>
      </c>
      <c r="H3501" s="1" t="s">
        <v>8410</v>
      </c>
      <c r="I3501" s="1" t="s">
        <v>558</v>
      </c>
      <c r="J3501" s="1">
        <v>312</v>
      </c>
      <c r="K3501" s="1" t="s">
        <v>28</v>
      </c>
      <c r="L3501" s="1">
        <v>15288</v>
      </c>
      <c r="M3501" s="1">
        <v>15912</v>
      </c>
      <c r="N3501" s="1">
        <v>63960</v>
      </c>
      <c r="O3501" s="1">
        <v>3000</v>
      </c>
      <c r="P3501" s="1">
        <v>640</v>
      </c>
      <c r="Q3501" s="1">
        <v>67599.600000000006</v>
      </c>
      <c r="R3501" s="1">
        <f t="shared" si="109"/>
        <v>216.66538461538462</v>
      </c>
      <c r="S3501" s="1" t="s">
        <v>29</v>
      </c>
      <c r="T3501" s="1" t="s">
        <v>30</v>
      </c>
      <c r="U3501" s="1" t="s">
        <v>3986</v>
      </c>
      <c r="V3501" s="1" t="s">
        <v>9512</v>
      </c>
      <c r="W3501" s="1" t="s">
        <v>9540</v>
      </c>
    </row>
    <row r="3502" spans="1:23">
      <c r="A3502" s="2" t="s">
        <v>9451</v>
      </c>
      <c r="B3502" s="2">
        <f t="shared" si="108"/>
        <v>2018</v>
      </c>
      <c r="C3502" s="1" t="s">
        <v>119</v>
      </c>
      <c r="D3502" s="1" t="s">
        <v>24</v>
      </c>
      <c r="E3502" s="1">
        <v>80004994</v>
      </c>
      <c r="F3502" s="1" t="s">
        <v>3984</v>
      </c>
      <c r="G3502" s="1" t="s">
        <v>120</v>
      </c>
      <c r="H3502" s="1" t="s">
        <v>8410</v>
      </c>
      <c r="I3502" s="1" t="s">
        <v>558</v>
      </c>
      <c r="J3502" s="1">
        <v>292</v>
      </c>
      <c r="K3502" s="1" t="s">
        <v>28</v>
      </c>
      <c r="L3502" s="1">
        <v>19272</v>
      </c>
      <c r="M3502" s="1">
        <v>19856</v>
      </c>
      <c r="N3502" s="1">
        <v>95995</v>
      </c>
      <c r="O3502" s="1">
        <v>4000</v>
      </c>
      <c r="P3502" s="1">
        <v>959.95</v>
      </c>
      <c r="Q3502" s="1">
        <v>100954.95</v>
      </c>
      <c r="R3502" s="1">
        <f t="shared" si="109"/>
        <v>345.73613013698628</v>
      </c>
      <c r="S3502" s="1" t="s">
        <v>29</v>
      </c>
      <c r="T3502" s="1" t="s">
        <v>419</v>
      </c>
      <c r="U3502" s="1" t="s">
        <v>3986</v>
      </c>
      <c r="V3502" s="1" t="s">
        <v>9544</v>
      </c>
      <c r="W3502" s="1" t="s">
        <v>9545</v>
      </c>
    </row>
    <row r="3503" spans="1:23">
      <c r="A3503" s="2" t="s">
        <v>9548</v>
      </c>
      <c r="B3503" s="2">
        <f t="shared" si="108"/>
        <v>2018</v>
      </c>
      <c r="C3503" s="1" t="s">
        <v>119</v>
      </c>
      <c r="D3503" s="1" t="s">
        <v>24</v>
      </c>
      <c r="E3503" s="1">
        <v>80004994</v>
      </c>
      <c r="F3503" s="1" t="s">
        <v>3984</v>
      </c>
      <c r="G3503" s="1" t="s">
        <v>120</v>
      </c>
      <c r="H3503" s="1" t="s">
        <v>8410</v>
      </c>
      <c r="I3503" s="1" t="s">
        <v>558</v>
      </c>
      <c r="J3503" s="1">
        <v>134</v>
      </c>
      <c r="K3503" s="1" t="s">
        <v>86</v>
      </c>
      <c r="L3503" s="1">
        <v>10184</v>
      </c>
      <c r="M3503" s="1">
        <v>10452</v>
      </c>
      <c r="N3503" s="1">
        <v>52260</v>
      </c>
      <c r="O3503" s="1">
        <v>2000</v>
      </c>
      <c r="P3503" s="1">
        <v>522.6</v>
      </c>
      <c r="Q3503" s="1">
        <v>54782.6</v>
      </c>
      <c r="R3503" s="1">
        <f t="shared" si="109"/>
        <v>408.82537313432834</v>
      </c>
      <c r="S3503" s="1" t="s">
        <v>29</v>
      </c>
      <c r="T3503" s="1" t="s">
        <v>419</v>
      </c>
      <c r="U3503" s="1" t="s">
        <v>3986</v>
      </c>
      <c r="V3503" s="1" t="s">
        <v>9549</v>
      </c>
      <c r="W3503" s="1" t="s">
        <v>9549</v>
      </c>
    </row>
    <row r="3504" spans="1:23">
      <c r="A3504" s="2" t="s">
        <v>3896</v>
      </c>
      <c r="B3504" s="2">
        <f t="shared" si="108"/>
        <v>2018</v>
      </c>
      <c r="C3504" s="1" t="s">
        <v>119</v>
      </c>
      <c r="D3504" s="1" t="s">
        <v>24</v>
      </c>
      <c r="E3504" s="1">
        <v>80004994</v>
      </c>
      <c r="F3504" s="1" t="s">
        <v>3984</v>
      </c>
      <c r="G3504" s="1" t="s">
        <v>120</v>
      </c>
      <c r="H3504" s="1" t="s">
        <v>8410</v>
      </c>
      <c r="I3504" s="1" t="s">
        <v>558</v>
      </c>
      <c r="J3504" s="1">
        <v>224</v>
      </c>
      <c r="K3504" s="1" t="s">
        <v>28</v>
      </c>
      <c r="L3504" s="1">
        <v>13458</v>
      </c>
      <c r="M3504" s="1">
        <v>13906</v>
      </c>
      <c r="N3504" s="1">
        <v>64024</v>
      </c>
      <c r="O3504" s="1">
        <v>2250</v>
      </c>
      <c r="P3504" s="1">
        <v>640.24</v>
      </c>
      <c r="Q3504" s="1">
        <v>66914.240000000005</v>
      </c>
      <c r="R3504" s="1">
        <f t="shared" si="109"/>
        <v>298.72428571428571</v>
      </c>
      <c r="S3504" s="1" t="s">
        <v>29</v>
      </c>
      <c r="T3504" s="1" t="s">
        <v>30</v>
      </c>
      <c r="U3504" s="1" t="s">
        <v>3986</v>
      </c>
      <c r="V3504" s="1" t="s">
        <v>9565</v>
      </c>
      <c r="W3504" s="1" t="s">
        <v>9566</v>
      </c>
    </row>
    <row r="3505" spans="1:23">
      <c r="A3505" s="2" t="s">
        <v>4285</v>
      </c>
      <c r="B3505" s="2">
        <f t="shared" si="108"/>
        <v>2018</v>
      </c>
      <c r="C3505" s="1" t="s">
        <v>119</v>
      </c>
      <c r="D3505" s="1" t="s">
        <v>24</v>
      </c>
      <c r="E3505" s="1">
        <v>80004994</v>
      </c>
      <c r="F3505" s="1" t="s">
        <v>3984</v>
      </c>
      <c r="G3505" s="1" t="s">
        <v>120</v>
      </c>
      <c r="H3505" s="1" t="s">
        <v>8410</v>
      </c>
      <c r="I3505" s="1" t="s">
        <v>558</v>
      </c>
      <c r="J3505" s="1">
        <v>312</v>
      </c>
      <c r="K3505" s="1" t="s">
        <v>28</v>
      </c>
      <c r="L3505" s="1">
        <v>14664</v>
      </c>
      <c r="M3505" s="1">
        <v>15288</v>
      </c>
      <c r="N3505" s="1">
        <v>63960</v>
      </c>
      <c r="O3505" s="1">
        <v>3000</v>
      </c>
      <c r="P3505" s="1">
        <v>639.6</v>
      </c>
      <c r="Q3505" s="1">
        <v>67599.600000000006</v>
      </c>
      <c r="R3505" s="1">
        <f t="shared" si="109"/>
        <v>216.66538461538462</v>
      </c>
      <c r="S3505" s="1" t="s">
        <v>29</v>
      </c>
      <c r="T3505" s="1" t="s">
        <v>30</v>
      </c>
      <c r="U3505" s="1" t="s">
        <v>3986</v>
      </c>
      <c r="V3505" s="1" t="s">
        <v>9571</v>
      </c>
      <c r="W3505" s="1" t="s">
        <v>9572</v>
      </c>
    </row>
    <row r="3506" spans="1:23">
      <c r="A3506" s="2" t="s">
        <v>2475</v>
      </c>
      <c r="B3506" s="2">
        <f t="shared" si="108"/>
        <v>2018</v>
      </c>
      <c r="C3506" s="1" t="s">
        <v>119</v>
      </c>
      <c r="D3506" s="1" t="s">
        <v>24</v>
      </c>
      <c r="E3506" s="1">
        <v>80004994</v>
      </c>
      <c r="F3506" s="1" t="s">
        <v>3984</v>
      </c>
      <c r="G3506" s="1" t="s">
        <v>120</v>
      </c>
      <c r="H3506" s="1" t="s">
        <v>8410</v>
      </c>
      <c r="I3506" s="1" t="s">
        <v>558</v>
      </c>
      <c r="J3506" s="1">
        <v>89</v>
      </c>
      <c r="K3506" s="1" t="s">
        <v>28</v>
      </c>
      <c r="L3506" s="1">
        <v>4717</v>
      </c>
      <c r="M3506" s="1">
        <v>4895</v>
      </c>
      <c r="N3506" s="1">
        <v>22072</v>
      </c>
      <c r="O3506" s="1">
        <v>1000</v>
      </c>
      <c r="P3506" s="1">
        <v>220.72</v>
      </c>
      <c r="Q3506" s="1">
        <v>23292.720000000001</v>
      </c>
      <c r="R3506" s="1">
        <f t="shared" si="109"/>
        <v>261.71595505617978</v>
      </c>
      <c r="S3506" s="1" t="s">
        <v>29</v>
      </c>
      <c r="T3506" s="1" t="s">
        <v>419</v>
      </c>
      <c r="U3506" s="1" t="s">
        <v>3986</v>
      </c>
      <c r="V3506" s="1" t="s">
        <v>9484</v>
      </c>
      <c r="W3506" s="1" t="s">
        <v>9582</v>
      </c>
    </row>
    <row r="3507" spans="1:23">
      <c r="A3507" s="2" t="s">
        <v>9451</v>
      </c>
      <c r="B3507" s="2">
        <f t="shared" si="108"/>
        <v>2018</v>
      </c>
      <c r="C3507" s="1" t="s">
        <v>119</v>
      </c>
      <c r="D3507" s="1" t="s">
        <v>24</v>
      </c>
      <c r="E3507" s="1">
        <v>80004994</v>
      </c>
      <c r="F3507" s="1" t="s">
        <v>3984</v>
      </c>
      <c r="G3507" s="1" t="s">
        <v>120</v>
      </c>
      <c r="H3507" s="1" t="s">
        <v>8410</v>
      </c>
      <c r="I3507" s="1" t="s">
        <v>558</v>
      </c>
      <c r="J3507" s="1">
        <v>323</v>
      </c>
      <c r="K3507" s="1" t="s">
        <v>28</v>
      </c>
      <c r="L3507" s="1">
        <v>18306</v>
      </c>
      <c r="M3507" s="1">
        <v>18952</v>
      </c>
      <c r="N3507" s="1">
        <v>89695</v>
      </c>
      <c r="O3507" s="1">
        <v>4000</v>
      </c>
      <c r="P3507" s="1">
        <v>896.95</v>
      </c>
      <c r="Q3507" s="1">
        <v>94591.95</v>
      </c>
      <c r="R3507" s="1">
        <f t="shared" si="109"/>
        <v>292.85433436532509</v>
      </c>
      <c r="S3507" s="1" t="s">
        <v>29</v>
      </c>
      <c r="T3507" s="1" t="s">
        <v>419</v>
      </c>
      <c r="U3507" s="1" t="s">
        <v>3986</v>
      </c>
      <c r="V3507" s="1" t="s">
        <v>9586</v>
      </c>
      <c r="W3507" s="1" t="s">
        <v>9587</v>
      </c>
    </row>
    <row r="3508" spans="1:23">
      <c r="A3508" s="2" t="s">
        <v>2048</v>
      </c>
      <c r="B3508" s="2">
        <f t="shared" si="108"/>
        <v>2018</v>
      </c>
      <c r="C3508" s="1" t="s">
        <v>119</v>
      </c>
      <c r="D3508" s="1" t="s">
        <v>24</v>
      </c>
      <c r="E3508" s="1">
        <v>80004994</v>
      </c>
      <c r="F3508" s="1" t="s">
        <v>3984</v>
      </c>
      <c r="G3508" s="1" t="s">
        <v>120</v>
      </c>
      <c r="H3508" s="1" t="s">
        <v>8410</v>
      </c>
      <c r="I3508" s="1" t="s">
        <v>558</v>
      </c>
      <c r="J3508" s="1">
        <v>73</v>
      </c>
      <c r="K3508" s="1" t="s">
        <v>28</v>
      </c>
      <c r="L3508" s="1">
        <v>5256</v>
      </c>
      <c r="M3508" s="1">
        <v>5767</v>
      </c>
      <c r="N3508" s="1">
        <v>23652</v>
      </c>
      <c r="O3508" s="1">
        <v>1044.53</v>
      </c>
      <c r="P3508" s="1">
        <v>236.52</v>
      </c>
      <c r="Q3508" s="1">
        <v>24933.05</v>
      </c>
      <c r="R3508" s="1">
        <f t="shared" si="109"/>
        <v>341.54863013698628</v>
      </c>
      <c r="S3508" s="1" t="s">
        <v>29</v>
      </c>
      <c r="T3508" s="1" t="s">
        <v>30</v>
      </c>
      <c r="U3508" s="1" t="s">
        <v>3986</v>
      </c>
      <c r="V3508" s="1" t="s">
        <v>9588</v>
      </c>
      <c r="W3508" s="1" t="s">
        <v>9589</v>
      </c>
    </row>
    <row r="3509" spans="1:23">
      <c r="A3509" s="2" t="s">
        <v>8150</v>
      </c>
      <c r="B3509" s="2">
        <f t="shared" si="108"/>
        <v>2018</v>
      </c>
      <c r="C3509" s="1" t="s">
        <v>119</v>
      </c>
      <c r="D3509" s="1" t="s">
        <v>24</v>
      </c>
      <c r="E3509" s="1">
        <v>80004994</v>
      </c>
      <c r="F3509" s="1" t="s">
        <v>3984</v>
      </c>
      <c r="G3509" s="1" t="s">
        <v>120</v>
      </c>
      <c r="H3509" s="1" t="s">
        <v>8410</v>
      </c>
      <c r="I3509" s="1" t="s">
        <v>558</v>
      </c>
      <c r="J3509" s="1">
        <v>312</v>
      </c>
      <c r="K3509" s="1" t="s">
        <v>28</v>
      </c>
      <c r="L3509" s="1">
        <v>14664</v>
      </c>
      <c r="M3509" s="1">
        <v>15288</v>
      </c>
      <c r="N3509" s="1">
        <v>63960</v>
      </c>
      <c r="O3509" s="1">
        <v>3000</v>
      </c>
      <c r="P3509" s="1">
        <v>639.6</v>
      </c>
      <c r="Q3509" s="1">
        <v>67599.600000000006</v>
      </c>
      <c r="R3509" s="1">
        <f t="shared" si="109"/>
        <v>216.66538461538462</v>
      </c>
      <c r="S3509" s="1" t="s">
        <v>29</v>
      </c>
      <c r="T3509" s="1" t="s">
        <v>30</v>
      </c>
      <c r="U3509" s="1" t="s">
        <v>3986</v>
      </c>
      <c r="V3509" s="1" t="s">
        <v>9593</v>
      </c>
      <c r="W3509" s="1" t="s">
        <v>9594</v>
      </c>
    </row>
    <row r="3510" spans="1:23">
      <c r="A3510" s="2" t="s">
        <v>9603</v>
      </c>
      <c r="B3510" s="2">
        <f t="shared" si="108"/>
        <v>2018</v>
      </c>
      <c r="C3510" s="1" t="s">
        <v>119</v>
      </c>
      <c r="D3510" s="1" t="s">
        <v>24</v>
      </c>
      <c r="E3510" s="1">
        <v>80004994</v>
      </c>
      <c r="F3510" s="1" t="s">
        <v>3984</v>
      </c>
      <c r="G3510" s="1" t="s">
        <v>120</v>
      </c>
      <c r="H3510" s="1" t="s">
        <v>8410</v>
      </c>
      <c r="I3510" s="1" t="s">
        <v>558</v>
      </c>
      <c r="J3510" s="1">
        <v>193</v>
      </c>
      <c r="K3510" s="1" t="s">
        <v>28</v>
      </c>
      <c r="L3510" s="1">
        <v>11448</v>
      </c>
      <c r="M3510" s="1">
        <v>11882</v>
      </c>
      <c r="N3510" s="1">
        <v>46657</v>
      </c>
      <c r="O3510" s="1">
        <v>1351.15</v>
      </c>
      <c r="P3510" s="1">
        <v>466.57</v>
      </c>
      <c r="Q3510" s="1">
        <v>48474.720000000001</v>
      </c>
      <c r="R3510" s="1">
        <f t="shared" si="109"/>
        <v>251.16435233160621</v>
      </c>
      <c r="S3510" s="1" t="s">
        <v>29</v>
      </c>
      <c r="T3510" s="1" t="s">
        <v>30</v>
      </c>
      <c r="U3510" s="1" t="s">
        <v>3986</v>
      </c>
      <c r="V3510" s="1" t="s">
        <v>9604</v>
      </c>
      <c r="W3510" s="1" t="s">
        <v>9605</v>
      </c>
    </row>
    <row r="3511" spans="1:23">
      <c r="A3511" s="2" t="s">
        <v>6322</v>
      </c>
      <c r="B3511" s="2">
        <f t="shared" si="108"/>
        <v>2018</v>
      </c>
      <c r="C3511" s="1" t="s">
        <v>119</v>
      </c>
      <c r="D3511" s="1" t="s">
        <v>24</v>
      </c>
      <c r="E3511" s="1">
        <v>80004994</v>
      </c>
      <c r="F3511" s="1" t="s">
        <v>3984</v>
      </c>
      <c r="G3511" s="1" t="s">
        <v>120</v>
      </c>
      <c r="H3511" s="1" t="s">
        <v>8410</v>
      </c>
      <c r="I3511" s="1" t="s">
        <v>558</v>
      </c>
      <c r="J3511" s="1">
        <v>312</v>
      </c>
      <c r="K3511" s="1" t="s">
        <v>28</v>
      </c>
      <c r="L3511" s="1">
        <v>15288</v>
      </c>
      <c r="M3511" s="1">
        <v>15912</v>
      </c>
      <c r="N3511" s="1">
        <v>66768</v>
      </c>
      <c r="O3511" s="1">
        <v>4000</v>
      </c>
      <c r="P3511" s="1">
        <v>667.68</v>
      </c>
      <c r="Q3511" s="1">
        <v>71435.679999999993</v>
      </c>
      <c r="R3511" s="1">
        <f t="shared" si="109"/>
        <v>228.9605128205128</v>
      </c>
      <c r="S3511" s="1" t="s">
        <v>29</v>
      </c>
      <c r="T3511" s="1" t="s">
        <v>419</v>
      </c>
      <c r="U3511" s="1" t="s">
        <v>3986</v>
      </c>
      <c r="V3511" s="1" t="s">
        <v>9610</v>
      </c>
      <c r="W3511" s="1" t="s">
        <v>9611</v>
      </c>
    </row>
    <row r="3512" spans="1:23">
      <c r="A3512" s="2" t="s">
        <v>9612</v>
      </c>
      <c r="B3512" s="2">
        <f t="shared" si="108"/>
        <v>2018</v>
      </c>
      <c r="C3512" s="1" t="s">
        <v>119</v>
      </c>
      <c r="D3512" s="1" t="s">
        <v>24</v>
      </c>
      <c r="E3512" s="1">
        <v>80004994</v>
      </c>
      <c r="F3512" s="1" t="s">
        <v>3984</v>
      </c>
      <c r="G3512" s="1" t="s">
        <v>120</v>
      </c>
      <c r="H3512" s="1" t="s">
        <v>8410</v>
      </c>
      <c r="I3512" s="1" t="s">
        <v>558</v>
      </c>
      <c r="J3512" s="1">
        <v>312</v>
      </c>
      <c r="K3512" s="1" t="s">
        <v>86</v>
      </c>
      <c r="L3512" s="1">
        <v>15288</v>
      </c>
      <c r="M3512" s="1">
        <v>15912</v>
      </c>
      <c r="N3512" s="1">
        <v>63960</v>
      </c>
      <c r="O3512" s="1">
        <v>2800</v>
      </c>
      <c r="P3512" s="1">
        <v>639.6</v>
      </c>
      <c r="Q3512" s="1">
        <v>66064.240000000005</v>
      </c>
      <c r="R3512" s="1">
        <f t="shared" si="109"/>
        <v>211.74435897435899</v>
      </c>
      <c r="S3512" s="1" t="s">
        <v>29</v>
      </c>
      <c r="T3512" s="1" t="s">
        <v>419</v>
      </c>
      <c r="U3512" s="1" t="s">
        <v>3986</v>
      </c>
      <c r="V3512" s="1" t="s">
        <v>9410</v>
      </c>
      <c r="W3512" s="1" t="s">
        <v>9410</v>
      </c>
    </row>
    <row r="3513" spans="1:23">
      <c r="A3513" s="2" t="s">
        <v>2488</v>
      </c>
      <c r="B3513" s="2">
        <f t="shared" si="108"/>
        <v>2018</v>
      </c>
      <c r="C3513" s="1" t="s">
        <v>119</v>
      </c>
      <c r="D3513" s="1" t="s">
        <v>24</v>
      </c>
      <c r="E3513" s="1">
        <v>80004994</v>
      </c>
      <c r="F3513" s="1" t="s">
        <v>3984</v>
      </c>
      <c r="G3513" s="1" t="s">
        <v>120</v>
      </c>
      <c r="H3513" s="1" t="s">
        <v>8410</v>
      </c>
      <c r="I3513" s="1" t="s">
        <v>558</v>
      </c>
      <c r="J3513" s="1">
        <v>67</v>
      </c>
      <c r="K3513" s="1" t="s">
        <v>28</v>
      </c>
      <c r="L3513" s="1">
        <v>5025</v>
      </c>
      <c r="M3513" s="1">
        <v>5092</v>
      </c>
      <c r="N3513" s="1">
        <v>25259</v>
      </c>
      <c r="O3513" s="1">
        <v>916.12</v>
      </c>
      <c r="P3513" s="1">
        <v>252.59</v>
      </c>
      <c r="Q3513" s="1">
        <v>26427.71</v>
      </c>
      <c r="R3513" s="1">
        <f t="shared" si="109"/>
        <v>394.44343283582089</v>
      </c>
      <c r="S3513" s="1" t="s">
        <v>29</v>
      </c>
      <c r="T3513" s="1" t="s">
        <v>30</v>
      </c>
      <c r="U3513" s="1" t="s">
        <v>3986</v>
      </c>
      <c r="V3513" s="1" t="s">
        <v>9614</v>
      </c>
      <c r="W3513" s="1" t="s">
        <v>9615</v>
      </c>
    </row>
    <row r="3514" spans="1:23">
      <c r="A3514" s="2" t="s">
        <v>2191</v>
      </c>
      <c r="B3514" s="2">
        <f t="shared" si="108"/>
        <v>2018</v>
      </c>
      <c r="C3514" s="1" t="s">
        <v>119</v>
      </c>
      <c r="D3514" s="1" t="s">
        <v>24</v>
      </c>
      <c r="E3514" s="1">
        <v>80004994</v>
      </c>
      <c r="F3514" s="1" t="s">
        <v>3984</v>
      </c>
      <c r="G3514" s="1" t="s">
        <v>120</v>
      </c>
      <c r="H3514" s="1" t="s">
        <v>8410</v>
      </c>
      <c r="I3514" s="1" t="s">
        <v>558</v>
      </c>
      <c r="J3514" s="1">
        <v>312</v>
      </c>
      <c r="K3514" s="1" t="s">
        <v>28</v>
      </c>
      <c r="L3514" s="1">
        <v>15288</v>
      </c>
      <c r="M3514" s="1">
        <v>15912</v>
      </c>
      <c r="N3514" s="1">
        <v>66768</v>
      </c>
      <c r="O3514" s="1">
        <v>4000</v>
      </c>
      <c r="P3514" s="1">
        <v>667.68</v>
      </c>
      <c r="Q3514" s="1">
        <v>71435.679999999993</v>
      </c>
      <c r="R3514" s="1">
        <f t="shared" si="109"/>
        <v>228.9605128205128</v>
      </c>
      <c r="S3514" s="1" t="s">
        <v>29</v>
      </c>
      <c r="T3514" s="1" t="s">
        <v>419</v>
      </c>
      <c r="U3514" s="1" t="s">
        <v>3986</v>
      </c>
      <c r="V3514" s="1" t="s">
        <v>9512</v>
      </c>
      <c r="W3514" s="1" t="s">
        <v>9540</v>
      </c>
    </row>
    <row r="3515" spans="1:23">
      <c r="A3515" s="2" t="s">
        <v>9631</v>
      </c>
      <c r="B3515" s="2">
        <f t="shared" si="108"/>
        <v>2018</v>
      </c>
      <c r="C3515" s="1" t="s">
        <v>119</v>
      </c>
      <c r="D3515" s="1" t="s">
        <v>24</v>
      </c>
      <c r="E3515" s="1">
        <v>80004994</v>
      </c>
      <c r="F3515" s="1" t="s">
        <v>3984</v>
      </c>
      <c r="G3515" s="1" t="s">
        <v>120</v>
      </c>
      <c r="H3515" s="1" t="s">
        <v>8410</v>
      </c>
      <c r="I3515" s="1" t="s">
        <v>558</v>
      </c>
      <c r="J3515" s="1">
        <v>201</v>
      </c>
      <c r="K3515" s="1" t="s">
        <v>28</v>
      </c>
      <c r="L3515" s="1">
        <v>13266</v>
      </c>
      <c r="M3515" s="1">
        <v>13668</v>
      </c>
      <c r="N3515" s="1">
        <v>52662</v>
      </c>
      <c r="O3515" s="1">
        <v>3000</v>
      </c>
      <c r="P3515" s="1">
        <v>526.62</v>
      </c>
      <c r="Q3515" s="1">
        <v>56188.62</v>
      </c>
      <c r="R3515" s="1">
        <f t="shared" si="109"/>
        <v>279.54537313432837</v>
      </c>
      <c r="S3515" s="1" t="s">
        <v>29</v>
      </c>
      <c r="T3515" s="1" t="s">
        <v>30</v>
      </c>
      <c r="U3515" s="1" t="s">
        <v>3986</v>
      </c>
      <c r="V3515" s="1" t="s">
        <v>9632</v>
      </c>
      <c r="W3515" s="1" t="s">
        <v>9633</v>
      </c>
    </row>
    <row r="3516" spans="1:23">
      <c r="A3516" s="2" t="s">
        <v>2475</v>
      </c>
      <c r="B3516" s="2">
        <f t="shared" si="108"/>
        <v>2018</v>
      </c>
      <c r="C3516" s="1" t="s">
        <v>119</v>
      </c>
      <c r="D3516" s="1" t="s">
        <v>24</v>
      </c>
      <c r="E3516" s="1">
        <v>80004994</v>
      </c>
      <c r="F3516" s="1" t="s">
        <v>3984</v>
      </c>
      <c r="G3516" s="1" t="s">
        <v>120</v>
      </c>
      <c r="H3516" s="1" t="s">
        <v>8410</v>
      </c>
      <c r="I3516" s="1" t="s">
        <v>558</v>
      </c>
      <c r="J3516" s="1">
        <v>312</v>
      </c>
      <c r="K3516" s="1" t="s">
        <v>28</v>
      </c>
      <c r="L3516" s="1">
        <v>15288</v>
      </c>
      <c r="M3516" s="1">
        <v>15912</v>
      </c>
      <c r="N3516" s="1">
        <v>63960</v>
      </c>
      <c r="O3516" s="1">
        <v>2800</v>
      </c>
      <c r="P3516" s="1">
        <v>639.6</v>
      </c>
      <c r="Q3516" s="1">
        <v>66064.240000000005</v>
      </c>
      <c r="R3516" s="1">
        <f t="shared" si="109"/>
        <v>211.74435897435899</v>
      </c>
      <c r="S3516" s="1" t="s">
        <v>29</v>
      </c>
      <c r="T3516" s="1" t="s">
        <v>419</v>
      </c>
      <c r="U3516" s="1" t="s">
        <v>3986</v>
      </c>
      <c r="V3516" s="1" t="s">
        <v>8411</v>
      </c>
      <c r="W3516" s="1" t="s">
        <v>9636</v>
      </c>
    </row>
    <row r="3517" spans="1:23">
      <c r="A3517" s="2" t="s">
        <v>9645</v>
      </c>
      <c r="B3517" s="2">
        <f t="shared" si="108"/>
        <v>2018</v>
      </c>
      <c r="C3517" s="1" t="s">
        <v>119</v>
      </c>
      <c r="D3517" s="1" t="s">
        <v>24</v>
      </c>
      <c r="E3517" s="1">
        <v>80004994</v>
      </c>
      <c r="F3517" s="1" t="s">
        <v>3984</v>
      </c>
      <c r="G3517" s="1" t="s">
        <v>120</v>
      </c>
      <c r="H3517" s="1" t="s">
        <v>8410</v>
      </c>
      <c r="I3517" s="1" t="s">
        <v>558</v>
      </c>
      <c r="J3517" s="1">
        <v>201</v>
      </c>
      <c r="K3517" s="1" t="s">
        <v>28</v>
      </c>
      <c r="L3517" s="1">
        <v>15276</v>
      </c>
      <c r="M3517" s="1">
        <v>15678</v>
      </c>
      <c r="N3517" s="1">
        <v>77854</v>
      </c>
      <c r="O3517" s="1">
        <v>3000</v>
      </c>
      <c r="P3517" s="1">
        <v>778.54</v>
      </c>
      <c r="Q3517" s="1">
        <v>81632.539999999994</v>
      </c>
      <c r="R3517" s="1">
        <f t="shared" si="109"/>
        <v>406.13203980099502</v>
      </c>
      <c r="S3517" s="1" t="s">
        <v>29</v>
      </c>
      <c r="T3517" s="1" t="s">
        <v>419</v>
      </c>
      <c r="U3517" s="1" t="s">
        <v>3986</v>
      </c>
      <c r="V3517" s="1" t="s">
        <v>9646</v>
      </c>
      <c r="W3517" s="1" t="s">
        <v>9647</v>
      </c>
    </row>
    <row r="3518" spans="1:23">
      <c r="A3518" s="2" t="s">
        <v>9603</v>
      </c>
      <c r="B3518" s="2">
        <f t="shared" si="108"/>
        <v>2018</v>
      </c>
      <c r="C3518" s="1" t="s">
        <v>119</v>
      </c>
      <c r="D3518" s="1" t="s">
        <v>24</v>
      </c>
      <c r="E3518" s="1">
        <v>80004994</v>
      </c>
      <c r="F3518" s="1" t="s">
        <v>3984</v>
      </c>
      <c r="G3518" s="1" t="s">
        <v>120</v>
      </c>
      <c r="H3518" s="1" t="s">
        <v>8410</v>
      </c>
      <c r="I3518" s="1" t="s">
        <v>558</v>
      </c>
      <c r="J3518" s="1">
        <v>334</v>
      </c>
      <c r="K3518" s="1" t="s">
        <v>28</v>
      </c>
      <c r="L3518" s="1">
        <v>17211</v>
      </c>
      <c r="M3518" s="1">
        <v>17879</v>
      </c>
      <c r="N3518" s="1">
        <v>76325</v>
      </c>
      <c r="O3518" s="1">
        <v>3000</v>
      </c>
      <c r="P3518" s="1">
        <v>763.25</v>
      </c>
      <c r="Q3518" s="1">
        <v>80088.25</v>
      </c>
      <c r="R3518" s="1">
        <f t="shared" si="109"/>
        <v>239.78517964071855</v>
      </c>
      <c r="S3518" s="1" t="s">
        <v>29</v>
      </c>
      <c r="T3518" s="1" t="s">
        <v>30</v>
      </c>
      <c r="U3518" s="1" t="s">
        <v>3986</v>
      </c>
      <c r="V3518" s="1" t="s">
        <v>9604</v>
      </c>
      <c r="W3518" s="1" t="s">
        <v>9652</v>
      </c>
    </row>
    <row r="3519" spans="1:23">
      <c r="A3519" s="2" t="s">
        <v>2205</v>
      </c>
      <c r="B3519" s="2">
        <f t="shared" si="108"/>
        <v>2018</v>
      </c>
      <c r="C3519" s="1" t="s">
        <v>119</v>
      </c>
      <c r="D3519" s="1" t="s">
        <v>24</v>
      </c>
      <c r="E3519" s="1">
        <v>80004994</v>
      </c>
      <c r="F3519" s="1" t="s">
        <v>3984</v>
      </c>
      <c r="G3519" s="1" t="s">
        <v>120</v>
      </c>
      <c r="H3519" s="1" t="s">
        <v>8410</v>
      </c>
      <c r="I3519" s="1" t="s">
        <v>558</v>
      </c>
      <c r="J3519" s="1">
        <v>234</v>
      </c>
      <c r="K3519" s="1" t="s">
        <v>28</v>
      </c>
      <c r="L3519" s="1">
        <v>11466</v>
      </c>
      <c r="M3519" s="1">
        <v>11934</v>
      </c>
      <c r="N3519" s="1">
        <v>47970</v>
      </c>
      <c r="O3519" s="1">
        <v>2062.8200000000002</v>
      </c>
      <c r="P3519" s="1">
        <v>479.7</v>
      </c>
      <c r="Q3519" s="1">
        <v>50512.52</v>
      </c>
      <c r="R3519" s="1">
        <f t="shared" si="109"/>
        <v>215.86547008547006</v>
      </c>
      <c r="S3519" s="1" t="s">
        <v>29</v>
      </c>
      <c r="T3519" s="1" t="s">
        <v>30</v>
      </c>
      <c r="U3519" s="1" t="s">
        <v>3986</v>
      </c>
      <c r="V3519" s="1" t="s">
        <v>9663</v>
      </c>
      <c r="W3519" s="1" t="s">
        <v>9664</v>
      </c>
    </row>
    <row r="3520" spans="1:23">
      <c r="A3520" s="2" t="s">
        <v>2187</v>
      </c>
      <c r="B3520" s="2">
        <f t="shared" si="108"/>
        <v>2018</v>
      </c>
      <c r="C3520" s="1" t="s">
        <v>119</v>
      </c>
      <c r="D3520" s="1" t="s">
        <v>24</v>
      </c>
      <c r="E3520" s="1">
        <v>80004994</v>
      </c>
      <c r="F3520" s="1" t="s">
        <v>3984</v>
      </c>
      <c r="G3520" s="1" t="s">
        <v>120</v>
      </c>
      <c r="H3520" s="1" t="s">
        <v>8410</v>
      </c>
      <c r="I3520" s="1" t="s">
        <v>558</v>
      </c>
      <c r="J3520" s="1">
        <v>13</v>
      </c>
      <c r="K3520" s="1" t="s">
        <v>86</v>
      </c>
      <c r="L3520" s="1">
        <v>697</v>
      </c>
      <c r="M3520" s="1">
        <v>723</v>
      </c>
      <c r="N3520" s="1">
        <v>3352</v>
      </c>
      <c r="O3520" s="1">
        <v>161.37</v>
      </c>
      <c r="P3520" s="1">
        <v>33.520000000000003</v>
      </c>
      <c r="Q3520" s="1">
        <v>3546.89</v>
      </c>
      <c r="R3520" s="1">
        <f t="shared" si="109"/>
        <v>272.83769230769229</v>
      </c>
      <c r="S3520" s="1" t="s">
        <v>29</v>
      </c>
      <c r="T3520" s="1" t="s">
        <v>419</v>
      </c>
      <c r="U3520" s="1" t="s">
        <v>3986</v>
      </c>
      <c r="V3520" s="1" t="s">
        <v>1378</v>
      </c>
      <c r="W3520" s="1" t="s">
        <v>9669</v>
      </c>
    </row>
    <row r="3521" spans="1:23">
      <c r="A3521" s="2" t="s">
        <v>4285</v>
      </c>
      <c r="B3521" s="2">
        <f t="shared" si="108"/>
        <v>2018</v>
      </c>
      <c r="C3521" s="1" t="s">
        <v>119</v>
      </c>
      <c r="D3521" s="1" t="s">
        <v>24</v>
      </c>
      <c r="E3521" s="1">
        <v>80004994</v>
      </c>
      <c r="F3521" s="1" t="s">
        <v>3984</v>
      </c>
      <c r="G3521" s="1" t="s">
        <v>120</v>
      </c>
      <c r="H3521" s="1" t="s">
        <v>8410</v>
      </c>
      <c r="I3521" s="1" t="s">
        <v>558</v>
      </c>
      <c r="J3521" s="1">
        <v>201</v>
      </c>
      <c r="K3521" s="1" t="s">
        <v>28</v>
      </c>
      <c r="L3521" s="1">
        <v>15075</v>
      </c>
      <c r="M3521" s="1">
        <v>15343</v>
      </c>
      <c r="N3521" s="1">
        <v>72360</v>
      </c>
      <c r="O3521" s="1">
        <v>2250</v>
      </c>
      <c r="P3521" s="1">
        <v>723.6</v>
      </c>
      <c r="Q3521" s="1">
        <v>75333.600000000006</v>
      </c>
      <c r="R3521" s="1">
        <f t="shared" si="109"/>
        <v>374.79402985074631</v>
      </c>
      <c r="S3521" s="1" t="s">
        <v>29</v>
      </c>
      <c r="T3521" s="1" t="s">
        <v>30</v>
      </c>
      <c r="U3521" s="1" t="s">
        <v>3986</v>
      </c>
      <c r="V3521" s="1" t="s">
        <v>9683</v>
      </c>
      <c r="W3521" s="1" t="s">
        <v>9684</v>
      </c>
    </row>
    <row r="3522" spans="1:23">
      <c r="A3522" s="2" t="s">
        <v>2184</v>
      </c>
      <c r="B3522" s="2">
        <f t="shared" ref="B3522:B3585" si="110">+YEAR(A3522)</f>
        <v>2018</v>
      </c>
      <c r="C3522" s="1" t="s">
        <v>119</v>
      </c>
      <c r="D3522" s="1" t="s">
        <v>24</v>
      </c>
      <c r="E3522" s="1">
        <v>80004994</v>
      </c>
      <c r="F3522" s="1" t="s">
        <v>3984</v>
      </c>
      <c r="G3522" s="1" t="s">
        <v>120</v>
      </c>
      <c r="H3522" s="1" t="s">
        <v>8410</v>
      </c>
      <c r="I3522" s="1" t="s">
        <v>558</v>
      </c>
      <c r="J3522" s="1">
        <v>132</v>
      </c>
      <c r="K3522" s="1" t="s">
        <v>28</v>
      </c>
      <c r="L3522" s="1">
        <v>15228</v>
      </c>
      <c r="M3522" s="1">
        <v>15912</v>
      </c>
      <c r="N3522" s="1">
        <v>63960</v>
      </c>
      <c r="O3522" s="1">
        <v>3000</v>
      </c>
      <c r="P3522" s="1">
        <v>640</v>
      </c>
      <c r="Q3522" s="1">
        <v>67599.600000000006</v>
      </c>
      <c r="R3522" s="1">
        <f t="shared" si="109"/>
        <v>512.11818181818182</v>
      </c>
      <c r="S3522" s="1" t="s">
        <v>29</v>
      </c>
      <c r="T3522" s="1" t="s">
        <v>30</v>
      </c>
      <c r="U3522" s="1" t="s">
        <v>3986</v>
      </c>
      <c r="V3522" s="1" t="s">
        <v>9405</v>
      </c>
      <c r="W3522" s="1" t="s">
        <v>9406</v>
      </c>
    </row>
    <row r="3523" spans="1:23">
      <c r="A3523" s="2" t="s">
        <v>2475</v>
      </c>
      <c r="B3523" s="2">
        <f t="shared" si="110"/>
        <v>2018</v>
      </c>
      <c r="C3523" s="1" t="s">
        <v>119</v>
      </c>
      <c r="D3523" s="1" t="s">
        <v>24</v>
      </c>
      <c r="E3523" s="1">
        <v>80004994</v>
      </c>
      <c r="F3523" s="1" t="s">
        <v>3984</v>
      </c>
      <c r="G3523" s="1" t="s">
        <v>120</v>
      </c>
      <c r="H3523" s="1" t="s">
        <v>8410</v>
      </c>
      <c r="I3523" s="1" t="s">
        <v>558</v>
      </c>
      <c r="J3523" s="1">
        <v>67</v>
      </c>
      <c r="K3523" s="1" t="s">
        <v>28</v>
      </c>
      <c r="L3523" s="1">
        <v>4422</v>
      </c>
      <c r="M3523" s="1">
        <v>4556</v>
      </c>
      <c r="N3523" s="1">
        <v>17554</v>
      </c>
      <c r="O3523" s="1">
        <v>1000</v>
      </c>
      <c r="P3523" s="1">
        <v>175.54</v>
      </c>
      <c r="Q3523" s="1">
        <v>18729.54</v>
      </c>
      <c r="R3523" s="1">
        <f t="shared" ref="R3523:R3586" si="111">+Q3523/J3523</f>
        <v>279.54537313432837</v>
      </c>
      <c r="S3523" s="1" t="s">
        <v>29</v>
      </c>
      <c r="T3523" s="1" t="s">
        <v>419</v>
      </c>
      <c r="U3523" s="1" t="s">
        <v>3986</v>
      </c>
      <c r="V3523" s="1" t="s">
        <v>9693</v>
      </c>
      <c r="W3523" s="1" t="s">
        <v>9694</v>
      </c>
    </row>
    <row r="3524" spans="1:23">
      <c r="A3524" s="2" t="s">
        <v>3882</v>
      </c>
      <c r="B3524" s="2">
        <f t="shared" si="110"/>
        <v>2018</v>
      </c>
      <c r="C3524" s="1" t="s">
        <v>119</v>
      </c>
      <c r="D3524" s="1" t="s">
        <v>24</v>
      </c>
      <c r="E3524" s="1">
        <v>80004994</v>
      </c>
      <c r="F3524" s="1" t="s">
        <v>3984</v>
      </c>
      <c r="G3524" s="1" t="s">
        <v>120</v>
      </c>
      <c r="H3524" s="1" t="s">
        <v>8410</v>
      </c>
      <c r="I3524" s="1" t="s">
        <v>558</v>
      </c>
      <c r="J3524" s="1">
        <v>78</v>
      </c>
      <c r="K3524" s="1" t="s">
        <v>28</v>
      </c>
      <c r="L3524" s="1">
        <v>3822</v>
      </c>
      <c r="M3524" s="1">
        <v>3978</v>
      </c>
      <c r="N3524" s="1">
        <v>15990</v>
      </c>
      <c r="O3524" s="1">
        <v>700</v>
      </c>
      <c r="P3524" s="1">
        <v>159.9</v>
      </c>
      <c r="Q3524" s="1">
        <v>16849.900000000001</v>
      </c>
      <c r="R3524" s="1">
        <f t="shared" si="111"/>
        <v>216.02435897435899</v>
      </c>
      <c r="S3524" s="1" t="s">
        <v>29</v>
      </c>
      <c r="T3524" s="1" t="s">
        <v>30</v>
      </c>
      <c r="U3524" s="1" t="s">
        <v>3986</v>
      </c>
      <c r="V3524" s="1" t="s">
        <v>9697</v>
      </c>
      <c r="W3524" s="1" t="s">
        <v>9697</v>
      </c>
    </row>
    <row r="3525" spans="1:23">
      <c r="A3525" s="2" t="s">
        <v>5498</v>
      </c>
      <c r="B3525" s="2">
        <f t="shared" si="110"/>
        <v>2018</v>
      </c>
      <c r="C3525" s="1" t="s">
        <v>119</v>
      </c>
      <c r="D3525" s="1" t="s">
        <v>24</v>
      </c>
      <c r="E3525" s="1">
        <v>80004994</v>
      </c>
      <c r="F3525" s="1" t="s">
        <v>3984</v>
      </c>
      <c r="G3525" s="1" t="s">
        <v>120</v>
      </c>
      <c r="H3525" s="1" t="s">
        <v>8410</v>
      </c>
      <c r="I3525" s="1" t="s">
        <v>558</v>
      </c>
      <c r="J3525" s="1">
        <v>146</v>
      </c>
      <c r="K3525" s="1" t="s">
        <v>28</v>
      </c>
      <c r="L3525" s="1">
        <v>9636</v>
      </c>
      <c r="M3525" s="1">
        <v>9928</v>
      </c>
      <c r="N3525" s="1">
        <v>48034</v>
      </c>
      <c r="O3525" s="1">
        <v>1500</v>
      </c>
      <c r="P3525" s="1">
        <v>480.34</v>
      </c>
      <c r="Q3525" s="1">
        <v>50014.34</v>
      </c>
      <c r="R3525" s="1">
        <f t="shared" si="111"/>
        <v>342.56397260273968</v>
      </c>
      <c r="S3525" s="1" t="s">
        <v>29</v>
      </c>
      <c r="T3525" s="1" t="s">
        <v>30</v>
      </c>
      <c r="U3525" s="1" t="s">
        <v>3986</v>
      </c>
      <c r="V3525" s="1" t="s">
        <v>9703</v>
      </c>
      <c r="W3525" s="1" t="s">
        <v>9703</v>
      </c>
    </row>
    <row r="3526" spans="1:23">
      <c r="A3526" s="2" t="s">
        <v>4285</v>
      </c>
      <c r="B3526" s="2">
        <f t="shared" si="110"/>
        <v>2018</v>
      </c>
      <c r="C3526" s="1" t="s">
        <v>119</v>
      </c>
      <c r="D3526" s="1" t="s">
        <v>24</v>
      </c>
      <c r="E3526" s="1">
        <v>80004994</v>
      </c>
      <c r="F3526" s="1" t="s">
        <v>3984</v>
      </c>
      <c r="G3526" s="1" t="s">
        <v>120</v>
      </c>
      <c r="H3526" s="1" t="s">
        <v>8410</v>
      </c>
      <c r="I3526" s="1" t="s">
        <v>558</v>
      </c>
      <c r="J3526" s="1">
        <v>156</v>
      </c>
      <c r="K3526" s="1" t="s">
        <v>28</v>
      </c>
      <c r="L3526" s="1">
        <v>7332</v>
      </c>
      <c r="M3526" s="1">
        <v>7644</v>
      </c>
      <c r="N3526" s="1">
        <v>31980</v>
      </c>
      <c r="O3526" s="1">
        <v>1500</v>
      </c>
      <c r="P3526" s="1">
        <v>319.8</v>
      </c>
      <c r="Q3526" s="1">
        <v>33799.800000000003</v>
      </c>
      <c r="R3526" s="1">
        <f t="shared" si="111"/>
        <v>216.66538461538462</v>
      </c>
      <c r="S3526" s="1" t="s">
        <v>29</v>
      </c>
      <c r="T3526" s="1" t="s">
        <v>30</v>
      </c>
      <c r="U3526" s="1" t="s">
        <v>3986</v>
      </c>
      <c r="V3526" s="1" t="s">
        <v>9708</v>
      </c>
      <c r="W3526" s="1" t="s">
        <v>9709</v>
      </c>
    </row>
    <row r="3527" spans="1:23">
      <c r="A3527" s="2" t="s">
        <v>9716</v>
      </c>
      <c r="B3527" s="2">
        <f t="shared" si="110"/>
        <v>2018</v>
      </c>
      <c r="C3527" s="1" t="s">
        <v>119</v>
      </c>
      <c r="D3527" s="1" t="s">
        <v>24</v>
      </c>
      <c r="E3527" s="1">
        <v>80004994</v>
      </c>
      <c r="F3527" s="1" t="s">
        <v>3984</v>
      </c>
      <c r="G3527" s="1" t="s">
        <v>120</v>
      </c>
      <c r="H3527" s="1" t="s">
        <v>8410</v>
      </c>
      <c r="I3527" s="1" t="s">
        <v>558</v>
      </c>
      <c r="J3527" s="1">
        <v>292</v>
      </c>
      <c r="K3527" s="1" t="s">
        <v>86</v>
      </c>
      <c r="L3527" s="1">
        <v>19272</v>
      </c>
      <c r="M3527" s="1">
        <v>19856</v>
      </c>
      <c r="N3527" s="1">
        <v>96068</v>
      </c>
      <c r="O3527" s="1">
        <v>2800</v>
      </c>
      <c r="P3527" s="1">
        <v>960.68</v>
      </c>
      <c r="Q3527" s="1">
        <v>99828.68</v>
      </c>
      <c r="R3527" s="1">
        <f t="shared" si="111"/>
        <v>341.87904109589039</v>
      </c>
      <c r="S3527" s="1" t="s">
        <v>29</v>
      </c>
      <c r="T3527" s="1" t="s">
        <v>30</v>
      </c>
      <c r="U3527" s="1" t="s">
        <v>3986</v>
      </c>
      <c r="V3527" s="1" t="s">
        <v>9717</v>
      </c>
      <c r="W3527" s="1" t="s">
        <v>9717</v>
      </c>
    </row>
    <row r="3528" spans="1:23">
      <c r="A3528" s="2" t="s">
        <v>8150</v>
      </c>
      <c r="B3528" s="2">
        <f t="shared" si="110"/>
        <v>2018</v>
      </c>
      <c r="C3528" s="1" t="s">
        <v>119</v>
      </c>
      <c r="D3528" s="1" t="s">
        <v>24</v>
      </c>
      <c r="E3528" s="1">
        <v>80004994</v>
      </c>
      <c r="F3528" s="1" t="s">
        <v>3984</v>
      </c>
      <c r="G3528" s="1" t="s">
        <v>120</v>
      </c>
      <c r="H3528" s="1" t="s">
        <v>8410</v>
      </c>
      <c r="I3528" s="1" t="s">
        <v>558</v>
      </c>
      <c r="J3528" s="1">
        <v>312</v>
      </c>
      <c r="K3528" s="1" t="s">
        <v>28</v>
      </c>
      <c r="L3528" s="1">
        <v>14664</v>
      </c>
      <c r="M3528" s="1">
        <v>15288</v>
      </c>
      <c r="N3528" s="1">
        <v>63960</v>
      </c>
      <c r="O3528" s="1">
        <v>3000</v>
      </c>
      <c r="P3528" s="1">
        <v>639.6</v>
      </c>
      <c r="Q3528" s="1">
        <v>67599.600000000006</v>
      </c>
      <c r="R3528" s="1">
        <f t="shared" si="111"/>
        <v>216.66538461538462</v>
      </c>
      <c r="S3528" s="1" t="s">
        <v>29</v>
      </c>
      <c r="T3528" s="1" t="s">
        <v>30</v>
      </c>
      <c r="U3528" s="1" t="s">
        <v>3986</v>
      </c>
      <c r="V3528" s="1" t="s">
        <v>9720</v>
      </c>
      <c r="W3528" s="1" t="s">
        <v>9721</v>
      </c>
    </row>
    <row r="3529" spans="1:23">
      <c r="A3529" s="2" t="s">
        <v>2187</v>
      </c>
      <c r="B3529" s="2">
        <f t="shared" si="110"/>
        <v>2018</v>
      </c>
      <c r="C3529" s="1" t="s">
        <v>119</v>
      </c>
      <c r="D3529" s="1" t="s">
        <v>24</v>
      </c>
      <c r="E3529" s="1">
        <v>80004994</v>
      </c>
      <c r="F3529" s="1" t="s">
        <v>3984</v>
      </c>
      <c r="G3529" s="1" t="s">
        <v>120</v>
      </c>
      <c r="H3529" s="1" t="s">
        <v>8410</v>
      </c>
      <c r="I3529" s="1" t="s">
        <v>558</v>
      </c>
      <c r="J3529" s="1">
        <v>134</v>
      </c>
      <c r="K3529" s="1" t="s">
        <v>86</v>
      </c>
      <c r="L3529" s="1">
        <v>10184</v>
      </c>
      <c r="M3529" s="1">
        <v>10452</v>
      </c>
      <c r="N3529" s="1">
        <v>51188</v>
      </c>
      <c r="O3529" s="1">
        <v>2000</v>
      </c>
      <c r="P3529" s="1">
        <v>511.88</v>
      </c>
      <c r="Q3529" s="1">
        <v>53699.88</v>
      </c>
      <c r="R3529" s="1">
        <f t="shared" si="111"/>
        <v>400.74537313432836</v>
      </c>
      <c r="S3529" s="1" t="s">
        <v>29</v>
      </c>
      <c r="T3529" s="1" t="s">
        <v>419</v>
      </c>
      <c r="U3529" s="1" t="s">
        <v>3986</v>
      </c>
      <c r="V3529" s="1" t="s">
        <v>9549</v>
      </c>
      <c r="W3529" s="1" t="s">
        <v>9549</v>
      </c>
    </row>
    <row r="3530" spans="1:23">
      <c r="A3530" s="2" t="s">
        <v>9465</v>
      </c>
      <c r="B3530" s="2">
        <f t="shared" si="110"/>
        <v>2018</v>
      </c>
      <c r="C3530" s="1" t="s">
        <v>119</v>
      </c>
      <c r="D3530" s="1" t="s">
        <v>24</v>
      </c>
      <c r="E3530" s="1">
        <v>80004994</v>
      </c>
      <c r="F3530" s="1" t="s">
        <v>3984</v>
      </c>
      <c r="G3530" s="1" t="s">
        <v>120</v>
      </c>
      <c r="H3530" s="1" t="s">
        <v>8410</v>
      </c>
      <c r="I3530" s="1" t="s">
        <v>558</v>
      </c>
      <c r="J3530" s="1">
        <v>67</v>
      </c>
      <c r="K3530" s="1" t="s">
        <v>28</v>
      </c>
      <c r="L3530" s="1">
        <v>2839</v>
      </c>
      <c r="M3530" s="1">
        <v>2968</v>
      </c>
      <c r="N3530" s="1">
        <v>17353</v>
      </c>
      <c r="O3530" s="1">
        <v>725.19</v>
      </c>
      <c r="P3530" s="1">
        <v>173.53</v>
      </c>
      <c r="Q3530" s="1">
        <v>18251.72</v>
      </c>
      <c r="R3530" s="1">
        <f t="shared" si="111"/>
        <v>272.41373134328359</v>
      </c>
      <c r="S3530" s="1" t="s">
        <v>29</v>
      </c>
      <c r="T3530" s="1" t="s">
        <v>30</v>
      </c>
      <c r="U3530" s="1" t="s">
        <v>3986</v>
      </c>
      <c r="V3530" s="1" t="s">
        <v>9722</v>
      </c>
      <c r="W3530" s="1" t="s">
        <v>9722</v>
      </c>
    </row>
    <row r="3531" spans="1:23">
      <c r="A3531" s="2" t="s">
        <v>9723</v>
      </c>
      <c r="B3531" s="2">
        <f t="shared" si="110"/>
        <v>2018</v>
      </c>
      <c r="C3531" s="1" t="s">
        <v>119</v>
      </c>
      <c r="D3531" s="1" t="s">
        <v>24</v>
      </c>
      <c r="E3531" s="1">
        <v>80004994</v>
      </c>
      <c r="F3531" s="1" t="s">
        <v>3984</v>
      </c>
      <c r="G3531" s="1" t="s">
        <v>120</v>
      </c>
      <c r="H3531" s="1" t="s">
        <v>8410</v>
      </c>
      <c r="I3531" s="1" t="s">
        <v>558</v>
      </c>
      <c r="J3531" s="1">
        <v>219</v>
      </c>
      <c r="K3531" s="1" t="s">
        <v>28</v>
      </c>
      <c r="L3531" s="1">
        <v>14811</v>
      </c>
      <c r="M3531" s="1">
        <v>15249</v>
      </c>
      <c r="N3531" s="1">
        <v>65467</v>
      </c>
      <c r="O3531" s="1">
        <v>2066.77</v>
      </c>
      <c r="P3531" s="1">
        <v>654.66999999999996</v>
      </c>
      <c r="Q3531" s="1">
        <v>68188.44</v>
      </c>
      <c r="R3531" s="1">
        <f t="shared" si="111"/>
        <v>311.36273972602743</v>
      </c>
      <c r="S3531" s="1" t="s">
        <v>29</v>
      </c>
      <c r="T3531" s="1" t="s">
        <v>30</v>
      </c>
      <c r="U3531" s="1" t="s">
        <v>3986</v>
      </c>
      <c r="V3531" s="1" t="s">
        <v>9724</v>
      </c>
      <c r="W3531" s="1" t="s">
        <v>9725</v>
      </c>
    </row>
    <row r="3532" spans="1:23">
      <c r="A3532" s="2" t="s">
        <v>9716</v>
      </c>
      <c r="B3532" s="2">
        <f t="shared" si="110"/>
        <v>2018</v>
      </c>
      <c r="C3532" s="1" t="s">
        <v>119</v>
      </c>
      <c r="D3532" s="1" t="s">
        <v>24</v>
      </c>
      <c r="E3532" s="1">
        <v>80004994</v>
      </c>
      <c r="F3532" s="1" t="s">
        <v>3984</v>
      </c>
      <c r="G3532" s="1" t="s">
        <v>120</v>
      </c>
      <c r="H3532" s="1" t="s">
        <v>8410</v>
      </c>
      <c r="I3532" s="1" t="s">
        <v>558</v>
      </c>
      <c r="J3532" s="1">
        <v>201</v>
      </c>
      <c r="K3532" s="1" t="s">
        <v>86</v>
      </c>
      <c r="L3532" s="1">
        <v>15075</v>
      </c>
      <c r="M3532" s="1">
        <v>15410</v>
      </c>
      <c r="N3532" s="1">
        <v>66464</v>
      </c>
      <c r="O3532" s="1">
        <v>2059.02</v>
      </c>
      <c r="P3532" s="1">
        <v>664.64</v>
      </c>
      <c r="Q3532" s="1">
        <v>69187.66</v>
      </c>
      <c r="R3532" s="1">
        <f t="shared" si="111"/>
        <v>344.21721393034829</v>
      </c>
      <c r="S3532" s="1" t="s">
        <v>29</v>
      </c>
      <c r="T3532" s="1" t="s">
        <v>30</v>
      </c>
      <c r="U3532" s="1" t="s">
        <v>3986</v>
      </c>
      <c r="V3532" s="1" t="s">
        <v>9739</v>
      </c>
      <c r="W3532" s="1" t="s">
        <v>9740</v>
      </c>
    </row>
    <row r="3533" spans="1:23">
      <c r="A3533" s="2" t="s">
        <v>9496</v>
      </c>
      <c r="B3533" s="2">
        <f t="shared" si="110"/>
        <v>2018</v>
      </c>
      <c r="C3533" s="1" t="s">
        <v>119</v>
      </c>
      <c r="D3533" s="1" t="s">
        <v>24</v>
      </c>
      <c r="E3533" s="1">
        <v>80004994</v>
      </c>
      <c r="F3533" s="1" t="s">
        <v>3984</v>
      </c>
      <c r="G3533" s="1" t="s">
        <v>120</v>
      </c>
      <c r="H3533" s="1" t="s">
        <v>8410</v>
      </c>
      <c r="I3533" s="1" t="s">
        <v>558</v>
      </c>
      <c r="J3533" s="1">
        <v>268</v>
      </c>
      <c r="K3533" s="1" t="s">
        <v>28</v>
      </c>
      <c r="L3533" s="1">
        <v>19296</v>
      </c>
      <c r="M3533" s="1">
        <v>19832</v>
      </c>
      <c r="N3533" s="1">
        <v>76353</v>
      </c>
      <c r="O3533" s="1">
        <v>2953.4</v>
      </c>
      <c r="P3533" s="1">
        <v>763.53</v>
      </c>
      <c r="Q3533" s="1">
        <v>80069.929999999993</v>
      </c>
      <c r="R3533" s="1">
        <f t="shared" si="111"/>
        <v>298.76839552238806</v>
      </c>
      <c r="S3533" s="1" t="s">
        <v>29</v>
      </c>
      <c r="T3533" s="1" t="s">
        <v>30</v>
      </c>
      <c r="U3533" s="1" t="s">
        <v>3986</v>
      </c>
      <c r="V3533" s="1" t="s">
        <v>31</v>
      </c>
      <c r="W3533" s="1" t="s">
        <v>9741</v>
      </c>
    </row>
    <row r="3534" spans="1:23">
      <c r="A3534" s="2" t="s">
        <v>2475</v>
      </c>
      <c r="B3534" s="2">
        <f t="shared" si="110"/>
        <v>2018</v>
      </c>
      <c r="C3534" s="1" t="s">
        <v>119</v>
      </c>
      <c r="D3534" s="1" t="s">
        <v>24</v>
      </c>
      <c r="E3534" s="1">
        <v>80004994</v>
      </c>
      <c r="F3534" s="1" t="s">
        <v>3984</v>
      </c>
      <c r="G3534" s="1" t="s">
        <v>120</v>
      </c>
      <c r="H3534" s="1" t="s">
        <v>8410</v>
      </c>
      <c r="I3534" s="1" t="s">
        <v>558</v>
      </c>
      <c r="J3534" s="1">
        <v>73</v>
      </c>
      <c r="K3534" s="1" t="s">
        <v>28</v>
      </c>
      <c r="L3534" s="1">
        <v>4818</v>
      </c>
      <c r="M3534" s="1">
        <v>4964</v>
      </c>
      <c r="N3534" s="1">
        <v>23944</v>
      </c>
      <c r="O3534" s="1">
        <v>1000</v>
      </c>
      <c r="P3534" s="1">
        <v>239.44</v>
      </c>
      <c r="Q3534" s="1">
        <v>25183.439999999999</v>
      </c>
      <c r="R3534" s="1">
        <f t="shared" si="111"/>
        <v>344.97863013698628</v>
      </c>
      <c r="S3534" s="1" t="s">
        <v>29</v>
      </c>
      <c r="T3534" s="1" t="s">
        <v>419</v>
      </c>
      <c r="U3534" s="1" t="s">
        <v>3986</v>
      </c>
      <c r="V3534" s="1" t="s">
        <v>9746</v>
      </c>
      <c r="W3534" s="1" t="s">
        <v>9746</v>
      </c>
    </row>
    <row r="3535" spans="1:23">
      <c r="A3535" s="2" t="s">
        <v>2041</v>
      </c>
      <c r="B3535" s="2">
        <f t="shared" si="110"/>
        <v>2018</v>
      </c>
      <c r="C3535" s="1" t="s">
        <v>119</v>
      </c>
      <c r="D3535" s="1" t="s">
        <v>24</v>
      </c>
      <c r="E3535" s="1">
        <v>80004994</v>
      </c>
      <c r="F3535" s="1" t="s">
        <v>3984</v>
      </c>
      <c r="G3535" s="1" t="s">
        <v>120</v>
      </c>
      <c r="H3535" s="1" t="s">
        <v>8410</v>
      </c>
      <c r="I3535" s="1" t="s">
        <v>558</v>
      </c>
      <c r="J3535" s="1">
        <v>134</v>
      </c>
      <c r="K3535" s="1" t="s">
        <v>28</v>
      </c>
      <c r="L3535" s="1">
        <v>10050</v>
      </c>
      <c r="M3535" s="1">
        <v>10184</v>
      </c>
      <c r="N3535" s="1">
        <v>48441</v>
      </c>
      <c r="O3535" s="1">
        <v>1704.36</v>
      </c>
      <c r="P3535" s="1">
        <v>484.41</v>
      </c>
      <c r="Q3535" s="1">
        <v>50629.77</v>
      </c>
      <c r="R3535" s="1">
        <f t="shared" si="111"/>
        <v>377.8341044776119</v>
      </c>
      <c r="S3535" s="1" t="s">
        <v>29</v>
      </c>
      <c r="T3535" s="1" t="s">
        <v>30</v>
      </c>
      <c r="U3535" s="1" t="s">
        <v>122</v>
      </c>
      <c r="V3535" s="1" t="s">
        <v>9748</v>
      </c>
      <c r="W3535" s="1" t="s">
        <v>9749</v>
      </c>
    </row>
    <row r="3536" spans="1:23">
      <c r="A3536" s="2" t="s">
        <v>2048</v>
      </c>
      <c r="B3536" s="2">
        <f t="shared" si="110"/>
        <v>2018</v>
      </c>
      <c r="C3536" s="1" t="s">
        <v>119</v>
      </c>
      <c r="D3536" s="1" t="s">
        <v>24</v>
      </c>
      <c r="E3536" s="1">
        <v>80004994</v>
      </c>
      <c r="F3536" s="1" t="s">
        <v>3984</v>
      </c>
      <c r="G3536" s="1" t="s">
        <v>120</v>
      </c>
      <c r="H3536" s="1" t="s">
        <v>8410</v>
      </c>
      <c r="I3536" s="1" t="s">
        <v>558</v>
      </c>
      <c r="J3536" s="1">
        <v>268</v>
      </c>
      <c r="K3536" s="1" t="s">
        <v>28</v>
      </c>
      <c r="L3536" s="1">
        <v>17688</v>
      </c>
      <c r="M3536" s="1">
        <v>18224</v>
      </c>
      <c r="N3536" s="1">
        <v>70216</v>
      </c>
      <c r="O3536" s="1">
        <v>3264.88</v>
      </c>
      <c r="P3536" s="1">
        <v>702.16</v>
      </c>
      <c r="Q3536" s="1">
        <v>74183.039999999994</v>
      </c>
      <c r="R3536" s="1">
        <f t="shared" si="111"/>
        <v>276.80238805970146</v>
      </c>
      <c r="S3536" s="1" t="s">
        <v>29</v>
      </c>
      <c r="T3536" s="1" t="s">
        <v>30</v>
      </c>
      <c r="U3536" s="1" t="s">
        <v>3986</v>
      </c>
      <c r="V3536" s="1" t="s">
        <v>9750</v>
      </c>
      <c r="W3536" s="1" t="s">
        <v>9751</v>
      </c>
    </row>
    <row r="3537" spans="1:23">
      <c r="A3537" s="2" t="s">
        <v>1264</v>
      </c>
      <c r="B3537" s="2">
        <f t="shared" si="110"/>
        <v>2018</v>
      </c>
      <c r="C3537" s="1" t="s">
        <v>119</v>
      </c>
      <c r="D3537" s="1" t="s">
        <v>24</v>
      </c>
      <c r="E3537" s="1">
        <v>80004994</v>
      </c>
      <c r="F3537" s="1" t="s">
        <v>3984</v>
      </c>
      <c r="G3537" s="1" t="s">
        <v>120</v>
      </c>
      <c r="H3537" s="1" t="s">
        <v>8410</v>
      </c>
      <c r="I3537" s="1" t="s">
        <v>558</v>
      </c>
      <c r="J3537" s="1">
        <v>79</v>
      </c>
      <c r="K3537" s="1" t="s">
        <v>28</v>
      </c>
      <c r="L3537" s="1">
        <v>4859</v>
      </c>
      <c r="M3537" s="1">
        <v>5017</v>
      </c>
      <c r="N3537" s="1">
        <v>23226</v>
      </c>
      <c r="O3537" s="1">
        <v>783.23</v>
      </c>
      <c r="P3537" s="1">
        <v>232.26</v>
      </c>
      <c r="Q3537" s="1">
        <v>24241.49</v>
      </c>
      <c r="R3537" s="1">
        <f t="shared" si="111"/>
        <v>306.85430379746839</v>
      </c>
      <c r="S3537" s="1" t="s">
        <v>29</v>
      </c>
      <c r="T3537" s="1" t="s">
        <v>30</v>
      </c>
      <c r="U3537" s="1" t="s">
        <v>3986</v>
      </c>
      <c r="V3537" s="1" t="s">
        <v>9754</v>
      </c>
      <c r="W3537" s="1" t="s">
        <v>9755</v>
      </c>
    </row>
    <row r="3538" spans="1:23">
      <c r="A3538" s="2" t="s">
        <v>1264</v>
      </c>
      <c r="B3538" s="2">
        <f t="shared" si="110"/>
        <v>2018</v>
      </c>
      <c r="C3538" s="1" t="s">
        <v>119</v>
      </c>
      <c r="D3538" s="1" t="s">
        <v>24</v>
      </c>
      <c r="E3538" s="1">
        <v>80004994</v>
      </c>
      <c r="F3538" s="1" t="s">
        <v>3984</v>
      </c>
      <c r="G3538" s="1" t="s">
        <v>120</v>
      </c>
      <c r="H3538" s="1" t="s">
        <v>8410</v>
      </c>
      <c r="I3538" s="1" t="s">
        <v>558</v>
      </c>
      <c r="J3538" s="1">
        <v>312</v>
      </c>
      <c r="K3538" s="1" t="s">
        <v>28</v>
      </c>
      <c r="L3538" s="1">
        <v>14976</v>
      </c>
      <c r="M3538" s="1">
        <v>15600</v>
      </c>
      <c r="N3538" s="1">
        <v>71136</v>
      </c>
      <c r="O3538" s="1">
        <v>3083.48</v>
      </c>
      <c r="P3538" s="1">
        <v>711.36</v>
      </c>
      <c r="Q3538" s="1">
        <v>74930.84</v>
      </c>
      <c r="R3538" s="1">
        <f t="shared" si="111"/>
        <v>240.16294871794869</v>
      </c>
      <c r="S3538" s="1" t="s">
        <v>29</v>
      </c>
      <c r="T3538" s="1" t="s">
        <v>30</v>
      </c>
      <c r="U3538" s="1" t="s">
        <v>3986</v>
      </c>
      <c r="V3538" s="1" t="s">
        <v>9766</v>
      </c>
      <c r="W3538" s="1" t="s">
        <v>9767</v>
      </c>
    </row>
    <row r="3539" spans="1:23">
      <c r="A3539" s="2" t="s">
        <v>9723</v>
      </c>
      <c r="B3539" s="2">
        <f t="shared" si="110"/>
        <v>2018</v>
      </c>
      <c r="C3539" s="1" t="s">
        <v>119</v>
      </c>
      <c r="D3539" s="1" t="s">
        <v>24</v>
      </c>
      <c r="E3539" s="1">
        <v>80004994</v>
      </c>
      <c r="F3539" s="1" t="s">
        <v>3984</v>
      </c>
      <c r="G3539" s="1" t="s">
        <v>120</v>
      </c>
      <c r="H3539" s="1" t="s">
        <v>8410</v>
      </c>
      <c r="I3539" s="1" t="s">
        <v>558</v>
      </c>
      <c r="J3539" s="1">
        <v>312</v>
      </c>
      <c r="K3539" s="1" t="s">
        <v>28</v>
      </c>
      <c r="L3539" s="1">
        <v>14664</v>
      </c>
      <c r="M3539" s="1">
        <v>15288</v>
      </c>
      <c r="N3539" s="1">
        <v>63960</v>
      </c>
      <c r="O3539" s="1">
        <v>2800</v>
      </c>
      <c r="P3539" s="1">
        <v>639.6</v>
      </c>
      <c r="Q3539" s="1">
        <v>67399.600000000006</v>
      </c>
      <c r="R3539" s="1">
        <f t="shared" si="111"/>
        <v>216.02435897435899</v>
      </c>
      <c r="S3539" s="1" t="s">
        <v>29</v>
      </c>
      <c r="T3539" s="1" t="s">
        <v>30</v>
      </c>
      <c r="U3539" s="1" t="s">
        <v>3986</v>
      </c>
      <c r="V3539" s="1" t="s">
        <v>9388</v>
      </c>
      <c r="W3539" s="1" t="s">
        <v>9389</v>
      </c>
    </row>
    <row r="3540" spans="1:23">
      <c r="A3540" s="2" t="s">
        <v>1790</v>
      </c>
      <c r="B3540" s="2">
        <f t="shared" si="110"/>
        <v>2018</v>
      </c>
      <c r="C3540" s="1" t="s">
        <v>119</v>
      </c>
      <c r="D3540" s="1" t="s">
        <v>24</v>
      </c>
      <c r="E3540" s="1">
        <v>80004994</v>
      </c>
      <c r="F3540" s="1" t="s">
        <v>3984</v>
      </c>
      <c r="G3540" s="1" t="s">
        <v>120</v>
      </c>
      <c r="H3540" s="1" t="s">
        <v>8410</v>
      </c>
      <c r="I3540" s="1" t="s">
        <v>558</v>
      </c>
      <c r="J3540" s="1">
        <v>312</v>
      </c>
      <c r="K3540" s="1" t="s">
        <v>28</v>
      </c>
      <c r="L3540" s="1">
        <v>14664</v>
      </c>
      <c r="M3540" s="1">
        <v>15288</v>
      </c>
      <c r="N3540" s="1">
        <v>65832</v>
      </c>
      <c r="O3540" s="1">
        <v>2800</v>
      </c>
      <c r="P3540" s="1">
        <v>658.32</v>
      </c>
      <c r="Q3540" s="1">
        <v>69290.320000000007</v>
      </c>
      <c r="R3540" s="1">
        <f t="shared" si="111"/>
        <v>222.08435897435899</v>
      </c>
      <c r="S3540" s="1" t="s">
        <v>29</v>
      </c>
      <c r="T3540" s="1" t="s">
        <v>30</v>
      </c>
      <c r="U3540" s="1" t="s">
        <v>122</v>
      </c>
      <c r="V3540" s="1" t="s">
        <v>9775</v>
      </c>
      <c r="W3540" s="1" t="s">
        <v>9738</v>
      </c>
    </row>
    <row r="3541" spans="1:23">
      <c r="A3541" s="2" t="s">
        <v>717</v>
      </c>
      <c r="B3541" s="2">
        <f t="shared" si="110"/>
        <v>2018</v>
      </c>
      <c r="C3541" s="1" t="s">
        <v>119</v>
      </c>
      <c r="D3541" s="1" t="s">
        <v>24</v>
      </c>
      <c r="E3541" s="1">
        <v>80004994</v>
      </c>
      <c r="F3541" s="1" t="s">
        <v>3984</v>
      </c>
      <c r="G3541" s="1" t="s">
        <v>120</v>
      </c>
      <c r="H3541" s="1" t="s">
        <v>8410</v>
      </c>
      <c r="I3541" s="1" t="s">
        <v>558</v>
      </c>
      <c r="J3541" s="1">
        <v>280</v>
      </c>
      <c r="K3541" s="1" t="s">
        <v>28</v>
      </c>
      <c r="L3541" s="1">
        <v>19905</v>
      </c>
      <c r="M3541" s="1">
        <v>20465</v>
      </c>
      <c r="N3541" s="1">
        <v>89272</v>
      </c>
      <c r="O3541" s="1">
        <v>2800</v>
      </c>
      <c r="P3541" s="1">
        <v>892.72</v>
      </c>
      <c r="Q3541" s="1">
        <v>92964.72</v>
      </c>
      <c r="R3541" s="1">
        <f t="shared" si="111"/>
        <v>332.01685714285713</v>
      </c>
      <c r="S3541" s="1" t="s">
        <v>29</v>
      </c>
      <c r="T3541" s="1" t="s">
        <v>30</v>
      </c>
      <c r="U3541" s="1" t="s">
        <v>122</v>
      </c>
      <c r="V3541" s="1" t="s">
        <v>9780</v>
      </c>
      <c r="W3541" s="1" t="s">
        <v>9781</v>
      </c>
    </row>
    <row r="3542" spans="1:23">
      <c r="A3542" s="2" t="s">
        <v>3796</v>
      </c>
      <c r="B3542" s="2">
        <f t="shared" si="110"/>
        <v>2018</v>
      </c>
      <c r="C3542" s="1" t="s">
        <v>119</v>
      </c>
      <c r="D3542" s="1" t="s">
        <v>24</v>
      </c>
      <c r="E3542" s="1">
        <v>80004994</v>
      </c>
      <c r="F3542" s="1" t="s">
        <v>3984</v>
      </c>
      <c r="G3542" s="1" t="s">
        <v>120</v>
      </c>
      <c r="H3542" s="1" t="s">
        <v>8410</v>
      </c>
      <c r="I3542" s="1" t="s">
        <v>558</v>
      </c>
      <c r="J3542" s="1">
        <v>234</v>
      </c>
      <c r="K3542" s="1" t="s">
        <v>28</v>
      </c>
      <c r="L3542" s="1">
        <v>12827</v>
      </c>
      <c r="M3542" s="1">
        <v>13295</v>
      </c>
      <c r="N3542" s="1">
        <v>54302</v>
      </c>
      <c r="O3542" s="1">
        <v>2114.39</v>
      </c>
      <c r="P3542" s="1">
        <v>543.02</v>
      </c>
      <c r="Q3542" s="1">
        <v>56959.41</v>
      </c>
      <c r="R3542" s="1">
        <f t="shared" si="111"/>
        <v>243.41628205128205</v>
      </c>
      <c r="S3542" s="1" t="s">
        <v>29</v>
      </c>
      <c r="T3542" s="1" t="s">
        <v>30</v>
      </c>
      <c r="U3542" s="1" t="s">
        <v>122</v>
      </c>
      <c r="V3542" s="1" t="s">
        <v>9782</v>
      </c>
      <c r="W3542" s="1" t="s">
        <v>8411</v>
      </c>
    </row>
    <row r="3543" spans="1:23">
      <c r="A3543" s="2" t="s">
        <v>574</v>
      </c>
      <c r="B3543" s="2">
        <f t="shared" si="110"/>
        <v>2018</v>
      </c>
      <c r="C3543" s="1" t="s">
        <v>119</v>
      </c>
      <c r="D3543" s="1" t="s">
        <v>24</v>
      </c>
      <c r="E3543" s="1">
        <v>80004994</v>
      </c>
      <c r="F3543" s="1" t="s">
        <v>3984</v>
      </c>
      <c r="G3543" s="1" t="s">
        <v>120</v>
      </c>
      <c r="H3543" s="1" t="s">
        <v>8410</v>
      </c>
      <c r="I3543" s="1" t="s">
        <v>558</v>
      </c>
      <c r="J3543" s="1">
        <v>256</v>
      </c>
      <c r="K3543" s="1" t="s">
        <v>28</v>
      </c>
      <c r="L3543" s="1">
        <v>13545</v>
      </c>
      <c r="M3543" s="1">
        <v>14057</v>
      </c>
      <c r="N3543" s="1">
        <v>59867</v>
      </c>
      <c r="O3543" s="1">
        <v>2163.63</v>
      </c>
      <c r="P3543" s="1">
        <v>598.66999999999996</v>
      </c>
      <c r="Q3543" s="1">
        <v>62629.3</v>
      </c>
      <c r="R3543" s="1">
        <f t="shared" si="111"/>
        <v>244.64570312500001</v>
      </c>
      <c r="S3543" s="1" t="s">
        <v>29</v>
      </c>
      <c r="T3543" s="1" t="s">
        <v>30</v>
      </c>
      <c r="U3543" s="1" t="s">
        <v>122</v>
      </c>
      <c r="V3543" s="1" t="s">
        <v>9783</v>
      </c>
      <c r="W3543" s="1" t="s">
        <v>8411</v>
      </c>
    </row>
    <row r="3544" spans="1:23">
      <c r="A3544" s="2" t="s">
        <v>3882</v>
      </c>
      <c r="B3544" s="2">
        <f t="shared" si="110"/>
        <v>2018</v>
      </c>
      <c r="C3544" s="1" t="s">
        <v>119</v>
      </c>
      <c r="D3544" s="1" t="s">
        <v>24</v>
      </c>
      <c r="E3544" s="1">
        <v>80004994</v>
      </c>
      <c r="F3544" s="1" t="s">
        <v>3984</v>
      </c>
      <c r="G3544" s="1" t="s">
        <v>120</v>
      </c>
      <c r="H3544" s="1" t="s">
        <v>8410</v>
      </c>
      <c r="I3544" s="1" t="s">
        <v>558</v>
      </c>
      <c r="J3544" s="1">
        <v>312</v>
      </c>
      <c r="K3544" s="1" t="s">
        <v>28</v>
      </c>
      <c r="L3544" s="1">
        <v>15288</v>
      </c>
      <c r="M3544" s="1">
        <v>15912</v>
      </c>
      <c r="N3544" s="1">
        <v>63960</v>
      </c>
      <c r="O3544" s="1">
        <v>2800</v>
      </c>
      <c r="P3544" s="1">
        <v>639.6</v>
      </c>
      <c r="Q3544" s="1">
        <v>67399.600000000006</v>
      </c>
      <c r="R3544" s="1">
        <f t="shared" si="111"/>
        <v>216.02435897435899</v>
      </c>
      <c r="S3544" s="1" t="s">
        <v>29</v>
      </c>
      <c r="T3544" s="1" t="s">
        <v>30</v>
      </c>
      <c r="U3544" s="1" t="s">
        <v>122</v>
      </c>
      <c r="V3544" s="1" t="s">
        <v>9507</v>
      </c>
      <c r="W3544" s="1" t="s">
        <v>9507</v>
      </c>
    </row>
    <row r="3545" spans="1:23">
      <c r="A3545" s="2" t="s">
        <v>1291</v>
      </c>
      <c r="B3545" s="2">
        <f t="shared" si="110"/>
        <v>2018</v>
      </c>
      <c r="C3545" s="1" t="s">
        <v>119</v>
      </c>
      <c r="D3545" s="1" t="s">
        <v>24</v>
      </c>
      <c r="E3545" s="1">
        <v>80004994</v>
      </c>
      <c r="F3545" s="1" t="s">
        <v>3984</v>
      </c>
      <c r="G3545" s="1" t="s">
        <v>120</v>
      </c>
      <c r="H3545" s="1" t="s">
        <v>8410</v>
      </c>
      <c r="I3545" s="1" t="s">
        <v>922</v>
      </c>
      <c r="J3545" s="1">
        <v>78</v>
      </c>
      <c r="K3545" s="1" t="s">
        <v>28</v>
      </c>
      <c r="L3545" s="1">
        <v>3744</v>
      </c>
      <c r="M3545" s="1">
        <v>3900</v>
      </c>
      <c r="N3545" s="1">
        <v>17784</v>
      </c>
      <c r="O3545" s="1">
        <v>841</v>
      </c>
      <c r="P3545" s="1">
        <v>178</v>
      </c>
      <c r="Q3545" s="1">
        <v>18447.52</v>
      </c>
      <c r="R3545" s="1">
        <f t="shared" si="111"/>
        <v>236.50666666666666</v>
      </c>
      <c r="S3545" s="1" t="s">
        <v>29</v>
      </c>
      <c r="T3545" s="1" t="s">
        <v>30</v>
      </c>
      <c r="U3545" s="1" t="s">
        <v>3986</v>
      </c>
      <c r="V3545" s="1" t="s">
        <v>6990</v>
      </c>
      <c r="W3545" s="1" t="s">
        <v>9819</v>
      </c>
    </row>
    <row r="3546" spans="1:23">
      <c r="A3546" s="2" t="s">
        <v>415</v>
      </c>
      <c r="B3546" s="2">
        <f t="shared" si="110"/>
        <v>2019</v>
      </c>
      <c r="C3546" s="1" t="s">
        <v>68</v>
      </c>
      <c r="D3546" s="1" t="s">
        <v>24</v>
      </c>
      <c r="E3546" s="1">
        <v>80013744</v>
      </c>
      <c r="F3546" s="1" t="s">
        <v>407</v>
      </c>
      <c r="G3546" s="1" t="s">
        <v>120</v>
      </c>
      <c r="H3546" s="1" t="s">
        <v>408</v>
      </c>
      <c r="I3546" s="1" t="s">
        <v>409</v>
      </c>
      <c r="J3546" s="1">
        <v>94</v>
      </c>
      <c r="K3546" s="1" t="s">
        <v>86</v>
      </c>
      <c r="L3546" s="1">
        <v>5452</v>
      </c>
      <c r="M3546" s="1">
        <v>5546</v>
      </c>
      <c r="N3546" s="1">
        <v>29516</v>
      </c>
      <c r="O3546" s="1">
        <v>1750</v>
      </c>
      <c r="P3546" s="1">
        <v>73.790000000000006</v>
      </c>
      <c r="Q3546" s="1">
        <v>31339.79</v>
      </c>
      <c r="R3546" s="1">
        <f t="shared" si="111"/>
        <v>333.40202127659575</v>
      </c>
      <c r="S3546" s="1" t="s">
        <v>29</v>
      </c>
      <c r="T3546" s="1" t="s">
        <v>286</v>
      </c>
      <c r="U3546" s="1" t="s">
        <v>410</v>
      </c>
      <c r="V3546" s="1" t="s">
        <v>416</v>
      </c>
      <c r="W3546" s="1" t="s">
        <v>416</v>
      </c>
    </row>
    <row r="3547" spans="1:23">
      <c r="A3547" s="2" t="s">
        <v>415</v>
      </c>
      <c r="B3547" s="2">
        <f t="shared" si="110"/>
        <v>2019</v>
      </c>
      <c r="C3547" s="1" t="s">
        <v>68</v>
      </c>
      <c r="D3547" s="1" t="s">
        <v>24</v>
      </c>
      <c r="E3547" s="1">
        <v>80013744</v>
      </c>
      <c r="F3547" s="1" t="s">
        <v>407</v>
      </c>
      <c r="G3547" s="1" t="s">
        <v>120</v>
      </c>
      <c r="H3547" s="1" t="s">
        <v>408</v>
      </c>
      <c r="I3547" s="1" t="s">
        <v>409</v>
      </c>
      <c r="J3547" s="1">
        <v>191</v>
      </c>
      <c r="K3547" s="1" t="s">
        <v>86</v>
      </c>
      <c r="L3547" s="1">
        <v>14327</v>
      </c>
      <c r="M3547" s="1">
        <v>14606</v>
      </c>
      <c r="N3547" s="1">
        <v>85410</v>
      </c>
      <c r="O3547" s="1">
        <v>3500</v>
      </c>
      <c r="P3547" s="1">
        <v>213.53</v>
      </c>
      <c r="Q3547" s="1">
        <v>89123.53</v>
      </c>
      <c r="R3547" s="1">
        <f t="shared" si="111"/>
        <v>466.61534031413612</v>
      </c>
      <c r="S3547" s="1" t="s">
        <v>29</v>
      </c>
      <c r="T3547" s="1" t="s">
        <v>286</v>
      </c>
      <c r="U3547" s="1" t="s">
        <v>410</v>
      </c>
      <c r="V3547" s="1" t="s">
        <v>413</v>
      </c>
      <c r="W3547" s="1" t="s">
        <v>437</v>
      </c>
    </row>
    <row r="3548" spans="1:23">
      <c r="A3548" s="2" t="s">
        <v>443</v>
      </c>
      <c r="B3548" s="2">
        <f t="shared" si="110"/>
        <v>2019</v>
      </c>
      <c r="C3548" s="1" t="s">
        <v>68</v>
      </c>
      <c r="D3548" s="1" t="s">
        <v>24</v>
      </c>
      <c r="E3548" s="1">
        <v>80013744</v>
      </c>
      <c r="F3548" s="1" t="s">
        <v>407</v>
      </c>
      <c r="G3548" s="1" t="s">
        <v>120</v>
      </c>
      <c r="H3548" s="1" t="s">
        <v>408</v>
      </c>
      <c r="I3548" s="1" t="s">
        <v>409</v>
      </c>
      <c r="J3548" s="1">
        <v>18</v>
      </c>
      <c r="K3548" s="1" t="s">
        <v>86</v>
      </c>
      <c r="L3548" s="1">
        <v>1920</v>
      </c>
      <c r="M3548" s="1">
        <v>1920</v>
      </c>
      <c r="N3548" s="1">
        <v>12210</v>
      </c>
      <c r="O3548" s="1">
        <v>814.35</v>
      </c>
      <c r="P3548" s="1">
        <v>30.53</v>
      </c>
      <c r="Q3548" s="1">
        <v>13054.88</v>
      </c>
      <c r="R3548" s="1">
        <f t="shared" si="111"/>
        <v>725.27111111111105</v>
      </c>
      <c r="S3548" s="1" t="s">
        <v>29</v>
      </c>
      <c r="T3548" s="1" t="s">
        <v>419</v>
      </c>
      <c r="U3548" s="1" t="s">
        <v>410</v>
      </c>
      <c r="V3548" s="1" t="s">
        <v>444</v>
      </c>
      <c r="W3548" s="1" t="s">
        <v>445</v>
      </c>
    </row>
    <row r="3549" spans="1:23">
      <c r="A3549" s="2" t="s">
        <v>446</v>
      </c>
      <c r="B3549" s="2">
        <f t="shared" si="110"/>
        <v>2019</v>
      </c>
      <c r="C3549" s="1" t="s">
        <v>431</v>
      </c>
      <c r="D3549" s="1" t="s">
        <v>24</v>
      </c>
      <c r="E3549" s="1">
        <v>80013744</v>
      </c>
      <c r="F3549" s="1" t="s">
        <v>407</v>
      </c>
      <c r="G3549" s="1" t="s">
        <v>120</v>
      </c>
      <c r="H3549" s="1" t="s">
        <v>408</v>
      </c>
      <c r="I3549" s="1" t="s">
        <v>409</v>
      </c>
      <c r="J3549" s="1">
        <v>69</v>
      </c>
      <c r="K3549" s="1" t="s">
        <v>86</v>
      </c>
      <c r="L3549" s="1">
        <v>4095</v>
      </c>
      <c r="M3549" s="1">
        <v>4095</v>
      </c>
      <c r="N3549" s="1">
        <v>22650</v>
      </c>
      <c r="O3549" s="1">
        <v>1280</v>
      </c>
      <c r="P3549" s="1">
        <v>57</v>
      </c>
      <c r="Q3549" s="1">
        <v>24218.21</v>
      </c>
      <c r="R3549" s="1">
        <f t="shared" si="111"/>
        <v>350.98855072463766</v>
      </c>
      <c r="S3549" s="1" t="s">
        <v>29</v>
      </c>
      <c r="T3549" s="1" t="s">
        <v>419</v>
      </c>
      <c r="U3549" s="1" t="s">
        <v>410</v>
      </c>
      <c r="V3549" s="1" t="s">
        <v>413</v>
      </c>
      <c r="W3549" s="1" t="s">
        <v>447</v>
      </c>
    </row>
    <row r="3550" spans="1:23">
      <c r="A3550" s="2" t="s">
        <v>443</v>
      </c>
      <c r="B3550" s="2">
        <f t="shared" si="110"/>
        <v>2019</v>
      </c>
      <c r="C3550" s="1" t="s">
        <v>68</v>
      </c>
      <c r="D3550" s="1" t="s">
        <v>24</v>
      </c>
      <c r="E3550" s="1">
        <v>80013744</v>
      </c>
      <c r="F3550" s="1" t="s">
        <v>407</v>
      </c>
      <c r="G3550" s="1" t="s">
        <v>120</v>
      </c>
      <c r="H3550" s="1" t="s">
        <v>408</v>
      </c>
      <c r="I3550" s="1" t="s">
        <v>409</v>
      </c>
      <c r="J3550" s="1">
        <v>184</v>
      </c>
      <c r="K3550" s="1" t="s">
        <v>86</v>
      </c>
      <c r="L3550" s="1">
        <v>12682</v>
      </c>
      <c r="M3550" s="1">
        <v>12986</v>
      </c>
      <c r="N3550" s="1">
        <v>69352</v>
      </c>
      <c r="O3550" s="1">
        <v>5000</v>
      </c>
      <c r="P3550" s="1">
        <v>173.38</v>
      </c>
      <c r="Q3550" s="1">
        <v>74525.38</v>
      </c>
      <c r="R3550" s="1">
        <f t="shared" si="111"/>
        <v>405.0292391304348</v>
      </c>
      <c r="S3550" s="1" t="s">
        <v>29</v>
      </c>
      <c r="T3550" s="1" t="s">
        <v>419</v>
      </c>
      <c r="U3550" s="1" t="s">
        <v>410</v>
      </c>
      <c r="V3550" s="1" t="s">
        <v>413</v>
      </c>
      <c r="W3550" s="1" t="s">
        <v>453</v>
      </c>
    </row>
    <row r="3551" spans="1:23">
      <c r="A3551" s="2" t="s">
        <v>456</v>
      </c>
      <c r="B3551" s="2">
        <f t="shared" si="110"/>
        <v>2019</v>
      </c>
      <c r="C3551" s="1" t="s">
        <v>68</v>
      </c>
      <c r="D3551" s="1" t="s">
        <v>24</v>
      </c>
      <c r="E3551" s="1">
        <v>80013744</v>
      </c>
      <c r="F3551" s="1" t="s">
        <v>407</v>
      </c>
      <c r="G3551" s="1" t="s">
        <v>120</v>
      </c>
      <c r="H3551" s="1" t="s">
        <v>408</v>
      </c>
      <c r="I3551" s="1" t="s">
        <v>409</v>
      </c>
      <c r="J3551" s="1">
        <v>98</v>
      </c>
      <c r="K3551" s="1" t="s">
        <v>28</v>
      </c>
      <c r="L3551" s="1">
        <v>5660</v>
      </c>
      <c r="M3551" s="1">
        <v>5660</v>
      </c>
      <c r="N3551" s="1">
        <v>30404</v>
      </c>
      <c r="O3551" s="1">
        <v>1989</v>
      </c>
      <c r="P3551" s="1">
        <v>77</v>
      </c>
      <c r="Q3551" s="1">
        <v>32780.050000000003</v>
      </c>
      <c r="R3551" s="1">
        <f t="shared" si="111"/>
        <v>334.490306122449</v>
      </c>
      <c r="S3551" s="1" t="s">
        <v>29</v>
      </c>
      <c r="T3551" s="1" t="s">
        <v>419</v>
      </c>
      <c r="U3551" s="1" t="s">
        <v>410</v>
      </c>
      <c r="V3551" s="1" t="s">
        <v>451</v>
      </c>
      <c r="W3551" s="1" t="s">
        <v>457</v>
      </c>
    </row>
    <row r="3552" spans="1:23">
      <c r="A3552" s="2" t="s">
        <v>473</v>
      </c>
      <c r="B3552" s="2">
        <f t="shared" si="110"/>
        <v>2019</v>
      </c>
      <c r="C3552" s="1" t="s">
        <v>68</v>
      </c>
      <c r="D3552" s="1" t="s">
        <v>24</v>
      </c>
      <c r="E3552" s="1">
        <v>80013744</v>
      </c>
      <c r="F3552" s="1" t="s">
        <v>407</v>
      </c>
      <c r="G3552" s="1" t="s">
        <v>120</v>
      </c>
      <c r="H3552" s="1" t="s">
        <v>408</v>
      </c>
      <c r="I3552" s="1" t="s">
        <v>409</v>
      </c>
      <c r="J3552" s="1">
        <v>160</v>
      </c>
      <c r="K3552" s="1" t="s">
        <v>86</v>
      </c>
      <c r="L3552" s="1">
        <v>7736</v>
      </c>
      <c r="M3552" s="1">
        <v>7896</v>
      </c>
      <c r="N3552" s="1">
        <v>41614</v>
      </c>
      <c r="O3552" s="1">
        <v>1750</v>
      </c>
      <c r="P3552" s="1">
        <v>104.04</v>
      </c>
      <c r="Q3552" s="1">
        <v>43468.04</v>
      </c>
      <c r="R3552" s="1">
        <f t="shared" si="111"/>
        <v>271.67525000000001</v>
      </c>
      <c r="S3552" s="1" t="s">
        <v>29</v>
      </c>
      <c r="T3552" s="1" t="s">
        <v>419</v>
      </c>
      <c r="U3552" s="1" t="s">
        <v>410</v>
      </c>
      <c r="V3552" s="1" t="s">
        <v>413</v>
      </c>
      <c r="W3552" s="1" t="s">
        <v>474</v>
      </c>
    </row>
    <row r="3553" spans="1:23">
      <c r="A3553" s="2" t="s">
        <v>476</v>
      </c>
      <c r="B3553" s="2">
        <f t="shared" si="110"/>
        <v>2019</v>
      </c>
      <c r="C3553" s="1" t="s">
        <v>431</v>
      </c>
      <c r="D3553" s="1" t="s">
        <v>24</v>
      </c>
      <c r="E3553" s="1">
        <v>80013744</v>
      </c>
      <c r="F3553" s="1" t="s">
        <v>407</v>
      </c>
      <c r="G3553" s="1" t="s">
        <v>120</v>
      </c>
      <c r="H3553" s="1" t="s">
        <v>408</v>
      </c>
      <c r="I3553" s="1" t="s">
        <v>409</v>
      </c>
      <c r="J3553" s="1">
        <v>186</v>
      </c>
      <c r="K3553" s="1" t="s">
        <v>86</v>
      </c>
      <c r="L3553" s="1">
        <v>10706</v>
      </c>
      <c r="M3553" s="1">
        <v>10943</v>
      </c>
      <c r="N3553" s="1">
        <v>53920</v>
      </c>
      <c r="O3553" s="1">
        <v>4200</v>
      </c>
      <c r="P3553" s="1">
        <v>136</v>
      </c>
      <c r="Q3553" s="1">
        <v>58836.94</v>
      </c>
      <c r="R3553" s="1">
        <f t="shared" si="111"/>
        <v>316.32763440860214</v>
      </c>
      <c r="S3553" s="1" t="s">
        <v>29</v>
      </c>
      <c r="T3553" s="1" t="s">
        <v>419</v>
      </c>
      <c r="U3553" s="1" t="s">
        <v>410</v>
      </c>
      <c r="V3553" s="1" t="s">
        <v>413</v>
      </c>
      <c r="W3553" s="1" t="s">
        <v>421</v>
      </c>
    </row>
    <row r="3554" spans="1:23">
      <c r="A3554" s="2" t="s">
        <v>482</v>
      </c>
      <c r="B3554" s="2">
        <f t="shared" si="110"/>
        <v>2019</v>
      </c>
      <c r="C3554" s="1" t="s">
        <v>68</v>
      </c>
      <c r="D3554" s="1" t="s">
        <v>24</v>
      </c>
      <c r="E3554" s="1">
        <v>80013744</v>
      </c>
      <c r="F3554" s="1" t="s">
        <v>407</v>
      </c>
      <c r="G3554" s="1" t="s">
        <v>120</v>
      </c>
      <c r="H3554" s="1" t="s">
        <v>408</v>
      </c>
      <c r="I3554" s="1" t="s">
        <v>409</v>
      </c>
      <c r="J3554" s="1">
        <v>212</v>
      </c>
      <c r="K3554" s="1" t="s">
        <v>28</v>
      </c>
      <c r="L3554" s="1">
        <v>11056</v>
      </c>
      <c r="M3554" s="1">
        <v>11291</v>
      </c>
      <c r="N3554" s="1">
        <v>56811</v>
      </c>
      <c r="O3554" s="1">
        <v>3500</v>
      </c>
      <c r="P3554" s="1">
        <v>143</v>
      </c>
      <c r="Q3554" s="1">
        <v>61033.36</v>
      </c>
      <c r="R3554" s="1">
        <f t="shared" si="111"/>
        <v>287.89320754716982</v>
      </c>
      <c r="S3554" s="1" t="s">
        <v>29</v>
      </c>
      <c r="T3554" s="1" t="s">
        <v>419</v>
      </c>
      <c r="U3554" s="1" t="s">
        <v>410</v>
      </c>
      <c r="V3554" s="1" t="s">
        <v>413</v>
      </c>
      <c r="W3554" s="1" t="s">
        <v>483</v>
      </c>
    </row>
    <row r="3555" spans="1:23">
      <c r="A3555" s="2" t="s">
        <v>443</v>
      </c>
      <c r="B3555" s="2">
        <f t="shared" si="110"/>
        <v>2019</v>
      </c>
      <c r="C3555" s="1" t="s">
        <v>68</v>
      </c>
      <c r="D3555" s="1" t="s">
        <v>24</v>
      </c>
      <c r="E3555" s="1">
        <v>80013744</v>
      </c>
      <c r="F3555" s="1" t="s">
        <v>407</v>
      </c>
      <c r="G3555" s="1" t="s">
        <v>120</v>
      </c>
      <c r="H3555" s="1" t="s">
        <v>408</v>
      </c>
      <c r="I3555" s="1" t="s">
        <v>409</v>
      </c>
      <c r="J3555" s="1">
        <v>21</v>
      </c>
      <c r="K3555" s="1" t="s">
        <v>86</v>
      </c>
      <c r="L3555" s="1">
        <v>1785</v>
      </c>
      <c r="M3555" s="1">
        <v>1785</v>
      </c>
      <c r="N3555" s="1">
        <v>11088</v>
      </c>
      <c r="O3555" s="1">
        <v>801.67</v>
      </c>
      <c r="P3555" s="1">
        <v>27.72</v>
      </c>
      <c r="Q3555" s="1">
        <v>11917.39</v>
      </c>
      <c r="R3555" s="1">
        <f t="shared" si="111"/>
        <v>567.49476190476184</v>
      </c>
      <c r="S3555" s="1" t="s">
        <v>29</v>
      </c>
      <c r="T3555" s="1" t="s">
        <v>419</v>
      </c>
      <c r="U3555" s="1" t="s">
        <v>410</v>
      </c>
      <c r="V3555" s="1" t="s">
        <v>413</v>
      </c>
      <c r="W3555" s="1" t="s">
        <v>484</v>
      </c>
    </row>
    <row r="3556" spans="1:23">
      <c r="A3556" s="2" t="s">
        <v>485</v>
      </c>
      <c r="B3556" s="2">
        <f t="shared" si="110"/>
        <v>2019</v>
      </c>
      <c r="C3556" s="1" t="s">
        <v>68</v>
      </c>
      <c r="D3556" s="1" t="s">
        <v>24</v>
      </c>
      <c r="E3556" s="1">
        <v>80013744</v>
      </c>
      <c r="F3556" s="1" t="s">
        <v>407</v>
      </c>
      <c r="G3556" s="1" t="s">
        <v>120</v>
      </c>
      <c r="H3556" s="1" t="s">
        <v>408</v>
      </c>
      <c r="I3556" s="1" t="s">
        <v>409</v>
      </c>
      <c r="J3556" s="1">
        <v>188</v>
      </c>
      <c r="K3556" s="1" t="s">
        <v>86</v>
      </c>
      <c r="L3556" s="1">
        <v>10400</v>
      </c>
      <c r="M3556" s="1">
        <v>10682</v>
      </c>
      <c r="N3556" s="1">
        <v>50760</v>
      </c>
      <c r="O3556" s="1">
        <v>3500</v>
      </c>
      <c r="P3556" s="1">
        <v>129.9</v>
      </c>
      <c r="Q3556" s="1">
        <v>54389.9</v>
      </c>
      <c r="R3556" s="1">
        <f t="shared" si="111"/>
        <v>289.30797872340429</v>
      </c>
      <c r="S3556" s="1" t="s">
        <v>29</v>
      </c>
      <c r="T3556" s="1" t="s">
        <v>419</v>
      </c>
      <c r="U3556" s="1" t="s">
        <v>410</v>
      </c>
      <c r="V3556" s="1" t="s">
        <v>413</v>
      </c>
      <c r="W3556" s="1" t="s">
        <v>486</v>
      </c>
    </row>
    <row r="3557" spans="1:23">
      <c r="A3557" s="2" t="s">
        <v>495</v>
      </c>
      <c r="B3557" s="2">
        <f t="shared" si="110"/>
        <v>2019</v>
      </c>
      <c r="C3557" s="1" t="s">
        <v>68</v>
      </c>
      <c r="D3557" s="1" t="s">
        <v>24</v>
      </c>
      <c r="E3557" s="1">
        <v>80013744</v>
      </c>
      <c r="F3557" s="1" t="s">
        <v>407</v>
      </c>
      <c r="G3557" s="1" t="s">
        <v>120</v>
      </c>
      <c r="H3557" s="1" t="s">
        <v>408</v>
      </c>
      <c r="I3557" s="1" t="s">
        <v>409</v>
      </c>
      <c r="J3557" s="1">
        <v>224</v>
      </c>
      <c r="K3557" s="1" t="s">
        <v>86</v>
      </c>
      <c r="L3557" s="1">
        <v>14394</v>
      </c>
      <c r="M3557" s="1">
        <v>14712</v>
      </c>
      <c r="N3557" s="1">
        <v>88054</v>
      </c>
      <c r="O3557" s="1">
        <v>5000</v>
      </c>
      <c r="P3557" s="1">
        <v>220.14</v>
      </c>
      <c r="Q3557" s="1">
        <v>93274.14</v>
      </c>
      <c r="R3557" s="1">
        <f t="shared" si="111"/>
        <v>416.40241071428574</v>
      </c>
      <c r="S3557" s="1" t="s">
        <v>29</v>
      </c>
      <c r="T3557" s="1" t="s">
        <v>419</v>
      </c>
      <c r="U3557" s="1" t="s">
        <v>410</v>
      </c>
      <c r="V3557" s="1" t="s">
        <v>496</v>
      </c>
      <c r="W3557" s="1" t="s">
        <v>497</v>
      </c>
    </row>
    <row r="3558" spans="1:23">
      <c r="A3558" s="2" t="s">
        <v>501</v>
      </c>
      <c r="B3558" s="2">
        <f t="shared" si="110"/>
        <v>2019</v>
      </c>
      <c r="C3558" s="1" t="s">
        <v>431</v>
      </c>
      <c r="D3558" s="1" t="s">
        <v>24</v>
      </c>
      <c r="E3558" s="1">
        <v>80013744</v>
      </c>
      <c r="F3558" s="1" t="s">
        <v>407</v>
      </c>
      <c r="G3558" s="1" t="s">
        <v>120</v>
      </c>
      <c r="H3558" s="1" t="s">
        <v>408</v>
      </c>
      <c r="I3558" s="1" t="s">
        <v>409</v>
      </c>
      <c r="J3558" s="1">
        <v>519</v>
      </c>
      <c r="K3558" s="1" t="s">
        <v>86</v>
      </c>
      <c r="L3558" s="1">
        <v>25530</v>
      </c>
      <c r="M3558" s="1">
        <v>26181</v>
      </c>
      <c r="N3558" s="1">
        <v>106956</v>
      </c>
      <c r="O3558" s="1">
        <v>7193</v>
      </c>
      <c r="P3558" s="1">
        <v>270</v>
      </c>
      <c r="Q3558" s="1">
        <v>115571.56</v>
      </c>
      <c r="R3558" s="1">
        <f t="shared" si="111"/>
        <v>222.68123314065511</v>
      </c>
      <c r="S3558" s="1" t="s">
        <v>29</v>
      </c>
      <c r="T3558" s="1" t="s">
        <v>419</v>
      </c>
      <c r="U3558" s="1" t="s">
        <v>410</v>
      </c>
      <c r="V3558" s="1" t="s">
        <v>413</v>
      </c>
      <c r="W3558" s="1" t="s">
        <v>488</v>
      </c>
    </row>
    <row r="3559" spans="1:23">
      <c r="A3559" s="2" t="s">
        <v>505</v>
      </c>
      <c r="B3559" s="2">
        <f t="shared" si="110"/>
        <v>2019</v>
      </c>
      <c r="C3559" s="1" t="s">
        <v>68</v>
      </c>
      <c r="D3559" s="1" t="s">
        <v>24</v>
      </c>
      <c r="E3559" s="1">
        <v>80013744</v>
      </c>
      <c r="F3559" s="1" t="s">
        <v>407</v>
      </c>
      <c r="G3559" s="1" t="s">
        <v>120</v>
      </c>
      <c r="H3559" s="1" t="s">
        <v>408</v>
      </c>
      <c r="I3559" s="1" t="s">
        <v>409</v>
      </c>
      <c r="J3559" s="1">
        <v>324</v>
      </c>
      <c r="K3559" s="1" t="s">
        <v>86</v>
      </c>
      <c r="L3559" s="1">
        <v>15876</v>
      </c>
      <c r="M3559" s="1">
        <v>16200</v>
      </c>
      <c r="N3559" s="1">
        <v>66420</v>
      </c>
      <c r="O3559" s="1">
        <v>3500</v>
      </c>
      <c r="P3559" s="1">
        <v>166.05</v>
      </c>
      <c r="Q3559" s="1">
        <v>70086.05</v>
      </c>
      <c r="R3559" s="1">
        <f t="shared" si="111"/>
        <v>216.31496913580247</v>
      </c>
      <c r="S3559" s="1" t="s">
        <v>29</v>
      </c>
      <c r="T3559" s="1" t="s">
        <v>286</v>
      </c>
      <c r="U3559" s="1" t="s">
        <v>410</v>
      </c>
      <c r="V3559" s="1" t="s">
        <v>413</v>
      </c>
      <c r="W3559" s="1" t="s">
        <v>506</v>
      </c>
    </row>
    <row r="3560" spans="1:23">
      <c r="A3560" s="2" t="s">
        <v>507</v>
      </c>
      <c r="B3560" s="2">
        <f t="shared" si="110"/>
        <v>2019</v>
      </c>
      <c r="C3560" s="1" t="s">
        <v>68</v>
      </c>
      <c r="D3560" s="1" t="s">
        <v>24</v>
      </c>
      <c r="E3560" s="1">
        <v>80013744</v>
      </c>
      <c r="F3560" s="1" t="s">
        <v>407</v>
      </c>
      <c r="G3560" s="1" t="s">
        <v>120</v>
      </c>
      <c r="H3560" s="1" t="s">
        <v>408</v>
      </c>
      <c r="I3560" s="1" t="s">
        <v>409</v>
      </c>
      <c r="J3560" s="1">
        <v>188</v>
      </c>
      <c r="K3560" s="1" t="s">
        <v>86</v>
      </c>
      <c r="L3560" s="1">
        <v>9776</v>
      </c>
      <c r="M3560" s="1">
        <v>10058</v>
      </c>
      <c r="N3560" s="1">
        <v>41736</v>
      </c>
      <c r="O3560" s="1">
        <v>3500</v>
      </c>
      <c r="P3560" s="1">
        <v>104.34</v>
      </c>
      <c r="Q3560" s="1">
        <v>45340.34</v>
      </c>
      <c r="R3560" s="1">
        <f t="shared" si="111"/>
        <v>241.17202127659573</v>
      </c>
      <c r="S3560" s="1" t="s">
        <v>29</v>
      </c>
      <c r="T3560" s="1" t="s">
        <v>419</v>
      </c>
      <c r="U3560" s="1" t="s">
        <v>410</v>
      </c>
      <c r="V3560" s="1" t="s">
        <v>413</v>
      </c>
      <c r="W3560" s="1" t="s">
        <v>488</v>
      </c>
    </row>
    <row r="3561" spans="1:23">
      <c r="A3561" s="2" t="s">
        <v>482</v>
      </c>
      <c r="B3561" s="2">
        <f t="shared" si="110"/>
        <v>2019</v>
      </c>
      <c r="C3561" s="1" t="s">
        <v>68</v>
      </c>
      <c r="D3561" s="1" t="s">
        <v>24</v>
      </c>
      <c r="E3561" s="1">
        <v>80013744</v>
      </c>
      <c r="F3561" s="1" t="s">
        <v>407</v>
      </c>
      <c r="G3561" s="1" t="s">
        <v>120</v>
      </c>
      <c r="H3561" s="1" t="s">
        <v>408</v>
      </c>
      <c r="I3561" s="1" t="s">
        <v>409</v>
      </c>
      <c r="J3561" s="1">
        <v>322</v>
      </c>
      <c r="K3561" s="1" t="s">
        <v>28</v>
      </c>
      <c r="L3561" s="1">
        <v>15571</v>
      </c>
      <c r="M3561" s="1">
        <v>15893</v>
      </c>
      <c r="N3561" s="1">
        <v>74962</v>
      </c>
      <c r="O3561" s="1">
        <v>3500</v>
      </c>
      <c r="P3561" s="1">
        <v>189</v>
      </c>
      <c r="Q3561" s="1">
        <v>79415.16</v>
      </c>
      <c r="R3561" s="1">
        <f t="shared" si="111"/>
        <v>246.63093167701865</v>
      </c>
      <c r="S3561" s="1" t="s">
        <v>29</v>
      </c>
      <c r="T3561" s="1" t="s">
        <v>419</v>
      </c>
      <c r="U3561" s="1" t="s">
        <v>410</v>
      </c>
      <c r="V3561" s="1" t="s">
        <v>413</v>
      </c>
      <c r="W3561" s="1" t="s">
        <v>511</v>
      </c>
    </row>
    <row r="3562" spans="1:23">
      <c r="A3562" s="2" t="s">
        <v>512</v>
      </c>
      <c r="B3562" s="2">
        <f t="shared" si="110"/>
        <v>2019</v>
      </c>
      <c r="C3562" s="1" t="s">
        <v>68</v>
      </c>
      <c r="D3562" s="1" t="s">
        <v>24</v>
      </c>
      <c r="E3562" s="1">
        <v>80013744</v>
      </c>
      <c r="F3562" s="1" t="s">
        <v>407</v>
      </c>
      <c r="G3562" s="1" t="s">
        <v>120</v>
      </c>
      <c r="H3562" s="1" t="s">
        <v>408</v>
      </c>
      <c r="I3562" s="1" t="s">
        <v>409</v>
      </c>
      <c r="J3562" s="1">
        <v>8</v>
      </c>
      <c r="K3562" s="1" t="s">
        <v>86</v>
      </c>
      <c r="L3562" s="1">
        <v>416</v>
      </c>
      <c r="M3562" s="1">
        <v>416</v>
      </c>
      <c r="N3562" s="1">
        <v>1776</v>
      </c>
      <c r="O3562" s="1">
        <v>130</v>
      </c>
      <c r="P3562" s="1">
        <v>4</v>
      </c>
      <c r="Q3562" s="1">
        <v>1928.24</v>
      </c>
      <c r="R3562" s="1">
        <f t="shared" si="111"/>
        <v>241.03</v>
      </c>
      <c r="S3562" s="1" t="s">
        <v>29</v>
      </c>
      <c r="T3562" s="1" t="s">
        <v>419</v>
      </c>
      <c r="U3562" s="1" t="s">
        <v>410</v>
      </c>
      <c r="V3562" s="1" t="s">
        <v>413</v>
      </c>
      <c r="W3562" s="1" t="s">
        <v>513</v>
      </c>
    </row>
    <row r="3563" spans="1:23">
      <c r="A3563" s="2" t="s">
        <v>516</v>
      </c>
      <c r="B3563" s="2">
        <f t="shared" si="110"/>
        <v>2019</v>
      </c>
      <c r="C3563" s="1" t="s">
        <v>68</v>
      </c>
      <c r="D3563" s="1" t="s">
        <v>24</v>
      </c>
      <c r="E3563" s="1">
        <v>80013744</v>
      </c>
      <c r="F3563" s="1" t="s">
        <v>407</v>
      </c>
      <c r="G3563" s="1" t="s">
        <v>120</v>
      </c>
      <c r="H3563" s="1" t="s">
        <v>408</v>
      </c>
      <c r="I3563" s="1" t="s">
        <v>409</v>
      </c>
      <c r="J3563" s="1">
        <v>8</v>
      </c>
      <c r="K3563" s="1" t="s">
        <v>86</v>
      </c>
      <c r="L3563" s="1">
        <v>416</v>
      </c>
      <c r="M3563" s="1">
        <v>416</v>
      </c>
      <c r="N3563" s="1">
        <v>1776</v>
      </c>
      <c r="O3563" s="1">
        <v>138.91</v>
      </c>
      <c r="P3563" s="1">
        <v>4.4400000000000004</v>
      </c>
      <c r="Q3563" s="1">
        <v>1919.35</v>
      </c>
      <c r="R3563" s="1">
        <f t="shared" si="111"/>
        <v>239.91874999999999</v>
      </c>
      <c r="S3563" s="1" t="s">
        <v>29</v>
      </c>
      <c r="T3563" s="1" t="s">
        <v>286</v>
      </c>
      <c r="U3563" s="1" t="s">
        <v>410</v>
      </c>
      <c r="V3563" s="1" t="s">
        <v>413</v>
      </c>
      <c r="W3563" s="1" t="s">
        <v>517</v>
      </c>
    </row>
    <row r="3564" spans="1:23">
      <c r="A3564" s="2" t="s">
        <v>518</v>
      </c>
      <c r="B3564" s="2">
        <f t="shared" si="110"/>
        <v>2019</v>
      </c>
      <c r="C3564" s="1" t="s">
        <v>68</v>
      </c>
      <c r="D3564" s="1" t="s">
        <v>24</v>
      </c>
      <c r="E3564" s="1">
        <v>80013744</v>
      </c>
      <c r="F3564" s="1" t="s">
        <v>407</v>
      </c>
      <c r="G3564" s="1" t="s">
        <v>120</v>
      </c>
      <c r="H3564" s="1" t="s">
        <v>408</v>
      </c>
      <c r="I3564" s="1" t="s">
        <v>409</v>
      </c>
      <c r="J3564" s="1">
        <v>96</v>
      </c>
      <c r="K3564" s="1" t="s">
        <v>86</v>
      </c>
      <c r="L3564" s="1">
        <v>4971</v>
      </c>
      <c r="M3564" s="1">
        <v>4971</v>
      </c>
      <c r="N3564" s="1">
        <v>21193</v>
      </c>
      <c r="O3564" s="1">
        <v>1432.82</v>
      </c>
      <c r="P3564" s="1">
        <v>52.98</v>
      </c>
      <c r="Q3564" s="1">
        <v>22678.799999999999</v>
      </c>
      <c r="R3564" s="1">
        <f t="shared" si="111"/>
        <v>236.23749999999998</v>
      </c>
      <c r="S3564" s="1" t="s">
        <v>29</v>
      </c>
      <c r="T3564" s="1" t="s">
        <v>286</v>
      </c>
      <c r="U3564" s="1" t="s">
        <v>410</v>
      </c>
      <c r="V3564" s="1" t="s">
        <v>413</v>
      </c>
      <c r="W3564" s="1" t="s">
        <v>513</v>
      </c>
    </row>
    <row r="3565" spans="1:23">
      <c r="A3565" s="2" t="s">
        <v>519</v>
      </c>
      <c r="B3565" s="2">
        <f t="shared" si="110"/>
        <v>2019</v>
      </c>
      <c r="C3565" s="1" t="s">
        <v>68</v>
      </c>
      <c r="D3565" s="1" t="s">
        <v>24</v>
      </c>
      <c r="E3565" s="1">
        <v>80013744</v>
      </c>
      <c r="F3565" s="1" t="s">
        <v>407</v>
      </c>
      <c r="G3565" s="1" t="s">
        <v>120</v>
      </c>
      <c r="H3565" s="1" t="s">
        <v>408</v>
      </c>
      <c r="I3565" s="1" t="s">
        <v>409</v>
      </c>
      <c r="J3565" s="1">
        <v>281</v>
      </c>
      <c r="K3565" s="1" t="s">
        <v>86</v>
      </c>
      <c r="L3565" s="1">
        <v>14695</v>
      </c>
      <c r="M3565" s="1">
        <v>15125</v>
      </c>
      <c r="N3565" s="1">
        <v>63302</v>
      </c>
      <c r="O3565" s="1">
        <v>5250</v>
      </c>
      <c r="P3565" s="1">
        <v>159.87</v>
      </c>
      <c r="Q3565" s="1">
        <v>69356.91</v>
      </c>
      <c r="R3565" s="1">
        <f t="shared" si="111"/>
        <v>246.821743772242</v>
      </c>
      <c r="S3565" s="1" t="s">
        <v>29</v>
      </c>
      <c r="T3565" s="1" t="s">
        <v>419</v>
      </c>
      <c r="U3565" s="1" t="s">
        <v>410</v>
      </c>
      <c r="V3565" s="1" t="s">
        <v>413</v>
      </c>
      <c r="W3565" s="1" t="s">
        <v>520</v>
      </c>
    </row>
    <row r="3566" spans="1:23">
      <c r="A3566" s="2" t="s">
        <v>521</v>
      </c>
      <c r="B3566" s="2">
        <f t="shared" si="110"/>
        <v>2019</v>
      </c>
      <c r="C3566" s="1" t="s">
        <v>68</v>
      </c>
      <c r="D3566" s="1" t="s">
        <v>24</v>
      </c>
      <c r="E3566" s="1">
        <v>80013744</v>
      </c>
      <c r="F3566" s="1" t="s">
        <v>407</v>
      </c>
      <c r="G3566" s="1" t="s">
        <v>120</v>
      </c>
      <c r="H3566" s="1" t="s">
        <v>408</v>
      </c>
      <c r="I3566" s="1" t="s">
        <v>409</v>
      </c>
      <c r="J3566" s="1">
        <v>240</v>
      </c>
      <c r="K3566" s="1" t="s">
        <v>86</v>
      </c>
      <c r="L3566" s="1">
        <v>14395</v>
      </c>
      <c r="M3566" s="1">
        <v>14678</v>
      </c>
      <c r="N3566" s="1">
        <v>68240</v>
      </c>
      <c r="O3566" s="1">
        <v>3500</v>
      </c>
      <c r="P3566" s="1">
        <v>170.6</v>
      </c>
      <c r="Q3566" s="1">
        <v>71910.600000000006</v>
      </c>
      <c r="R3566" s="1">
        <f t="shared" si="111"/>
        <v>299.6275</v>
      </c>
      <c r="S3566" s="1" t="s">
        <v>29</v>
      </c>
      <c r="T3566" s="1" t="s">
        <v>286</v>
      </c>
      <c r="U3566" s="1" t="s">
        <v>410</v>
      </c>
      <c r="V3566" s="1" t="s">
        <v>413</v>
      </c>
      <c r="W3566" s="1" t="s">
        <v>522</v>
      </c>
    </row>
    <row r="3567" spans="1:23">
      <c r="A3567" s="2" t="s">
        <v>516</v>
      </c>
      <c r="B3567" s="2">
        <f t="shared" si="110"/>
        <v>2019</v>
      </c>
      <c r="C3567" s="1" t="s">
        <v>68</v>
      </c>
      <c r="D3567" s="1" t="s">
        <v>24</v>
      </c>
      <c r="E3567" s="1">
        <v>80013744</v>
      </c>
      <c r="F3567" s="1" t="s">
        <v>407</v>
      </c>
      <c r="G3567" s="1" t="s">
        <v>120</v>
      </c>
      <c r="H3567" s="1" t="s">
        <v>408</v>
      </c>
      <c r="I3567" s="1" t="s">
        <v>409</v>
      </c>
      <c r="J3567" s="1">
        <v>8</v>
      </c>
      <c r="K3567" s="1" t="s">
        <v>86</v>
      </c>
      <c r="L3567" s="1">
        <v>416</v>
      </c>
      <c r="M3567" s="1">
        <v>416</v>
      </c>
      <c r="N3567" s="1">
        <v>1776</v>
      </c>
      <c r="O3567" s="1">
        <v>138.91</v>
      </c>
      <c r="P3567" s="1">
        <v>4.4400000000000004</v>
      </c>
      <c r="Q3567" s="1">
        <v>1919.35</v>
      </c>
      <c r="R3567" s="1">
        <f t="shared" si="111"/>
        <v>239.91874999999999</v>
      </c>
      <c r="S3567" s="1" t="s">
        <v>29</v>
      </c>
      <c r="T3567" s="1" t="s">
        <v>286</v>
      </c>
      <c r="U3567" s="1" t="s">
        <v>410</v>
      </c>
      <c r="V3567" s="1" t="s">
        <v>413</v>
      </c>
      <c r="W3567" s="1" t="s">
        <v>513</v>
      </c>
    </row>
    <row r="3568" spans="1:23">
      <c r="A3568" s="2" t="s">
        <v>527</v>
      </c>
      <c r="B3568" s="2">
        <f t="shared" si="110"/>
        <v>2019</v>
      </c>
      <c r="C3568" s="1" t="s">
        <v>68</v>
      </c>
      <c r="D3568" s="1" t="s">
        <v>24</v>
      </c>
      <c r="E3568" s="1">
        <v>80013744</v>
      </c>
      <c r="F3568" s="1" t="s">
        <v>407</v>
      </c>
      <c r="G3568" s="1" t="s">
        <v>120</v>
      </c>
      <c r="H3568" s="1" t="s">
        <v>408</v>
      </c>
      <c r="I3568" s="1" t="s">
        <v>409</v>
      </c>
      <c r="J3568" s="1">
        <v>324</v>
      </c>
      <c r="K3568" s="1" t="s">
        <v>86</v>
      </c>
      <c r="L3568" s="1">
        <v>15876</v>
      </c>
      <c r="M3568" s="1">
        <v>16200</v>
      </c>
      <c r="N3568" s="1">
        <v>66420</v>
      </c>
      <c r="O3568" s="1">
        <v>3500</v>
      </c>
      <c r="P3568" s="1">
        <v>166.05</v>
      </c>
      <c r="Q3568" s="1">
        <v>70086.05</v>
      </c>
      <c r="R3568" s="1">
        <f t="shared" si="111"/>
        <v>216.31496913580247</v>
      </c>
      <c r="S3568" s="1" t="s">
        <v>29</v>
      </c>
      <c r="T3568" s="1" t="s">
        <v>286</v>
      </c>
      <c r="U3568" s="1" t="s">
        <v>410</v>
      </c>
      <c r="V3568" s="1" t="s">
        <v>413</v>
      </c>
      <c r="W3568" s="1" t="s">
        <v>506</v>
      </c>
    </row>
    <row r="3569" spans="1:23">
      <c r="A3569" s="2" t="s">
        <v>443</v>
      </c>
      <c r="B3569" s="2">
        <f t="shared" si="110"/>
        <v>2019</v>
      </c>
      <c r="C3569" s="1" t="s">
        <v>68</v>
      </c>
      <c r="D3569" s="1" t="s">
        <v>24</v>
      </c>
      <c r="E3569" s="1">
        <v>80013744</v>
      </c>
      <c r="F3569" s="1" t="s">
        <v>407</v>
      </c>
      <c r="G3569" s="1" t="s">
        <v>120</v>
      </c>
      <c r="H3569" s="1" t="s">
        <v>408</v>
      </c>
      <c r="I3569" s="1" t="s">
        <v>409</v>
      </c>
      <c r="J3569" s="1">
        <v>45</v>
      </c>
      <c r="K3569" s="1" t="s">
        <v>86</v>
      </c>
      <c r="L3569" s="1">
        <v>3113</v>
      </c>
      <c r="M3569" s="1">
        <v>3113</v>
      </c>
      <c r="N3569" s="1">
        <v>19395</v>
      </c>
      <c r="O3569" s="1">
        <v>1388.77</v>
      </c>
      <c r="P3569" s="1">
        <v>48.48</v>
      </c>
      <c r="Q3569" s="1">
        <v>20832.25</v>
      </c>
      <c r="R3569" s="1">
        <f t="shared" si="111"/>
        <v>462.93888888888887</v>
      </c>
      <c r="S3569" s="1" t="s">
        <v>29</v>
      </c>
      <c r="T3569" s="1" t="s">
        <v>419</v>
      </c>
      <c r="U3569" s="1" t="s">
        <v>410</v>
      </c>
      <c r="V3569" s="1" t="s">
        <v>413</v>
      </c>
      <c r="W3569" s="1" t="s">
        <v>531</v>
      </c>
    </row>
    <row r="3570" spans="1:23">
      <c r="A3570" s="2" t="s">
        <v>518</v>
      </c>
      <c r="B3570" s="2">
        <f t="shared" si="110"/>
        <v>2019</v>
      </c>
      <c r="C3570" s="1" t="s">
        <v>68</v>
      </c>
      <c r="D3570" s="1" t="s">
        <v>24</v>
      </c>
      <c r="E3570" s="1">
        <v>80013744</v>
      </c>
      <c r="F3570" s="1" t="s">
        <v>407</v>
      </c>
      <c r="G3570" s="1" t="s">
        <v>120</v>
      </c>
      <c r="H3570" s="1" t="s">
        <v>408</v>
      </c>
      <c r="I3570" s="1" t="s">
        <v>409</v>
      </c>
      <c r="J3570" s="1">
        <v>94</v>
      </c>
      <c r="K3570" s="1" t="s">
        <v>86</v>
      </c>
      <c r="L3570" s="1">
        <v>5452</v>
      </c>
      <c r="M3570" s="1">
        <v>5452</v>
      </c>
      <c r="N3570" s="1">
        <v>31396</v>
      </c>
      <c r="O3570" s="1">
        <v>1871.36</v>
      </c>
      <c r="P3570" s="1">
        <v>78.489999999999995</v>
      </c>
      <c r="Q3570" s="1">
        <v>33345.85</v>
      </c>
      <c r="R3570" s="1">
        <f t="shared" si="111"/>
        <v>354.74308510638298</v>
      </c>
      <c r="S3570" s="1" t="s">
        <v>29</v>
      </c>
      <c r="T3570" s="1" t="s">
        <v>286</v>
      </c>
      <c r="U3570" s="1" t="s">
        <v>410</v>
      </c>
      <c r="V3570" s="1" t="s">
        <v>536</v>
      </c>
      <c r="W3570" s="1" t="s">
        <v>536</v>
      </c>
    </row>
    <row r="3571" spans="1:23">
      <c r="A3571" s="2" t="s">
        <v>537</v>
      </c>
      <c r="B3571" s="2">
        <f t="shared" si="110"/>
        <v>2019</v>
      </c>
      <c r="C3571" s="1" t="s">
        <v>68</v>
      </c>
      <c r="D3571" s="1" t="s">
        <v>24</v>
      </c>
      <c r="E3571" s="1">
        <v>80013744</v>
      </c>
      <c r="F3571" s="1" t="s">
        <v>407</v>
      </c>
      <c r="G3571" s="1" t="s">
        <v>120</v>
      </c>
      <c r="H3571" s="1" t="s">
        <v>408</v>
      </c>
      <c r="I3571" s="1" t="s">
        <v>409</v>
      </c>
      <c r="J3571" s="1">
        <v>173</v>
      </c>
      <c r="K3571" s="1" t="s">
        <v>86</v>
      </c>
      <c r="L3571" s="1">
        <v>8404</v>
      </c>
      <c r="M3571" s="1">
        <v>8685</v>
      </c>
      <c r="N3571" s="1">
        <v>47054</v>
      </c>
      <c r="O3571" s="1">
        <v>3216.96</v>
      </c>
      <c r="P3571" s="1">
        <v>117.64</v>
      </c>
      <c r="Q3571" s="1">
        <v>50388.6</v>
      </c>
      <c r="R3571" s="1">
        <f t="shared" si="111"/>
        <v>291.26358381502888</v>
      </c>
      <c r="S3571" s="1" t="s">
        <v>29</v>
      </c>
      <c r="T3571" s="1" t="s">
        <v>419</v>
      </c>
      <c r="U3571" s="1" t="s">
        <v>410</v>
      </c>
      <c r="V3571" s="1" t="s">
        <v>413</v>
      </c>
      <c r="W3571" s="1" t="s">
        <v>538</v>
      </c>
    </row>
    <row r="3572" spans="1:23">
      <c r="A3572" s="2" t="s">
        <v>539</v>
      </c>
      <c r="B3572" s="2">
        <f t="shared" si="110"/>
        <v>2019</v>
      </c>
      <c r="C3572" s="1" t="s">
        <v>68</v>
      </c>
      <c r="D3572" s="1" t="s">
        <v>24</v>
      </c>
      <c r="E3572" s="1">
        <v>80013744</v>
      </c>
      <c r="F3572" s="1" t="s">
        <v>407</v>
      </c>
      <c r="G3572" s="1" t="s">
        <v>120</v>
      </c>
      <c r="H3572" s="1" t="s">
        <v>408</v>
      </c>
      <c r="I3572" s="1" t="s">
        <v>409</v>
      </c>
      <c r="J3572" s="1">
        <v>486</v>
      </c>
      <c r="K3572" s="1" t="s">
        <v>28</v>
      </c>
      <c r="L3572" s="1">
        <v>23814</v>
      </c>
      <c r="M3572" s="1">
        <v>24300</v>
      </c>
      <c r="N3572" s="1">
        <v>99630</v>
      </c>
      <c r="O3572" s="1">
        <v>5250</v>
      </c>
      <c r="P3572" s="1">
        <v>252</v>
      </c>
      <c r="Q3572" s="1">
        <v>106146.81</v>
      </c>
      <c r="R3572" s="1">
        <f t="shared" si="111"/>
        <v>218.40907407407406</v>
      </c>
      <c r="S3572" s="1" t="s">
        <v>29</v>
      </c>
      <c r="T3572" s="1" t="s">
        <v>419</v>
      </c>
      <c r="U3572" s="1" t="s">
        <v>410</v>
      </c>
      <c r="V3572" s="1" t="s">
        <v>540</v>
      </c>
      <c r="W3572" s="1" t="s">
        <v>541</v>
      </c>
    </row>
    <row r="3573" spans="1:23">
      <c r="A3573" s="2" t="s">
        <v>537</v>
      </c>
      <c r="B3573" s="2">
        <f t="shared" si="110"/>
        <v>2019</v>
      </c>
      <c r="C3573" s="1" t="s">
        <v>68</v>
      </c>
      <c r="D3573" s="1" t="s">
        <v>24</v>
      </c>
      <c r="E3573" s="1">
        <v>80013744</v>
      </c>
      <c r="F3573" s="1" t="s">
        <v>407</v>
      </c>
      <c r="G3573" s="1" t="s">
        <v>120</v>
      </c>
      <c r="H3573" s="1" t="s">
        <v>408</v>
      </c>
      <c r="I3573" s="1" t="s">
        <v>409</v>
      </c>
      <c r="J3573" s="1">
        <v>150</v>
      </c>
      <c r="K3573" s="1" t="s">
        <v>86</v>
      </c>
      <c r="L3573" s="1">
        <v>8360</v>
      </c>
      <c r="M3573" s="1">
        <v>8681</v>
      </c>
      <c r="N3573" s="1">
        <v>49215</v>
      </c>
      <c r="O3573" s="1">
        <v>2429.5500000000002</v>
      </c>
      <c r="P3573" s="1">
        <v>123.04</v>
      </c>
      <c r="Q3573" s="1">
        <v>51767.59</v>
      </c>
      <c r="R3573" s="1">
        <f t="shared" si="111"/>
        <v>345.11726666666664</v>
      </c>
      <c r="S3573" s="1" t="s">
        <v>29</v>
      </c>
      <c r="T3573" s="1" t="s">
        <v>419</v>
      </c>
      <c r="U3573" s="1" t="s">
        <v>410</v>
      </c>
      <c r="V3573" s="1" t="s">
        <v>413</v>
      </c>
      <c r="W3573" s="1" t="s">
        <v>511</v>
      </c>
    </row>
    <row r="3574" spans="1:23">
      <c r="A3574" s="2" t="s">
        <v>542</v>
      </c>
      <c r="B3574" s="2">
        <f t="shared" si="110"/>
        <v>2019</v>
      </c>
      <c r="C3574" s="1" t="s">
        <v>431</v>
      </c>
      <c r="D3574" s="1" t="s">
        <v>24</v>
      </c>
      <c r="E3574" s="1">
        <v>80013744</v>
      </c>
      <c r="F3574" s="1" t="s">
        <v>407</v>
      </c>
      <c r="G3574" s="1" t="s">
        <v>120</v>
      </c>
      <c r="H3574" s="1" t="s">
        <v>408</v>
      </c>
      <c r="I3574" s="1" t="s">
        <v>409</v>
      </c>
      <c r="J3574" s="1">
        <v>261</v>
      </c>
      <c r="K3574" s="1" t="s">
        <v>86</v>
      </c>
      <c r="L3574" s="1">
        <v>13572</v>
      </c>
      <c r="M3574" s="1">
        <v>13998</v>
      </c>
      <c r="N3574" s="1">
        <v>57942</v>
      </c>
      <c r="O3574" s="1">
        <v>4341</v>
      </c>
      <c r="P3574" s="1">
        <v>146</v>
      </c>
      <c r="Q3574" s="1">
        <v>63053.120000000003</v>
      </c>
      <c r="R3574" s="1">
        <f t="shared" si="111"/>
        <v>241.58283524904215</v>
      </c>
      <c r="S3574" s="1" t="s">
        <v>29</v>
      </c>
      <c r="T3574" s="1" t="s">
        <v>419</v>
      </c>
      <c r="U3574" s="1" t="s">
        <v>410</v>
      </c>
      <c r="V3574" s="1" t="s">
        <v>413</v>
      </c>
      <c r="W3574" s="1" t="s">
        <v>513</v>
      </c>
    </row>
    <row r="3575" spans="1:23">
      <c r="A3575" s="2" t="s">
        <v>415</v>
      </c>
      <c r="B3575" s="2">
        <f t="shared" si="110"/>
        <v>2019</v>
      </c>
      <c r="C3575" s="1" t="s">
        <v>68</v>
      </c>
      <c r="D3575" s="1" t="s">
        <v>24</v>
      </c>
      <c r="E3575" s="1">
        <v>80013744</v>
      </c>
      <c r="F3575" s="1" t="s">
        <v>407</v>
      </c>
      <c r="G3575" s="1" t="s">
        <v>120</v>
      </c>
      <c r="H3575" s="1" t="s">
        <v>408</v>
      </c>
      <c r="I3575" s="1" t="s">
        <v>409</v>
      </c>
      <c r="J3575" s="1">
        <v>324</v>
      </c>
      <c r="K3575" s="1" t="s">
        <v>86</v>
      </c>
      <c r="L3575" s="1">
        <v>15530</v>
      </c>
      <c r="M3575" s="1">
        <v>15854</v>
      </c>
      <c r="N3575" s="1">
        <v>66882</v>
      </c>
      <c r="O3575" s="1">
        <v>3500</v>
      </c>
      <c r="P3575" s="1">
        <v>167.21</v>
      </c>
      <c r="Q3575" s="1">
        <v>70549.210000000006</v>
      </c>
      <c r="R3575" s="1">
        <f t="shared" si="111"/>
        <v>217.744475308642</v>
      </c>
      <c r="S3575" s="1" t="s">
        <v>29</v>
      </c>
      <c r="T3575" s="1" t="s">
        <v>286</v>
      </c>
      <c r="U3575" s="1" t="s">
        <v>410</v>
      </c>
      <c r="V3575" s="1" t="s">
        <v>413</v>
      </c>
      <c r="W3575" s="1" t="s">
        <v>547</v>
      </c>
    </row>
    <row r="3576" spans="1:23">
      <c r="A3576" s="2" t="s">
        <v>548</v>
      </c>
      <c r="B3576" s="2">
        <f t="shared" si="110"/>
        <v>2019</v>
      </c>
      <c r="C3576" s="1" t="s">
        <v>68</v>
      </c>
      <c r="D3576" s="1" t="s">
        <v>24</v>
      </c>
      <c r="E3576" s="1">
        <v>80013744</v>
      </c>
      <c r="F3576" s="1" t="s">
        <v>407</v>
      </c>
      <c r="G3576" s="1" t="s">
        <v>120</v>
      </c>
      <c r="H3576" s="1" t="s">
        <v>408</v>
      </c>
      <c r="I3576" s="1" t="s">
        <v>409</v>
      </c>
      <c r="J3576" s="1">
        <v>4</v>
      </c>
      <c r="K3576" s="1" t="s">
        <v>86</v>
      </c>
      <c r="L3576" s="1">
        <v>208</v>
      </c>
      <c r="M3576" s="1">
        <v>208</v>
      </c>
      <c r="N3576" s="1">
        <v>888</v>
      </c>
      <c r="O3576" s="1">
        <v>60.43</v>
      </c>
      <c r="P3576" s="1">
        <v>2.2200000000000002</v>
      </c>
      <c r="Q3576" s="1">
        <v>950.65</v>
      </c>
      <c r="R3576" s="1">
        <f t="shared" si="111"/>
        <v>237.66249999999999</v>
      </c>
      <c r="S3576" s="1" t="s">
        <v>29</v>
      </c>
      <c r="T3576" s="1" t="s">
        <v>286</v>
      </c>
      <c r="U3576" s="1" t="s">
        <v>410</v>
      </c>
      <c r="V3576" s="1" t="s">
        <v>549</v>
      </c>
      <c r="W3576" s="1" t="s">
        <v>549</v>
      </c>
    </row>
    <row r="3577" spans="1:23">
      <c r="A3577" s="2" t="s">
        <v>550</v>
      </c>
      <c r="B3577" s="2">
        <f t="shared" si="110"/>
        <v>2019</v>
      </c>
      <c r="C3577" s="1" t="s">
        <v>68</v>
      </c>
      <c r="D3577" s="1" t="s">
        <v>24</v>
      </c>
      <c r="E3577" s="1">
        <v>80013744</v>
      </c>
      <c r="F3577" s="1" t="s">
        <v>407</v>
      </c>
      <c r="G3577" s="1" t="s">
        <v>120</v>
      </c>
      <c r="H3577" s="1" t="s">
        <v>408</v>
      </c>
      <c r="I3577" s="1" t="s">
        <v>409</v>
      </c>
      <c r="J3577" s="1">
        <v>88</v>
      </c>
      <c r="K3577" s="1" t="s">
        <v>86</v>
      </c>
      <c r="L3577" s="1">
        <v>7933</v>
      </c>
      <c r="M3577" s="1">
        <v>8233</v>
      </c>
      <c r="N3577" s="1">
        <v>50040</v>
      </c>
      <c r="O3577" s="1">
        <v>2482.14</v>
      </c>
      <c r="P3577" s="1">
        <v>126.38</v>
      </c>
      <c r="Q3577" s="1">
        <v>53158.42</v>
      </c>
      <c r="R3577" s="1">
        <f t="shared" si="111"/>
        <v>604.07295454545454</v>
      </c>
      <c r="S3577" s="1" t="s">
        <v>29</v>
      </c>
      <c r="T3577" s="1" t="s">
        <v>286</v>
      </c>
      <c r="U3577" s="1" t="s">
        <v>410</v>
      </c>
      <c r="V3577" s="1" t="s">
        <v>414</v>
      </c>
      <c r="W3577" s="1" t="s">
        <v>436</v>
      </c>
    </row>
    <row r="3578" spans="1:23">
      <c r="A3578" s="2" t="s">
        <v>507</v>
      </c>
      <c r="B3578" s="2">
        <f t="shared" si="110"/>
        <v>2019</v>
      </c>
      <c r="C3578" s="1" t="s">
        <v>68</v>
      </c>
      <c r="D3578" s="1" t="s">
        <v>24</v>
      </c>
      <c r="E3578" s="1">
        <v>80013744</v>
      </c>
      <c r="F3578" s="1" t="s">
        <v>407</v>
      </c>
      <c r="G3578" s="1" t="s">
        <v>120</v>
      </c>
      <c r="H3578" s="1" t="s">
        <v>408</v>
      </c>
      <c r="I3578" s="1" t="s">
        <v>409</v>
      </c>
      <c r="J3578" s="1">
        <v>188</v>
      </c>
      <c r="K3578" s="1" t="s">
        <v>86</v>
      </c>
      <c r="L3578" s="1">
        <v>9776</v>
      </c>
      <c r="M3578" s="1">
        <v>10058</v>
      </c>
      <c r="N3578" s="1">
        <v>41736</v>
      </c>
      <c r="O3578" s="1">
        <v>3500</v>
      </c>
      <c r="P3578" s="1">
        <v>104.34</v>
      </c>
      <c r="Q3578" s="1">
        <v>45340.34</v>
      </c>
      <c r="R3578" s="1">
        <f t="shared" si="111"/>
        <v>241.17202127659573</v>
      </c>
      <c r="S3578" s="1" t="s">
        <v>29</v>
      </c>
      <c r="T3578" s="1" t="s">
        <v>419</v>
      </c>
      <c r="U3578" s="1" t="s">
        <v>410</v>
      </c>
      <c r="V3578" s="1" t="s">
        <v>413</v>
      </c>
      <c r="W3578" s="1" t="s">
        <v>488</v>
      </c>
    </row>
    <row r="3579" spans="1:23">
      <c r="A3579" s="2" t="s">
        <v>512</v>
      </c>
      <c r="B3579" s="2">
        <f t="shared" si="110"/>
        <v>2019</v>
      </c>
      <c r="C3579" s="1" t="s">
        <v>68</v>
      </c>
      <c r="D3579" s="1" t="s">
        <v>24</v>
      </c>
      <c r="E3579" s="1">
        <v>80013744</v>
      </c>
      <c r="F3579" s="1" t="s">
        <v>407</v>
      </c>
      <c r="G3579" s="1" t="s">
        <v>120</v>
      </c>
      <c r="H3579" s="1" t="s">
        <v>408</v>
      </c>
      <c r="I3579" s="1" t="s">
        <v>409</v>
      </c>
      <c r="J3579" s="1">
        <v>89</v>
      </c>
      <c r="K3579" s="1" t="s">
        <v>86</v>
      </c>
      <c r="L3579" s="1">
        <v>7008</v>
      </c>
      <c r="M3579" s="1">
        <v>7295</v>
      </c>
      <c r="N3579" s="1">
        <v>37353</v>
      </c>
      <c r="O3579" s="1">
        <v>2163</v>
      </c>
      <c r="P3579" s="1">
        <v>94</v>
      </c>
      <c r="Q3579" s="1">
        <v>39991.08</v>
      </c>
      <c r="R3579" s="1">
        <f t="shared" si="111"/>
        <v>449.33797752808988</v>
      </c>
      <c r="S3579" s="1" t="s">
        <v>29</v>
      </c>
      <c r="T3579" s="1" t="s">
        <v>419</v>
      </c>
      <c r="U3579" s="1" t="s">
        <v>410</v>
      </c>
      <c r="V3579" s="1" t="s">
        <v>413</v>
      </c>
      <c r="W3579" s="1" t="s">
        <v>522</v>
      </c>
    </row>
    <row r="3580" spans="1:23">
      <c r="A3580" s="2" t="s">
        <v>554</v>
      </c>
      <c r="B3580" s="2">
        <f t="shared" si="110"/>
        <v>2019</v>
      </c>
      <c r="C3580" s="1" t="s">
        <v>68</v>
      </c>
      <c r="D3580" s="1" t="s">
        <v>24</v>
      </c>
      <c r="E3580" s="1">
        <v>80013744</v>
      </c>
      <c r="F3580" s="1" t="s">
        <v>407</v>
      </c>
      <c r="G3580" s="1" t="s">
        <v>120</v>
      </c>
      <c r="H3580" s="1" t="s">
        <v>408</v>
      </c>
      <c r="I3580" s="1" t="s">
        <v>409</v>
      </c>
      <c r="J3580" s="1">
        <v>24</v>
      </c>
      <c r="K3580" s="1" t="s">
        <v>86</v>
      </c>
      <c r="L3580" s="1">
        <v>1976</v>
      </c>
      <c r="M3580" s="1">
        <v>1976</v>
      </c>
      <c r="N3580" s="1">
        <v>11912</v>
      </c>
      <c r="O3580" s="1">
        <v>673</v>
      </c>
      <c r="P3580" s="1">
        <v>30</v>
      </c>
      <c r="Q3580" s="1">
        <v>12736.04</v>
      </c>
      <c r="R3580" s="1">
        <f t="shared" si="111"/>
        <v>530.66833333333341</v>
      </c>
      <c r="S3580" s="1" t="s">
        <v>29</v>
      </c>
      <c r="T3580" s="1" t="s">
        <v>419</v>
      </c>
      <c r="U3580" s="1" t="s">
        <v>410</v>
      </c>
      <c r="V3580" s="1" t="s">
        <v>413</v>
      </c>
      <c r="W3580" s="1" t="s">
        <v>421</v>
      </c>
    </row>
    <row r="3581" spans="1:23">
      <c r="A3581" s="2" t="s">
        <v>554</v>
      </c>
      <c r="B3581" s="2">
        <f t="shared" si="110"/>
        <v>2019</v>
      </c>
      <c r="C3581" s="1" t="s">
        <v>68</v>
      </c>
      <c r="D3581" s="1" t="s">
        <v>24</v>
      </c>
      <c r="E3581" s="1">
        <v>80013744</v>
      </c>
      <c r="F3581" s="1" t="s">
        <v>407</v>
      </c>
      <c r="G3581" s="1" t="s">
        <v>120</v>
      </c>
      <c r="H3581" s="1" t="s">
        <v>408</v>
      </c>
      <c r="I3581" s="1" t="s">
        <v>409</v>
      </c>
      <c r="J3581" s="1">
        <v>188</v>
      </c>
      <c r="K3581" s="1" t="s">
        <v>28</v>
      </c>
      <c r="L3581" s="1">
        <v>9776</v>
      </c>
      <c r="M3581" s="1">
        <v>10058</v>
      </c>
      <c r="N3581" s="1">
        <v>41736</v>
      </c>
      <c r="O3581" s="1">
        <v>3500</v>
      </c>
      <c r="P3581" s="1">
        <v>105</v>
      </c>
      <c r="Q3581" s="1">
        <v>45766.68</v>
      </c>
      <c r="R3581" s="1">
        <f t="shared" si="111"/>
        <v>243.43978723404254</v>
      </c>
      <c r="S3581" s="1" t="s">
        <v>29</v>
      </c>
      <c r="T3581" s="1" t="s">
        <v>419</v>
      </c>
      <c r="U3581" s="1" t="s">
        <v>410</v>
      </c>
      <c r="V3581" s="1" t="s">
        <v>555</v>
      </c>
      <c r="W3581" s="1" t="s">
        <v>556</v>
      </c>
    </row>
    <row r="3582" spans="1:23">
      <c r="A3582" s="2" t="s">
        <v>767</v>
      </c>
      <c r="B3582" s="2">
        <f t="shared" si="110"/>
        <v>2019</v>
      </c>
      <c r="C3582" s="1" t="s">
        <v>119</v>
      </c>
      <c r="D3582" s="1" t="s">
        <v>24</v>
      </c>
      <c r="E3582" s="1">
        <v>80014137</v>
      </c>
      <c r="F3582" s="1" t="s">
        <v>25</v>
      </c>
      <c r="G3582" s="1" t="s">
        <v>120</v>
      </c>
      <c r="H3582" s="1" t="s">
        <v>570</v>
      </c>
      <c r="I3582" s="1" t="s">
        <v>768</v>
      </c>
      <c r="J3582" s="1">
        <v>63</v>
      </c>
      <c r="K3582" s="1" t="s">
        <v>28</v>
      </c>
      <c r="L3582" s="1">
        <v>4370</v>
      </c>
      <c r="M3582" s="1">
        <v>4444</v>
      </c>
      <c r="N3582" s="1">
        <v>23584</v>
      </c>
      <c r="O3582" s="1">
        <v>2000</v>
      </c>
      <c r="P3582" s="1">
        <v>235.84</v>
      </c>
      <c r="Q3582" s="1">
        <v>25819.84</v>
      </c>
      <c r="R3582" s="1">
        <f t="shared" si="111"/>
        <v>409.83873015873019</v>
      </c>
      <c r="S3582" s="1" t="s">
        <v>29</v>
      </c>
      <c r="T3582" s="1" t="s">
        <v>419</v>
      </c>
      <c r="U3582" s="1" t="s">
        <v>122</v>
      </c>
      <c r="V3582" s="1" t="s">
        <v>622</v>
      </c>
      <c r="W3582" s="1" t="s">
        <v>769</v>
      </c>
    </row>
    <row r="3583" spans="1:23">
      <c r="A3583" s="2" t="s">
        <v>789</v>
      </c>
      <c r="B3583" s="2">
        <f t="shared" si="110"/>
        <v>2019</v>
      </c>
      <c r="C3583" s="1" t="s">
        <v>119</v>
      </c>
      <c r="D3583" s="1" t="s">
        <v>24</v>
      </c>
      <c r="E3583" s="1">
        <v>80014137</v>
      </c>
      <c r="F3583" s="1" t="s">
        <v>25</v>
      </c>
      <c r="G3583" s="1" t="s">
        <v>120</v>
      </c>
      <c r="H3583" s="1" t="s">
        <v>570</v>
      </c>
      <c r="I3583" s="1" t="s">
        <v>768</v>
      </c>
      <c r="J3583" s="1">
        <v>370</v>
      </c>
      <c r="K3583" s="1" t="s">
        <v>28</v>
      </c>
      <c r="L3583" s="1">
        <v>25000</v>
      </c>
      <c r="M3583" s="1">
        <v>25370</v>
      </c>
      <c r="N3583" s="1">
        <v>130475</v>
      </c>
      <c r="O3583" s="1">
        <v>8500</v>
      </c>
      <c r="P3583" s="1">
        <v>1305</v>
      </c>
      <c r="Q3583" s="1">
        <v>120329.75</v>
      </c>
      <c r="R3583" s="1">
        <f t="shared" si="111"/>
        <v>325.21554054054053</v>
      </c>
      <c r="S3583" s="1" t="s">
        <v>29</v>
      </c>
      <c r="T3583" s="1" t="s">
        <v>419</v>
      </c>
      <c r="U3583" s="1" t="s">
        <v>122</v>
      </c>
      <c r="V3583" s="1" t="s">
        <v>622</v>
      </c>
      <c r="W3583" s="1" t="s">
        <v>790</v>
      </c>
    </row>
    <row r="3584" spans="1:23">
      <c r="A3584" s="2" t="s">
        <v>807</v>
      </c>
      <c r="B3584" s="2">
        <f t="shared" si="110"/>
        <v>2019</v>
      </c>
      <c r="C3584" s="1" t="s">
        <v>68</v>
      </c>
      <c r="D3584" s="1" t="s">
        <v>24</v>
      </c>
      <c r="E3584" s="1">
        <v>80014137</v>
      </c>
      <c r="F3584" s="1" t="s">
        <v>25</v>
      </c>
      <c r="G3584" s="1" t="s">
        <v>120</v>
      </c>
      <c r="H3584" s="1" t="s">
        <v>570</v>
      </c>
      <c r="I3584" s="1" t="s">
        <v>768</v>
      </c>
      <c r="J3584" s="1">
        <v>64</v>
      </c>
      <c r="K3584" s="1" t="s">
        <v>28</v>
      </c>
      <c r="L3584" s="1">
        <v>5248</v>
      </c>
      <c r="M3584" s="1">
        <v>5376</v>
      </c>
      <c r="N3584" s="1">
        <v>33536</v>
      </c>
      <c r="O3584" s="1">
        <v>2000</v>
      </c>
      <c r="P3584" s="1">
        <v>335.36</v>
      </c>
      <c r="Q3584" s="1">
        <v>35871.360000000001</v>
      </c>
      <c r="R3584" s="1">
        <f t="shared" si="111"/>
        <v>560.49</v>
      </c>
      <c r="S3584" s="1" t="s">
        <v>29</v>
      </c>
      <c r="T3584" s="1" t="s">
        <v>286</v>
      </c>
      <c r="U3584" s="1" t="s">
        <v>122</v>
      </c>
      <c r="V3584" s="1" t="s">
        <v>65</v>
      </c>
      <c r="W3584" s="1" t="s">
        <v>808</v>
      </c>
    </row>
    <row r="3585" spans="1:23">
      <c r="A3585" s="2" t="s">
        <v>809</v>
      </c>
      <c r="B3585" s="2">
        <f t="shared" si="110"/>
        <v>2019</v>
      </c>
      <c r="C3585" s="1" t="s">
        <v>119</v>
      </c>
      <c r="D3585" s="1" t="s">
        <v>24</v>
      </c>
      <c r="E3585" s="1">
        <v>80014137</v>
      </c>
      <c r="F3585" s="1" t="s">
        <v>25</v>
      </c>
      <c r="G3585" s="1" t="s">
        <v>120</v>
      </c>
      <c r="H3585" s="1" t="s">
        <v>570</v>
      </c>
      <c r="I3585" s="1" t="s">
        <v>768</v>
      </c>
      <c r="J3585" s="1">
        <v>39</v>
      </c>
      <c r="K3585" s="1" t="s">
        <v>28</v>
      </c>
      <c r="L3585" s="1">
        <v>3783</v>
      </c>
      <c r="M3585" s="1">
        <v>3900</v>
      </c>
      <c r="N3585" s="1">
        <v>26325</v>
      </c>
      <c r="O3585" s="1">
        <v>2000</v>
      </c>
      <c r="P3585" s="1">
        <v>263.25</v>
      </c>
      <c r="Q3585" s="1">
        <v>28588.25</v>
      </c>
      <c r="R3585" s="1">
        <f t="shared" si="111"/>
        <v>733.03205128205127</v>
      </c>
      <c r="S3585" s="1" t="s">
        <v>29</v>
      </c>
      <c r="T3585" s="1" t="s">
        <v>419</v>
      </c>
      <c r="U3585" s="1" t="s">
        <v>122</v>
      </c>
      <c r="V3585" s="1" t="s">
        <v>810</v>
      </c>
      <c r="W3585" s="1" t="s">
        <v>810</v>
      </c>
    </row>
    <row r="3586" spans="1:23">
      <c r="A3586" s="2" t="s">
        <v>811</v>
      </c>
      <c r="B3586" s="2">
        <f t="shared" ref="B3586:B3649" si="112">+YEAR(A3586)</f>
        <v>2019</v>
      </c>
      <c r="C3586" s="1" t="s">
        <v>119</v>
      </c>
      <c r="D3586" s="1" t="s">
        <v>24</v>
      </c>
      <c r="E3586" s="1">
        <v>80014137</v>
      </c>
      <c r="F3586" s="1" t="s">
        <v>25</v>
      </c>
      <c r="G3586" s="1" t="s">
        <v>120</v>
      </c>
      <c r="H3586" s="1" t="s">
        <v>570</v>
      </c>
      <c r="I3586" s="1" t="s">
        <v>768</v>
      </c>
      <c r="J3586" s="1">
        <v>168</v>
      </c>
      <c r="K3586" s="1" t="s">
        <v>28</v>
      </c>
      <c r="L3586" s="1">
        <v>12529</v>
      </c>
      <c r="M3586" s="1">
        <v>12770</v>
      </c>
      <c r="N3586" s="1">
        <v>71967</v>
      </c>
      <c r="O3586" s="1">
        <v>3499.84</v>
      </c>
      <c r="P3586" s="1">
        <v>719.67</v>
      </c>
      <c r="Q3586" s="1">
        <v>76186.509999999995</v>
      </c>
      <c r="R3586" s="1">
        <f t="shared" si="111"/>
        <v>453.4911309523809</v>
      </c>
      <c r="S3586" s="1" t="s">
        <v>29</v>
      </c>
      <c r="T3586" s="1" t="s">
        <v>286</v>
      </c>
      <c r="U3586" s="1" t="s">
        <v>122</v>
      </c>
      <c r="V3586" s="1" t="s">
        <v>622</v>
      </c>
      <c r="W3586" s="1" t="s">
        <v>812</v>
      </c>
    </row>
    <row r="3587" spans="1:23">
      <c r="A3587" s="2" t="s">
        <v>813</v>
      </c>
      <c r="B3587" s="2">
        <f t="shared" si="112"/>
        <v>2019</v>
      </c>
      <c r="C3587" s="1" t="s">
        <v>119</v>
      </c>
      <c r="D3587" s="1" t="s">
        <v>24</v>
      </c>
      <c r="E3587" s="1">
        <v>80014137</v>
      </c>
      <c r="F3587" s="1" t="s">
        <v>25</v>
      </c>
      <c r="G3587" s="1" t="s">
        <v>120</v>
      </c>
      <c r="H3587" s="1" t="s">
        <v>570</v>
      </c>
      <c r="I3587" s="1" t="s">
        <v>768</v>
      </c>
      <c r="J3587" s="1">
        <v>127</v>
      </c>
      <c r="K3587" s="1" t="s">
        <v>28</v>
      </c>
      <c r="L3587" s="1">
        <v>10603</v>
      </c>
      <c r="M3587" s="1">
        <v>10857</v>
      </c>
      <c r="N3587" s="1">
        <v>66548</v>
      </c>
      <c r="O3587" s="1">
        <v>4000</v>
      </c>
      <c r="P3587" s="1">
        <v>665.48</v>
      </c>
      <c r="Q3587" s="1">
        <v>71213.48</v>
      </c>
      <c r="R3587" s="1">
        <f t="shared" ref="R3587:R3650" si="113">+Q3587/J3587</f>
        <v>560.73606299212599</v>
      </c>
      <c r="S3587" s="1" t="s">
        <v>29</v>
      </c>
      <c r="T3587" s="1" t="s">
        <v>419</v>
      </c>
      <c r="U3587" s="1" t="s">
        <v>122</v>
      </c>
      <c r="V3587" s="1" t="s">
        <v>622</v>
      </c>
      <c r="W3587" s="1" t="s">
        <v>814</v>
      </c>
    </row>
    <row r="3588" spans="1:23">
      <c r="A3588" s="2" t="s">
        <v>818</v>
      </c>
      <c r="B3588" s="2">
        <f t="shared" si="112"/>
        <v>2019</v>
      </c>
      <c r="C3588" s="1" t="s">
        <v>68</v>
      </c>
      <c r="D3588" s="1" t="s">
        <v>24</v>
      </c>
      <c r="E3588" s="1">
        <v>80014137</v>
      </c>
      <c r="F3588" s="1" t="s">
        <v>25</v>
      </c>
      <c r="G3588" s="1" t="s">
        <v>120</v>
      </c>
      <c r="H3588" s="1" t="s">
        <v>570</v>
      </c>
      <c r="I3588" s="1" t="s">
        <v>768</v>
      </c>
      <c r="J3588" s="1">
        <v>75</v>
      </c>
      <c r="K3588" s="1" t="s">
        <v>28</v>
      </c>
      <c r="L3588" s="1">
        <v>4950</v>
      </c>
      <c r="M3588" s="1">
        <v>5025</v>
      </c>
      <c r="N3588" s="1">
        <v>25125</v>
      </c>
      <c r="O3588" s="1">
        <v>2000</v>
      </c>
      <c r="P3588" s="1">
        <v>251.25</v>
      </c>
      <c r="Q3588" s="1">
        <v>27376.25</v>
      </c>
      <c r="R3588" s="1">
        <f t="shared" si="113"/>
        <v>365.01666666666665</v>
      </c>
      <c r="S3588" s="1" t="s">
        <v>29</v>
      </c>
      <c r="T3588" s="1" t="s">
        <v>419</v>
      </c>
      <c r="U3588" s="1" t="s">
        <v>122</v>
      </c>
      <c r="V3588" s="1" t="s">
        <v>771</v>
      </c>
      <c r="W3588" s="1" t="s">
        <v>819</v>
      </c>
    </row>
    <row r="3589" spans="1:23">
      <c r="A3589" s="2" t="s">
        <v>820</v>
      </c>
      <c r="B3589" s="2">
        <f t="shared" si="112"/>
        <v>2019</v>
      </c>
      <c r="C3589" s="1" t="s">
        <v>68</v>
      </c>
      <c r="D3589" s="1" t="s">
        <v>24</v>
      </c>
      <c r="E3589" s="1">
        <v>80014137</v>
      </c>
      <c r="F3589" s="1" t="s">
        <v>25</v>
      </c>
      <c r="G3589" s="1" t="s">
        <v>120</v>
      </c>
      <c r="H3589" s="1" t="s">
        <v>570</v>
      </c>
      <c r="I3589" s="1" t="s">
        <v>768</v>
      </c>
      <c r="J3589" s="1">
        <v>116</v>
      </c>
      <c r="K3589" s="1" t="s">
        <v>28</v>
      </c>
      <c r="L3589" s="1">
        <v>10633</v>
      </c>
      <c r="M3589" s="1">
        <v>10985</v>
      </c>
      <c r="N3589" s="1">
        <v>59584</v>
      </c>
      <c r="O3589" s="1">
        <v>3153.09</v>
      </c>
      <c r="P3589" s="1">
        <v>595.84</v>
      </c>
      <c r="Q3589" s="1">
        <v>63332.93</v>
      </c>
      <c r="R3589" s="1">
        <f t="shared" si="113"/>
        <v>545.97353448275862</v>
      </c>
      <c r="S3589" s="1" t="s">
        <v>29</v>
      </c>
      <c r="T3589" s="1" t="s">
        <v>419</v>
      </c>
      <c r="U3589" s="1" t="s">
        <v>122</v>
      </c>
      <c r="V3589" s="1" t="s">
        <v>622</v>
      </c>
      <c r="W3589" s="1" t="s">
        <v>817</v>
      </c>
    </row>
    <row r="3590" spans="1:23">
      <c r="A3590" s="2" t="s">
        <v>813</v>
      </c>
      <c r="B3590" s="2">
        <f t="shared" si="112"/>
        <v>2019</v>
      </c>
      <c r="C3590" s="1" t="s">
        <v>68</v>
      </c>
      <c r="D3590" s="1" t="s">
        <v>24</v>
      </c>
      <c r="E3590" s="1">
        <v>80014137</v>
      </c>
      <c r="F3590" s="1" t="s">
        <v>25</v>
      </c>
      <c r="G3590" s="1" t="s">
        <v>120</v>
      </c>
      <c r="H3590" s="1" t="s">
        <v>570</v>
      </c>
      <c r="I3590" s="1" t="s">
        <v>768</v>
      </c>
      <c r="J3590" s="1">
        <v>127</v>
      </c>
      <c r="K3590" s="1" t="s">
        <v>28</v>
      </c>
      <c r="L3590" s="1">
        <v>10160</v>
      </c>
      <c r="M3590" s="1">
        <v>10414</v>
      </c>
      <c r="N3590" s="1">
        <v>63373</v>
      </c>
      <c r="O3590" s="1">
        <v>4354.3900000000003</v>
      </c>
      <c r="P3590" s="1">
        <v>633.73</v>
      </c>
      <c r="Q3590" s="1">
        <v>68361.119999999995</v>
      </c>
      <c r="R3590" s="1">
        <f t="shared" si="113"/>
        <v>538.27653543307088</v>
      </c>
      <c r="S3590" s="1" t="s">
        <v>29</v>
      </c>
      <c r="T3590" s="1" t="s">
        <v>419</v>
      </c>
      <c r="U3590" s="1" t="s">
        <v>122</v>
      </c>
      <c r="V3590" s="1" t="s">
        <v>826</v>
      </c>
      <c r="W3590" s="1" t="s">
        <v>827</v>
      </c>
    </row>
    <row r="3591" spans="1:23">
      <c r="A3591" s="2" t="s">
        <v>539</v>
      </c>
      <c r="B3591" s="2">
        <f t="shared" si="112"/>
        <v>2019</v>
      </c>
      <c r="C3591" s="1" t="s">
        <v>119</v>
      </c>
      <c r="D3591" s="1" t="s">
        <v>24</v>
      </c>
      <c r="E3591" s="1">
        <v>80014137</v>
      </c>
      <c r="F3591" s="1" t="s">
        <v>25</v>
      </c>
      <c r="G3591" s="1" t="s">
        <v>120</v>
      </c>
      <c r="H3591" s="1" t="s">
        <v>570</v>
      </c>
      <c r="I3591" s="1" t="s">
        <v>768</v>
      </c>
      <c r="J3591" s="1">
        <v>288</v>
      </c>
      <c r="K3591" s="1" t="s">
        <v>28</v>
      </c>
      <c r="L3591" s="1">
        <v>20160</v>
      </c>
      <c r="M3591" s="1">
        <v>20448</v>
      </c>
      <c r="N3591" s="1">
        <v>109440</v>
      </c>
      <c r="O3591" s="1">
        <v>6800</v>
      </c>
      <c r="P3591" s="1">
        <v>1094</v>
      </c>
      <c r="Q3591" s="1">
        <v>100054.39999999999</v>
      </c>
      <c r="R3591" s="1">
        <f t="shared" si="113"/>
        <v>347.4111111111111</v>
      </c>
      <c r="S3591" s="1" t="s">
        <v>29</v>
      </c>
      <c r="T3591" s="1" t="s">
        <v>419</v>
      </c>
      <c r="U3591" s="1" t="s">
        <v>122</v>
      </c>
      <c r="V3591" s="1" t="s">
        <v>834</v>
      </c>
      <c r="W3591" s="1" t="s">
        <v>834</v>
      </c>
    </row>
    <row r="3592" spans="1:23">
      <c r="A3592" s="2" t="s">
        <v>837</v>
      </c>
      <c r="B3592" s="2">
        <f t="shared" si="112"/>
        <v>2019</v>
      </c>
      <c r="C3592" s="1" t="s">
        <v>119</v>
      </c>
      <c r="D3592" s="1" t="s">
        <v>24</v>
      </c>
      <c r="E3592" s="1">
        <v>80014137</v>
      </c>
      <c r="F3592" s="1" t="s">
        <v>25</v>
      </c>
      <c r="G3592" s="1" t="s">
        <v>120</v>
      </c>
      <c r="H3592" s="1" t="s">
        <v>570</v>
      </c>
      <c r="I3592" s="1" t="s">
        <v>768</v>
      </c>
      <c r="J3592" s="1">
        <v>90</v>
      </c>
      <c r="K3592" s="1" t="s">
        <v>28</v>
      </c>
      <c r="L3592" s="1">
        <v>6300</v>
      </c>
      <c r="M3592" s="1">
        <v>6390</v>
      </c>
      <c r="N3592" s="1">
        <v>34200</v>
      </c>
      <c r="O3592" s="1">
        <v>2288.5300000000002</v>
      </c>
      <c r="P3592" s="1">
        <v>342</v>
      </c>
      <c r="Q3592" s="1">
        <v>36830.53</v>
      </c>
      <c r="R3592" s="1">
        <f t="shared" si="113"/>
        <v>409.2281111111111</v>
      </c>
      <c r="S3592" s="1" t="s">
        <v>29</v>
      </c>
      <c r="T3592" s="1" t="s">
        <v>419</v>
      </c>
      <c r="U3592" s="1" t="s">
        <v>122</v>
      </c>
      <c r="V3592" s="1" t="s">
        <v>801</v>
      </c>
      <c r="W3592" s="1" t="s">
        <v>838</v>
      </c>
    </row>
    <row r="3593" spans="1:23">
      <c r="A3593" s="2" t="s">
        <v>848</v>
      </c>
      <c r="B3593" s="2">
        <f t="shared" si="112"/>
        <v>2019</v>
      </c>
      <c r="C3593" s="1" t="s">
        <v>68</v>
      </c>
      <c r="D3593" s="1" t="s">
        <v>24</v>
      </c>
      <c r="E3593" s="1">
        <v>80014137</v>
      </c>
      <c r="F3593" s="1" t="s">
        <v>25</v>
      </c>
      <c r="G3593" s="1" t="s">
        <v>120</v>
      </c>
      <c r="H3593" s="1" t="s">
        <v>570</v>
      </c>
      <c r="I3593" s="1" t="s">
        <v>768</v>
      </c>
      <c r="J3593" s="1">
        <v>103</v>
      </c>
      <c r="K3593" s="1" t="s">
        <v>28</v>
      </c>
      <c r="L3593" s="1">
        <v>9098</v>
      </c>
      <c r="M3593" s="1">
        <v>9304</v>
      </c>
      <c r="N3593" s="1">
        <v>56272</v>
      </c>
      <c r="O3593" s="1">
        <v>4000</v>
      </c>
      <c r="P3593" s="1">
        <v>562.72</v>
      </c>
      <c r="Q3593" s="1">
        <v>60834.720000000001</v>
      </c>
      <c r="R3593" s="1">
        <f t="shared" si="113"/>
        <v>590.62834951456307</v>
      </c>
      <c r="S3593" s="1" t="s">
        <v>29</v>
      </c>
      <c r="T3593" s="1" t="s">
        <v>419</v>
      </c>
      <c r="U3593" s="1" t="s">
        <v>122</v>
      </c>
      <c r="V3593" s="1" t="s">
        <v>849</v>
      </c>
      <c r="W3593" s="1" t="s">
        <v>849</v>
      </c>
    </row>
    <row r="3594" spans="1:23">
      <c r="A3594" s="2" t="s">
        <v>852</v>
      </c>
      <c r="B3594" s="2">
        <f t="shared" si="112"/>
        <v>2019</v>
      </c>
      <c r="C3594" s="1" t="s">
        <v>119</v>
      </c>
      <c r="D3594" s="1" t="s">
        <v>24</v>
      </c>
      <c r="E3594" s="1">
        <v>80014137</v>
      </c>
      <c r="F3594" s="1" t="s">
        <v>25</v>
      </c>
      <c r="G3594" s="1" t="s">
        <v>120</v>
      </c>
      <c r="H3594" s="1" t="s">
        <v>570</v>
      </c>
      <c r="I3594" s="1" t="s">
        <v>768</v>
      </c>
      <c r="J3594" s="1">
        <v>134</v>
      </c>
      <c r="K3594" s="1" t="s">
        <v>28</v>
      </c>
      <c r="L3594" s="1">
        <v>9617</v>
      </c>
      <c r="M3594" s="1">
        <v>9804</v>
      </c>
      <c r="N3594" s="1">
        <v>53902</v>
      </c>
      <c r="O3594" s="1">
        <v>4000</v>
      </c>
      <c r="P3594" s="1">
        <v>539.02</v>
      </c>
      <c r="Q3594" s="1">
        <v>58441.02</v>
      </c>
      <c r="R3594" s="1">
        <f t="shared" si="113"/>
        <v>436.12701492537309</v>
      </c>
      <c r="S3594" s="1" t="s">
        <v>29</v>
      </c>
      <c r="T3594" s="1" t="s">
        <v>419</v>
      </c>
      <c r="U3594" s="1" t="s">
        <v>122</v>
      </c>
      <c r="V3594" s="1" t="s">
        <v>40</v>
      </c>
      <c r="W3594" s="1" t="s">
        <v>853</v>
      </c>
    </row>
    <row r="3595" spans="1:23">
      <c r="A3595" s="2" t="s">
        <v>859</v>
      </c>
      <c r="B3595" s="2">
        <f t="shared" si="112"/>
        <v>2019</v>
      </c>
      <c r="C3595" s="1" t="s">
        <v>119</v>
      </c>
      <c r="D3595" s="1" t="s">
        <v>24</v>
      </c>
      <c r="E3595" s="1">
        <v>80014137</v>
      </c>
      <c r="F3595" s="1" t="s">
        <v>25</v>
      </c>
      <c r="G3595" s="1" t="s">
        <v>120</v>
      </c>
      <c r="H3595" s="1" t="s">
        <v>570</v>
      </c>
      <c r="I3595" s="1" t="s">
        <v>768</v>
      </c>
      <c r="J3595" s="1">
        <v>300</v>
      </c>
      <c r="K3595" s="1" t="s">
        <v>28</v>
      </c>
      <c r="L3595" s="1">
        <v>19800</v>
      </c>
      <c r="M3595" s="1">
        <v>20100</v>
      </c>
      <c r="N3595" s="1">
        <v>100500</v>
      </c>
      <c r="O3595" s="1">
        <v>6800</v>
      </c>
      <c r="P3595" s="1">
        <v>1005</v>
      </c>
      <c r="Q3595" s="1">
        <v>93305</v>
      </c>
      <c r="R3595" s="1">
        <f t="shared" si="113"/>
        <v>311.01666666666665</v>
      </c>
      <c r="S3595" s="1" t="s">
        <v>29</v>
      </c>
      <c r="T3595" s="1" t="s">
        <v>419</v>
      </c>
      <c r="U3595" s="1" t="s">
        <v>122</v>
      </c>
      <c r="V3595" s="1" t="s">
        <v>31</v>
      </c>
      <c r="W3595" s="1" t="s">
        <v>860</v>
      </c>
    </row>
    <row r="3596" spans="1:23">
      <c r="A3596" s="2" t="s">
        <v>864</v>
      </c>
      <c r="B3596" s="2">
        <f t="shared" si="112"/>
        <v>2019</v>
      </c>
      <c r="C3596" s="1" t="s">
        <v>68</v>
      </c>
      <c r="D3596" s="1" t="s">
        <v>24</v>
      </c>
      <c r="E3596" s="1">
        <v>80014137</v>
      </c>
      <c r="F3596" s="1" t="s">
        <v>25</v>
      </c>
      <c r="G3596" s="1" t="s">
        <v>120</v>
      </c>
      <c r="H3596" s="1" t="s">
        <v>570</v>
      </c>
      <c r="I3596" s="1" t="s">
        <v>768</v>
      </c>
      <c r="J3596" s="1">
        <v>664</v>
      </c>
      <c r="K3596" s="1" t="s">
        <v>28</v>
      </c>
      <c r="L3596" s="1">
        <v>5120</v>
      </c>
      <c r="M3596" s="1">
        <v>5248</v>
      </c>
      <c r="N3596" s="1">
        <v>31936</v>
      </c>
      <c r="O3596" s="1">
        <v>2195.8200000000002</v>
      </c>
      <c r="P3596" s="1">
        <v>319.36</v>
      </c>
      <c r="Q3596" s="1">
        <v>34451.18</v>
      </c>
      <c r="R3596" s="1">
        <f t="shared" si="113"/>
        <v>51.884307228915667</v>
      </c>
      <c r="S3596" s="1" t="s">
        <v>29</v>
      </c>
      <c r="T3596" s="1" t="s">
        <v>419</v>
      </c>
      <c r="U3596" s="1" t="s">
        <v>122</v>
      </c>
      <c r="V3596" s="1" t="s">
        <v>865</v>
      </c>
      <c r="W3596" s="1" t="s">
        <v>866</v>
      </c>
    </row>
    <row r="3597" spans="1:23">
      <c r="A3597" s="2" t="s">
        <v>870</v>
      </c>
      <c r="B3597" s="2">
        <f t="shared" si="112"/>
        <v>2019</v>
      </c>
      <c r="C3597" s="1" t="s">
        <v>119</v>
      </c>
      <c r="D3597" s="1" t="s">
        <v>24</v>
      </c>
      <c r="E3597" s="1">
        <v>80014137</v>
      </c>
      <c r="F3597" s="1" t="s">
        <v>25</v>
      </c>
      <c r="G3597" s="1" t="s">
        <v>120</v>
      </c>
      <c r="H3597" s="1" t="s">
        <v>570</v>
      </c>
      <c r="I3597" s="1" t="s">
        <v>768</v>
      </c>
      <c r="J3597" s="1">
        <v>54</v>
      </c>
      <c r="K3597" s="1" t="s">
        <v>28</v>
      </c>
      <c r="L3597" s="1">
        <v>3884</v>
      </c>
      <c r="M3597" s="1">
        <v>3981</v>
      </c>
      <c r="N3597" s="1">
        <v>16009</v>
      </c>
      <c r="O3597" s="1">
        <v>1003.51</v>
      </c>
      <c r="P3597" s="1">
        <v>160.09</v>
      </c>
      <c r="Q3597" s="1">
        <v>17172.599999999999</v>
      </c>
      <c r="R3597" s="1">
        <f t="shared" si="113"/>
        <v>318.01111111111106</v>
      </c>
      <c r="S3597" s="1" t="s">
        <v>29</v>
      </c>
      <c r="T3597" s="1" t="s">
        <v>286</v>
      </c>
      <c r="U3597" s="1" t="s">
        <v>122</v>
      </c>
      <c r="V3597" s="1" t="s">
        <v>622</v>
      </c>
      <c r="W3597" s="1" t="s">
        <v>831</v>
      </c>
    </row>
    <row r="3598" spans="1:23">
      <c r="A3598" s="2" t="s">
        <v>880</v>
      </c>
      <c r="B3598" s="2">
        <f t="shared" si="112"/>
        <v>2019</v>
      </c>
      <c r="C3598" s="1" t="s">
        <v>119</v>
      </c>
      <c r="D3598" s="1" t="s">
        <v>24</v>
      </c>
      <c r="E3598" s="1">
        <v>80014137</v>
      </c>
      <c r="F3598" s="1" t="s">
        <v>25</v>
      </c>
      <c r="G3598" s="1" t="s">
        <v>120</v>
      </c>
      <c r="H3598" s="1" t="s">
        <v>570</v>
      </c>
      <c r="I3598" s="1" t="s">
        <v>768</v>
      </c>
      <c r="J3598" s="1">
        <v>293</v>
      </c>
      <c r="K3598" s="1" t="s">
        <v>28</v>
      </c>
      <c r="L3598" s="1">
        <v>19910</v>
      </c>
      <c r="M3598" s="1">
        <v>20203</v>
      </c>
      <c r="N3598" s="1">
        <v>104590</v>
      </c>
      <c r="O3598" s="1">
        <v>8000</v>
      </c>
      <c r="P3598" s="1">
        <v>1045.9000000000001</v>
      </c>
      <c r="Q3598" s="1">
        <v>113635.9</v>
      </c>
      <c r="R3598" s="1">
        <f t="shared" si="113"/>
        <v>387.83583617747439</v>
      </c>
      <c r="S3598" s="1" t="s">
        <v>29</v>
      </c>
      <c r="T3598" s="1" t="s">
        <v>419</v>
      </c>
      <c r="U3598" s="1" t="s">
        <v>122</v>
      </c>
      <c r="V3598" s="1" t="s">
        <v>169</v>
      </c>
      <c r="W3598" s="1" t="s">
        <v>831</v>
      </c>
    </row>
    <row r="3599" spans="1:23">
      <c r="A3599" s="2" t="s">
        <v>881</v>
      </c>
      <c r="B3599" s="2">
        <f t="shared" si="112"/>
        <v>2019</v>
      </c>
      <c r="C3599" s="1" t="s">
        <v>68</v>
      </c>
      <c r="D3599" s="1" t="s">
        <v>24</v>
      </c>
      <c r="E3599" s="1">
        <v>80014137</v>
      </c>
      <c r="F3599" s="1" t="s">
        <v>25</v>
      </c>
      <c r="G3599" s="1" t="s">
        <v>120</v>
      </c>
      <c r="H3599" s="1" t="s">
        <v>570</v>
      </c>
      <c r="I3599" s="1" t="s">
        <v>768</v>
      </c>
      <c r="J3599" s="1">
        <v>104</v>
      </c>
      <c r="K3599" s="1" t="s">
        <v>28</v>
      </c>
      <c r="L3599" s="1">
        <v>9053</v>
      </c>
      <c r="M3599" s="1">
        <v>9231</v>
      </c>
      <c r="N3599" s="1">
        <v>54076</v>
      </c>
      <c r="O3599" s="1">
        <v>4000</v>
      </c>
      <c r="P3599" s="1">
        <v>540.76</v>
      </c>
      <c r="Q3599" s="1">
        <v>58616.76</v>
      </c>
      <c r="R3599" s="1">
        <f t="shared" si="113"/>
        <v>563.62269230769232</v>
      </c>
      <c r="S3599" s="1" t="s">
        <v>29</v>
      </c>
      <c r="T3599" s="1" t="s">
        <v>419</v>
      </c>
      <c r="U3599" s="1" t="s">
        <v>122</v>
      </c>
      <c r="V3599" s="1" t="s">
        <v>65</v>
      </c>
      <c r="W3599" s="1" t="s">
        <v>849</v>
      </c>
    </row>
    <row r="3600" spans="1:23">
      <c r="A3600" s="2" t="s">
        <v>882</v>
      </c>
      <c r="B3600" s="2">
        <f t="shared" si="112"/>
        <v>2019</v>
      </c>
      <c r="C3600" s="1" t="s">
        <v>119</v>
      </c>
      <c r="D3600" s="1" t="s">
        <v>24</v>
      </c>
      <c r="E3600" s="1">
        <v>80014137</v>
      </c>
      <c r="F3600" s="1" t="s">
        <v>25</v>
      </c>
      <c r="G3600" s="1" t="s">
        <v>120</v>
      </c>
      <c r="H3600" s="1" t="s">
        <v>570</v>
      </c>
      <c r="I3600" s="1" t="s">
        <v>768</v>
      </c>
      <c r="J3600" s="1">
        <v>72</v>
      </c>
      <c r="K3600" s="1" t="s">
        <v>28</v>
      </c>
      <c r="L3600" s="1">
        <v>4840</v>
      </c>
      <c r="M3600" s="1">
        <v>4912</v>
      </c>
      <c r="N3600" s="1">
        <v>21290</v>
      </c>
      <c r="O3600" s="1">
        <v>1700</v>
      </c>
      <c r="P3600" s="1">
        <v>213</v>
      </c>
      <c r="Q3600" s="1">
        <v>23202.9</v>
      </c>
      <c r="R3600" s="1">
        <f t="shared" si="113"/>
        <v>322.26250000000005</v>
      </c>
      <c r="S3600" s="1" t="s">
        <v>29</v>
      </c>
      <c r="T3600" s="1" t="s">
        <v>419</v>
      </c>
      <c r="U3600" s="1" t="s">
        <v>122</v>
      </c>
      <c r="V3600" s="1" t="s">
        <v>622</v>
      </c>
      <c r="W3600" s="1" t="s">
        <v>796</v>
      </c>
    </row>
    <row r="3601" spans="1:23">
      <c r="A3601" s="2" t="s">
        <v>885</v>
      </c>
      <c r="B3601" s="2">
        <f t="shared" si="112"/>
        <v>2019</v>
      </c>
      <c r="C3601" s="1" t="s">
        <v>68</v>
      </c>
      <c r="D3601" s="1" t="s">
        <v>24</v>
      </c>
      <c r="E3601" s="1">
        <v>80014137</v>
      </c>
      <c r="F3601" s="1" t="s">
        <v>25</v>
      </c>
      <c r="G3601" s="1" t="s">
        <v>120</v>
      </c>
      <c r="H3601" s="1" t="s">
        <v>570</v>
      </c>
      <c r="I3601" s="1" t="s">
        <v>768</v>
      </c>
      <c r="J3601" s="1">
        <v>147</v>
      </c>
      <c r="K3601" s="1" t="s">
        <v>28</v>
      </c>
      <c r="L3601" s="1">
        <v>9990</v>
      </c>
      <c r="M3601" s="1">
        <v>10137</v>
      </c>
      <c r="N3601" s="1">
        <v>52485</v>
      </c>
      <c r="O3601" s="1">
        <v>4000</v>
      </c>
      <c r="P3601" s="1">
        <v>524.85</v>
      </c>
      <c r="Q3601" s="1">
        <v>57009.85</v>
      </c>
      <c r="R3601" s="1">
        <f t="shared" si="113"/>
        <v>387.82210884353742</v>
      </c>
      <c r="S3601" s="1" t="s">
        <v>29</v>
      </c>
      <c r="T3601" s="1" t="s">
        <v>286</v>
      </c>
      <c r="U3601" s="1" t="s">
        <v>122</v>
      </c>
      <c r="V3601" s="1" t="s">
        <v>65</v>
      </c>
      <c r="W3601" s="1" t="s">
        <v>831</v>
      </c>
    </row>
    <row r="3602" spans="1:23">
      <c r="A3602" s="2" t="s">
        <v>931</v>
      </c>
      <c r="B3602" s="2">
        <f t="shared" si="112"/>
        <v>2019</v>
      </c>
      <c r="C3602" s="1" t="s">
        <v>43</v>
      </c>
      <c r="D3602" s="1" t="s">
        <v>24</v>
      </c>
      <c r="E3602" s="1">
        <v>80014137</v>
      </c>
      <c r="F3602" s="1" t="s">
        <v>25</v>
      </c>
      <c r="G3602" s="1" t="s">
        <v>36</v>
      </c>
      <c r="H3602" s="1" t="s">
        <v>932</v>
      </c>
      <c r="I3602" s="1" t="s">
        <v>928</v>
      </c>
      <c r="J3602" s="1">
        <v>256</v>
      </c>
      <c r="K3602" s="1" t="s">
        <v>28</v>
      </c>
      <c r="L3602" s="1">
        <v>12083</v>
      </c>
      <c r="M3602" s="1">
        <v>13235</v>
      </c>
      <c r="N3602" s="1">
        <v>28288</v>
      </c>
      <c r="O3602" s="1">
        <v>6433</v>
      </c>
      <c r="P3602" s="1">
        <v>95</v>
      </c>
      <c r="Q3602" s="1">
        <v>34815.99</v>
      </c>
      <c r="R3602" s="1">
        <f t="shared" si="113"/>
        <v>135.99996093749999</v>
      </c>
      <c r="S3602" s="1" t="s">
        <v>38</v>
      </c>
      <c r="T3602" s="1" t="s">
        <v>30</v>
      </c>
      <c r="U3602" s="1" t="s">
        <v>81</v>
      </c>
      <c r="V3602" s="1" t="s">
        <v>933</v>
      </c>
      <c r="W3602" s="1" t="s">
        <v>934</v>
      </c>
    </row>
    <row r="3603" spans="1:23">
      <c r="A3603" s="2" t="s">
        <v>957</v>
      </c>
      <c r="B3603" s="2">
        <f t="shared" si="112"/>
        <v>2019</v>
      </c>
      <c r="C3603" s="1" t="s">
        <v>936</v>
      </c>
      <c r="D3603" s="1" t="s">
        <v>24</v>
      </c>
      <c r="E3603" s="1">
        <v>80070039</v>
      </c>
      <c r="F3603" s="1" t="s">
        <v>949</v>
      </c>
      <c r="G3603" s="1" t="s">
        <v>958</v>
      </c>
      <c r="H3603" s="1" t="s">
        <v>950</v>
      </c>
      <c r="I3603" s="1" t="s">
        <v>951</v>
      </c>
      <c r="J3603" s="1">
        <v>12</v>
      </c>
      <c r="K3603" s="1" t="s">
        <v>28</v>
      </c>
      <c r="L3603" s="1">
        <v>2052</v>
      </c>
      <c r="M3603" s="1">
        <v>2196</v>
      </c>
      <c r="N3603" s="1">
        <v>15722.78</v>
      </c>
      <c r="O3603" s="1">
        <v>2000</v>
      </c>
      <c r="P3603" s="1">
        <v>157.22</v>
      </c>
      <c r="Q3603" s="1">
        <v>17880</v>
      </c>
      <c r="R3603" s="1">
        <f t="shared" si="113"/>
        <v>1490</v>
      </c>
      <c r="S3603" s="1" t="s">
        <v>38</v>
      </c>
      <c r="T3603" s="1" t="s">
        <v>30</v>
      </c>
      <c r="U3603" s="1" t="s">
        <v>64</v>
      </c>
      <c r="V3603" s="1" t="s">
        <v>959</v>
      </c>
      <c r="W3603" s="1" t="s">
        <v>959</v>
      </c>
    </row>
    <row r="3604" spans="1:23">
      <c r="A3604" s="2" t="s">
        <v>960</v>
      </c>
      <c r="B3604" s="2">
        <f t="shared" si="112"/>
        <v>2019</v>
      </c>
      <c r="C3604" s="1" t="s">
        <v>68</v>
      </c>
      <c r="D3604" s="1" t="s">
        <v>24</v>
      </c>
      <c r="E3604" s="1">
        <v>80013744</v>
      </c>
      <c r="F3604" s="1" t="s">
        <v>407</v>
      </c>
      <c r="G3604" s="1" t="s">
        <v>120</v>
      </c>
      <c r="H3604" s="1" t="s">
        <v>408</v>
      </c>
      <c r="I3604" s="1" t="s">
        <v>961</v>
      </c>
      <c r="J3604" s="1">
        <v>65</v>
      </c>
      <c r="K3604" s="1" t="s">
        <v>86</v>
      </c>
      <c r="L3604" s="1">
        <v>2893</v>
      </c>
      <c r="M3604" s="1">
        <v>2893</v>
      </c>
      <c r="N3604" s="1">
        <v>13715</v>
      </c>
      <c r="O3604" s="1">
        <v>896.98</v>
      </c>
      <c r="P3604" s="1">
        <v>34.35</v>
      </c>
      <c r="Q3604" s="1">
        <v>14646.33</v>
      </c>
      <c r="R3604" s="1">
        <f t="shared" si="113"/>
        <v>225.32815384615384</v>
      </c>
      <c r="S3604" s="1" t="s">
        <v>29</v>
      </c>
      <c r="T3604" s="1" t="s">
        <v>419</v>
      </c>
      <c r="U3604" s="1" t="s">
        <v>410</v>
      </c>
      <c r="V3604" s="1" t="s">
        <v>413</v>
      </c>
      <c r="W3604" s="1" t="s">
        <v>413</v>
      </c>
    </row>
    <row r="3605" spans="1:23">
      <c r="A3605" s="2" t="s">
        <v>837</v>
      </c>
      <c r="B3605" s="2">
        <f t="shared" si="112"/>
        <v>2019</v>
      </c>
      <c r="C3605" s="1" t="s">
        <v>68</v>
      </c>
      <c r="D3605" s="1" t="s">
        <v>24</v>
      </c>
      <c r="E3605" s="1">
        <v>80013744</v>
      </c>
      <c r="F3605" s="1" t="s">
        <v>407</v>
      </c>
      <c r="G3605" s="1" t="s">
        <v>120</v>
      </c>
      <c r="H3605" s="1" t="s">
        <v>408</v>
      </c>
      <c r="I3605" s="1" t="s">
        <v>961</v>
      </c>
      <c r="J3605" s="1">
        <v>111</v>
      </c>
      <c r="K3605" s="1" t="s">
        <v>86</v>
      </c>
      <c r="L3605" s="1">
        <v>5646</v>
      </c>
      <c r="M3605" s="1">
        <v>5646</v>
      </c>
      <c r="N3605" s="1">
        <v>23928</v>
      </c>
      <c r="O3605" s="1">
        <v>1631.47</v>
      </c>
      <c r="P3605" s="1">
        <v>59.82</v>
      </c>
      <c r="Q3605" s="1">
        <v>25619.29</v>
      </c>
      <c r="R3605" s="1">
        <f t="shared" si="113"/>
        <v>230.80441441441442</v>
      </c>
      <c r="S3605" s="1" t="s">
        <v>29</v>
      </c>
      <c r="T3605" s="1" t="s">
        <v>419</v>
      </c>
      <c r="U3605" s="1" t="s">
        <v>410</v>
      </c>
      <c r="V3605" s="1" t="s">
        <v>413</v>
      </c>
      <c r="W3605" s="1" t="s">
        <v>488</v>
      </c>
    </row>
    <row r="3606" spans="1:23">
      <c r="A3606" s="2" t="s">
        <v>485</v>
      </c>
      <c r="B3606" s="2">
        <f t="shared" si="112"/>
        <v>2019</v>
      </c>
      <c r="C3606" s="1" t="s">
        <v>68</v>
      </c>
      <c r="D3606" s="1" t="s">
        <v>24</v>
      </c>
      <c r="E3606" s="1">
        <v>80013744</v>
      </c>
      <c r="F3606" s="1" t="s">
        <v>407</v>
      </c>
      <c r="G3606" s="1" t="s">
        <v>120</v>
      </c>
      <c r="H3606" s="1" t="s">
        <v>408</v>
      </c>
      <c r="I3606" s="1" t="s">
        <v>961</v>
      </c>
      <c r="J3606" s="1">
        <v>141</v>
      </c>
      <c r="K3606" s="1" t="s">
        <v>86</v>
      </c>
      <c r="L3606" s="1">
        <v>7092</v>
      </c>
      <c r="M3606" s="1">
        <v>7398</v>
      </c>
      <c r="N3606" s="1">
        <v>30950</v>
      </c>
      <c r="O3606" s="1">
        <v>2251.61</v>
      </c>
      <c r="P3606" s="1">
        <v>77.38</v>
      </c>
      <c r="Q3606" s="1">
        <v>33278.99</v>
      </c>
      <c r="R3606" s="1">
        <f t="shared" si="113"/>
        <v>236.02120567375886</v>
      </c>
      <c r="S3606" s="1" t="s">
        <v>29</v>
      </c>
      <c r="T3606" s="1" t="s">
        <v>419</v>
      </c>
      <c r="U3606" s="1" t="s">
        <v>410</v>
      </c>
      <c r="V3606" s="1" t="s">
        <v>413</v>
      </c>
      <c r="W3606" s="1" t="s">
        <v>964</v>
      </c>
    </row>
    <row r="3607" spans="1:23">
      <c r="A3607" s="2" t="s">
        <v>965</v>
      </c>
      <c r="B3607" s="2">
        <f t="shared" si="112"/>
        <v>2019</v>
      </c>
      <c r="C3607" s="1" t="s">
        <v>68</v>
      </c>
      <c r="D3607" s="1" t="s">
        <v>24</v>
      </c>
      <c r="E3607" s="1">
        <v>80013744</v>
      </c>
      <c r="F3607" s="1" t="s">
        <v>407</v>
      </c>
      <c r="G3607" s="1" t="s">
        <v>120</v>
      </c>
      <c r="H3607" s="1" t="s">
        <v>408</v>
      </c>
      <c r="I3607" s="1" t="s">
        <v>961</v>
      </c>
      <c r="J3607" s="1">
        <v>188</v>
      </c>
      <c r="K3607" s="1" t="s">
        <v>86</v>
      </c>
      <c r="L3607" s="1">
        <v>10340</v>
      </c>
      <c r="M3607" s="1">
        <v>10575</v>
      </c>
      <c r="N3607" s="1">
        <v>52264</v>
      </c>
      <c r="O3607" s="1">
        <v>3500</v>
      </c>
      <c r="P3607" s="1">
        <v>130.66</v>
      </c>
      <c r="Q3607" s="1">
        <v>55894.66</v>
      </c>
      <c r="R3607" s="1">
        <f t="shared" si="113"/>
        <v>297.31202127659577</v>
      </c>
      <c r="S3607" s="1" t="s">
        <v>29</v>
      </c>
      <c r="T3607" s="1" t="s">
        <v>419</v>
      </c>
      <c r="U3607" s="1" t="s">
        <v>410</v>
      </c>
      <c r="V3607" s="1" t="s">
        <v>413</v>
      </c>
      <c r="W3607" s="1" t="s">
        <v>966</v>
      </c>
    </row>
    <row r="3608" spans="1:23">
      <c r="A3608" s="2" t="s">
        <v>967</v>
      </c>
      <c r="B3608" s="2">
        <f t="shared" si="112"/>
        <v>2019</v>
      </c>
      <c r="C3608" s="1" t="s">
        <v>68</v>
      </c>
      <c r="D3608" s="1" t="s">
        <v>24</v>
      </c>
      <c r="E3608" s="1">
        <v>80013744</v>
      </c>
      <c r="F3608" s="1" t="s">
        <v>407</v>
      </c>
      <c r="G3608" s="1" t="s">
        <v>120</v>
      </c>
      <c r="H3608" s="1" t="s">
        <v>408</v>
      </c>
      <c r="I3608" s="1" t="s">
        <v>961</v>
      </c>
      <c r="J3608" s="1">
        <v>139</v>
      </c>
      <c r="K3608" s="1" t="s">
        <v>86</v>
      </c>
      <c r="L3608" s="1">
        <v>6922</v>
      </c>
      <c r="M3608" s="1">
        <v>7254</v>
      </c>
      <c r="N3608" s="1">
        <v>29148</v>
      </c>
      <c r="O3608" s="1">
        <v>1953.13</v>
      </c>
      <c r="P3608" s="1">
        <v>72.87</v>
      </c>
      <c r="Q3608" s="1">
        <v>31174</v>
      </c>
      <c r="R3608" s="1">
        <f t="shared" si="113"/>
        <v>224.27338129496403</v>
      </c>
      <c r="S3608" s="1" t="s">
        <v>29</v>
      </c>
      <c r="T3608" s="1" t="s">
        <v>419</v>
      </c>
      <c r="U3608" s="1" t="s">
        <v>410</v>
      </c>
      <c r="V3608" s="1" t="s">
        <v>413</v>
      </c>
      <c r="W3608" s="1" t="s">
        <v>488</v>
      </c>
    </row>
    <row r="3609" spans="1:23">
      <c r="A3609" s="2" t="s">
        <v>968</v>
      </c>
      <c r="B3609" s="2">
        <f t="shared" si="112"/>
        <v>2019</v>
      </c>
      <c r="C3609" s="1" t="s">
        <v>68</v>
      </c>
      <c r="D3609" s="1" t="s">
        <v>24</v>
      </c>
      <c r="E3609" s="1">
        <v>80013744</v>
      </c>
      <c r="F3609" s="1" t="s">
        <v>407</v>
      </c>
      <c r="G3609" s="1" t="s">
        <v>120</v>
      </c>
      <c r="H3609" s="1" t="s">
        <v>408</v>
      </c>
      <c r="I3609" s="1" t="s">
        <v>961</v>
      </c>
      <c r="J3609" s="1">
        <v>271</v>
      </c>
      <c r="K3609" s="1" t="s">
        <v>28</v>
      </c>
      <c r="L3609" s="1">
        <v>13536</v>
      </c>
      <c r="M3609" s="1">
        <v>13807</v>
      </c>
      <c r="N3609" s="1">
        <v>61662</v>
      </c>
      <c r="O3609" s="1">
        <v>3750</v>
      </c>
      <c r="P3609" s="1">
        <v>154.15</v>
      </c>
      <c r="Q3609" s="1">
        <v>65566.149999999994</v>
      </c>
      <c r="R3609" s="1">
        <f t="shared" si="113"/>
        <v>241.94151291512912</v>
      </c>
      <c r="S3609" s="1" t="s">
        <v>29</v>
      </c>
      <c r="T3609" s="1" t="s">
        <v>419</v>
      </c>
      <c r="U3609" s="1" t="s">
        <v>410</v>
      </c>
      <c r="V3609" s="1" t="s">
        <v>969</v>
      </c>
      <c r="W3609" s="1" t="s">
        <v>970</v>
      </c>
    </row>
    <row r="3610" spans="1:23">
      <c r="A3610" s="2" t="s">
        <v>971</v>
      </c>
      <c r="B3610" s="2">
        <f t="shared" si="112"/>
        <v>2019</v>
      </c>
      <c r="C3610" s="1" t="s">
        <v>68</v>
      </c>
      <c r="D3610" s="1" t="s">
        <v>24</v>
      </c>
      <c r="E3610" s="1">
        <v>80013744</v>
      </c>
      <c r="F3610" s="1" t="s">
        <v>407</v>
      </c>
      <c r="G3610" s="1" t="s">
        <v>120</v>
      </c>
      <c r="H3610" s="1" t="s">
        <v>408</v>
      </c>
      <c r="I3610" s="1" t="s">
        <v>961</v>
      </c>
      <c r="J3610" s="1">
        <v>324</v>
      </c>
      <c r="K3610" s="1" t="s">
        <v>86</v>
      </c>
      <c r="L3610" s="1">
        <v>15876</v>
      </c>
      <c r="M3610" s="1">
        <v>16200</v>
      </c>
      <c r="N3610" s="1">
        <v>66420</v>
      </c>
      <c r="O3610" s="1">
        <v>3500</v>
      </c>
      <c r="P3610" s="1">
        <v>166.05</v>
      </c>
      <c r="Q3610" s="1">
        <v>70086.05</v>
      </c>
      <c r="R3610" s="1">
        <f t="shared" si="113"/>
        <v>216.31496913580247</v>
      </c>
      <c r="S3610" s="1" t="s">
        <v>29</v>
      </c>
      <c r="T3610" s="1" t="s">
        <v>286</v>
      </c>
      <c r="U3610" s="1" t="s">
        <v>410</v>
      </c>
      <c r="V3610" s="1" t="s">
        <v>413</v>
      </c>
      <c r="W3610" s="1" t="s">
        <v>972</v>
      </c>
    </row>
    <row r="3611" spans="1:23">
      <c r="A3611" s="2" t="s">
        <v>973</v>
      </c>
      <c r="B3611" s="2">
        <f t="shared" si="112"/>
        <v>2019</v>
      </c>
      <c r="C3611" s="1" t="s">
        <v>68</v>
      </c>
      <c r="D3611" s="1" t="s">
        <v>24</v>
      </c>
      <c r="E3611" s="1">
        <v>80013744</v>
      </c>
      <c r="F3611" s="1" t="s">
        <v>407</v>
      </c>
      <c r="G3611" s="1" t="s">
        <v>120</v>
      </c>
      <c r="H3611" s="1" t="s">
        <v>408</v>
      </c>
      <c r="I3611" s="1" t="s">
        <v>961</v>
      </c>
      <c r="J3611" s="1">
        <v>120</v>
      </c>
      <c r="K3611" s="1" t="s">
        <v>86</v>
      </c>
      <c r="L3611" s="1">
        <v>6617</v>
      </c>
      <c r="M3611" s="1">
        <v>6932</v>
      </c>
      <c r="N3611" s="1">
        <v>29883</v>
      </c>
      <c r="O3611" s="1">
        <v>2031.55</v>
      </c>
      <c r="P3611" s="1">
        <v>74.7</v>
      </c>
      <c r="Q3611" s="1">
        <v>31989.25</v>
      </c>
      <c r="R3611" s="1">
        <f t="shared" si="113"/>
        <v>266.57708333333335</v>
      </c>
      <c r="S3611" s="1" t="s">
        <v>29</v>
      </c>
      <c r="T3611" s="1" t="s">
        <v>286</v>
      </c>
      <c r="U3611" s="1" t="s">
        <v>410</v>
      </c>
      <c r="V3611" s="1" t="s">
        <v>545</v>
      </c>
      <c r="W3611" s="1" t="s">
        <v>974</v>
      </c>
    </row>
    <row r="3612" spans="1:23">
      <c r="A3612" s="2" t="s">
        <v>837</v>
      </c>
      <c r="B3612" s="2">
        <f t="shared" si="112"/>
        <v>2019</v>
      </c>
      <c r="C3612" s="1" t="s">
        <v>68</v>
      </c>
      <c r="D3612" s="1" t="s">
        <v>24</v>
      </c>
      <c r="E3612" s="1">
        <v>80013744</v>
      </c>
      <c r="F3612" s="1" t="s">
        <v>407</v>
      </c>
      <c r="G3612" s="1" t="s">
        <v>120</v>
      </c>
      <c r="H3612" s="1" t="s">
        <v>408</v>
      </c>
      <c r="I3612" s="1" t="s">
        <v>961</v>
      </c>
      <c r="J3612" s="1">
        <v>86</v>
      </c>
      <c r="K3612" s="1" t="s">
        <v>86</v>
      </c>
      <c r="L3612" s="1">
        <v>4472</v>
      </c>
      <c r="M3612" s="1">
        <v>4618</v>
      </c>
      <c r="N3612" s="1">
        <v>19092</v>
      </c>
      <c r="O3612" s="1">
        <v>1659.14</v>
      </c>
      <c r="P3612" s="1">
        <v>47.73</v>
      </c>
      <c r="Q3612" s="1">
        <v>20798.87</v>
      </c>
      <c r="R3612" s="1">
        <f t="shared" si="113"/>
        <v>241.84732558139532</v>
      </c>
      <c r="S3612" s="1" t="s">
        <v>29</v>
      </c>
      <c r="T3612" s="1" t="s">
        <v>419</v>
      </c>
      <c r="U3612" s="1" t="s">
        <v>410</v>
      </c>
      <c r="V3612" s="1" t="s">
        <v>975</v>
      </c>
      <c r="W3612" s="1" t="s">
        <v>975</v>
      </c>
    </row>
    <row r="3613" spans="1:23">
      <c r="A3613" s="2" t="s">
        <v>976</v>
      </c>
      <c r="B3613" s="2">
        <f t="shared" si="112"/>
        <v>2019</v>
      </c>
      <c r="C3613" s="1" t="s">
        <v>68</v>
      </c>
      <c r="D3613" s="1" t="s">
        <v>24</v>
      </c>
      <c r="E3613" s="1">
        <v>80013744</v>
      </c>
      <c r="F3613" s="1" t="s">
        <v>407</v>
      </c>
      <c r="G3613" s="1" t="s">
        <v>120</v>
      </c>
      <c r="H3613" s="1" t="s">
        <v>408</v>
      </c>
      <c r="I3613" s="1" t="s">
        <v>961</v>
      </c>
      <c r="J3613" s="1">
        <v>8</v>
      </c>
      <c r="K3613" s="1" t="s">
        <v>86</v>
      </c>
      <c r="L3613" s="1">
        <v>416</v>
      </c>
      <c r="M3613" s="1">
        <v>416</v>
      </c>
      <c r="N3613" s="1">
        <v>1776</v>
      </c>
      <c r="O3613" s="1">
        <v>129.65</v>
      </c>
      <c r="P3613" s="1">
        <v>4.4400000000000004</v>
      </c>
      <c r="Q3613" s="1">
        <v>1910.09</v>
      </c>
      <c r="R3613" s="1">
        <f t="shared" si="113"/>
        <v>238.76124999999999</v>
      </c>
      <c r="S3613" s="1" t="s">
        <v>29</v>
      </c>
      <c r="T3613" s="1" t="s">
        <v>286</v>
      </c>
      <c r="U3613" s="1" t="s">
        <v>410</v>
      </c>
      <c r="V3613" s="1" t="s">
        <v>977</v>
      </c>
      <c r="W3613" s="1" t="s">
        <v>488</v>
      </c>
    </row>
    <row r="3614" spans="1:23">
      <c r="A3614" s="2" t="s">
        <v>982</v>
      </c>
      <c r="B3614" s="2">
        <f t="shared" si="112"/>
        <v>2019</v>
      </c>
      <c r="C3614" s="1" t="s">
        <v>68</v>
      </c>
      <c r="D3614" s="1" t="s">
        <v>24</v>
      </c>
      <c r="E3614" s="1">
        <v>80013840</v>
      </c>
      <c r="F3614" s="1" t="s">
        <v>61</v>
      </c>
      <c r="G3614" s="1" t="s">
        <v>937</v>
      </c>
      <c r="H3614" s="1" t="s">
        <v>983</v>
      </c>
      <c r="I3614" s="1" t="s">
        <v>984</v>
      </c>
      <c r="J3614" s="1">
        <v>40</v>
      </c>
      <c r="K3614" s="1" t="s">
        <v>28</v>
      </c>
      <c r="L3614" s="1">
        <v>1920</v>
      </c>
      <c r="M3614" s="1">
        <v>2100</v>
      </c>
      <c r="N3614" s="1">
        <v>10600</v>
      </c>
      <c r="O3614" s="1">
        <v>1304.18</v>
      </c>
      <c r="P3614" s="1">
        <v>106</v>
      </c>
      <c r="Q3614" s="1">
        <v>12010.18</v>
      </c>
      <c r="R3614" s="1">
        <f t="shared" si="113"/>
        <v>300.25450000000001</v>
      </c>
      <c r="S3614" s="1" t="s">
        <v>38</v>
      </c>
      <c r="T3614" s="1" t="s">
        <v>30</v>
      </c>
      <c r="U3614" s="1" t="s">
        <v>939</v>
      </c>
      <c r="V3614" s="1" t="s">
        <v>985</v>
      </c>
      <c r="W3614" s="1" t="s">
        <v>985</v>
      </c>
    </row>
    <row r="3615" spans="1:23">
      <c r="A3615" s="2" t="s">
        <v>1037</v>
      </c>
      <c r="B3615" s="2">
        <f t="shared" si="112"/>
        <v>2019</v>
      </c>
      <c r="C3615" s="1" t="s">
        <v>68</v>
      </c>
      <c r="D3615" s="1" t="s">
        <v>24</v>
      </c>
      <c r="E3615" s="1">
        <v>80070039</v>
      </c>
      <c r="F3615" s="1" t="s">
        <v>949</v>
      </c>
      <c r="G3615" s="1" t="s">
        <v>62</v>
      </c>
      <c r="H3615" s="1" t="s">
        <v>194</v>
      </c>
      <c r="I3615" s="1" t="s">
        <v>1038</v>
      </c>
      <c r="J3615" s="1">
        <v>70</v>
      </c>
      <c r="K3615" s="1" t="s">
        <v>28</v>
      </c>
      <c r="L3615" s="1">
        <v>4200</v>
      </c>
      <c r="M3615" s="1">
        <v>4340</v>
      </c>
      <c r="N3615" s="1">
        <v>21811.88</v>
      </c>
      <c r="O3615" s="1">
        <v>3800</v>
      </c>
      <c r="P3615" s="1">
        <v>218.12</v>
      </c>
      <c r="Q3615" s="1">
        <v>25830</v>
      </c>
      <c r="R3615" s="1">
        <f t="shared" si="113"/>
        <v>369</v>
      </c>
      <c r="S3615" s="1" t="s">
        <v>38</v>
      </c>
      <c r="T3615" s="1" t="s">
        <v>30</v>
      </c>
      <c r="U3615" s="1" t="s">
        <v>64</v>
      </c>
      <c r="V3615" s="1" t="s">
        <v>1039</v>
      </c>
      <c r="W3615" s="1" t="s">
        <v>1040</v>
      </c>
    </row>
    <row r="3616" spans="1:23">
      <c r="A3616" s="2" t="s">
        <v>809</v>
      </c>
      <c r="B3616" s="2">
        <f t="shared" si="112"/>
        <v>2019</v>
      </c>
      <c r="C3616" s="1" t="s">
        <v>936</v>
      </c>
      <c r="D3616" s="1" t="s">
        <v>24</v>
      </c>
      <c r="E3616" s="1">
        <v>80070039</v>
      </c>
      <c r="F3616" s="1" t="s">
        <v>949</v>
      </c>
      <c r="G3616" s="1" t="s">
        <v>315</v>
      </c>
      <c r="H3616" s="1" t="s">
        <v>932</v>
      </c>
      <c r="I3616" s="1" t="s">
        <v>1038</v>
      </c>
      <c r="J3616" s="1">
        <v>42</v>
      </c>
      <c r="K3616" s="1" t="s">
        <v>28</v>
      </c>
      <c r="L3616" s="1">
        <v>3584</v>
      </c>
      <c r="M3616" s="1">
        <v>3927</v>
      </c>
      <c r="N3616" s="1">
        <v>19108.91</v>
      </c>
      <c r="O3616" s="1">
        <v>3800</v>
      </c>
      <c r="P3616" s="1">
        <v>191.09</v>
      </c>
      <c r="Q3616" s="1">
        <v>23100</v>
      </c>
      <c r="R3616" s="1">
        <f t="shared" si="113"/>
        <v>550</v>
      </c>
      <c r="S3616" s="1" t="s">
        <v>38</v>
      </c>
      <c r="T3616" s="1" t="s">
        <v>30</v>
      </c>
      <c r="U3616" s="1" t="s">
        <v>64</v>
      </c>
      <c r="V3616" s="1" t="s">
        <v>1041</v>
      </c>
      <c r="W3616" s="1" t="s">
        <v>1041</v>
      </c>
    </row>
    <row r="3617" spans="1:23">
      <c r="A3617" s="2" t="s">
        <v>1049</v>
      </c>
      <c r="B3617" s="2">
        <f t="shared" si="112"/>
        <v>2019</v>
      </c>
      <c r="C3617" s="1" t="s">
        <v>936</v>
      </c>
      <c r="D3617" s="1" t="s">
        <v>24</v>
      </c>
      <c r="E3617" s="1">
        <v>80070039</v>
      </c>
      <c r="F3617" s="1" t="s">
        <v>949</v>
      </c>
      <c r="G3617" s="1" t="s">
        <v>315</v>
      </c>
      <c r="H3617" s="1" t="s">
        <v>955</v>
      </c>
      <c r="I3617" s="1" t="s">
        <v>1038</v>
      </c>
      <c r="J3617" s="1">
        <v>42</v>
      </c>
      <c r="K3617" s="1" t="s">
        <v>28</v>
      </c>
      <c r="L3617" s="1">
        <v>3584</v>
      </c>
      <c r="M3617" s="1">
        <v>3927</v>
      </c>
      <c r="N3617" s="1">
        <v>19108.919999999998</v>
      </c>
      <c r="O3617" s="1">
        <v>3800</v>
      </c>
      <c r="P3617" s="1">
        <v>191.08</v>
      </c>
      <c r="Q3617" s="1">
        <v>23100</v>
      </c>
      <c r="R3617" s="1">
        <f t="shared" si="113"/>
        <v>550</v>
      </c>
      <c r="S3617" s="1" t="s">
        <v>38</v>
      </c>
      <c r="T3617" s="1" t="s">
        <v>30</v>
      </c>
      <c r="U3617" s="1" t="s">
        <v>64</v>
      </c>
      <c r="V3617" s="1" t="s">
        <v>1041</v>
      </c>
      <c r="W3617" s="1" t="s">
        <v>1041</v>
      </c>
    </row>
    <row r="3618" spans="1:23">
      <c r="A3618" s="2" t="s">
        <v>1054</v>
      </c>
      <c r="B3618" s="2">
        <f t="shared" si="112"/>
        <v>2019</v>
      </c>
      <c r="C3618" s="1" t="s">
        <v>936</v>
      </c>
      <c r="D3618" s="1" t="s">
        <v>24</v>
      </c>
      <c r="E3618" s="1">
        <v>80070039</v>
      </c>
      <c r="F3618" s="1" t="s">
        <v>949</v>
      </c>
      <c r="G3618" s="1" t="s">
        <v>315</v>
      </c>
      <c r="H3618" s="1" t="s">
        <v>1024</v>
      </c>
      <c r="I3618" s="1" t="s">
        <v>1038</v>
      </c>
      <c r="J3618" s="1">
        <v>227</v>
      </c>
      <c r="K3618" s="1" t="s">
        <v>28</v>
      </c>
      <c r="L3618" s="1">
        <v>15573</v>
      </c>
      <c r="M3618" s="1">
        <v>17029</v>
      </c>
      <c r="N3618" s="1">
        <v>81376.240000000005</v>
      </c>
      <c r="O3618" s="1">
        <v>15200</v>
      </c>
      <c r="P3618" s="1">
        <v>813.76</v>
      </c>
      <c r="Q3618" s="1">
        <v>97390</v>
      </c>
      <c r="R3618" s="1">
        <f t="shared" si="113"/>
        <v>429.03083700440527</v>
      </c>
      <c r="S3618" s="1" t="s">
        <v>38</v>
      </c>
      <c r="T3618" s="1" t="s">
        <v>30</v>
      </c>
      <c r="U3618" s="1" t="s">
        <v>64</v>
      </c>
      <c r="V3618" s="1" t="s">
        <v>1055</v>
      </c>
      <c r="W3618" s="1" t="s">
        <v>1056</v>
      </c>
    </row>
    <row r="3619" spans="1:23">
      <c r="A3619" s="2" t="s">
        <v>1049</v>
      </c>
      <c r="B3619" s="2">
        <f t="shared" si="112"/>
        <v>2019</v>
      </c>
      <c r="C3619" s="1" t="s">
        <v>936</v>
      </c>
      <c r="D3619" s="1" t="s">
        <v>24</v>
      </c>
      <c r="E3619" s="1">
        <v>80070039</v>
      </c>
      <c r="F3619" s="1" t="s">
        <v>949</v>
      </c>
      <c r="G3619" s="1" t="s">
        <v>958</v>
      </c>
      <c r="H3619" s="1" t="s">
        <v>950</v>
      </c>
      <c r="I3619" s="1" t="s">
        <v>1038</v>
      </c>
      <c r="J3619" s="1">
        <v>12</v>
      </c>
      <c r="K3619" s="1" t="s">
        <v>28</v>
      </c>
      <c r="L3619" s="1">
        <v>2052</v>
      </c>
      <c r="M3619" s="1">
        <v>2196</v>
      </c>
      <c r="N3619" s="1">
        <v>15722.78</v>
      </c>
      <c r="O3619" s="1">
        <v>2000</v>
      </c>
      <c r="P3619" s="1">
        <v>157.22</v>
      </c>
      <c r="Q3619" s="1">
        <v>17880</v>
      </c>
      <c r="R3619" s="1">
        <f t="shared" si="113"/>
        <v>1490</v>
      </c>
      <c r="S3619" s="1" t="s">
        <v>38</v>
      </c>
      <c r="T3619" s="1" t="s">
        <v>30</v>
      </c>
      <c r="U3619" s="1" t="s">
        <v>64</v>
      </c>
      <c r="V3619" s="1" t="s">
        <v>1057</v>
      </c>
      <c r="W3619" s="1" t="s">
        <v>1057</v>
      </c>
    </row>
    <row r="3620" spans="1:23">
      <c r="A3620" s="2" t="s">
        <v>1061</v>
      </c>
      <c r="B3620" s="2">
        <f t="shared" si="112"/>
        <v>2019</v>
      </c>
      <c r="C3620" s="1" t="s">
        <v>68</v>
      </c>
      <c r="D3620" s="1" t="s">
        <v>24</v>
      </c>
      <c r="E3620" s="1">
        <v>80070039</v>
      </c>
      <c r="F3620" s="1" t="s">
        <v>949</v>
      </c>
      <c r="G3620" s="1" t="s">
        <v>62</v>
      </c>
      <c r="H3620" s="1" t="s">
        <v>943</v>
      </c>
      <c r="I3620" s="1" t="s">
        <v>1038</v>
      </c>
      <c r="J3620" s="1">
        <v>169</v>
      </c>
      <c r="K3620" s="1" t="s">
        <v>28</v>
      </c>
      <c r="L3620" s="1">
        <v>11580</v>
      </c>
      <c r="M3620" s="1">
        <v>12215</v>
      </c>
      <c r="N3620" s="1">
        <v>63046.54</v>
      </c>
      <c r="O3620" s="1">
        <v>11400</v>
      </c>
      <c r="P3620" s="1">
        <v>630.46</v>
      </c>
      <c r="Q3620" s="1">
        <v>75077</v>
      </c>
      <c r="R3620" s="1">
        <f t="shared" si="113"/>
        <v>444.24260355029588</v>
      </c>
      <c r="S3620" s="1" t="s">
        <v>38</v>
      </c>
      <c r="T3620" s="1" t="s">
        <v>30</v>
      </c>
      <c r="U3620" s="1" t="s">
        <v>64</v>
      </c>
      <c r="V3620" s="1" t="s">
        <v>1062</v>
      </c>
      <c r="W3620" s="1" t="s">
        <v>1063</v>
      </c>
    </row>
    <row r="3621" spans="1:23">
      <c r="A3621" s="2" t="s">
        <v>1061</v>
      </c>
      <c r="B3621" s="2">
        <f t="shared" si="112"/>
        <v>2019</v>
      </c>
      <c r="C3621" s="1" t="s">
        <v>936</v>
      </c>
      <c r="D3621" s="1" t="s">
        <v>24</v>
      </c>
      <c r="E3621" s="1">
        <v>80070039</v>
      </c>
      <c r="F3621" s="1" t="s">
        <v>949</v>
      </c>
      <c r="G3621" s="1" t="s">
        <v>958</v>
      </c>
      <c r="H3621" s="1" t="s">
        <v>983</v>
      </c>
      <c r="I3621" s="1" t="s">
        <v>1038</v>
      </c>
      <c r="J3621" s="1">
        <v>12</v>
      </c>
      <c r="K3621" s="1" t="s">
        <v>28</v>
      </c>
      <c r="L3621" s="1">
        <v>2052</v>
      </c>
      <c r="M3621" s="1">
        <v>2196</v>
      </c>
      <c r="N3621" s="1">
        <v>15722.78</v>
      </c>
      <c r="O3621" s="1">
        <v>2000</v>
      </c>
      <c r="P3621" s="1">
        <v>157.22</v>
      </c>
      <c r="Q3621" s="1">
        <v>17880</v>
      </c>
      <c r="R3621" s="1">
        <f t="shared" si="113"/>
        <v>1490</v>
      </c>
      <c r="S3621" s="1" t="s">
        <v>38</v>
      </c>
      <c r="T3621" s="1" t="s">
        <v>30</v>
      </c>
      <c r="U3621" s="1" t="s">
        <v>64</v>
      </c>
      <c r="V3621" s="1" t="s">
        <v>1074</v>
      </c>
      <c r="W3621" s="1" t="s">
        <v>1074</v>
      </c>
    </row>
    <row r="3622" spans="1:23">
      <c r="A3622" s="2" t="s">
        <v>482</v>
      </c>
      <c r="B3622" s="2">
        <f t="shared" si="112"/>
        <v>2019</v>
      </c>
      <c r="C3622" s="1" t="s">
        <v>68</v>
      </c>
      <c r="D3622" s="1" t="s">
        <v>24</v>
      </c>
      <c r="E3622" s="1">
        <v>80070039</v>
      </c>
      <c r="F3622" s="1" t="s">
        <v>949</v>
      </c>
      <c r="G3622" s="1" t="s">
        <v>62</v>
      </c>
      <c r="H3622" s="1" t="s">
        <v>1024</v>
      </c>
      <c r="I3622" s="1" t="s">
        <v>1038</v>
      </c>
      <c r="J3622" s="1">
        <v>140</v>
      </c>
      <c r="K3622" s="1" t="s">
        <v>28</v>
      </c>
      <c r="L3622" s="1">
        <v>8400</v>
      </c>
      <c r="M3622" s="1">
        <v>8680</v>
      </c>
      <c r="N3622" s="1">
        <v>43623.77</v>
      </c>
      <c r="O3622" s="1">
        <v>7600</v>
      </c>
      <c r="P3622" s="1">
        <v>436</v>
      </c>
      <c r="Q3622" s="1">
        <v>51660</v>
      </c>
      <c r="R3622" s="1">
        <f t="shared" si="113"/>
        <v>369</v>
      </c>
      <c r="S3622" s="1" t="s">
        <v>38</v>
      </c>
      <c r="T3622" s="1" t="s">
        <v>30</v>
      </c>
      <c r="U3622" s="1" t="s">
        <v>64</v>
      </c>
      <c r="V3622" s="1" t="s">
        <v>1091</v>
      </c>
      <c r="W3622" s="1" t="s">
        <v>1091</v>
      </c>
    </row>
    <row r="3623" spans="1:23">
      <c r="A3623" s="2" t="s">
        <v>1104</v>
      </c>
      <c r="B3623" s="2">
        <f t="shared" si="112"/>
        <v>2019</v>
      </c>
      <c r="C3623" s="1" t="s">
        <v>68</v>
      </c>
      <c r="D3623" s="1" t="s">
        <v>24</v>
      </c>
      <c r="E3623" s="1">
        <v>80070039</v>
      </c>
      <c r="F3623" s="1" t="s">
        <v>949</v>
      </c>
      <c r="G3623" s="1" t="s">
        <v>62</v>
      </c>
      <c r="H3623" s="1" t="s">
        <v>983</v>
      </c>
      <c r="I3623" s="1" t="s">
        <v>1038</v>
      </c>
      <c r="J3623" s="1">
        <v>143</v>
      </c>
      <c r="K3623" s="1" t="s">
        <v>28</v>
      </c>
      <c r="L3623" s="1">
        <v>8434</v>
      </c>
      <c r="M3623" s="1">
        <v>8939</v>
      </c>
      <c r="N3623" s="1">
        <v>43666.34</v>
      </c>
      <c r="O3623" s="1">
        <v>7600</v>
      </c>
      <c r="P3623" s="1">
        <v>436.66</v>
      </c>
      <c r="Q3623" s="1">
        <v>51703</v>
      </c>
      <c r="R3623" s="1">
        <f t="shared" si="113"/>
        <v>361.55944055944053</v>
      </c>
      <c r="S3623" s="1" t="s">
        <v>38</v>
      </c>
      <c r="T3623" s="1" t="s">
        <v>30</v>
      </c>
      <c r="U3623" s="1" t="s">
        <v>64</v>
      </c>
      <c r="V3623" s="1" t="s">
        <v>1105</v>
      </c>
      <c r="W3623" s="1" t="s">
        <v>1106</v>
      </c>
    </row>
    <row r="3624" spans="1:23">
      <c r="A3624" s="2" t="s">
        <v>1109</v>
      </c>
      <c r="B3624" s="2">
        <f t="shared" si="112"/>
        <v>2019</v>
      </c>
      <c r="C3624" s="1" t="s">
        <v>68</v>
      </c>
      <c r="D3624" s="1" t="s">
        <v>24</v>
      </c>
      <c r="E3624" s="1">
        <v>80014137</v>
      </c>
      <c r="F3624" s="1" t="s">
        <v>25</v>
      </c>
      <c r="G3624" s="1" t="s">
        <v>937</v>
      </c>
      <c r="H3624" s="1" t="s">
        <v>943</v>
      </c>
      <c r="I3624" s="1" t="s">
        <v>1107</v>
      </c>
      <c r="J3624" s="1">
        <v>268</v>
      </c>
      <c r="K3624" s="1" t="s">
        <v>28</v>
      </c>
      <c r="L3624" s="1">
        <v>10452</v>
      </c>
      <c r="M3624" s="1">
        <v>11417</v>
      </c>
      <c r="N3624" s="1">
        <v>27470</v>
      </c>
      <c r="O3624" s="1">
        <v>4600</v>
      </c>
      <c r="P3624" s="1">
        <v>135.15</v>
      </c>
      <c r="Q3624" s="1">
        <v>32205.15</v>
      </c>
      <c r="R3624" s="1">
        <f t="shared" si="113"/>
        <v>120.16847014925374</v>
      </c>
      <c r="S3624" s="1" t="s">
        <v>38</v>
      </c>
      <c r="T3624" s="1" t="s">
        <v>30</v>
      </c>
      <c r="U3624" s="1" t="s">
        <v>81</v>
      </c>
      <c r="V3624" s="1" t="s">
        <v>1110</v>
      </c>
      <c r="W3624" s="1" t="s">
        <v>1110</v>
      </c>
    </row>
    <row r="3625" spans="1:23">
      <c r="A3625" s="2" t="s">
        <v>1111</v>
      </c>
      <c r="B3625" s="2">
        <f t="shared" si="112"/>
        <v>2019</v>
      </c>
      <c r="C3625" s="1" t="s">
        <v>68</v>
      </c>
      <c r="D3625" s="1" t="s">
        <v>24</v>
      </c>
      <c r="E3625" s="1">
        <v>80013840</v>
      </c>
      <c r="F3625" s="1" t="s">
        <v>61</v>
      </c>
      <c r="G3625" s="1" t="s">
        <v>1112</v>
      </c>
      <c r="H3625" s="1" t="s">
        <v>943</v>
      </c>
      <c r="I3625" s="1" t="s">
        <v>1113</v>
      </c>
      <c r="J3625" s="1">
        <v>102</v>
      </c>
      <c r="K3625" s="1" t="s">
        <v>28</v>
      </c>
      <c r="L3625" s="1">
        <v>4284</v>
      </c>
      <c r="M3625" s="1">
        <v>4590</v>
      </c>
      <c r="N3625" s="1">
        <v>15216.3</v>
      </c>
      <c r="O3625" s="1">
        <v>3500</v>
      </c>
      <c r="P3625" s="1">
        <v>153.69999999999999</v>
      </c>
      <c r="Q3625" s="1">
        <v>18870</v>
      </c>
      <c r="R3625" s="1">
        <f t="shared" si="113"/>
        <v>185</v>
      </c>
      <c r="S3625" s="1" t="s">
        <v>38</v>
      </c>
      <c r="T3625" s="1" t="s">
        <v>30</v>
      </c>
      <c r="U3625" s="1" t="s">
        <v>939</v>
      </c>
      <c r="V3625" s="1" t="s">
        <v>1114</v>
      </c>
      <c r="W3625" s="1" t="s">
        <v>1114</v>
      </c>
    </row>
    <row r="3626" spans="1:23">
      <c r="A3626" s="2" t="s">
        <v>443</v>
      </c>
      <c r="B3626" s="2">
        <f t="shared" si="112"/>
        <v>2019</v>
      </c>
      <c r="C3626" s="1" t="s">
        <v>68</v>
      </c>
      <c r="D3626" s="1" t="s">
        <v>24</v>
      </c>
      <c r="E3626" s="1">
        <v>80014137</v>
      </c>
      <c r="F3626" s="1" t="s">
        <v>25</v>
      </c>
      <c r="G3626" s="1" t="s">
        <v>36</v>
      </c>
      <c r="H3626" s="1" t="s">
        <v>983</v>
      </c>
      <c r="I3626" s="1" t="s">
        <v>1186</v>
      </c>
      <c r="J3626" s="1">
        <v>212</v>
      </c>
      <c r="K3626" s="1" t="s">
        <v>86</v>
      </c>
      <c r="L3626" s="1">
        <v>9752</v>
      </c>
      <c r="M3626" s="1">
        <v>10600</v>
      </c>
      <c r="N3626" s="1">
        <v>25228</v>
      </c>
      <c r="O3626" s="1">
        <v>3791.81</v>
      </c>
      <c r="P3626" s="1">
        <v>120.49</v>
      </c>
      <c r="Q3626" s="1">
        <v>29140.3</v>
      </c>
      <c r="R3626" s="1">
        <f t="shared" si="113"/>
        <v>137.45424528301888</v>
      </c>
      <c r="S3626" s="1" t="s">
        <v>38</v>
      </c>
      <c r="T3626" s="1" t="s">
        <v>30</v>
      </c>
      <c r="U3626" s="1" t="s">
        <v>81</v>
      </c>
      <c r="V3626" s="1" t="s">
        <v>1205</v>
      </c>
      <c r="W3626" s="1" t="s">
        <v>1205</v>
      </c>
    </row>
    <row r="3627" spans="1:23">
      <c r="A3627" s="2" t="s">
        <v>1223</v>
      </c>
      <c r="B3627" s="2">
        <f t="shared" si="112"/>
        <v>2019</v>
      </c>
      <c r="C3627" s="1" t="s">
        <v>68</v>
      </c>
      <c r="D3627" s="1" t="s">
        <v>24</v>
      </c>
      <c r="E3627" s="1">
        <v>80014137</v>
      </c>
      <c r="F3627" s="1" t="s">
        <v>25</v>
      </c>
      <c r="G3627" s="1" t="s">
        <v>36</v>
      </c>
      <c r="H3627" s="1" t="s">
        <v>983</v>
      </c>
      <c r="I3627" s="1" t="s">
        <v>1186</v>
      </c>
      <c r="J3627" s="1">
        <v>1050</v>
      </c>
      <c r="K3627" s="1" t="s">
        <v>28</v>
      </c>
      <c r="L3627" s="1">
        <v>37800</v>
      </c>
      <c r="M3627" s="1">
        <v>42000</v>
      </c>
      <c r="N3627" s="1">
        <v>94500</v>
      </c>
      <c r="O3627" s="1">
        <v>16148.85</v>
      </c>
      <c r="P3627" s="1">
        <v>449.43</v>
      </c>
      <c r="Q3627" s="1">
        <v>111098.28</v>
      </c>
      <c r="R3627" s="1">
        <f t="shared" si="113"/>
        <v>105.80788571428572</v>
      </c>
      <c r="S3627" s="1" t="s">
        <v>38</v>
      </c>
      <c r="T3627" s="1" t="s">
        <v>30</v>
      </c>
      <c r="U3627" s="1" t="s">
        <v>81</v>
      </c>
      <c r="V3627" s="1" t="s">
        <v>31</v>
      </c>
      <c r="W3627" s="1" t="s">
        <v>1224</v>
      </c>
    </row>
    <row r="3628" spans="1:23">
      <c r="A3628" s="2" t="s">
        <v>1225</v>
      </c>
      <c r="B3628" s="2">
        <f t="shared" si="112"/>
        <v>2019</v>
      </c>
      <c r="C3628" s="1" t="s">
        <v>68</v>
      </c>
      <c r="D3628" s="1" t="s">
        <v>24</v>
      </c>
      <c r="E3628" s="1">
        <v>80014137</v>
      </c>
      <c r="F3628" s="1" t="s">
        <v>25</v>
      </c>
      <c r="G3628" s="1" t="s">
        <v>36</v>
      </c>
      <c r="H3628" s="1" t="s">
        <v>983</v>
      </c>
      <c r="I3628" s="1" t="s">
        <v>1186</v>
      </c>
      <c r="J3628" s="1">
        <v>617</v>
      </c>
      <c r="K3628" s="1" t="s">
        <v>28</v>
      </c>
      <c r="L3628" s="1">
        <v>34003</v>
      </c>
      <c r="M3628" s="1">
        <v>37493</v>
      </c>
      <c r="N3628" s="1">
        <v>100447</v>
      </c>
      <c r="O3628" s="1">
        <v>18988.669999999998</v>
      </c>
      <c r="P3628" s="1">
        <v>501.65</v>
      </c>
      <c r="Q3628" s="1">
        <v>119937.32</v>
      </c>
      <c r="R3628" s="1">
        <f t="shared" si="113"/>
        <v>194.38787682333876</v>
      </c>
      <c r="S3628" s="1" t="s">
        <v>38</v>
      </c>
      <c r="T3628" s="1" t="s">
        <v>30</v>
      </c>
      <c r="U3628" s="1" t="s">
        <v>81</v>
      </c>
      <c r="V3628" s="1" t="s">
        <v>1226</v>
      </c>
      <c r="W3628" s="1" t="s">
        <v>1227</v>
      </c>
    </row>
    <row r="3629" spans="1:23">
      <c r="A3629" s="2" t="s">
        <v>482</v>
      </c>
      <c r="B3629" s="2">
        <f t="shared" si="112"/>
        <v>2019</v>
      </c>
      <c r="C3629" s="1" t="s">
        <v>43</v>
      </c>
      <c r="D3629" s="1" t="s">
        <v>24</v>
      </c>
      <c r="E3629" s="1">
        <v>80014137</v>
      </c>
      <c r="F3629" s="1" t="s">
        <v>25</v>
      </c>
      <c r="G3629" s="1" t="s">
        <v>36</v>
      </c>
      <c r="H3629" s="1" t="s">
        <v>955</v>
      </c>
      <c r="I3629" s="1" t="s">
        <v>1186</v>
      </c>
      <c r="J3629" s="1">
        <v>438</v>
      </c>
      <c r="K3629" s="1" t="s">
        <v>28</v>
      </c>
      <c r="L3629" s="1">
        <v>24966</v>
      </c>
      <c r="M3629" s="1">
        <v>27594</v>
      </c>
      <c r="N3629" s="1">
        <v>73292</v>
      </c>
      <c r="O3629" s="1">
        <v>17162</v>
      </c>
      <c r="P3629" s="1">
        <v>378</v>
      </c>
      <c r="Q3629" s="1">
        <v>90831.71</v>
      </c>
      <c r="R3629" s="1">
        <f t="shared" si="113"/>
        <v>207.37833333333336</v>
      </c>
      <c r="S3629" s="1" t="s">
        <v>38</v>
      </c>
      <c r="T3629" s="1" t="s">
        <v>30</v>
      </c>
      <c r="U3629" s="1" t="s">
        <v>81</v>
      </c>
      <c r="V3629" s="1" t="s">
        <v>622</v>
      </c>
      <c r="W3629" s="1" t="s">
        <v>1240</v>
      </c>
    </row>
    <row r="3630" spans="1:23">
      <c r="A3630" s="2" t="s">
        <v>1242</v>
      </c>
      <c r="B3630" s="2">
        <f t="shared" si="112"/>
        <v>2019</v>
      </c>
      <c r="C3630" s="1" t="s">
        <v>68</v>
      </c>
      <c r="D3630" s="1" t="s">
        <v>24</v>
      </c>
      <c r="E3630" s="1">
        <v>80014137</v>
      </c>
      <c r="F3630" s="1" t="s">
        <v>25</v>
      </c>
      <c r="G3630" s="1" t="s">
        <v>36</v>
      </c>
      <c r="H3630" s="1" t="s">
        <v>983</v>
      </c>
      <c r="I3630" s="1" t="s">
        <v>1186</v>
      </c>
      <c r="J3630" s="1">
        <v>1050</v>
      </c>
      <c r="K3630" s="1" t="s">
        <v>28</v>
      </c>
      <c r="L3630" s="1">
        <v>37800</v>
      </c>
      <c r="M3630" s="1">
        <v>42000</v>
      </c>
      <c r="N3630" s="1">
        <v>94500</v>
      </c>
      <c r="O3630" s="1">
        <v>17486.23</v>
      </c>
      <c r="P3630" s="1">
        <v>466.89</v>
      </c>
      <c r="Q3630" s="1">
        <v>112453.12</v>
      </c>
      <c r="R3630" s="1">
        <f t="shared" si="113"/>
        <v>107.09820952380952</v>
      </c>
      <c r="S3630" s="1" t="s">
        <v>38</v>
      </c>
      <c r="T3630" s="1" t="s">
        <v>30</v>
      </c>
      <c r="U3630" s="1" t="s">
        <v>81</v>
      </c>
      <c r="V3630" s="1" t="s">
        <v>1243</v>
      </c>
      <c r="W3630" s="1" t="s">
        <v>1244</v>
      </c>
    </row>
    <row r="3631" spans="1:23">
      <c r="A3631" s="2" t="s">
        <v>1261</v>
      </c>
      <c r="B3631" s="2">
        <f t="shared" si="112"/>
        <v>2019</v>
      </c>
      <c r="C3631" s="1" t="s">
        <v>68</v>
      </c>
      <c r="D3631" s="1" t="s">
        <v>24</v>
      </c>
      <c r="E3631" s="1">
        <v>80070039</v>
      </c>
      <c r="F3631" s="1" t="s">
        <v>949</v>
      </c>
      <c r="G3631" s="1" t="s">
        <v>958</v>
      </c>
      <c r="H3631" s="1" t="s">
        <v>983</v>
      </c>
      <c r="I3631" s="1" t="s">
        <v>1262</v>
      </c>
      <c r="J3631" s="1">
        <v>26</v>
      </c>
      <c r="K3631" s="1" t="s">
        <v>28</v>
      </c>
      <c r="L3631" s="1">
        <v>4446</v>
      </c>
      <c r="M3631" s="1">
        <v>4758</v>
      </c>
      <c r="N3631" s="1">
        <v>34594.06</v>
      </c>
      <c r="O3631" s="1">
        <v>3800</v>
      </c>
      <c r="P3631" s="1">
        <v>345.94</v>
      </c>
      <c r="Q3631" s="1">
        <v>38740</v>
      </c>
      <c r="R3631" s="1">
        <f t="shared" si="113"/>
        <v>1490</v>
      </c>
      <c r="S3631" s="1" t="s">
        <v>38</v>
      </c>
      <c r="T3631" s="1" t="s">
        <v>30</v>
      </c>
      <c r="V3631" s="1" t="s">
        <v>65</v>
      </c>
      <c r="W3631" s="1" t="s">
        <v>1263</v>
      </c>
    </row>
    <row r="3632" spans="1:23">
      <c r="A3632" s="2" t="s">
        <v>1270</v>
      </c>
      <c r="B3632" s="2">
        <f t="shared" si="112"/>
        <v>2019</v>
      </c>
      <c r="C3632" s="1" t="s">
        <v>68</v>
      </c>
      <c r="D3632" s="1" t="s">
        <v>24</v>
      </c>
      <c r="E3632" s="1">
        <v>80070039</v>
      </c>
      <c r="F3632" s="1" t="s">
        <v>949</v>
      </c>
      <c r="G3632" s="1" t="s">
        <v>62</v>
      </c>
      <c r="H3632" s="1" t="s">
        <v>955</v>
      </c>
      <c r="I3632" s="1" t="s">
        <v>1262</v>
      </c>
      <c r="J3632" s="1">
        <v>210</v>
      </c>
      <c r="K3632" s="1" t="s">
        <v>28</v>
      </c>
      <c r="L3632" s="1">
        <v>13580</v>
      </c>
      <c r="M3632" s="1">
        <v>14293</v>
      </c>
      <c r="N3632" s="1">
        <v>77079.210000000006</v>
      </c>
      <c r="O3632" s="1">
        <v>11400</v>
      </c>
      <c r="P3632" s="1">
        <v>770.79</v>
      </c>
      <c r="Q3632" s="1">
        <v>89250</v>
      </c>
      <c r="R3632" s="1">
        <f t="shared" si="113"/>
        <v>425</v>
      </c>
      <c r="S3632" s="1" t="s">
        <v>38</v>
      </c>
      <c r="T3632" s="1" t="s">
        <v>30</v>
      </c>
      <c r="U3632" s="1" t="s">
        <v>64</v>
      </c>
      <c r="V3632" s="1" t="s">
        <v>1271</v>
      </c>
      <c r="W3632" s="1" t="s">
        <v>1272</v>
      </c>
    </row>
    <row r="3633" spans="1:23">
      <c r="A3633" s="2" t="s">
        <v>1273</v>
      </c>
      <c r="B3633" s="2">
        <f t="shared" si="112"/>
        <v>2019</v>
      </c>
      <c r="C3633" s="1" t="s">
        <v>43</v>
      </c>
      <c r="D3633" s="1" t="s">
        <v>24</v>
      </c>
      <c r="E3633" s="1">
        <v>80070039</v>
      </c>
      <c r="F3633" s="1" t="s">
        <v>949</v>
      </c>
      <c r="G3633" s="1" t="s">
        <v>315</v>
      </c>
      <c r="H3633" s="1" t="s">
        <v>1035</v>
      </c>
      <c r="I3633" s="1" t="s">
        <v>1262</v>
      </c>
      <c r="J3633" s="1">
        <v>73</v>
      </c>
      <c r="K3633" s="1" t="s">
        <v>28</v>
      </c>
      <c r="L3633" s="1">
        <v>4030</v>
      </c>
      <c r="M3633" s="1">
        <v>4380</v>
      </c>
      <c r="N3633" s="1">
        <v>18643.57</v>
      </c>
      <c r="O3633" s="1">
        <v>3800</v>
      </c>
      <c r="P3633" s="1">
        <v>186.43</v>
      </c>
      <c r="Q3633" s="1">
        <v>22630</v>
      </c>
      <c r="R3633" s="1">
        <f t="shared" si="113"/>
        <v>310</v>
      </c>
      <c r="S3633" s="1" t="s">
        <v>38</v>
      </c>
      <c r="T3633" s="1" t="s">
        <v>30</v>
      </c>
      <c r="U3633" s="1" t="s">
        <v>64</v>
      </c>
      <c r="V3633" s="1" t="s">
        <v>1274</v>
      </c>
      <c r="W3633" s="1" t="s">
        <v>1274</v>
      </c>
    </row>
    <row r="3634" spans="1:23">
      <c r="A3634" s="2" t="s">
        <v>1223</v>
      </c>
      <c r="B3634" s="2">
        <f t="shared" si="112"/>
        <v>2019</v>
      </c>
      <c r="C3634" s="1" t="s">
        <v>68</v>
      </c>
      <c r="D3634" s="1" t="s">
        <v>24</v>
      </c>
      <c r="E3634" s="1">
        <v>80070039</v>
      </c>
      <c r="F3634" s="1" t="s">
        <v>949</v>
      </c>
      <c r="G3634" s="1" t="s">
        <v>62</v>
      </c>
      <c r="H3634" s="1" t="s">
        <v>1035</v>
      </c>
      <c r="I3634" s="1" t="s">
        <v>1262</v>
      </c>
      <c r="J3634" s="1">
        <v>166</v>
      </c>
      <c r="K3634" s="1" t="s">
        <v>28</v>
      </c>
      <c r="L3634" s="1">
        <v>11546</v>
      </c>
      <c r="M3634" s="1">
        <v>11956</v>
      </c>
      <c r="N3634" s="1">
        <v>63003.97</v>
      </c>
      <c r="O3634" s="1">
        <v>11400</v>
      </c>
      <c r="P3634" s="1">
        <v>630.03</v>
      </c>
      <c r="Q3634" s="1">
        <v>75034</v>
      </c>
      <c r="R3634" s="1">
        <f t="shared" si="113"/>
        <v>452.01204819277109</v>
      </c>
      <c r="S3634" s="1" t="s">
        <v>38</v>
      </c>
      <c r="T3634" s="1" t="s">
        <v>30</v>
      </c>
      <c r="U3634" s="1" t="s">
        <v>64</v>
      </c>
      <c r="V3634" s="1" t="s">
        <v>65</v>
      </c>
      <c r="W3634" s="1" t="s">
        <v>1275</v>
      </c>
    </row>
    <row r="3635" spans="1:23">
      <c r="A3635" s="2" t="s">
        <v>1276</v>
      </c>
      <c r="B3635" s="2">
        <f t="shared" si="112"/>
        <v>2019</v>
      </c>
      <c r="C3635" s="1" t="s">
        <v>68</v>
      </c>
      <c r="D3635" s="1" t="s">
        <v>24</v>
      </c>
      <c r="E3635" s="1">
        <v>80070039</v>
      </c>
      <c r="F3635" s="1" t="s">
        <v>949</v>
      </c>
      <c r="G3635" s="1" t="s">
        <v>958</v>
      </c>
      <c r="H3635" s="1" t="s">
        <v>63</v>
      </c>
      <c r="I3635" s="1" t="s">
        <v>1262</v>
      </c>
      <c r="J3635" s="1">
        <v>12</v>
      </c>
      <c r="K3635" s="1" t="s">
        <v>28</v>
      </c>
      <c r="L3635" s="1">
        <v>2052</v>
      </c>
      <c r="M3635" s="1">
        <v>2196</v>
      </c>
      <c r="N3635" s="1">
        <v>15722.77</v>
      </c>
      <c r="O3635" s="1">
        <v>2000</v>
      </c>
      <c r="P3635" s="1">
        <v>157.22999999999999</v>
      </c>
      <c r="Q3635" s="1">
        <v>17880</v>
      </c>
      <c r="R3635" s="1">
        <f t="shared" si="113"/>
        <v>1490</v>
      </c>
      <c r="S3635" s="1" t="s">
        <v>38</v>
      </c>
      <c r="T3635" s="1" t="s">
        <v>30</v>
      </c>
      <c r="U3635" s="1" t="s">
        <v>64</v>
      </c>
      <c r="V3635" s="1" t="s">
        <v>65</v>
      </c>
      <c r="W3635" s="1" t="s">
        <v>1277</v>
      </c>
    </row>
    <row r="3636" spans="1:23">
      <c r="A3636" s="2" t="s">
        <v>1280</v>
      </c>
      <c r="B3636" s="2">
        <f t="shared" si="112"/>
        <v>2019</v>
      </c>
      <c r="C3636" s="1" t="s">
        <v>68</v>
      </c>
      <c r="D3636" s="1" t="s">
        <v>24</v>
      </c>
      <c r="E3636" s="1">
        <v>80070039</v>
      </c>
      <c r="F3636" s="1" t="s">
        <v>949</v>
      </c>
      <c r="G3636" s="1" t="s">
        <v>62</v>
      </c>
      <c r="H3636" s="1" t="s">
        <v>983</v>
      </c>
      <c r="I3636" s="1" t="s">
        <v>1262</v>
      </c>
      <c r="J3636" s="1">
        <v>70</v>
      </c>
      <c r="K3636" s="1" t="s">
        <v>28</v>
      </c>
      <c r="L3636" s="1">
        <v>4200</v>
      </c>
      <c r="M3636" s="1">
        <v>4340</v>
      </c>
      <c r="N3636" s="1">
        <v>21811.89</v>
      </c>
      <c r="O3636" s="1">
        <v>3800</v>
      </c>
      <c r="P3636" s="1">
        <v>218.11</v>
      </c>
      <c r="Q3636" s="1">
        <v>25830</v>
      </c>
      <c r="R3636" s="1">
        <f t="shared" si="113"/>
        <v>369</v>
      </c>
      <c r="S3636" s="1" t="s">
        <v>38</v>
      </c>
      <c r="T3636" s="1" t="s">
        <v>30</v>
      </c>
      <c r="U3636" s="1" t="s">
        <v>64</v>
      </c>
      <c r="V3636" s="1" t="s">
        <v>65</v>
      </c>
      <c r="W3636" s="1" t="s">
        <v>1040</v>
      </c>
    </row>
    <row r="3637" spans="1:23">
      <c r="A3637" s="2" t="s">
        <v>1281</v>
      </c>
      <c r="B3637" s="2">
        <f t="shared" si="112"/>
        <v>2019</v>
      </c>
      <c r="C3637" s="1" t="s">
        <v>68</v>
      </c>
      <c r="D3637" s="1" t="s">
        <v>24</v>
      </c>
      <c r="E3637" s="1">
        <v>80070039</v>
      </c>
      <c r="F3637" s="1" t="s">
        <v>949</v>
      </c>
      <c r="G3637" s="1" t="s">
        <v>315</v>
      </c>
      <c r="H3637" s="1" t="s">
        <v>932</v>
      </c>
      <c r="I3637" s="1" t="s">
        <v>1262</v>
      </c>
      <c r="J3637" s="1">
        <v>42</v>
      </c>
      <c r="K3637" s="1" t="s">
        <v>28</v>
      </c>
      <c r="L3637" s="1">
        <v>3584</v>
      </c>
      <c r="M3637" s="1">
        <v>3927</v>
      </c>
      <c r="N3637" s="1">
        <v>19108.91</v>
      </c>
      <c r="O3637" s="1">
        <v>3800</v>
      </c>
      <c r="P3637" s="1">
        <v>191.09</v>
      </c>
      <c r="Q3637" s="1">
        <v>23100</v>
      </c>
      <c r="R3637" s="1">
        <f t="shared" si="113"/>
        <v>550</v>
      </c>
      <c r="S3637" s="1" t="s">
        <v>38</v>
      </c>
      <c r="T3637" s="1" t="s">
        <v>30</v>
      </c>
      <c r="U3637" s="1" t="s">
        <v>64</v>
      </c>
      <c r="V3637" s="1" t="s">
        <v>1041</v>
      </c>
      <c r="W3637" s="1" t="s">
        <v>1041</v>
      </c>
    </row>
    <row r="3638" spans="1:23">
      <c r="A3638" s="2" t="s">
        <v>811</v>
      </c>
      <c r="B3638" s="2">
        <f t="shared" si="112"/>
        <v>2019</v>
      </c>
      <c r="C3638" s="1" t="s">
        <v>68</v>
      </c>
      <c r="D3638" s="1" t="s">
        <v>24</v>
      </c>
      <c r="E3638" s="1">
        <v>80070039</v>
      </c>
      <c r="F3638" s="1" t="s">
        <v>949</v>
      </c>
      <c r="G3638" s="1" t="s">
        <v>62</v>
      </c>
      <c r="H3638" s="1" t="s">
        <v>983</v>
      </c>
      <c r="I3638" s="1" t="s">
        <v>1262</v>
      </c>
      <c r="J3638" s="1">
        <v>26</v>
      </c>
      <c r="K3638" s="1" t="s">
        <v>28</v>
      </c>
      <c r="L3638" s="1">
        <v>3146</v>
      </c>
      <c r="M3638" s="1">
        <v>3276</v>
      </c>
      <c r="N3638" s="1">
        <v>19380.2</v>
      </c>
      <c r="O3638" s="1">
        <v>3800</v>
      </c>
      <c r="P3638" s="1">
        <v>193.8</v>
      </c>
      <c r="Q3638" s="1">
        <v>23374</v>
      </c>
      <c r="R3638" s="1">
        <f t="shared" si="113"/>
        <v>899</v>
      </c>
      <c r="S3638" s="1" t="s">
        <v>38</v>
      </c>
      <c r="T3638" s="1" t="s">
        <v>30</v>
      </c>
      <c r="U3638" s="1" t="s">
        <v>64</v>
      </c>
      <c r="V3638" s="1" t="s">
        <v>1284</v>
      </c>
      <c r="W3638" s="1" t="s">
        <v>1284</v>
      </c>
    </row>
    <row r="3639" spans="1:23">
      <c r="A3639" s="2" t="s">
        <v>1285</v>
      </c>
      <c r="B3639" s="2">
        <f t="shared" si="112"/>
        <v>2019</v>
      </c>
      <c r="C3639" s="1" t="s">
        <v>68</v>
      </c>
      <c r="D3639" s="1" t="s">
        <v>24</v>
      </c>
      <c r="E3639" s="1">
        <v>80070039</v>
      </c>
      <c r="F3639" s="1" t="s">
        <v>949</v>
      </c>
      <c r="G3639" s="1" t="s">
        <v>958</v>
      </c>
      <c r="H3639" s="1" t="s">
        <v>983</v>
      </c>
      <c r="I3639" s="1" t="s">
        <v>1262</v>
      </c>
      <c r="J3639" s="1">
        <v>12</v>
      </c>
      <c r="K3639" s="1" t="s">
        <v>28</v>
      </c>
      <c r="L3639" s="1">
        <v>2052</v>
      </c>
      <c r="M3639" s="1">
        <v>2196</v>
      </c>
      <c r="N3639" s="1">
        <v>15722.78</v>
      </c>
      <c r="O3639" s="1">
        <v>2000</v>
      </c>
      <c r="P3639" s="1">
        <v>157.22</v>
      </c>
      <c r="Q3639" s="1">
        <v>17880</v>
      </c>
      <c r="R3639" s="1">
        <f t="shared" si="113"/>
        <v>1490</v>
      </c>
      <c r="S3639" s="1" t="s">
        <v>38</v>
      </c>
      <c r="T3639" s="1" t="s">
        <v>30</v>
      </c>
      <c r="U3639" s="1" t="s">
        <v>64</v>
      </c>
      <c r="V3639" s="1" t="s">
        <v>1286</v>
      </c>
      <c r="W3639" s="1" t="s">
        <v>1287</v>
      </c>
    </row>
    <row r="3640" spans="1:23">
      <c r="A3640" s="2" t="s">
        <v>537</v>
      </c>
      <c r="B3640" s="2">
        <f t="shared" si="112"/>
        <v>2019</v>
      </c>
      <c r="C3640" s="1" t="s">
        <v>68</v>
      </c>
      <c r="D3640" s="1" t="s">
        <v>24</v>
      </c>
      <c r="E3640" s="1">
        <v>80070039</v>
      </c>
      <c r="F3640" s="1" t="s">
        <v>949</v>
      </c>
      <c r="G3640" s="1" t="s">
        <v>62</v>
      </c>
      <c r="H3640" s="1" t="s">
        <v>983</v>
      </c>
      <c r="I3640" s="1" t="s">
        <v>1262</v>
      </c>
      <c r="J3640" s="1">
        <v>26</v>
      </c>
      <c r="K3640" s="1" t="s">
        <v>28</v>
      </c>
      <c r="L3640" s="1">
        <v>3146</v>
      </c>
      <c r="M3640" s="1">
        <v>3276</v>
      </c>
      <c r="N3640" s="1">
        <v>19380.2</v>
      </c>
      <c r="O3640" s="1">
        <v>3800</v>
      </c>
      <c r="P3640" s="1">
        <v>193.8</v>
      </c>
      <c r="Q3640" s="1">
        <v>23374</v>
      </c>
      <c r="R3640" s="1">
        <f t="shared" si="113"/>
        <v>899</v>
      </c>
      <c r="S3640" s="1" t="s">
        <v>38</v>
      </c>
      <c r="T3640" s="1" t="s">
        <v>30</v>
      </c>
      <c r="U3640" s="1" t="s">
        <v>64</v>
      </c>
      <c r="V3640" s="1" t="s">
        <v>1288</v>
      </c>
      <c r="W3640" s="1" t="s">
        <v>1288</v>
      </c>
    </row>
    <row r="3641" spans="1:23">
      <c r="A3641" s="2" t="s">
        <v>1289</v>
      </c>
      <c r="B3641" s="2">
        <f t="shared" si="112"/>
        <v>2019</v>
      </c>
      <c r="C3641" s="1" t="s">
        <v>43</v>
      </c>
      <c r="D3641" s="1" t="s">
        <v>24</v>
      </c>
      <c r="E3641" s="1">
        <v>80070039</v>
      </c>
      <c r="F3641" s="1" t="s">
        <v>949</v>
      </c>
      <c r="G3641" s="1" t="s">
        <v>315</v>
      </c>
      <c r="H3641" s="1" t="s">
        <v>1024</v>
      </c>
      <c r="I3641" s="1" t="s">
        <v>1262</v>
      </c>
      <c r="J3641" s="1">
        <v>140</v>
      </c>
      <c r="K3641" s="1" t="s">
        <v>28</v>
      </c>
      <c r="L3641" s="1">
        <v>8750</v>
      </c>
      <c r="M3641" s="1">
        <v>9590</v>
      </c>
      <c r="N3641" s="1">
        <v>49029.71</v>
      </c>
      <c r="O3641" s="1">
        <v>7600</v>
      </c>
      <c r="P3641" s="1">
        <v>490.29</v>
      </c>
      <c r="Q3641" s="1">
        <v>57120</v>
      </c>
      <c r="R3641" s="1">
        <f t="shared" si="113"/>
        <v>408</v>
      </c>
      <c r="S3641" s="1" t="s">
        <v>38</v>
      </c>
      <c r="T3641" s="1" t="s">
        <v>30</v>
      </c>
      <c r="U3641" s="1" t="s">
        <v>64</v>
      </c>
      <c r="V3641" s="1" t="s">
        <v>1290</v>
      </c>
      <c r="W3641" s="1" t="s">
        <v>1290</v>
      </c>
    </row>
    <row r="3642" spans="1:23">
      <c r="A3642" s="2" t="s">
        <v>1294</v>
      </c>
      <c r="B3642" s="2">
        <f t="shared" si="112"/>
        <v>2019</v>
      </c>
      <c r="C3642" s="1" t="s">
        <v>942</v>
      </c>
      <c r="D3642" s="1" t="s">
        <v>24</v>
      </c>
      <c r="E3642" s="1">
        <v>80070039</v>
      </c>
      <c r="F3642" s="1" t="s">
        <v>949</v>
      </c>
      <c r="G3642" s="1" t="s">
        <v>315</v>
      </c>
      <c r="H3642" s="1" t="s">
        <v>932</v>
      </c>
      <c r="I3642" s="1" t="s">
        <v>1262</v>
      </c>
      <c r="J3642" s="1">
        <v>154</v>
      </c>
      <c r="K3642" s="1" t="s">
        <v>28</v>
      </c>
      <c r="L3642" s="1">
        <v>11543</v>
      </c>
      <c r="M3642" s="1">
        <v>12649</v>
      </c>
      <c r="N3642" s="1">
        <v>62732.68</v>
      </c>
      <c r="O3642" s="1">
        <v>11400</v>
      </c>
      <c r="P3642" s="1">
        <v>627.32000000000005</v>
      </c>
      <c r="Q3642" s="1">
        <v>74760</v>
      </c>
      <c r="R3642" s="1">
        <f t="shared" si="113"/>
        <v>485.45454545454544</v>
      </c>
      <c r="S3642" s="1" t="s">
        <v>38</v>
      </c>
      <c r="T3642" s="1" t="s">
        <v>30</v>
      </c>
      <c r="U3642" s="1" t="s">
        <v>64</v>
      </c>
      <c r="V3642" s="1" t="s">
        <v>1295</v>
      </c>
      <c r="W3642" s="1" t="s">
        <v>1296</v>
      </c>
    </row>
    <row r="3643" spans="1:23">
      <c r="A3643" s="2" t="s">
        <v>1297</v>
      </c>
      <c r="B3643" s="2">
        <f t="shared" si="112"/>
        <v>2019</v>
      </c>
      <c r="C3643" s="1" t="s">
        <v>68</v>
      </c>
      <c r="D3643" s="1" t="s">
        <v>24</v>
      </c>
      <c r="E3643" s="1">
        <v>80070039</v>
      </c>
      <c r="F3643" s="1" t="s">
        <v>949</v>
      </c>
      <c r="G3643" s="1" t="s">
        <v>62</v>
      </c>
      <c r="H3643" s="1" t="s">
        <v>983</v>
      </c>
      <c r="I3643" s="1" t="s">
        <v>1262</v>
      </c>
      <c r="J3643" s="1">
        <v>70</v>
      </c>
      <c r="K3643" s="1" t="s">
        <v>28</v>
      </c>
      <c r="L3643" s="1">
        <v>4690</v>
      </c>
      <c r="M3643" s="1">
        <v>4970</v>
      </c>
      <c r="N3643" s="1">
        <v>27895.05</v>
      </c>
      <c r="O3643" s="1">
        <v>3536</v>
      </c>
      <c r="P3643" s="1">
        <v>278.95</v>
      </c>
      <c r="Q3643" s="1">
        <v>31710</v>
      </c>
      <c r="R3643" s="1">
        <f t="shared" si="113"/>
        <v>453</v>
      </c>
      <c r="S3643" s="1" t="s">
        <v>38</v>
      </c>
      <c r="T3643" s="1" t="s">
        <v>30</v>
      </c>
      <c r="U3643" s="1" t="s">
        <v>64</v>
      </c>
      <c r="V3643" s="1" t="s">
        <v>1298</v>
      </c>
      <c r="W3643" s="1" t="s">
        <v>1299</v>
      </c>
    </row>
    <row r="3644" spans="1:23">
      <c r="A3644" s="2" t="s">
        <v>813</v>
      </c>
      <c r="B3644" s="2">
        <f t="shared" si="112"/>
        <v>2019</v>
      </c>
      <c r="C3644" s="1" t="s">
        <v>942</v>
      </c>
      <c r="D3644" s="1" t="s">
        <v>24</v>
      </c>
      <c r="E3644" s="1">
        <v>80013840</v>
      </c>
      <c r="F3644" s="1" t="s">
        <v>61</v>
      </c>
      <c r="G3644" s="1" t="s">
        <v>937</v>
      </c>
      <c r="H3644" s="1" t="s">
        <v>80</v>
      </c>
      <c r="I3644" s="1" t="s">
        <v>1300</v>
      </c>
      <c r="J3644" s="1">
        <v>67</v>
      </c>
      <c r="K3644" s="1" t="s">
        <v>28</v>
      </c>
      <c r="L3644" s="1">
        <v>4623</v>
      </c>
      <c r="M3644" s="1">
        <v>5092</v>
      </c>
      <c r="N3644" s="1">
        <v>17755</v>
      </c>
      <c r="O3644" s="1">
        <v>3500</v>
      </c>
      <c r="P3644" s="1">
        <v>177.55</v>
      </c>
      <c r="Q3644" s="1">
        <v>21432.55</v>
      </c>
      <c r="R3644" s="1">
        <f t="shared" si="113"/>
        <v>319.88880597014924</v>
      </c>
      <c r="S3644" s="1" t="s">
        <v>38</v>
      </c>
      <c r="T3644" s="1" t="s">
        <v>30</v>
      </c>
      <c r="U3644" s="1" t="s">
        <v>939</v>
      </c>
      <c r="V3644" s="1" t="s">
        <v>1301</v>
      </c>
      <c r="W3644" s="1" t="s">
        <v>1301</v>
      </c>
    </row>
    <row r="3645" spans="1:23">
      <c r="A3645" s="2" t="s">
        <v>1426</v>
      </c>
      <c r="B3645" s="2">
        <f t="shared" si="112"/>
        <v>2019</v>
      </c>
      <c r="C3645" s="1" t="s">
        <v>942</v>
      </c>
      <c r="D3645" s="1" t="s">
        <v>24</v>
      </c>
      <c r="E3645" s="1">
        <v>80013840</v>
      </c>
      <c r="F3645" s="1" t="s">
        <v>61</v>
      </c>
      <c r="G3645" s="1" t="s">
        <v>36</v>
      </c>
      <c r="H3645" s="1" t="s">
        <v>979</v>
      </c>
      <c r="I3645" s="1" t="s">
        <v>1419</v>
      </c>
      <c r="J3645" s="1">
        <v>424</v>
      </c>
      <c r="K3645" s="1" t="s">
        <v>28</v>
      </c>
      <c r="L3645" s="1">
        <v>21382</v>
      </c>
      <c r="M3645" s="1">
        <v>23078</v>
      </c>
      <c r="N3645" s="1">
        <v>46958</v>
      </c>
      <c r="O3645" s="1">
        <v>11314</v>
      </c>
      <c r="P3645" s="1">
        <v>470</v>
      </c>
      <c r="Q3645" s="1">
        <v>58741.4</v>
      </c>
      <c r="R3645" s="1">
        <f t="shared" si="113"/>
        <v>138.54103773584907</v>
      </c>
      <c r="S3645" s="1" t="s">
        <v>38</v>
      </c>
      <c r="T3645" s="1" t="s">
        <v>30</v>
      </c>
      <c r="U3645" s="1" t="s">
        <v>70</v>
      </c>
      <c r="V3645" s="1" t="s">
        <v>1427</v>
      </c>
      <c r="W3645" s="1" t="s">
        <v>1428</v>
      </c>
    </row>
    <row r="3646" spans="1:23">
      <c r="A3646" s="2" t="s">
        <v>1448</v>
      </c>
      <c r="B3646" s="2">
        <f t="shared" si="112"/>
        <v>2019</v>
      </c>
      <c r="C3646" s="1" t="s">
        <v>43</v>
      </c>
      <c r="D3646" s="1" t="s">
        <v>24</v>
      </c>
      <c r="E3646" s="1">
        <v>80013744</v>
      </c>
      <c r="F3646" s="1" t="s">
        <v>407</v>
      </c>
      <c r="G3646" s="1" t="s">
        <v>36</v>
      </c>
      <c r="H3646" s="1" t="s">
        <v>932</v>
      </c>
      <c r="I3646" s="1" t="s">
        <v>1436</v>
      </c>
      <c r="J3646" s="1">
        <v>219</v>
      </c>
      <c r="K3646" s="1" t="s">
        <v>28</v>
      </c>
      <c r="L3646" s="1">
        <v>11388</v>
      </c>
      <c r="M3646" s="1">
        <v>12483</v>
      </c>
      <c r="N3646" s="1">
        <v>33945</v>
      </c>
      <c r="O3646" s="1">
        <v>9240.51</v>
      </c>
      <c r="P3646" s="1">
        <v>78.47</v>
      </c>
      <c r="Q3646" s="1">
        <v>43263.98</v>
      </c>
      <c r="R3646" s="1">
        <f t="shared" si="113"/>
        <v>197.55242009132422</v>
      </c>
      <c r="S3646" s="1" t="s">
        <v>38</v>
      </c>
      <c r="T3646" s="1" t="s">
        <v>30</v>
      </c>
      <c r="U3646" s="1" t="s">
        <v>410</v>
      </c>
      <c r="V3646" s="1" t="s">
        <v>1449</v>
      </c>
      <c r="W3646" s="1" t="s">
        <v>1449</v>
      </c>
    </row>
    <row r="3647" spans="1:23">
      <c r="A3647" s="2" t="s">
        <v>512</v>
      </c>
      <c r="B3647" s="2">
        <f t="shared" si="112"/>
        <v>2019</v>
      </c>
      <c r="C3647" s="1" t="s">
        <v>43</v>
      </c>
      <c r="D3647" s="1" t="s">
        <v>24</v>
      </c>
      <c r="E3647" s="1">
        <v>80013744</v>
      </c>
      <c r="F3647" s="1" t="s">
        <v>407</v>
      </c>
      <c r="G3647" s="1" t="s">
        <v>36</v>
      </c>
      <c r="H3647" s="1" t="s">
        <v>1391</v>
      </c>
      <c r="I3647" s="1" t="s">
        <v>1436</v>
      </c>
      <c r="J3647" s="1">
        <v>464</v>
      </c>
      <c r="K3647" s="1" t="s">
        <v>28</v>
      </c>
      <c r="L3647" s="1">
        <v>22220</v>
      </c>
      <c r="M3647" s="1">
        <v>24222</v>
      </c>
      <c r="N3647" s="1">
        <v>65560</v>
      </c>
      <c r="O3647" s="1">
        <v>16901</v>
      </c>
      <c r="P3647" s="1">
        <v>155</v>
      </c>
      <c r="Q3647" s="1">
        <v>82615.850000000006</v>
      </c>
      <c r="R3647" s="1">
        <f t="shared" si="113"/>
        <v>178.05140086206899</v>
      </c>
      <c r="S3647" s="1" t="s">
        <v>38</v>
      </c>
      <c r="T3647" s="1" t="s">
        <v>30</v>
      </c>
      <c r="U3647" s="1" t="s">
        <v>410</v>
      </c>
      <c r="V3647" s="1" t="s">
        <v>413</v>
      </c>
      <c r="W3647" s="1" t="s">
        <v>1450</v>
      </c>
    </row>
    <row r="3648" spans="1:23">
      <c r="A3648" s="2" t="s">
        <v>1529</v>
      </c>
      <c r="B3648" s="2">
        <f t="shared" si="112"/>
        <v>2019</v>
      </c>
      <c r="C3648" s="1" t="s">
        <v>43</v>
      </c>
      <c r="D3648" s="1" t="s">
        <v>24</v>
      </c>
      <c r="E3648" s="1">
        <v>80014137</v>
      </c>
      <c r="F3648" s="1" t="s">
        <v>25</v>
      </c>
      <c r="G3648" s="1" t="s">
        <v>36</v>
      </c>
      <c r="H3648" s="1" t="s">
        <v>983</v>
      </c>
      <c r="I3648" s="1" t="s">
        <v>1524</v>
      </c>
      <c r="J3648" s="1">
        <v>191</v>
      </c>
      <c r="K3648" s="1" t="s">
        <v>28</v>
      </c>
      <c r="L3648" s="1">
        <v>10198</v>
      </c>
      <c r="M3648" s="1">
        <v>11535</v>
      </c>
      <c r="N3648" s="1">
        <v>25792</v>
      </c>
      <c r="O3648" s="1">
        <v>6467.35</v>
      </c>
      <c r="P3648" s="1">
        <v>127.88</v>
      </c>
      <c r="Q3648" s="1">
        <v>32387.23</v>
      </c>
      <c r="R3648" s="1">
        <f t="shared" si="113"/>
        <v>169.56664921465969</v>
      </c>
      <c r="S3648" s="1" t="s">
        <v>38</v>
      </c>
      <c r="T3648" s="1" t="s">
        <v>30</v>
      </c>
      <c r="U3648" s="1" t="s">
        <v>81</v>
      </c>
      <c r="V3648" s="1" t="s">
        <v>169</v>
      </c>
      <c r="W3648" s="1" t="s">
        <v>1530</v>
      </c>
    </row>
    <row r="3649" spans="1:23">
      <c r="A3649" s="2" t="s">
        <v>1534</v>
      </c>
      <c r="B3649" s="2">
        <f t="shared" si="112"/>
        <v>2019</v>
      </c>
      <c r="C3649" s="1" t="s">
        <v>68</v>
      </c>
      <c r="D3649" s="1" t="s">
        <v>24</v>
      </c>
      <c r="E3649" s="1">
        <v>80014137</v>
      </c>
      <c r="F3649" s="1" t="s">
        <v>25</v>
      </c>
      <c r="G3649" s="1" t="s">
        <v>36</v>
      </c>
      <c r="H3649" s="1" t="s">
        <v>983</v>
      </c>
      <c r="I3649" s="1" t="s">
        <v>1524</v>
      </c>
      <c r="J3649" s="1">
        <v>1008</v>
      </c>
      <c r="K3649" s="1" t="s">
        <v>28</v>
      </c>
      <c r="L3649" s="1">
        <v>38102</v>
      </c>
      <c r="M3649" s="1">
        <v>42134</v>
      </c>
      <c r="N3649" s="1">
        <v>92736</v>
      </c>
      <c r="O3649" s="1">
        <v>20055</v>
      </c>
      <c r="P3649" s="1">
        <v>473.85</v>
      </c>
      <c r="Q3649" s="1">
        <v>113264.85</v>
      </c>
      <c r="R3649" s="1">
        <f t="shared" si="113"/>
        <v>112.36592261904762</v>
      </c>
      <c r="S3649" s="1" t="s">
        <v>38</v>
      </c>
      <c r="T3649" s="1" t="s">
        <v>30</v>
      </c>
      <c r="U3649" s="1" t="s">
        <v>81</v>
      </c>
      <c r="V3649" s="1" t="s">
        <v>1535</v>
      </c>
      <c r="W3649" s="1" t="s">
        <v>1535</v>
      </c>
    </row>
    <row r="3650" spans="1:23">
      <c r="A3650" s="2" t="s">
        <v>1543</v>
      </c>
      <c r="B3650" s="2">
        <f t="shared" ref="B3650:B3713" si="114">+YEAR(A3650)</f>
        <v>2019</v>
      </c>
      <c r="C3650" s="1" t="s">
        <v>942</v>
      </c>
      <c r="D3650" s="1" t="s">
        <v>24</v>
      </c>
      <c r="E3650" s="1">
        <v>80013840</v>
      </c>
      <c r="F3650" s="1" t="s">
        <v>61</v>
      </c>
      <c r="G3650" s="1" t="s">
        <v>36</v>
      </c>
      <c r="H3650" s="1" t="s">
        <v>979</v>
      </c>
      <c r="I3650" s="1" t="s">
        <v>1544</v>
      </c>
      <c r="J3650" s="1">
        <v>134</v>
      </c>
      <c r="K3650" s="1" t="s">
        <v>28</v>
      </c>
      <c r="L3650" s="1">
        <v>10385</v>
      </c>
      <c r="M3650" s="1">
        <v>11470</v>
      </c>
      <c r="N3650" s="1">
        <v>32026</v>
      </c>
      <c r="O3650" s="1">
        <v>6482.09</v>
      </c>
      <c r="P3650" s="1">
        <v>320.26</v>
      </c>
      <c r="Q3650" s="1">
        <v>38828.35</v>
      </c>
      <c r="R3650" s="1">
        <f t="shared" si="113"/>
        <v>289.76380597014924</v>
      </c>
      <c r="S3650" s="1" t="s">
        <v>38</v>
      </c>
      <c r="T3650" s="1" t="s">
        <v>30</v>
      </c>
      <c r="U3650" s="1" t="s">
        <v>70</v>
      </c>
      <c r="V3650" s="1" t="s">
        <v>1545</v>
      </c>
      <c r="W3650" s="1" t="s">
        <v>1545</v>
      </c>
    </row>
    <row r="3651" spans="1:23">
      <c r="A3651" s="2" t="s">
        <v>859</v>
      </c>
      <c r="B3651" s="2">
        <f t="shared" si="114"/>
        <v>2019</v>
      </c>
      <c r="C3651" s="1" t="s">
        <v>942</v>
      </c>
      <c r="D3651" s="1" t="s">
        <v>24</v>
      </c>
      <c r="E3651" s="1">
        <v>80013840</v>
      </c>
      <c r="F3651" s="1" t="s">
        <v>61</v>
      </c>
      <c r="G3651" s="1" t="s">
        <v>36</v>
      </c>
      <c r="H3651" s="1" t="s">
        <v>979</v>
      </c>
      <c r="I3651" s="1" t="s">
        <v>1544</v>
      </c>
      <c r="J3651" s="1">
        <v>584</v>
      </c>
      <c r="K3651" s="1" t="s">
        <v>28</v>
      </c>
      <c r="L3651" s="1">
        <v>22374</v>
      </c>
      <c r="M3651" s="1">
        <v>24860</v>
      </c>
      <c r="N3651" s="1">
        <v>54253.599999999999</v>
      </c>
      <c r="O3651" s="1">
        <v>12059.22</v>
      </c>
      <c r="P3651" s="1">
        <v>542.54</v>
      </c>
      <c r="Q3651" s="1">
        <v>66855.360000000001</v>
      </c>
      <c r="R3651" s="1">
        <f t="shared" ref="R3651:R3714" si="115">+Q3651/J3651</f>
        <v>114.47835616438357</v>
      </c>
      <c r="S3651" s="1" t="s">
        <v>38</v>
      </c>
      <c r="T3651" s="1" t="s">
        <v>30</v>
      </c>
      <c r="U3651" s="1" t="s">
        <v>1546</v>
      </c>
      <c r="V3651" s="1" t="s">
        <v>1547</v>
      </c>
      <c r="W3651" s="1" t="s">
        <v>1547</v>
      </c>
    </row>
    <row r="3652" spans="1:23">
      <c r="A3652" s="2" t="s">
        <v>1054</v>
      </c>
      <c r="B3652" s="2">
        <f t="shared" si="114"/>
        <v>2019</v>
      </c>
      <c r="C3652" s="1" t="s">
        <v>936</v>
      </c>
      <c r="D3652" s="1" t="s">
        <v>24</v>
      </c>
      <c r="E3652" s="1">
        <v>80013840</v>
      </c>
      <c r="F3652" s="1" t="s">
        <v>61</v>
      </c>
      <c r="G3652" s="1" t="s">
        <v>36</v>
      </c>
      <c r="H3652" s="1" t="s">
        <v>983</v>
      </c>
      <c r="I3652" s="1" t="s">
        <v>1544</v>
      </c>
      <c r="J3652" s="1">
        <v>172</v>
      </c>
      <c r="K3652" s="1" t="s">
        <v>28</v>
      </c>
      <c r="L3652" s="1">
        <v>5047</v>
      </c>
      <c r="M3652" s="1">
        <v>6309</v>
      </c>
      <c r="N3652" s="1">
        <v>16512</v>
      </c>
      <c r="O3652" s="1">
        <v>2981.88</v>
      </c>
      <c r="P3652" s="1">
        <v>165.12</v>
      </c>
      <c r="Q3652" s="1">
        <v>19659</v>
      </c>
      <c r="R3652" s="1">
        <f t="shared" si="115"/>
        <v>114.29651162790698</v>
      </c>
      <c r="S3652" s="1" t="s">
        <v>38</v>
      </c>
      <c r="T3652" s="1" t="s">
        <v>30</v>
      </c>
      <c r="U3652" s="1" t="s">
        <v>1548</v>
      </c>
      <c r="V3652" s="1" t="s">
        <v>1549</v>
      </c>
      <c r="W3652" s="1" t="s">
        <v>1549</v>
      </c>
    </row>
    <row r="3653" spans="1:23">
      <c r="A3653" s="2" t="s">
        <v>1054</v>
      </c>
      <c r="B3653" s="2">
        <f t="shared" si="114"/>
        <v>2019</v>
      </c>
      <c r="C3653" s="1" t="s">
        <v>942</v>
      </c>
      <c r="D3653" s="1" t="s">
        <v>24</v>
      </c>
      <c r="E3653" s="1">
        <v>80013840</v>
      </c>
      <c r="F3653" s="1" t="s">
        <v>61</v>
      </c>
      <c r="G3653" s="1" t="s">
        <v>36</v>
      </c>
      <c r="H3653" s="1" t="s">
        <v>979</v>
      </c>
      <c r="I3653" s="1" t="s">
        <v>1544</v>
      </c>
      <c r="J3653" s="1">
        <v>720</v>
      </c>
      <c r="K3653" s="1" t="s">
        <v>28</v>
      </c>
      <c r="L3653" s="1">
        <v>28241</v>
      </c>
      <c r="M3653" s="1">
        <v>31379</v>
      </c>
      <c r="N3653" s="1">
        <v>66888</v>
      </c>
      <c r="O3653" s="1">
        <v>14839.64</v>
      </c>
      <c r="P3653" s="1">
        <v>668.88</v>
      </c>
      <c r="Q3653" s="1">
        <v>82396.52</v>
      </c>
      <c r="R3653" s="1">
        <f t="shared" si="115"/>
        <v>114.43961111111112</v>
      </c>
      <c r="S3653" s="1" t="s">
        <v>38</v>
      </c>
      <c r="T3653" s="1" t="s">
        <v>30</v>
      </c>
      <c r="U3653" s="1" t="s">
        <v>1548</v>
      </c>
      <c r="V3653" s="1" t="s">
        <v>1551</v>
      </c>
      <c r="W3653" s="1" t="s">
        <v>1551</v>
      </c>
    </row>
    <row r="3654" spans="1:23">
      <c r="A3654" s="2" t="s">
        <v>1552</v>
      </c>
      <c r="B3654" s="2">
        <f t="shared" si="114"/>
        <v>2019</v>
      </c>
      <c r="C3654" s="1" t="s">
        <v>942</v>
      </c>
      <c r="D3654" s="1" t="s">
        <v>24</v>
      </c>
      <c r="E3654" s="1">
        <v>80013840</v>
      </c>
      <c r="F3654" s="1" t="s">
        <v>61</v>
      </c>
      <c r="G3654" s="1" t="s">
        <v>36</v>
      </c>
      <c r="H3654" s="1" t="s">
        <v>979</v>
      </c>
      <c r="I3654" s="1" t="s">
        <v>1544</v>
      </c>
      <c r="J3654" s="1">
        <v>70</v>
      </c>
      <c r="K3654" s="1" t="s">
        <v>28</v>
      </c>
      <c r="L3654" s="1">
        <v>4480</v>
      </c>
      <c r="M3654" s="1">
        <v>5026</v>
      </c>
      <c r="N3654" s="1">
        <v>16450</v>
      </c>
      <c r="O3654" s="1">
        <v>2983.07</v>
      </c>
      <c r="P3654" s="1">
        <v>164.5</v>
      </c>
      <c r="Q3654" s="1">
        <v>19597.57</v>
      </c>
      <c r="R3654" s="1">
        <f t="shared" si="115"/>
        <v>279.9652857142857</v>
      </c>
      <c r="S3654" s="1" t="s">
        <v>38</v>
      </c>
      <c r="T3654" s="1" t="s">
        <v>30</v>
      </c>
      <c r="U3654" s="1" t="s">
        <v>1546</v>
      </c>
      <c r="V3654" s="1" t="s">
        <v>1553</v>
      </c>
      <c r="W3654" s="1" t="s">
        <v>1553</v>
      </c>
    </row>
    <row r="3655" spans="1:23">
      <c r="A3655" s="2" t="s">
        <v>1054</v>
      </c>
      <c r="B3655" s="2">
        <f t="shared" si="114"/>
        <v>2019</v>
      </c>
      <c r="C3655" s="1" t="s">
        <v>936</v>
      </c>
      <c r="D3655" s="1" t="s">
        <v>24</v>
      </c>
      <c r="E3655" s="1">
        <v>80013840</v>
      </c>
      <c r="F3655" s="1" t="s">
        <v>61</v>
      </c>
      <c r="G3655" s="1" t="s">
        <v>36</v>
      </c>
      <c r="H3655" s="1" t="s">
        <v>983</v>
      </c>
      <c r="I3655" s="1" t="s">
        <v>1544</v>
      </c>
      <c r="J3655" s="1">
        <v>172</v>
      </c>
      <c r="K3655" s="1" t="s">
        <v>28</v>
      </c>
      <c r="L3655" s="1">
        <v>5047</v>
      </c>
      <c r="M3655" s="1">
        <v>6309</v>
      </c>
      <c r="N3655" s="1">
        <v>16512</v>
      </c>
      <c r="O3655" s="1">
        <v>2981.88</v>
      </c>
      <c r="P3655" s="1">
        <v>165.12</v>
      </c>
      <c r="Q3655" s="1">
        <v>19659</v>
      </c>
      <c r="R3655" s="1">
        <f t="shared" si="115"/>
        <v>114.29651162790698</v>
      </c>
      <c r="S3655" s="1" t="s">
        <v>38</v>
      </c>
      <c r="T3655" s="1" t="s">
        <v>30</v>
      </c>
      <c r="U3655" s="1" t="s">
        <v>1548</v>
      </c>
      <c r="V3655" s="1" t="s">
        <v>1555</v>
      </c>
      <c r="W3655" s="1" t="s">
        <v>1555</v>
      </c>
    </row>
    <row r="3656" spans="1:23">
      <c r="A3656" s="2" t="s">
        <v>1054</v>
      </c>
      <c r="B3656" s="2">
        <f t="shared" si="114"/>
        <v>2019</v>
      </c>
      <c r="C3656" s="1" t="s">
        <v>936</v>
      </c>
      <c r="D3656" s="1" t="s">
        <v>24</v>
      </c>
      <c r="E3656" s="1">
        <v>80013840</v>
      </c>
      <c r="F3656" s="1" t="s">
        <v>61</v>
      </c>
      <c r="G3656" s="1" t="s">
        <v>36</v>
      </c>
      <c r="H3656" s="1" t="s">
        <v>983</v>
      </c>
      <c r="I3656" s="1" t="s">
        <v>1544</v>
      </c>
      <c r="J3656" s="1">
        <v>504</v>
      </c>
      <c r="K3656" s="1" t="s">
        <v>28</v>
      </c>
      <c r="L3656" s="1">
        <v>10846</v>
      </c>
      <c r="M3656" s="1">
        <v>13558</v>
      </c>
      <c r="N3656" s="1">
        <v>31248</v>
      </c>
      <c r="O3656" s="1">
        <v>5961.72</v>
      </c>
      <c r="P3656" s="1">
        <v>312.48</v>
      </c>
      <c r="Q3656" s="1">
        <v>37522.199999999997</v>
      </c>
      <c r="R3656" s="1">
        <f t="shared" si="115"/>
        <v>74.448809523809516</v>
      </c>
      <c r="S3656" s="1" t="s">
        <v>38</v>
      </c>
      <c r="T3656" s="1" t="s">
        <v>30</v>
      </c>
      <c r="U3656" s="1" t="s">
        <v>1548</v>
      </c>
      <c r="V3656" s="1" t="s">
        <v>1559</v>
      </c>
      <c r="W3656" s="1" t="s">
        <v>1559</v>
      </c>
    </row>
    <row r="3657" spans="1:23">
      <c r="A3657" s="2" t="s">
        <v>542</v>
      </c>
      <c r="B3657" s="2">
        <f t="shared" si="114"/>
        <v>2019</v>
      </c>
      <c r="C3657" s="1" t="s">
        <v>942</v>
      </c>
      <c r="D3657" s="1" t="s">
        <v>24</v>
      </c>
      <c r="E3657" s="1">
        <v>80013840</v>
      </c>
      <c r="F3657" s="1" t="s">
        <v>61</v>
      </c>
      <c r="G3657" s="1" t="s">
        <v>36</v>
      </c>
      <c r="H3657" s="1" t="s">
        <v>979</v>
      </c>
      <c r="I3657" s="1" t="s">
        <v>1544</v>
      </c>
      <c r="J3657" s="1">
        <v>292</v>
      </c>
      <c r="K3657" s="1" t="s">
        <v>28</v>
      </c>
      <c r="L3657" s="1">
        <v>11135</v>
      </c>
      <c r="M3657" s="1">
        <v>12372</v>
      </c>
      <c r="N3657" s="1">
        <v>27126.799999999999</v>
      </c>
      <c r="O3657" s="1">
        <v>6150</v>
      </c>
      <c r="P3657" s="1">
        <v>271</v>
      </c>
      <c r="Q3657" s="1">
        <v>33548.46</v>
      </c>
      <c r="R3657" s="1">
        <f t="shared" si="115"/>
        <v>114.89198630136985</v>
      </c>
      <c r="S3657" s="1" t="s">
        <v>38</v>
      </c>
      <c r="T3657" s="1" t="s">
        <v>30</v>
      </c>
      <c r="U3657" s="1" t="s">
        <v>1560</v>
      </c>
      <c r="V3657" s="1" t="s">
        <v>1561</v>
      </c>
      <c r="W3657" s="1" t="s">
        <v>1562</v>
      </c>
    </row>
    <row r="3658" spans="1:23">
      <c r="A3658" s="2" t="s">
        <v>1426</v>
      </c>
      <c r="B3658" s="2">
        <f t="shared" si="114"/>
        <v>2019</v>
      </c>
      <c r="C3658" s="1" t="s">
        <v>43</v>
      </c>
      <c r="D3658" s="1" t="s">
        <v>24</v>
      </c>
      <c r="E3658" s="1">
        <v>80014137</v>
      </c>
      <c r="F3658" s="1" t="s">
        <v>25</v>
      </c>
      <c r="G3658" s="1" t="s">
        <v>36</v>
      </c>
      <c r="H3658" s="1" t="s">
        <v>932</v>
      </c>
      <c r="I3658" s="1" t="s">
        <v>1574</v>
      </c>
      <c r="J3658" s="1">
        <v>416</v>
      </c>
      <c r="K3658" s="1" t="s">
        <v>28</v>
      </c>
      <c r="L3658" s="1">
        <v>19635</v>
      </c>
      <c r="M3658" s="1">
        <v>21507</v>
      </c>
      <c r="N3658" s="1">
        <v>47008</v>
      </c>
      <c r="O3658" s="1">
        <v>12520</v>
      </c>
      <c r="P3658" s="1">
        <v>251</v>
      </c>
      <c r="Q3658" s="1">
        <v>59778.65</v>
      </c>
      <c r="R3658" s="1">
        <f t="shared" si="115"/>
        <v>143.69867788461539</v>
      </c>
      <c r="S3658" s="1" t="s">
        <v>38</v>
      </c>
      <c r="T3658" s="1" t="s">
        <v>30</v>
      </c>
      <c r="U3658" s="1" t="s">
        <v>81</v>
      </c>
      <c r="V3658" s="1" t="s">
        <v>622</v>
      </c>
      <c r="W3658" s="1" t="s">
        <v>1575</v>
      </c>
    </row>
    <row r="3659" spans="1:23">
      <c r="A3659" s="2" t="s">
        <v>482</v>
      </c>
      <c r="B3659" s="2">
        <f t="shared" si="114"/>
        <v>2019</v>
      </c>
      <c r="C3659" s="1" t="s">
        <v>68</v>
      </c>
      <c r="D3659" s="1" t="s">
        <v>24</v>
      </c>
      <c r="E3659" s="1">
        <v>80013744</v>
      </c>
      <c r="F3659" s="1" t="s">
        <v>407</v>
      </c>
      <c r="G3659" s="1" t="s">
        <v>120</v>
      </c>
      <c r="H3659" s="1" t="s">
        <v>408</v>
      </c>
      <c r="I3659" s="1" t="s">
        <v>1594</v>
      </c>
      <c r="J3659" s="1">
        <v>185</v>
      </c>
      <c r="K3659" s="1" t="s">
        <v>86</v>
      </c>
      <c r="L3659" s="1">
        <v>9065</v>
      </c>
      <c r="M3659" s="1">
        <v>9065</v>
      </c>
      <c r="N3659" s="1">
        <v>37925</v>
      </c>
      <c r="O3659" s="1">
        <v>2109</v>
      </c>
      <c r="P3659" s="1">
        <v>96</v>
      </c>
      <c r="Q3659" s="1">
        <v>40516.47</v>
      </c>
      <c r="R3659" s="1">
        <f t="shared" si="115"/>
        <v>219.00794594594595</v>
      </c>
      <c r="S3659" s="1" t="s">
        <v>29</v>
      </c>
      <c r="T3659" s="1" t="s">
        <v>419</v>
      </c>
      <c r="U3659" s="1" t="s">
        <v>410</v>
      </c>
      <c r="V3659" s="1" t="s">
        <v>413</v>
      </c>
      <c r="W3659" s="1" t="s">
        <v>506</v>
      </c>
    </row>
    <row r="3660" spans="1:23">
      <c r="A3660" s="2" t="s">
        <v>1598</v>
      </c>
      <c r="B3660" s="2">
        <f t="shared" si="114"/>
        <v>2019</v>
      </c>
      <c r="C3660" s="1" t="s">
        <v>43</v>
      </c>
      <c r="D3660" s="1" t="s">
        <v>24</v>
      </c>
      <c r="E3660" s="1">
        <v>80014137</v>
      </c>
      <c r="F3660" s="1" t="s">
        <v>25</v>
      </c>
      <c r="G3660" s="1" t="s">
        <v>36</v>
      </c>
      <c r="H3660" s="1" t="s">
        <v>932</v>
      </c>
      <c r="I3660" s="1" t="s">
        <v>1599</v>
      </c>
      <c r="J3660" s="1">
        <v>69</v>
      </c>
      <c r="K3660" s="1" t="s">
        <v>86</v>
      </c>
      <c r="L3660" s="1">
        <v>3670</v>
      </c>
      <c r="M3660" s="1">
        <v>4203</v>
      </c>
      <c r="N3660" s="1">
        <v>8970</v>
      </c>
      <c r="O3660" s="1">
        <v>2641</v>
      </c>
      <c r="P3660" s="1">
        <v>44</v>
      </c>
      <c r="Q3660" s="1">
        <v>11654.47</v>
      </c>
      <c r="R3660" s="1">
        <f t="shared" si="115"/>
        <v>168.90536231884056</v>
      </c>
      <c r="S3660" s="1" t="s">
        <v>38</v>
      </c>
      <c r="T3660" s="1" t="s">
        <v>30</v>
      </c>
      <c r="U3660" s="1" t="s">
        <v>1117</v>
      </c>
      <c r="V3660" s="1" t="s">
        <v>1600</v>
      </c>
      <c r="W3660" s="1" t="s">
        <v>1600</v>
      </c>
    </row>
    <row r="3661" spans="1:23">
      <c r="A3661" s="2" t="s">
        <v>1448</v>
      </c>
      <c r="B3661" s="2">
        <f t="shared" si="114"/>
        <v>2019</v>
      </c>
      <c r="C3661" s="1" t="s">
        <v>43</v>
      </c>
      <c r="D3661" s="1" t="s">
        <v>24</v>
      </c>
      <c r="E3661" s="1">
        <v>80013744</v>
      </c>
      <c r="F3661" s="1" t="s">
        <v>407</v>
      </c>
      <c r="G3661" s="1" t="s">
        <v>36</v>
      </c>
      <c r="H3661" s="1" t="s">
        <v>983</v>
      </c>
      <c r="I3661" s="1" t="s">
        <v>1648</v>
      </c>
      <c r="J3661" s="1">
        <v>852</v>
      </c>
      <c r="K3661" s="1" t="s">
        <v>28</v>
      </c>
      <c r="L3661" s="1">
        <v>34932</v>
      </c>
      <c r="M3661" s="1">
        <v>38340</v>
      </c>
      <c r="N3661" s="1">
        <v>104796</v>
      </c>
      <c r="O3661" s="1">
        <v>18481.02</v>
      </c>
      <c r="P3661" s="1">
        <v>254.06</v>
      </c>
      <c r="Q3661" s="1">
        <v>123531.08</v>
      </c>
      <c r="R3661" s="1">
        <f t="shared" si="115"/>
        <v>144.98953051643193</v>
      </c>
      <c r="S3661" s="1" t="s">
        <v>38</v>
      </c>
      <c r="T3661" s="1" t="s">
        <v>30</v>
      </c>
      <c r="U3661" s="1" t="s">
        <v>410</v>
      </c>
      <c r="V3661" s="1" t="s">
        <v>1649</v>
      </c>
      <c r="W3661" s="1" t="s">
        <v>1649</v>
      </c>
    </row>
    <row r="3662" spans="1:23">
      <c r="A3662" s="2" t="s">
        <v>1652</v>
      </c>
      <c r="B3662" s="2">
        <f t="shared" si="114"/>
        <v>2019</v>
      </c>
      <c r="C3662" s="1" t="s">
        <v>68</v>
      </c>
      <c r="D3662" s="1" t="s">
        <v>24</v>
      </c>
      <c r="E3662" s="1">
        <v>80070039</v>
      </c>
      <c r="F3662" s="1" t="s">
        <v>949</v>
      </c>
      <c r="G3662" s="1" t="s">
        <v>62</v>
      </c>
      <c r="H3662" s="1" t="s">
        <v>983</v>
      </c>
      <c r="I3662" s="1" t="s">
        <v>1653</v>
      </c>
      <c r="J3662" s="1">
        <v>140</v>
      </c>
      <c r="K3662" s="1" t="s">
        <v>28</v>
      </c>
      <c r="L3662" s="1">
        <v>8890</v>
      </c>
      <c r="M3662" s="1">
        <v>9310</v>
      </c>
      <c r="N3662" s="1">
        <v>49445.54</v>
      </c>
      <c r="O3662" s="1">
        <v>7600</v>
      </c>
      <c r="P3662" s="1">
        <v>494.46</v>
      </c>
      <c r="Q3662" s="1">
        <v>57540</v>
      </c>
      <c r="R3662" s="1">
        <f t="shared" si="115"/>
        <v>411</v>
      </c>
      <c r="S3662" s="1" t="s">
        <v>38</v>
      </c>
      <c r="T3662" s="1" t="s">
        <v>30</v>
      </c>
      <c r="U3662" s="1" t="s">
        <v>64</v>
      </c>
      <c r="V3662" s="1" t="s">
        <v>1654</v>
      </c>
      <c r="W3662" s="1" t="s">
        <v>1655</v>
      </c>
    </row>
    <row r="3663" spans="1:23">
      <c r="A3663" s="2" t="s">
        <v>976</v>
      </c>
      <c r="B3663" s="2">
        <f t="shared" si="114"/>
        <v>2019</v>
      </c>
      <c r="C3663" s="1" t="s">
        <v>43</v>
      </c>
      <c r="D3663" s="1" t="s">
        <v>24</v>
      </c>
      <c r="E3663" s="1">
        <v>80013744</v>
      </c>
      <c r="F3663" s="1" t="s">
        <v>407</v>
      </c>
      <c r="G3663" s="1" t="s">
        <v>36</v>
      </c>
      <c r="H3663" s="1" t="s">
        <v>983</v>
      </c>
      <c r="I3663" s="1" t="s">
        <v>1664</v>
      </c>
      <c r="J3663" s="1">
        <v>424</v>
      </c>
      <c r="K3663" s="1" t="s">
        <v>28</v>
      </c>
      <c r="L3663" s="1">
        <v>19504</v>
      </c>
      <c r="M3663" s="1">
        <v>21200</v>
      </c>
      <c r="N3663" s="1">
        <v>57240</v>
      </c>
      <c r="O3663" s="1">
        <v>12320.68</v>
      </c>
      <c r="P3663" s="1">
        <v>132.07</v>
      </c>
      <c r="Q3663" s="1">
        <v>69692.75</v>
      </c>
      <c r="R3663" s="1">
        <f t="shared" si="115"/>
        <v>164.36969339622641</v>
      </c>
      <c r="S3663" s="1" t="s">
        <v>38</v>
      </c>
      <c r="T3663" s="1" t="s">
        <v>30</v>
      </c>
      <c r="U3663" s="1" t="s">
        <v>410</v>
      </c>
      <c r="V3663" s="1" t="s">
        <v>1665</v>
      </c>
      <c r="W3663" s="1" t="s">
        <v>1665</v>
      </c>
    </row>
    <row r="3664" spans="1:23">
      <c r="A3664" s="2" t="s">
        <v>1689</v>
      </c>
      <c r="B3664" s="2">
        <f t="shared" si="114"/>
        <v>2019</v>
      </c>
      <c r="C3664" s="1" t="s">
        <v>68</v>
      </c>
      <c r="D3664" s="1" t="s">
        <v>24</v>
      </c>
      <c r="E3664" s="1">
        <v>80014137</v>
      </c>
      <c r="F3664" s="1" t="s">
        <v>25</v>
      </c>
      <c r="G3664" s="1" t="s">
        <v>36</v>
      </c>
      <c r="H3664" s="1" t="s">
        <v>983</v>
      </c>
      <c r="I3664" s="1" t="s">
        <v>1690</v>
      </c>
      <c r="J3664" s="1">
        <v>219</v>
      </c>
      <c r="K3664" s="1" t="s">
        <v>28</v>
      </c>
      <c r="L3664" s="1">
        <v>11169</v>
      </c>
      <c r="M3664" s="1">
        <v>12483</v>
      </c>
      <c r="N3664" s="1">
        <v>30660</v>
      </c>
      <c r="O3664" s="1">
        <v>6450</v>
      </c>
      <c r="P3664" s="1">
        <v>156</v>
      </c>
      <c r="Q3664" s="1">
        <v>37266</v>
      </c>
      <c r="R3664" s="1">
        <f t="shared" si="115"/>
        <v>170.16438356164383</v>
      </c>
      <c r="S3664" s="1" t="s">
        <v>38</v>
      </c>
      <c r="T3664" s="1" t="s">
        <v>30</v>
      </c>
      <c r="U3664" s="1" t="s">
        <v>81</v>
      </c>
      <c r="V3664" s="1" t="s">
        <v>1691</v>
      </c>
      <c r="W3664" s="1" t="s">
        <v>1691</v>
      </c>
    </row>
    <row r="3665" spans="1:23">
      <c r="A3665" s="2" t="s">
        <v>1598</v>
      </c>
      <c r="B3665" s="2">
        <f t="shared" si="114"/>
        <v>2019</v>
      </c>
      <c r="C3665" s="1" t="s">
        <v>936</v>
      </c>
      <c r="D3665" s="1" t="s">
        <v>24</v>
      </c>
      <c r="E3665" s="1">
        <v>80070039</v>
      </c>
      <c r="F3665" s="1" t="s">
        <v>949</v>
      </c>
      <c r="G3665" s="1" t="s">
        <v>62</v>
      </c>
      <c r="H3665" s="1" t="s">
        <v>1024</v>
      </c>
      <c r="I3665" s="1" t="s">
        <v>1701</v>
      </c>
      <c r="J3665" s="1">
        <v>70</v>
      </c>
      <c r="K3665" s="1" t="s">
        <v>28</v>
      </c>
      <c r="L3665" s="1">
        <v>4200</v>
      </c>
      <c r="M3665" s="1">
        <v>4340</v>
      </c>
      <c r="N3665" s="1">
        <v>21811.88</v>
      </c>
      <c r="O3665" s="1">
        <v>3800</v>
      </c>
      <c r="P3665" s="1">
        <v>218</v>
      </c>
      <c r="Q3665" s="1">
        <v>25830</v>
      </c>
      <c r="R3665" s="1">
        <f t="shared" si="115"/>
        <v>369</v>
      </c>
      <c r="S3665" s="1" t="s">
        <v>38</v>
      </c>
      <c r="T3665" s="1" t="s">
        <v>30</v>
      </c>
      <c r="U3665" s="1" t="s">
        <v>64</v>
      </c>
      <c r="V3665" s="1" t="s">
        <v>65</v>
      </c>
      <c r="W3665" s="1" t="s">
        <v>1702</v>
      </c>
    </row>
    <row r="3666" spans="1:23">
      <c r="A3666" s="2" t="s">
        <v>1810</v>
      </c>
      <c r="B3666" s="2">
        <f t="shared" si="114"/>
        <v>2019</v>
      </c>
      <c r="C3666" s="1" t="s">
        <v>68</v>
      </c>
      <c r="D3666" s="1" t="s">
        <v>24</v>
      </c>
      <c r="E3666" s="1">
        <v>80013840</v>
      </c>
      <c r="F3666" s="1" t="s">
        <v>61</v>
      </c>
      <c r="G3666" s="1" t="s">
        <v>937</v>
      </c>
      <c r="H3666" s="1" t="s">
        <v>80</v>
      </c>
      <c r="I3666" s="1" t="s">
        <v>1811</v>
      </c>
      <c r="J3666" s="1">
        <v>48</v>
      </c>
      <c r="K3666" s="1" t="s">
        <v>28</v>
      </c>
      <c r="L3666" s="1">
        <v>70</v>
      </c>
      <c r="M3666" s="1">
        <v>135</v>
      </c>
      <c r="N3666" s="1">
        <v>14400</v>
      </c>
      <c r="O3666" s="1">
        <v>2197.9899999999998</v>
      </c>
      <c r="P3666" s="1">
        <v>144</v>
      </c>
      <c r="Q3666" s="1">
        <v>16741.990000000002</v>
      </c>
      <c r="R3666" s="1">
        <f t="shared" si="115"/>
        <v>348.79145833333337</v>
      </c>
      <c r="S3666" s="1" t="s">
        <v>38</v>
      </c>
      <c r="T3666" s="1" t="s">
        <v>30</v>
      </c>
      <c r="U3666" s="1" t="s">
        <v>939</v>
      </c>
      <c r="V3666" s="1" t="s">
        <v>1812</v>
      </c>
      <c r="W3666" s="1" t="s">
        <v>1813</v>
      </c>
    </row>
    <row r="3667" spans="1:23">
      <c r="A3667" s="2" t="s">
        <v>1818</v>
      </c>
      <c r="B3667" s="2">
        <f t="shared" si="114"/>
        <v>2019</v>
      </c>
      <c r="C3667" s="1" t="s">
        <v>68</v>
      </c>
      <c r="D3667" s="1" t="s">
        <v>24</v>
      </c>
      <c r="E3667" s="1">
        <v>80013840</v>
      </c>
      <c r="F3667" s="1" t="s">
        <v>61</v>
      </c>
      <c r="G3667" s="1" t="s">
        <v>1112</v>
      </c>
      <c r="H3667" s="1" t="s">
        <v>983</v>
      </c>
      <c r="I3667" s="1" t="s">
        <v>1819</v>
      </c>
      <c r="J3667" s="1">
        <v>71</v>
      </c>
      <c r="K3667" s="1" t="s">
        <v>28</v>
      </c>
      <c r="L3667" s="1">
        <v>3763</v>
      </c>
      <c r="M3667" s="1">
        <v>3763</v>
      </c>
      <c r="N3667" s="1">
        <v>15275</v>
      </c>
      <c r="O3667" s="1">
        <v>3000</v>
      </c>
      <c r="P3667" s="1">
        <v>185</v>
      </c>
      <c r="Q3667" s="1">
        <v>18460</v>
      </c>
      <c r="R3667" s="1">
        <f t="shared" si="115"/>
        <v>260</v>
      </c>
      <c r="S3667" s="1" t="s">
        <v>38</v>
      </c>
      <c r="T3667" s="1" t="s">
        <v>30</v>
      </c>
      <c r="U3667" s="1" t="s">
        <v>939</v>
      </c>
      <c r="V3667" s="1" t="s">
        <v>1820</v>
      </c>
      <c r="W3667" s="1" t="s">
        <v>1820</v>
      </c>
    </row>
    <row r="3668" spans="1:23">
      <c r="A3668" s="2" t="s">
        <v>1821</v>
      </c>
      <c r="B3668" s="2">
        <f t="shared" si="114"/>
        <v>2019</v>
      </c>
      <c r="C3668" s="1" t="s">
        <v>68</v>
      </c>
      <c r="D3668" s="1" t="s">
        <v>24</v>
      </c>
      <c r="E3668" s="1">
        <v>80013840</v>
      </c>
      <c r="F3668" s="1" t="s">
        <v>61</v>
      </c>
      <c r="G3668" s="1" t="s">
        <v>1112</v>
      </c>
      <c r="H3668" s="1" t="s">
        <v>80</v>
      </c>
      <c r="I3668" s="1" t="s">
        <v>1822</v>
      </c>
      <c r="J3668" s="1">
        <v>97</v>
      </c>
      <c r="K3668" s="1" t="s">
        <v>28</v>
      </c>
      <c r="L3668" s="1">
        <v>4074</v>
      </c>
      <c r="M3668" s="1">
        <v>4365</v>
      </c>
      <c r="N3668" s="1">
        <v>14795.55</v>
      </c>
      <c r="O3668" s="1">
        <v>3000</v>
      </c>
      <c r="P3668" s="1">
        <v>149.44999999999999</v>
      </c>
      <c r="Q3668" s="1">
        <v>17945</v>
      </c>
      <c r="R3668" s="1">
        <f t="shared" si="115"/>
        <v>185</v>
      </c>
      <c r="S3668" s="1" t="s">
        <v>38</v>
      </c>
      <c r="T3668" s="1" t="s">
        <v>30</v>
      </c>
      <c r="U3668" s="1" t="s">
        <v>939</v>
      </c>
      <c r="V3668" s="1" t="s">
        <v>1114</v>
      </c>
      <c r="W3668" s="1" t="s">
        <v>1823</v>
      </c>
    </row>
    <row r="3669" spans="1:23">
      <c r="A3669" s="2" t="s">
        <v>1821</v>
      </c>
      <c r="B3669" s="2">
        <f t="shared" si="114"/>
        <v>2019</v>
      </c>
      <c r="C3669" s="1" t="s">
        <v>68</v>
      </c>
      <c r="D3669" s="1" t="s">
        <v>24</v>
      </c>
      <c r="E3669" s="1">
        <v>80013840</v>
      </c>
      <c r="F3669" s="1" t="s">
        <v>61</v>
      </c>
      <c r="G3669" s="1" t="s">
        <v>1112</v>
      </c>
      <c r="H3669" s="1" t="s">
        <v>80</v>
      </c>
      <c r="I3669" s="1" t="s">
        <v>1824</v>
      </c>
      <c r="J3669" s="1">
        <v>4</v>
      </c>
      <c r="K3669" s="1" t="s">
        <v>28</v>
      </c>
      <c r="L3669" s="1">
        <v>109</v>
      </c>
      <c r="M3669" s="1">
        <v>138</v>
      </c>
      <c r="N3669" s="1">
        <v>575.28</v>
      </c>
      <c r="O3669" s="1">
        <v>158.91</v>
      </c>
      <c r="P3669" s="1">
        <v>5.81</v>
      </c>
      <c r="Q3669" s="1">
        <v>740</v>
      </c>
      <c r="R3669" s="1">
        <f t="shared" si="115"/>
        <v>185</v>
      </c>
      <c r="S3669" s="1" t="s">
        <v>38</v>
      </c>
      <c r="T3669" s="1" t="s">
        <v>30</v>
      </c>
      <c r="U3669" s="1" t="s">
        <v>939</v>
      </c>
      <c r="V3669" s="1" t="s">
        <v>1114</v>
      </c>
      <c r="W3669" s="1" t="s">
        <v>1825</v>
      </c>
    </row>
    <row r="3670" spans="1:23">
      <c r="A3670" s="2" t="s">
        <v>1037</v>
      </c>
      <c r="B3670" s="2">
        <f t="shared" si="114"/>
        <v>2019</v>
      </c>
      <c r="C3670" s="1" t="s">
        <v>68</v>
      </c>
      <c r="D3670" s="1" t="s">
        <v>24</v>
      </c>
      <c r="E3670" s="1">
        <v>80013840</v>
      </c>
      <c r="F3670" s="1" t="s">
        <v>61</v>
      </c>
      <c r="G3670" s="1" t="s">
        <v>937</v>
      </c>
      <c r="H3670" s="1" t="s">
        <v>80</v>
      </c>
      <c r="I3670" s="1" t="s">
        <v>1826</v>
      </c>
      <c r="J3670" s="1">
        <v>36</v>
      </c>
      <c r="K3670" s="1" t="s">
        <v>28</v>
      </c>
      <c r="L3670" s="1">
        <v>4086</v>
      </c>
      <c r="M3670" s="1">
        <v>4446</v>
      </c>
      <c r="N3670" s="1">
        <v>19260</v>
      </c>
      <c r="O3670" s="1">
        <v>3500</v>
      </c>
      <c r="P3670" s="1">
        <v>192.6</v>
      </c>
      <c r="Q3670" s="1">
        <v>22952.6</v>
      </c>
      <c r="R3670" s="1">
        <f t="shared" si="115"/>
        <v>637.57222222222219</v>
      </c>
      <c r="S3670" s="1" t="s">
        <v>38</v>
      </c>
      <c r="T3670" s="1" t="s">
        <v>30</v>
      </c>
      <c r="U3670" s="1" t="s">
        <v>939</v>
      </c>
      <c r="V3670" s="1" t="s">
        <v>1827</v>
      </c>
      <c r="W3670" s="1" t="s">
        <v>1828</v>
      </c>
    </row>
    <row r="3671" spans="1:23">
      <c r="A3671" s="2" t="s">
        <v>1829</v>
      </c>
      <c r="B3671" s="2">
        <f t="shared" si="114"/>
        <v>2019</v>
      </c>
      <c r="C3671" s="1" t="s">
        <v>68</v>
      </c>
      <c r="D3671" s="1" t="s">
        <v>24</v>
      </c>
      <c r="E3671" s="1">
        <v>80013840</v>
      </c>
      <c r="F3671" s="1" t="s">
        <v>61</v>
      </c>
      <c r="G3671" s="1" t="s">
        <v>1112</v>
      </c>
      <c r="H3671" s="1" t="s">
        <v>80</v>
      </c>
      <c r="I3671" s="1" t="s">
        <v>1830</v>
      </c>
      <c r="J3671" s="1">
        <v>72</v>
      </c>
      <c r="K3671" s="1" t="s">
        <v>28</v>
      </c>
      <c r="L3671" s="1">
        <v>8244</v>
      </c>
      <c r="M3671" s="1">
        <v>8730</v>
      </c>
      <c r="N3671" s="1">
        <v>12000</v>
      </c>
      <c r="O3671" s="1">
        <v>4000</v>
      </c>
      <c r="P3671" s="1">
        <v>920</v>
      </c>
      <c r="Q3671" s="1">
        <v>16920</v>
      </c>
      <c r="R3671" s="1">
        <f t="shared" si="115"/>
        <v>235</v>
      </c>
      <c r="S3671" s="1" t="s">
        <v>38</v>
      </c>
      <c r="T3671" s="1" t="s">
        <v>30</v>
      </c>
      <c r="U3671" s="1" t="s">
        <v>939</v>
      </c>
      <c r="V3671" s="1" t="s">
        <v>1831</v>
      </c>
      <c r="W3671" s="1" t="s">
        <v>1832</v>
      </c>
    </row>
    <row r="3672" spans="1:23">
      <c r="A3672" s="2" t="s">
        <v>1833</v>
      </c>
      <c r="B3672" s="2">
        <f t="shared" si="114"/>
        <v>2019</v>
      </c>
      <c r="C3672" s="1" t="s">
        <v>942</v>
      </c>
      <c r="D3672" s="1" t="s">
        <v>24</v>
      </c>
      <c r="E3672" s="1">
        <v>80013840</v>
      </c>
      <c r="F3672" s="1" t="s">
        <v>61</v>
      </c>
      <c r="G3672" s="1" t="s">
        <v>36</v>
      </c>
      <c r="H3672" s="1" t="s">
        <v>63</v>
      </c>
      <c r="I3672" s="1" t="s">
        <v>1834</v>
      </c>
      <c r="J3672" s="1">
        <v>408</v>
      </c>
      <c r="K3672" s="1" t="s">
        <v>28</v>
      </c>
      <c r="L3672" s="1">
        <v>15855</v>
      </c>
      <c r="M3672" s="1">
        <v>17614</v>
      </c>
      <c r="N3672" s="1">
        <v>40718.400000000001</v>
      </c>
      <c r="O3672" s="1">
        <v>9000</v>
      </c>
      <c r="P3672" s="1">
        <v>407.18</v>
      </c>
      <c r="Q3672" s="1">
        <v>50125.58</v>
      </c>
      <c r="R3672" s="1">
        <f t="shared" si="115"/>
        <v>122.8568137254902</v>
      </c>
      <c r="S3672" s="1" t="s">
        <v>38</v>
      </c>
      <c r="T3672" s="1" t="s">
        <v>30</v>
      </c>
      <c r="U3672" s="1" t="s">
        <v>1546</v>
      </c>
      <c r="V3672" s="1" t="s">
        <v>1835</v>
      </c>
      <c r="W3672" s="1" t="s">
        <v>1835</v>
      </c>
    </row>
    <row r="3673" spans="1:23">
      <c r="A3673" s="2" t="s">
        <v>1914</v>
      </c>
      <c r="B3673" s="2">
        <f t="shared" si="114"/>
        <v>2019</v>
      </c>
      <c r="C3673" s="1" t="s">
        <v>68</v>
      </c>
      <c r="D3673" s="1" t="s">
        <v>24</v>
      </c>
      <c r="E3673" s="1">
        <v>80014137</v>
      </c>
      <c r="F3673" s="1" t="s">
        <v>25</v>
      </c>
      <c r="G3673" s="1" t="s">
        <v>36</v>
      </c>
      <c r="H3673" s="1" t="s">
        <v>983</v>
      </c>
      <c r="I3673" s="1" t="s">
        <v>1912</v>
      </c>
      <c r="J3673" s="1">
        <v>1440</v>
      </c>
      <c r="K3673" s="1" t="s">
        <v>28</v>
      </c>
      <c r="L3673" s="1">
        <v>54432</v>
      </c>
      <c r="M3673" s="1">
        <v>60192</v>
      </c>
      <c r="N3673" s="1">
        <v>132480</v>
      </c>
      <c r="O3673" s="1">
        <v>21888.7</v>
      </c>
      <c r="P3673" s="1">
        <v>643.53</v>
      </c>
      <c r="Q3673" s="1">
        <v>155012.23000000001</v>
      </c>
      <c r="R3673" s="1">
        <f t="shared" si="115"/>
        <v>107.64738194444445</v>
      </c>
      <c r="S3673" s="1" t="s">
        <v>38</v>
      </c>
      <c r="T3673" s="1" t="s">
        <v>30</v>
      </c>
      <c r="U3673" s="1" t="s">
        <v>81</v>
      </c>
      <c r="V3673" s="1" t="s">
        <v>1915</v>
      </c>
      <c r="W3673" s="1" t="s">
        <v>1916</v>
      </c>
    </row>
    <row r="3674" spans="1:23">
      <c r="A3674" s="2" t="s">
        <v>1917</v>
      </c>
      <c r="B3674" s="2">
        <f t="shared" si="114"/>
        <v>2019</v>
      </c>
      <c r="C3674" s="1" t="s">
        <v>68</v>
      </c>
      <c r="D3674" s="1" t="s">
        <v>24</v>
      </c>
      <c r="E3674" s="1">
        <v>80047663</v>
      </c>
      <c r="F3674" s="1" t="s">
        <v>110</v>
      </c>
      <c r="G3674" s="1" t="s">
        <v>36</v>
      </c>
      <c r="H3674" s="1" t="s">
        <v>983</v>
      </c>
      <c r="I3674" s="1" t="s">
        <v>1918</v>
      </c>
      <c r="J3674" s="1">
        <v>1151</v>
      </c>
      <c r="K3674" s="1" t="s">
        <v>28</v>
      </c>
      <c r="L3674" s="1">
        <v>41896</v>
      </c>
      <c r="M3674" s="1">
        <v>46500</v>
      </c>
      <c r="N3674" s="1">
        <v>112798</v>
      </c>
      <c r="O3674" s="1">
        <v>21461.08</v>
      </c>
      <c r="P3674" s="1">
        <v>281.99</v>
      </c>
      <c r="Q3674" s="1">
        <v>134541.07</v>
      </c>
      <c r="R3674" s="1">
        <f t="shared" si="115"/>
        <v>116.89059079061686</v>
      </c>
      <c r="S3674" s="1" t="s">
        <v>38</v>
      </c>
      <c r="T3674" s="1" t="s">
        <v>30</v>
      </c>
      <c r="U3674" s="1" t="s">
        <v>111</v>
      </c>
      <c r="V3674" s="1" t="s">
        <v>1919</v>
      </c>
      <c r="W3674" s="1" t="s">
        <v>1920</v>
      </c>
    </row>
    <row r="3675" spans="1:23">
      <c r="A3675" s="2" t="s">
        <v>1921</v>
      </c>
      <c r="B3675" s="2">
        <f t="shared" si="114"/>
        <v>2019</v>
      </c>
      <c r="C3675" s="1" t="s">
        <v>68</v>
      </c>
      <c r="D3675" s="1" t="s">
        <v>24</v>
      </c>
      <c r="E3675" s="1">
        <v>80047663</v>
      </c>
      <c r="F3675" s="1" t="s">
        <v>110</v>
      </c>
      <c r="G3675" s="1" t="s">
        <v>36</v>
      </c>
      <c r="H3675" s="1" t="s">
        <v>979</v>
      </c>
      <c r="I3675" s="1" t="s">
        <v>1922</v>
      </c>
      <c r="J3675" s="1">
        <v>208</v>
      </c>
      <c r="K3675" s="1" t="s">
        <v>28</v>
      </c>
      <c r="L3675" s="1">
        <v>10600</v>
      </c>
      <c r="M3675" s="1">
        <v>10789</v>
      </c>
      <c r="N3675" s="1">
        <v>24367.200000000001</v>
      </c>
      <c r="O3675" s="1">
        <v>5248.48</v>
      </c>
      <c r="P3675" s="1">
        <v>60.92</v>
      </c>
      <c r="Q3675" s="1">
        <v>29676.6</v>
      </c>
      <c r="R3675" s="1">
        <f t="shared" si="115"/>
        <v>142.67596153846154</v>
      </c>
      <c r="S3675" s="1" t="s">
        <v>38</v>
      </c>
      <c r="T3675" s="1" t="s">
        <v>30</v>
      </c>
      <c r="U3675" s="1" t="s">
        <v>111</v>
      </c>
      <c r="V3675" s="1" t="s">
        <v>1923</v>
      </c>
      <c r="W3675" s="1" t="s">
        <v>1923</v>
      </c>
    </row>
    <row r="3676" spans="1:23">
      <c r="A3676" s="2" t="s">
        <v>1924</v>
      </c>
      <c r="B3676" s="2">
        <f t="shared" si="114"/>
        <v>2019</v>
      </c>
      <c r="C3676" s="1" t="s">
        <v>68</v>
      </c>
      <c r="D3676" s="1" t="s">
        <v>24</v>
      </c>
      <c r="E3676" s="1">
        <v>80013840</v>
      </c>
      <c r="F3676" s="1" t="s">
        <v>61</v>
      </c>
      <c r="G3676" s="1" t="s">
        <v>1112</v>
      </c>
      <c r="H3676" s="1" t="s">
        <v>80</v>
      </c>
      <c r="I3676" s="1" t="s">
        <v>1925</v>
      </c>
      <c r="J3676" s="1">
        <v>72</v>
      </c>
      <c r="K3676" s="1" t="s">
        <v>28</v>
      </c>
      <c r="L3676" s="1">
        <v>3960</v>
      </c>
      <c r="M3676" s="1">
        <v>4140</v>
      </c>
      <c r="N3676" s="1">
        <v>13285.8</v>
      </c>
      <c r="O3676" s="1">
        <v>3500</v>
      </c>
      <c r="P3676" s="1">
        <v>134.19999999999999</v>
      </c>
      <c r="Q3676" s="1">
        <v>16920</v>
      </c>
      <c r="R3676" s="1">
        <f t="shared" si="115"/>
        <v>235</v>
      </c>
      <c r="S3676" s="1" t="s">
        <v>38</v>
      </c>
      <c r="T3676" s="1" t="s">
        <v>30</v>
      </c>
      <c r="U3676" s="1" t="s">
        <v>939</v>
      </c>
      <c r="V3676" s="1" t="s">
        <v>1831</v>
      </c>
      <c r="W3676" s="1" t="s">
        <v>1926</v>
      </c>
    </row>
    <row r="3677" spans="1:23">
      <c r="A3677" s="2" t="s">
        <v>1927</v>
      </c>
      <c r="B3677" s="2">
        <f t="shared" si="114"/>
        <v>2019</v>
      </c>
      <c r="C3677" s="1" t="s">
        <v>942</v>
      </c>
      <c r="D3677" s="1" t="s">
        <v>24</v>
      </c>
      <c r="E3677" s="1">
        <v>80013840</v>
      </c>
      <c r="F3677" s="1" t="s">
        <v>61</v>
      </c>
      <c r="G3677" s="1" t="s">
        <v>315</v>
      </c>
      <c r="H3677" s="1" t="s">
        <v>979</v>
      </c>
      <c r="I3677" s="1" t="s">
        <v>1928</v>
      </c>
      <c r="J3677" s="1">
        <v>139</v>
      </c>
      <c r="K3677" s="1" t="s">
        <v>28</v>
      </c>
      <c r="L3677" s="1">
        <v>8510</v>
      </c>
      <c r="M3677" s="1">
        <v>9549</v>
      </c>
      <c r="N3677" s="1">
        <v>38085</v>
      </c>
      <c r="O3677" s="1">
        <v>6000</v>
      </c>
      <c r="P3677" s="1">
        <v>380.85</v>
      </c>
      <c r="Q3677" s="1">
        <v>44465.85</v>
      </c>
      <c r="R3677" s="1">
        <f t="shared" si="115"/>
        <v>319.8982014388489</v>
      </c>
      <c r="S3677" s="1" t="s">
        <v>38</v>
      </c>
      <c r="T3677" s="1" t="s">
        <v>30</v>
      </c>
      <c r="U3677" s="1" t="s">
        <v>939</v>
      </c>
      <c r="V3677" s="1" t="s">
        <v>73</v>
      </c>
      <c r="W3677" s="1" t="s">
        <v>1929</v>
      </c>
    </row>
    <row r="3678" spans="1:23">
      <c r="A3678" s="2" t="s">
        <v>1930</v>
      </c>
      <c r="B3678" s="2">
        <f t="shared" si="114"/>
        <v>2019</v>
      </c>
      <c r="C3678" s="1" t="s">
        <v>68</v>
      </c>
      <c r="D3678" s="1" t="s">
        <v>24</v>
      </c>
      <c r="E3678" s="1">
        <v>80013840</v>
      </c>
      <c r="F3678" s="1" t="s">
        <v>61</v>
      </c>
      <c r="G3678" s="1" t="s">
        <v>1112</v>
      </c>
      <c r="H3678" s="1" t="s">
        <v>80</v>
      </c>
      <c r="I3678" s="1" t="s">
        <v>1931</v>
      </c>
      <c r="J3678" s="1">
        <v>102</v>
      </c>
      <c r="K3678" s="1" t="s">
        <v>28</v>
      </c>
      <c r="L3678" s="1">
        <v>4284</v>
      </c>
      <c r="M3678" s="1">
        <v>4590</v>
      </c>
      <c r="N3678" s="1">
        <v>15216.3</v>
      </c>
      <c r="O3678" s="1">
        <v>3496.59</v>
      </c>
      <c r="P3678" s="1">
        <v>153.69999999999999</v>
      </c>
      <c r="Q3678" s="1">
        <v>18866.59</v>
      </c>
      <c r="R3678" s="1">
        <f t="shared" si="115"/>
        <v>184.96656862745098</v>
      </c>
      <c r="S3678" s="1" t="s">
        <v>38</v>
      </c>
      <c r="T3678" s="1" t="s">
        <v>30</v>
      </c>
      <c r="U3678" s="1" t="s">
        <v>939</v>
      </c>
      <c r="V3678" s="1" t="s">
        <v>1932</v>
      </c>
      <c r="W3678" s="1" t="s">
        <v>1932</v>
      </c>
    </row>
    <row r="3679" spans="1:23">
      <c r="A3679" s="2" t="s">
        <v>1933</v>
      </c>
      <c r="B3679" s="2">
        <f t="shared" si="114"/>
        <v>2019</v>
      </c>
      <c r="C3679" s="1" t="s">
        <v>68</v>
      </c>
      <c r="D3679" s="1" t="s">
        <v>24</v>
      </c>
      <c r="E3679" s="1">
        <v>80013840</v>
      </c>
      <c r="F3679" s="1" t="s">
        <v>61</v>
      </c>
      <c r="G3679" s="1" t="s">
        <v>937</v>
      </c>
      <c r="H3679" s="1" t="s">
        <v>983</v>
      </c>
      <c r="I3679" s="1" t="s">
        <v>1934</v>
      </c>
      <c r="J3679" s="1">
        <v>72</v>
      </c>
      <c r="K3679" s="1" t="s">
        <v>28</v>
      </c>
      <c r="L3679" s="1">
        <v>3960</v>
      </c>
      <c r="M3679" s="1">
        <v>4140</v>
      </c>
      <c r="N3679" s="1">
        <v>13285.8</v>
      </c>
      <c r="O3679" s="1">
        <v>3500</v>
      </c>
      <c r="P3679" s="1">
        <v>134.19999999999999</v>
      </c>
      <c r="Q3679" s="1">
        <v>16920</v>
      </c>
      <c r="R3679" s="1">
        <f t="shared" si="115"/>
        <v>235</v>
      </c>
      <c r="S3679" s="1" t="s">
        <v>38</v>
      </c>
      <c r="T3679" s="1" t="s">
        <v>30</v>
      </c>
      <c r="U3679" s="1" t="s">
        <v>939</v>
      </c>
      <c r="V3679" s="1" t="s">
        <v>1935</v>
      </c>
      <c r="W3679" s="1" t="s">
        <v>1935</v>
      </c>
    </row>
    <row r="3680" spans="1:23">
      <c r="A3680" s="2" t="s">
        <v>1936</v>
      </c>
      <c r="B3680" s="2">
        <f t="shared" si="114"/>
        <v>2019</v>
      </c>
      <c r="C3680" s="1" t="s">
        <v>68</v>
      </c>
      <c r="D3680" s="1" t="s">
        <v>24</v>
      </c>
      <c r="E3680" s="1">
        <v>80013840</v>
      </c>
      <c r="F3680" s="1" t="s">
        <v>61</v>
      </c>
      <c r="G3680" s="1" t="s">
        <v>1112</v>
      </c>
      <c r="H3680" s="1" t="s">
        <v>80</v>
      </c>
      <c r="I3680" s="1" t="s">
        <v>1937</v>
      </c>
      <c r="J3680" s="1">
        <v>102</v>
      </c>
      <c r="K3680" s="1" t="s">
        <v>28</v>
      </c>
      <c r="L3680" s="1">
        <v>4284</v>
      </c>
      <c r="M3680" s="1">
        <v>4590</v>
      </c>
      <c r="N3680" s="1">
        <v>15216.3</v>
      </c>
      <c r="O3680" s="1">
        <v>3500</v>
      </c>
      <c r="P3680" s="1">
        <v>153.69999999999999</v>
      </c>
      <c r="Q3680" s="1">
        <v>18870</v>
      </c>
      <c r="R3680" s="1">
        <f t="shared" si="115"/>
        <v>185</v>
      </c>
      <c r="S3680" s="1" t="s">
        <v>38</v>
      </c>
      <c r="T3680" s="1" t="s">
        <v>30</v>
      </c>
      <c r="U3680" s="1" t="s">
        <v>939</v>
      </c>
      <c r="V3680" s="1" t="s">
        <v>1114</v>
      </c>
      <c r="W3680" s="1" t="s">
        <v>1114</v>
      </c>
    </row>
    <row r="3681" spans="1:23">
      <c r="A3681" s="2" t="s">
        <v>1936</v>
      </c>
      <c r="B3681" s="2">
        <f t="shared" si="114"/>
        <v>2019</v>
      </c>
      <c r="C3681" s="1" t="s">
        <v>68</v>
      </c>
      <c r="D3681" s="1" t="s">
        <v>24</v>
      </c>
      <c r="E3681" s="1">
        <v>80013840</v>
      </c>
      <c r="F3681" s="1" t="s">
        <v>61</v>
      </c>
      <c r="G3681" s="1" t="s">
        <v>1112</v>
      </c>
      <c r="H3681" s="1" t="s">
        <v>80</v>
      </c>
      <c r="I3681" s="1" t="s">
        <v>1938</v>
      </c>
      <c r="J3681" s="1">
        <v>102</v>
      </c>
      <c r="K3681" s="1" t="s">
        <v>28</v>
      </c>
      <c r="L3681" s="1">
        <v>4284</v>
      </c>
      <c r="M3681" s="1">
        <v>4590</v>
      </c>
      <c r="N3681" s="1">
        <v>15216.3</v>
      </c>
      <c r="O3681" s="1">
        <v>3500</v>
      </c>
      <c r="P3681" s="1">
        <v>153.69999999999999</v>
      </c>
      <c r="Q3681" s="1">
        <v>18870</v>
      </c>
      <c r="R3681" s="1">
        <f t="shared" si="115"/>
        <v>185</v>
      </c>
      <c r="S3681" s="1" t="s">
        <v>38</v>
      </c>
      <c r="T3681" s="1" t="s">
        <v>30</v>
      </c>
      <c r="U3681" s="1" t="s">
        <v>939</v>
      </c>
      <c r="V3681" s="1" t="s">
        <v>1114</v>
      </c>
      <c r="W3681" s="1" t="s">
        <v>1114</v>
      </c>
    </row>
    <row r="3682" spans="1:23">
      <c r="A3682" s="2" t="s">
        <v>1448</v>
      </c>
      <c r="B3682" s="2">
        <f t="shared" si="114"/>
        <v>2019</v>
      </c>
      <c r="C3682" s="1" t="s">
        <v>43</v>
      </c>
      <c r="D3682" s="1" t="s">
        <v>24</v>
      </c>
      <c r="E3682" s="1">
        <v>80013744</v>
      </c>
      <c r="F3682" s="1" t="s">
        <v>407</v>
      </c>
      <c r="G3682" s="1" t="s">
        <v>36</v>
      </c>
      <c r="H3682" s="1" t="s">
        <v>983</v>
      </c>
      <c r="I3682" s="1" t="s">
        <v>1992</v>
      </c>
      <c r="J3682" s="1">
        <v>748</v>
      </c>
      <c r="K3682" s="1" t="s">
        <v>28</v>
      </c>
      <c r="L3682" s="1">
        <v>33864</v>
      </c>
      <c r="M3682" s="1">
        <v>37002</v>
      </c>
      <c r="N3682" s="1">
        <v>100492</v>
      </c>
      <c r="O3682" s="1">
        <v>22961.19</v>
      </c>
      <c r="P3682" s="1">
        <v>236.14</v>
      </c>
      <c r="Q3682" s="1">
        <v>123689.33</v>
      </c>
      <c r="R3682" s="1">
        <f t="shared" si="115"/>
        <v>165.3600668449198</v>
      </c>
      <c r="S3682" s="1" t="s">
        <v>38</v>
      </c>
      <c r="T3682" s="1" t="s">
        <v>30</v>
      </c>
      <c r="U3682" s="1" t="s">
        <v>410</v>
      </c>
      <c r="V3682" s="1" t="s">
        <v>1993</v>
      </c>
      <c r="W3682" s="1" t="s">
        <v>1994</v>
      </c>
    </row>
    <row r="3683" spans="1:23">
      <c r="A3683" s="2" t="s">
        <v>1270</v>
      </c>
      <c r="B3683" s="2">
        <f t="shared" si="114"/>
        <v>2019</v>
      </c>
      <c r="C3683" s="1" t="s">
        <v>936</v>
      </c>
      <c r="D3683" s="1" t="s">
        <v>24</v>
      </c>
      <c r="E3683" s="1">
        <v>80013840</v>
      </c>
      <c r="F3683" s="1" t="s">
        <v>61</v>
      </c>
      <c r="G3683" s="1" t="s">
        <v>36</v>
      </c>
      <c r="H3683" s="1" t="s">
        <v>983</v>
      </c>
      <c r="I3683" s="1" t="s">
        <v>1995</v>
      </c>
      <c r="J3683" s="1">
        <v>48</v>
      </c>
      <c r="K3683" s="1" t="s">
        <v>28</v>
      </c>
      <c r="L3683" s="1">
        <v>5225</v>
      </c>
      <c r="M3683" s="1">
        <v>5806</v>
      </c>
      <c r="N3683" s="1">
        <v>15312</v>
      </c>
      <c r="O3683" s="1">
        <v>2980.47</v>
      </c>
      <c r="P3683" s="1">
        <v>153.12</v>
      </c>
      <c r="Q3683" s="1">
        <v>18445.59</v>
      </c>
      <c r="R3683" s="1">
        <f t="shared" si="115"/>
        <v>384.28312499999998</v>
      </c>
      <c r="S3683" s="1" t="s">
        <v>38</v>
      </c>
      <c r="T3683" s="1" t="s">
        <v>30</v>
      </c>
      <c r="U3683" s="1" t="s">
        <v>1548</v>
      </c>
      <c r="V3683" s="1" t="s">
        <v>1996</v>
      </c>
      <c r="W3683" s="1" t="s">
        <v>1996</v>
      </c>
    </row>
    <row r="3684" spans="1:23">
      <c r="A3684" s="2" t="s">
        <v>1997</v>
      </c>
      <c r="B3684" s="2">
        <f t="shared" si="114"/>
        <v>2019</v>
      </c>
      <c r="C3684" s="1" t="s">
        <v>936</v>
      </c>
      <c r="D3684" s="1" t="s">
        <v>24</v>
      </c>
      <c r="E3684" s="1">
        <v>80013840</v>
      </c>
      <c r="F3684" s="1" t="s">
        <v>61</v>
      </c>
      <c r="G3684" s="1" t="s">
        <v>36</v>
      </c>
      <c r="H3684" s="1" t="s">
        <v>983</v>
      </c>
      <c r="I3684" s="1" t="s">
        <v>1998</v>
      </c>
      <c r="J3684" s="1">
        <v>730</v>
      </c>
      <c r="K3684" s="1" t="s">
        <v>28</v>
      </c>
      <c r="L3684" s="1">
        <v>28067</v>
      </c>
      <c r="M3684" s="1">
        <v>31185</v>
      </c>
      <c r="N3684" s="1">
        <v>67817</v>
      </c>
      <c r="O3684" s="1">
        <v>14845.04</v>
      </c>
      <c r="P3684" s="1">
        <v>678.16</v>
      </c>
      <c r="Q3684" s="1">
        <v>83340.2</v>
      </c>
      <c r="R3684" s="1">
        <f t="shared" si="115"/>
        <v>114.16465753424657</v>
      </c>
      <c r="S3684" s="1" t="s">
        <v>38</v>
      </c>
      <c r="T3684" s="1" t="s">
        <v>30</v>
      </c>
      <c r="U3684" s="1" t="s">
        <v>1546</v>
      </c>
      <c r="V3684" s="1" t="s">
        <v>1999</v>
      </c>
      <c r="W3684" s="1" t="s">
        <v>1999</v>
      </c>
    </row>
    <row r="3685" spans="1:23">
      <c r="A3685" s="2" t="s">
        <v>811</v>
      </c>
      <c r="B3685" s="2">
        <f t="shared" si="114"/>
        <v>2019</v>
      </c>
      <c r="C3685" s="1" t="s">
        <v>68</v>
      </c>
      <c r="D3685" s="1" t="s">
        <v>24</v>
      </c>
      <c r="E3685" s="1">
        <v>80070039</v>
      </c>
      <c r="F3685" s="1" t="s">
        <v>949</v>
      </c>
      <c r="G3685" s="1" t="s">
        <v>62</v>
      </c>
      <c r="H3685" s="1" t="s">
        <v>983</v>
      </c>
      <c r="I3685" s="1" t="s">
        <v>2000</v>
      </c>
      <c r="J3685" s="1">
        <v>140</v>
      </c>
      <c r="K3685" s="1" t="s">
        <v>28</v>
      </c>
      <c r="L3685" s="1">
        <v>8400</v>
      </c>
      <c r="M3685" s="1">
        <v>8680</v>
      </c>
      <c r="N3685" s="1">
        <v>43623.76</v>
      </c>
      <c r="O3685" s="1">
        <v>7600</v>
      </c>
      <c r="P3685" s="1">
        <v>436.24</v>
      </c>
      <c r="Q3685" s="1">
        <v>51660</v>
      </c>
      <c r="R3685" s="1">
        <f t="shared" si="115"/>
        <v>369</v>
      </c>
      <c r="S3685" s="1" t="s">
        <v>38</v>
      </c>
      <c r="T3685" s="1" t="s">
        <v>30</v>
      </c>
      <c r="U3685" s="1" t="s">
        <v>64</v>
      </c>
      <c r="V3685" s="1" t="s">
        <v>2001</v>
      </c>
      <c r="W3685" s="1" t="s">
        <v>2001</v>
      </c>
    </row>
    <row r="3686" spans="1:23">
      <c r="A3686" s="2" t="s">
        <v>2002</v>
      </c>
      <c r="B3686" s="2">
        <f t="shared" si="114"/>
        <v>2019</v>
      </c>
      <c r="C3686" s="1" t="s">
        <v>68</v>
      </c>
      <c r="D3686" s="1" t="s">
        <v>24</v>
      </c>
      <c r="E3686" s="1">
        <v>80070039</v>
      </c>
      <c r="F3686" s="1" t="s">
        <v>949</v>
      </c>
      <c r="G3686" s="1" t="s">
        <v>315</v>
      </c>
      <c r="H3686" s="1" t="s">
        <v>1024</v>
      </c>
      <c r="I3686" s="1" t="s">
        <v>2003</v>
      </c>
      <c r="J3686" s="1">
        <v>73</v>
      </c>
      <c r="K3686" s="1" t="s">
        <v>28</v>
      </c>
      <c r="L3686" s="1">
        <v>4030</v>
      </c>
      <c r="M3686" s="1">
        <v>4380</v>
      </c>
      <c r="N3686" s="1">
        <v>18065.349999999999</v>
      </c>
      <c r="O3686" s="1">
        <v>3800</v>
      </c>
      <c r="P3686" s="1">
        <v>180.65</v>
      </c>
      <c r="Q3686" s="1">
        <v>22046</v>
      </c>
      <c r="R3686" s="1">
        <f t="shared" si="115"/>
        <v>302</v>
      </c>
      <c r="S3686" s="1" t="s">
        <v>38</v>
      </c>
      <c r="T3686" s="1" t="s">
        <v>30</v>
      </c>
      <c r="U3686" s="1" t="s">
        <v>64</v>
      </c>
      <c r="V3686" s="1" t="s">
        <v>65</v>
      </c>
      <c r="W3686" s="1" t="s">
        <v>2004</v>
      </c>
    </row>
    <row r="3687" spans="1:23">
      <c r="A3687" s="2" t="s">
        <v>1448</v>
      </c>
      <c r="B3687" s="2">
        <f t="shared" si="114"/>
        <v>2019</v>
      </c>
      <c r="C3687" s="1" t="s">
        <v>43</v>
      </c>
      <c r="D3687" s="1" t="s">
        <v>24</v>
      </c>
      <c r="E3687" s="1">
        <v>80013744</v>
      </c>
      <c r="F3687" s="1" t="s">
        <v>407</v>
      </c>
      <c r="G3687" s="1" t="s">
        <v>36</v>
      </c>
      <c r="H3687" s="1" t="s">
        <v>983</v>
      </c>
      <c r="I3687" s="1" t="s">
        <v>2005</v>
      </c>
      <c r="J3687" s="1">
        <v>925</v>
      </c>
      <c r="K3687" s="1" t="s">
        <v>28</v>
      </c>
      <c r="L3687" s="1">
        <v>38728</v>
      </c>
      <c r="M3687" s="1">
        <v>42501</v>
      </c>
      <c r="N3687" s="1">
        <v>116111</v>
      </c>
      <c r="O3687" s="1">
        <v>22961.19</v>
      </c>
      <c r="P3687" s="1">
        <v>272.83999999999997</v>
      </c>
      <c r="Q3687" s="1">
        <v>139345.03</v>
      </c>
      <c r="R3687" s="1">
        <f t="shared" si="115"/>
        <v>150.64327567567568</v>
      </c>
      <c r="S3687" s="1" t="s">
        <v>38</v>
      </c>
      <c r="T3687" s="1" t="s">
        <v>30</v>
      </c>
      <c r="U3687" s="1" t="s">
        <v>410</v>
      </c>
      <c r="V3687" s="1" t="s">
        <v>2006</v>
      </c>
      <c r="W3687" s="1" t="s">
        <v>2007</v>
      </c>
    </row>
    <row r="3688" spans="1:23">
      <c r="A3688" s="2" t="s">
        <v>2008</v>
      </c>
      <c r="B3688" s="2">
        <f t="shared" si="114"/>
        <v>2019</v>
      </c>
      <c r="C3688" s="1" t="s">
        <v>43</v>
      </c>
      <c r="D3688" s="1" t="s">
        <v>24</v>
      </c>
      <c r="E3688" s="1">
        <v>80013744</v>
      </c>
      <c r="F3688" s="1" t="s">
        <v>407</v>
      </c>
      <c r="G3688" s="1" t="s">
        <v>36</v>
      </c>
      <c r="H3688" s="1" t="s">
        <v>1391</v>
      </c>
      <c r="I3688" s="1" t="s">
        <v>2009</v>
      </c>
      <c r="J3688" s="1">
        <v>852</v>
      </c>
      <c r="K3688" s="1" t="s">
        <v>28</v>
      </c>
      <c r="L3688" s="1">
        <v>34932</v>
      </c>
      <c r="M3688" s="1">
        <v>38340</v>
      </c>
      <c r="N3688" s="1">
        <v>104796</v>
      </c>
      <c r="O3688" s="1">
        <v>20041</v>
      </c>
      <c r="P3688" s="1">
        <v>247</v>
      </c>
      <c r="Q3688" s="1">
        <v>125083.95</v>
      </c>
      <c r="R3688" s="1">
        <f t="shared" si="115"/>
        <v>146.81214788732393</v>
      </c>
      <c r="S3688" s="1" t="s">
        <v>38</v>
      </c>
      <c r="T3688" s="1" t="s">
        <v>30</v>
      </c>
      <c r="U3688" s="1" t="s">
        <v>410</v>
      </c>
      <c r="V3688" s="1" t="s">
        <v>2010</v>
      </c>
      <c r="W3688" s="1" t="s">
        <v>2010</v>
      </c>
    </row>
    <row r="3689" spans="1:23">
      <c r="A3689" s="2" t="s">
        <v>882</v>
      </c>
      <c r="B3689" s="2">
        <f t="shared" si="114"/>
        <v>2019</v>
      </c>
      <c r="C3689" s="1" t="s">
        <v>43</v>
      </c>
      <c r="D3689" s="1" t="s">
        <v>24</v>
      </c>
      <c r="E3689" s="1">
        <v>80014137</v>
      </c>
      <c r="F3689" s="1" t="s">
        <v>25</v>
      </c>
      <c r="G3689" s="1" t="s">
        <v>36</v>
      </c>
      <c r="H3689" s="1" t="s">
        <v>983</v>
      </c>
      <c r="I3689" s="1" t="s">
        <v>2011</v>
      </c>
      <c r="J3689" s="1">
        <v>401</v>
      </c>
      <c r="K3689" s="1" t="s">
        <v>28</v>
      </c>
      <c r="L3689" s="1">
        <v>21534</v>
      </c>
      <c r="M3689" s="1">
        <v>24341</v>
      </c>
      <c r="N3689" s="1">
        <v>54028</v>
      </c>
      <c r="O3689" s="1">
        <v>15071</v>
      </c>
      <c r="P3689" s="1">
        <v>287</v>
      </c>
      <c r="Q3689" s="1">
        <v>69385.929999999993</v>
      </c>
      <c r="R3689" s="1">
        <f t="shared" si="115"/>
        <v>173.03224438902743</v>
      </c>
      <c r="S3689" s="1" t="s">
        <v>38</v>
      </c>
      <c r="T3689" s="1" t="s">
        <v>30</v>
      </c>
      <c r="U3689" s="1" t="s">
        <v>81</v>
      </c>
      <c r="V3689" s="1" t="s">
        <v>622</v>
      </c>
      <c r="W3689" s="1" t="s">
        <v>1530</v>
      </c>
    </row>
    <row r="3690" spans="1:23">
      <c r="A3690" s="2" t="s">
        <v>1270</v>
      </c>
      <c r="B3690" s="2">
        <f t="shared" si="114"/>
        <v>2019</v>
      </c>
      <c r="C3690" s="1" t="s">
        <v>68</v>
      </c>
      <c r="D3690" s="1" t="s">
        <v>24</v>
      </c>
      <c r="E3690" s="1">
        <v>80013840</v>
      </c>
      <c r="F3690" s="1" t="s">
        <v>61</v>
      </c>
      <c r="G3690" s="1" t="s">
        <v>937</v>
      </c>
      <c r="H3690" s="1" t="s">
        <v>955</v>
      </c>
      <c r="I3690" s="1" t="s">
        <v>2012</v>
      </c>
      <c r="J3690" s="1">
        <v>28</v>
      </c>
      <c r="K3690" s="1" t="s">
        <v>28</v>
      </c>
      <c r="L3690" s="1">
        <v>2646</v>
      </c>
      <c r="M3690" s="1">
        <v>2884</v>
      </c>
      <c r="N3690" s="1">
        <v>11200</v>
      </c>
      <c r="O3690" s="1">
        <v>3500</v>
      </c>
      <c r="P3690" s="1">
        <v>112</v>
      </c>
      <c r="Q3690" s="1">
        <v>14812</v>
      </c>
      <c r="R3690" s="1">
        <f t="shared" si="115"/>
        <v>529</v>
      </c>
      <c r="S3690" s="1" t="s">
        <v>38</v>
      </c>
      <c r="T3690" s="1" t="s">
        <v>30</v>
      </c>
      <c r="U3690" s="1" t="s">
        <v>939</v>
      </c>
      <c r="V3690" s="1" t="s">
        <v>2013</v>
      </c>
      <c r="W3690" s="1" t="s">
        <v>2013</v>
      </c>
    </row>
    <row r="3691" spans="1:23">
      <c r="A3691" s="2" t="s">
        <v>2014</v>
      </c>
      <c r="B3691" s="2">
        <f t="shared" si="114"/>
        <v>2019</v>
      </c>
      <c r="C3691" s="1" t="s">
        <v>936</v>
      </c>
      <c r="D3691" s="1" t="s">
        <v>24</v>
      </c>
      <c r="E3691" s="1">
        <v>80013840</v>
      </c>
      <c r="F3691" s="1" t="s">
        <v>61</v>
      </c>
      <c r="G3691" s="1" t="s">
        <v>937</v>
      </c>
      <c r="H3691" s="1" t="s">
        <v>932</v>
      </c>
      <c r="I3691" s="1" t="s">
        <v>2015</v>
      </c>
      <c r="J3691" s="1">
        <v>67</v>
      </c>
      <c r="K3691" s="1" t="s">
        <v>28</v>
      </c>
      <c r="L3691" s="1">
        <v>4623</v>
      </c>
      <c r="M3691" s="1">
        <v>5092</v>
      </c>
      <c r="N3691" s="1">
        <v>17755</v>
      </c>
      <c r="O3691" s="1">
        <v>3500</v>
      </c>
      <c r="P3691" s="1">
        <v>177.55</v>
      </c>
      <c r="Q3691" s="1">
        <v>21432.55</v>
      </c>
      <c r="R3691" s="1">
        <f t="shared" si="115"/>
        <v>319.88880597014924</v>
      </c>
      <c r="S3691" s="1" t="s">
        <v>38</v>
      </c>
      <c r="T3691" s="1" t="s">
        <v>30</v>
      </c>
      <c r="U3691" s="1" t="s">
        <v>939</v>
      </c>
      <c r="V3691" s="1" t="s">
        <v>2016</v>
      </c>
      <c r="W3691" s="1" t="s">
        <v>2016</v>
      </c>
    </row>
    <row r="3692" spans="1:23">
      <c r="A3692" s="2" t="s">
        <v>811</v>
      </c>
      <c r="B3692" s="2">
        <f t="shared" si="114"/>
        <v>2019</v>
      </c>
      <c r="C3692" s="1" t="s">
        <v>68</v>
      </c>
      <c r="D3692" s="1" t="s">
        <v>24</v>
      </c>
      <c r="E3692" s="1">
        <v>80013840</v>
      </c>
      <c r="F3692" s="1" t="s">
        <v>61</v>
      </c>
      <c r="G3692" s="1" t="s">
        <v>1112</v>
      </c>
      <c r="H3692" s="1" t="s">
        <v>80</v>
      </c>
      <c r="I3692" s="1" t="s">
        <v>2017</v>
      </c>
      <c r="J3692" s="1">
        <v>102</v>
      </c>
      <c r="K3692" s="1" t="s">
        <v>28</v>
      </c>
      <c r="L3692" s="1">
        <v>4284</v>
      </c>
      <c r="M3692" s="1">
        <v>4590</v>
      </c>
      <c r="N3692" s="1">
        <v>15216.3</v>
      </c>
      <c r="O3692" s="1">
        <v>3500</v>
      </c>
      <c r="P3692" s="1">
        <v>153.69999999999999</v>
      </c>
      <c r="Q3692" s="1">
        <v>18870</v>
      </c>
      <c r="R3692" s="1">
        <f t="shared" si="115"/>
        <v>185</v>
      </c>
      <c r="S3692" s="1" t="s">
        <v>38</v>
      </c>
      <c r="T3692" s="1" t="s">
        <v>30</v>
      </c>
      <c r="U3692" s="1" t="s">
        <v>939</v>
      </c>
      <c r="V3692" s="1" t="s">
        <v>2018</v>
      </c>
      <c r="W3692" s="1" t="s">
        <v>2018</v>
      </c>
    </row>
    <row r="3693" spans="1:23">
      <c r="A3693" s="2" t="s">
        <v>485</v>
      </c>
      <c r="B3693" s="2">
        <f t="shared" si="114"/>
        <v>2019</v>
      </c>
      <c r="C3693" s="1" t="s">
        <v>942</v>
      </c>
      <c r="D3693" s="1" t="s">
        <v>24</v>
      </c>
      <c r="E3693" s="1">
        <v>80013840</v>
      </c>
      <c r="F3693" s="1" t="s">
        <v>61</v>
      </c>
      <c r="G3693" s="1" t="s">
        <v>36</v>
      </c>
      <c r="H3693" s="1" t="s">
        <v>979</v>
      </c>
      <c r="I3693" s="1" t="s">
        <v>2019</v>
      </c>
      <c r="J3693" s="1">
        <v>48</v>
      </c>
      <c r="K3693" s="1" t="s">
        <v>28</v>
      </c>
      <c r="L3693" s="1">
        <v>3829</v>
      </c>
      <c r="M3693" s="1">
        <v>4784</v>
      </c>
      <c r="N3693" s="1">
        <v>14352</v>
      </c>
      <c r="O3693" s="1">
        <v>3000</v>
      </c>
      <c r="P3693" s="1">
        <v>143.52000000000001</v>
      </c>
      <c r="Q3693" s="1">
        <v>17495.52</v>
      </c>
      <c r="R3693" s="1">
        <f t="shared" si="115"/>
        <v>364.49</v>
      </c>
      <c r="S3693" s="1" t="s">
        <v>38</v>
      </c>
      <c r="T3693" s="1" t="s">
        <v>30</v>
      </c>
      <c r="U3693" s="1" t="s">
        <v>70</v>
      </c>
      <c r="V3693" s="1" t="s">
        <v>1908</v>
      </c>
      <c r="W3693" s="1" t="s">
        <v>1908</v>
      </c>
    </row>
    <row r="3694" spans="1:23">
      <c r="A3694" s="2" t="s">
        <v>1273</v>
      </c>
      <c r="B3694" s="2">
        <f t="shared" si="114"/>
        <v>2019</v>
      </c>
      <c r="C3694" s="1" t="s">
        <v>942</v>
      </c>
      <c r="D3694" s="1" t="s">
        <v>24</v>
      </c>
      <c r="E3694" s="1">
        <v>80013840</v>
      </c>
      <c r="F3694" s="1" t="s">
        <v>61</v>
      </c>
      <c r="G3694" s="1" t="s">
        <v>315</v>
      </c>
      <c r="H3694" s="1" t="s">
        <v>979</v>
      </c>
      <c r="I3694" s="1" t="s">
        <v>2020</v>
      </c>
      <c r="J3694" s="1">
        <v>210</v>
      </c>
      <c r="K3694" s="1" t="s">
        <v>28</v>
      </c>
      <c r="L3694" s="1">
        <v>12752</v>
      </c>
      <c r="M3694" s="1">
        <v>14142</v>
      </c>
      <c r="N3694" s="1">
        <v>61150</v>
      </c>
      <c r="O3694" s="1">
        <v>9000</v>
      </c>
      <c r="P3694" s="1">
        <v>611.5</v>
      </c>
      <c r="Q3694" s="1">
        <v>70761.5</v>
      </c>
      <c r="R3694" s="1">
        <f t="shared" si="115"/>
        <v>336.95952380952383</v>
      </c>
      <c r="S3694" s="1" t="s">
        <v>38</v>
      </c>
      <c r="T3694" s="1" t="s">
        <v>30</v>
      </c>
      <c r="U3694" s="1" t="s">
        <v>939</v>
      </c>
      <c r="V3694" s="1" t="s">
        <v>73</v>
      </c>
      <c r="W3694" s="1" t="s">
        <v>2021</v>
      </c>
    </row>
    <row r="3695" spans="1:23">
      <c r="A3695" s="2" t="s">
        <v>473</v>
      </c>
      <c r="B3695" s="2">
        <f t="shared" si="114"/>
        <v>2019</v>
      </c>
      <c r="C3695" s="1" t="s">
        <v>942</v>
      </c>
      <c r="D3695" s="1" t="s">
        <v>24</v>
      </c>
      <c r="E3695" s="1">
        <v>80013840</v>
      </c>
      <c r="F3695" s="1" t="s">
        <v>61</v>
      </c>
      <c r="G3695" s="1" t="s">
        <v>315</v>
      </c>
      <c r="H3695" s="1" t="s">
        <v>979</v>
      </c>
      <c r="I3695" s="1" t="s">
        <v>2022</v>
      </c>
      <c r="J3695" s="1">
        <v>210</v>
      </c>
      <c r="K3695" s="1" t="s">
        <v>28</v>
      </c>
      <c r="L3695" s="1">
        <v>12752</v>
      </c>
      <c r="M3695" s="1">
        <v>14142</v>
      </c>
      <c r="N3695" s="1">
        <v>61150</v>
      </c>
      <c r="O3695" s="1">
        <v>9000</v>
      </c>
      <c r="P3695" s="1">
        <v>611.5</v>
      </c>
      <c r="Q3695" s="1">
        <v>70761.5</v>
      </c>
      <c r="R3695" s="1">
        <f t="shared" si="115"/>
        <v>336.95952380952383</v>
      </c>
      <c r="S3695" s="1" t="s">
        <v>38</v>
      </c>
      <c r="T3695" s="1" t="s">
        <v>30</v>
      </c>
      <c r="U3695" s="1" t="s">
        <v>939</v>
      </c>
      <c r="V3695" s="1" t="s">
        <v>2023</v>
      </c>
      <c r="W3695" s="1" t="s">
        <v>2024</v>
      </c>
    </row>
    <row r="3696" spans="1:23">
      <c r="A3696" s="2" t="s">
        <v>2025</v>
      </c>
      <c r="B3696" s="2">
        <f t="shared" si="114"/>
        <v>2019</v>
      </c>
      <c r="C3696" s="1" t="s">
        <v>68</v>
      </c>
      <c r="D3696" s="1" t="s">
        <v>24</v>
      </c>
      <c r="E3696" s="1">
        <v>80013840</v>
      </c>
      <c r="F3696" s="1" t="s">
        <v>61</v>
      </c>
      <c r="G3696" s="1" t="s">
        <v>1112</v>
      </c>
      <c r="H3696" s="1" t="s">
        <v>80</v>
      </c>
      <c r="I3696" s="1" t="s">
        <v>2026</v>
      </c>
      <c r="J3696" s="1">
        <v>72</v>
      </c>
      <c r="K3696" s="1" t="s">
        <v>28</v>
      </c>
      <c r="L3696" s="1">
        <v>3960</v>
      </c>
      <c r="M3696" s="1">
        <v>4140</v>
      </c>
      <c r="N3696" s="1">
        <v>13285.8</v>
      </c>
      <c r="O3696" s="1">
        <v>3500</v>
      </c>
      <c r="P3696" s="1">
        <v>134.19999999999999</v>
      </c>
      <c r="Q3696" s="1">
        <v>16920</v>
      </c>
      <c r="R3696" s="1">
        <f t="shared" si="115"/>
        <v>235</v>
      </c>
      <c r="S3696" s="1" t="s">
        <v>38</v>
      </c>
      <c r="T3696" s="1" t="s">
        <v>30</v>
      </c>
      <c r="U3696" s="1" t="s">
        <v>939</v>
      </c>
      <c r="V3696" s="1" t="s">
        <v>73</v>
      </c>
      <c r="W3696" s="1" t="s">
        <v>2027</v>
      </c>
    </row>
    <row r="3697" spans="1:23">
      <c r="A3697" s="2" t="s">
        <v>519</v>
      </c>
      <c r="B3697" s="2">
        <f t="shared" si="114"/>
        <v>2019</v>
      </c>
      <c r="C3697" s="1" t="s">
        <v>68</v>
      </c>
      <c r="D3697" s="1" t="s">
        <v>24</v>
      </c>
      <c r="E3697" s="1">
        <v>80013840</v>
      </c>
      <c r="F3697" s="1" t="s">
        <v>61</v>
      </c>
      <c r="G3697" s="1" t="s">
        <v>937</v>
      </c>
      <c r="H3697" s="1" t="s">
        <v>983</v>
      </c>
      <c r="I3697" s="1" t="s">
        <v>2028</v>
      </c>
      <c r="J3697" s="1">
        <v>36</v>
      </c>
      <c r="K3697" s="1" t="s">
        <v>28</v>
      </c>
      <c r="L3697" s="1">
        <v>4453</v>
      </c>
      <c r="M3697" s="1">
        <v>4806</v>
      </c>
      <c r="N3697" s="1">
        <v>25200</v>
      </c>
      <c r="O3697" s="1">
        <v>3000</v>
      </c>
      <c r="P3697" s="1">
        <v>252</v>
      </c>
      <c r="Q3697" s="1">
        <v>28452</v>
      </c>
      <c r="R3697" s="1">
        <f t="shared" si="115"/>
        <v>790.33333333333337</v>
      </c>
      <c r="S3697" s="1" t="s">
        <v>38</v>
      </c>
      <c r="T3697" s="1" t="s">
        <v>30</v>
      </c>
      <c r="U3697" s="1" t="s">
        <v>939</v>
      </c>
      <c r="V3697" s="1" t="s">
        <v>2029</v>
      </c>
      <c r="W3697" s="1" t="s">
        <v>2029</v>
      </c>
    </row>
    <row r="3698" spans="1:23">
      <c r="A3698" s="2" t="s">
        <v>2002</v>
      </c>
      <c r="B3698" s="2">
        <f t="shared" si="114"/>
        <v>2019</v>
      </c>
      <c r="C3698" s="1" t="s">
        <v>68</v>
      </c>
      <c r="D3698" s="1" t="s">
        <v>24</v>
      </c>
      <c r="E3698" s="1">
        <v>80013840</v>
      </c>
      <c r="F3698" s="1" t="s">
        <v>61</v>
      </c>
      <c r="G3698" s="1" t="s">
        <v>1112</v>
      </c>
      <c r="H3698" s="1" t="s">
        <v>80</v>
      </c>
      <c r="I3698" s="1" t="s">
        <v>2030</v>
      </c>
      <c r="J3698" s="1">
        <v>72</v>
      </c>
      <c r="K3698" s="1" t="s">
        <v>28</v>
      </c>
      <c r="L3698" s="1">
        <v>3960</v>
      </c>
      <c r="M3698" s="1">
        <v>4140</v>
      </c>
      <c r="N3698" s="1">
        <v>13285.8</v>
      </c>
      <c r="O3698" s="1">
        <v>3500</v>
      </c>
      <c r="P3698" s="1">
        <v>134.19999999999999</v>
      </c>
      <c r="Q3698" s="1">
        <v>16920</v>
      </c>
      <c r="R3698" s="1">
        <f t="shared" si="115"/>
        <v>235</v>
      </c>
      <c r="S3698" s="1" t="s">
        <v>38</v>
      </c>
      <c r="T3698" s="1" t="s">
        <v>30</v>
      </c>
      <c r="U3698" s="1" t="s">
        <v>939</v>
      </c>
      <c r="V3698" s="1" t="s">
        <v>252</v>
      </c>
      <c r="W3698" s="1" t="s">
        <v>2031</v>
      </c>
    </row>
    <row r="3699" spans="1:23">
      <c r="A3699" s="2" t="s">
        <v>2002</v>
      </c>
      <c r="B3699" s="2">
        <f t="shared" si="114"/>
        <v>2019</v>
      </c>
      <c r="C3699" s="1" t="s">
        <v>68</v>
      </c>
      <c r="D3699" s="1" t="s">
        <v>24</v>
      </c>
      <c r="E3699" s="1">
        <v>80013840</v>
      </c>
      <c r="F3699" s="1" t="s">
        <v>61</v>
      </c>
      <c r="G3699" s="1" t="s">
        <v>1112</v>
      </c>
      <c r="H3699" s="1" t="s">
        <v>80</v>
      </c>
      <c r="I3699" s="1" t="s">
        <v>2032</v>
      </c>
      <c r="J3699" s="1">
        <v>101</v>
      </c>
      <c r="K3699" s="1" t="s">
        <v>28</v>
      </c>
      <c r="L3699" s="1">
        <v>4242</v>
      </c>
      <c r="M3699" s="1">
        <v>4545</v>
      </c>
      <c r="N3699" s="1">
        <v>15126.53</v>
      </c>
      <c r="O3699" s="1">
        <v>3405.68</v>
      </c>
      <c r="P3699" s="1">
        <v>152.79</v>
      </c>
      <c r="Q3699" s="1">
        <v>18685</v>
      </c>
      <c r="R3699" s="1">
        <f t="shared" si="115"/>
        <v>185</v>
      </c>
      <c r="S3699" s="1" t="s">
        <v>38</v>
      </c>
      <c r="T3699" s="1" t="s">
        <v>30</v>
      </c>
      <c r="U3699" s="1" t="s">
        <v>939</v>
      </c>
      <c r="V3699" s="1" t="s">
        <v>252</v>
      </c>
      <c r="W3699" s="1" t="s">
        <v>2033</v>
      </c>
    </row>
    <row r="3700" spans="1:23">
      <c r="A3700" s="2" t="s">
        <v>931</v>
      </c>
      <c r="B3700" s="2">
        <f t="shared" si="114"/>
        <v>2019</v>
      </c>
      <c r="C3700" s="1" t="s">
        <v>2399</v>
      </c>
      <c r="D3700" s="1" t="s">
        <v>24</v>
      </c>
      <c r="E3700" s="1">
        <v>80038006</v>
      </c>
      <c r="F3700" s="1" t="s">
        <v>2348</v>
      </c>
      <c r="G3700" s="1" t="s">
        <v>1857</v>
      </c>
      <c r="H3700" s="1" t="s">
        <v>2453</v>
      </c>
      <c r="I3700" s="1" t="s">
        <v>2454</v>
      </c>
      <c r="J3700" s="1">
        <v>6</v>
      </c>
      <c r="K3700" s="1" t="s">
        <v>28</v>
      </c>
      <c r="L3700" s="1">
        <v>954</v>
      </c>
      <c r="M3700" s="1">
        <v>975</v>
      </c>
      <c r="N3700" s="1">
        <v>4800</v>
      </c>
      <c r="O3700" s="1">
        <v>291</v>
      </c>
      <c r="P3700" s="1">
        <v>11</v>
      </c>
      <c r="Q3700" s="1">
        <v>5102.21</v>
      </c>
      <c r="R3700" s="1">
        <f t="shared" si="115"/>
        <v>850.36833333333334</v>
      </c>
      <c r="S3700" s="1" t="s">
        <v>29</v>
      </c>
      <c r="T3700" s="1" t="s">
        <v>419</v>
      </c>
      <c r="U3700" s="1" t="s">
        <v>2456</v>
      </c>
      <c r="V3700" s="1" t="s">
        <v>2457</v>
      </c>
      <c r="W3700" s="1" t="s">
        <v>2457</v>
      </c>
    </row>
    <row r="3701" spans="1:23">
      <c r="A3701" s="2" t="s">
        <v>2479</v>
      </c>
      <c r="B3701" s="2">
        <f t="shared" si="114"/>
        <v>2019</v>
      </c>
      <c r="C3701" s="1" t="s">
        <v>962</v>
      </c>
      <c r="D3701" s="1" t="s">
        <v>24</v>
      </c>
      <c r="E3701" s="1">
        <v>80038006</v>
      </c>
      <c r="F3701" s="1" t="s">
        <v>2348</v>
      </c>
      <c r="G3701" s="1" t="s">
        <v>1857</v>
      </c>
      <c r="H3701" s="1" t="s">
        <v>2453</v>
      </c>
      <c r="I3701" s="1" t="s">
        <v>2454</v>
      </c>
      <c r="J3701" s="1">
        <v>10</v>
      </c>
      <c r="K3701" s="1" t="s">
        <v>28</v>
      </c>
      <c r="L3701" s="1">
        <v>100</v>
      </c>
      <c r="M3701" s="1">
        <v>100</v>
      </c>
      <c r="N3701" s="1">
        <v>3598.3</v>
      </c>
      <c r="O3701" s="1">
        <v>134.09</v>
      </c>
      <c r="P3701" s="1">
        <v>35.979999999999997</v>
      </c>
      <c r="Q3701" s="1">
        <v>3768.37</v>
      </c>
      <c r="R3701" s="1">
        <f t="shared" si="115"/>
        <v>376.83699999999999</v>
      </c>
      <c r="S3701" s="1" t="s">
        <v>29</v>
      </c>
      <c r="T3701" s="1" t="s">
        <v>419</v>
      </c>
      <c r="U3701" s="1" t="s">
        <v>2430</v>
      </c>
      <c r="V3701" s="1" t="s">
        <v>2480</v>
      </c>
      <c r="W3701" s="1" t="s">
        <v>2480</v>
      </c>
    </row>
    <row r="3702" spans="1:23">
      <c r="A3702" s="2" t="s">
        <v>931</v>
      </c>
      <c r="B3702" s="2">
        <f t="shared" si="114"/>
        <v>2019</v>
      </c>
      <c r="C3702" s="1" t="s">
        <v>2399</v>
      </c>
      <c r="D3702" s="1" t="s">
        <v>24</v>
      </c>
      <c r="E3702" s="1">
        <v>80038006</v>
      </c>
      <c r="F3702" s="1" t="s">
        <v>2348</v>
      </c>
      <c r="G3702" s="1" t="s">
        <v>1857</v>
      </c>
      <c r="H3702" s="1" t="s">
        <v>2453</v>
      </c>
      <c r="I3702" s="1" t="s">
        <v>2454</v>
      </c>
      <c r="J3702" s="1">
        <v>15</v>
      </c>
      <c r="K3702" s="1" t="s">
        <v>28</v>
      </c>
      <c r="L3702" s="1">
        <v>825</v>
      </c>
      <c r="M3702" s="1">
        <v>900</v>
      </c>
      <c r="N3702" s="1">
        <v>5397.45</v>
      </c>
      <c r="O3702" s="1">
        <v>327</v>
      </c>
      <c r="P3702" s="1">
        <v>13</v>
      </c>
      <c r="Q3702" s="1">
        <v>5737.25</v>
      </c>
      <c r="R3702" s="1">
        <f t="shared" si="115"/>
        <v>382.48333333333335</v>
      </c>
      <c r="S3702" s="1" t="s">
        <v>29</v>
      </c>
      <c r="T3702" s="1" t="s">
        <v>419</v>
      </c>
      <c r="U3702" s="1" t="s">
        <v>2430</v>
      </c>
      <c r="V3702" s="1" t="s">
        <v>2481</v>
      </c>
      <c r="W3702" s="1" t="s">
        <v>2481</v>
      </c>
    </row>
    <row r="3703" spans="1:23">
      <c r="A3703" s="2" t="s">
        <v>2503</v>
      </c>
      <c r="B3703" s="2">
        <f t="shared" si="114"/>
        <v>2019</v>
      </c>
      <c r="C3703" s="1" t="s">
        <v>942</v>
      </c>
      <c r="D3703" s="1" t="s">
        <v>24</v>
      </c>
      <c r="E3703" s="1">
        <v>80038006</v>
      </c>
      <c r="F3703" s="1" t="s">
        <v>2348</v>
      </c>
      <c r="G3703" s="1" t="s">
        <v>36</v>
      </c>
      <c r="H3703" s="1" t="s">
        <v>63</v>
      </c>
      <c r="I3703" s="1" t="s">
        <v>2504</v>
      </c>
      <c r="J3703" s="1">
        <v>8</v>
      </c>
      <c r="K3703" s="1" t="s">
        <v>28</v>
      </c>
      <c r="L3703" s="1">
        <v>1316</v>
      </c>
      <c r="M3703" s="1">
        <v>1316</v>
      </c>
      <c r="N3703" s="1">
        <v>12536</v>
      </c>
      <c r="O3703" s="1">
        <v>1389.23</v>
      </c>
      <c r="P3703" s="1">
        <v>125.36</v>
      </c>
      <c r="Q3703" s="1">
        <v>14050.59</v>
      </c>
      <c r="R3703" s="1">
        <f t="shared" si="115"/>
        <v>1756.32375</v>
      </c>
      <c r="S3703" s="1" t="s">
        <v>38</v>
      </c>
      <c r="T3703" s="1" t="s">
        <v>30</v>
      </c>
      <c r="U3703" s="1" t="s">
        <v>2505</v>
      </c>
      <c r="V3703" s="1" t="s">
        <v>2506</v>
      </c>
      <c r="W3703" s="1" t="s">
        <v>2506</v>
      </c>
    </row>
    <row r="3704" spans="1:23">
      <c r="A3704" s="2" t="s">
        <v>2511</v>
      </c>
      <c r="B3704" s="2">
        <f t="shared" si="114"/>
        <v>2019</v>
      </c>
      <c r="C3704" s="1" t="s">
        <v>68</v>
      </c>
      <c r="D3704" s="1" t="s">
        <v>24</v>
      </c>
      <c r="E3704" s="1">
        <v>80038006</v>
      </c>
      <c r="F3704" s="1" t="s">
        <v>2348</v>
      </c>
      <c r="G3704" s="1" t="s">
        <v>937</v>
      </c>
      <c r="H3704" s="1" t="s">
        <v>932</v>
      </c>
      <c r="I3704" s="1" t="s">
        <v>2512</v>
      </c>
      <c r="J3704" s="1">
        <v>90</v>
      </c>
      <c r="K3704" s="1" t="s">
        <v>28</v>
      </c>
      <c r="L3704" s="1">
        <v>10530</v>
      </c>
      <c r="M3704" s="1">
        <v>11430</v>
      </c>
      <c r="N3704" s="1">
        <v>76050</v>
      </c>
      <c r="O3704" s="1">
        <v>10770</v>
      </c>
      <c r="P3704" s="1">
        <v>760.5</v>
      </c>
      <c r="Q3704" s="1">
        <v>87580.5</v>
      </c>
      <c r="R3704" s="1">
        <f t="shared" si="115"/>
        <v>973.11666666666667</v>
      </c>
      <c r="S3704" s="1" t="s">
        <v>38</v>
      </c>
      <c r="T3704" s="1" t="s">
        <v>30</v>
      </c>
      <c r="U3704" s="1" t="s">
        <v>2430</v>
      </c>
      <c r="V3704" s="1" t="s">
        <v>2513</v>
      </c>
      <c r="W3704" s="1" t="s">
        <v>2513</v>
      </c>
    </row>
    <row r="3705" spans="1:23">
      <c r="A3705" s="2" t="s">
        <v>2514</v>
      </c>
      <c r="B3705" s="2">
        <f t="shared" si="114"/>
        <v>2019</v>
      </c>
      <c r="C3705" s="1" t="s">
        <v>68</v>
      </c>
      <c r="D3705" s="1" t="s">
        <v>24</v>
      </c>
      <c r="E3705" s="1">
        <v>80038006</v>
      </c>
      <c r="F3705" s="1" t="s">
        <v>2348</v>
      </c>
      <c r="G3705" s="1" t="s">
        <v>62</v>
      </c>
      <c r="H3705" s="1" t="s">
        <v>1024</v>
      </c>
      <c r="I3705" s="1" t="s">
        <v>2515</v>
      </c>
      <c r="J3705" s="1">
        <v>71</v>
      </c>
      <c r="K3705" s="1" t="s">
        <v>28</v>
      </c>
      <c r="L3705" s="1">
        <v>10126</v>
      </c>
      <c r="M3705" s="1">
        <v>10126</v>
      </c>
      <c r="N3705" s="1">
        <v>58209</v>
      </c>
      <c r="O3705" s="1">
        <v>4000</v>
      </c>
      <c r="P3705" s="1">
        <v>582.09</v>
      </c>
      <c r="Q3705" s="1">
        <v>62791.09</v>
      </c>
      <c r="R3705" s="1">
        <f t="shared" si="115"/>
        <v>884.38154929577456</v>
      </c>
      <c r="S3705" s="1" t="s">
        <v>38</v>
      </c>
      <c r="T3705" s="1" t="s">
        <v>30</v>
      </c>
      <c r="U3705" s="1" t="s">
        <v>2489</v>
      </c>
      <c r="V3705" s="1" t="s">
        <v>2516</v>
      </c>
      <c r="W3705" s="1" t="s">
        <v>2517</v>
      </c>
    </row>
    <row r="3706" spans="1:23">
      <c r="A3706" s="2" t="s">
        <v>2716</v>
      </c>
      <c r="B3706" s="2">
        <f t="shared" si="114"/>
        <v>2019</v>
      </c>
      <c r="C3706" s="1" t="s">
        <v>68</v>
      </c>
      <c r="D3706" s="1" t="s">
        <v>24</v>
      </c>
      <c r="E3706" s="1">
        <v>80087526</v>
      </c>
      <c r="F3706" s="1" t="s">
        <v>2708</v>
      </c>
      <c r="G3706" s="1" t="s">
        <v>55</v>
      </c>
      <c r="H3706" s="1" t="s">
        <v>955</v>
      </c>
      <c r="I3706" s="1" t="s">
        <v>2717</v>
      </c>
      <c r="J3706" s="1">
        <v>1</v>
      </c>
      <c r="K3706" s="1" t="s">
        <v>28</v>
      </c>
      <c r="L3706" s="1">
        <v>124</v>
      </c>
      <c r="M3706" s="1">
        <v>135</v>
      </c>
      <c r="N3706" s="1">
        <v>812.32</v>
      </c>
      <c r="O3706" s="1">
        <v>35.049999999999997</v>
      </c>
      <c r="P3706" s="1">
        <v>7.19</v>
      </c>
      <c r="Q3706" s="1">
        <v>860</v>
      </c>
      <c r="R3706" s="1">
        <f t="shared" si="115"/>
        <v>860</v>
      </c>
      <c r="S3706" s="1" t="s">
        <v>38</v>
      </c>
      <c r="T3706" s="1" t="s">
        <v>30</v>
      </c>
      <c r="U3706" s="1" t="s">
        <v>2710</v>
      </c>
      <c r="V3706" s="1" t="s">
        <v>2718</v>
      </c>
      <c r="W3706" s="1" t="s">
        <v>2719</v>
      </c>
    </row>
    <row r="3707" spans="1:23">
      <c r="A3707" s="2" t="s">
        <v>2724</v>
      </c>
      <c r="B3707" s="2">
        <f t="shared" si="114"/>
        <v>2019</v>
      </c>
      <c r="C3707" s="1" t="s">
        <v>68</v>
      </c>
      <c r="D3707" s="1" t="s">
        <v>24</v>
      </c>
      <c r="E3707" s="1">
        <v>80087526</v>
      </c>
      <c r="F3707" s="1" t="s">
        <v>2708</v>
      </c>
      <c r="G3707" s="1" t="s">
        <v>55</v>
      </c>
      <c r="H3707" s="1" t="s">
        <v>979</v>
      </c>
      <c r="I3707" s="1" t="s">
        <v>2717</v>
      </c>
      <c r="J3707" s="1">
        <v>1</v>
      </c>
      <c r="K3707" s="1" t="s">
        <v>28</v>
      </c>
      <c r="L3707" s="1">
        <v>145</v>
      </c>
      <c r="M3707" s="1">
        <v>155</v>
      </c>
      <c r="N3707" s="1">
        <v>981.9</v>
      </c>
      <c r="O3707" s="1">
        <v>66.87</v>
      </c>
      <c r="P3707" s="1">
        <v>8.8000000000000007</v>
      </c>
      <c r="Q3707" s="1">
        <v>1066.29</v>
      </c>
      <c r="R3707" s="1">
        <f t="shared" si="115"/>
        <v>1066.29</v>
      </c>
      <c r="S3707" s="1" t="s">
        <v>38</v>
      </c>
      <c r="T3707" s="1" t="s">
        <v>30</v>
      </c>
      <c r="U3707" s="1" t="s">
        <v>2710</v>
      </c>
      <c r="V3707" s="1" t="s">
        <v>2725</v>
      </c>
      <c r="W3707" s="1" t="s">
        <v>2725</v>
      </c>
    </row>
    <row r="3708" spans="1:23">
      <c r="A3708" s="2" t="s">
        <v>2736</v>
      </c>
      <c r="B3708" s="2">
        <f t="shared" si="114"/>
        <v>2019</v>
      </c>
      <c r="C3708" s="1" t="s">
        <v>68</v>
      </c>
      <c r="D3708" s="1" t="s">
        <v>24</v>
      </c>
      <c r="E3708" s="1">
        <v>80087526</v>
      </c>
      <c r="F3708" s="1" t="s">
        <v>2708</v>
      </c>
      <c r="G3708" s="1" t="s">
        <v>36</v>
      </c>
      <c r="H3708" s="1" t="s">
        <v>979</v>
      </c>
      <c r="I3708" s="1" t="s">
        <v>2737</v>
      </c>
      <c r="J3708" s="1">
        <v>12</v>
      </c>
      <c r="K3708" s="1" t="s">
        <v>28</v>
      </c>
      <c r="L3708" s="1">
        <v>625</v>
      </c>
      <c r="M3708" s="1">
        <v>744</v>
      </c>
      <c r="N3708" s="1">
        <v>3654</v>
      </c>
      <c r="O3708" s="1">
        <v>539.12</v>
      </c>
      <c r="P3708" s="1">
        <v>36.54</v>
      </c>
      <c r="Q3708" s="1">
        <v>4190.62</v>
      </c>
      <c r="R3708" s="1">
        <f t="shared" si="115"/>
        <v>349.21833333333331</v>
      </c>
      <c r="S3708" s="1" t="s">
        <v>38</v>
      </c>
      <c r="T3708" s="1" t="s">
        <v>30</v>
      </c>
      <c r="U3708" s="1" t="s">
        <v>2714</v>
      </c>
      <c r="V3708" s="1" t="s">
        <v>2738</v>
      </c>
      <c r="W3708" s="1" t="s">
        <v>2738</v>
      </c>
    </row>
    <row r="3709" spans="1:23">
      <c r="A3709" s="2" t="s">
        <v>982</v>
      </c>
      <c r="B3709" s="2">
        <f t="shared" si="114"/>
        <v>2019</v>
      </c>
      <c r="C3709" s="1" t="s">
        <v>2751</v>
      </c>
      <c r="D3709" s="1" t="s">
        <v>24</v>
      </c>
      <c r="E3709" s="1">
        <v>80018397</v>
      </c>
      <c r="F3709" s="1" t="s">
        <v>2401</v>
      </c>
      <c r="G3709" s="1" t="s">
        <v>62</v>
      </c>
      <c r="H3709" s="1" t="s">
        <v>1246</v>
      </c>
      <c r="I3709" s="1" t="s">
        <v>2903</v>
      </c>
      <c r="J3709" s="1">
        <v>213</v>
      </c>
      <c r="K3709" s="1" t="s">
        <v>28</v>
      </c>
      <c r="L3709" s="1">
        <v>12461</v>
      </c>
      <c r="M3709" s="1">
        <v>12461</v>
      </c>
      <c r="N3709" s="1">
        <v>52135.23</v>
      </c>
      <c r="O3709" s="1">
        <v>10470</v>
      </c>
      <c r="P3709" s="1">
        <v>157.38</v>
      </c>
      <c r="Q3709" s="1">
        <v>62762.61</v>
      </c>
      <c r="R3709" s="1">
        <f t="shared" si="115"/>
        <v>294.66014084507043</v>
      </c>
      <c r="S3709" s="1" t="s">
        <v>29</v>
      </c>
      <c r="T3709" s="1" t="s">
        <v>419</v>
      </c>
      <c r="U3709" s="1" t="s">
        <v>2403</v>
      </c>
      <c r="V3709" s="1" t="s">
        <v>2904</v>
      </c>
      <c r="W3709" s="1" t="s">
        <v>2905</v>
      </c>
    </row>
    <row r="3710" spans="1:23">
      <c r="A3710" s="2" t="s">
        <v>2978</v>
      </c>
      <c r="B3710" s="2">
        <f t="shared" si="114"/>
        <v>2019</v>
      </c>
      <c r="C3710" s="1" t="s">
        <v>43</v>
      </c>
      <c r="D3710" s="1" t="s">
        <v>24</v>
      </c>
      <c r="E3710" s="1">
        <v>80059747</v>
      </c>
      <c r="F3710" s="1" t="s">
        <v>2979</v>
      </c>
      <c r="G3710" s="1" t="s">
        <v>2395</v>
      </c>
      <c r="H3710" s="1" t="s">
        <v>943</v>
      </c>
      <c r="I3710" s="1" t="s">
        <v>2980</v>
      </c>
      <c r="J3710" s="1">
        <v>2</v>
      </c>
      <c r="K3710" s="1" t="s">
        <v>28</v>
      </c>
      <c r="L3710" s="1">
        <v>47</v>
      </c>
      <c r="M3710" s="1">
        <v>47</v>
      </c>
      <c r="N3710" s="1">
        <v>954.83</v>
      </c>
      <c r="O3710" s="1">
        <v>57.45</v>
      </c>
      <c r="P3710" s="1">
        <v>8.4</v>
      </c>
      <c r="Q3710" s="1">
        <v>1029.68</v>
      </c>
      <c r="R3710" s="1">
        <f t="shared" si="115"/>
        <v>514.84</v>
      </c>
      <c r="S3710" s="1" t="s">
        <v>38</v>
      </c>
      <c r="T3710" s="1" t="s">
        <v>30</v>
      </c>
      <c r="U3710" s="1" t="s">
        <v>939</v>
      </c>
      <c r="V3710" s="1" t="s">
        <v>2981</v>
      </c>
      <c r="W3710" s="1" t="s">
        <v>2982</v>
      </c>
    </row>
    <row r="3711" spans="1:23">
      <c r="A3711" s="2" t="s">
        <v>2978</v>
      </c>
      <c r="B3711" s="2">
        <f t="shared" si="114"/>
        <v>2019</v>
      </c>
      <c r="C3711" s="1" t="s">
        <v>43</v>
      </c>
      <c r="D3711" s="1" t="s">
        <v>24</v>
      </c>
      <c r="E3711" s="1">
        <v>80059747</v>
      </c>
      <c r="F3711" s="1" t="s">
        <v>2979</v>
      </c>
      <c r="G3711" s="1" t="s">
        <v>2395</v>
      </c>
      <c r="H3711" s="1" t="s">
        <v>943</v>
      </c>
      <c r="I3711" s="1" t="s">
        <v>2980</v>
      </c>
      <c r="J3711" s="1">
        <v>1</v>
      </c>
      <c r="K3711" s="1" t="s">
        <v>28</v>
      </c>
      <c r="L3711" s="1">
        <v>23</v>
      </c>
      <c r="M3711" s="1">
        <v>23</v>
      </c>
      <c r="N3711" s="1">
        <v>247.8</v>
      </c>
      <c r="O3711" s="1">
        <v>14.91</v>
      </c>
      <c r="P3711" s="1">
        <v>2.1800000000000002</v>
      </c>
      <c r="Q3711" s="1">
        <v>267.23</v>
      </c>
      <c r="R3711" s="1">
        <f t="shared" si="115"/>
        <v>267.23</v>
      </c>
      <c r="S3711" s="1" t="s">
        <v>38</v>
      </c>
      <c r="T3711" s="1" t="s">
        <v>30</v>
      </c>
      <c r="U3711" s="1" t="s">
        <v>939</v>
      </c>
      <c r="V3711" s="1" t="s">
        <v>2986</v>
      </c>
      <c r="W3711" s="1" t="s">
        <v>2987</v>
      </c>
    </row>
    <row r="3712" spans="1:23">
      <c r="A3712" s="2" t="s">
        <v>2992</v>
      </c>
      <c r="B3712" s="2">
        <f t="shared" si="114"/>
        <v>2019</v>
      </c>
      <c r="C3712" s="1" t="s">
        <v>68</v>
      </c>
      <c r="D3712" s="1" t="s">
        <v>24</v>
      </c>
      <c r="E3712" s="1">
        <v>80059747</v>
      </c>
      <c r="F3712" s="1" t="s">
        <v>2979</v>
      </c>
      <c r="G3712" s="1" t="s">
        <v>2395</v>
      </c>
      <c r="H3712" s="1" t="s">
        <v>1024</v>
      </c>
      <c r="I3712" s="1" t="s">
        <v>2980</v>
      </c>
      <c r="J3712" s="1">
        <v>20</v>
      </c>
      <c r="K3712" s="1" t="s">
        <v>28</v>
      </c>
      <c r="L3712" s="1">
        <v>1000</v>
      </c>
      <c r="M3712" s="1">
        <v>1000</v>
      </c>
      <c r="N3712" s="1">
        <v>6197.04</v>
      </c>
      <c r="O3712" s="1">
        <v>293.86</v>
      </c>
      <c r="P3712" s="1">
        <v>55.4</v>
      </c>
      <c r="Q3712" s="1">
        <v>6587.73</v>
      </c>
      <c r="R3712" s="1">
        <f t="shared" si="115"/>
        <v>329.38649999999996</v>
      </c>
      <c r="S3712" s="1" t="s">
        <v>38</v>
      </c>
      <c r="T3712" s="1" t="s">
        <v>30</v>
      </c>
      <c r="U3712" s="1" t="s">
        <v>2989</v>
      </c>
      <c r="V3712" s="1" t="s">
        <v>2993</v>
      </c>
      <c r="W3712" s="1" t="s">
        <v>2994</v>
      </c>
    </row>
    <row r="3713" spans="1:23">
      <c r="A3713" s="2" t="s">
        <v>2724</v>
      </c>
      <c r="B3713" s="2">
        <f t="shared" si="114"/>
        <v>2019</v>
      </c>
      <c r="C3713" s="1" t="s">
        <v>936</v>
      </c>
      <c r="D3713" s="1" t="s">
        <v>24</v>
      </c>
      <c r="E3713" s="1">
        <v>80035049</v>
      </c>
      <c r="F3713" s="1" t="s">
        <v>2995</v>
      </c>
      <c r="G3713" s="1" t="s">
        <v>36</v>
      </c>
      <c r="H3713" s="1" t="s">
        <v>194</v>
      </c>
      <c r="I3713" s="1" t="s">
        <v>2996</v>
      </c>
      <c r="J3713" s="1">
        <v>172</v>
      </c>
      <c r="K3713" s="1" t="s">
        <v>28</v>
      </c>
      <c r="L3713" s="1">
        <v>10534</v>
      </c>
      <c r="M3713" s="1">
        <v>10994</v>
      </c>
      <c r="N3713" s="1">
        <v>26196</v>
      </c>
      <c r="O3713" s="1">
        <v>7000</v>
      </c>
      <c r="P3713" s="1">
        <v>261.95999999999998</v>
      </c>
      <c r="Q3713" s="1">
        <v>33457.96</v>
      </c>
      <c r="R3713" s="1">
        <f t="shared" si="115"/>
        <v>194.52302325581394</v>
      </c>
      <c r="S3713" s="1" t="s">
        <v>38</v>
      </c>
      <c r="T3713" s="1" t="s">
        <v>30</v>
      </c>
      <c r="U3713" s="1" t="s">
        <v>2997</v>
      </c>
      <c r="V3713" s="1" t="s">
        <v>2998</v>
      </c>
      <c r="W3713" s="1" t="s">
        <v>2999</v>
      </c>
    </row>
    <row r="3714" spans="1:23">
      <c r="A3714" s="2" t="s">
        <v>881</v>
      </c>
      <c r="B3714" s="2">
        <f t="shared" ref="B3714:B3777" si="116">+YEAR(A3714)</f>
        <v>2019</v>
      </c>
      <c r="C3714" s="1" t="s">
        <v>43</v>
      </c>
      <c r="D3714" s="1" t="s">
        <v>24</v>
      </c>
      <c r="E3714" s="1">
        <v>80002740</v>
      </c>
      <c r="F3714" s="1" t="s">
        <v>3000</v>
      </c>
      <c r="G3714" s="1" t="s">
        <v>36</v>
      </c>
      <c r="H3714" s="1" t="s">
        <v>983</v>
      </c>
      <c r="I3714" s="1" t="s">
        <v>3001</v>
      </c>
      <c r="J3714" s="1">
        <v>48</v>
      </c>
      <c r="K3714" s="1" t="s">
        <v>28</v>
      </c>
      <c r="L3714" s="1">
        <v>4752</v>
      </c>
      <c r="M3714" s="1">
        <v>5232</v>
      </c>
      <c r="N3714" s="1">
        <v>16320</v>
      </c>
      <c r="O3714" s="1">
        <v>2457.8000000000002</v>
      </c>
      <c r="P3714" s="1">
        <v>163.19999999999999</v>
      </c>
      <c r="Q3714" s="1">
        <v>18941</v>
      </c>
      <c r="R3714" s="1">
        <f t="shared" si="115"/>
        <v>394.60416666666669</v>
      </c>
      <c r="S3714" s="1" t="s">
        <v>38</v>
      </c>
      <c r="T3714" s="1" t="s">
        <v>30</v>
      </c>
      <c r="U3714" s="1" t="s">
        <v>3002</v>
      </c>
      <c r="V3714" s="1" t="s">
        <v>3003</v>
      </c>
      <c r="W3714" s="1" t="s">
        <v>3004</v>
      </c>
    </row>
    <row r="3715" spans="1:23">
      <c r="A3715" s="2" t="s">
        <v>3011</v>
      </c>
      <c r="B3715" s="2">
        <f t="shared" si="116"/>
        <v>2019</v>
      </c>
      <c r="C3715" s="1" t="s">
        <v>942</v>
      </c>
      <c r="D3715" s="1" t="s">
        <v>24</v>
      </c>
      <c r="E3715" s="1">
        <v>80002740</v>
      </c>
      <c r="F3715" s="1" t="s">
        <v>3000</v>
      </c>
      <c r="G3715" s="1" t="s">
        <v>36</v>
      </c>
      <c r="H3715" s="1" t="s">
        <v>63</v>
      </c>
      <c r="I3715" s="1" t="s">
        <v>3012</v>
      </c>
      <c r="J3715" s="1">
        <v>64</v>
      </c>
      <c r="K3715" s="1" t="s">
        <v>28</v>
      </c>
      <c r="L3715" s="1">
        <v>5184</v>
      </c>
      <c r="M3715" s="1">
        <v>5696</v>
      </c>
      <c r="N3715" s="1">
        <v>16896</v>
      </c>
      <c r="O3715" s="1">
        <v>2724.14</v>
      </c>
      <c r="P3715" s="1">
        <v>168.96</v>
      </c>
      <c r="Q3715" s="1">
        <v>19789.099999999999</v>
      </c>
      <c r="R3715" s="1">
        <f t="shared" ref="R3715:R3778" si="117">+Q3715/J3715</f>
        <v>309.20468749999998</v>
      </c>
      <c r="S3715" s="1" t="s">
        <v>38</v>
      </c>
      <c r="T3715" s="1" t="s">
        <v>30</v>
      </c>
      <c r="U3715" s="1" t="s">
        <v>3002</v>
      </c>
      <c r="V3715" s="1" t="s">
        <v>3013</v>
      </c>
      <c r="W3715" s="1" t="s">
        <v>3013</v>
      </c>
    </row>
    <row r="3716" spans="1:23">
      <c r="A3716" s="2" t="s">
        <v>3014</v>
      </c>
      <c r="B3716" s="2">
        <f t="shared" si="116"/>
        <v>2019</v>
      </c>
      <c r="C3716" s="1" t="s">
        <v>68</v>
      </c>
      <c r="D3716" s="1" t="s">
        <v>24</v>
      </c>
      <c r="E3716" s="1">
        <v>80002740</v>
      </c>
      <c r="F3716" s="1" t="s">
        <v>3000</v>
      </c>
      <c r="G3716" s="1" t="s">
        <v>36</v>
      </c>
      <c r="H3716" s="1" t="s">
        <v>983</v>
      </c>
      <c r="I3716" s="1" t="s">
        <v>3015</v>
      </c>
      <c r="J3716" s="1">
        <v>73</v>
      </c>
      <c r="K3716" s="1" t="s">
        <v>28</v>
      </c>
      <c r="L3716" s="1">
        <v>4563</v>
      </c>
      <c r="M3716" s="1">
        <v>5074</v>
      </c>
      <c r="N3716" s="1">
        <v>16425</v>
      </c>
      <c r="O3716" s="1">
        <v>2487.1799999999998</v>
      </c>
      <c r="P3716" s="1">
        <v>164.25</v>
      </c>
      <c r="Q3716" s="1">
        <v>19076.43</v>
      </c>
      <c r="R3716" s="1">
        <f t="shared" si="117"/>
        <v>261.3209589041096</v>
      </c>
      <c r="S3716" s="1" t="s">
        <v>38</v>
      </c>
      <c r="T3716" s="1" t="s">
        <v>30</v>
      </c>
      <c r="U3716" s="1" t="s">
        <v>3002</v>
      </c>
      <c r="V3716" s="1" t="s">
        <v>3016</v>
      </c>
      <c r="W3716" s="1" t="s">
        <v>3016</v>
      </c>
    </row>
    <row r="3717" spans="1:23">
      <c r="A3717" s="2" t="s">
        <v>3017</v>
      </c>
      <c r="B3717" s="2">
        <f t="shared" si="116"/>
        <v>2019</v>
      </c>
      <c r="C3717" s="1" t="s">
        <v>68</v>
      </c>
      <c r="D3717" s="1" t="s">
        <v>24</v>
      </c>
      <c r="E3717" s="1">
        <v>80002740</v>
      </c>
      <c r="F3717" s="1" t="s">
        <v>3000</v>
      </c>
      <c r="G3717" s="1" t="s">
        <v>36</v>
      </c>
      <c r="H3717" s="1" t="s">
        <v>63</v>
      </c>
      <c r="I3717" s="1" t="s">
        <v>3018</v>
      </c>
      <c r="J3717" s="1">
        <v>67</v>
      </c>
      <c r="K3717" s="1" t="s">
        <v>28</v>
      </c>
      <c r="L3717" s="1">
        <v>4918</v>
      </c>
      <c r="M3717" s="1">
        <v>5394</v>
      </c>
      <c r="N3717" s="1">
        <v>16616</v>
      </c>
      <c r="O3717" s="1">
        <v>2650</v>
      </c>
      <c r="P3717" s="1">
        <v>166.16</v>
      </c>
      <c r="Q3717" s="1">
        <v>19432.16</v>
      </c>
      <c r="R3717" s="1">
        <f t="shared" si="117"/>
        <v>290.03223880597017</v>
      </c>
      <c r="S3717" s="1" t="s">
        <v>38</v>
      </c>
      <c r="T3717" s="1" t="s">
        <v>30</v>
      </c>
      <c r="U3717" s="1" t="s">
        <v>3002</v>
      </c>
      <c r="V3717" s="1" t="s">
        <v>3019</v>
      </c>
      <c r="W3717" s="1" t="s">
        <v>3020</v>
      </c>
    </row>
    <row r="3718" spans="1:23">
      <c r="A3718" s="2" t="s">
        <v>3029</v>
      </c>
      <c r="B3718" s="2">
        <f t="shared" si="116"/>
        <v>2019</v>
      </c>
      <c r="C3718" s="1" t="s">
        <v>942</v>
      </c>
      <c r="D3718" s="1" t="s">
        <v>24</v>
      </c>
      <c r="E3718" s="1">
        <v>80059747</v>
      </c>
      <c r="F3718" s="1" t="s">
        <v>2979</v>
      </c>
      <c r="G3718" s="1" t="s">
        <v>2395</v>
      </c>
      <c r="H3718" s="1" t="s">
        <v>194</v>
      </c>
      <c r="I3718" s="1" t="s">
        <v>3030</v>
      </c>
      <c r="J3718" s="1">
        <v>10</v>
      </c>
      <c r="K3718" s="1" t="s">
        <v>28</v>
      </c>
      <c r="L3718" s="1">
        <v>450</v>
      </c>
      <c r="M3718" s="1">
        <v>450</v>
      </c>
      <c r="N3718" s="1">
        <v>2062.46</v>
      </c>
      <c r="O3718" s="1">
        <v>74.12</v>
      </c>
      <c r="P3718" s="1">
        <v>18.68</v>
      </c>
      <c r="Q3718" s="1">
        <v>2164.92</v>
      </c>
      <c r="R3718" s="1">
        <f t="shared" si="117"/>
        <v>216.49200000000002</v>
      </c>
      <c r="S3718" s="1" t="s">
        <v>38</v>
      </c>
      <c r="T3718" s="1" t="s">
        <v>30</v>
      </c>
      <c r="U3718" s="1" t="s">
        <v>3031</v>
      </c>
      <c r="V3718" s="1" t="s">
        <v>3032</v>
      </c>
      <c r="W3718" s="1" t="s">
        <v>3032</v>
      </c>
    </row>
    <row r="3719" spans="1:23">
      <c r="A3719" s="2" t="s">
        <v>3176</v>
      </c>
      <c r="B3719" s="2">
        <f t="shared" si="116"/>
        <v>2019</v>
      </c>
      <c r="C3719" s="1" t="s">
        <v>68</v>
      </c>
      <c r="D3719" s="1" t="s">
        <v>24</v>
      </c>
      <c r="E3719" s="1">
        <v>80003485</v>
      </c>
      <c r="F3719" s="1" t="s">
        <v>3105</v>
      </c>
      <c r="G3719" s="1" t="s">
        <v>62</v>
      </c>
      <c r="H3719" s="1" t="s">
        <v>943</v>
      </c>
      <c r="I3719" s="1" t="s">
        <v>1038</v>
      </c>
      <c r="J3719" s="1">
        <v>70</v>
      </c>
      <c r="K3719" s="1" t="s">
        <v>28</v>
      </c>
      <c r="L3719" s="1">
        <v>4130</v>
      </c>
      <c r="M3719" s="1">
        <v>4375</v>
      </c>
      <c r="N3719" s="1">
        <v>23631.3</v>
      </c>
      <c r="O3719" s="1">
        <v>3500</v>
      </c>
      <c r="P3719" s="1">
        <v>238.7</v>
      </c>
      <c r="Q3719" s="1">
        <v>27370</v>
      </c>
      <c r="R3719" s="1">
        <f t="shared" si="117"/>
        <v>391</v>
      </c>
      <c r="S3719" s="1" t="s">
        <v>38</v>
      </c>
      <c r="T3719" s="1" t="s">
        <v>30</v>
      </c>
      <c r="U3719" s="1" t="s">
        <v>64</v>
      </c>
      <c r="V3719" s="1" t="s">
        <v>3148</v>
      </c>
      <c r="W3719" s="1" t="s">
        <v>3177</v>
      </c>
    </row>
    <row r="3720" spans="1:23">
      <c r="A3720" s="2" t="s">
        <v>811</v>
      </c>
      <c r="B3720" s="2">
        <f t="shared" si="116"/>
        <v>2019</v>
      </c>
      <c r="C3720" s="1" t="s">
        <v>936</v>
      </c>
      <c r="D3720" s="1" t="s">
        <v>24</v>
      </c>
      <c r="E3720" s="1">
        <v>80053214</v>
      </c>
      <c r="F3720" s="1" t="s">
        <v>3202</v>
      </c>
      <c r="G3720" s="1" t="s">
        <v>36</v>
      </c>
      <c r="H3720" s="1" t="s">
        <v>955</v>
      </c>
      <c r="I3720" s="1" t="s">
        <v>3203</v>
      </c>
      <c r="J3720" s="1">
        <v>1</v>
      </c>
      <c r="K3720" s="1" t="s">
        <v>28</v>
      </c>
      <c r="L3720" s="1">
        <v>158</v>
      </c>
      <c r="M3720" s="1">
        <v>170</v>
      </c>
      <c r="N3720" s="1">
        <v>2907.3</v>
      </c>
      <c r="O3720" s="1">
        <v>118.66</v>
      </c>
      <c r="P3720" s="1">
        <v>29.07</v>
      </c>
      <c r="Q3720" s="1">
        <v>3055.03</v>
      </c>
      <c r="R3720" s="1">
        <f t="shared" si="117"/>
        <v>3055.03</v>
      </c>
      <c r="S3720" s="1" t="s">
        <v>38</v>
      </c>
      <c r="T3720" s="1" t="s">
        <v>30</v>
      </c>
      <c r="U3720" s="1" t="s">
        <v>3204</v>
      </c>
      <c r="V3720" s="1" t="s">
        <v>3205</v>
      </c>
      <c r="W3720" s="1" t="s">
        <v>3205</v>
      </c>
    </row>
    <row r="3721" spans="1:23">
      <c r="A3721" s="2" t="s">
        <v>809</v>
      </c>
      <c r="B3721" s="2">
        <f t="shared" si="116"/>
        <v>2019</v>
      </c>
      <c r="C3721" s="1" t="s">
        <v>68</v>
      </c>
      <c r="D3721" s="1" t="s">
        <v>24</v>
      </c>
      <c r="E3721" s="1">
        <v>80000137</v>
      </c>
      <c r="F3721" s="1" t="s">
        <v>3322</v>
      </c>
      <c r="G3721" s="1" t="s">
        <v>36</v>
      </c>
      <c r="H3721" s="1" t="s">
        <v>1024</v>
      </c>
      <c r="I3721" s="1" t="s">
        <v>3323</v>
      </c>
      <c r="J3721" s="1">
        <v>144</v>
      </c>
      <c r="K3721" s="1" t="s">
        <v>28</v>
      </c>
      <c r="L3721" s="1">
        <v>6624</v>
      </c>
      <c r="M3721" s="1">
        <v>7200</v>
      </c>
      <c r="N3721" s="1">
        <v>15120</v>
      </c>
      <c r="O3721" s="1">
        <v>2978.27</v>
      </c>
      <c r="P3721" s="1">
        <v>151.19999999999999</v>
      </c>
      <c r="Q3721" s="1">
        <v>18249.47</v>
      </c>
      <c r="R3721" s="1">
        <f t="shared" si="117"/>
        <v>126.73243055555557</v>
      </c>
      <c r="S3721" s="1" t="s">
        <v>38</v>
      </c>
      <c r="T3721" s="1" t="s">
        <v>30</v>
      </c>
      <c r="U3721" s="1" t="s">
        <v>3324</v>
      </c>
      <c r="V3721" s="1" t="s">
        <v>3325</v>
      </c>
      <c r="W3721" s="1" t="s">
        <v>3325</v>
      </c>
    </row>
    <row r="3722" spans="1:23">
      <c r="A3722" s="2" t="s">
        <v>3353</v>
      </c>
      <c r="B3722" s="2">
        <f t="shared" si="116"/>
        <v>2019</v>
      </c>
      <c r="C3722" s="1" t="s">
        <v>936</v>
      </c>
      <c r="D3722" s="1" t="s">
        <v>24</v>
      </c>
      <c r="E3722" s="1">
        <v>80024479</v>
      </c>
      <c r="F3722" s="1" t="s">
        <v>3354</v>
      </c>
      <c r="G3722" s="1" t="s">
        <v>36</v>
      </c>
      <c r="H3722" s="1" t="s">
        <v>983</v>
      </c>
      <c r="I3722" s="1" t="s">
        <v>3355</v>
      </c>
      <c r="J3722" s="1">
        <v>28</v>
      </c>
      <c r="K3722" s="1" t="s">
        <v>28</v>
      </c>
      <c r="L3722" s="1">
        <v>1400</v>
      </c>
      <c r="M3722" s="1">
        <v>1400</v>
      </c>
      <c r="N3722" s="1">
        <v>2107</v>
      </c>
      <c r="O3722" s="1">
        <v>1187.7</v>
      </c>
      <c r="P3722" s="1">
        <v>21.07</v>
      </c>
      <c r="Q3722" s="1">
        <v>3315.77</v>
      </c>
      <c r="R3722" s="1">
        <f t="shared" si="117"/>
        <v>118.42035714285714</v>
      </c>
      <c r="S3722" s="1" t="s">
        <v>38</v>
      </c>
      <c r="T3722" s="1" t="s">
        <v>30</v>
      </c>
      <c r="U3722" s="1" t="s">
        <v>3356</v>
      </c>
      <c r="V3722" s="1" t="s">
        <v>3357</v>
      </c>
      <c r="W3722" s="1" t="s">
        <v>3358</v>
      </c>
    </row>
    <row r="3723" spans="1:23">
      <c r="A3723" s="2" t="s">
        <v>1281</v>
      </c>
      <c r="B3723" s="2">
        <f t="shared" si="116"/>
        <v>2019</v>
      </c>
      <c r="C3723" s="1" t="s">
        <v>942</v>
      </c>
      <c r="D3723" s="1" t="s">
        <v>24</v>
      </c>
      <c r="E3723" s="1">
        <v>80083522</v>
      </c>
      <c r="F3723" s="1" t="s">
        <v>3440</v>
      </c>
      <c r="G3723" s="1" t="s">
        <v>36</v>
      </c>
      <c r="H3723" s="1" t="s">
        <v>950</v>
      </c>
      <c r="I3723" s="1" t="s">
        <v>3441</v>
      </c>
      <c r="J3723" s="1">
        <v>146</v>
      </c>
      <c r="K3723" s="1" t="s">
        <v>28</v>
      </c>
      <c r="L3723" s="1">
        <v>9200</v>
      </c>
      <c r="M3723" s="1">
        <v>9200</v>
      </c>
      <c r="N3723" s="1">
        <v>39566</v>
      </c>
      <c r="O3723" s="1">
        <v>6972.16</v>
      </c>
      <c r="P3723" s="1">
        <v>395.66</v>
      </c>
      <c r="Q3723" s="1">
        <v>46933.82</v>
      </c>
      <c r="R3723" s="1">
        <f t="shared" si="117"/>
        <v>321.4645205479452</v>
      </c>
      <c r="S3723" s="1" t="s">
        <v>38</v>
      </c>
      <c r="T3723" s="1" t="s">
        <v>30</v>
      </c>
      <c r="U3723" s="1" t="s">
        <v>3442</v>
      </c>
      <c r="V3723" s="1" t="s">
        <v>3443</v>
      </c>
      <c r="W3723" s="1" t="s">
        <v>3444</v>
      </c>
    </row>
    <row r="3724" spans="1:23">
      <c r="A3724" s="2" t="s">
        <v>3445</v>
      </c>
      <c r="B3724" s="2">
        <f t="shared" si="116"/>
        <v>2019</v>
      </c>
      <c r="C3724" s="1" t="s">
        <v>942</v>
      </c>
      <c r="D3724" s="1" t="s">
        <v>24</v>
      </c>
      <c r="E3724" s="1">
        <v>80083522</v>
      </c>
      <c r="F3724" s="1" t="s">
        <v>3440</v>
      </c>
      <c r="G3724" s="1" t="s">
        <v>36</v>
      </c>
      <c r="H3724" s="1" t="s">
        <v>932</v>
      </c>
      <c r="I3724" s="1" t="s">
        <v>3441</v>
      </c>
      <c r="J3724" s="1">
        <v>208</v>
      </c>
      <c r="K3724" s="1" t="s">
        <v>28</v>
      </c>
      <c r="L3724" s="1">
        <v>10700</v>
      </c>
      <c r="M3724" s="1">
        <v>10700</v>
      </c>
      <c r="N3724" s="1">
        <v>35776</v>
      </c>
      <c r="O3724" s="1">
        <v>7137.87</v>
      </c>
      <c r="P3724" s="1">
        <v>357.76</v>
      </c>
      <c r="Q3724" s="1">
        <v>43271.63</v>
      </c>
      <c r="R3724" s="1">
        <f t="shared" si="117"/>
        <v>208.03668269230769</v>
      </c>
      <c r="S3724" s="1" t="s">
        <v>38</v>
      </c>
      <c r="T3724" s="1" t="s">
        <v>30</v>
      </c>
      <c r="U3724" s="1" t="s">
        <v>3442</v>
      </c>
      <c r="V3724" s="1" t="s">
        <v>3446</v>
      </c>
      <c r="W3724" s="1" t="s">
        <v>3446</v>
      </c>
    </row>
    <row r="3725" spans="1:23">
      <c r="A3725" s="2" t="s">
        <v>3176</v>
      </c>
      <c r="B3725" s="2">
        <f t="shared" si="116"/>
        <v>2019</v>
      </c>
      <c r="C3725" s="1" t="s">
        <v>119</v>
      </c>
      <c r="D3725" s="1" t="s">
        <v>24</v>
      </c>
      <c r="E3725" s="1">
        <v>3496643</v>
      </c>
      <c r="F3725" s="1" t="s">
        <v>3448</v>
      </c>
      <c r="G3725" s="1" t="s">
        <v>120</v>
      </c>
      <c r="H3725" s="1" t="s">
        <v>408</v>
      </c>
      <c r="I3725" s="1" t="s">
        <v>409</v>
      </c>
      <c r="J3725" s="1">
        <v>76</v>
      </c>
      <c r="K3725" s="1" t="s">
        <v>28</v>
      </c>
      <c r="L3725" s="1">
        <v>4180</v>
      </c>
      <c r="M3725" s="1">
        <v>4256</v>
      </c>
      <c r="N3725" s="1">
        <v>46077.48</v>
      </c>
      <c r="O3725" s="1">
        <v>3594.89</v>
      </c>
      <c r="P3725" s="1">
        <v>16.95</v>
      </c>
      <c r="Q3725" s="1">
        <v>49689.32</v>
      </c>
      <c r="R3725" s="1">
        <f t="shared" si="117"/>
        <v>653.80684210526317</v>
      </c>
      <c r="S3725" s="1" t="s">
        <v>29</v>
      </c>
      <c r="T3725" s="1" t="s">
        <v>419</v>
      </c>
      <c r="U3725" s="1" t="s">
        <v>410</v>
      </c>
      <c r="V3725" s="1" t="s">
        <v>3760</v>
      </c>
      <c r="W3725" s="1" t="s">
        <v>3761</v>
      </c>
    </row>
    <row r="3726" spans="1:23">
      <c r="A3726" s="2" t="s">
        <v>1818</v>
      </c>
      <c r="B3726" s="2">
        <f t="shared" si="116"/>
        <v>2019</v>
      </c>
      <c r="C3726" s="1" t="s">
        <v>119</v>
      </c>
      <c r="D3726" s="1" t="s">
        <v>24</v>
      </c>
      <c r="E3726" s="1">
        <v>3496643</v>
      </c>
      <c r="F3726" s="1" t="s">
        <v>3448</v>
      </c>
      <c r="G3726" s="1" t="s">
        <v>120</v>
      </c>
      <c r="H3726" s="1" t="s">
        <v>408</v>
      </c>
      <c r="I3726" s="1" t="s">
        <v>409</v>
      </c>
      <c r="J3726" s="1">
        <v>218</v>
      </c>
      <c r="K3726" s="1" t="s">
        <v>28</v>
      </c>
      <c r="L3726" s="1">
        <v>12603</v>
      </c>
      <c r="M3726" s="1">
        <v>12888</v>
      </c>
      <c r="N3726" s="1">
        <v>65880.41</v>
      </c>
      <c r="O3726" s="1">
        <v>5028.66</v>
      </c>
      <c r="P3726" s="1">
        <v>24.19</v>
      </c>
      <c r="Q3726" s="1">
        <v>70933.259999999995</v>
      </c>
      <c r="R3726" s="1">
        <f t="shared" si="117"/>
        <v>325.38192660550459</v>
      </c>
      <c r="S3726" s="1" t="s">
        <v>29</v>
      </c>
      <c r="T3726" s="1" t="s">
        <v>419</v>
      </c>
      <c r="U3726" s="1" t="s">
        <v>410</v>
      </c>
      <c r="V3726" s="1" t="s">
        <v>3767</v>
      </c>
      <c r="W3726" s="1" t="s">
        <v>3768</v>
      </c>
    </row>
    <row r="3727" spans="1:23">
      <c r="A3727" s="2" t="s">
        <v>3772</v>
      </c>
      <c r="B3727" s="2">
        <f t="shared" si="116"/>
        <v>2019</v>
      </c>
      <c r="C3727" s="1" t="s">
        <v>119</v>
      </c>
      <c r="D3727" s="1" t="s">
        <v>24</v>
      </c>
      <c r="E3727" s="1">
        <v>3496643</v>
      </c>
      <c r="F3727" s="1" t="s">
        <v>3448</v>
      </c>
      <c r="G3727" s="1" t="s">
        <v>120</v>
      </c>
      <c r="H3727" s="1" t="s">
        <v>408</v>
      </c>
      <c r="I3727" s="1" t="s">
        <v>409</v>
      </c>
      <c r="J3727" s="1">
        <v>138</v>
      </c>
      <c r="K3727" s="1" t="s">
        <v>28</v>
      </c>
      <c r="L3727" s="1">
        <v>5765</v>
      </c>
      <c r="M3727" s="1">
        <v>5903</v>
      </c>
      <c r="N3727" s="1">
        <v>33517.57</v>
      </c>
      <c r="O3727" s="1">
        <v>2647.29</v>
      </c>
      <c r="P3727" s="1">
        <v>12.34</v>
      </c>
      <c r="Q3727" s="1">
        <v>36177.199999999997</v>
      </c>
      <c r="R3727" s="1">
        <f t="shared" si="117"/>
        <v>262.15362318840579</v>
      </c>
      <c r="S3727" s="1" t="s">
        <v>29</v>
      </c>
      <c r="T3727" s="1" t="s">
        <v>419</v>
      </c>
      <c r="U3727" s="1" t="s">
        <v>410</v>
      </c>
      <c r="V3727" s="1" t="s">
        <v>3773</v>
      </c>
      <c r="W3727" s="1" t="s">
        <v>3774</v>
      </c>
    </row>
    <row r="3728" spans="1:23">
      <c r="A3728" s="2" t="s">
        <v>3783</v>
      </c>
      <c r="B3728" s="2">
        <f t="shared" si="116"/>
        <v>2019</v>
      </c>
      <c r="C3728" s="1" t="s">
        <v>119</v>
      </c>
      <c r="D3728" s="1" t="s">
        <v>24</v>
      </c>
      <c r="E3728" s="1">
        <v>3496643</v>
      </c>
      <c r="F3728" s="1" t="s">
        <v>3448</v>
      </c>
      <c r="G3728" s="1" t="s">
        <v>120</v>
      </c>
      <c r="H3728" s="1" t="s">
        <v>408</v>
      </c>
      <c r="I3728" s="1" t="s">
        <v>409</v>
      </c>
      <c r="J3728" s="1">
        <v>156</v>
      </c>
      <c r="K3728" s="1" t="s">
        <v>28</v>
      </c>
      <c r="L3728" s="1">
        <v>6723</v>
      </c>
      <c r="M3728" s="1">
        <v>8904</v>
      </c>
      <c r="N3728" s="1">
        <v>45911.37</v>
      </c>
      <c r="O3728" s="1">
        <v>3449.03</v>
      </c>
      <c r="P3728" s="1">
        <v>16.84</v>
      </c>
      <c r="Q3728" s="1">
        <v>49377.24</v>
      </c>
      <c r="R3728" s="1">
        <f t="shared" si="117"/>
        <v>316.52076923076919</v>
      </c>
      <c r="S3728" s="1" t="s">
        <v>29</v>
      </c>
      <c r="T3728" s="1" t="s">
        <v>419</v>
      </c>
      <c r="U3728" s="1" t="s">
        <v>410</v>
      </c>
      <c r="V3728" s="1" t="s">
        <v>3784</v>
      </c>
      <c r="W3728" s="1" t="s">
        <v>3785</v>
      </c>
    </row>
    <row r="3729" spans="1:23">
      <c r="A3729" s="2" t="s">
        <v>1104</v>
      </c>
      <c r="B3729" s="2">
        <f t="shared" si="116"/>
        <v>2019</v>
      </c>
      <c r="C3729" s="1" t="s">
        <v>119</v>
      </c>
      <c r="D3729" s="1" t="s">
        <v>24</v>
      </c>
      <c r="E3729" s="1">
        <v>3496643</v>
      </c>
      <c r="F3729" s="1" t="s">
        <v>3448</v>
      </c>
      <c r="G3729" s="1" t="s">
        <v>120</v>
      </c>
      <c r="H3729" s="1" t="s">
        <v>408</v>
      </c>
      <c r="I3729" s="1" t="s">
        <v>409</v>
      </c>
      <c r="J3729" s="1">
        <v>12</v>
      </c>
      <c r="K3729" s="1" t="s">
        <v>28</v>
      </c>
      <c r="L3729" s="1">
        <v>624</v>
      </c>
      <c r="M3729" s="1">
        <v>686</v>
      </c>
      <c r="N3729" s="1">
        <v>2799.96</v>
      </c>
      <c r="O3729" s="1">
        <v>300.45</v>
      </c>
      <c r="P3729" s="1">
        <v>1.06</v>
      </c>
      <c r="Q3729" s="1">
        <v>3101.47</v>
      </c>
      <c r="R3729" s="1">
        <f t="shared" si="117"/>
        <v>258.45583333333332</v>
      </c>
      <c r="S3729" s="1" t="s">
        <v>29</v>
      </c>
      <c r="T3729" s="1" t="s">
        <v>419</v>
      </c>
      <c r="U3729" s="1" t="s">
        <v>410</v>
      </c>
      <c r="V3729" s="1" t="s">
        <v>3795</v>
      </c>
      <c r="W3729" s="1" t="s">
        <v>3795</v>
      </c>
    </row>
    <row r="3730" spans="1:23">
      <c r="A3730" s="2" t="s">
        <v>3772</v>
      </c>
      <c r="B3730" s="2">
        <f t="shared" si="116"/>
        <v>2019</v>
      </c>
      <c r="C3730" s="1" t="s">
        <v>119</v>
      </c>
      <c r="D3730" s="1" t="s">
        <v>24</v>
      </c>
      <c r="E3730" s="1">
        <v>3496643</v>
      </c>
      <c r="F3730" s="1" t="s">
        <v>3448</v>
      </c>
      <c r="G3730" s="1" t="s">
        <v>120</v>
      </c>
      <c r="H3730" s="1" t="s">
        <v>408</v>
      </c>
      <c r="I3730" s="1" t="s">
        <v>409</v>
      </c>
      <c r="J3730" s="1">
        <v>25</v>
      </c>
      <c r="K3730" s="1" t="s">
        <v>28</v>
      </c>
      <c r="L3730" s="1">
        <v>1701</v>
      </c>
      <c r="M3730" s="1">
        <v>1729</v>
      </c>
      <c r="N3730" s="1">
        <v>6870.76</v>
      </c>
      <c r="O3730" s="1">
        <v>726.17</v>
      </c>
      <c r="P3730" s="1">
        <v>2.59</v>
      </c>
      <c r="Q3730" s="1">
        <v>7599.52</v>
      </c>
      <c r="R3730" s="1">
        <f t="shared" si="117"/>
        <v>303.98080000000004</v>
      </c>
      <c r="S3730" s="1" t="s">
        <v>29</v>
      </c>
      <c r="T3730" s="1" t="s">
        <v>419</v>
      </c>
      <c r="U3730" s="1" t="s">
        <v>410</v>
      </c>
      <c r="V3730" s="1" t="s">
        <v>3811</v>
      </c>
      <c r="W3730" s="1" t="s">
        <v>3812</v>
      </c>
    </row>
    <row r="3731" spans="1:23">
      <c r="A3731" s="2" t="s">
        <v>3869</v>
      </c>
      <c r="B3731" s="2">
        <f t="shared" si="116"/>
        <v>2019</v>
      </c>
      <c r="C3731" s="1" t="s">
        <v>936</v>
      </c>
      <c r="D3731" s="1" t="s">
        <v>24</v>
      </c>
      <c r="E3731" s="1">
        <v>800839315</v>
      </c>
      <c r="F3731" s="1" t="s">
        <v>3870</v>
      </c>
      <c r="G3731" s="1" t="s">
        <v>1158</v>
      </c>
      <c r="H3731" s="1" t="s">
        <v>983</v>
      </c>
      <c r="I3731" s="1" t="s">
        <v>3867</v>
      </c>
      <c r="J3731" s="1">
        <v>128</v>
      </c>
      <c r="K3731" s="1" t="s">
        <v>28</v>
      </c>
      <c r="L3731" s="1">
        <v>8192</v>
      </c>
      <c r="M3731" s="1">
        <v>8448</v>
      </c>
      <c r="N3731" s="1">
        <v>36480</v>
      </c>
      <c r="O3731" s="1">
        <v>4779.2</v>
      </c>
      <c r="P3731" s="1">
        <v>120.38</v>
      </c>
      <c r="Q3731" s="1">
        <v>41379.58</v>
      </c>
      <c r="R3731" s="1">
        <f t="shared" si="117"/>
        <v>323.27796875000001</v>
      </c>
      <c r="S3731" s="1" t="s">
        <v>38</v>
      </c>
      <c r="T3731" s="1" t="s">
        <v>30</v>
      </c>
      <c r="U3731" s="1" t="s">
        <v>2489</v>
      </c>
      <c r="V3731" s="1" t="s">
        <v>3871</v>
      </c>
      <c r="W3731" s="1" t="s">
        <v>3871</v>
      </c>
    </row>
    <row r="3732" spans="1:23">
      <c r="A3732" s="2" t="s">
        <v>3942</v>
      </c>
      <c r="B3732" s="2">
        <f t="shared" si="116"/>
        <v>2019</v>
      </c>
      <c r="C3732" s="1" t="s">
        <v>68</v>
      </c>
      <c r="D3732" s="1" t="s">
        <v>24</v>
      </c>
      <c r="E3732" s="1">
        <v>35291540</v>
      </c>
      <c r="F3732" s="1" t="s">
        <v>3627</v>
      </c>
      <c r="G3732" s="1" t="s">
        <v>36</v>
      </c>
      <c r="H3732" s="1" t="s">
        <v>983</v>
      </c>
      <c r="I3732" s="1" t="s">
        <v>3943</v>
      </c>
      <c r="J3732" s="1">
        <v>994</v>
      </c>
      <c r="K3732" s="1" t="s">
        <v>28</v>
      </c>
      <c r="L3732" s="1">
        <v>39651</v>
      </c>
      <c r="M3732" s="1">
        <v>42285</v>
      </c>
      <c r="N3732" s="1">
        <v>99968</v>
      </c>
      <c r="O3732" s="1">
        <v>18262.78</v>
      </c>
      <c r="P3732" s="1">
        <v>999.68</v>
      </c>
      <c r="Q3732" s="1">
        <v>119230.46</v>
      </c>
      <c r="R3732" s="1">
        <f t="shared" si="117"/>
        <v>119.95016096579478</v>
      </c>
      <c r="S3732" s="1" t="s">
        <v>38</v>
      </c>
      <c r="T3732" s="1" t="s">
        <v>30</v>
      </c>
      <c r="U3732" s="1" t="s">
        <v>3944</v>
      </c>
      <c r="V3732" s="1" t="s">
        <v>3945</v>
      </c>
      <c r="W3732" s="1" t="s">
        <v>3945</v>
      </c>
    </row>
    <row r="3733" spans="1:23">
      <c r="A3733" s="2" t="s">
        <v>3963</v>
      </c>
      <c r="B3733" s="2">
        <f t="shared" si="116"/>
        <v>2019</v>
      </c>
      <c r="C3733" s="1" t="s">
        <v>962</v>
      </c>
      <c r="D3733" s="1" t="s">
        <v>24</v>
      </c>
      <c r="E3733" s="1">
        <v>80091967</v>
      </c>
      <c r="F3733" s="1" t="s">
        <v>3964</v>
      </c>
      <c r="G3733" s="1" t="s">
        <v>36</v>
      </c>
      <c r="H3733" s="1" t="s">
        <v>3965</v>
      </c>
      <c r="I3733" s="1" t="s">
        <v>3966</v>
      </c>
      <c r="J3733" s="1">
        <v>1</v>
      </c>
      <c r="K3733" s="1" t="s">
        <v>28</v>
      </c>
      <c r="L3733" s="1">
        <v>126</v>
      </c>
      <c r="M3733" s="1">
        <v>140</v>
      </c>
      <c r="N3733" s="1">
        <v>10000</v>
      </c>
      <c r="O3733" s="1">
        <v>670</v>
      </c>
      <c r="P3733" s="1">
        <v>100</v>
      </c>
      <c r="Q3733" s="1">
        <v>10770</v>
      </c>
      <c r="R3733" s="1">
        <f t="shared" si="117"/>
        <v>10770</v>
      </c>
      <c r="S3733" s="1" t="s">
        <v>29</v>
      </c>
      <c r="T3733" s="1" t="s">
        <v>419</v>
      </c>
      <c r="U3733" s="1" t="s">
        <v>3967</v>
      </c>
      <c r="V3733" s="1" t="s">
        <v>3968</v>
      </c>
      <c r="W3733" s="1" t="s">
        <v>3968</v>
      </c>
    </row>
    <row r="3734" spans="1:23">
      <c r="A3734" s="2" t="s">
        <v>3969</v>
      </c>
      <c r="B3734" s="2">
        <f t="shared" si="116"/>
        <v>2019</v>
      </c>
      <c r="C3734" s="1" t="s">
        <v>43</v>
      </c>
      <c r="D3734" s="1" t="s">
        <v>24</v>
      </c>
      <c r="E3734" s="1">
        <v>800700392</v>
      </c>
      <c r="F3734" s="1" t="s">
        <v>949</v>
      </c>
      <c r="G3734" s="1" t="s">
        <v>958</v>
      </c>
      <c r="H3734" s="1" t="s">
        <v>194</v>
      </c>
      <c r="I3734" s="1" t="s">
        <v>1038</v>
      </c>
      <c r="J3734" s="1">
        <v>26</v>
      </c>
      <c r="K3734" s="1" t="s">
        <v>28</v>
      </c>
      <c r="L3734" s="1">
        <v>4446</v>
      </c>
      <c r="M3734" s="1">
        <v>4758</v>
      </c>
      <c r="N3734" s="1">
        <v>34594.06</v>
      </c>
      <c r="O3734" s="1">
        <v>3800</v>
      </c>
      <c r="P3734" s="1">
        <v>345.94</v>
      </c>
      <c r="Q3734" s="1">
        <v>38740</v>
      </c>
      <c r="R3734" s="1">
        <f t="shared" si="117"/>
        <v>1490</v>
      </c>
      <c r="S3734" s="1" t="s">
        <v>38</v>
      </c>
      <c r="T3734" s="1" t="s">
        <v>30</v>
      </c>
      <c r="U3734" s="1" t="s">
        <v>64</v>
      </c>
      <c r="V3734" s="1" t="s">
        <v>3970</v>
      </c>
      <c r="W3734" s="1" t="s">
        <v>3971</v>
      </c>
    </row>
    <row r="3735" spans="1:23">
      <c r="A3735" s="2" t="s">
        <v>3969</v>
      </c>
      <c r="B3735" s="2">
        <f t="shared" si="116"/>
        <v>2019</v>
      </c>
      <c r="C3735" s="1" t="s">
        <v>43</v>
      </c>
      <c r="D3735" s="1" t="s">
        <v>24</v>
      </c>
      <c r="E3735" s="1">
        <v>800700392</v>
      </c>
      <c r="F3735" s="1" t="s">
        <v>949</v>
      </c>
      <c r="G3735" s="1" t="s">
        <v>315</v>
      </c>
      <c r="H3735" s="1" t="s">
        <v>943</v>
      </c>
      <c r="I3735" s="1" t="s">
        <v>1038</v>
      </c>
      <c r="J3735" s="1">
        <v>42</v>
      </c>
      <c r="K3735" s="1" t="s">
        <v>28</v>
      </c>
      <c r="L3735" s="1">
        <v>3584</v>
      </c>
      <c r="M3735" s="1">
        <v>3927</v>
      </c>
      <c r="N3735" s="1">
        <v>19108.919999999998</v>
      </c>
      <c r="O3735" s="1">
        <v>3800</v>
      </c>
      <c r="P3735" s="1">
        <v>191.08</v>
      </c>
      <c r="Q3735" s="1">
        <v>23100</v>
      </c>
      <c r="R3735" s="1">
        <f t="shared" si="117"/>
        <v>550</v>
      </c>
      <c r="S3735" s="1" t="s">
        <v>38</v>
      </c>
      <c r="T3735" s="1" t="s">
        <v>30</v>
      </c>
      <c r="U3735" s="1" t="s">
        <v>64</v>
      </c>
      <c r="V3735" s="1" t="s">
        <v>3972</v>
      </c>
      <c r="W3735" s="1" t="s">
        <v>3973</v>
      </c>
    </row>
    <row r="3736" spans="1:23">
      <c r="A3736" s="2" t="s">
        <v>446</v>
      </c>
      <c r="B3736" s="2">
        <f t="shared" si="116"/>
        <v>2019</v>
      </c>
      <c r="C3736" s="1" t="s">
        <v>43</v>
      </c>
      <c r="D3736" s="1" t="s">
        <v>24</v>
      </c>
      <c r="E3736" s="1">
        <v>80083931</v>
      </c>
      <c r="F3736" s="1" t="s">
        <v>3870</v>
      </c>
      <c r="G3736" s="1" t="s">
        <v>26</v>
      </c>
      <c r="H3736" s="1" t="s">
        <v>2453</v>
      </c>
      <c r="I3736" s="1" t="s">
        <v>670</v>
      </c>
      <c r="J3736" s="1">
        <v>440</v>
      </c>
      <c r="K3736" s="1" t="s">
        <v>28</v>
      </c>
      <c r="L3736" s="1">
        <v>18656</v>
      </c>
      <c r="M3736" s="1">
        <v>19580</v>
      </c>
      <c r="N3736" s="1">
        <v>67760</v>
      </c>
      <c r="O3736" s="1">
        <v>9200</v>
      </c>
      <c r="P3736" s="1">
        <v>272</v>
      </c>
      <c r="Q3736" s="1">
        <v>77232.3</v>
      </c>
      <c r="R3736" s="1">
        <f t="shared" si="117"/>
        <v>175.52795454545455</v>
      </c>
      <c r="S3736" s="1" t="s">
        <v>29</v>
      </c>
      <c r="T3736" s="1" t="s">
        <v>419</v>
      </c>
      <c r="U3736" s="1" t="s">
        <v>2489</v>
      </c>
      <c r="V3736" s="1" t="s">
        <v>4184</v>
      </c>
      <c r="W3736" s="1" t="s">
        <v>4184</v>
      </c>
    </row>
    <row r="3737" spans="1:23">
      <c r="A3737" s="2" t="s">
        <v>4186</v>
      </c>
      <c r="B3737" s="2">
        <f t="shared" si="116"/>
        <v>2019</v>
      </c>
      <c r="C3737" s="1" t="s">
        <v>119</v>
      </c>
      <c r="D3737" s="1" t="s">
        <v>24</v>
      </c>
      <c r="E3737" s="1">
        <v>800141377</v>
      </c>
      <c r="F3737" s="1" t="s">
        <v>25</v>
      </c>
      <c r="G3737" s="1" t="s">
        <v>120</v>
      </c>
      <c r="H3737" s="1" t="s">
        <v>570</v>
      </c>
      <c r="I3737" s="1" t="s">
        <v>768</v>
      </c>
      <c r="J3737" s="1">
        <v>64</v>
      </c>
      <c r="K3737" s="1" t="s">
        <v>28</v>
      </c>
      <c r="L3737" s="1">
        <v>5120</v>
      </c>
      <c r="M3737" s="1">
        <v>5248</v>
      </c>
      <c r="N3737" s="1">
        <v>33024</v>
      </c>
      <c r="O3737" s="1">
        <v>1875.09</v>
      </c>
      <c r="P3737" s="1">
        <v>330.24</v>
      </c>
      <c r="Q3737" s="1">
        <v>35229.33</v>
      </c>
      <c r="R3737" s="1">
        <f t="shared" si="117"/>
        <v>550.45828125000003</v>
      </c>
      <c r="S3737" s="1" t="s">
        <v>29</v>
      </c>
      <c r="T3737" s="1" t="s">
        <v>419</v>
      </c>
      <c r="U3737" s="1" t="s">
        <v>122</v>
      </c>
      <c r="V3737" s="1" t="s">
        <v>826</v>
      </c>
      <c r="W3737" s="1" t="s">
        <v>4187</v>
      </c>
    </row>
    <row r="3738" spans="1:23">
      <c r="A3738" s="2" t="s">
        <v>4243</v>
      </c>
      <c r="B3738" s="2">
        <f t="shared" si="116"/>
        <v>2019</v>
      </c>
      <c r="C3738" s="1" t="s">
        <v>68</v>
      </c>
      <c r="D3738" s="1" t="s">
        <v>24</v>
      </c>
      <c r="E3738" s="1">
        <v>80083931</v>
      </c>
      <c r="F3738" s="1" t="s">
        <v>3870</v>
      </c>
      <c r="G3738" s="1" t="s">
        <v>1158</v>
      </c>
      <c r="H3738" s="1" t="s">
        <v>194</v>
      </c>
      <c r="I3738" s="1" t="s">
        <v>2486</v>
      </c>
      <c r="J3738" s="1">
        <v>64</v>
      </c>
      <c r="K3738" s="1" t="s">
        <v>28</v>
      </c>
      <c r="L3738" s="1">
        <v>4096</v>
      </c>
      <c r="M3738" s="1">
        <v>4224</v>
      </c>
      <c r="N3738" s="1">
        <v>18240</v>
      </c>
      <c r="O3738" s="1">
        <v>2353.5500000000002</v>
      </c>
      <c r="P3738" s="1">
        <v>86.1</v>
      </c>
      <c r="Q3738" s="1">
        <v>20679.650000000001</v>
      </c>
      <c r="R3738" s="1">
        <f t="shared" si="117"/>
        <v>323.11953125000002</v>
      </c>
      <c r="S3738" s="1" t="s">
        <v>38</v>
      </c>
      <c r="T3738" s="1" t="s">
        <v>30</v>
      </c>
      <c r="U3738" s="1" t="s">
        <v>2489</v>
      </c>
      <c r="V3738" s="1" t="s">
        <v>65</v>
      </c>
      <c r="W3738" s="1" t="s">
        <v>4244</v>
      </c>
    </row>
    <row r="3739" spans="1:23">
      <c r="A3739" s="2" t="s">
        <v>4243</v>
      </c>
      <c r="B3739" s="2">
        <f t="shared" si="116"/>
        <v>2019</v>
      </c>
      <c r="C3739" s="1" t="s">
        <v>68</v>
      </c>
      <c r="D3739" s="1" t="s">
        <v>24</v>
      </c>
      <c r="E3739" s="1">
        <v>80083931</v>
      </c>
      <c r="F3739" s="1" t="s">
        <v>3870</v>
      </c>
      <c r="G3739" s="1" t="s">
        <v>1158</v>
      </c>
      <c r="H3739" s="1" t="s">
        <v>194</v>
      </c>
      <c r="I3739" s="1" t="s">
        <v>2486</v>
      </c>
      <c r="J3739" s="1">
        <v>64</v>
      </c>
      <c r="K3739" s="1" t="s">
        <v>28</v>
      </c>
      <c r="L3739" s="1">
        <v>4096</v>
      </c>
      <c r="M3739" s="1">
        <v>4224</v>
      </c>
      <c r="N3739" s="1">
        <v>18240</v>
      </c>
      <c r="O3739" s="1">
        <v>2353.5500000000002</v>
      </c>
      <c r="P3739" s="1">
        <v>86.1</v>
      </c>
      <c r="Q3739" s="1">
        <v>20679.650000000001</v>
      </c>
      <c r="R3739" s="1">
        <f t="shared" si="117"/>
        <v>323.11953125000002</v>
      </c>
      <c r="S3739" s="1" t="s">
        <v>38</v>
      </c>
      <c r="T3739" s="1" t="s">
        <v>30</v>
      </c>
      <c r="U3739" s="1" t="s">
        <v>2489</v>
      </c>
      <c r="V3739" s="1" t="s">
        <v>65</v>
      </c>
      <c r="W3739" s="1" t="s">
        <v>4264</v>
      </c>
    </row>
    <row r="3740" spans="1:23">
      <c r="A3740" s="2" t="s">
        <v>446</v>
      </c>
      <c r="B3740" s="2">
        <f t="shared" si="116"/>
        <v>2019</v>
      </c>
      <c r="C3740" s="1" t="s">
        <v>43</v>
      </c>
      <c r="D3740" s="1" t="s">
        <v>24</v>
      </c>
      <c r="E3740" s="1">
        <v>80083931</v>
      </c>
      <c r="F3740" s="1" t="s">
        <v>3870</v>
      </c>
      <c r="G3740" s="1" t="s">
        <v>36</v>
      </c>
      <c r="H3740" s="1" t="s">
        <v>932</v>
      </c>
      <c r="I3740" s="1" t="s">
        <v>2486</v>
      </c>
      <c r="J3740" s="1">
        <v>432</v>
      </c>
      <c r="K3740" s="1" t="s">
        <v>28</v>
      </c>
      <c r="L3740" s="1">
        <v>15509</v>
      </c>
      <c r="M3740" s="1">
        <v>17237</v>
      </c>
      <c r="N3740" s="1">
        <v>44496</v>
      </c>
      <c r="O3740" s="1">
        <v>8925</v>
      </c>
      <c r="P3740" s="1">
        <v>224</v>
      </c>
      <c r="Q3740" s="1">
        <v>53645.4</v>
      </c>
      <c r="R3740" s="1">
        <f t="shared" si="117"/>
        <v>124.17916666666667</v>
      </c>
      <c r="S3740" s="1" t="s">
        <v>38</v>
      </c>
      <c r="T3740" s="1" t="s">
        <v>30</v>
      </c>
      <c r="U3740" s="1" t="s">
        <v>2489</v>
      </c>
      <c r="V3740" s="1" t="s">
        <v>4269</v>
      </c>
      <c r="W3740" s="1" t="s">
        <v>4269</v>
      </c>
    </row>
    <row r="3741" spans="1:23">
      <c r="A3741" s="2" t="s">
        <v>982</v>
      </c>
      <c r="B3741" s="2">
        <f t="shared" si="116"/>
        <v>2019</v>
      </c>
      <c r="C3741" s="1" t="s">
        <v>936</v>
      </c>
      <c r="D3741" s="1" t="s">
        <v>24</v>
      </c>
      <c r="E3741" s="1">
        <v>80023705</v>
      </c>
      <c r="F3741" s="1" t="s">
        <v>3975</v>
      </c>
      <c r="G3741" s="1" t="s">
        <v>36</v>
      </c>
      <c r="H3741" s="1" t="s">
        <v>80</v>
      </c>
      <c r="I3741" s="1" t="s">
        <v>980</v>
      </c>
      <c r="J3741" s="1">
        <v>104</v>
      </c>
      <c r="K3741" s="1" t="s">
        <v>28</v>
      </c>
      <c r="L3741" s="1">
        <v>4909</v>
      </c>
      <c r="M3741" s="1">
        <v>5377</v>
      </c>
      <c r="N3741" s="1">
        <v>13832</v>
      </c>
      <c r="O3741" s="1">
        <v>2501.81</v>
      </c>
      <c r="P3741" s="1">
        <v>31.74</v>
      </c>
      <c r="Q3741" s="1">
        <v>16365.55</v>
      </c>
      <c r="R3741" s="1">
        <f t="shared" si="117"/>
        <v>157.3610576923077</v>
      </c>
      <c r="S3741" s="1" t="s">
        <v>38</v>
      </c>
      <c r="T3741" s="1" t="s">
        <v>30</v>
      </c>
      <c r="U3741" s="1" t="s">
        <v>3976</v>
      </c>
      <c r="V3741" s="1" t="s">
        <v>4274</v>
      </c>
      <c r="W3741" s="1" t="s">
        <v>4274</v>
      </c>
    </row>
    <row r="3742" spans="1:23">
      <c r="A3742" s="2" t="s">
        <v>1281</v>
      </c>
      <c r="B3742" s="2">
        <f t="shared" si="116"/>
        <v>2019</v>
      </c>
      <c r="C3742" s="1" t="s">
        <v>936</v>
      </c>
      <c r="D3742" s="1" t="s">
        <v>24</v>
      </c>
      <c r="E3742" s="1">
        <v>80083931</v>
      </c>
      <c r="F3742" s="1" t="s">
        <v>3870</v>
      </c>
      <c r="G3742" s="1" t="s">
        <v>1158</v>
      </c>
      <c r="H3742" s="1" t="s">
        <v>194</v>
      </c>
      <c r="I3742" s="1" t="s">
        <v>3867</v>
      </c>
      <c r="J3742" s="1">
        <v>192</v>
      </c>
      <c r="K3742" s="1" t="s">
        <v>28</v>
      </c>
      <c r="L3742" s="1">
        <v>12288</v>
      </c>
      <c r="M3742" s="1">
        <v>12672</v>
      </c>
      <c r="N3742" s="1">
        <v>54720</v>
      </c>
      <c r="O3742" s="1">
        <v>7168.8</v>
      </c>
      <c r="P3742" s="1">
        <v>180.57</v>
      </c>
      <c r="Q3742" s="1">
        <v>62069.37</v>
      </c>
      <c r="R3742" s="1">
        <f t="shared" si="117"/>
        <v>323.27796875000001</v>
      </c>
      <c r="S3742" s="1" t="s">
        <v>38</v>
      </c>
      <c r="T3742" s="1" t="s">
        <v>30</v>
      </c>
      <c r="U3742" s="1" t="s">
        <v>2489</v>
      </c>
      <c r="V3742" s="1" t="s">
        <v>4280</v>
      </c>
      <c r="W3742" s="1" t="s">
        <v>4281</v>
      </c>
    </row>
    <row r="3743" spans="1:23">
      <c r="A3743" s="2" t="s">
        <v>4283</v>
      </c>
      <c r="B3743" s="2">
        <f t="shared" si="116"/>
        <v>2019</v>
      </c>
      <c r="C3743" s="1" t="s">
        <v>68</v>
      </c>
      <c r="D3743" s="1" t="s">
        <v>24</v>
      </c>
      <c r="E3743" s="1">
        <v>80083931</v>
      </c>
      <c r="F3743" s="1" t="s">
        <v>3870</v>
      </c>
      <c r="G3743" s="1" t="s">
        <v>62</v>
      </c>
      <c r="H3743" s="1" t="s">
        <v>251</v>
      </c>
      <c r="I3743" s="1" t="s">
        <v>3867</v>
      </c>
      <c r="J3743" s="1">
        <v>56</v>
      </c>
      <c r="K3743" s="1" t="s">
        <v>28</v>
      </c>
      <c r="L3743" s="1">
        <v>4872</v>
      </c>
      <c r="M3743" s="1">
        <v>5152</v>
      </c>
      <c r="N3743" s="1">
        <v>16464</v>
      </c>
      <c r="O3743" s="1">
        <v>2086.69</v>
      </c>
      <c r="P3743" s="1">
        <v>77.239999999999995</v>
      </c>
      <c r="Q3743" s="1">
        <v>18627.93</v>
      </c>
      <c r="R3743" s="1">
        <f t="shared" si="117"/>
        <v>332.64160714285714</v>
      </c>
      <c r="S3743" s="1" t="s">
        <v>38</v>
      </c>
      <c r="T3743" s="1" t="s">
        <v>30</v>
      </c>
      <c r="U3743" s="1" t="s">
        <v>2489</v>
      </c>
      <c r="V3743" s="1" t="s">
        <v>65</v>
      </c>
      <c r="W3743" s="1" t="s">
        <v>4284</v>
      </c>
    </row>
    <row r="3744" spans="1:23">
      <c r="A3744" s="2" t="s">
        <v>881</v>
      </c>
      <c r="B3744" s="2">
        <f t="shared" si="116"/>
        <v>2019</v>
      </c>
      <c r="C3744" s="1" t="s">
        <v>942</v>
      </c>
      <c r="D3744" s="1" t="s">
        <v>24</v>
      </c>
      <c r="E3744" s="1">
        <v>80083931</v>
      </c>
      <c r="F3744" s="1" t="s">
        <v>3870</v>
      </c>
      <c r="G3744" s="1" t="s">
        <v>36</v>
      </c>
      <c r="H3744" s="1" t="s">
        <v>979</v>
      </c>
      <c r="I3744" s="1" t="s">
        <v>3867</v>
      </c>
      <c r="J3744" s="1">
        <v>288</v>
      </c>
      <c r="K3744" s="1" t="s">
        <v>28</v>
      </c>
      <c r="L3744" s="1">
        <v>10541</v>
      </c>
      <c r="M3744" s="1">
        <v>11693</v>
      </c>
      <c r="N3744" s="1">
        <v>29664</v>
      </c>
      <c r="O3744" s="1">
        <v>5061.8599999999997</v>
      </c>
      <c r="P3744" s="1">
        <v>145.65</v>
      </c>
      <c r="Q3744" s="1">
        <v>34871.51</v>
      </c>
      <c r="R3744" s="1">
        <f t="shared" si="117"/>
        <v>121.08163194444445</v>
      </c>
      <c r="S3744" s="1" t="s">
        <v>38</v>
      </c>
      <c r="T3744" s="1" t="s">
        <v>30</v>
      </c>
      <c r="U3744" s="1" t="s">
        <v>2489</v>
      </c>
      <c r="V3744" s="1" t="s">
        <v>4288</v>
      </c>
      <c r="W3744" s="1" t="s">
        <v>4288</v>
      </c>
    </row>
    <row r="3745" spans="1:23">
      <c r="A3745" s="2" t="s">
        <v>1049</v>
      </c>
      <c r="B3745" s="2">
        <f t="shared" si="116"/>
        <v>2019</v>
      </c>
      <c r="C3745" s="1" t="s">
        <v>936</v>
      </c>
      <c r="D3745" s="1" t="s">
        <v>24</v>
      </c>
      <c r="E3745" s="1">
        <v>80083931</v>
      </c>
      <c r="F3745" s="1" t="s">
        <v>3870</v>
      </c>
      <c r="G3745" s="1" t="s">
        <v>62</v>
      </c>
      <c r="H3745" s="1" t="s">
        <v>194</v>
      </c>
      <c r="I3745" s="1" t="s">
        <v>3867</v>
      </c>
      <c r="J3745" s="1">
        <v>56</v>
      </c>
      <c r="K3745" s="1" t="s">
        <v>28</v>
      </c>
      <c r="L3745" s="1">
        <v>4872</v>
      </c>
      <c r="M3745" s="1">
        <v>5152</v>
      </c>
      <c r="N3745" s="1">
        <v>16464</v>
      </c>
      <c r="O3745" s="1">
        <v>2317.5</v>
      </c>
      <c r="P3745" s="1">
        <v>54.32</v>
      </c>
      <c r="Q3745" s="1">
        <v>18835.82</v>
      </c>
      <c r="R3745" s="1">
        <f t="shared" si="117"/>
        <v>336.35392857142858</v>
      </c>
      <c r="S3745" s="1" t="s">
        <v>38</v>
      </c>
      <c r="T3745" s="1" t="s">
        <v>30</v>
      </c>
      <c r="U3745" s="1" t="s">
        <v>2489</v>
      </c>
      <c r="V3745" s="1" t="s">
        <v>4293</v>
      </c>
      <c r="W3745" s="1" t="s">
        <v>4293</v>
      </c>
    </row>
    <row r="3746" spans="1:23">
      <c r="A3746" s="2" t="s">
        <v>1049</v>
      </c>
      <c r="B3746" s="2">
        <f t="shared" si="116"/>
        <v>2019</v>
      </c>
      <c r="C3746" s="1" t="s">
        <v>936</v>
      </c>
      <c r="D3746" s="1" t="s">
        <v>24</v>
      </c>
      <c r="E3746" s="1">
        <v>80083931</v>
      </c>
      <c r="F3746" s="1" t="s">
        <v>3870</v>
      </c>
      <c r="G3746" s="1" t="s">
        <v>62</v>
      </c>
      <c r="H3746" s="1" t="s">
        <v>194</v>
      </c>
      <c r="I3746" s="1" t="s">
        <v>3867</v>
      </c>
      <c r="J3746" s="1">
        <v>56</v>
      </c>
      <c r="K3746" s="1" t="s">
        <v>28</v>
      </c>
      <c r="L3746" s="1">
        <v>4872</v>
      </c>
      <c r="M3746" s="1">
        <v>5152</v>
      </c>
      <c r="N3746" s="1">
        <v>16464</v>
      </c>
      <c r="O3746" s="1">
        <v>3288.3</v>
      </c>
      <c r="P3746" s="1">
        <v>54.33</v>
      </c>
      <c r="Q3746" s="1">
        <v>19806.63</v>
      </c>
      <c r="R3746" s="1">
        <f t="shared" si="117"/>
        <v>353.68982142857146</v>
      </c>
      <c r="S3746" s="1" t="s">
        <v>38</v>
      </c>
      <c r="T3746" s="1" t="s">
        <v>30</v>
      </c>
      <c r="U3746" s="1" t="s">
        <v>2489</v>
      </c>
      <c r="V3746" s="1" t="s">
        <v>4293</v>
      </c>
      <c r="W3746" s="1" t="s">
        <v>4293</v>
      </c>
    </row>
    <row r="3747" spans="1:23">
      <c r="A3747" s="2" t="s">
        <v>4303</v>
      </c>
      <c r="B3747" s="2">
        <f t="shared" si="116"/>
        <v>2019</v>
      </c>
      <c r="C3747" s="1" t="s">
        <v>942</v>
      </c>
      <c r="D3747" s="1" t="s">
        <v>24</v>
      </c>
      <c r="E3747" s="1">
        <v>80083931</v>
      </c>
      <c r="F3747" s="1" t="s">
        <v>3870</v>
      </c>
      <c r="G3747" s="1" t="s">
        <v>36</v>
      </c>
      <c r="H3747" s="1" t="s">
        <v>955</v>
      </c>
      <c r="I3747" s="1" t="s">
        <v>3867</v>
      </c>
      <c r="J3747" s="1">
        <v>432</v>
      </c>
      <c r="K3747" s="1" t="s">
        <v>28</v>
      </c>
      <c r="L3747" s="1">
        <v>17280</v>
      </c>
      <c r="M3747" s="1">
        <v>17539</v>
      </c>
      <c r="N3747" s="1">
        <v>44496</v>
      </c>
      <c r="O3747" s="1">
        <v>7710</v>
      </c>
      <c r="P3747" s="1">
        <v>440.5</v>
      </c>
      <c r="Q3747" s="1">
        <v>52646.5</v>
      </c>
      <c r="R3747" s="1">
        <f t="shared" si="117"/>
        <v>121.86689814814815</v>
      </c>
      <c r="S3747" s="1" t="s">
        <v>38</v>
      </c>
      <c r="T3747" s="1" t="s">
        <v>30</v>
      </c>
      <c r="U3747" s="1" t="s">
        <v>2489</v>
      </c>
      <c r="V3747" s="1" t="s">
        <v>4304</v>
      </c>
      <c r="W3747" s="1" t="s">
        <v>4305</v>
      </c>
    </row>
    <row r="3748" spans="1:23">
      <c r="A3748" s="2" t="s">
        <v>1225</v>
      </c>
      <c r="B3748" s="2">
        <f t="shared" si="116"/>
        <v>2019</v>
      </c>
      <c r="C3748" s="1" t="s">
        <v>942</v>
      </c>
      <c r="D3748" s="1" t="s">
        <v>24</v>
      </c>
      <c r="E3748" s="1">
        <v>80083931</v>
      </c>
      <c r="F3748" s="1" t="s">
        <v>3870</v>
      </c>
      <c r="G3748" s="1" t="s">
        <v>36</v>
      </c>
      <c r="H3748" s="1" t="s">
        <v>983</v>
      </c>
      <c r="I3748" s="1" t="s">
        <v>3867</v>
      </c>
      <c r="J3748" s="1">
        <v>864</v>
      </c>
      <c r="K3748" s="1" t="s">
        <v>28</v>
      </c>
      <c r="L3748" s="1">
        <v>34560</v>
      </c>
      <c r="M3748" s="1">
        <v>35251</v>
      </c>
      <c r="N3748" s="1">
        <v>88992</v>
      </c>
      <c r="O3748" s="1">
        <v>15420</v>
      </c>
      <c r="P3748" s="1">
        <v>440.5</v>
      </c>
      <c r="Q3748" s="1">
        <v>104852.5</v>
      </c>
      <c r="R3748" s="1">
        <f t="shared" si="117"/>
        <v>121.35706018518519</v>
      </c>
      <c r="S3748" s="1" t="s">
        <v>38</v>
      </c>
      <c r="T3748" s="1" t="s">
        <v>30</v>
      </c>
      <c r="U3748" s="1" t="s">
        <v>2489</v>
      </c>
      <c r="V3748" s="1" t="s">
        <v>4308</v>
      </c>
      <c r="W3748" s="1" t="s">
        <v>4308</v>
      </c>
    </row>
    <row r="3749" spans="1:23">
      <c r="A3749" s="2" t="s">
        <v>4314</v>
      </c>
      <c r="B3749" s="2">
        <f t="shared" si="116"/>
        <v>2019</v>
      </c>
      <c r="C3749" s="1" t="s">
        <v>68</v>
      </c>
      <c r="D3749" s="1" t="s">
        <v>24</v>
      </c>
      <c r="E3749" s="1">
        <v>80083931</v>
      </c>
      <c r="F3749" s="1" t="s">
        <v>3870</v>
      </c>
      <c r="G3749" s="1" t="s">
        <v>1158</v>
      </c>
      <c r="H3749" s="1" t="s">
        <v>983</v>
      </c>
      <c r="I3749" s="1" t="s">
        <v>4315</v>
      </c>
      <c r="J3749" s="1">
        <v>10</v>
      </c>
      <c r="K3749" s="1" t="s">
        <v>28</v>
      </c>
      <c r="L3749" s="1">
        <v>570</v>
      </c>
      <c r="M3749" s="1">
        <v>580</v>
      </c>
      <c r="N3749" s="1">
        <v>2140</v>
      </c>
      <c r="O3749" s="1">
        <v>990</v>
      </c>
      <c r="P3749" s="1">
        <v>6.26</v>
      </c>
      <c r="Q3749" s="1">
        <v>3136.26</v>
      </c>
      <c r="R3749" s="1">
        <f t="shared" si="117"/>
        <v>313.62600000000003</v>
      </c>
      <c r="S3749" s="1" t="s">
        <v>38</v>
      </c>
      <c r="T3749" s="1" t="s">
        <v>30</v>
      </c>
      <c r="U3749" s="1" t="s">
        <v>2489</v>
      </c>
      <c r="V3749" s="1" t="s">
        <v>4316</v>
      </c>
      <c r="W3749" s="1" t="s">
        <v>4317</v>
      </c>
    </row>
    <row r="3750" spans="1:23">
      <c r="A3750" s="2" t="s">
        <v>4331</v>
      </c>
      <c r="B3750" s="2">
        <f t="shared" si="116"/>
        <v>2019</v>
      </c>
      <c r="C3750" s="1" t="s">
        <v>936</v>
      </c>
      <c r="D3750" s="1" t="s">
        <v>24</v>
      </c>
      <c r="E3750" s="1">
        <v>80023705</v>
      </c>
      <c r="F3750" s="1" t="s">
        <v>3975</v>
      </c>
      <c r="G3750" s="1" t="s">
        <v>36</v>
      </c>
      <c r="H3750" s="1" t="s">
        <v>80</v>
      </c>
      <c r="I3750" s="1" t="s">
        <v>4319</v>
      </c>
      <c r="J3750" s="1">
        <v>987</v>
      </c>
      <c r="K3750" s="1" t="s">
        <v>28</v>
      </c>
      <c r="L3750" s="1">
        <v>37506</v>
      </c>
      <c r="M3750" s="1">
        <v>42441</v>
      </c>
      <c r="N3750" s="1">
        <v>101047.65</v>
      </c>
      <c r="O3750" s="1">
        <v>24530.52</v>
      </c>
      <c r="P3750" s="1">
        <v>210.73</v>
      </c>
      <c r="Q3750" s="1">
        <v>125429.8</v>
      </c>
      <c r="R3750" s="1">
        <f t="shared" si="117"/>
        <v>127.08186423505573</v>
      </c>
      <c r="S3750" s="1" t="s">
        <v>38</v>
      </c>
      <c r="T3750" s="1" t="s">
        <v>30</v>
      </c>
      <c r="U3750" s="1" t="s">
        <v>3976</v>
      </c>
      <c r="V3750" s="1" t="s">
        <v>4332</v>
      </c>
      <c r="W3750" s="1" t="s">
        <v>4332</v>
      </c>
    </row>
    <row r="3751" spans="1:23">
      <c r="A3751" s="2" t="s">
        <v>1921</v>
      </c>
      <c r="B3751" s="2">
        <f t="shared" si="116"/>
        <v>2019</v>
      </c>
      <c r="C3751" s="1" t="s">
        <v>936</v>
      </c>
      <c r="D3751" s="1" t="s">
        <v>24</v>
      </c>
      <c r="E3751" s="1">
        <v>80023705</v>
      </c>
      <c r="F3751" s="1" t="s">
        <v>3975</v>
      </c>
      <c r="G3751" s="1" t="s">
        <v>36</v>
      </c>
      <c r="H3751" s="1" t="s">
        <v>979</v>
      </c>
      <c r="I3751" s="1" t="s">
        <v>4349</v>
      </c>
      <c r="J3751" s="1">
        <v>13</v>
      </c>
      <c r="K3751" s="1" t="s">
        <v>28</v>
      </c>
      <c r="L3751" s="1">
        <v>1004</v>
      </c>
      <c r="M3751" s="1">
        <v>1113</v>
      </c>
      <c r="N3751" s="1">
        <v>5320</v>
      </c>
      <c r="O3751" s="1">
        <v>407.67</v>
      </c>
      <c r="P3751" s="1">
        <v>13.52</v>
      </c>
      <c r="Q3751" s="1">
        <v>5741.19</v>
      </c>
      <c r="R3751" s="1">
        <f t="shared" si="117"/>
        <v>441.63</v>
      </c>
      <c r="S3751" s="1" t="s">
        <v>38</v>
      </c>
      <c r="T3751" s="1" t="s">
        <v>30</v>
      </c>
      <c r="U3751" s="1" t="s">
        <v>4341</v>
      </c>
      <c r="V3751" s="1" t="s">
        <v>4350</v>
      </c>
      <c r="W3751" s="1" t="s">
        <v>4351</v>
      </c>
    </row>
    <row r="3752" spans="1:23">
      <c r="A3752" s="2" t="s">
        <v>4361</v>
      </c>
      <c r="B3752" s="2">
        <f t="shared" si="116"/>
        <v>2019</v>
      </c>
      <c r="C3752" s="1" t="s">
        <v>942</v>
      </c>
      <c r="D3752" s="1" t="s">
        <v>24</v>
      </c>
      <c r="E3752" s="1">
        <v>80083931</v>
      </c>
      <c r="F3752" s="1" t="s">
        <v>3870</v>
      </c>
      <c r="G3752" s="1" t="s">
        <v>36</v>
      </c>
      <c r="H3752" s="1" t="s">
        <v>983</v>
      </c>
      <c r="I3752" s="1" t="s">
        <v>4354</v>
      </c>
      <c r="J3752" s="1">
        <v>288</v>
      </c>
      <c r="K3752" s="1" t="s">
        <v>28</v>
      </c>
      <c r="L3752" s="1">
        <v>10541</v>
      </c>
      <c r="M3752" s="1">
        <v>11693</v>
      </c>
      <c r="N3752" s="1">
        <v>29664</v>
      </c>
      <c r="O3752" s="1">
        <v>5300</v>
      </c>
      <c r="P3752" s="1">
        <v>97.89</v>
      </c>
      <c r="Q3752" s="1">
        <v>35061.89</v>
      </c>
      <c r="R3752" s="1">
        <f t="shared" si="117"/>
        <v>121.74267361111112</v>
      </c>
      <c r="S3752" s="1" t="s">
        <v>38</v>
      </c>
      <c r="T3752" s="1" t="s">
        <v>30</v>
      </c>
      <c r="U3752" s="1" t="s">
        <v>2489</v>
      </c>
      <c r="V3752" s="1" t="s">
        <v>4362</v>
      </c>
      <c r="W3752" s="1" t="s">
        <v>4362</v>
      </c>
    </row>
    <row r="3753" spans="1:23">
      <c r="A3753" s="2" t="s">
        <v>4363</v>
      </c>
      <c r="B3753" s="2">
        <f t="shared" si="116"/>
        <v>2019</v>
      </c>
      <c r="C3753" s="1" t="s">
        <v>942</v>
      </c>
      <c r="D3753" s="1" t="s">
        <v>24</v>
      </c>
      <c r="E3753" s="1">
        <v>80083931</v>
      </c>
      <c r="F3753" s="1" t="s">
        <v>3870</v>
      </c>
      <c r="G3753" s="1" t="s">
        <v>36</v>
      </c>
      <c r="H3753" s="1" t="s">
        <v>955</v>
      </c>
      <c r="I3753" s="1" t="s">
        <v>4354</v>
      </c>
      <c r="J3753" s="1">
        <v>208</v>
      </c>
      <c r="K3753" s="1" t="s">
        <v>28</v>
      </c>
      <c r="L3753" s="1">
        <v>10745</v>
      </c>
      <c r="M3753" s="1">
        <v>10754</v>
      </c>
      <c r="N3753" s="1">
        <v>27040</v>
      </c>
      <c r="O3753" s="1">
        <v>5580</v>
      </c>
      <c r="P3753" s="1">
        <v>89.23</v>
      </c>
      <c r="Q3753" s="1">
        <v>32709.23</v>
      </c>
      <c r="R3753" s="1">
        <f t="shared" si="117"/>
        <v>157.25591346153846</v>
      </c>
      <c r="S3753" s="1" t="s">
        <v>38</v>
      </c>
      <c r="T3753" s="1" t="s">
        <v>30</v>
      </c>
      <c r="U3753" s="1" t="s">
        <v>2489</v>
      </c>
      <c r="V3753" s="1" t="s">
        <v>4364</v>
      </c>
      <c r="W3753" s="1" t="s">
        <v>4365</v>
      </c>
    </row>
    <row r="3754" spans="1:23">
      <c r="A3754" s="2" t="s">
        <v>4363</v>
      </c>
      <c r="B3754" s="2">
        <f t="shared" si="116"/>
        <v>2019</v>
      </c>
      <c r="C3754" s="1" t="s">
        <v>942</v>
      </c>
      <c r="D3754" s="1" t="s">
        <v>24</v>
      </c>
      <c r="E3754" s="1">
        <v>80083931</v>
      </c>
      <c r="F3754" s="1" t="s">
        <v>3870</v>
      </c>
      <c r="G3754" s="1" t="s">
        <v>36</v>
      </c>
      <c r="H3754" s="1" t="s">
        <v>955</v>
      </c>
      <c r="I3754" s="1" t="s">
        <v>4354</v>
      </c>
      <c r="J3754" s="1">
        <v>208</v>
      </c>
      <c r="K3754" s="1" t="s">
        <v>28</v>
      </c>
      <c r="L3754" s="1">
        <v>10750</v>
      </c>
      <c r="M3754" s="1">
        <v>10754</v>
      </c>
      <c r="N3754" s="1">
        <v>27040</v>
      </c>
      <c r="O3754" s="1">
        <v>5580</v>
      </c>
      <c r="P3754" s="1">
        <v>89.23</v>
      </c>
      <c r="Q3754" s="1">
        <v>32709.23</v>
      </c>
      <c r="R3754" s="1">
        <f t="shared" si="117"/>
        <v>157.25591346153846</v>
      </c>
      <c r="S3754" s="1" t="s">
        <v>38</v>
      </c>
      <c r="T3754" s="1" t="s">
        <v>30</v>
      </c>
      <c r="U3754" s="1" t="s">
        <v>2489</v>
      </c>
      <c r="V3754" s="1" t="s">
        <v>4364</v>
      </c>
      <c r="W3754" s="1" t="s">
        <v>4365</v>
      </c>
    </row>
    <row r="3755" spans="1:23">
      <c r="A3755" s="2" t="s">
        <v>4385</v>
      </c>
      <c r="B3755" s="2">
        <f t="shared" si="116"/>
        <v>2019</v>
      </c>
      <c r="C3755" s="1" t="s">
        <v>936</v>
      </c>
      <c r="D3755" s="1" t="s">
        <v>24</v>
      </c>
      <c r="E3755" s="1">
        <v>80023705</v>
      </c>
      <c r="F3755" s="1" t="s">
        <v>3975</v>
      </c>
      <c r="G3755" s="1" t="s">
        <v>36</v>
      </c>
      <c r="H3755" s="1" t="s">
        <v>983</v>
      </c>
      <c r="I3755" s="1" t="s">
        <v>4386</v>
      </c>
      <c r="J3755" s="1">
        <v>186</v>
      </c>
      <c r="K3755" s="1" t="s">
        <v>28</v>
      </c>
      <c r="L3755" s="1">
        <v>13866</v>
      </c>
      <c r="M3755" s="1">
        <v>15960</v>
      </c>
      <c r="N3755" s="1">
        <v>46470</v>
      </c>
      <c r="O3755" s="1">
        <v>6746.34</v>
      </c>
      <c r="P3755" s="1">
        <v>106.92</v>
      </c>
      <c r="Q3755" s="1">
        <v>53323.26</v>
      </c>
      <c r="R3755" s="1">
        <f t="shared" si="117"/>
        <v>286.6841935483871</v>
      </c>
      <c r="S3755" s="1" t="s">
        <v>38</v>
      </c>
      <c r="T3755" s="1" t="s">
        <v>30</v>
      </c>
      <c r="U3755" s="1" t="s">
        <v>3976</v>
      </c>
      <c r="V3755" s="1" t="s">
        <v>4387</v>
      </c>
      <c r="W3755" s="1" t="s">
        <v>4388</v>
      </c>
    </row>
    <row r="3756" spans="1:23">
      <c r="A3756" s="2" t="s">
        <v>1281</v>
      </c>
      <c r="B3756" s="2">
        <f t="shared" si="116"/>
        <v>2019</v>
      </c>
      <c r="C3756" s="1" t="s">
        <v>936</v>
      </c>
      <c r="D3756" s="1" t="s">
        <v>24</v>
      </c>
      <c r="E3756" s="1">
        <v>80023705</v>
      </c>
      <c r="F3756" s="1" t="s">
        <v>3975</v>
      </c>
      <c r="G3756" s="1" t="s">
        <v>36</v>
      </c>
      <c r="H3756" s="1" t="s">
        <v>983</v>
      </c>
      <c r="I3756" s="1" t="s">
        <v>4389</v>
      </c>
      <c r="J3756" s="1">
        <v>186</v>
      </c>
      <c r="K3756" s="1" t="s">
        <v>28</v>
      </c>
      <c r="L3756" s="1">
        <v>13866</v>
      </c>
      <c r="M3756" s="1">
        <v>15960</v>
      </c>
      <c r="N3756" s="1">
        <v>47262</v>
      </c>
      <c r="O3756" s="1">
        <v>8301.2199999999993</v>
      </c>
      <c r="P3756" s="1">
        <v>114.52</v>
      </c>
      <c r="Q3756" s="1">
        <v>55677.74</v>
      </c>
      <c r="R3756" s="1">
        <f t="shared" si="117"/>
        <v>299.34268817204298</v>
      </c>
      <c r="S3756" s="1" t="s">
        <v>38</v>
      </c>
      <c r="T3756" s="1" t="s">
        <v>30</v>
      </c>
      <c r="U3756" s="1" t="s">
        <v>3976</v>
      </c>
      <c r="V3756" s="1" t="s">
        <v>4390</v>
      </c>
      <c r="W3756" s="1" t="s">
        <v>4391</v>
      </c>
    </row>
    <row r="3757" spans="1:23">
      <c r="A3757" s="2" t="s">
        <v>4392</v>
      </c>
      <c r="B3757" s="2">
        <f t="shared" si="116"/>
        <v>2019</v>
      </c>
      <c r="C3757" s="1" t="s">
        <v>936</v>
      </c>
      <c r="D3757" s="1" t="s">
        <v>24</v>
      </c>
      <c r="E3757" s="1">
        <v>80023705</v>
      </c>
      <c r="F3757" s="1" t="s">
        <v>3975</v>
      </c>
      <c r="G3757" s="1" t="s">
        <v>36</v>
      </c>
      <c r="H3757" s="1" t="s">
        <v>932</v>
      </c>
      <c r="I3757" s="1" t="s">
        <v>4393</v>
      </c>
      <c r="J3757" s="1">
        <v>1410</v>
      </c>
      <c r="K3757" s="1" t="s">
        <v>28</v>
      </c>
      <c r="L3757" s="1">
        <v>56900</v>
      </c>
      <c r="M3757" s="1">
        <v>62040</v>
      </c>
      <c r="N3757" s="1">
        <v>148755</v>
      </c>
      <c r="O3757" s="1">
        <v>27690.69</v>
      </c>
      <c r="P3757" s="1">
        <v>360.68</v>
      </c>
      <c r="Q3757" s="1">
        <v>176806.37</v>
      </c>
      <c r="R3757" s="1">
        <f t="shared" si="117"/>
        <v>125.39458865248227</v>
      </c>
      <c r="S3757" s="1" t="s">
        <v>38</v>
      </c>
      <c r="T3757" s="1" t="s">
        <v>30</v>
      </c>
      <c r="U3757" s="1" t="s">
        <v>3976</v>
      </c>
      <c r="V3757" s="1" t="s">
        <v>4394</v>
      </c>
      <c r="W3757" s="1" t="s">
        <v>4394</v>
      </c>
    </row>
    <row r="3758" spans="1:23">
      <c r="A3758" s="2" t="s">
        <v>5255</v>
      </c>
      <c r="B3758" s="2">
        <f t="shared" si="116"/>
        <v>2019</v>
      </c>
      <c r="C3758" s="1" t="s">
        <v>68</v>
      </c>
      <c r="D3758" s="1" t="s">
        <v>24</v>
      </c>
      <c r="E3758" s="1">
        <v>80009246</v>
      </c>
      <c r="F3758" s="1" t="s">
        <v>3075</v>
      </c>
      <c r="G3758" s="1" t="s">
        <v>36</v>
      </c>
      <c r="H3758" s="1" t="s">
        <v>950</v>
      </c>
      <c r="I3758" s="1" t="s">
        <v>5239</v>
      </c>
      <c r="J3758" s="1">
        <v>1008</v>
      </c>
      <c r="K3758" s="1" t="s">
        <v>28</v>
      </c>
      <c r="L3758" s="1">
        <v>37901</v>
      </c>
      <c r="M3758" s="1">
        <v>41933</v>
      </c>
      <c r="N3758" s="1">
        <v>94157.28</v>
      </c>
      <c r="O3758" s="1">
        <v>17446.47</v>
      </c>
      <c r="P3758" s="1">
        <v>171.01</v>
      </c>
      <c r="Q3758" s="1">
        <v>111774.76</v>
      </c>
      <c r="R3758" s="1">
        <f t="shared" si="117"/>
        <v>110.88765873015872</v>
      </c>
      <c r="S3758" s="1" t="s">
        <v>38</v>
      </c>
      <c r="T3758" s="1" t="s">
        <v>30</v>
      </c>
      <c r="U3758" s="1" t="s">
        <v>4690</v>
      </c>
      <c r="V3758" s="1" t="s">
        <v>5256</v>
      </c>
      <c r="W3758" s="1" t="s">
        <v>5256</v>
      </c>
    </row>
    <row r="3759" spans="1:23">
      <c r="A3759" s="2" t="s">
        <v>5267</v>
      </c>
      <c r="B3759" s="2">
        <f t="shared" si="116"/>
        <v>2019</v>
      </c>
      <c r="C3759" s="1" t="s">
        <v>942</v>
      </c>
      <c r="D3759" s="1" t="s">
        <v>24</v>
      </c>
      <c r="E3759" s="1">
        <v>80009246</v>
      </c>
      <c r="F3759" s="1" t="s">
        <v>3075</v>
      </c>
      <c r="G3759" s="1" t="s">
        <v>36</v>
      </c>
      <c r="H3759" s="1" t="s">
        <v>979</v>
      </c>
      <c r="I3759" s="1" t="s">
        <v>5239</v>
      </c>
      <c r="J3759" s="1">
        <v>1369</v>
      </c>
      <c r="K3759" s="1" t="s">
        <v>28</v>
      </c>
      <c r="L3759" s="1">
        <v>53371</v>
      </c>
      <c r="M3759" s="1">
        <v>59066</v>
      </c>
      <c r="N3759" s="1">
        <v>133697.04</v>
      </c>
      <c r="O3759" s="1">
        <v>27751.439999999999</v>
      </c>
      <c r="P3759" s="1">
        <v>242.9</v>
      </c>
      <c r="Q3759" s="1">
        <v>161691.38</v>
      </c>
      <c r="R3759" s="1">
        <f t="shared" si="117"/>
        <v>118.1091161431702</v>
      </c>
      <c r="S3759" s="1" t="s">
        <v>38</v>
      </c>
      <c r="T3759" s="1" t="s">
        <v>30</v>
      </c>
      <c r="U3759" s="1" t="s">
        <v>1132</v>
      </c>
      <c r="V3759" s="1" t="s">
        <v>5262</v>
      </c>
      <c r="W3759" s="1" t="s">
        <v>5244</v>
      </c>
    </row>
    <row r="3760" spans="1:23">
      <c r="A3760" s="2" t="s">
        <v>5274</v>
      </c>
      <c r="B3760" s="2">
        <f t="shared" si="116"/>
        <v>2019</v>
      </c>
      <c r="C3760" s="1" t="s">
        <v>942</v>
      </c>
      <c r="D3760" s="1" t="s">
        <v>24</v>
      </c>
      <c r="E3760" s="1">
        <v>80009246</v>
      </c>
      <c r="F3760" s="1" t="s">
        <v>3075</v>
      </c>
      <c r="G3760" s="1" t="s">
        <v>927</v>
      </c>
      <c r="H3760" s="1" t="s">
        <v>979</v>
      </c>
      <c r="I3760" s="1" t="s">
        <v>980</v>
      </c>
      <c r="J3760" s="1">
        <v>483</v>
      </c>
      <c r="K3760" s="1" t="s">
        <v>28</v>
      </c>
      <c r="L3760" s="1">
        <v>17364</v>
      </c>
      <c r="M3760" s="1">
        <v>18825</v>
      </c>
      <c r="N3760" s="1">
        <v>41587</v>
      </c>
      <c r="O3760" s="1">
        <v>11619.36</v>
      </c>
      <c r="P3760" s="1">
        <v>75.61</v>
      </c>
      <c r="Q3760" s="1">
        <v>53281.97</v>
      </c>
      <c r="R3760" s="1">
        <f t="shared" si="117"/>
        <v>110.31463768115943</v>
      </c>
      <c r="S3760" s="1" t="s">
        <v>38</v>
      </c>
      <c r="T3760" s="1" t="s">
        <v>30</v>
      </c>
      <c r="U3760" s="1" t="s">
        <v>4690</v>
      </c>
      <c r="V3760" s="1" t="s">
        <v>5275</v>
      </c>
      <c r="W3760" s="1" t="s">
        <v>5276</v>
      </c>
    </row>
    <row r="3761" spans="1:23">
      <c r="A3761" s="2" t="s">
        <v>5362</v>
      </c>
      <c r="B3761" s="2">
        <f t="shared" si="116"/>
        <v>2019</v>
      </c>
      <c r="C3761" s="1" t="s">
        <v>942</v>
      </c>
      <c r="D3761" s="1" t="s">
        <v>24</v>
      </c>
      <c r="E3761" s="1">
        <v>80009246</v>
      </c>
      <c r="F3761" s="1" t="s">
        <v>3075</v>
      </c>
      <c r="G3761" s="1" t="s">
        <v>927</v>
      </c>
      <c r="H3761" s="1" t="s">
        <v>983</v>
      </c>
      <c r="I3761" s="1" t="s">
        <v>980</v>
      </c>
      <c r="J3761" s="1">
        <v>1513</v>
      </c>
      <c r="K3761" s="1" t="s">
        <v>28</v>
      </c>
      <c r="L3761" s="1">
        <v>55664</v>
      </c>
      <c r="M3761" s="1">
        <v>61935</v>
      </c>
      <c r="N3761" s="1">
        <v>145302</v>
      </c>
      <c r="O3761" s="1">
        <v>33307.08</v>
      </c>
      <c r="P3761" s="1">
        <v>264</v>
      </c>
      <c r="Q3761" s="1">
        <v>178873.08</v>
      </c>
      <c r="R3761" s="1">
        <f t="shared" si="117"/>
        <v>118.22411103767348</v>
      </c>
      <c r="S3761" s="1" t="s">
        <v>38</v>
      </c>
      <c r="T3761" s="1" t="s">
        <v>30</v>
      </c>
      <c r="U3761" s="1" t="s">
        <v>4690</v>
      </c>
      <c r="V3761" s="1" t="s">
        <v>5363</v>
      </c>
      <c r="W3761" s="1" t="s">
        <v>5364</v>
      </c>
    </row>
    <row r="3762" spans="1:23">
      <c r="A3762" s="2" t="s">
        <v>870</v>
      </c>
      <c r="B3762" s="2">
        <f t="shared" si="116"/>
        <v>2019</v>
      </c>
      <c r="C3762" s="1" t="s">
        <v>942</v>
      </c>
      <c r="D3762" s="1" t="s">
        <v>24</v>
      </c>
      <c r="E3762" s="1">
        <v>80009246</v>
      </c>
      <c r="F3762" s="1" t="s">
        <v>3075</v>
      </c>
      <c r="G3762" s="1" t="s">
        <v>927</v>
      </c>
      <c r="H3762" s="1" t="s">
        <v>979</v>
      </c>
      <c r="I3762" s="1" t="s">
        <v>980</v>
      </c>
      <c r="J3762" s="1">
        <v>208</v>
      </c>
      <c r="K3762" s="1" t="s">
        <v>28</v>
      </c>
      <c r="L3762" s="1">
        <v>9818</v>
      </c>
      <c r="M3762" s="1">
        <v>10754</v>
      </c>
      <c r="N3762" s="1">
        <v>23296</v>
      </c>
      <c r="O3762" s="1">
        <v>7595.17</v>
      </c>
      <c r="P3762" s="1">
        <v>42.3</v>
      </c>
      <c r="Q3762" s="1">
        <v>30933.47</v>
      </c>
      <c r="R3762" s="1">
        <f t="shared" si="117"/>
        <v>148.71860576923078</v>
      </c>
      <c r="S3762" s="1" t="s">
        <v>38</v>
      </c>
      <c r="T3762" s="1" t="s">
        <v>30</v>
      </c>
      <c r="U3762" s="1" t="s">
        <v>4690</v>
      </c>
      <c r="V3762" s="1" t="s">
        <v>5399</v>
      </c>
      <c r="W3762" s="1" t="s">
        <v>5399</v>
      </c>
    </row>
    <row r="3763" spans="1:23">
      <c r="A3763" s="2" t="s">
        <v>811</v>
      </c>
      <c r="B3763" s="2">
        <f t="shared" si="116"/>
        <v>2019</v>
      </c>
      <c r="C3763" s="1" t="s">
        <v>942</v>
      </c>
      <c r="D3763" s="1" t="s">
        <v>24</v>
      </c>
      <c r="E3763" s="1">
        <v>80009246</v>
      </c>
      <c r="F3763" s="1" t="s">
        <v>3075</v>
      </c>
      <c r="G3763" s="1" t="s">
        <v>927</v>
      </c>
      <c r="H3763" s="1" t="s">
        <v>983</v>
      </c>
      <c r="I3763" s="1" t="s">
        <v>980</v>
      </c>
      <c r="J3763" s="1">
        <v>1369</v>
      </c>
      <c r="K3763" s="1" t="s">
        <v>28</v>
      </c>
      <c r="L3763" s="1">
        <v>53371</v>
      </c>
      <c r="M3763" s="1">
        <v>59066</v>
      </c>
      <c r="N3763" s="1">
        <v>134540.88</v>
      </c>
      <c r="O3763" s="1">
        <v>28288.97</v>
      </c>
      <c r="P3763" s="1">
        <v>244.44</v>
      </c>
      <c r="Q3763" s="1">
        <v>163074.29</v>
      </c>
      <c r="R3763" s="1">
        <f t="shared" si="117"/>
        <v>119.11927684441198</v>
      </c>
      <c r="S3763" s="1" t="s">
        <v>38</v>
      </c>
      <c r="T3763" s="1" t="s">
        <v>30</v>
      </c>
      <c r="U3763" s="1" t="s">
        <v>4690</v>
      </c>
      <c r="V3763" s="1" t="s">
        <v>5438</v>
      </c>
      <c r="W3763" s="1" t="s">
        <v>5439</v>
      </c>
    </row>
    <row r="3764" spans="1:23">
      <c r="A3764" s="2" t="s">
        <v>5444</v>
      </c>
      <c r="B3764" s="2">
        <f t="shared" si="116"/>
        <v>2019</v>
      </c>
      <c r="C3764" s="1" t="s">
        <v>942</v>
      </c>
      <c r="D3764" s="1" t="s">
        <v>24</v>
      </c>
      <c r="E3764" s="1">
        <v>80008970</v>
      </c>
      <c r="F3764" s="1" t="s">
        <v>4435</v>
      </c>
      <c r="G3764" s="1" t="s">
        <v>927</v>
      </c>
      <c r="H3764" s="1" t="s">
        <v>983</v>
      </c>
      <c r="I3764" s="1" t="s">
        <v>980</v>
      </c>
      <c r="J3764" s="1">
        <v>104</v>
      </c>
      <c r="K3764" s="1" t="s">
        <v>28</v>
      </c>
      <c r="L3764" s="1">
        <v>4909</v>
      </c>
      <c r="M3764" s="1">
        <v>5377</v>
      </c>
      <c r="N3764" s="1">
        <v>13000</v>
      </c>
      <c r="O3764" s="1">
        <v>2258.62</v>
      </c>
      <c r="P3764" s="1">
        <v>26</v>
      </c>
      <c r="Q3764" s="1">
        <v>15284.62</v>
      </c>
      <c r="R3764" s="1">
        <f t="shared" si="117"/>
        <v>146.9675</v>
      </c>
      <c r="S3764" s="1" t="s">
        <v>38</v>
      </c>
      <c r="T3764" s="1" t="s">
        <v>30</v>
      </c>
      <c r="U3764" s="1" t="s">
        <v>1132</v>
      </c>
      <c r="V3764" s="1" t="s">
        <v>5445</v>
      </c>
      <c r="W3764" s="1" t="s">
        <v>5445</v>
      </c>
    </row>
    <row r="3765" spans="1:23">
      <c r="A3765" s="2" t="s">
        <v>973</v>
      </c>
      <c r="B3765" s="2">
        <f t="shared" si="116"/>
        <v>2019</v>
      </c>
      <c r="C3765" s="1" t="s">
        <v>942</v>
      </c>
      <c r="D3765" s="1" t="s">
        <v>24</v>
      </c>
      <c r="E3765" s="1">
        <v>80008970</v>
      </c>
      <c r="F3765" s="1" t="s">
        <v>4435</v>
      </c>
      <c r="G3765" s="1" t="s">
        <v>927</v>
      </c>
      <c r="H3765" s="1" t="s">
        <v>983</v>
      </c>
      <c r="I3765" s="1" t="s">
        <v>4276</v>
      </c>
      <c r="J3765" s="1">
        <v>288</v>
      </c>
      <c r="K3765" s="1" t="s">
        <v>28</v>
      </c>
      <c r="L3765" s="1">
        <v>10915</v>
      </c>
      <c r="M3765" s="1">
        <v>12067</v>
      </c>
      <c r="N3765" s="1">
        <v>27936</v>
      </c>
      <c r="O3765" s="1">
        <v>5930</v>
      </c>
      <c r="P3765" s="1">
        <v>55.87</v>
      </c>
      <c r="Q3765" s="1">
        <v>33921.870000000003</v>
      </c>
      <c r="R3765" s="1">
        <f t="shared" si="117"/>
        <v>117.78427083333334</v>
      </c>
      <c r="S3765" s="1" t="s">
        <v>38</v>
      </c>
      <c r="T3765" s="1" t="s">
        <v>30</v>
      </c>
      <c r="U3765" s="1" t="s">
        <v>1132</v>
      </c>
      <c r="V3765" s="1" t="s">
        <v>5449</v>
      </c>
      <c r="W3765" s="1" t="s">
        <v>5449</v>
      </c>
    </row>
    <row r="3766" spans="1:23">
      <c r="A3766" s="2" t="s">
        <v>818</v>
      </c>
      <c r="B3766" s="2">
        <f t="shared" si="116"/>
        <v>2019</v>
      </c>
      <c r="C3766" s="1" t="s">
        <v>68</v>
      </c>
      <c r="D3766" s="1" t="s">
        <v>24</v>
      </c>
      <c r="E3766" s="1">
        <v>80008970</v>
      </c>
      <c r="F3766" s="1" t="s">
        <v>4435</v>
      </c>
      <c r="G3766" s="1" t="s">
        <v>927</v>
      </c>
      <c r="H3766" s="1" t="s">
        <v>983</v>
      </c>
      <c r="I3766" s="1" t="s">
        <v>4276</v>
      </c>
      <c r="J3766" s="1">
        <v>144</v>
      </c>
      <c r="K3766" s="1" t="s">
        <v>28</v>
      </c>
      <c r="L3766" s="1">
        <v>5458</v>
      </c>
      <c r="M3766" s="1">
        <v>6034</v>
      </c>
      <c r="N3766" s="1">
        <v>13968</v>
      </c>
      <c r="O3766" s="1">
        <v>2500</v>
      </c>
      <c r="P3766" s="1">
        <v>27.94</v>
      </c>
      <c r="Q3766" s="1">
        <v>16495.939999999999</v>
      </c>
      <c r="R3766" s="1">
        <f t="shared" si="117"/>
        <v>114.55513888888888</v>
      </c>
      <c r="S3766" s="1" t="s">
        <v>38</v>
      </c>
      <c r="T3766" s="1" t="s">
        <v>30</v>
      </c>
      <c r="U3766" s="1" t="s">
        <v>1132</v>
      </c>
      <c r="V3766" s="1" t="s">
        <v>5456</v>
      </c>
      <c r="W3766" s="1" t="s">
        <v>5457</v>
      </c>
    </row>
    <row r="3767" spans="1:23">
      <c r="A3767" s="2" t="s">
        <v>548</v>
      </c>
      <c r="B3767" s="2">
        <f t="shared" si="116"/>
        <v>2019</v>
      </c>
      <c r="C3767" s="1" t="s">
        <v>936</v>
      </c>
      <c r="D3767" s="1" t="s">
        <v>24</v>
      </c>
      <c r="E3767" s="1">
        <v>80008970</v>
      </c>
      <c r="F3767" s="1" t="s">
        <v>4435</v>
      </c>
      <c r="G3767" s="1" t="s">
        <v>927</v>
      </c>
      <c r="H3767" s="1" t="s">
        <v>943</v>
      </c>
      <c r="I3767" s="1" t="s">
        <v>4276</v>
      </c>
      <c r="J3767" s="1">
        <v>602</v>
      </c>
      <c r="K3767" s="1" t="s">
        <v>28</v>
      </c>
      <c r="L3767" s="1">
        <v>26309</v>
      </c>
      <c r="M3767" s="1">
        <v>29129</v>
      </c>
      <c r="N3767" s="1">
        <v>73740</v>
      </c>
      <c r="O3767" s="1">
        <v>14749.99</v>
      </c>
      <c r="P3767" s="1">
        <v>146.72999999999999</v>
      </c>
      <c r="Q3767" s="1">
        <v>88636.72</v>
      </c>
      <c r="R3767" s="1">
        <f t="shared" si="117"/>
        <v>147.23707641196015</v>
      </c>
      <c r="S3767" s="1" t="s">
        <v>38</v>
      </c>
      <c r="T3767" s="1" t="s">
        <v>30</v>
      </c>
      <c r="U3767" s="1" t="s">
        <v>1132</v>
      </c>
      <c r="V3767" s="1" t="s">
        <v>5458</v>
      </c>
      <c r="W3767" s="1" t="s">
        <v>5459</v>
      </c>
    </row>
    <row r="3768" spans="1:23">
      <c r="A3768" s="2" t="s">
        <v>5463</v>
      </c>
      <c r="B3768" s="2">
        <f t="shared" si="116"/>
        <v>2019</v>
      </c>
      <c r="C3768" s="1" t="s">
        <v>68</v>
      </c>
      <c r="D3768" s="1" t="s">
        <v>24</v>
      </c>
      <c r="E3768" s="1">
        <v>80008970</v>
      </c>
      <c r="F3768" s="1" t="s">
        <v>4435</v>
      </c>
      <c r="G3768" s="1" t="s">
        <v>927</v>
      </c>
      <c r="H3768" s="1" t="s">
        <v>983</v>
      </c>
      <c r="I3768" s="1" t="s">
        <v>4276</v>
      </c>
      <c r="J3768" s="1">
        <v>104</v>
      </c>
      <c r="K3768" s="1" t="s">
        <v>28</v>
      </c>
      <c r="L3768" s="1">
        <v>4909</v>
      </c>
      <c r="M3768" s="1">
        <v>5377</v>
      </c>
      <c r="N3768" s="1">
        <v>13000</v>
      </c>
      <c r="O3768" s="1">
        <v>2720</v>
      </c>
      <c r="P3768" s="1">
        <v>26</v>
      </c>
      <c r="Q3768" s="1">
        <v>15746</v>
      </c>
      <c r="R3768" s="1">
        <f t="shared" si="117"/>
        <v>151.40384615384616</v>
      </c>
      <c r="S3768" s="1" t="s">
        <v>38</v>
      </c>
      <c r="T3768" s="1" t="s">
        <v>30</v>
      </c>
      <c r="U3768" s="1" t="s">
        <v>1132</v>
      </c>
      <c r="V3768" s="1" t="s">
        <v>5320</v>
      </c>
      <c r="W3768" s="1" t="s">
        <v>5320</v>
      </c>
    </row>
    <row r="3769" spans="1:23">
      <c r="A3769" s="2" t="s">
        <v>5467</v>
      </c>
      <c r="B3769" s="2">
        <f t="shared" si="116"/>
        <v>2019</v>
      </c>
      <c r="C3769" s="1" t="s">
        <v>68</v>
      </c>
      <c r="D3769" s="1" t="s">
        <v>24</v>
      </c>
      <c r="E3769" s="1">
        <v>80008970</v>
      </c>
      <c r="F3769" s="1" t="s">
        <v>4435</v>
      </c>
      <c r="G3769" s="1" t="s">
        <v>927</v>
      </c>
      <c r="H3769" s="1" t="s">
        <v>983</v>
      </c>
      <c r="I3769" s="1" t="s">
        <v>4276</v>
      </c>
      <c r="J3769" s="1">
        <v>243</v>
      </c>
      <c r="K3769" s="1" t="s">
        <v>28</v>
      </c>
      <c r="L3769" s="1">
        <v>13696</v>
      </c>
      <c r="M3769" s="1">
        <v>15299</v>
      </c>
      <c r="N3769" s="1">
        <v>46869</v>
      </c>
      <c r="O3769" s="1">
        <v>7643.28</v>
      </c>
      <c r="P3769" s="1">
        <v>91.85</v>
      </c>
      <c r="Q3769" s="1">
        <v>54604.13</v>
      </c>
      <c r="R3769" s="1">
        <f t="shared" si="117"/>
        <v>224.70835390946502</v>
      </c>
      <c r="S3769" s="1" t="s">
        <v>38</v>
      </c>
      <c r="T3769" s="1" t="s">
        <v>30</v>
      </c>
      <c r="U3769" s="1" t="s">
        <v>1132</v>
      </c>
      <c r="V3769" s="1" t="s">
        <v>5468</v>
      </c>
      <c r="W3769" s="1" t="s">
        <v>5469</v>
      </c>
    </row>
    <row r="3770" spans="1:23">
      <c r="A3770" s="2" t="s">
        <v>5473</v>
      </c>
      <c r="B3770" s="2">
        <f t="shared" si="116"/>
        <v>2019</v>
      </c>
      <c r="C3770" s="1" t="s">
        <v>68</v>
      </c>
      <c r="D3770" s="1" t="s">
        <v>24</v>
      </c>
      <c r="E3770" s="1">
        <v>80008970</v>
      </c>
      <c r="F3770" s="1" t="s">
        <v>4435</v>
      </c>
      <c r="G3770" s="1" t="s">
        <v>927</v>
      </c>
      <c r="H3770" s="1" t="s">
        <v>950</v>
      </c>
      <c r="I3770" s="1" t="s">
        <v>4276</v>
      </c>
      <c r="J3770" s="1">
        <v>72</v>
      </c>
      <c r="K3770" s="1" t="s">
        <v>28</v>
      </c>
      <c r="L3770" s="1">
        <v>4565</v>
      </c>
      <c r="M3770" s="1">
        <v>5069</v>
      </c>
      <c r="N3770" s="1">
        <v>14932.8</v>
      </c>
      <c r="O3770" s="1">
        <v>2965</v>
      </c>
      <c r="P3770" s="1">
        <v>29.86</v>
      </c>
      <c r="Q3770" s="1">
        <v>17927.66</v>
      </c>
      <c r="R3770" s="1">
        <f t="shared" si="117"/>
        <v>248.99527777777777</v>
      </c>
      <c r="S3770" s="1" t="s">
        <v>38</v>
      </c>
      <c r="T3770" s="1" t="s">
        <v>30</v>
      </c>
      <c r="U3770" s="1" t="s">
        <v>1132</v>
      </c>
      <c r="V3770" s="1" t="s">
        <v>5474</v>
      </c>
      <c r="W3770" s="1" t="s">
        <v>5474</v>
      </c>
    </row>
    <row r="3771" spans="1:23">
      <c r="A3771" s="2" t="s">
        <v>4361</v>
      </c>
      <c r="B3771" s="2">
        <f t="shared" si="116"/>
        <v>2019</v>
      </c>
      <c r="C3771" s="1" t="s">
        <v>68</v>
      </c>
      <c r="D3771" s="1" t="s">
        <v>24</v>
      </c>
      <c r="E3771" s="1">
        <v>80008970</v>
      </c>
      <c r="F3771" s="1" t="s">
        <v>4435</v>
      </c>
      <c r="G3771" s="1" t="s">
        <v>927</v>
      </c>
      <c r="H3771" s="1" t="s">
        <v>955</v>
      </c>
      <c r="I3771" s="1" t="s">
        <v>4276</v>
      </c>
      <c r="J3771" s="1">
        <v>144</v>
      </c>
      <c r="K3771" s="1" t="s">
        <v>28</v>
      </c>
      <c r="L3771" s="1">
        <v>5242</v>
      </c>
      <c r="M3771" s="1">
        <v>5818</v>
      </c>
      <c r="N3771" s="1">
        <v>14256</v>
      </c>
      <c r="O3771" s="1">
        <v>2650</v>
      </c>
      <c r="P3771" s="1">
        <v>28.51</v>
      </c>
      <c r="Q3771" s="1">
        <v>16934.509999999998</v>
      </c>
      <c r="R3771" s="1">
        <f t="shared" si="117"/>
        <v>117.60076388888888</v>
      </c>
      <c r="S3771" s="1" t="s">
        <v>38</v>
      </c>
      <c r="T3771" s="1" t="s">
        <v>30</v>
      </c>
      <c r="U3771" s="1" t="s">
        <v>1132</v>
      </c>
      <c r="V3771" s="1" t="s">
        <v>5459</v>
      </c>
      <c r="W3771" s="1" t="s">
        <v>5457</v>
      </c>
    </row>
    <row r="3772" spans="1:23">
      <c r="A3772" s="2" t="s">
        <v>957</v>
      </c>
      <c r="B3772" s="2">
        <f t="shared" si="116"/>
        <v>2019</v>
      </c>
      <c r="C3772" s="1" t="s">
        <v>68</v>
      </c>
      <c r="D3772" s="1" t="s">
        <v>24</v>
      </c>
      <c r="E3772" s="1">
        <v>80008970</v>
      </c>
      <c r="F3772" s="1" t="s">
        <v>4435</v>
      </c>
      <c r="G3772" s="1" t="s">
        <v>927</v>
      </c>
      <c r="H3772" s="1" t="s">
        <v>983</v>
      </c>
      <c r="I3772" s="1" t="s">
        <v>4276</v>
      </c>
      <c r="J3772" s="1">
        <v>432</v>
      </c>
      <c r="K3772" s="1" t="s">
        <v>28</v>
      </c>
      <c r="L3772" s="1">
        <v>15941</v>
      </c>
      <c r="M3772" s="1">
        <v>17669</v>
      </c>
      <c r="N3772" s="1">
        <v>44496</v>
      </c>
      <c r="O3772" s="1">
        <v>7708.7</v>
      </c>
      <c r="P3772" s="1">
        <v>87.95</v>
      </c>
      <c r="Q3772" s="1">
        <v>52292.65</v>
      </c>
      <c r="R3772" s="1">
        <f t="shared" si="117"/>
        <v>121.04780092592593</v>
      </c>
      <c r="S3772" s="1" t="s">
        <v>38</v>
      </c>
      <c r="T3772" s="1" t="s">
        <v>30</v>
      </c>
      <c r="U3772" s="1" t="s">
        <v>1132</v>
      </c>
      <c r="V3772" s="1" t="s">
        <v>5481</v>
      </c>
      <c r="W3772" s="1" t="s">
        <v>5481</v>
      </c>
    </row>
    <row r="3773" spans="1:23">
      <c r="A3773" s="2" t="s">
        <v>537</v>
      </c>
      <c r="B3773" s="2">
        <f t="shared" si="116"/>
        <v>2019</v>
      </c>
      <c r="C3773" s="1" t="s">
        <v>936</v>
      </c>
      <c r="D3773" s="1" t="s">
        <v>24</v>
      </c>
      <c r="E3773" s="1">
        <v>80008970</v>
      </c>
      <c r="F3773" s="1" t="s">
        <v>4435</v>
      </c>
      <c r="G3773" s="1" t="s">
        <v>927</v>
      </c>
      <c r="H3773" s="1" t="s">
        <v>983</v>
      </c>
      <c r="I3773" s="1" t="s">
        <v>4276</v>
      </c>
      <c r="J3773" s="1">
        <v>379</v>
      </c>
      <c r="K3773" s="1" t="s">
        <v>28</v>
      </c>
      <c r="L3773" s="1">
        <v>11204</v>
      </c>
      <c r="M3773" s="1">
        <v>12964</v>
      </c>
      <c r="N3773" s="1">
        <v>31314</v>
      </c>
      <c r="O3773" s="1">
        <v>8310.81</v>
      </c>
      <c r="P3773" s="1">
        <v>62.6</v>
      </c>
      <c r="Q3773" s="1">
        <v>39687.410000000003</v>
      </c>
      <c r="R3773" s="1">
        <f t="shared" si="117"/>
        <v>104.71612137203167</v>
      </c>
      <c r="S3773" s="1" t="s">
        <v>38</v>
      </c>
      <c r="T3773" s="1" t="s">
        <v>30</v>
      </c>
      <c r="U3773" s="1" t="s">
        <v>1132</v>
      </c>
      <c r="V3773" s="1" t="s">
        <v>5482</v>
      </c>
      <c r="W3773" s="1" t="s">
        <v>5483</v>
      </c>
    </row>
    <row r="3774" spans="1:23">
      <c r="A3774" s="2" t="s">
        <v>2736</v>
      </c>
      <c r="B3774" s="2">
        <f t="shared" si="116"/>
        <v>2019</v>
      </c>
      <c r="C3774" s="1" t="s">
        <v>68</v>
      </c>
      <c r="D3774" s="1" t="s">
        <v>24</v>
      </c>
      <c r="E3774" s="1">
        <v>80008970</v>
      </c>
      <c r="F3774" s="1" t="s">
        <v>4435</v>
      </c>
      <c r="G3774" s="1" t="s">
        <v>927</v>
      </c>
      <c r="H3774" s="1" t="s">
        <v>979</v>
      </c>
      <c r="I3774" s="1" t="s">
        <v>4276</v>
      </c>
      <c r="J3774" s="1">
        <v>60</v>
      </c>
      <c r="K3774" s="1" t="s">
        <v>28</v>
      </c>
      <c r="L3774" s="1">
        <v>4410</v>
      </c>
      <c r="M3774" s="1">
        <v>4920</v>
      </c>
      <c r="N3774" s="1">
        <v>15900</v>
      </c>
      <c r="O3774" s="1">
        <v>3918.77</v>
      </c>
      <c r="P3774" s="1">
        <v>31.8</v>
      </c>
      <c r="Q3774" s="1">
        <v>19850.57</v>
      </c>
      <c r="R3774" s="1">
        <f t="shared" si="117"/>
        <v>330.84283333333332</v>
      </c>
      <c r="S3774" s="1" t="s">
        <v>38</v>
      </c>
      <c r="T3774" s="1" t="s">
        <v>30</v>
      </c>
      <c r="U3774" s="1" t="s">
        <v>1132</v>
      </c>
      <c r="V3774" s="1" t="s">
        <v>5484</v>
      </c>
      <c r="W3774" s="1" t="s">
        <v>5484</v>
      </c>
    </row>
    <row r="3775" spans="1:23">
      <c r="A3775" s="2" t="s">
        <v>1810</v>
      </c>
      <c r="B3775" s="2">
        <f t="shared" si="116"/>
        <v>2019</v>
      </c>
      <c r="C3775" s="1" t="s">
        <v>68</v>
      </c>
      <c r="D3775" s="1" t="s">
        <v>24</v>
      </c>
      <c r="E3775" s="1">
        <v>80008970</v>
      </c>
      <c r="F3775" s="1" t="s">
        <v>4435</v>
      </c>
      <c r="G3775" s="1" t="s">
        <v>927</v>
      </c>
      <c r="H3775" s="1" t="s">
        <v>983</v>
      </c>
      <c r="I3775" s="1" t="s">
        <v>4276</v>
      </c>
      <c r="J3775" s="1">
        <v>360</v>
      </c>
      <c r="K3775" s="1" t="s">
        <v>28</v>
      </c>
      <c r="L3775" s="1">
        <v>15430</v>
      </c>
      <c r="M3775" s="1">
        <v>17086</v>
      </c>
      <c r="N3775" s="1">
        <v>45648</v>
      </c>
      <c r="O3775" s="1">
        <v>7282.01</v>
      </c>
      <c r="P3775" s="1">
        <v>91.03</v>
      </c>
      <c r="Q3775" s="1">
        <v>53021.04</v>
      </c>
      <c r="R3775" s="1">
        <f t="shared" si="117"/>
        <v>147.28066666666666</v>
      </c>
      <c r="S3775" s="1" t="s">
        <v>38</v>
      </c>
      <c r="T3775" s="1" t="s">
        <v>30</v>
      </c>
      <c r="U3775" s="1" t="s">
        <v>1132</v>
      </c>
      <c r="V3775" s="1" t="s">
        <v>4466</v>
      </c>
      <c r="W3775" s="1" t="s">
        <v>5459</v>
      </c>
    </row>
    <row r="3776" spans="1:23">
      <c r="A3776" s="2" t="s">
        <v>971</v>
      </c>
      <c r="B3776" s="2">
        <f t="shared" si="116"/>
        <v>2019</v>
      </c>
      <c r="C3776" s="1" t="s">
        <v>936</v>
      </c>
      <c r="D3776" s="1" t="s">
        <v>24</v>
      </c>
      <c r="E3776" s="1">
        <v>80008970</v>
      </c>
      <c r="F3776" s="1" t="s">
        <v>4435</v>
      </c>
      <c r="G3776" s="1" t="s">
        <v>927</v>
      </c>
      <c r="H3776" s="1" t="s">
        <v>950</v>
      </c>
      <c r="I3776" s="1" t="s">
        <v>4276</v>
      </c>
      <c r="J3776" s="1">
        <v>1008</v>
      </c>
      <c r="K3776" s="1" t="s">
        <v>28</v>
      </c>
      <c r="L3776" s="1">
        <v>38002</v>
      </c>
      <c r="M3776" s="1">
        <v>42034</v>
      </c>
      <c r="N3776" s="1">
        <v>95760</v>
      </c>
      <c r="O3776" s="1">
        <v>20755</v>
      </c>
      <c r="P3776" s="1">
        <v>191.52</v>
      </c>
      <c r="Q3776" s="1">
        <v>116706.52</v>
      </c>
      <c r="R3776" s="1">
        <f t="shared" si="117"/>
        <v>115.78027777777778</v>
      </c>
      <c r="S3776" s="1" t="s">
        <v>38</v>
      </c>
      <c r="T3776" s="1" t="s">
        <v>30</v>
      </c>
      <c r="U3776" s="1" t="s">
        <v>1132</v>
      </c>
      <c r="V3776" s="1" t="s">
        <v>5485</v>
      </c>
      <c r="W3776" s="1" t="s">
        <v>5485</v>
      </c>
    </row>
    <row r="3777" spans="1:23">
      <c r="A3777" s="2" t="s">
        <v>957</v>
      </c>
      <c r="B3777" s="2">
        <f t="shared" si="116"/>
        <v>2019</v>
      </c>
      <c r="C3777" s="1" t="s">
        <v>942</v>
      </c>
      <c r="D3777" s="1" t="s">
        <v>24</v>
      </c>
      <c r="E3777" s="1">
        <v>80009129</v>
      </c>
      <c r="F3777" s="1" t="s">
        <v>3277</v>
      </c>
      <c r="G3777" s="1" t="s">
        <v>36</v>
      </c>
      <c r="H3777" s="1" t="s">
        <v>1024</v>
      </c>
      <c r="I3777" s="1" t="s">
        <v>5500</v>
      </c>
      <c r="J3777" s="1">
        <v>51</v>
      </c>
      <c r="K3777" s="1" t="s">
        <v>28</v>
      </c>
      <c r="L3777" s="1">
        <v>5097</v>
      </c>
      <c r="M3777" s="1">
        <v>5097</v>
      </c>
      <c r="N3777" s="1">
        <v>20311.93</v>
      </c>
      <c r="O3777" s="1">
        <v>4415.01</v>
      </c>
      <c r="P3777" s="1">
        <v>5.0599999999999996</v>
      </c>
      <c r="Q3777" s="1">
        <v>24732</v>
      </c>
      <c r="R3777" s="1">
        <f t="shared" si="117"/>
        <v>484.94117647058823</v>
      </c>
      <c r="S3777" s="1" t="s">
        <v>38</v>
      </c>
      <c r="T3777" s="1" t="s">
        <v>30</v>
      </c>
      <c r="U3777" s="1" t="s">
        <v>3107</v>
      </c>
      <c r="V3777" s="1" t="s">
        <v>252</v>
      </c>
      <c r="W3777" s="1" t="s">
        <v>5205</v>
      </c>
    </row>
    <row r="3778" spans="1:23">
      <c r="A3778" s="2" t="s">
        <v>957</v>
      </c>
      <c r="B3778" s="2">
        <f t="shared" ref="B3778:B3841" si="118">+YEAR(A3778)</f>
        <v>2019</v>
      </c>
      <c r="C3778" s="1" t="s">
        <v>942</v>
      </c>
      <c r="D3778" s="1" t="s">
        <v>24</v>
      </c>
      <c r="E3778" s="1">
        <v>80009129</v>
      </c>
      <c r="F3778" s="1" t="s">
        <v>3277</v>
      </c>
      <c r="G3778" s="1" t="s">
        <v>5211</v>
      </c>
      <c r="H3778" s="1" t="s">
        <v>1035</v>
      </c>
      <c r="I3778" s="1" t="s">
        <v>5501</v>
      </c>
      <c r="J3778" s="1">
        <v>67</v>
      </c>
      <c r="K3778" s="1" t="s">
        <v>28</v>
      </c>
      <c r="L3778" s="1">
        <v>5226</v>
      </c>
      <c r="M3778" s="1">
        <v>5226</v>
      </c>
      <c r="N3778" s="1">
        <v>20020.84</v>
      </c>
      <c r="O3778" s="1">
        <v>3424</v>
      </c>
      <c r="P3778" s="1">
        <v>5.16</v>
      </c>
      <c r="Q3778" s="1">
        <v>23450</v>
      </c>
      <c r="R3778" s="1">
        <f t="shared" si="117"/>
        <v>350</v>
      </c>
      <c r="S3778" s="1" t="s">
        <v>38</v>
      </c>
      <c r="T3778" s="1" t="s">
        <v>30</v>
      </c>
      <c r="U3778" s="1" t="s">
        <v>3107</v>
      </c>
      <c r="V3778" s="1" t="s">
        <v>5502</v>
      </c>
      <c r="W3778" s="1" t="s">
        <v>5502</v>
      </c>
    </row>
    <row r="3779" spans="1:23">
      <c r="A3779" s="2" t="s">
        <v>1109</v>
      </c>
      <c r="B3779" s="2">
        <f t="shared" si="118"/>
        <v>2019</v>
      </c>
      <c r="C3779" s="1" t="s">
        <v>942</v>
      </c>
      <c r="D3779" s="1" t="s">
        <v>24</v>
      </c>
      <c r="E3779" s="1">
        <v>80009129</v>
      </c>
      <c r="F3779" s="1" t="s">
        <v>3277</v>
      </c>
      <c r="G3779" s="1" t="s">
        <v>62</v>
      </c>
      <c r="H3779" s="1" t="s">
        <v>983</v>
      </c>
      <c r="I3779" s="1" t="s">
        <v>5503</v>
      </c>
      <c r="J3779" s="1">
        <v>73</v>
      </c>
      <c r="K3779" s="1" t="s">
        <v>28</v>
      </c>
      <c r="L3779" s="1">
        <v>4344</v>
      </c>
      <c r="M3779" s="1">
        <v>4344</v>
      </c>
      <c r="N3779" s="1">
        <v>19359.18</v>
      </c>
      <c r="O3779" s="1">
        <v>2536</v>
      </c>
      <c r="P3779" s="1">
        <v>4.82</v>
      </c>
      <c r="Q3779" s="1">
        <v>21900</v>
      </c>
      <c r="R3779" s="1">
        <f t="shared" ref="R3779:R3842" si="119">+Q3779/J3779</f>
        <v>300</v>
      </c>
      <c r="S3779" s="1" t="s">
        <v>38</v>
      </c>
      <c r="T3779" s="1" t="s">
        <v>30</v>
      </c>
      <c r="U3779" s="1" t="s">
        <v>3107</v>
      </c>
      <c r="V3779" s="1" t="s">
        <v>5504</v>
      </c>
      <c r="W3779" s="1" t="s">
        <v>5504</v>
      </c>
    </row>
    <row r="3780" spans="1:23">
      <c r="A3780" s="2" t="s">
        <v>5505</v>
      </c>
      <c r="B3780" s="2">
        <f t="shared" si="118"/>
        <v>2019</v>
      </c>
      <c r="C3780" s="1" t="s">
        <v>68</v>
      </c>
      <c r="D3780" s="1" t="s">
        <v>24</v>
      </c>
      <c r="E3780" s="1">
        <v>80009129</v>
      </c>
      <c r="F3780" s="1" t="s">
        <v>3277</v>
      </c>
      <c r="G3780" s="1" t="s">
        <v>36</v>
      </c>
      <c r="H3780" s="1" t="s">
        <v>983</v>
      </c>
      <c r="I3780" s="1" t="s">
        <v>5506</v>
      </c>
      <c r="J3780" s="1">
        <v>576</v>
      </c>
      <c r="K3780" s="1" t="s">
        <v>28</v>
      </c>
      <c r="L3780" s="1">
        <v>21139</v>
      </c>
      <c r="M3780" s="1">
        <v>23443</v>
      </c>
      <c r="N3780" s="1">
        <v>57697.919999999998</v>
      </c>
      <c r="O3780" s="1">
        <v>14492</v>
      </c>
      <c r="P3780" s="1">
        <v>79.400000000000006</v>
      </c>
      <c r="Q3780" s="1">
        <v>72269.320000000007</v>
      </c>
      <c r="R3780" s="1">
        <f t="shared" si="119"/>
        <v>125.46756944444445</v>
      </c>
      <c r="S3780" s="1" t="s">
        <v>38</v>
      </c>
      <c r="T3780" s="1" t="s">
        <v>30</v>
      </c>
      <c r="U3780" s="1" t="s">
        <v>5045</v>
      </c>
      <c r="V3780" s="1" t="s">
        <v>5507</v>
      </c>
      <c r="W3780" s="1" t="s">
        <v>5507</v>
      </c>
    </row>
    <row r="3781" spans="1:23">
      <c r="A3781" s="2" t="s">
        <v>957</v>
      </c>
      <c r="B3781" s="2">
        <f t="shared" si="118"/>
        <v>2019</v>
      </c>
      <c r="C3781" s="1" t="s">
        <v>68</v>
      </c>
      <c r="D3781" s="1" t="s">
        <v>24</v>
      </c>
      <c r="E3781" s="1">
        <v>80009129</v>
      </c>
      <c r="F3781" s="1" t="s">
        <v>3277</v>
      </c>
      <c r="G3781" s="1" t="s">
        <v>36</v>
      </c>
      <c r="H3781" s="1" t="s">
        <v>80</v>
      </c>
      <c r="I3781" s="1" t="s">
        <v>5508</v>
      </c>
      <c r="J3781" s="1">
        <v>520</v>
      </c>
      <c r="K3781" s="1" t="s">
        <v>28</v>
      </c>
      <c r="L3781" s="1">
        <v>24544</v>
      </c>
      <c r="M3781" s="1">
        <v>26884</v>
      </c>
      <c r="N3781" s="1">
        <v>66041.039999999994</v>
      </c>
      <c r="O3781" s="1">
        <v>17507.71</v>
      </c>
      <c r="P3781" s="1">
        <v>91.9</v>
      </c>
      <c r="Q3781" s="1">
        <v>83640.649999999994</v>
      </c>
      <c r="R3781" s="1">
        <f t="shared" si="119"/>
        <v>160.84740384615384</v>
      </c>
      <c r="S3781" s="1" t="s">
        <v>38</v>
      </c>
      <c r="T3781" s="1" t="s">
        <v>30</v>
      </c>
      <c r="U3781" s="1" t="s">
        <v>5045</v>
      </c>
      <c r="V3781" s="1" t="s">
        <v>5509</v>
      </c>
      <c r="W3781" s="1" t="s">
        <v>5510</v>
      </c>
    </row>
    <row r="3782" spans="1:23">
      <c r="A3782" s="2" t="s">
        <v>1997</v>
      </c>
      <c r="B3782" s="2">
        <f t="shared" si="118"/>
        <v>2019</v>
      </c>
      <c r="C3782" s="1" t="s">
        <v>68</v>
      </c>
      <c r="D3782" s="1" t="s">
        <v>24</v>
      </c>
      <c r="E3782" s="1">
        <v>80009246</v>
      </c>
      <c r="F3782" s="1" t="s">
        <v>3075</v>
      </c>
      <c r="G3782" s="1" t="s">
        <v>36</v>
      </c>
      <c r="H3782" s="1" t="s">
        <v>983</v>
      </c>
      <c r="I3782" s="1" t="s">
        <v>1116</v>
      </c>
      <c r="J3782" s="1">
        <v>1855</v>
      </c>
      <c r="K3782" s="1" t="s">
        <v>86</v>
      </c>
      <c r="L3782" s="1">
        <v>72484</v>
      </c>
      <c r="M3782" s="1">
        <v>80321</v>
      </c>
      <c r="N3782" s="1">
        <v>189525.3</v>
      </c>
      <c r="O3782" s="1">
        <v>40950</v>
      </c>
      <c r="P3782" s="1">
        <v>344.59</v>
      </c>
      <c r="Q3782" s="1">
        <v>230819.89</v>
      </c>
      <c r="R3782" s="1">
        <f t="shared" si="119"/>
        <v>124.43120754716982</v>
      </c>
      <c r="S3782" s="1" t="s">
        <v>38</v>
      </c>
      <c r="T3782" s="1" t="s">
        <v>30</v>
      </c>
      <c r="U3782" s="1" t="s">
        <v>4690</v>
      </c>
      <c r="V3782" s="1" t="s">
        <v>5542</v>
      </c>
      <c r="W3782" s="1" t="s">
        <v>5562</v>
      </c>
    </row>
    <row r="3783" spans="1:23">
      <c r="A3783" s="2" t="s">
        <v>818</v>
      </c>
      <c r="B3783" s="2">
        <f t="shared" si="118"/>
        <v>2019</v>
      </c>
      <c r="C3783" s="1" t="s">
        <v>68</v>
      </c>
      <c r="D3783" s="1" t="s">
        <v>24</v>
      </c>
      <c r="E3783" s="1">
        <v>80009246</v>
      </c>
      <c r="F3783" s="1" t="s">
        <v>3075</v>
      </c>
      <c r="G3783" s="1" t="s">
        <v>937</v>
      </c>
      <c r="H3783" s="1" t="s">
        <v>932</v>
      </c>
      <c r="I3783" s="1" t="s">
        <v>5565</v>
      </c>
      <c r="J3783" s="1">
        <v>938</v>
      </c>
      <c r="K3783" s="1" t="s">
        <v>28</v>
      </c>
      <c r="L3783" s="1">
        <v>39945</v>
      </c>
      <c r="M3783" s="1">
        <v>39959</v>
      </c>
      <c r="N3783" s="1">
        <v>97753</v>
      </c>
      <c r="O3783" s="1">
        <v>16351.92</v>
      </c>
      <c r="P3783" s="1">
        <v>177.73</v>
      </c>
      <c r="Q3783" s="1">
        <v>114282.65</v>
      </c>
      <c r="R3783" s="1">
        <f t="shared" si="119"/>
        <v>121.83651385927504</v>
      </c>
      <c r="S3783" s="1" t="s">
        <v>38</v>
      </c>
      <c r="T3783" s="1" t="s">
        <v>30</v>
      </c>
      <c r="U3783" s="1" t="s">
        <v>4690</v>
      </c>
      <c r="V3783" s="1" t="s">
        <v>73</v>
      </c>
      <c r="W3783" s="1" t="s">
        <v>5566</v>
      </c>
    </row>
    <row r="3784" spans="1:23">
      <c r="A3784" s="2" t="s">
        <v>5568</v>
      </c>
      <c r="B3784" s="2">
        <f t="shared" si="118"/>
        <v>2019</v>
      </c>
      <c r="C3784" s="1" t="s">
        <v>942</v>
      </c>
      <c r="D3784" s="1" t="s">
        <v>24</v>
      </c>
      <c r="E3784" s="1">
        <v>80009246</v>
      </c>
      <c r="F3784" s="1" t="s">
        <v>3075</v>
      </c>
      <c r="G3784" s="1" t="s">
        <v>937</v>
      </c>
      <c r="H3784" s="1" t="s">
        <v>1035</v>
      </c>
      <c r="I3784" s="1" t="s">
        <v>5565</v>
      </c>
      <c r="J3784" s="1">
        <v>268</v>
      </c>
      <c r="K3784" s="1" t="s">
        <v>28</v>
      </c>
      <c r="L3784" s="1">
        <v>10452</v>
      </c>
      <c r="M3784" s="1">
        <v>11417</v>
      </c>
      <c r="N3784" s="1">
        <v>29078</v>
      </c>
      <c r="O3784" s="1">
        <v>4552.95</v>
      </c>
      <c r="P3784" s="1">
        <v>79.3</v>
      </c>
      <c r="Q3784" s="1">
        <v>33710.25</v>
      </c>
      <c r="R3784" s="1">
        <f t="shared" si="119"/>
        <v>125.78451492537313</v>
      </c>
      <c r="S3784" s="1" t="s">
        <v>38</v>
      </c>
      <c r="T3784" s="1" t="s">
        <v>30</v>
      </c>
      <c r="U3784" s="1" t="s">
        <v>4690</v>
      </c>
      <c r="V3784" s="1" t="s">
        <v>5569</v>
      </c>
      <c r="W3784" s="1" t="s">
        <v>5569</v>
      </c>
    </row>
    <row r="3785" spans="1:23">
      <c r="A3785" s="2" t="s">
        <v>5570</v>
      </c>
      <c r="B3785" s="2">
        <f t="shared" si="118"/>
        <v>2019</v>
      </c>
      <c r="C3785" s="1" t="s">
        <v>942</v>
      </c>
      <c r="D3785" s="1" t="s">
        <v>24</v>
      </c>
      <c r="E3785" s="1">
        <v>80009246</v>
      </c>
      <c r="F3785" s="1" t="s">
        <v>3075</v>
      </c>
      <c r="G3785" s="1" t="s">
        <v>937</v>
      </c>
      <c r="H3785" s="1" t="s">
        <v>955</v>
      </c>
      <c r="I3785" s="1" t="s">
        <v>5565</v>
      </c>
      <c r="J3785" s="1">
        <v>1117</v>
      </c>
      <c r="K3785" s="1" t="s">
        <v>86</v>
      </c>
      <c r="L3785" s="1">
        <v>44820</v>
      </c>
      <c r="M3785" s="1">
        <v>48961</v>
      </c>
      <c r="N3785" s="1">
        <v>123272</v>
      </c>
      <c r="O3785" s="1">
        <v>19429.599999999999</v>
      </c>
      <c r="P3785" s="1">
        <v>221.13</v>
      </c>
      <c r="Q3785" s="1">
        <v>142922.73000000001</v>
      </c>
      <c r="R3785" s="1">
        <f t="shared" si="119"/>
        <v>127.95230975828112</v>
      </c>
      <c r="S3785" s="1" t="s">
        <v>38</v>
      </c>
      <c r="T3785" s="1" t="s">
        <v>30</v>
      </c>
      <c r="U3785" s="1" t="s">
        <v>4690</v>
      </c>
      <c r="V3785" s="1" t="s">
        <v>5542</v>
      </c>
      <c r="W3785" s="1" t="s">
        <v>5571</v>
      </c>
    </row>
    <row r="3786" spans="1:23">
      <c r="A3786" s="2" t="s">
        <v>5572</v>
      </c>
      <c r="B3786" s="2">
        <f t="shared" si="118"/>
        <v>2019</v>
      </c>
      <c r="C3786" s="1" t="s">
        <v>942</v>
      </c>
      <c r="D3786" s="1" t="s">
        <v>24</v>
      </c>
      <c r="E3786" s="1">
        <v>80009246</v>
      </c>
      <c r="F3786" s="1" t="s">
        <v>3075</v>
      </c>
      <c r="G3786" s="1" t="s">
        <v>937</v>
      </c>
      <c r="H3786" s="1" t="s">
        <v>932</v>
      </c>
      <c r="I3786" s="1" t="s">
        <v>5565</v>
      </c>
      <c r="J3786" s="1">
        <v>851</v>
      </c>
      <c r="K3786" s="1" t="s">
        <v>86</v>
      </c>
      <c r="L3786" s="1">
        <v>29862</v>
      </c>
      <c r="M3786" s="1">
        <v>32593</v>
      </c>
      <c r="N3786" s="1">
        <v>85670</v>
      </c>
      <c r="O3786" s="1">
        <v>13182.05</v>
      </c>
      <c r="P3786" s="1">
        <v>224.73</v>
      </c>
      <c r="Q3786" s="1">
        <v>99076.78</v>
      </c>
      <c r="R3786" s="1">
        <f t="shared" si="119"/>
        <v>116.42394829612221</v>
      </c>
      <c r="S3786" s="1" t="s">
        <v>38</v>
      </c>
      <c r="T3786" s="1" t="s">
        <v>30</v>
      </c>
      <c r="U3786" s="1" t="s">
        <v>4690</v>
      </c>
      <c r="V3786" s="1" t="s">
        <v>5542</v>
      </c>
      <c r="W3786" s="1" t="s">
        <v>5573</v>
      </c>
    </row>
    <row r="3787" spans="1:23">
      <c r="A3787" s="2" t="s">
        <v>5590</v>
      </c>
      <c r="B3787" s="2">
        <f t="shared" si="118"/>
        <v>2019</v>
      </c>
      <c r="C3787" s="1" t="s">
        <v>942</v>
      </c>
      <c r="D3787" s="1" t="s">
        <v>24</v>
      </c>
      <c r="E3787" s="1">
        <v>80047486</v>
      </c>
      <c r="F3787" s="1" t="s">
        <v>5586</v>
      </c>
      <c r="G3787" s="1" t="s">
        <v>36</v>
      </c>
      <c r="H3787" s="1" t="s">
        <v>983</v>
      </c>
      <c r="I3787" s="1" t="s">
        <v>5587</v>
      </c>
      <c r="J3787" s="1">
        <v>142</v>
      </c>
      <c r="K3787" s="1" t="s">
        <v>28</v>
      </c>
      <c r="L3787" s="1">
        <v>5964</v>
      </c>
      <c r="M3787" s="1">
        <v>6532</v>
      </c>
      <c r="N3787" s="1">
        <v>14200</v>
      </c>
      <c r="O3787" s="1">
        <v>3200</v>
      </c>
      <c r="P3787" s="1">
        <v>142</v>
      </c>
      <c r="Q3787" s="1">
        <v>17542</v>
      </c>
      <c r="R3787" s="1">
        <f t="shared" si="119"/>
        <v>123.53521126760563</v>
      </c>
      <c r="S3787" s="1" t="s">
        <v>38</v>
      </c>
      <c r="T3787" s="1" t="s">
        <v>30</v>
      </c>
      <c r="U3787" s="1" t="s">
        <v>5588</v>
      </c>
      <c r="V3787" s="1" t="s">
        <v>5591</v>
      </c>
      <c r="W3787" s="1" t="s">
        <v>5591</v>
      </c>
    </row>
    <row r="3788" spans="1:23">
      <c r="A3788" s="2" t="s">
        <v>456</v>
      </c>
      <c r="B3788" s="2">
        <f t="shared" si="118"/>
        <v>2019</v>
      </c>
      <c r="C3788" s="1" t="s">
        <v>936</v>
      </c>
      <c r="D3788" s="1" t="s">
        <v>24</v>
      </c>
      <c r="E3788" s="1">
        <v>80008970</v>
      </c>
      <c r="F3788" s="1" t="s">
        <v>4435</v>
      </c>
      <c r="G3788" s="1" t="s">
        <v>927</v>
      </c>
      <c r="H3788" s="1" t="s">
        <v>80</v>
      </c>
      <c r="I3788" s="1" t="s">
        <v>5636</v>
      </c>
      <c r="J3788" s="1">
        <v>1034</v>
      </c>
      <c r="K3788" s="1" t="s">
        <v>28</v>
      </c>
      <c r="L3788" s="1">
        <v>42059</v>
      </c>
      <c r="M3788" s="1">
        <v>46607</v>
      </c>
      <c r="N3788" s="1">
        <v>112152</v>
      </c>
      <c r="O3788" s="1">
        <v>25200</v>
      </c>
      <c r="P3788" s="1">
        <v>224</v>
      </c>
      <c r="Q3788" s="1">
        <v>137576.29999999999</v>
      </c>
      <c r="R3788" s="1">
        <f t="shared" si="119"/>
        <v>133.05251450676982</v>
      </c>
      <c r="S3788" s="1" t="s">
        <v>38</v>
      </c>
      <c r="T3788" s="1" t="s">
        <v>30</v>
      </c>
      <c r="U3788" s="1" t="s">
        <v>1132</v>
      </c>
      <c r="V3788" s="1" t="s">
        <v>5646</v>
      </c>
      <c r="W3788" s="1" t="s">
        <v>5647</v>
      </c>
    </row>
    <row r="3789" spans="1:23">
      <c r="A3789" s="2" t="s">
        <v>4331</v>
      </c>
      <c r="B3789" s="2">
        <f t="shared" si="118"/>
        <v>2019</v>
      </c>
      <c r="C3789" s="1" t="s">
        <v>936</v>
      </c>
      <c r="D3789" s="1" t="s">
        <v>24</v>
      </c>
      <c r="E3789" s="1">
        <v>80008970</v>
      </c>
      <c r="F3789" s="1" t="s">
        <v>4435</v>
      </c>
      <c r="G3789" s="1" t="s">
        <v>927</v>
      </c>
      <c r="H3789" s="1" t="s">
        <v>80</v>
      </c>
      <c r="I3789" s="1" t="s">
        <v>5700</v>
      </c>
      <c r="J3789" s="1">
        <v>379</v>
      </c>
      <c r="K3789" s="1" t="s">
        <v>28</v>
      </c>
      <c r="L3789" s="1">
        <v>11484</v>
      </c>
      <c r="M3789" s="1">
        <v>12488</v>
      </c>
      <c r="N3789" s="1">
        <v>31314</v>
      </c>
      <c r="O3789" s="1">
        <v>7116.16</v>
      </c>
      <c r="P3789" s="1">
        <v>62.63</v>
      </c>
      <c r="Q3789" s="1">
        <v>38492.79</v>
      </c>
      <c r="R3789" s="1">
        <f t="shared" si="119"/>
        <v>101.56408970976254</v>
      </c>
      <c r="S3789" s="1" t="s">
        <v>38</v>
      </c>
      <c r="T3789" s="1" t="s">
        <v>30</v>
      </c>
      <c r="U3789" s="1" t="s">
        <v>1132</v>
      </c>
      <c r="V3789" s="1" t="s">
        <v>5703</v>
      </c>
      <c r="W3789" s="1" t="s">
        <v>5704</v>
      </c>
    </row>
    <row r="3790" spans="1:23">
      <c r="A3790" s="2" t="s">
        <v>5755</v>
      </c>
      <c r="B3790" s="2">
        <f t="shared" si="118"/>
        <v>2019</v>
      </c>
      <c r="C3790" s="1" t="s">
        <v>942</v>
      </c>
      <c r="D3790" s="1" t="s">
        <v>24</v>
      </c>
      <c r="E3790" s="1">
        <v>80009129</v>
      </c>
      <c r="F3790" s="1" t="s">
        <v>3277</v>
      </c>
      <c r="G3790" s="1" t="s">
        <v>36</v>
      </c>
      <c r="H3790" s="1" t="s">
        <v>194</v>
      </c>
      <c r="I3790" s="1" t="s">
        <v>5756</v>
      </c>
      <c r="J3790" s="1">
        <v>51</v>
      </c>
      <c r="K3790" s="1" t="s">
        <v>28</v>
      </c>
      <c r="L3790" s="1">
        <v>5037</v>
      </c>
      <c r="M3790" s="1">
        <v>5037</v>
      </c>
      <c r="N3790" s="1">
        <v>18576.490000000002</v>
      </c>
      <c r="O3790" s="1">
        <v>4415.01</v>
      </c>
      <c r="P3790" s="1">
        <v>6.5</v>
      </c>
      <c r="Q3790" s="1">
        <v>22998</v>
      </c>
      <c r="R3790" s="1">
        <f t="shared" si="119"/>
        <v>450.94117647058823</v>
      </c>
      <c r="S3790" s="1" t="s">
        <v>38</v>
      </c>
      <c r="T3790" s="1" t="s">
        <v>30</v>
      </c>
      <c r="U3790" s="1" t="s">
        <v>3107</v>
      </c>
      <c r="V3790" s="1" t="s">
        <v>252</v>
      </c>
      <c r="W3790" s="1" t="s">
        <v>5757</v>
      </c>
    </row>
    <row r="3791" spans="1:23">
      <c r="A3791" s="2" t="s">
        <v>2514</v>
      </c>
      <c r="B3791" s="2">
        <f t="shared" si="118"/>
        <v>2019</v>
      </c>
      <c r="C3791" s="1" t="s">
        <v>68</v>
      </c>
      <c r="D3791" s="1" t="s">
        <v>24</v>
      </c>
      <c r="E3791" s="1">
        <v>80009129</v>
      </c>
      <c r="F3791" s="1" t="s">
        <v>3277</v>
      </c>
      <c r="G3791" s="1" t="s">
        <v>5784</v>
      </c>
      <c r="H3791" s="1" t="s">
        <v>932</v>
      </c>
      <c r="I3791" s="1" t="s">
        <v>5822</v>
      </c>
      <c r="J3791" s="1">
        <v>5</v>
      </c>
      <c r="K3791" s="1" t="s">
        <v>28</v>
      </c>
      <c r="L3791" s="1">
        <v>395</v>
      </c>
      <c r="M3791" s="1">
        <v>395</v>
      </c>
      <c r="N3791" s="1">
        <v>1841.23</v>
      </c>
      <c r="O3791" s="1">
        <v>155.77000000000001</v>
      </c>
      <c r="P3791" s="1">
        <v>16.190000000000001</v>
      </c>
      <c r="Q3791" s="1">
        <v>2036.76</v>
      </c>
      <c r="R3791" s="1">
        <f t="shared" si="119"/>
        <v>407.35199999999998</v>
      </c>
      <c r="S3791" s="1" t="s">
        <v>38</v>
      </c>
      <c r="T3791" s="1" t="s">
        <v>30</v>
      </c>
      <c r="U3791" s="1" t="s">
        <v>3279</v>
      </c>
      <c r="V3791" s="1" t="s">
        <v>5823</v>
      </c>
      <c r="W3791" s="1" t="s">
        <v>5824</v>
      </c>
    </row>
    <row r="3792" spans="1:23">
      <c r="A3792" s="2" t="s">
        <v>1821</v>
      </c>
      <c r="B3792" s="2">
        <f t="shared" si="118"/>
        <v>2019</v>
      </c>
      <c r="C3792" s="1" t="s">
        <v>68</v>
      </c>
      <c r="D3792" s="1" t="s">
        <v>24</v>
      </c>
      <c r="E3792" s="1">
        <v>80009129</v>
      </c>
      <c r="F3792" s="1" t="s">
        <v>3277</v>
      </c>
      <c r="G3792" s="1" t="s">
        <v>5784</v>
      </c>
      <c r="H3792" s="1" t="s">
        <v>955</v>
      </c>
      <c r="I3792" s="1" t="s">
        <v>5825</v>
      </c>
      <c r="J3792" s="1">
        <v>5</v>
      </c>
      <c r="K3792" s="1" t="s">
        <v>28</v>
      </c>
      <c r="L3792" s="1">
        <v>394</v>
      </c>
      <c r="M3792" s="1">
        <v>405</v>
      </c>
      <c r="N3792" s="1">
        <v>1835.82</v>
      </c>
      <c r="O3792" s="1">
        <v>153.97</v>
      </c>
      <c r="P3792" s="1">
        <v>16.21</v>
      </c>
      <c r="Q3792" s="1">
        <v>2028.55</v>
      </c>
      <c r="R3792" s="1">
        <f t="shared" si="119"/>
        <v>405.71</v>
      </c>
      <c r="S3792" s="1" t="s">
        <v>38</v>
      </c>
      <c r="T3792" s="1" t="s">
        <v>30</v>
      </c>
      <c r="U3792" s="1" t="s">
        <v>3279</v>
      </c>
      <c r="V3792" s="1" t="s">
        <v>252</v>
      </c>
      <c r="W3792" s="1" t="s">
        <v>5826</v>
      </c>
    </row>
    <row r="3793" spans="1:23">
      <c r="A3793" s="2" t="s">
        <v>5827</v>
      </c>
      <c r="B3793" s="2">
        <f t="shared" si="118"/>
        <v>2019</v>
      </c>
      <c r="C3793" s="1" t="s">
        <v>68</v>
      </c>
      <c r="D3793" s="1" t="s">
        <v>24</v>
      </c>
      <c r="E3793" s="1">
        <v>80009129</v>
      </c>
      <c r="F3793" s="1" t="s">
        <v>3277</v>
      </c>
      <c r="G3793" s="1" t="s">
        <v>5784</v>
      </c>
      <c r="H3793" s="1" t="s">
        <v>943</v>
      </c>
      <c r="I3793" s="1" t="s">
        <v>5828</v>
      </c>
      <c r="J3793" s="1">
        <v>10</v>
      </c>
      <c r="K3793" s="1" t="s">
        <v>28</v>
      </c>
      <c r="L3793" s="1">
        <v>788</v>
      </c>
      <c r="M3793" s="1">
        <v>810</v>
      </c>
      <c r="N3793" s="1">
        <v>3734.63</v>
      </c>
      <c r="O3793" s="1">
        <v>238.87</v>
      </c>
      <c r="P3793" s="1">
        <v>33.11</v>
      </c>
      <c r="Q3793" s="1">
        <v>4041.39</v>
      </c>
      <c r="R3793" s="1">
        <f t="shared" si="119"/>
        <v>404.13900000000001</v>
      </c>
      <c r="S3793" s="1" t="s">
        <v>38</v>
      </c>
      <c r="T3793" s="1" t="s">
        <v>30</v>
      </c>
      <c r="U3793" s="1" t="s">
        <v>3279</v>
      </c>
      <c r="V3793" s="1" t="s">
        <v>5829</v>
      </c>
      <c r="W3793" s="1" t="s">
        <v>5830</v>
      </c>
    </row>
    <row r="3794" spans="1:23">
      <c r="A3794" s="2" t="s">
        <v>4303</v>
      </c>
      <c r="B3794" s="2">
        <f t="shared" si="118"/>
        <v>2019</v>
      </c>
      <c r="C3794" s="1" t="s">
        <v>942</v>
      </c>
      <c r="D3794" s="1" t="s">
        <v>24</v>
      </c>
      <c r="E3794" s="1">
        <v>80009246</v>
      </c>
      <c r="F3794" s="1" t="s">
        <v>3075</v>
      </c>
      <c r="G3794" s="1" t="s">
        <v>937</v>
      </c>
      <c r="H3794" s="1" t="s">
        <v>955</v>
      </c>
      <c r="I3794" s="1" t="s">
        <v>5831</v>
      </c>
      <c r="J3794" s="1">
        <v>1160</v>
      </c>
      <c r="K3794" s="1" t="s">
        <v>28</v>
      </c>
      <c r="L3794" s="1">
        <v>44234</v>
      </c>
      <c r="M3794" s="1">
        <v>48345</v>
      </c>
      <c r="N3794" s="1">
        <v>128440</v>
      </c>
      <c r="O3794" s="1">
        <v>20250</v>
      </c>
      <c r="P3794" s="1">
        <v>350.29</v>
      </c>
      <c r="Q3794" s="1">
        <v>149040.29</v>
      </c>
      <c r="R3794" s="1">
        <f t="shared" si="119"/>
        <v>128.48300862068967</v>
      </c>
      <c r="S3794" s="1" t="s">
        <v>38</v>
      </c>
      <c r="T3794" s="1" t="s">
        <v>30</v>
      </c>
      <c r="U3794" s="1" t="s">
        <v>4690</v>
      </c>
      <c r="V3794" s="1" t="s">
        <v>5832</v>
      </c>
      <c r="W3794" s="1" t="s">
        <v>5833</v>
      </c>
    </row>
    <row r="3795" spans="1:23">
      <c r="A3795" s="2" t="s">
        <v>2514</v>
      </c>
      <c r="B3795" s="2">
        <f t="shared" si="118"/>
        <v>2019</v>
      </c>
      <c r="C3795" s="1" t="s">
        <v>68</v>
      </c>
      <c r="D3795" s="1" t="s">
        <v>24</v>
      </c>
      <c r="E3795" s="1">
        <v>80009129</v>
      </c>
      <c r="F3795" s="1" t="s">
        <v>3277</v>
      </c>
      <c r="G3795" s="1" t="s">
        <v>5211</v>
      </c>
      <c r="H3795" s="1" t="s">
        <v>955</v>
      </c>
      <c r="I3795" s="1" t="s">
        <v>5834</v>
      </c>
      <c r="J3795" s="1">
        <v>42</v>
      </c>
      <c r="K3795" s="1" t="s">
        <v>28</v>
      </c>
      <c r="L3795" s="1">
        <v>3948</v>
      </c>
      <c r="M3795" s="1">
        <v>3948</v>
      </c>
      <c r="N3795" s="1">
        <v>17821.8</v>
      </c>
      <c r="O3795" s="1">
        <v>1492.5</v>
      </c>
      <c r="P3795" s="1">
        <v>5.7</v>
      </c>
      <c r="Q3795" s="1">
        <v>19320</v>
      </c>
      <c r="R3795" s="1">
        <f t="shared" si="119"/>
        <v>460</v>
      </c>
      <c r="S3795" s="1" t="s">
        <v>38</v>
      </c>
      <c r="T3795" s="1" t="s">
        <v>30</v>
      </c>
      <c r="U3795" s="1" t="s">
        <v>3107</v>
      </c>
      <c r="V3795" s="1" t="s">
        <v>5835</v>
      </c>
      <c r="W3795" s="1" t="s">
        <v>5836</v>
      </c>
    </row>
    <row r="3796" spans="1:23">
      <c r="A3796" s="2" t="s">
        <v>5827</v>
      </c>
      <c r="B3796" s="2">
        <f t="shared" si="118"/>
        <v>2019</v>
      </c>
      <c r="C3796" s="1" t="s">
        <v>68</v>
      </c>
      <c r="D3796" s="1" t="s">
        <v>24</v>
      </c>
      <c r="E3796" s="1">
        <v>80009129</v>
      </c>
      <c r="F3796" s="1" t="s">
        <v>3277</v>
      </c>
      <c r="G3796" s="1" t="s">
        <v>36</v>
      </c>
      <c r="H3796" s="1" t="s">
        <v>943</v>
      </c>
      <c r="I3796" s="1" t="s">
        <v>5837</v>
      </c>
      <c r="J3796" s="1">
        <v>36</v>
      </c>
      <c r="K3796" s="1" t="s">
        <v>28</v>
      </c>
      <c r="L3796" s="1">
        <v>4476</v>
      </c>
      <c r="M3796" s="1">
        <v>4476</v>
      </c>
      <c r="N3796" s="1">
        <v>21042.57</v>
      </c>
      <c r="O3796" s="1">
        <v>4150</v>
      </c>
      <c r="P3796" s="1">
        <v>7.43</v>
      </c>
      <c r="Q3796" s="1">
        <v>25200</v>
      </c>
      <c r="R3796" s="1">
        <f t="shared" si="119"/>
        <v>700</v>
      </c>
      <c r="S3796" s="1" t="s">
        <v>38</v>
      </c>
      <c r="T3796" s="1" t="s">
        <v>30</v>
      </c>
      <c r="U3796" s="1" t="s">
        <v>3107</v>
      </c>
      <c r="V3796" s="1" t="s">
        <v>5838</v>
      </c>
      <c r="W3796" s="1" t="s">
        <v>5839</v>
      </c>
    </row>
    <row r="3797" spans="1:23">
      <c r="A3797" s="2" t="s">
        <v>807</v>
      </c>
      <c r="B3797" s="2">
        <f t="shared" si="118"/>
        <v>2019</v>
      </c>
      <c r="C3797" s="1" t="s">
        <v>68</v>
      </c>
      <c r="D3797" s="1" t="s">
        <v>24</v>
      </c>
      <c r="E3797" s="1">
        <v>80009129</v>
      </c>
      <c r="F3797" s="1" t="s">
        <v>3277</v>
      </c>
      <c r="G3797" s="1" t="s">
        <v>36</v>
      </c>
      <c r="H3797" s="1" t="s">
        <v>943</v>
      </c>
      <c r="I3797" s="1" t="s">
        <v>5840</v>
      </c>
      <c r="J3797" s="1">
        <v>144</v>
      </c>
      <c r="K3797" s="1" t="s">
        <v>28</v>
      </c>
      <c r="L3797" s="1">
        <v>16416</v>
      </c>
      <c r="M3797" s="1">
        <v>16416</v>
      </c>
      <c r="N3797" s="1">
        <v>62576.639999999999</v>
      </c>
      <c r="O3797" s="1">
        <v>16600</v>
      </c>
      <c r="P3797" s="1">
        <v>23.36</v>
      </c>
      <c r="Q3797" s="1">
        <v>79200</v>
      </c>
      <c r="R3797" s="1">
        <f t="shared" si="119"/>
        <v>550</v>
      </c>
      <c r="S3797" s="1" t="s">
        <v>38</v>
      </c>
      <c r="T3797" s="1" t="s">
        <v>30</v>
      </c>
      <c r="U3797" s="1" t="s">
        <v>3107</v>
      </c>
      <c r="V3797" s="1" t="s">
        <v>65</v>
      </c>
      <c r="W3797" s="1" t="s">
        <v>5841</v>
      </c>
    </row>
    <row r="3798" spans="1:23">
      <c r="A3798" s="2" t="s">
        <v>807</v>
      </c>
      <c r="B3798" s="2">
        <f t="shared" si="118"/>
        <v>2019</v>
      </c>
      <c r="C3798" s="1" t="s">
        <v>68</v>
      </c>
      <c r="D3798" s="1" t="s">
        <v>24</v>
      </c>
      <c r="E3798" s="1">
        <v>80009129</v>
      </c>
      <c r="F3798" s="1" t="s">
        <v>3277</v>
      </c>
      <c r="G3798" s="1" t="s">
        <v>36</v>
      </c>
      <c r="H3798" s="1" t="s">
        <v>943</v>
      </c>
      <c r="I3798" s="1" t="s">
        <v>5842</v>
      </c>
      <c r="J3798" s="1">
        <v>132</v>
      </c>
      <c r="K3798" s="1" t="s">
        <v>28</v>
      </c>
      <c r="L3798" s="1">
        <v>10956</v>
      </c>
      <c r="M3798" s="1">
        <v>10956</v>
      </c>
      <c r="N3798" s="1">
        <v>39205.99</v>
      </c>
      <c r="O3798" s="1">
        <v>8300</v>
      </c>
      <c r="P3798" s="1">
        <v>14.01</v>
      </c>
      <c r="Q3798" s="1">
        <v>47520</v>
      </c>
      <c r="R3798" s="1">
        <f t="shared" si="119"/>
        <v>360</v>
      </c>
      <c r="S3798" s="1" t="s">
        <v>38</v>
      </c>
      <c r="T3798" s="1" t="s">
        <v>30</v>
      </c>
      <c r="U3798" s="1" t="s">
        <v>3107</v>
      </c>
      <c r="V3798" s="1" t="s">
        <v>65</v>
      </c>
      <c r="W3798" s="1" t="s">
        <v>5843</v>
      </c>
    </row>
    <row r="3799" spans="1:23">
      <c r="A3799" s="2" t="s">
        <v>807</v>
      </c>
      <c r="B3799" s="2">
        <f t="shared" si="118"/>
        <v>2019</v>
      </c>
      <c r="C3799" s="1" t="s">
        <v>68</v>
      </c>
      <c r="D3799" s="1" t="s">
        <v>24</v>
      </c>
      <c r="E3799" s="1">
        <v>80009129</v>
      </c>
      <c r="F3799" s="1" t="s">
        <v>3277</v>
      </c>
      <c r="G3799" s="1" t="s">
        <v>36</v>
      </c>
      <c r="H3799" s="1" t="s">
        <v>943</v>
      </c>
      <c r="I3799" s="1" t="s">
        <v>5844</v>
      </c>
      <c r="J3799" s="1">
        <v>36</v>
      </c>
      <c r="K3799" s="1" t="s">
        <v>28</v>
      </c>
      <c r="L3799" s="1">
        <v>4476</v>
      </c>
      <c r="M3799" s="1">
        <v>4476</v>
      </c>
      <c r="N3799" s="1">
        <v>20070.86</v>
      </c>
      <c r="O3799" s="1">
        <v>4150</v>
      </c>
      <c r="P3799" s="1">
        <v>7.14</v>
      </c>
      <c r="Q3799" s="1">
        <v>24228</v>
      </c>
      <c r="R3799" s="1">
        <f t="shared" si="119"/>
        <v>673</v>
      </c>
      <c r="S3799" s="1" t="s">
        <v>38</v>
      </c>
      <c r="T3799" s="1" t="s">
        <v>30</v>
      </c>
      <c r="U3799" s="1" t="s">
        <v>3107</v>
      </c>
      <c r="V3799" s="1" t="s">
        <v>65</v>
      </c>
      <c r="W3799" s="1" t="s">
        <v>5845</v>
      </c>
    </row>
    <row r="3800" spans="1:23">
      <c r="A3800" s="2" t="s">
        <v>5846</v>
      </c>
      <c r="B3800" s="2">
        <f t="shared" si="118"/>
        <v>2019</v>
      </c>
      <c r="C3800" s="1" t="s">
        <v>68</v>
      </c>
      <c r="D3800" s="1" t="s">
        <v>24</v>
      </c>
      <c r="E3800" s="1">
        <v>80009129</v>
      </c>
      <c r="F3800" s="1" t="s">
        <v>3277</v>
      </c>
      <c r="G3800" s="1" t="s">
        <v>36</v>
      </c>
      <c r="H3800" s="1" t="s">
        <v>983</v>
      </c>
      <c r="I3800" s="1" t="s">
        <v>5847</v>
      </c>
      <c r="J3800" s="1">
        <v>1440</v>
      </c>
      <c r="K3800" s="1" t="s">
        <v>28</v>
      </c>
      <c r="L3800" s="1">
        <v>52560</v>
      </c>
      <c r="M3800" s="1">
        <v>58320</v>
      </c>
      <c r="N3800" s="1">
        <v>142607.5</v>
      </c>
      <c r="O3800" s="1">
        <v>31800</v>
      </c>
      <c r="P3800" s="1">
        <v>191.8</v>
      </c>
      <c r="Q3800" s="1">
        <v>174599.3</v>
      </c>
      <c r="R3800" s="1">
        <f t="shared" si="119"/>
        <v>121.24951388888888</v>
      </c>
      <c r="S3800" s="1" t="s">
        <v>38</v>
      </c>
      <c r="T3800" s="1" t="s">
        <v>30</v>
      </c>
      <c r="U3800" s="1" t="s">
        <v>5045</v>
      </c>
      <c r="V3800" s="1" t="s">
        <v>2350</v>
      </c>
      <c r="W3800" s="1" t="s">
        <v>5848</v>
      </c>
    </row>
    <row r="3801" spans="1:23">
      <c r="A3801" s="2" t="s">
        <v>1281</v>
      </c>
      <c r="B3801" s="2">
        <f t="shared" si="118"/>
        <v>2019</v>
      </c>
      <c r="C3801" s="1" t="s">
        <v>43</v>
      </c>
      <c r="D3801" s="1" t="s">
        <v>24</v>
      </c>
      <c r="E3801" s="1">
        <v>80009129</v>
      </c>
      <c r="F3801" s="1" t="s">
        <v>3277</v>
      </c>
      <c r="G3801" s="1" t="s">
        <v>36</v>
      </c>
      <c r="H3801" s="1" t="s">
        <v>194</v>
      </c>
      <c r="I3801" s="1" t="s">
        <v>5849</v>
      </c>
      <c r="J3801" s="1">
        <v>1440</v>
      </c>
      <c r="K3801" s="1" t="s">
        <v>28</v>
      </c>
      <c r="L3801" s="1">
        <v>51984</v>
      </c>
      <c r="M3801" s="1">
        <v>57744</v>
      </c>
      <c r="N3801" s="1">
        <v>149500.79999999999</v>
      </c>
      <c r="O3801" s="1">
        <v>36230</v>
      </c>
      <c r="P3801" s="1">
        <v>204.3</v>
      </c>
      <c r="Q3801" s="1">
        <v>185935.1</v>
      </c>
      <c r="R3801" s="1">
        <f t="shared" si="119"/>
        <v>129.12159722222222</v>
      </c>
      <c r="S3801" s="1" t="s">
        <v>38</v>
      </c>
      <c r="T3801" s="1" t="s">
        <v>30</v>
      </c>
      <c r="U3801" s="1" t="s">
        <v>5045</v>
      </c>
      <c r="V3801" s="1" t="s">
        <v>252</v>
      </c>
      <c r="W3801" s="1" t="s">
        <v>5850</v>
      </c>
    </row>
    <row r="3802" spans="1:23">
      <c r="A3802" s="2" t="s">
        <v>1061</v>
      </c>
      <c r="B3802" s="2">
        <f t="shared" si="118"/>
        <v>2019</v>
      </c>
      <c r="C3802" s="1" t="s">
        <v>942</v>
      </c>
      <c r="D3802" s="1" t="s">
        <v>24</v>
      </c>
      <c r="E3802" s="1">
        <v>80009129</v>
      </c>
      <c r="F3802" s="1" t="s">
        <v>3277</v>
      </c>
      <c r="G3802" s="1" t="s">
        <v>36</v>
      </c>
      <c r="H3802" s="1" t="s">
        <v>1024</v>
      </c>
      <c r="I3802" s="1" t="s">
        <v>5851</v>
      </c>
      <c r="J3802" s="1">
        <v>51</v>
      </c>
      <c r="K3802" s="1" t="s">
        <v>28</v>
      </c>
      <c r="L3802" s="1">
        <v>5037</v>
      </c>
      <c r="M3802" s="1">
        <v>5037</v>
      </c>
      <c r="N3802" s="1">
        <v>18577.93</v>
      </c>
      <c r="O3802" s="1">
        <v>4415.01</v>
      </c>
      <c r="P3802" s="1">
        <v>5.0599999999999996</v>
      </c>
      <c r="Q3802" s="1">
        <v>22998</v>
      </c>
      <c r="R3802" s="1">
        <f t="shared" si="119"/>
        <v>450.94117647058823</v>
      </c>
      <c r="S3802" s="1" t="s">
        <v>38</v>
      </c>
      <c r="T3802" s="1" t="s">
        <v>30</v>
      </c>
      <c r="U3802" s="1" t="s">
        <v>3107</v>
      </c>
      <c r="V3802" s="1" t="s">
        <v>252</v>
      </c>
      <c r="W3802" s="1" t="s">
        <v>5757</v>
      </c>
    </row>
    <row r="3803" spans="1:23">
      <c r="A3803" s="2" t="s">
        <v>4392</v>
      </c>
      <c r="B3803" s="2">
        <f t="shared" si="118"/>
        <v>2019</v>
      </c>
      <c r="C3803" s="1" t="s">
        <v>942</v>
      </c>
      <c r="D3803" s="1" t="s">
        <v>24</v>
      </c>
      <c r="E3803" s="1">
        <v>80009129</v>
      </c>
      <c r="F3803" s="1" t="s">
        <v>3277</v>
      </c>
      <c r="G3803" s="1" t="s">
        <v>5211</v>
      </c>
      <c r="H3803" s="1" t="s">
        <v>1024</v>
      </c>
      <c r="I3803" s="1" t="s">
        <v>5852</v>
      </c>
      <c r="J3803" s="1">
        <v>42</v>
      </c>
      <c r="K3803" s="1" t="s">
        <v>28</v>
      </c>
      <c r="L3803" s="1">
        <v>3948</v>
      </c>
      <c r="M3803" s="1">
        <v>3948</v>
      </c>
      <c r="N3803" s="1">
        <v>15890.54</v>
      </c>
      <c r="O3803" s="1">
        <v>3424</v>
      </c>
      <c r="P3803" s="1">
        <v>5.46</v>
      </c>
      <c r="Q3803" s="1">
        <v>19320</v>
      </c>
      <c r="R3803" s="1">
        <f t="shared" si="119"/>
        <v>460</v>
      </c>
      <c r="S3803" s="1" t="s">
        <v>38</v>
      </c>
      <c r="T3803" s="1" t="s">
        <v>30</v>
      </c>
      <c r="U3803" s="1" t="s">
        <v>3107</v>
      </c>
      <c r="V3803" s="1" t="s">
        <v>5836</v>
      </c>
      <c r="W3803" s="1" t="s">
        <v>5836</v>
      </c>
    </row>
    <row r="3804" spans="1:23">
      <c r="A3804" s="2" t="s">
        <v>4363</v>
      </c>
      <c r="B3804" s="2">
        <f t="shared" si="118"/>
        <v>2019</v>
      </c>
      <c r="C3804" s="1" t="s">
        <v>942</v>
      </c>
      <c r="D3804" s="1" t="s">
        <v>24</v>
      </c>
      <c r="E3804" s="1">
        <v>80009129</v>
      </c>
      <c r="F3804" s="1" t="s">
        <v>3277</v>
      </c>
      <c r="G3804" s="1" t="s">
        <v>62</v>
      </c>
      <c r="H3804" s="1" t="s">
        <v>194</v>
      </c>
      <c r="I3804" s="1" t="s">
        <v>5853</v>
      </c>
      <c r="J3804" s="1">
        <v>73</v>
      </c>
      <c r="K3804" s="1" t="s">
        <v>28</v>
      </c>
      <c r="L3804" s="1">
        <v>4344</v>
      </c>
      <c r="M3804" s="1">
        <v>4344</v>
      </c>
      <c r="N3804" s="1">
        <v>19357.810000000001</v>
      </c>
      <c r="O3804" s="1">
        <v>2536</v>
      </c>
      <c r="P3804" s="1">
        <v>6.19</v>
      </c>
      <c r="Q3804" s="1">
        <v>21900</v>
      </c>
      <c r="R3804" s="1">
        <f t="shared" si="119"/>
        <v>300</v>
      </c>
      <c r="S3804" s="1" t="s">
        <v>38</v>
      </c>
      <c r="T3804" s="1" t="s">
        <v>30</v>
      </c>
      <c r="U3804" s="1" t="s">
        <v>3107</v>
      </c>
      <c r="V3804" s="1" t="s">
        <v>5854</v>
      </c>
      <c r="W3804" s="1" t="s">
        <v>5854</v>
      </c>
    </row>
    <row r="3805" spans="1:23">
      <c r="A3805" s="2" t="s">
        <v>5855</v>
      </c>
      <c r="B3805" s="2">
        <f t="shared" si="118"/>
        <v>2019</v>
      </c>
      <c r="C3805" s="1" t="s">
        <v>942</v>
      </c>
      <c r="D3805" s="1" t="s">
        <v>24</v>
      </c>
      <c r="E3805" s="1">
        <v>80009129</v>
      </c>
      <c r="F3805" s="1" t="s">
        <v>3277</v>
      </c>
      <c r="G3805" s="1" t="s">
        <v>62</v>
      </c>
      <c r="H3805" s="1" t="s">
        <v>955</v>
      </c>
      <c r="I3805" s="1" t="s">
        <v>5856</v>
      </c>
      <c r="J3805" s="1">
        <v>146</v>
      </c>
      <c r="K3805" s="1" t="s">
        <v>28</v>
      </c>
      <c r="L3805" s="1">
        <v>8687</v>
      </c>
      <c r="M3805" s="1">
        <v>8687</v>
      </c>
      <c r="N3805" s="1">
        <v>39367.08</v>
      </c>
      <c r="O3805" s="1">
        <v>4420</v>
      </c>
      <c r="P3805" s="1">
        <v>12.92</v>
      </c>
      <c r="Q3805" s="1">
        <v>43800</v>
      </c>
      <c r="R3805" s="1">
        <f t="shared" si="119"/>
        <v>300</v>
      </c>
      <c r="S3805" s="1" t="s">
        <v>38</v>
      </c>
      <c r="T3805" s="1" t="s">
        <v>30</v>
      </c>
      <c r="U3805" s="1" t="s">
        <v>3107</v>
      </c>
      <c r="V3805" s="1" t="s">
        <v>5857</v>
      </c>
      <c r="W3805" s="1" t="s">
        <v>5857</v>
      </c>
    </row>
    <row r="3806" spans="1:23">
      <c r="A3806" s="2" t="s">
        <v>2514</v>
      </c>
      <c r="B3806" s="2">
        <f t="shared" si="118"/>
        <v>2019</v>
      </c>
      <c r="C3806" s="1" t="s">
        <v>942</v>
      </c>
      <c r="D3806" s="1" t="s">
        <v>24</v>
      </c>
      <c r="E3806" s="1">
        <v>80009129</v>
      </c>
      <c r="F3806" s="1" t="s">
        <v>3277</v>
      </c>
      <c r="G3806" s="1" t="s">
        <v>62</v>
      </c>
      <c r="H3806" s="1" t="s">
        <v>955</v>
      </c>
      <c r="I3806" s="1" t="s">
        <v>5858</v>
      </c>
      <c r="J3806" s="1">
        <v>177</v>
      </c>
      <c r="K3806" s="1" t="s">
        <v>28</v>
      </c>
      <c r="L3806" s="1">
        <v>8939</v>
      </c>
      <c r="M3806" s="1">
        <v>8939</v>
      </c>
      <c r="N3806" s="1">
        <v>39816.949999999997</v>
      </c>
      <c r="O3806" s="1">
        <v>4420</v>
      </c>
      <c r="P3806" s="1">
        <v>13.05</v>
      </c>
      <c r="Q3806" s="1">
        <v>44250</v>
      </c>
      <c r="R3806" s="1">
        <f t="shared" si="119"/>
        <v>250</v>
      </c>
      <c r="S3806" s="1" t="s">
        <v>38</v>
      </c>
      <c r="T3806" s="1" t="s">
        <v>30</v>
      </c>
      <c r="U3806" s="1" t="s">
        <v>3107</v>
      </c>
      <c r="V3806" s="1" t="s">
        <v>5859</v>
      </c>
      <c r="W3806" s="1" t="s">
        <v>5859</v>
      </c>
    </row>
    <row r="3807" spans="1:23">
      <c r="A3807" s="2" t="s">
        <v>5846</v>
      </c>
      <c r="B3807" s="2">
        <f t="shared" si="118"/>
        <v>2019</v>
      </c>
      <c r="C3807" s="1" t="s">
        <v>942</v>
      </c>
      <c r="D3807" s="1" t="s">
        <v>24</v>
      </c>
      <c r="E3807" s="1">
        <v>80009129</v>
      </c>
      <c r="F3807" s="1" t="s">
        <v>3277</v>
      </c>
      <c r="G3807" s="1" t="s">
        <v>62</v>
      </c>
      <c r="H3807" s="1" t="s">
        <v>943</v>
      </c>
      <c r="I3807" s="1" t="s">
        <v>5860</v>
      </c>
      <c r="J3807" s="1">
        <v>73</v>
      </c>
      <c r="K3807" s="1" t="s">
        <v>28</v>
      </c>
      <c r="L3807" s="1">
        <v>4344</v>
      </c>
      <c r="M3807" s="1">
        <v>4344</v>
      </c>
      <c r="N3807" s="1">
        <v>19684.36</v>
      </c>
      <c r="O3807" s="1">
        <v>2210</v>
      </c>
      <c r="P3807" s="1">
        <v>5.64</v>
      </c>
      <c r="Q3807" s="1">
        <v>21900</v>
      </c>
      <c r="R3807" s="1">
        <f t="shared" si="119"/>
        <v>300</v>
      </c>
      <c r="S3807" s="1" t="s">
        <v>38</v>
      </c>
      <c r="T3807" s="1" t="s">
        <v>30</v>
      </c>
      <c r="U3807" s="1" t="s">
        <v>3107</v>
      </c>
      <c r="V3807" s="1" t="s">
        <v>5854</v>
      </c>
      <c r="W3807" s="1" t="s">
        <v>5854</v>
      </c>
    </row>
    <row r="3808" spans="1:23">
      <c r="A3808" s="2" t="s">
        <v>5899</v>
      </c>
      <c r="B3808" s="2">
        <f t="shared" si="118"/>
        <v>2019</v>
      </c>
      <c r="C3808" s="1" t="s">
        <v>936</v>
      </c>
      <c r="D3808" s="1" t="s">
        <v>24</v>
      </c>
      <c r="E3808" s="1">
        <v>80008970</v>
      </c>
      <c r="F3808" s="1" t="s">
        <v>4435</v>
      </c>
      <c r="G3808" s="1" t="s">
        <v>927</v>
      </c>
      <c r="H3808" s="1" t="s">
        <v>80</v>
      </c>
      <c r="I3808" s="1" t="s">
        <v>5896</v>
      </c>
      <c r="J3808" s="1">
        <v>1440</v>
      </c>
      <c r="K3808" s="1" t="s">
        <v>28</v>
      </c>
      <c r="L3808" s="1">
        <v>54245</v>
      </c>
      <c r="M3808" s="1">
        <v>60005</v>
      </c>
      <c r="N3808" s="1">
        <v>137664</v>
      </c>
      <c r="O3808" s="1">
        <v>31500</v>
      </c>
      <c r="P3808" s="1">
        <v>275</v>
      </c>
      <c r="Q3808" s="1">
        <v>169439.33</v>
      </c>
      <c r="R3808" s="1">
        <f t="shared" si="119"/>
        <v>117.66620138888888</v>
      </c>
      <c r="S3808" s="1" t="s">
        <v>38</v>
      </c>
      <c r="T3808" s="1" t="s">
        <v>30</v>
      </c>
      <c r="U3808" s="1" t="s">
        <v>1132</v>
      </c>
      <c r="V3808" s="1" t="s">
        <v>140</v>
      </c>
      <c r="W3808" s="1" t="s">
        <v>5900</v>
      </c>
    </row>
    <row r="3809" spans="1:23">
      <c r="A3809" s="2" t="s">
        <v>495</v>
      </c>
      <c r="B3809" s="2">
        <f t="shared" si="118"/>
        <v>2019</v>
      </c>
      <c r="C3809" s="1" t="s">
        <v>68</v>
      </c>
      <c r="D3809" s="1" t="s">
        <v>24</v>
      </c>
      <c r="E3809" s="1">
        <v>80008970</v>
      </c>
      <c r="F3809" s="1" t="s">
        <v>4435</v>
      </c>
      <c r="G3809" s="1" t="s">
        <v>927</v>
      </c>
      <c r="H3809" s="1" t="s">
        <v>955</v>
      </c>
      <c r="I3809" s="1" t="s">
        <v>5930</v>
      </c>
      <c r="J3809" s="1">
        <v>216</v>
      </c>
      <c r="K3809" s="1" t="s">
        <v>28</v>
      </c>
      <c r="L3809" s="1">
        <v>10073</v>
      </c>
      <c r="M3809" s="1">
        <v>11153</v>
      </c>
      <c r="N3809" s="1">
        <v>30672</v>
      </c>
      <c r="O3809" s="1">
        <v>5000</v>
      </c>
      <c r="P3809" s="1">
        <v>61.34</v>
      </c>
      <c r="Q3809" s="1">
        <v>35733.339999999997</v>
      </c>
      <c r="R3809" s="1">
        <f t="shared" si="119"/>
        <v>165.4321296296296</v>
      </c>
      <c r="S3809" s="1" t="s">
        <v>38</v>
      </c>
      <c r="T3809" s="1" t="s">
        <v>30</v>
      </c>
      <c r="U3809" s="1" t="s">
        <v>1132</v>
      </c>
      <c r="V3809" s="1" t="s">
        <v>5931</v>
      </c>
      <c r="W3809" s="1" t="s">
        <v>5459</v>
      </c>
    </row>
    <row r="3810" spans="1:23">
      <c r="A3810" s="2" t="s">
        <v>5932</v>
      </c>
      <c r="B3810" s="2">
        <f t="shared" si="118"/>
        <v>2019</v>
      </c>
      <c r="C3810" s="1" t="s">
        <v>942</v>
      </c>
      <c r="D3810" s="1" t="s">
        <v>24</v>
      </c>
      <c r="E3810" s="1">
        <v>80009246</v>
      </c>
      <c r="F3810" s="1" t="s">
        <v>3075</v>
      </c>
      <c r="G3810" s="1" t="s">
        <v>937</v>
      </c>
      <c r="H3810" s="1" t="s">
        <v>955</v>
      </c>
      <c r="I3810" s="1" t="s">
        <v>5933</v>
      </c>
      <c r="J3810" s="1">
        <v>1206</v>
      </c>
      <c r="K3810" s="1" t="s">
        <v>86</v>
      </c>
      <c r="L3810" s="1">
        <v>47034</v>
      </c>
      <c r="M3810" s="1">
        <v>51376</v>
      </c>
      <c r="N3810" s="1">
        <v>125343</v>
      </c>
      <c r="O3810" s="1">
        <v>19808.91</v>
      </c>
      <c r="P3810" s="1">
        <v>227.89</v>
      </c>
      <c r="Q3810" s="1">
        <v>145379.79999999999</v>
      </c>
      <c r="R3810" s="1">
        <f t="shared" si="119"/>
        <v>120.54709784411276</v>
      </c>
      <c r="S3810" s="1" t="s">
        <v>38</v>
      </c>
      <c r="T3810" s="1" t="s">
        <v>30</v>
      </c>
      <c r="U3810" s="1" t="s">
        <v>4690</v>
      </c>
      <c r="V3810" s="1" t="s">
        <v>5542</v>
      </c>
      <c r="W3810" s="1" t="s">
        <v>5934</v>
      </c>
    </row>
    <row r="3811" spans="1:23">
      <c r="A3811" s="2" t="s">
        <v>5570</v>
      </c>
      <c r="B3811" s="2">
        <f t="shared" si="118"/>
        <v>2019</v>
      </c>
      <c r="C3811" s="1" t="s">
        <v>68</v>
      </c>
      <c r="D3811" s="1" t="s">
        <v>24</v>
      </c>
      <c r="E3811" s="1">
        <v>80009129</v>
      </c>
      <c r="F3811" s="1" t="s">
        <v>3277</v>
      </c>
      <c r="G3811" s="1" t="s">
        <v>5211</v>
      </c>
      <c r="H3811" s="1" t="s">
        <v>983</v>
      </c>
      <c r="I3811" s="1" t="s">
        <v>5935</v>
      </c>
      <c r="J3811" s="1">
        <v>42</v>
      </c>
      <c r="K3811" s="1" t="s">
        <v>28</v>
      </c>
      <c r="L3811" s="1">
        <v>3948</v>
      </c>
      <c r="M3811" s="1">
        <v>3948</v>
      </c>
      <c r="N3811" s="1">
        <v>16454.38</v>
      </c>
      <c r="O3811" s="1">
        <v>2860</v>
      </c>
      <c r="P3811" s="1">
        <v>5.62</v>
      </c>
      <c r="Q3811" s="1">
        <v>19320</v>
      </c>
      <c r="R3811" s="1">
        <f t="shared" si="119"/>
        <v>460</v>
      </c>
      <c r="S3811" s="1" t="s">
        <v>38</v>
      </c>
      <c r="T3811" s="1" t="s">
        <v>30</v>
      </c>
      <c r="U3811" s="1" t="s">
        <v>3107</v>
      </c>
      <c r="V3811" s="1" t="s">
        <v>5835</v>
      </c>
      <c r="W3811" s="1" t="s">
        <v>5836</v>
      </c>
    </row>
    <row r="3812" spans="1:23">
      <c r="A3812" s="2" t="s">
        <v>5936</v>
      </c>
      <c r="B3812" s="2">
        <f t="shared" si="118"/>
        <v>2019</v>
      </c>
      <c r="C3812" s="1" t="s">
        <v>68</v>
      </c>
      <c r="D3812" s="1" t="s">
        <v>24</v>
      </c>
      <c r="E3812" s="1">
        <v>80009129</v>
      </c>
      <c r="F3812" s="1" t="s">
        <v>3277</v>
      </c>
      <c r="G3812" s="1" t="s">
        <v>36</v>
      </c>
      <c r="H3812" s="1" t="s">
        <v>983</v>
      </c>
      <c r="I3812" s="1" t="s">
        <v>5937</v>
      </c>
      <c r="J3812" s="1">
        <v>132</v>
      </c>
      <c r="K3812" s="1" t="s">
        <v>28</v>
      </c>
      <c r="L3812" s="1">
        <v>10956</v>
      </c>
      <c r="M3812" s="1">
        <v>10956</v>
      </c>
      <c r="N3812" s="1">
        <v>40587.760000000002</v>
      </c>
      <c r="O3812" s="1">
        <v>6920</v>
      </c>
      <c r="P3812" s="1">
        <v>12.24</v>
      </c>
      <c r="Q3812" s="1">
        <v>47520</v>
      </c>
      <c r="R3812" s="1">
        <f t="shared" si="119"/>
        <v>360</v>
      </c>
      <c r="S3812" s="1" t="s">
        <v>38</v>
      </c>
      <c r="T3812" s="1" t="s">
        <v>30</v>
      </c>
      <c r="U3812" s="1" t="s">
        <v>3107</v>
      </c>
      <c r="V3812" s="1" t="s">
        <v>5938</v>
      </c>
      <c r="W3812" s="1" t="s">
        <v>5216</v>
      </c>
    </row>
    <row r="3813" spans="1:23">
      <c r="A3813" s="2" t="s">
        <v>5936</v>
      </c>
      <c r="B3813" s="2">
        <f t="shared" si="118"/>
        <v>2019</v>
      </c>
      <c r="C3813" s="1" t="s">
        <v>942</v>
      </c>
      <c r="D3813" s="1" t="s">
        <v>24</v>
      </c>
      <c r="E3813" s="1">
        <v>80009129</v>
      </c>
      <c r="F3813" s="1" t="s">
        <v>3277</v>
      </c>
      <c r="G3813" s="1" t="s">
        <v>62</v>
      </c>
      <c r="H3813" s="1" t="s">
        <v>979</v>
      </c>
      <c r="I3813" s="1" t="s">
        <v>5939</v>
      </c>
      <c r="J3813" s="1">
        <v>235</v>
      </c>
      <c r="K3813" s="1" t="s">
        <v>28</v>
      </c>
      <c r="L3813" s="1">
        <v>13182</v>
      </c>
      <c r="M3813" s="1">
        <v>13182</v>
      </c>
      <c r="N3813" s="1">
        <v>57345.8</v>
      </c>
      <c r="O3813" s="1">
        <v>8685</v>
      </c>
      <c r="P3813" s="1">
        <v>19.2</v>
      </c>
      <c r="Q3813" s="1">
        <v>66050</v>
      </c>
      <c r="R3813" s="1">
        <f t="shared" si="119"/>
        <v>281.06382978723406</v>
      </c>
      <c r="S3813" s="1" t="s">
        <v>38</v>
      </c>
      <c r="T3813" s="1" t="s">
        <v>30</v>
      </c>
      <c r="U3813" s="1" t="s">
        <v>3107</v>
      </c>
      <c r="V3813" s="1" t="s">
        <v>252</v>
      </c>
      <c r="W3813" s="1" t="s">
        <v>5940</v>
      </c>
    </row>
    <row r="3814" spans="1:23">
      <c r="A3814" s="2" t="s">
        <v>5941</v>
      </c>
      <c r="B3814" s="2">
        <f t="shared" si="118"/>
        <v>2019</v>
      </c>
      <c r="C3814" s="1" t="s">
        <v>68</v>
      </c>
      <c r="D3814" s="1" t="s">
        <v>24</v>
      </c>
      <c r="E3814" s="1">
        <v>80009129</v>
      </c>
      <c r="F3814" s="1" t="s">
        <v>3277</v>
      </c>
      <c r="G3814" s="1" t="s">
        <v>36</v>
      </c>
      <c r="H3814" s="1" t="s">
        <v>943</v>
      </c>
      <c r="I3814" s="1" t="s">
        <v>5942</v>
      </c>
      <c r="J3814" s="1">
        <v>36</v>
      </c>
      <c r="K3814" s="1" t="s">
        <v>28</v>
      </c>
      <c r="L3814" s="1">
        <v>4618</v>
      </c>
      <c r="M3814" s="1">
        <v>4618</v>
      </c>
      <c r="N3814" s="1">
        <v>18935.490000000002</v>
      </c>
      <c r="O3814" s="1">
        <v>3460</v>
      </c>
      <c r="P3814" s="1">
        <v>6.51</v>
      </c>
      <c r="Q3814" s="1">
        <v>22402</v>
      </c>
      <c r="R3814" s="1">
        <f t="shared" si="119"/>
        <v>622.27777777777783</v>
      </c>
      <c r="S3814" s="1" t="s">
        <v>38</v>
      </c>
      <c r="T3814" s="1" t="s">
        <v>30</v>
      </c>
      <c r="U3814" s="1" t="s">
        <v>3107</v>
      </c>
      <c r="V3814" s="1" t="s">
        <v>252</v>
      </c>
      <c r="W3814" s="1" t="s">
        <v>5654</v>
      </c>
    </row>
    <row r="3815" spans="1:23">
      <c r="A3815" s="2" t="s">
        <v>5941</v>
      </c>
      <c r="B3815" s="2">
        <f t="shared" si="118"/>
        <v>2019</v>
      </c>
      <c r="C3815" s="1" t="s">
        <v>68</v>
      </c>
      <c r="D3815" s="1" t="s">
        <v>24</v>
      </c>
      <c r="E3815" s="1">
        <v>80009129</v>
      </c>
      <c r="F3815" s="1" t="s">
        <v>3277</v>
      </c>
      <c r="G3815" s="1" t="s">
        <v>36</v>
      </c>
      <c r="H3815" s="1" t="s">
        <v>983</v>
      </c>
      <c r="I3815" s="1" t="s">
        <v>5943</v>
      </c>
      <c r="J3815" s="1">
        <v>131</v>
      </c>
      <c r="K3815" s="1" t="s">
        <v>28</v>
      </c>
      <c r="L3815" s="1">
        <v>10873</v>
      </c>
      <c r="M3815" s="1">
        <v>10873</v>
      </c>
      <c r="N3815" s="1">
        <v>40229.730000000003</v>
      </c>
      <c r="O3815" s="1">
        <v>6920</v>
      </c>
      <c r="P3815" s="1">
        <v>10.27</v>
      </c>
      <c r="Q3815" s="1">
        <v>47160</v>
      </c>
      <c r="R3815" s="1">
        <f t="shared" si="119"/>
        <v>360</v>
      </c>
      <c r="S3815" s="1" t="s">
        <v>38</v>
      </c>
      <c r="T3815" s="1" t="s">
        <v>30</v>
      </c>
      <c r="U3815" s="1" t="s">
        <v>3107</v>
      </c>
      <c r="V3815" s="1" t="s">
        <v>5944</v>
      </c>
      <c r="W3815" s="1" t="s">
        <v>5945</v>
      </c>
    </row>
    <row r="3816" spans="1:23">
      <c r="A3816" s="2" t="s">
        <v>1917</v>
      </c>
      <c r="B3816" s="2">
        <f t="shared" si="118"/>
        <v>2019</v>
      </c>
      <c r="C3816" s="1" t="s">
        <v>942</v>
      </c>
      <c r="D3816" s="1" t="s">
        <v>24</v>
      </c>
      <c r="E3816" s="1">
        <v>80009129</v>
      </c>
      <c r="F3816" s="1" t="s">
        <v>3277</v>
      </c>
      <c r="G3816" s="1" t="s">
        <v>62</v>
      </c>
      <c r="H3816" s="1" t="s">
        <v>979</v>
      </c>
      <c r="I3816" s="1" t="s">
        <v>5946</v>
      </c>
      <c r="J3816" s="1">
        <v>73</v>
      </c>
      <c r="K3816" s="1" t="s">
        <v>28</v>
      </c>
      <c r="L3816" s="1">
        <v>4344</v>
      </c>
      <c r="M3816" s="1">
        <v>4344</v>
      </c>
      <c r="N3816" s="1">
        <v>19000.23</v>
      </c>
      <c r="O3816" s="1">
        <v>2895</v>
      </c>
      <c r="P3816" s="1">
        <v>4.7699999999999996</v>
      </c>
      <c r="Q3816" s="1">
        <v>21900</v>
      </c>
      <c r="R3816" s="1">
        <f t="shared" si="119"/>
        <v>300</v>
      </c>
      <c r="S3816" s="1" t="s">
        <v>38</v>
      </c>
      <c r="T3816" s="1" t="s">
        <v>30</v>
      </c>
      <c r="U3816" s="1" t="s">
        <v>3107</v>
      </c>
      <c r="V3816" s="1" t="s">
        <v>5854</v>
      </c>
      <c r="W3816" s="1" t="s">
        <v>5854</v>
      </c>
    </row>
    <row r="3817" spans="1:23">
      <c r="A3817" s="2" t="s">
        <v>5947</v>
      </c>
      <c r="B3817" s="2">
        <f t="shared" si="118"/>
        <v>2019</v>
      </c>
      <c r="C3817" s="1" t="s">
        <v>936</v>
      </c>
      <c r="D3817" s="1" t="s">
        <v>24</v>
      </c>
      <c r="E3817" s="1">
        <v>80009129</v>
      </c>
      <c r="F3817" s="1" t="s">
        <v>3277</v>
      </c>
      <c r="G3817" s="1" t="s">
        <v>36</v>
      </c>
      <c r="H3817" s="1" t="s">
        <v>983</v>
      </c>
      <c r="I3817" s="1" t="s">
        <v>5948</v>
      </c>
      <c r="J3817" s="1">
        <v>36</v>
      </c>
      <c r="K3817" s="1" t="s">
        <v>28</v>
      </c>
      <c r="L3817" s="1">
        <v>4400</v>
      </c>
      <c r="M3817" s="1">
        <v>4400</v>
      </c>
      <c r="N3817" s="1">
        <v>22340.400000000001</v>
      </c>
      <c r="O3817" s="1">
        <v>3358</v>
      </c>
      <c r="P3817" s="1">
        <v>5.6</v>
      </c>
      <c r="Q3817" s="1">
        <v>25704</v>
      </c>
      <c r="R3817" s="1">
        <f t="shared" si="119"/>
        <v>714</v>
      </c>
      <c r="S3817" s="1" t="s">
        <v>38</v>
      </c>
      <c r="T3817" s="1" t="s">
        <v>30</v>
      </c>
      <c r="U3817" s="1" t="s">
        <v>3107</v>
      </c>
      <c r="V3817" s="1" t="s">
        <v>252</v>
      </c>
      <c r="W3817" s="1" t="s">
        <v>5205</v>
      </c>
    </row>
    <row r="3818" spans="1:23">
      <c r="A3818" s="2" t="s">
        <v>5947</v>
      </c>
      <c r="B3818" s="2">
        <f t="shared" si="118"/>
        <v>2019</v>
      </c>
      <c r="C3818" s="1" t="s">
        <v>936</v>
      </c>
      <c r="D3818" s="1" t="s">
        <v>24</v>
      </c>
      <c r="E3818" s="1">
        <v>80009129</v>
      </c>
      <c r="F3818" s="1" t="s">
        <v>3277</v>
      </c>
      <c r="G3818" s="1" t="s">
        <v>36</v>
      </c>
      <c r="H3818" s="1" t="s">
        <v>983</v>
      </c>
      <c r="I3818" s="1" t="s">
        <v>5949</v>
      </c>
      <c r="J3818" s="1">
        <v>66</v>
      </c>
      <c r="K3818" s="1" t="s">
        <v>28</v>
      </c>
      <c r="L3818" s="1">
        <v>5544</v>
      </c>
      <c r="M3818" s="1">
        <v>5544</v>
      </c>
      <c r="N3818" s="1">
        <v>24355.97</v>
      </c>
      <c r="O3818" s="1">
        <v>3358</v>
      </c>
      <c r="P3818" s="1">
        <v>6.03</v>
      </c>
      <c r="Q3818" s="1">
        <v>27720</v>
      </c>
      <c r="R3818" s="1">
        <f t="shared" si="119"/>
        <v>420</v>
      </c>
      <c r="S3818" s="1" t="s">
        <v>38</v>
      </c>
      <c r="T3818" s="1" t="s">
        <v>30</v>
      </c>
      <c r="U3818" s="1" t="s">
        <v>3107</v>
      </c>
      <c r="V3818" s="1" t="s">
        <v>5950</v>
      </c>
      <c r="W3818" s="1" t="s">
        <v>5950</v>
      </c>
    </row>
    <row r="3819" spans="1:23">
      <c r="A3819" s="2" t="s">
        <v>5951</v>
      </c>
      <c r="B3819" s="2">
        <f t="shared" si="118"/>
        <v>2019</v>
      </c>
      <c r="C3819" s="1" t="s">
        <v>936</v>
      </c>
      <c r="D3819" s="1" t="s">
        <v>24</v>
      </c>
      <c r="E3819" s="1">
        <v>80009129</v>
      </c>
      <c r="F3819" s="1" t="s">
        <v>3277</v>
      </c>
      <c r="G3819" s="1" t="s">
        <v>36</v>
      </c>
      <c r="H3819" s="1" t="s">
        <v>943</v>
      </c>
      <c r="I3819" s="1" t="s">
        <v>5952</v>
      </c>
      <c r="J3819" s="1">
        <v>36</v>
      </c>
      <c r="K3819" s="1" t="s">
        <v>28</v>
      </c>
      <c r="L3819" s="1">
        <v>4860</v>
      </c>
      <c r="M3819" s="1">
        <v>4860</v>
      </c>
      <c r="N3819" s="1">
        <v>20864.16</v>
      </c>
      <c r="O3819" s="1">
        <v>3358</v>
      </c>
      <c r="P3819" s="1">
        <v>5.84</v>
      </c>
      <c r="Q3819" s="1">
        <v>24228</v>
      </c>
      <c r="R3819" s="1">
        <f t="shared" si="119"/>
        <v>673</v>
      </c>
      <c r="S3819" s="1" t="s">
        <v>38</v>
      </c>
      <c r="T3819" s="1" t="s">
        <v>30</v>
      </c>
      <c r="U3819" s="1" t="s">
        <v>3107</v>
      </c>
      <c r="V3819" s="1" t="s">
        <v>5672</v>
      </c>
      <c r="W3819" s="1" t="s">
        <v>5672</v>
      </c>
    </row>
    <row r="3820" spans="1:23">
      <c r="A3820" s="2" t="s">
        <v>820</v>
      </c>
      <c r="B3820" s="2">
        <f t="shared" si="118"/>
        <v>2019</v>
      </c>
      <c r="C3820" s="1" t="s">
        <v>68</v>
      </c>
      <c r="D3820" s="1" t="s">
        <v>24</v>
      </c>
      <c r="E3820" s="1">
        <v>80009129</v>
      </c>
      <c r="F3820" s="1" t="s">
        <v>3277</v>
      </c>
      <c r="G3820" s="1" t="s">
        <v>36</v>
      </c>
      <c r="H3820" s="1" t="s">
        <v>983</v>
      </c>
      <c r="I3820" s="1" t="s">
        <v>5953</v>
      </c>
      <c r="J3820" s="1">
        <v>2160</v>
      </c>
      <c r="K3820" s="1" t="s">
        <v>28</v>
      </c>
      <c r="L3820" s="1">
        <v>76680</v>
      </c>
      <c r="M3820" s="1">
        <v>85320</v>
      </c>
      <c r="N3820" s="1">
        <v>197640</v>
      </c>
      <c r="O3820" s="1">
        <v>35456.120000000003</v>
      </c>
      <c r="P3820" s="1">
        <v>1976.4</v>
      </c>
      <c r="Q3820" s="1">
        <v>235072.52</v>
      </c>
      <c r="R3820" s="1">
        <f t="shared" si="119"/>
        <v>108.82987037037037</v>
      </c>
      <c r="S3820" s="1" t="s">
        <v>38</v>
      </c>
      <c r="T3820" s="1" t="s">
        <v>30</v>
      </c>
      <c r="U3820" s="1" t="s">
        <v>5045</v>
      </c>
      <c r="V3820" s="1" t="s">
        <v>5954</v>
      </c>
      <c r="W3820" s="1" t="s">
        <v>5954</v>
      </c>
    </row>
    <row r="3821" spans="1:23">
      <c r="A3821" s="2" t="s">
        <v>5955</v>
      </c>
      <c r="B3821" s="2">
        <f t="shared" si="118"/>
        <v>2019</v>
      </c>
      <c r="C3821" s="1" t="s">
        <v>68</v>
      </c>
      <c r="D3821" s="1" t="s">
        <v>24</v>
      </c>
      <c r="E3821" s="1">
        <v>80009129</v>
      </c>
      <c r="F3821" s="1" t="s">
        <v>3277</v>
      </c>
      <c r="G3821" s="1" t="s">
        <v>5211</v>
      </c>
      <c r="H3821" s="1" t="s">
        <v>979</v>
      </c>
      <c r="I3821" s="1" t="s">
        <v>5956</v>
      </c>
      <c r="J3821" s="1">
        <v>42</v>
      </c>
      <c r="K3821" s="1" t="s">
        <v>28</v>
      </c>
      <c r="L3821" s="1">
        <v>3948</v>
      </c>
      <c r="M3821" s="1">
        <v>3948</v>
      </c>
      <c r="N3821" s="1">
        <v>16455.34</v>
      </c>
      <c r="O3821" s="1">
        <v>2860</v>
      </c>
      <c r="P3821" s="1">
        <v>4.66</v>
      </c>
      <c r="Q3821" s="1">
        <v>19320</v>
      </c>
      <c r="R3821" s="1">
        <f t="shared" si="119"/>
        <v>460</v>
      </c>
      <c r="S3821" s="1" t="s">
        <v>38</v>
      </c>
      <c r="T3821" s="1" t="s">
        <v>30</v>
      </c>
      <c r="U3821" s="1" t="s">
        <v>3107</v>
      </c>
      <c r="V3821" s="1" t="s">
        <v>5836</v>
      </c>
      <c r="W3821" s="1" t="s">
        <v>5836</v>
      </c>
    </row>
    <row r="3822" spans="1:23">
      <c r="A3822" s="2" t="s">
        <v>5957</v>
      </c>
      <c r="B3822" s="2">
        <f t="shared" si="118"/>
        <v>2019</v>
      </c>
      <c r="C3822" s="1" t="s">
        <v>23</v>
      </c>
      <c r="D3822" s="1" t="s">
        <v>24</v>
      </c>
      <c r="E3822" s="1">
        <v>80009129</v>
      </c>
      <c r="F3822" s="1" t="s">
        <v>3277</v>
      </c>
      <c r="G3822" s="1" t="s">
        <v>958</v>
      </c>
      <c r="H3822" s="1" t="s">
        <v>5958</v>
      </c>
      <c r="I3822" s="1" t="s">
        <v>5959</v>
      </c>
      <c r="J3822" s="1">
        <v>22</v>
      </c>
      <c r="K3822" s="1" t="s">
        <v>28</v>
      </c>
      <c r="L3822" s="1">
        <v>996</v>
      </c>
      <c r="M3822" s="1">
        <v>1011</v>
      </c>
      <c r="N3822" s="1">
        <v>6339.71</v>
      </c>
      <c r="O3822" s="1">
        <v>1484.46</v>
      </c>
      <c r="P3822" s="1">
        <v>7.83</v>
      </c>
      <c r="Q3822" s="1">
        <v>7832</v>
      </c>
      <c r="R3822" s="1">
        <f t="shared" si="119"/>
        <v>356</v>
      </c>
      <c r="S3822" s="1" t="s">
        <v>29</v>
      </c>
      <c r="T3822" s="1" t="s">
        <v>419</v>
      </c>
      <c r="U3822" s="1" t="s">
        <v>3107</v>
      </c>
      <c r="V3822" s="1" t="s">
        <v>5960</v>
      </c>
      <c r="W3822" s="1" t="s">
        <v>5960</v>
      </c>
    </row>
    <row r="3823" spans="1:23">
      <c r="A3823" s="2" t="s">
        <v>5961</v>
      </c>
      <c r="B3823" s="2">
        <f t="shared" si="118"/>
        <v>2019</v>
      </c>
      <c r="C3823" s="1" t="s">
        <v>3332</v>
      </c>
      <c r="D3823" s="1" t="s">
        <v>24</v>
      </c>
      <c r="E3823" s="1">
        <v>80009129</v>
      </c>
      <c r="F3823" s="1" t="s">
        <v>3277</v>
      </c>
      <c r="G3823" s="1" t="s">
        <v>36</v>
      </c>
      <c r="H3823" s="1" t="s">
        <v>5962</v>
      </c>
      <c r="I3823" s="1" t="s">
        <v>5963</v>
      </c>
      <c r="J3823" s="1">
        <v>57</v>
      </c>
      <c r="K3823" s="1" t="s">
        <v>28</v>
      </c>
      <c r="L3823" s="1">
        <v>3990</v>
      </c>
      <c r="M3823" s="1">
        <v>4446</v>
      </c>
      <c r="N3823" s="1">
        <v>15702.28</v>
      </c>
      <c r="O3823" s="1">
        <v>4000</v>
      </c>
      <c r="P3823" s="1">
        <v>19.72</v>
      </c>
      <c r="Q3823" s="1">
        <v>19722</v>
      </c>
      <c r="R3823" s="1">
        <f t="shared" si="119"/>
        <v>346</v>
      </c>
      <c r="S3823" s="1" t="s">
        <v>29</v>
      </c>
      <c r="T3823" s="1" t="s">
        <v>419</v>
      </c>
      <c r="U3823" s="1" t="s">
        <v>3107</v>
      </c>
      <c r="V3823" s="1" t="s">
        <v>5964</v>
      </c>
      <c r="W3823" s="1" t="s">
        <v>5964</v>
      </c>
    </row>
    <row r="3824" spans="1:23">
      <c r="A3824" s="2" t="s">
        <v>5961</v>
      </c>
      <c r="B3824" s="2">
        <f t="shared" si="118"/>
        <v>2019</v>
      </c>
      <c r="C3824" s="1" t="s">
        <v>3332</v>
      </c>
      <c r="D3824" s="1" t="s">
        <v>24</v>
      </c>
      <c r="E3824" s="1">
        <v>80009129</v>
      </c>
      <c r="F3824" s="1" t="s">
        <v>3277</v>
      </c>
      <c r="G3824" s="1" t="s">
        <v>36</v>
      </c>
      <c r="H3824" s="1" t="s">
        <v>5962</v>
      </c>
      <c r="I3824" s="1" t="s">
        <v>5965</v>
      </c>
      <c r="J3824" s="1">
        <v>57</v>
      </c>
      <c r="K3824" s="1" t="s">
        <v>28</v>
      </c>
      <c r="L3824" s="1">
        <v>3990</v>
      </c>
      <c r="M3824" s="1">
        <v>4446</v>
      </c>
      <c r="N3824" s="1">
        <v>15702.28</v>
      </c>
      <c r="O3824" s="1">
        <v>4000</v>
      </c>
      <c r="P3824" s="1">
        <v>19.72</v>
      </c>
      <c r="Q3824" s="1">
        <v>19722</v>
      </c>
      <c r="R3824" s="1">
        <f t="shared" si="119"/>
        <v>346</v>
      </c>
      <c r="S3824" s="1" t="s">
        <v>29</v>
      </c>
      <c r="T3824" s="1" t="s">
        <v>419</v>
      </c>
      <c r="U3824" s="1" t="s">
        <v>3107</v>
      </c>
      <c r="V3824" s="1" t="s">
        <v>5964</v>
      </c>
      <c r="W3824" s="1" t="s">
        <v>5964</v>
      </c>
    </row>
    <row r="3825" spans="1:23">
      <c r="A3825" s="2" t="s">
        <v>5961</v>
      </c>
      <c r="B3825" s="2">
        <f t="shared" si="118"/>
        <v>2019</v>
      </c>
      <c r="C3825" s="1" t="s">
        <v>3332</v>
      </c>
      <c r="D3825" s="1" t="s">
        <v>24</v>
      </c>
      <c r="E3825" s="1">
        <v>80009129</v>
      </c>
      <c r="F3825" s="1" t="s">
        <v>3277</v>
      </c>
      <c r="G3825" s="1" t="s">
        <v>36</v>
      </c>
      <c r="H3825" s="1" t="s">
        <v>5962</v>
      </c>
      <c r="I3825" s="1" t="s">
        <v>5966</v>
      </c>
      <c r="J3825" s="1">
        <v>54</v>
      </c>
      <c r="K3825" s="1" t="s">
        <v>28</v>
      </c>
      <c r="L3825" s="1">
        <v>3780</v>
      </c>
      <c r="M3825" s="1">
        <v>4212</v>
      </c>
      <c r="N3825" s="1">
        <v>14665.32</v>
      </c>
      <c r="O3825" s="1">
        <v>4000</v>
      </c>
      <c r="P3825" s="1">
        <v>18.68</v>
      </c>
      <c r="Q3825" s="1">
        <v>18684</v>
      </c>
      <c r="R3825" s="1">
        <f t="shared" si="119"/>
        <v>346</v>
      </c>
      <c r="S3825" s="1" t="s">
        <v>29</v>
      </c>
      <c r="T3825" s="1" t="s">
        <v>419</v>
      </c>
      <c r="U3825" s="1" t="s">
        <v>3107</v>
      </c>
      <c r="V3825" s="1" t="s">
        <v>5967</v>
      </c>
      <c r="W3825" s="1" t="s">
        <v>5967</v>
      </c>
    </row>
    <row r="3826" spans="1:23">
      <c r="A3826" s="2" t="s">
        <v>5961</v>
      </c>
      <c r="B3826" s="2">
        <f t="shared" si="118"/>
        <v>2019</v>
      </c>
      <c r="C3826" s="1" t="s">
        <v>3332</v>
      </c>
      <c r="D3826" s="1" t="s">
        <v>24</v>
      </c>
      <c r="E3826" s="1">
        <v>80009129</v>
      </c>
      <c r="F3826" s="1" t="s">
        <v>3277</v>
      </c>
      <c r="G3826" s="1" t="s">
        <v>36</v>
      </c>
      <c r="H3826" s="1" t="s">
        <v>5962</v>
      </c>
      <c r="I3826" s="1" t="s">
        <v>5968</v>
      </c>
      <c r="J3826" s="1">
        <v>15</v>
      </c>
      <c r="K3826" s="1" t="s">
        <v>28</v>
      </c>
      <c r="L3826" s="1">
        <v>563</v>
      </c>
      <c r="M3826" s="1">
        <v>619</v>
      </c>
      <c r="N3826" s="1">
        <v>4388.78</v>
      </c>
      <c r="O3826" s="1">
        <v>895.93</v>
      </c>
      <c r="P3826" s="1">
        <v>5.29</v>
      </c>
      <c r="Q3826" s="1">
        <v>5290</v>
      </c>
      <c r="R3826" s="1">
        <f t="shared" si="119"/>
        <v>352.66666666666669</v>
      </c>
      <c r="S3826" s="1" t="s">
        <v>29</v>
      </c>
      <c r="T3826" s="1" t="s">
        <v>419</v>
      </c>
      <c r="U3826" s="1" t="s">
        <v>3107</v>
      </c>
      <c r="V3826" s="1" t="s">
        <v>252</v>
      </c>
      <c r="W3826" s="1" t="s">
        <v>5969</v>
      </c>
    </row>
    <row r="3827" spans="1:23">
      <c r="A3827" s="2" t="s">
        <v>5970</v>
      </c>
      <c r="B3827" s="2">
        <f t="shared" si="118"/>
        <v>2019</v>
      </c>
      <c r="C3827" s="1" t="s">
        <v>936</v>
      </c>
      <c r="D3827" s="1" t="s">
        <v>24</v>
      </c>
      <c r="E3827" s="1">
        <v>80009129</v>
      </c>
      <c r="F3827" s="1" t="s">
        <v>3277</v>
      </c>
      <c r="G3827" s="1" t="s">
        <v>36</v>
      </c>
      <c r="H3827" s="1" t="s">
        <v>943</v>
      </c>
      <c r="I3827" s="1" t="s">
        <v>5971</v>
      </c>
      <c r="J3827" s="1">
        <v>132</v>
      </c>
      <c r="K3827" s="1" t="s">
        <v>28</v>
      </c>
      <c r="L3827" s="1">
        <v>10956</v>
      </c>
      <c r="M3827" s="1">
        <v>10956</v>
      </c>
      <c r="N3827" s="1">
        <v>40792.54</v>
      </c>
      <c r="O3827" s="1">
        <v>6716</v>
      </c>
      <c r="P3827" s="1">
        <v>11.46</v>
      </c>
      <c r="Q3827" s="1">
        <v>47520</v>
      </c>
      <c r="R3827" s="1">
        <f t="shared" si="119"/>
        <v>360</v>
      </c>
      <c r="S3827" s="1" t="s">
        <v>38</v>
      </c>
      <c r="T3827" s="1" t="s">
        <v>30</v>
      </c>
      <c r="U3827" s="1" t="s">
        <v>3107</v>
      </c>
      <c r="V3827" s="1" t="s">
        <v>5717</v>
      </c>
      <c r="W3827" s="1" t="s">
        <v>5717</v>
      </c>
    </row>
    <row r="3828" spans="1:23">
      <c r="A3828" s="2" t="s">
        <v>5972</v>
      </c>
      <c r="B3828" s="2">
        <f t="shared" si="118"/>
        <v>2019</v>
      </c>
      <c r="C3828" s="1" t="s">
        <v>68</v>
      </c>
      <c r="D3828" s="1" t="s">
        <v>24</v>
      </c>
      <c r="E3828" s="1">
        <v>80009129</v>
      </c>
      <c r="F3828" s="1" t="s">
        <v>3277</v>
      </c>
      <c r="G3828" s="1" t="s">
        <v>5211</v>
      </c>
      <c r="H3828" s="1" t="s">
        <v>983</v>
      </c>
      <c r="I3828" s="1" t="s">
        <v>5973</v>
      </c>
      <c r="J3828" s="1">
        <v>42</v>
      </c>
      <c r="K3828" s="1" t="s">
        <v>28</v>
      </c>
      <c r="L3828" s="1">
        <v>3948</v>
      </c>
      <c r="M3828" s="1">
        <v>3948</v>
      </c>
      <c r="N3828" s="1">
        <v>16455.52</v>
      </c>
      <c r="O3828" s="1">
        <v>2860</v>
      </c>
      <c r="P3828" s="1">
        <v>4.4800000000000004</v>
      </c>
      <c r="Q3828" s="1">
        <v>19320</v>
      </c>
      <c r="R3828" s="1">
        <f t="shared" si="119"/>
        <v>460</v>
      </c>
      <c r="S3828" s="1" t="s">
        <v>38</v>
      </c>
      <c r="T3828" s="1" t="s">
        <v>30</v>
      </c>
      <c r="U3828" s="1" t="s">
        <v>3107</v>
      </c>
      <c r="V3828" s="1" t="s">
        <v>5836</v>
      </c>
      <c r="W3828" s="1" t="s">
        <v>5836</v>
      </c>
    </row>
    <row r="3829" spans="1:23">
      <c r="A3829" s="2" t="s">
        <v>5255</v>
      </c>
      <c r="B3829" s="2">
        <f t="shared" si="118"/>
        <v>2019</v>
      </c>
      <c r="C3829" s="1" t="s">
        <v>936</v>
      </c>
      <c r="D3829" s="1" t="s">
        <v>24</v>
      </c>
      <c r="E3829" s="1">
        <v>80009129</v>
      </c>
      <c r="F3829" s="1" t="s">
        <v>3277</v>
      </c>
      <c r="G3829" s="1" t="s">
        <v>36</v>
      </c>
      <c r="H3829" s="1" t="s">
        <v>950</v>
      </c>
      <c r="I3829" s="1" t="s">
        <v>5974</v>
      </c>
      <c r="J3829" s="1">
        <v>180</v>
      </c>
      <c r="K3829" s="1" t="s">
        <v>28</v>
      </c>
      <c r="L3829" s="1">
        <v>20520</v>
      </c>
      <c r="M3829" s="1">
        <v>20520</v>
      </c>
      <c r="N3829" s="1">
        <v>82187.039999999994</v>
      </c>
      <c r="O3829" s="1">
        <v>16790</v>
      </c>
      <c r="P3829" s="1">
        <v>22.96</v>
      </c>
      <c r="Q3829" s="1">
        <v>99000</v>
      </c>
      <c r="R3829" s="1">
        <f t="shared" si="119"/>
        <v>550</v>
      </c>
      <c r="S3829" s="1" t="s">
        <v>38</v>
      </c>
      <c r="T3829" s="1" t="s">
        <v>30</v>
      </c>
      <c r="U3829" s="1" t="s">
        <v>3107</v>
      </c>
      <c r="V3829" s="1" t="s">
        <v>5975</v>
      </c>
      <c r="W3829" s="1" t="s">
        <v>5975</v>
      </c>
    </row>
    <row r="3830" spans="1:23">
      <c r="A3830" s="2" t="s">
        <v>5255</v>
      </c>
      <c r="B3830" s="2">
        <f t="shared" si="118"/>
        <v>2019</v>
      </c>
      <c r="C3830" s="1" t="s">
        <v>936</v>
      </c>
      <c r="D3830" s="1" t="s">
        <v>24</v>
      </c>
      <c r="E3830" s="1">
        <v>80009129</v>
      </c>
      <c r="F3830" s="1" t="s">
        <v>3277</v>
      </c>
      <c r="G3830" s="1" t="s">
        <v>36</v>
      </c>
      <c r="H3830" s="1" t="s">
        <v>950</v>
      </c>
      <c r="I3830" s="1" t="s">
        <v>5976</v>
      </c>
      <c r="J3830" s="1">
        <v>198</v>
      </c>
      <c r="K3830" s="1" t="s">
        <v>28</v>
      </c>
      <c r="L3830" s="1">
        <v>16434</v>
      </c>
      <c r="M3830" s="1">
        <v>16434</v>
      </c>
      <c r="N3830" s="1">
        <v>61189.47</v>
      </c>
      <c r="O3830" s="1">
        <v>10074</v>
      </c>
      <c r="P3830" s="1">
        <v>16.53</v>
      </c>
      <c r="Q3830" s="1">
        <v>71280</v>
      </c>
      <c r="R3830" s="1">
        <f t="shared" si="119"/>
        <v>360</v>
      </c>
      <c r="S3830" s="1" t="s">
        <v>38</v>
      </c>
      <c r="T3830" s="1" t="s">
        <v>30</v>
      </c>
      <c r="U3830" s="1" t="s">
        <v>3107</v>
      </c>
      <c r="V3830" s="1" t="s">
        <v>5977</v>
      </c>
      <c r="W3830" s="1" t="s">
        <v>5977</v>
      </c>
    </row>
    <row r="3831" spans="1:23">
      <c r="A3831" s="2" t="s">
        <v>2014</v>
      </c>
      <c r="B3831" s="2">
        <f t="shared" si="118"/>
        <v>2019</v>
      </c>
      <c r="C3831" s="1" t="s">
        <v>68</v>
      </c>
      <c r="D3831" s="1" t="s">
        <v>24</v>
      </c>
      <c r="E3831" s="1">
        <v>80009129</v>
      </c>
      <c r="F3831" s="1" t="s">
        <v>3277</v>
      </c>
      <c r="G3831" s="1" t="s">
        <v>36</v>
      </c>
      <c r="H3831" s="1" t="s">
        <v>983</v>
      </c>
      <c r="I3831" s="1" t="s">
        <v>6041</v>
      </c>
      <c r="J3831" s="1">
        <v>291</v>
      </c>
      <c r="K3831" s="1" t="s">
        <v>28</v>
      </c>
      <c r="L3831" s="1">
        <v>14172</v>
      </c>
      <c r="M3831" s="1">
        <v>15772</v>
      </c>
      <c r="N3831" s="1">
        <v>36084</v>
      </c>
      <c r="O3831" s="1">
        <v>8448.17</v>
      </c>
      <c r="P3831" s="1">
        <v>360.84</v>
      </c>
      <c r="Q3831" s="1">
        <v>44893.01</v>
      </c>
      <c r="R3831" s="1">
        <f t="shared" si="119"/>
        <v>154.27151202749141</v>
      </c>
      <c r="S3831" s="1" t="s">
        <v>38</v>
      </c>
      <c r="T3831" s="1" t="s">
        <v>30</v>
      </c>
      <c r="U3831" s="1" t="s">
        <v>5045</v>
      </c>
      <c r="V3831" s="1" t="s">
        <v>6042</v>
      </c>
      <c r="W3831" s="1" t="s">
        <v>6042</v>
      </c>
    </row>
    <row r="3832" spans="1:23">
      <c r="A3832" s="2" t="s">
        <v>968</v>
      </c>
      <c r="B3832" s="2">
        <f t="shared" si="118"/>
        <v>2019</v>
      </c>
      <c r="C3832" s="1" t="s">
        <v>3332</v>
      </c>
      <c r="D3832" s="1" t="s">
        <v>24</v>
      </c>
      <c r="E3832" s="1">
        <v>80009129</v>
      </c>
      <c r="F3832" s="1" t="s">
        <v>3277</v>
      </c>
      <c r="G3832" s="1" t="s">
        <v>36</v>
      </c>
      <c r="H3832" s="1" t="s">
        <v>5962</v>
      </c>
      <c r="I3832" s="1" t="s">
        <v>6043</v>
      </c>
      <c r="J3832" s="1">
        <v>57</v>
      </c>
      <c r="K3832" s="1" t="s">
        <v>28</v>
      </c>
      <c r="L3832" s="1">
        <v>4218</v>
      </c>
      <c r="M3832" s="1">
        <v>4788</v>
      </c>
      <c r="N3832" s="1">
        <v>19916.060000000001</v>
      </c>
      <c r="O3832" s="1">
        <v>4000</v>
      </c>
      <c r="P3832" s="1">
        <v>23.94</v>
      </c>
      <c r="Q3832" s="1">
        <v>23940</v>
      </c>
      <c r="R3832" s="1">
        <f t="shared" si="119"/>
        <v>420</v>
      </c>
      <c r="S3832" s="1" t="s">
        <v>29</v>
      </c>
      <c r="T3832" s="1" t="s">
        <v>419</v>
      </c>
      <c r="U3832" s="1" t="s">
        <v>3107</v>
      </c>
      <c r="V3832" s="1" t="s">
        <v>6044</v>
      </c>
      <c r="W3832" s="1" t="s">
        <v>6044</v>
      </c>
    </row>
    <row r="3833" spans="1:23">
      <c r="A3833" s="2" t="s">
        <v>968</v>
      </c>
      <c r="B3833" s="2">
        <f t="shared" si="118"/>
        <v>2019</v>
      </c>
      <c r="C3833" s="1" t="s">
        <v>3332</v>
      </c>
      <c r="D3833" s="1" t="s">
        <v>24</v>
      </c>
      <c r="E3833" s="1">
        <v>80009129</v>
      </c>
      <c r="F3833" s="1" t="s">
        <v>3277</v>
      </c>
      <c r="G3833" s="1" t="s">
        <v>36</v>
      </c>
      <c r="H3833" s="1" t="s">
        <v>5962</v>
      </c>
      <c r="I3833" s="1" t="s">
        <v>6045</v>
      </c>
      <c r="J3833" s="1">
        <v>53</v>
      </c>
      <c r="K3833" s="1" t="s">
        <v>28</v>
      </c>
      <c r="L3833" s="1">
        <v>3922</v>
      </c>
      <c r="M3833" s="1">
        <v>4452</v>
      </c>
      <c r="N3833" s="1">
        <v>15040.94</v>
      </c>
      <c r="O3833" s="1">
        <v>4000</v>
      </c>
      <c r="P3833" s="1">
        <v>19.059999999999999</v>
      </c>
      <c r="Q3833" s="1">
        <v>19060</v>
      </c>
      <c r="R3833" s="1">
        <f t="shared" si="119"/>
        <v>359.62264150943395</v>
      </c>
      <c r="S3833" s="1" t="s">
        <v>29</v>
      </c>
      <c r="T3833" s="1" t="s">
        <v>419</v>
      </c>
      <c r="U3833" s="1" t="s">
        <v>3107</v>
      </c>
      <c r="V3833" s="1" t="s">
        <v>252</v>
      </c>
      <c r="W3833" s="1" t="s">
        <v>5969</v>
      </c>
    </row>
    <row r="3834" spans="1:23">
      <c r="A3834" s="2" t="s">
        <v>968</v>
      </c>
      <c r="B3834" s="2">
        <f t="shared" si="118"/>
        <v>2019</v>
      </c>
      <c r="C3834" s="1" t="s">
        <v>3332</v>
      </c>
      <c r="D3834" s="1" t="s">
        <v>24</v>
      </c>
      <c r="E3834" s="1">
        <v>80009129</v>
      </c>
      <c r="F3834" s="1" t="s">
        <v>3277</v>
      </c>
      <c r="G3834" s="1" t="s">
        <v>36</v>
      </c>
      <c r="H3834" s="1" t="s">
        <v>5962</v>
      </c>
      <c r="I3834" s="1" t="s">
        <v>6046</v>
      </c>
      <c r="J3834" s="1">
        <v>20</v>
      </c>
      <c r="K3834" s="1" t="s">
        <v>28</v>
      </c>
      <c r="L3834" s="1">
        <v>1421</v>
      </c>
      <c r="M3834" s="1">
        <v>1560</v>
      </c>
      <c r="N3834" s="1">
        <v>5694.77</v>
      </c>
      <c r="O3834" s="1">
        <v>1218.31</v>
      </c>
      <c r="P3834" s="1">
        <v>6.92</v>
      </c>
      <c r="Q3834" s="1">
        <v>6920</v>
      </c>
      <c r="R3834" s="1">
        <f t="shared" si="119"/>
        <v>346</v>
      </c>
      <c r="S3834" s="1" t="s">
        <v>29</v>
      </c>
      <c r="T3834" s="1" t="s">
        <v>419</v>
      </c>
      <c r="U3834" s="1" t="s">
        <v>3107</v>
      </c>
      <c r="V3834" s="1" t="s">
        <v>6047</v>
      </c>
      <c r="W3834" s="1" t="s">
        <v>6047</v>
      </c>
    </row>
    <row r="3835" spans="1:23">
      <c r="A3835" s="2" t="s">
        <v>968</v>
      </c>
      <c r="B3835" s="2">
        <f t="shared" si="118"/>
        <v>2019</v>
      </c>
      <c r="C3835" s="1" t="s">
        <v>3332</v>
      </c>
      <c r="D3835" s="1" t="s">
        <v>24</v>
      </c>
      <c r="E3835" s="1">
        <v>80009129</v>
      </c>
      <c r="F3835" s="1" t="s">
        <v>3277</v>
      </c>
      <c r="G3835" s="1" t="s">
        <v>36</v>
      </c>
      <c r="H3835" s="1" t="s">
        <v>5962</v>
      </c>
      <c r="I3835" s="1" t="s">
        <v>6048</v>
      </c>
      <c r="J3835" s="1">
        <v>8</v>
      </c>
      <c r="K3835" s="1" t="s">
        <v>28</v>
      </c>
      <c r="L3835" s="1">
        <v>571</v>
      </c>
      <c r="M3835" s="1">
        <v>624</v>
      </c>
      <c r="N3835" s="1">
        <v>2346.92</v>
      </c>
      <c r="O3835" s="1">
        <v>418.32</v>
      </c>
      <c r="P3835" s="1">
        <v>2.77</v>
      </c>
      <c r="Q3835" s="1">
        <v>2768.01</v>
      </c>
      <c r="R3835" s="1">
        <f t="shared" si="119"/>
        <v>346.00125000000003</v>
      </c>
      <c r="S3835" s="1" t="s">
        <v>29</v>
      </c>
      <c r="T3835" s="1" t="s">
        <v>419</v>
      </c>
      <c r="U3835" s="1" t="s">
        <v>3107</v>
      </c>
      <c r="V3835" s="1" t="s">
        <v>6049</v>
      </c>
      <c r="W3835" s="1" t="s">
        <v>6049</v>
      </c>
    </row>
    <row r="3836" spans="1:23">
      <c r="A3836" s="2" t="s">
        <v>6050</v>
      </c>
      <c r="B3836" s="2">
        <f t="shared" si="118"/>
        <v>2019</v>
      </c>
      <c r="C3836" s="1" t="s">
        <v>942</v>
      </c>
      <c r="D3836" s="1" t="s">
        <v>24</v>
      </c>
      <c r="E3836" s="1">
        <v>80009129</v>
      </c>
      <c r="F3836" s="1" t="s">
        <v>3277</v>
      </c>
      <c r="G3836" s="1" t="s">
        <v>62</v>
      </c>
      <c r="H3836" s="1" t="s">
        <v>955</v>
      </c>
      <c r="I3836" s="1" t="s">
        <v>6051</v>
      </c>
      <c r="J3836" s="1">
        <v>146</v>
      </c>
      <c r="K3836" s="1" t="s">
        <v>28</v>
      </c>
      <c r="L3836" s="1">
        <v>8760</v>
      </c>
      <c r="M3836" s="1">
        <v>8760</v>
      </c>
      <c r="N3836" s="1">
        <v>39368.639999999999</v>
      </c>
      <c r="O3836" s="1">
        <v>4420</v>
      </c>
      <c r="P3836" s="1">
        <v>11.36</v>
      </c>
      <c r="Q3836" s="1">
        <v>43800</v>
      </c>
      <c r="R3836" s="1">
        <f t="shared" si="119"/>
        <v>300</v>
      </c>
      <c r="S3836" s="1" t="s">
        <v>38</v>
      </c>
      <c r="T3836" s="1" t="s">
        <v>30</v>
      </c>
      <c r="U3836" s="1" t="s">
        <v>3107</v>
      </c>
      <c r="V3836" s="1" t="s">
        <v>5740</v>
      </c>
      <c r="W3836" s="1" t="s">
        <v>5740</v>
      </c>
    </row>
    <row r="3837" spans="1:23">
      <c r="A3837" s="2" t="s">
        <v>6052</v>
      </c>
      <c r="B3837" s="2">
        <f t="shared" si="118"/>
        <v>2019</v>
      </c>
      <c r="C3837" s="1" t="s">
        <v>936</v>
      </c>
      <c r="D3837" s="1" t="s">
        <v>24</v>
      </c>
      <c r="E3837" s="1">
        <v>80009129</v>
      </c>
      <c r="F3837" s="1" t="s">
        <v>3277</v>
      </c>
      <c r="G3837" s="1" t="s">
        <v>36</v>
      </c>
      <c r="H3837" s="1" t="s">
        <v>983</v>
      </c>
      <c r="I3837" s="1" t="s">
        <v>6053</v>
      </c>
      <c r="J3837" s="1">
        <v>143</v>
      </c>
      <c r="K3837" s="1" t="s">
        <v>28</v>
      </c>
      <c r="L3837" s="1">
        <v>16302</v>
      </c>
      <c r="M3837" s="1">
        <v>16302</v>
      </c>
      <c r="N3837" s="1">
        <v>65197.599999999999</v>
      </c>
      <c r="O3837" s="1">
        <v>13432</v>
      </c>
      <c r="P3837" s="1">
        <v>20.399999999999999</v>
      </c>
      <c r="Q3837" s="1">
        <v>78650</v>
      </c>
      <c r="R3837" s="1">
        <f t="shared" si="119"/>
        <v>550</v>
      </c>
      <c r="S3837" s="1" t="s">
        <v>38</v>
      </c>
      <c r="T3837" s="1" t="s">
        <v>30</v>
      </c>
      <c r="U3837" s="1" t="s">
        <v>3107</v>
      </c>
      <c r="V3837" s="1" t="s">
        <v>6054</v>
      </c>
      <c r="W3837" s="1" t="s">
        <v>6054</v>
      </c>
    </row>
    <row r="3838" spans="1:23">
      <c r="A3838" s="2" t="s">
        <v>811</v>
      </c>
      <c r="B3838" s="2">
        <f t="shared" si="118"/>
        <v>2019</v>
      </c>
      <c r="C3838" s="1" t="s">
        <v>942</v>
      </c>
      <c r="D3838" s="1" t="s">
        <v>24</v>
      </c>
      <c r="E3838" s="1">
        <v>80009129</v>
      </c>
      <c r="F3838" s="1" t="s">
        <v>3277</v>
      </c>
      <c r="G3838" s="1" t="s">
        <v>36</v>
      </c>
      <c r="H3838" s="1" t="s">
        <v>979</v>
      </c>
      <c r="I3838" s="1" t="s">
        <v>6055</v>
      </c>
      <c r="J3838" s="1">
        <v>144</v>
      </c>
      <c r="K3838" s="1" t="s">
        <v>28</v>
      </c>
      <c r="L3838" s="1">
        <v>5904</v>
      </c>
      <c r="M3838" s="1">
        <v>6437</v>
      </c>
      <c r="N3838" s="1">
        <v>13680</v>
      </c>
      <c r="O3838" s="1">
        <v>2700</v>
      </c>
      <c r="P3838" s="1">
        <v>136.80000000000001</v>
      </c>
      <c r="Q3838" s="1">
        <v>16516.8</v>
      </c>
      <c r="R3838" s="1">
        <f t="shared" si="119"/>
        <v>114.69999999999999</v>
      </c>
      <c r="S3838" s="1" t="s">
        <v>38</v>
      </c>
      <c r="T3838" s="1" t="s">
        <v>30</v>
      </c>
      <c r="U3838" s="1" t="s">
        <v>5045</v>
      </c>
      <c r="V3838" s="1" t="s">
        <v>6056</v>
      </c>
      <c r="W3838" s="1" t="s">
        <v>6056</v>
      </c>
    </row>
    <row r="3839" spans="1:23">
      <c r="A3839" s="2" t="s">
        <v>6057</v>
      </c>
      <c r="B3839" s="2">
        <f t="shared" si="118"/>
        <v>2019</v>
      </c>
      <c r="C3839" s="1" t="s">
        <v>936</v>
      </c>
      <c r="D3839" s="1" t="s">
        <v>24</v>
      </c>
      <c r="E3839" s="1">
        <v>80009129</v>
      </c>
      <c r="F3839" s="1" t="s">
        <v>3277</v>
      </c>
      <c r="G3839" s="1" t="s">
        <v>36</v>
      </c>
      <c r="H3839" s="1" t="s">
        <v>983</v>
      </c>
      <c r="I3839" s="1" t="s">
        <v>6058</v>
      </c>
      <c r="J3839" s="1">
        <v>196</v>
      </c>
      <c r="K3839" s="1" t="s">
        <v>28</v>
      </c>
      <c r="L3839" s="1">
        <v>16268</v>
      </c>
      <c r="M3839" s="1">
        <v>16268</v>
      </c>
      <c r="N3839" s="1">
        <v>60467.7</v>
      </c>
      <c r="O3839" s="1">
        <v>10074</v>
      </c>
      <c r="P3839" s="1">
        <v>18.3</v>
      </c>
      <c r="Q3839" s="1">
        <v>70560</v>
      </c>
      <c r="R3839" s="1">
        <f t="shared" si="119"/>
        <v>360</v>
      </c>
      <c r="S3839" s="1" t="s">
        <v>38</v>
      </c>
      <c r="T3839" s="1" t="s">
        <v>30</v>
      </c>
      <c r="U3839" s="1" t="s">
        <v>3107</v>
      </c>
      <c r="V3839" s="1" t="s">
        <v>6059</v>
      </c>
      <c r="W3839" s="1" t="s">
        <v>6059</v>
      </c>
    </row>
    <row r="3840" spans="1:23">
      <c r="A3840" s="2" t="s">
        <v>6057</v>
      </c>
      <c r="B3840" s="2">
        <f t="shared" si="118"/>
        <v>2019</v>
      </c>
      <c r="C3840" s="1" t="s">
        <v>936</v>
      </c>
      <c r="D3840" s="1" t="s">
        <v>24</v>
      </c>
      <c r="E3840" s="1">
        <v>80009129</v>
      </c>
      <c r="F3840" s="1" t="s">
        <v>3277</v>
      </c>
      <c r="G3840" s="1" t="s">
        <v>36</v>
      </c>
      <c r="H3840" s="1" t="s">
        <v>983</v>
      </c>
      <c r="I3840" s="1" t="s">
        <v>6060</v>
      </c>
      <c r="J3840" s="1">
        <v>65</v>
      </c>
      <c r="K3840" s="1" t="s">
        <v>28</v>
      </c>
      <c r="L3840" s="1">
        <v>5460</v>
      </c>
      <c r="M3840" s="1">
        <v>5460</v>
      </c>
      <c r="N3840" s="1">
        <v>23934.92</v>
      </c>
      <c r="O3840" s="1">
        <v>3358</v>
      </c>
      <c r="P3840" s="1">
        <v>7.08</v>
      </c>
      <c r="Q3840" s="1">
        <v>27300</v>
      </c>
      <c r="R3840" s="1">
        <f t="shared" si="119"/>
        <v>420</v>
      </c>
      <c r="S3840" s="1" t="s">
        <v>38</v>
      </c>
      <c r="T3840" s="1" t="s">
        <v>30</v>
      </c>
      <c r="U3840" s="1" t="s">
        <v>3107</v>
      </c>
      <c r="V3840" s="1" t="s">
        <v>6061</v>
      </c>
      <c r="W3840" s="1" t="s">
        <v>6061</v>
      </c>
    </row>
    <row r="3841" spans="1:23">
      <c r="A3841" s="2" t="s">
        <v>6057</v>
      </c>
      <c r="B3841" s="2">
        <f t="shared" si="118"/>
        <v>2019</v>
      </c>
      <c r="C3841" s="1" t="s">
        <v>942</v>
      </c>
      <c r="D3841" s="1" t="s">
        <v>24</v>
      </c>
      <c r="E3841" s="1">
        <v>80009129</v>
      </c>
      <c r="F3841" s="1" t="s">
        <v>3277</v>
      </c>
      <c r="G3841" s="1" t="s">
        <v>62</v>
      </c>
      <c r="H3841" s="1" t="s">
        <v>943</v>
      </c>
      <c r="I3841" s="1" t="s">
        <v>6062</v>
      </c>
      <c r="J3841" s="1">
        <v>146</v>
      </c>
      <c r="K3841" s="1" t="s">
        <v>28</v>
      </c>
      <c r="L3841" s="1">
        <v>8760</v>
      </c>
      <c r="M3841" s="1">
        <v>8760</v>
      </c>
      <c r="N3841" s="1">
        <v>39460.400000000001</v>
      </c>
      <c r="O3841" s="1">
        <v>4328</v>
      </c>
      <c r="P3841" s="1">
        <v>11.6</v>
      </c>
      <c r="Q3841" s="1">
        <v>43800</v>
      </c>
      <c r="R3841" s="1">
        <f t="shared" si="119"/>
        <v>300</v>
      </c>
      <c r="S3841" s="1" t="s">
        <v>38</v>
      </c>
      <c r="T3841" s="1" t="s">
        <v>30</v>
      </c>
      <c r="U3841" s="1" t="s">
        <v>3107</v>
      </c>
      <c r="V3841" s="1" t="s">
        <v>5740</v>
      </c>
      <c r="W3841" s="1" t="s">
        <v>5740</v>
      </c>
    </row>
    <row r="3842" spans="1:23">
      <c r="A3842" s="2" t="s">
        <v>537</v>
      </c>
      <c r="B3842" s="2">
        <f t="shared" ref="B3842:B3905" si="120">+YEAR(A3842)</f>
        <v>2019</v>
      </c>
      <c r="C3842" s="1" t="s">
        <v>68</v>
      </c>
      <c r="D3842" s="1" t="s">
        <v>24</v>
      </c>
      <c r="E3842" s="1">
        <v>80009129</v>
      </c>
      <c r="F3842" s="1" t="s">
        <v>3277</v>
      </c>
      <c r="G3842" s="1" t="s">
        <v>5211</v>
      </c>
      <c r="H3842" s="1" t="s">
        <v>943</v>
      </c>
      <c r="I3842" s="1" t="s">
        <v>6063</v>
      </c>
      <c r="J3842" s="1">
        <v>42</v>
      </c>
      <c r="K3842" s="1" t="s">
        <v>28</v>
      </c>
      <c r="L3842" s="1">
        <v>3948</v>
      </c>
      <c r="M3842" s="1">
        <v>3948</v>
      </c>
      <c r="N3842" s="1">
        <v>16454.88</v>
      </c>
      <c r="O3842" s="1">
        <v>2860</v>
      </c>
      <c r="P3842" s="1">
        <v>5.12</v>
      </c>
      <c r="Q3842" s="1">
        <v>19320</v>
      </c>
      <c r="R3842" s="1">
        <f t="shared" si="119"/>
        <v>460</v>
      </c>
      <c r="S3842" s="1" t="s">
        <v>38</v>
      </c>
      <c r="T3842" s="1" t="s">
        <v>30</v>
      </c>
      <c r="U3842" s="1" t="s">
        <v>3107</v>
      </c>
      <c r="V3842" s="1" t="s">
        <v>5836</v>
      </c>
      <c r="W3842" s="1" t="s">
        <v>5836</v>
      </c>
    </row>
    <row r="3843" spans="1:23">
      <c r="A3843" s="2" t="s">
        <v>1997</v>
      </c>
      <c r="B3843" s="2">
        <f t="shared" si="120"/>
        <v>2019</v>
      </c>
      <c r="C3843" s="1" t="s">
        <v>936</v>
      </c>
      <c r="D3843" s="1" t="s">
        <v>24</v>
      </c>
      <c r="E3843" s="1">
        <v>80009129</v>
      </c>
      <c r="F3843" s="1" t="s">
        <v>3277</v>
      </c>
      <c r="G3843" s="1" t="s">
        <v>36</v>
      </c>
      <c r="H3843" s="1" t="s">
        <v>983</v>
      </c>
      <c r="I3843" s="1" t="s">
        <v>6064</v>
      </c>
      <c r="J3843" s="1">
        <v>36</v>
      </c>
      <c r="K3843" s="1" t="s">
        <v>28</v>
      </c>
      <c r="L3843" s="1">
        <v>5020</v>
      </c>
      <c r="M3843" s="1">
        <v>5020</v>
      </c>
      <c r="N3843" s="1">
        <v>25444.36</v>
      </c>
      <c r="O3843" s="1">
        <v>3400</v>
      </c>
      <c r="P3843" s="1">
        <v>7.64</v>
      </c>
      <c r="Q3843" s="1">
        <v>28852</v>
      </c>
      <c r="R3843" s="1">
        <f t="shared" ref="R3843:R3906" si="121">+Q3843/J3843</f>
        <v>801.44444444444446</v>
      </c>
      <c r="S3843" s="1" t="s">
        <v>38</v>
      </c>
      <c r="T3843" s="1" t="s">
        <v>30</v>
      </c>
      <c r="U3843" s="1" t="s">
        <v>3107</v>
      </c>
      <c r="V3843" s="1" t="s">
        <v>252</v>
      </c>
      <c r="W3843" s="1" t="s">
        <v>5205</v>
      </c>
    </row>
    <row r="3844" spans="1:23">
      <c r="A3844" s="2" t="s">
        <v>1997</v>
      </c>
      <c r="B3844" s="2">
        <f t="shared" si="120"/>
        <v>2019</v>
      </c>
      <c r="C3844" s="1" t="s">
        <v>936</v>
      </c>
      <c r="D3844" s="1" t="s">
        <v>24</v>
      </c>
      <c r="E3844" s="1">
        <v>80009129</v>
      </c>
      <c r="F3844" s="1" t="s">
        <v>3277</v>
      </c>
      <c r="G3844" s="1" t="s">
        <v>36</v>
      </c>
      <c r="H3844" s="1" t="s">
        <v>983</v>
      </c>
      <c r="I3844" s="1" t="s">
        <v>6065</v>
      </c>
      <c r="J3844" s="1">
        <v>132</v>
      </c>
      <c r="K3844" s="1" t="s">
        <v>28</v>
      </c>
      <c r="L3844" s="1">
        <v>10956</v>
      </c>
      <c r="M3844" s="1">
        <v>10956</v>
      </c>
      <c r="N3844" s="1">
        <v>40707.67</v>
      </c>
      <c r="O3844" s="1">
        <v>6800</v>
      </c>
      <c r="P3844" s="1">
        <v>12.33</v>
      </c>
      <c r="Q3844" s="1">
        <v>47520</v>
      </c>
      <c r="R3844" s="1">
        <f t="shared" si="121"/>
        <v>360</v>
      </c>
      <c r="S3844" s="1" t="s">
        <v>38</v>
      </c>
      <c r="T3844" s="1" t="s">
        <v>30</v>
      </c>
      <c r="U3844" s="1" t="s">
        <v>3107</v>
      </c>
      <c r="V3844" s="1" t="s">
        <v>6066</v>
      </c>
      <c r="W3844" s="1" t="s">
        <v>6066</v>
      </c>
    </row>
    <row r="3845" spans="1:23">
      <c r="A3845" s="2" t="s">
        <v>482</v>
      </c>
      <c r="B3845" s="2">
        <f t="shared" si="120"/>
        <v>2019</v>
      </c>
      <c r="C3845" s="1" t="s">
        <v>3332</v>
      </c>
      <c r="D3845" s="1" t="s">
        <v>24</v>
      </c>
      <c r="E3845" s="1">
        <v>80009129</v>
      </c>
      <c r="F3845" s="1" t="s">
        <v>3277</v>
      </c>
      <c r="G3845" s="1" t="s">
        <v>36</v>
      </c>
      <c r="H3845" s="1" t="s">
        <v>983</v>
      </c>
      <c r="I3845" s="1" t="s">
        <v>6067</v>
      </c>
      <c r="J3845" s="1">
        <v>2446</v>
      </c>
      <c r="K3845" s="1" t="s">
        <v>28</v>
      </c>
      <c r="L3845" s="1">
        <v>86157</v>
      </c>
      <c r="M3845" s="1">
        <v>95941</v>
      </c>
      <c r="N3845" s="1">
        <v>219134</v>
      </c>
      <c r="O3845" s="1">
        <v>57800</v>
      </c>
      <c r="P3845" s="1">
        <v>2191</v>
      </c>
      <c r="Q3845" s="1">
        <v>279125.34000000003</v>
      </c>
      <c r="R3845" s="1">
        <f t="shared" si="121"/>
        <v>114.11502044153721</v>
      </c>
      <c r="S3845" s="1" t="s">
        <v>38</v>
      </c>
      <c r="T3845" s="1" t="s">
        <v>30</v>
      </c>
      <c r="U3845" s="1" t="s">
        <v>5045</v>
      </c>
      <c r="V3845" s="1" t="s">
        <v>252</v>
      </c>
      <c r="W3845" s="1" t="s">
        <v>5722</v>
      </c>
    </row>
    <row r="3846" spans="1:23">
      <c r="A3846" s="2" t="s">
        <v>446</v>
      </c>
      <c r="B3846" s="2">
        <f t="shared" si="120"/>
        <v>2019</v>
      </c>
      <c r="C3846" s="1" t="s">
        <v>68</v>
      </c>
      <c r="D3846" s="1" t="s">
        <v>24</v>
      </c>
      <c r="E3846" s="1">
        <v>80009129</v>
      </c>
      <c r="F3846" s="1" t="s">
        <v>3277</v>
      </c>
      <c r="G3846" s="1" t="s">
        <v>36</v>
      </c>
      <c r="H3846" s="1" t="s">
        <v>983</v>
      </c>
      <c r="I3846" s="1" t="s">
        <v>6068</v>
      </c>
      <c r="J3846" s="1">
        <v>312</v>
      </c>
      <c r="K3846" s="1" t="s">
        <v>28</v>
      </c>
      <c r="L3846" s="1">
        <v>14726</v>
      </c>
      <c r="M3846" s="1">
        <v>16130</v>
      </c>
      <c r="N3846" s="1">
        <v>36816</v>
      </c>
      <c r="O3846" s="1">
        <v>9120</v>
      </c>
      <c r="P3846" s="1">
        <v>368</v>
      </c>
      <c r="Q3846" s="1">
        <v>46304.160000000003</v>
      </c>
      <c r="R3846" s="1">
        <f t="shared" si="121"/>
        <v>148.41076923076923</v>
      </c>
      <c r="S3846" s="1" t="s">
        <v>38</v>
      </c>
      <c r="T3846" s="1" t="s">
        <v>30</v>
      </c>
      <c r="U3846" s="1" t="s">
        <v>5045</v>
      </c>
      <c r="V3846" s="1" t="s">
        <v>6069</v>
      </c>
      <c r="W3846" s="1" t="s">
        <v>6069</v>
      </c>
    </row>
    <row r="3847" spans="1:23">
      <c r="A3847" s="2" t="s">
        <v>1529</v>
      </c>
      <c r="B3847" s="2">
        <f t="shared" si="120"/>
        <v>2019</v>
      </c>
      <c r="C3847" s="1" t="s">
        <v>68</v>
      </c>
      <c r="D3847" s="1" t="s">
        <v>24</v>
      </c>
      <c r="E3847" s="1">
        <v>80009129</v>
      </c>
      <c r="F3847" s="1" t="s">
        <v>3277</v>
      </c>
      <c r="G3847" s="1" t="s">
        <v>5211</v>
      </c>
      <c r="H3847" s="1" t="s">
        <v>983</v>
      </c>
      <c r="I3847" s="1" t="s">
        <v>6070</v>
      </c>
      <c r="J3847" s="1">
        <v>42</v>
      </c>
      <c r="K3847" s="1" t="s">
        <v>28</v>
      </c>
      <c r="L3847" s="1">
        <v>3948</v>
      </c>
      <c r="M3847" s="1">
        <v>3948</v>
      </c>
      <c r="N3847" s="1">
        <v>16454.32</v>
      </c>
      <c r="O3847" s="1">
        <v>2860</v>
      </c>
      <c r="P3847" s="1">
        <v>5.68</v>
      </c>
      <c r="Q3847" s="1">
        <v>19320</v>
      </c>
      <c r="R3847" s="1">
        <f t="shared" si="121"/>
        <v>460</v>
      </c>
      <c r="S3847" s="1" t="s">
        <v>38</v>
      </c>
      <c r="T3847" s="1" t="s">
        <v>30</v>
      </c>
      <c r="U3847" s="1" t="s">
        <v>3107</v>
      </c>
      <c r="V3847" s="1" t="s">
        <v>252</v>
      </c>
      <c r="W3847" s="1" t="s">
        <v>5836</v>
      </c>
    </row>
    <row r="3848" spans="1:23">
      <c r="A3848" s="2" t="s">
        <v>6071</v>
      </c>
      <c r="B3848" s="2">
        <f t="shared" si="120"/>
        <v>2019</v>
      </c>
      <c r="C3848" s="1" t="s">
        <v>68</v>
      </c>
      <c r="D3848" s="1" t="s">
        <v>24</v>
      </c>
      <c r="E3848" s="1">
        <v>80009129</v>
      </c>
      <c r="F3848" s="1" t="s">
        <v>3277</v>
      </c>
      <c r="G3848" s="1" t="s">
        <v>36</v>
      </c>
      <c r="H3848" s="1" t="s">
        <v>983</v>
      </c>
      <c r="I3848" s="1" t="s">
        <v>6072</v>
      </c>
      <c r="J3848" s="1">
        <v>193</v>
      </c>
      <c r="K3848" s="1" t="s">
        <v>28</v>
      </c>
      <c r="L3848" s="1">
        <v>9322</v>
      </c>
      <c r="M3848" s="1">
        <v>10383</v>
      </c>
      <c r="N3848" s="1">
        <v>23546</v>
      </c>
      <c r="O3848" s="1">
        <v>6800</v>
      </c>
      <c r="P3848" s="1">
        <v>235.46</v>
      </c>
      <c r="Q3848" s="1">
        <v>30581.46</v>
      </c>
      <c r="R3848" s="1">
        <f t="shared" si="121"/>
        <v>158.45316062176164</v>
      </c>
      <c r="S3848" s="1" t="s">
        <v>38</v>
      </c>
      <c r="T3848" s="1" t="s">
        <v>30</v>
      </c>
      <c r="U3848" s="1" t="s">
        <v>5045</v>
      </c>
      <c r="V3848" s="1" t="s">
        <v>6073</v>
      </c>
      <c r="W3848" s="1" t="s">
        <v>6073</v>
      </c>
    </row>
    <row r="3849" spans="1:23">
      <c r="A3849" s="2" t="s">
        <v>6071</v>
      </c>
      <c r="B3849" s="2">
        <f t="shared" si="120"/>
        <v>2019</v>
      </c>
      <c r="C3849" s="1" t="s">
        <v>68</v>
      </c>
      <c r="D3849" s="1" t="s">
        <v>24</v>
      </c>
      <c r="E3849" s="1">
        <v>80009129</v>
      </c>
      <c r="F3849" s="1" t="s">
        <v>3277</v>
      </c>
      <c r="G3849" s="1" t="s">
        <v>36</v>
      </c>
      <c r="H3849" s="1" t="s">
        <v>983</v>
      </c>
      <c r="I3849" s="1" t="s">
        <v>6074</v>
      </c>
      <c r="J3849" s="1">
        <v>438</v>
      </c>
      <c r="K3849" s="1" t="s">
        <v>28</v>
      </c>
      <c r="L3849" s="1">
        <v>16727</v>
      </c>
      <c r="M3849" s="1">
        <v>18585</v>
      </c>
      <c r="N3849" s="1">
        <v>38662.26</v>
      </c>
      <c r="O3849" s="1">
        <v>8655.23</v>
      </c>
      <c r="P3849" s="1">
        <v>386.62</v>
      </c>
      <c r="Q3849" s="1">
        <v>47704.11</v>
      </c>
      <c r="R3849" s="1">
        <f t="shared" si="121"/>
        <v>108.91349315068493</v>
      </c>
      <c r="S3849" s="1" t="s">
        <v>38</v>
      </c>
      <c r="T3849" s="1" t="s">
        <v>30</v>
      </c>
      <c r="U3849" s="1" t="s">
        <v>5045</v>
      </c>
      <c r="V3849" s="1" t="s">
        <v>6075</v>
      </c>
      <c r="W3849" s="1" t="s">
        <v>6075</v>
      </c>
    </row>
    <row r="3850" spans="1:23">
      <c r="A3850" s="2" t="s">
        <v>6071</v>
      </c>
      <c r="B3850" s="2">
        <f t="shared" si="120"/>
        <v>2019</v>
      </c>
      <c r="C3850" s="1" t="s">
        <v>942</v>
      </c>
      <c r="D3850" s="1" t="s">
        <v>24</v>
      </c>
      <c r="E3850" s="1">
        <v>80009129</v>
      </c>
      <c r="F3850" s="1" t="s">
        <v>3277</v>
      </c>
      <c r="G3850" s="1" t="s">
        <v>62</v>
      </c>
      <c r="H3850" s="1" t="s">
        <v>943</v>
      </c>
      <c r="I3850" s="1" t="s">
        <v>6076</v>
      </c>
      <c r="J3850" s="1">
        <v>89</v>
      </c>
      <c r="K3850" s="1" t="s">
        <v>28</v>
      </c>
      <c r="L3850" s="1">
        <v>4495</v>
      </c>
      <c r="M3850" s="1">
        <v>4495</v>
      </c>
      <c r="N3850" s="1">
        <v>20079.45</v>
      </c>
      <c r="O3850" s="1">
        <v>2164</v>
      </c>
      <c r="P3850" s="1">
        <v>6.55</v>
      </c>
      <c r="Q3850" s="1">
        <v>22250</v>
      </c>
      <c r="R3850" s="1">
        <f t="shared" si="121"/>
        <v>250</v>
      </c>
      <c r="S3850" s="1" t="s">
        <v>38</v>
      </c>
      <c r="T3850" s="1" t="s">
        <v>30</v>
      </c>
      <c r="U3850" s="1" t="s">
        <v>3107</v>
      </c>
      <c r="V3850" s="1" t="s">
        <v>6077</v>
      </c>
      <c r="W3850" s="1" t="s">
        <v>6077</v>
      </c>
    </row>
    <row r="3851" spans="1:23">
      <c r="A3851" s="2" t="s">
        <v>7136</v>
      </c>
      <c r="B3851" s="2">
        <f t="shared" si="120"/>
        <v>2019</v>
      </c>
      <c r="C3851" s="1" t="s">
        <v>68</v>
      </c>
      <c r="D3851" s="1" t="s">
        <v>24</v>
      </c>
      <c r="E3851" s="1">
        <v>800138406</v>
      </c>
      <c r="F3851" s="1" t="s">
        <v>61</v>
      </c>
      <c r="G3851" s="1" t="s">
        <v>937</v>
      </c>
      <c r="H3851" s="1" t="s">
        <v>943</v>
      </c>
      <c r="I3851" s="1" t="s">
        <v>7137</v>
      </c>
      <c r="J3851" s="1">
        <v>28</v>
      </c>
      <c r="K3851" s="1" t="s">
        <v>28</v>
      </c>
      <c r="L3851" s="1">
        <v>2646</v>
      </c>
      <c r="M3851" s="1">
        <v>2884</v>
      </c>
      <c r="N3851" s="1">
        <v>11200</v>
      </c>
      <c r="O3851" s="1">
        <v>3500</v>
      </c>
      <c r="P3851" s="1">
        <v>112</v>
      </c>
      <c r="Q3851" s="1">
        <v>14812</v>
      </c>
      <c r="R3851" s="1">
        <f t="shared" si="121"/>
        <v>529</v>
      </c>
      <c r="S3851" s="1" t="s">
        <v>38</v>
      </c>
      <c r="T3851" s="1" t="s">
        <v>30</v>
      </c>
      <c r="U3851" s="1" t="s">
        <v>939</v>
      </c>
      <c r="V3851" s="1" t="s">
        <v>7138</v>
      </c>
      <c r="W3851" s="1" t="s">
        <v>7138</v>
      </c>
    </row>
    <row r="3852" spans="1:23">
      <c r="A3852" s="2" t="s">
        <v>967</v>
      </c>
      <c r="B3852" s="2">
        <f t="shared" si="120"/>
        <v>2019</v>
      </c>
      <c r="C3852" s="1" t="s">
        <v>962</v>
      </c>
      <c r="D3852" s="1" t="s">
        <v>24</v>
      </c>
      <c r="E3852" s="1">
        <v>80063919</v>
      </c>
      <c r="F3852" s="1" t="s">
        <v>7139</v>
      </c>
      <c r="G3852" s="1" t="s">
        <v>36</v>
      </c>
      <c r="H3852" s="1" t="s">
        <v>1246</v>
      </c>
      <c r="I3852" s="1" t="s">
        <v>7140</v>
      </c>
      <c r="J3852" s="1">
        <v>1</v>
      </c>
      <c r="K3852" s="1" t="s">
        <v>28</v>
      </c>
      <c r="L3852" s="1">
        <v>175</v>
      </c>
      <c r="M3852" s="1">
        <v>190</v>
      </c>
      <c r="N3852" s="1">
        <v>500</v>
      </c>
      <c r="O3852" s="1">
        <v>43.75</v>
      </c>
      <c r="P3852" s="1">
        <v>5.0199999999999996</v>
      </c>
      <c r="Q3852" s="1">
        <v>548.77</v>
      </c>
      <c r="R3852" s="1">
        <f t="shared" si="121"/>
        <v>548.77</v>
      </c>
      <c r="S3852" s="1" t="s">
        <v>29</v>
      </c>
      <c r="T3852" s="1" t="s">
        <v>30</v>
      </c>
      <c r="V3852" s="1" t="s">
        <v>7141</v>
      </c>
      <c r="W3852" s="1" t="s">
        <v>7141</v>
      </c>
    </row>
    <row r="3853" spans="1:23">
      <c r="A3853" s="2" t="s">
        <v>5362</v>
      </c>
      <c r="B3853" s="2">
        <f t="shared" si="120"/>
        <v>2019</v>
      </c>
      <c r="C3853" s="1" t="s">
        <v>68</v>
      </c>
      <c r="D3853" s="1" t="s">
        <v>24</v>
      </c>
      <c r="E3853" s="1">
        <v>80097074</v>
      </c>
      <c r="F3853" s="1" t="s">
        <v>7223</v>
      </c>
      <c r="G3853" s="1" t="s">
        <v>36</v>
      </c>
      <c r="H3853" s="1" t="s">
        <v>932</v>
      </c>
      <c r="I3853" s="1" t="s">
        <v>7224</v>
      </c>
      <c r="J3853" s="1">
        <v>175</v>
      </c>
      <c r="K3853" s="1" t="s">
        <v>28</v>
      </c>
      <c r="L3853" s="1">
        <v>4560</v>
      </c>
      <c r="M3853" s="1">
        <v>5600</v>
      </c>
      <c r="N3853" s="1">
        <v>16579.5</v>
      </c>
      <c r="O3853" s="1">
        <v>4320.57</v>
      </c>
      <c r="P3853" s="1">
        <v>55.04</v>
      </c>
      <c r="Q3853" s="1">
        <v>20955.11</v>
      </c>
      <c r="R3853" s="1">
        <f t="shared" si="121"/>
        <v>119.74348571428571</v>
      </c>
      <c r="S3853" s="1" t="s">
        <v>38</v>
      </c>
      <c r="T3853" s="1" t="s">
        <v>30</v>
      </c>
      <c r="U3853" s="1" t="s">
        <v>7225</v>
      </c>
      <c r="V3853" s="1" t="s">
        <v>7227</v>
      </c>
      <c r="W3853" s="1" t="s">
        <v>7228</v>
      </c>
    </row>
    <row r="3854" spans="1:23">
      <c r="A3854" s="2" t="s">
        <v>870</v>
      </c>
      <c r="B3854" s="2">
        <f t="shared" si="120"/>
        <v>2019</v>
      </c>
      <c r="C3854" s="1" t="s">
        <v>68</v>
      </c>
      <c r="D3854" s="1" t="s">
        <v>24</v>
      </c>
      <c r="E3854" s="1">
        <v>80097074</v>
      </c>
      <c r="F3854" s="1" t="s">
        <v>7223</v>
      </c>
      <c r="G3854" s="1" t="s">
        <v>36</v>
      </c>
      <c r="H3854" s="1" t="s">
        <v>983</v>
      </c>
      <c r="I3854" s="1" t="s">
        <v>7235</v>
      </c>
      <c r="J3854" s="1">
        <v>144</v>
      </c>
      <c r="K3854" s="1" t="s">
        <v>28</v>
      </c>
      <c r="L3854" s="1">
        <v>4560</v>
      </c>
      <c r="M3854" s="1">
        <v>6077</v>
      </c>
      <c r="N3854" s="1">
        <v>14703.84</v>
      </c>
      <c r="O3854" s="1">
        <v>3820</v>
      </c>
      <c r="P3854" s="1">
        <v>147.04</v>
      </c>
      <c r="Q3854" s="1">
        <v>18670.88</v>
      </c>
      <c r="R3854" s="1">
        <f t="shared" si="121"/>
        <v>129.6588888888889</v>
      </c>
      <c r="S3854" s="1" t="s">
        <v>38</v>
      </c>
      <c r="T3854" s="1" t="s">
        <v>30</v>
      </c>
      <c r="U3854" s="1" t="s">
        <v>7225</v>
      </c>
      <c r="V3854" s="1" t="s">
        <v>252</v>
      </c>
      <c r="W3854" s="1" t="s">
        <v>7236</v>
      </c>
    </row>
    <row r="3855" spans="1:23">
      <c r="A3855" s="2" t="s">
        <v>1109</v>
      </c>
      <c r="B3855" s="2">
        <f t="shared" si="120"/>
        <v>2019</v>
      </c>
      <c r="C3855" s="1" t="s">
        <v>68</v>
      </c>
      <c r="D3855" s="1" t="s">
        <v>24</v>
      </c>
      <c r="E3855" s="1">
        <v>80014137</v>
      </c>
      <c r="F3855" s="1" t="s">
        <v>25</v>
      </c>
      <c r="G3855" s="1" t="s">
        <v>36</v>
      </c>
      <c r="H3855" s="1" t="s">
        <v>7534</v>
      </c>
      <c r="I3855" s="1" t="s">
        <v>987</v>
      </c>
      <c r="J3855" s="1">
        <v>424</v>
      </c>
      <c r="K3855" s="1" t="s">
        <v>28</v>
      </c>
      <c r="L3855" s="1">
        <v>19504</v>
      </c>
      <c r="M3855" s="1">
        <v>21200</v>
      </c>
      <c r="N3855" s="1">
        <v>48760</v>
      </c>
      <c r="O3855" s="1">
        <v>8455.6200000000008</v>
      </c>
      <c r="P3855" s="1">
        <v>231.83</v>
      </c>
      <c r="Q3855" s="1">
        <v>57447.45</v>
      </c>
      <c r="R3855" s="1">
        <f t="shared" si="121"/>
        <v>135.48926886792452</v>
      </c>
      <c r="S3855" s="1" t="s">
        <v>38</v>
      </c>
      <c r="T3855" s="1" t="s">
        <v>30</v>
      </c>
      <c r="U3855" s="1" t="s">
        <v>81</v>
      </c>
      <c r="V3855" s="1" t="s">
        <v>7535</v>
      </c>
      <c r="W3855" s="1" t="s">
        <v>7535</v>
      </c>
    </row>
    <row r="3856" spans="1:23">
      <c r="A3856" s="2" t="s">
        <v>1109</v>
      </c>
      <c r="B3856" s="2">
        <f t="shared" si="120"/>
        <v>2019</v>
      </c>
      <c r="C3856" s="1" t="s">
        <v>68</v>
      </c>
      <c r="D3856" s="1" t="s">
        <v>24</v>
      </c>
      <c r="E3856" s="1">
        <v>80014137</v>
      </c>
      <c r="F3856" s="1" t="s">
        <v>25</v>
      </c>
      <c r="G3856" s="1" t="s">
        <v>36</v>
      </c>
      <c r="H3856" s="1" t="s">
        <v>7534</v>
      </c>
      <c r="I3856" s="1" t="s">
        <v>1031</v>
      </c>
      <c r="J3856" s="1">
        <v>852</v>
      </c>
      <c r="K3856" s="1" t="s">
        <v>28</v>
      </c>
      <c r="L3856" s="1">
        <v>35784</v>
      </c>
      <c r="M3856" s="1">
        <v>39192</v>
      </c>
      <c r="N3856" s="1">
        <v>83922</v>
      </c>
      <c r="O3856" s="1">
        <v>12996.24</v>
      </c>
      <c r="P3856" s="1">
        <v>400.85</v>
      </c>
      <c r="Q3856" s="1">
        <v>97319.09</v>
      </c>
      <c r="R3856" s="1">
        <f t="shared" si="121"/>
        <v>114.22428403755868</v>
      </c>
      <c r="S3856" s="1" t="s">
        <v>38</v>
      </c>
      <c r="T3856" s="1" t="s">
        <v>30</v>
      </c>
      <c r="U3856" s="1" t="s">
        <v>81</v>
      </c>
      <c r="V3856" s="1" t="s">
        <v>7536</v>
      </c>
      <c r="W3856" s="1" t="s">
        <v>7536</v>
      </c>
    </row>
    <row r="3857" spans="1:23">
      <c r="A3857" s="2" t="s">
        <v>1829</v>
      </c>
      <c r="B3857" s="2">
        <f t="shared" si="120"/>
        <v>2019</v>
      </c>
      <c r="C3857" s="1" t="s">
        <v>43</v>
      </c>
      <c r="D3857" s="1" t="s">
        <v>24</v>
      </c>
      <c r="E3857" s="1">
        <v>80070039</v>
      </c>
      <c r="F3857" s="1" t="s">
        <v>949</v>
      </c>
      <c r="G3857" s="1" t="s">
        <v>315</v>
      </c>
      <c r="H3857" s="1" t="s">
        <v>7534</v>
      </c>
      <c r="I3857" s="1" t="s">
        <v>1038</v>
      </c>
      <c r="J3857" s="1">
        <v>70</v>
      </c>
      <c r="K3857" s="1" t="s">
        <v>28</v>
      </c>
      <c r="L3857" s="1">
        <v>4375</v>
      </c>
      <c r="M3857" s="1">
        <v>4795</v>
      </c>
      <c r="N3857" s="1">
        <v>24514.85</v>
      </c>
      <c r="O3857" s="1">
        <v>3800</v>
      </c>
      <c r="P3857" s="1">
        <v>245.15</v>
      </c>
      <c r="Q3857" s="1">
        <v>28560</v>
      </c>
      <c r="R3857" s="1">
        <f t="shared" si="121"/>
        <v>408</v>
      </c>
      <c r="S3857" s="1" t="s">
        <v>38</v>
      </c>
      <c r="T3857" s="1" t="s">
        <v>30</v>
      </c>
      <c r="U3857" s="1" t="s">
        <v>64</v>
      </c>
      <c r="V3857" s="1" t="s">
        <v>7537</v>
      </c>
      <c r="W3857" s="1" t="s">
        <v>7538</v>
      </c>
    </row>
    <row r="3858" spans="1:23">
      <c r="A3858" s="2" t="s">
        <v>5955</v>
      </c>
      <c r="B3858" s="2">
        <f t="shared" si="120"/>
        <v>2019</v>
      </c>
      <c r="C3858" s="1" t="s">
        <v>68</v>
      </c>
      <c r="D3858" s="1" t="s">
        <v>24</v>
      </c>
      <c r="E3858" s="1">
        <v>80070039</v>
      </c>
      <c r="F3858" s="1" t="s">
        <v>949</v>
      </c>
      <c r="G3858" s="1" t="s">
        <v>315</v>
      </c>
      <c r="H3858" s="1" t="s">
        <v>7534</v>
      </c>
      <c r="I3858" s="1" t="s">
        <v>1262</v>
      </c>
      <c r="J3858" s="1">
        <v>143</v>
      </c>
      <c r="K3858" s="1" t="s">
        <v>28</v>
      </c>
      <c r="L3858" s="1">
        <v>8404</v>
      </c>
      <c r="M3858" s="1">
        <v>9175</v>
      </c>
      <c r="N3858" s="1">
        <v>43158.42</v>
      </c>
      <c r="O3858" s="1">
        <v>7600</v>
      </c>
      <c r="P3858" s="1">
        <v>431.58</v>
      </c>
      <c r="Q3858" s="1">
        <v>51190</v>
      </c>
      <c r="R3858" s="1">
        <f t="shared" si="121"/>
        <v>357.97202797202794</v>
      </c>
      <c r="S3858" s="1" t="s">
        <v>38</v>
      </c>
      <c r="T3858" s="1" t="s">
        <v>30</v>
      </c>
      <c r="U3858" s="1" t="s">
        <v>64</v>
      </c>
      <c r="V3858" s="1" t="s">
        <v>7539</v>
      </c>
      <c r="W3858" s="1" t="s">
        <v>7540</v>
      </c>
    </row>
    <row r="3859" spans="1:23">
      <c r="A3859" s="2" t="s">
        <v>848</v>
      </c>
      <c r="B3859" s="2">
        <f t="shared" si="120"/>
        <v>2019</v>
      </c>
      <c r="C3859" s="1" t="s">
        <v>936</v>
      </c>
      <c r="D3859" s="1" t="s">
        <v>24</v>
      </c>
      <c r="E3859" s="1">
        <v>80070039</v>
      </c>
      <c r="F3859" s="1" t="s">
        <v>949</v>
      </c>
      <c r="G3859" s="1" t="s">
        <v>315</v>
      </c>
      <c r="H3859" s="1" t="s">
        <v>7534</v>
      </c>
      <c r="I3859" s="1" t="s">
        <v>1262</v>
      </c>
      <c r="J3859" s="1">
        <v>143</v>
      </c>
      <c r="K3859" s="1" t="s">
        <v>28</v>
      </c>
      <c r="L3859" s="1">
        <v>8405</v>
      </c>
      <c r="M3859" s="1">
        <v>9175</v>
      </c>
      <c r="N3859" s="1">
        <v>43158.42</v>
      </c>
      <c r="O3859" s="1">
        <v>7600</v>
      </c>
      <c r="P3859" s="1">
        <v>431.58</v>
      </c>
      <c r="Q3859" s="1">
        <v>51190</v>
      </c>
      <c r="R3859" s="1">
        <f t="shared" si="121"/>
        <v>357.97202797202794</v>
      </c>
      <c r="S3859" s="1" t="s">
        <v>38</v>
      </c>
      <c r="T3859" s="1" t="s">
        <v>30</v>
      </c>
      <c r="U3859" s="1" t="s">
        <v>64</v>
      </c>
      <c r="V3859" s="1" t="s">
        <v>7541</v>
      </c>
      <c r="W3859" s="1" t="s">
        <v>7542</v>
      </c>
    </row>
    <row r="3860" spans="1:23">
      <c r="A3860" s="2" t="s">
        <v>7543</v>
      </c>
      <c r="B3860" s="2">
        <f t="shared" si="120"/>
        <v>2019</v>
      </c>
      <c r="C3860" s="1" t="s">
        <v>936</v>
      </c>
      <c r="D3860" s="1" t="s">
        <v>24</v>
      </c>
      <c r="E3860" s="1">
        <v>80070039</v>
      </c>
      <c r="F3860" s="1" t="s">
        <v>949</v>
      </c>
      <c r="G3860" s="1" t="s">
        <v>62</v>
      </c>
      <c r="H3860" s="1" t="s">
        <v>7534</v>
      </c>
      <c r="I3860" s="1" t="s">
        <v>1262</v>
      </c>
      <c r="J3860" s="1">
        <v>166</v>
      </c>
      <c r="K3860" s="1" t="s">
        <v>28</v>
      </c>
      <c r="L3860" s="1">
        <v>11546</v>
      </c>
      <c r="M3860" s="1">
        <v>12460</v>
      </c>
      <c r="N3860" s="1">
        <v>63003.96</v>
      </c>
      <c r="O3860" s="1">
        <v>11400</v>
      </c>
      <c r="P3860" s="1">
        <v>630.04</v>
      </c>
      <c r="Q3860" s="1">
        <v>75034</v>
      </c>
      <c r="R3860" s="1">
        <f t="shared" si="121"/>
        <v>452.01204819277109</v>
      </c>
      <c r="S3860" s="1" t="s">
        <v>38</v>
      </c>
      <c r="T3860" s="1" t="s">
        <v>30</v>
      </c>
      <c r="U3860" s="1" t="s">
        <v>64</v>
      </c>
      <c r="V3860" s="1" t="s">
        <v>7544</v>
      </c>
      <c r="W3860" s="1" t="s">
        <v>7545</v>
      </c>
    </row>
    <row r="3861" spans="1:23">
      <c r="A3861" s="2" t="s">
        <v>1924</v>
      </c>
      <c r="B3861" s="2">
        <f t="shared" si="120"/>
        <v>2019</v>
      </c>
      <c r="C3861" s="1" t="s">
        <v>936</v>
      </c>
      <c r="D3861" s="1" t="s">
        <v>24</v>
      </c>
      <c r="E3861" s="1">
        <v>80070039</v>
      </c>
      <c r="F3861" s="1" t="s">
        <v>949</v>
      </c>
      <c r="G3861" s="1" t="s">
        <v>315</v>
      </c>
      <c r="H3861" s="1" t="s">
        <v>7534</v>
      </c>
      <c r="I3861" s="1" t="s">
        <v>1262</v>
      </c>
      <c r="J3861" s="1">
        <v>188</v>
      </c>
      <c r="K3861" s="1" t="s">
        <v>28</v>
      </c>
      <c r="L3861" s="1">
        <v>11643</v>
      </c>
      <c r="M3861" s="1">
        <v>12687</v>
      </c>
      <c r="N3861" s="1">
        <v>56396.04</v>
      </c>
      <c r="O3861" s="1">
        <v>11400</v>
      </c>
      <c r="P3861" s="1">
        <v>563.96</v>
      </c>
      <c r="Q3861" s="1">
        <v>68360</v>
      </c>
      <c r="R3861" s="1">
        <f t="shared" si="121"/>
        <v>363.61702127659572</v>
      </c>
      <c r="S3861" s="1" t="s">
        <v>38</v>
      </c>
      <c r="T3861" s="1" t="s">
        <v>30</v>
      </c>
      <c r="U3861" s="1" t="s">
        <v>64</v>
      </c>
      <c r="V3861" s="1" t="s">
        <v>7546</v>
      </c>
      <c r="W3861" s="1" t="s">
        <v>7547</v>
      </c>
    </row>
    <row r="3862" spans="1:23">
      <c r="A3862" s="2" t="s">
        <v>4303</v>
      </c>
      <c r="B3862" s="2">
        <f t="shared" si="120"/>
        <v>2019</v>
      </c>
      <c r="C3862" s="1" t="s">
        <v>68</v>
      </c>
      <c r="D3862" s="1" t="s">
        <v>24</v>
      </c>
      <c r="E3862" s="1">
        <v>80014137</v>
      </c>
      <c r="F3862" s="1" t="s">
        <v>25</v>
      </c>
      <c r="G3862" s="1" t="s">
        <v>937</v>
      </c>
      <c r="H3862" s="1" t="s">
        <v>7534</v>
      </c>
      <c r="I3862" s="1" t="s">
        <v>7624</v>
      </c>
      <c r="J3862" s="1">
        <v>801</v>
      </c>
      <c r="K3862" s="1" t="s">
        <v>28</v>
      </c>
      <c r="L3862" s="1">
        <v>31239</v>
      </c>
      <c r="M3862" s="1">
        <v>34123</v>
      </c>
      <c r="N3862" s="1">
        <v>82102.5</v>
      </c>
      <c r="O3862" s="1">
        <v>14100</v>
      </c>
      <c r="P3862" s="1">
        <v>404.1</v>
      </c>
      <c r="Q3862" s="1">
        <v>96606.6</v>
      </c>
      <c r="R3862" s="1">
        <f t="shared" si="121"/>
        <v>120.60749063670413</v>
      </c>
      <c r="S3862" s="1" t="s">
        <v>38</v>
      </c>
      <c r="T3862" s="1" t="s">
        <v>30</v>
      </c>
      <c r="U3862" s="1" t="s">
        <v>81</v>
      </c>
      <c r="V3862" s="1" t="s">
        <v>7627</v>
      </c>
      <c r="W3862" s="1" t="s">
        <v>7628</v>
      </c>
    </row>
    <row r="3863" spans="1:23">
      <c r="A3863" s="2" t="s">
        <v>7692</v>
      </c>
      <c r="B3863" s="2">
        <f t="shared" si="120"/>
        <v>2019</v>
      </c>
      <c r="C3863" s="1" t="s">
        <v>3332</v>
      </c>
      <c r="D3863" s="1" t="s">
        <v>24</v>
      </c>
      <c r="E3863" s="1">
        <v>80087526</v>
      </c>
      <c r="F3863" s="1" t="s">
        <v>2708</v>
      </c>
      <c r="G3863" s="1" t="s">
        <v>55</v>
      </c>
      <c r="H3863" s="1" t="s">
        <v>7688</v>
      </c>
      <c r="I3863" s="1" t="s">
        <v>2717</v>
      </c>
      <c r="J3863" s="1">
        <v>1</v>
      </c>
      <c r="K3863" s="1" t="s">
        <v>28</v>
      </c>
      <c r="L3863" s="1">
        <v>127</v>
      </c>
      <c r="M3863" s="1">
        <v>142</v>
      </c>
      <c r="N3863" s="1">
        <v>1199.53</v>
      </c>
      <c r="O3863" s="1">
        <v>132.59</v>
      </c>
      <c r="P3863" s="1">
        <v>10.55</v>
      </c>
      <c r="Q3863" s="1">
        <v>1362.28</v>
      </c>
      <c r="R3863" s="1">
        <f t="shared" si="121"/>
        <v>1362.28</v>
      </c>
      <c r="S3863" s="1" t="s">
        <v>29</v>
      </c>
      <c r="T3863" s="1" t="s">
        <v>30</v>
      </c>
      <c r="U3863" s="1" t="s">
        <v>2710</v>
      </c>
      <c r="V3863" s="1" t="s">
        <v>7693</v>
      </c>
      <c r="W3863" s="1" t="s">
        <v>7693</v>
      </c>
    </row>
    <row r="3864" spans="1:23">
      <c r="A3864" s="2" t="s">
        <v>7816</v>
      </c>
      <c r="B3864" s="2">
        <f t="shared" si="120"/>
        <v>2019</v>
      </c>
      <c r="C3864" s="1" t="s">
        <v>7142</v>
      </c>
      <c r="D3864" s="1" t="s">
        <v>24</v>
      </c>
      <c r="E3864" s="1">
        <v>80071232</v>
      </c>
      <c r="F3864" s="1" t="s">
        <v>7817</v>
      </c>
      <c r="G3864" s="1" t="s">
        <v>36</v>
      </c>
      <c r="H3864" s="1" t="s">
        <v>7818</v>
      </c>
      <c r="I3864" s="1" t="s">
        <v>7819</v>
      </c>
      <c r="J3864" s="1">
        <v>70</v>
      </c>
      <c r="K3864" s="1" t="s">
        <v>28</v>
      </c>
      <c r="L3864" s="1">
        <v>840</v>
      </c>
      <c r="M3864" s="1">
        <v>980</v>
      </c>
      <c r="N3864" s="1">
        <v>7700</v>
      </c>
      <c r="O3864" s="1">
        <v>1667.79</v>
      </c>
      <c r="P3864" s="1">
        <v>76.72</v>
      </c>
      <c r="Q3864" s="1">
        <v>9444.51</v>
      </c>
      <c r="R3864" s="1">
        <f t="shared" si="121"/>
        <v>134.92157142857144</v>
      </c>
      <c r="S3864" s="1" t="s">
        <v>29</v>
      </c>
      <c r="T3864" s="1" t="s">
        <v>419</v>
      </c>
      <c r="V3864" s="1" t="s">
        <v>7820</v>
      </c>
      <c r="W3864" s="1" t="s">
        <v>7820</v>
      </c>
    </row>
    <row r="3865" spans="1:23">
      <c r="A3865" s="2" t="s">
        <v>8409</v>
      </c>
      <c r="B3865" s="2">
        <f t="shared" si="120"/>
        <v>2019</v>
      </c>
      <c r="C3865" s="1" t="s">
        <v>119</v>
      </c>
      <c r="D3865" s="1" t="s">
        <v>24</v>
      </c>
      <c r="E3865" s="1">
        <v>800049942</v>
      </c>
      <c r="F3865" s="1" t="s">
        <v>3984</v>
      </c>
      <c r="G3865" s="1" t="s">
        <v>120</v>
      </c>
      <c r="H3865" s="1" t="s">
        <v>8410</v>
      </c>
      <c r="I3865" s="1" t="s">
        <v>558</v>
      </c>
      <c r="J3865" s="1">
        <v>390</v>
      </c>
      <c r="K3865" s="1" t="s">
        <v>86</v>
      </c>
      <c r="L3865" s="1">
        <v>19110</v>
      </c>
      <c r="M3865" s="1">
        <v>19890</v>
      </c>
      <c r="N3865" s="1">
        <v>74100</v>
      </c>
      <c r="O3865" s="1">
        <v>5000</v>
      </c>
      <c r="P3865" s="1">
        <v>741</v>
      </c>
      <c r="Q3865" s="1">
        <v>79841</v>
      </c>
      <c r="R3865" s="1">
        <f t="shared" si="121"/>
        <v>204.72051282051282</v>
      </c>
      <c r="S3865" s="1" t="s">
        <v>29</v>
      </c>
      <c r="T3865" s="1" t="s">
        <v>419</v>
      </c>
      <c r="U3865" s="1" t="s">
        <v>3986</v>
      </c>
      <c r="V3865" s="1" t="s">
        <v>8411</v>
      </c>
      <c r="W3865" s="1" t="s">
        <v>8412</v>
      </c>
    </row>
    <row r="3866" spans="1:23">
      <c r="A3866" s="2" t="s">
        <v>1223</v>
      </c>
      <c r="B3866" s="2">
        <f t="shared" si="120"/>
        <v>2019</v>
      </c>
      <c r="C3866" s="1" t="s">
        <v>936</v>
      </c>
      <c r="D3866" s="1" t="s">
        <v>24</v>
      </c>
      <c r="E3866" s="1">
        <v>80009129</v>
      </c>
      <c r="F3866" s="1" t="s">
        <v>3277</v>
      </c>
      <c r="G3866" s="1" t="s">
        <v>36</v>
      </c>
      <c r="H3866" s="1" t="s">
        <v>7534</v>
      </c>
      <c r="I3866" s="1" t="s">
        <v>8622</v>
      </c>
      <c r="J3866" s="1">
        <v>132</v>
      </c>
      <c r="K3866" s="1" t="s">
        <v>28</v>
      </c>
      <c r="L3866" s="1">
        <v>10956</v>
      </c>
      <c r="M3866" s="1">
        <v>10956</v>
      </c>
      <c r="N3866" s="1">
        <v>40586.19</v>
      </c>
      <c r="O3866" s="1">
        <v>6920</v>
      </c>
      <c r="P3866" s="1">
        <v>13.81</v>
      </c>
      <c r="Q3866" s="1">
        <v>47520</v>
      </c>
      <c r="R3866" s="1">
        <f t="shared" si="121"/>
        <v>360</v>
      </c>
      <c r="S3866" s="1" t="s">
        <v>38</v>
      </c>
      <c r="T3866" s="1" t="s">
        <v>30</v>
      </c>
      <c r="U3866" s="1" t="s">
        <v>3107</v>
      </c>
      <c r="V3866" s="1" t="s">
        <v>5717</v>
      </c>
      <c r="W3866" s="1" t="s">
        <v>5717</v>
      </c>
    </row>
    <row r="3867" spans="1:23">
      <c r="A3867" s="2" t="s">
        <v>1297</v>
      </c>
      <c r="B3867" s="2">
        <f t="shared" si="120"/>
        <v>2019</v>
      </c>
      <c r="C3867" s="1" t="s">
        <v>942</v>
      </c>
      <c r="D3867" s="1" t="s">
        <v>24</v>
      </c>
      <c r="E3867" s="1">
        <v>80009129</v>
      </c>
      <c r="F3867" s="1" t="s">
        <v>3277</v>
      </c>
      <c r="G3867" s="1" t="s">
        <v>62</v>
      </c>
      <c r="H3867" s="1" t="s">
        <v>7534</v>
      </c>
      <c r="I3867" s="1" t="s">
        <v>8623</v>
      </c>
      <c r="J3867" s="1">
        <v>73</v>
      </c>
      <c r="K3867" s="1" t="s">
        <v>28</v>
      </c>
      <c r="L3867" s="1">
        <v>4344</v>
      </c>
      <c r="M3867" s="1">
        <v>4344</v>
      </c>
      <c r="N3867" s="1">
        <v>19684.919999999998</v>
      </c>
      <c r="O3867" s="1">
        <v>2210</v>
      </c>
      <c r="P3867" s="1">
        <v>5.08</v>
      </c>
      <c r="Q3867" s="1">
        <v>21900</v>
      </c>
      <c r="R3867" s="1">
        <f t="shared" si="121"/>
        <v>300</v>
      </c>
      <c r="S3867" s="1" t="s">
        <v>38</v>
      </c>
      <c r="T3867" s="1" t="s">
        <v>30</v>
      </c>
      <c r="U3867" s="1" t="s">
        <v>3107</v>
      </c>
      <c r="V3867" s="1" t="s">
        <v>5854</v>
      </c>
      <c r="W3867" s="1" t="s">
        <v>5854</v>
      </c>
    </row>
    <row r="3868" spans="1:23">
      <c r="A3868" s="2" t="s">
        <v>1297</v>
      </c>
      <c r="B3868" s="2">
        <f t="shared" si="120"/>
        <v>2019</v>
      </c>
      <c r="C3868" s="1" t="s">
        <v>942</v>
      </c>
      <c r="D3868" s="1" t="s">
        <v>24</v>
      </c>
      <c r="E3868" s="1">
        <v>80009129</v>
      </c>
      <c r="F3868" s="1" t="s">
        <v>3277</v>
      </c>
      <c r="G3868" s="1" t="s">
        <v>62</v>
      </c>
      <c r="H3868" s="1" t="s">
        <v>7534</v>
      </c>
      <c r="I3868" s="1" t="s">
        <v>8624</v>
      </c>
      <c r="J3868" s="1">
        <v>73</v>
      </c>
      <c r="K3868" s="1" t="s">
        <v>28</v>
      </c>
      <c r="L3868" s="1">
        <v>4344</v>
      </c>
      <c r="M3868" s="1">
        <v>4344</v>
      </c>
      <c r="N3868" s="1">
        <v>19684.919999999998</v>
      </c>
      <c r="O3868" s="1">
        <v>2210</v>
      </c>
      <c r="P3868" s="1">
        <v>5.08</v>
      </c>
      <c r="Q3868" s="1">
        <v>21900</v>
      </c>
      <c r="R3868" s="1">
        <f t="shared" si="121"/>
        <v>300</v>
      </c>
      <c r="S3868" s="1" t="s">
        <v>38</v>
      </c>
      <c r="T3868" s="1" t="s">
        <v>30</v>
      </c>
      <c r="U3868" s="1" t="s">
        <v>3107</v>
      </c>
      <c r="V3868" s="1" t="s">
        <v>5854</v>
      </c>
      <c r="W3868" s="1" t="s">
        <v>5854</v>
      </c>
    </row>
    <row r="3869" spans="1:23">
      <c r="A3869" s="2" t="s">
        <v>1297</v>
      </c>
      <c r="B3869" s="2">
        <f t="shared" si="120"/>
        <v>2019</v>
      </c>
      <c r="C3869" s="1" t="s">
        <v>942</v>
      </c>
      <c r="D3869" s="1" t="s">
        <v>24</v>
      </c>
      <c r="E3869" s="1">
        <v>80009129</v>
      </c>
      <c r="F3869" s="1" t="s">
        <v>3277</v>
      </c>
      <c r="G3869" s="1" t="s">
        <v>62</v>
      </c>
      <c r="H3869" s="1" t="s">
        <v>7534</v>
      </c>
      <c r="I3869" s="1" t="s">
        <v>8625</v>
      </c>
      <c r="J3869" s="1">
        <v>89</v>
      </c>
      <c r="K3869" s="1" t="s">
        <v>28</v>
      </c>
      <c r="L3869" s="1">
        <v>4495</v>
      </c>
      <c r="M3869" s="1">
        <v>4495</v>
      </c>
      <c r="N3869" s="1">
        <v>20034.84</v>
      </c>
      <c r="O3869" s="1">
        <v>2210</v>
      </c>
      <c r="P3869" s="1">
        <v>5.16</v>
      </c>
      <c r="Q3869" s="1">
        <v>22250</v>
      </c>
      <c r="R3869" s="1">
        <f t="shared" si="121"/>
        <v>250</v>
      </c>
      <c r="S3869" s="1" t="s">
        <v>38</v>
      </c>
      <c r="T3869" s="1" t="s">
        <v>30</v>
      </c>
      <c r="U3869" s="1" t="s">
        <v>3107</v>
      </c>
      <c r="V3869" s="1" t="s">
        <v>8626</v>
      </c>
      <c r="W3869" s="1" t="s">
        <v>8626</v>
      </c>
    </row>
    <row r="3870" spans="1:23">
      <c r="A3870" s="2" t="s">
        <v>813</v>
      </c>
      <c r="B3870" s="2">
        <f t="shared" si="120"/>
        <v>2019</v>
      </c>
      <c r="C3870" s="1" t="s">
        <v>273</v>
      </c>
      <c r="D3870" s="1" t="s">
        <v>24</v>
      </c>
      <c r="E3870" s="1">
        <v>80004994</v>
      </c>
      <c r="F3870" s="1" t="s">
        <v>3984</v>
      </c>
      <c r="G3870" s="1" t="s">
        <v>120</v>
      </c>
      <c r="H3870" s="1" t="s">
        <v>8410</v>
      </c>
      <c r="I3870" s="1" t="s">
        <v>6974</v>
      </c>
      <c r="J3870" s="1">
        <v>268</v>
      </c>
      <c r="K3870" s="1" t="s">
        <v>28</v>
      </c>
      <c r="L3870" s="1">
        <v>19296</v>
      </c>
      <c r="M3870" s="1">
        <v>19832</v>
      </c>
      <c r="N3870" s="1">
        <v>88440</v>
      </c>
      <c r="O3870" s="1">
        <v>4000</v>
      </c>
      <c r="P3870" s="1">
        <v>884.4</v>
      </c>
      <c r="Q3870" s="1">
        <v>93324.4</v>
      </c>
      <c r="R3870" s="1">
        <f t="shared" si="121"/>
        <v>348.22537313432832</v>
      </c>
      <c r="S3870" s="1" t="s">
        <v>29</v>
      </c>
      <c r="T3870" s="1" t="s">
        <v>419</v>
      </c>
      <c r="U3870" s="1" t="s">
        <v>3986</v>
      </c>
      <c r="V3870" s="1" t="s">
        <v>9368</v>
      </c>
      <c r="W3870" s="1" t="s">
        <v>9368</v>
      </c>
    </row>
    <row r="3871" spans="1:23">
      <c r="A3871" s="2" t="s">
        <v>813</v>
      </c>
      <c r="B3871" s="2">
        <f t="shared" si="120"/>
        <v>2019</v>
      </c>
      <c r="C3871" s="1" t="s">
        <v>273</v>
      </c>
      <c r="D3871" s="1" t="s">
        <v>24</v>
      </c>
      <c r="E3871" s="1">
        <v>80004994</v>
      </c>
      <c r="F3871" s="1" t="s">
        <v>3984</v>
      </c>
      <c r="G3871" s="1" t="s">
        <v>120</v>
      </c>
      <c r="H3871" s="1" t="s">
        <v>8410</v>
      </c>
      <c r="I3871" s="1" t="s">
        <v>6974</v>
      </c>
      <c r="J3871" s="1">
        <v>356</v>
      </c>
      <c r="K3871" s="1" t="s">
        <v>28</v>
      </c>
      <c r="L3871" s="1">
        <v>19224</v>
      </c>
      <c r="M3871" s="1">
        <v>19936</v>
      </c>
      <c r="N3871" s="1">
        <v>93272</v>
      </c>
      <c r="O3871" s="1">
        <v>4000</v>
      </c>
      <c r="P3871" s="1">
        <v>932.72</v>
      </c>
      <c r="Q3871" s="1">
        <v>98204.72</v>
      </c>
      <c r="R3871" s="1">
        <f t="shared" si="121"/>
        <v>275.85595505617977</v>
      </c>
      <c r="S3871" s="1" t="s">
        <v>29</v>
      </c>
      <c r="T3871" s="1" t="s">
        <v>419</v>
      </c>
      <c r="U3871" s="1" t="s">
        <v>3986</v>
      </c>
      <c r="V3871" s="1" t="s">
        <v>9369</v>
      </c>
      <c r="W3871" s="1" t="s">
        <v>9369</v>
      </c>
    </row>
    <row r="3872" spans="1:23">
      <c r="A3872" s="2" t="s">
        <v>813</v>
      </c>
      <c r="B3872" s="2">
        <f t="shared" si="120"/>
        <v>2019</v>
      </c>
      <c r="C3872" s="1" t="s">
        <v>273</v>
      </c>
      <c r="D3872" s="1" t="s">
        <v>24</v>
      </c>
      <c r="E3872" s="1">
        <v>80004994</v>
      </c>
      <c r="F3872" s="1" t="s">
        <v>3984</v>
      </c>
      <c r="G3872" s="1" t="s">
        <v>120</v>
      </c>
      <c r="H3872" s="1" t="s">
        <v>8410</v>
      </c>
      <c r="I3872" s="1" t="s">
        <v>6974</v>
      </c>
      <c r="J3872" s="1">
        <v>225</v>
      </c>
      <c r="K3872" s="1" t="s">
        <v>28</v>
      </c>
      <c r="L3872" s="1">
        <v>14883</v>
      </c>
      <c r="M3872" s="1">
        <v>15333</v>
      </c>
      <c r="N3872" s="1">
        <v>70343</v>
      </c>
      <c r="O3872" s="1">
        <v>2988.66</v>
      </c>
      <c r="P3872" s="1">
        <v>703.43</v>
      </c>
      <c r="Q3872" s="1">
        <v>74035.09</v>
      </c>
      <c r="R3872" s="1">
        <f t="shared" si="121"/>
        <v>329.04484444444444</v>
      </c>
      <c r="S3872" s="1" t="s">
        <v>29</v>
      </c>
      <c r="T3872" s="1" t="s">
        <v>419</v>
      </c>
      <c r="U3872" s="1" t="s">
        <v>3986</v>
      </c>
      <c r="V3872" s="1" t="s">
        <v>9379</v>
      </c>
      <c r="W3872" s="1" t="s">
        <v>9380</v>
      </c>
    </row>
    <row r="3873" spans="1:23">
      <c r="A3873" s="2" t="s">
        <v>5827</v>
      </c>
      <c r="B3873" s="2">
        <f t="shared" si="120"/>
        <v>2019</v>
      </c>
      <c r="C3873" s="1" t="s">
        <v>273</v>
      </c>
      <c r="D3873" s="1" t="s">
        <v>24</v>
      </c>
      <c r="E3873" s="1">
        <v>80004994</v>
      </c>
      <c r="F3873" s="1" t="s">
        <v>3984</v>
      </c>
      <c r="G3873" s="1" t="s">
        <v>120</v>
      </c>
      <c r="H3873" s="1" t="s">
        <v>8410</v>
      </c>
      <c r="I3873" s="1" t="s">
        <v>558</v>
      </c>
      <c r="J3873" s="1">
        <v>58</v>
      </c>
      <c r="K3873" s="1" t="s">
        <v>28</v>
      </c>
      <c r="L3873" s="1">
        <v>3132</v>
      </c>
      <c r="M3873" s="1">
        <v>3248</v>
      </c>
      <c r="N3873" s="1">
        <v>16876</v>
      </c>
      <c r="O3873" s="1">
        <v>810.14</v>
      </c>
      <c r="P3873" s="1">
        <v>168.76</v>
      </c>
      <c r="Q3873" s="1">
        <v>17854.900000000001</v>
      </c>
      <c r="R3873" s="1">
        <f t="shared" si="121"/>
        <v>307.84310344827588</v>
      </c>
      <c r="S3873" s="1" t="s">
        <v>29</v>
      </c>
      <c r="T3873" s="1" t="s">
        <v>286</v>
      </c>
      <c r="U3873" s="1" t="s">
        <v>9401</v>
      </c>
      <c r="V3873" s="1" t="s">
        <v>9402</v>
      </c>
      <c r="W3873" s="1" t="s">
        <v>9402</v>
      </c>
    </row>
    <row r="3874" spans="1:23">
      <c r="A3874" s="2" t="s">
        <v>2511</v>
      </c>
      <c r="B3874" s="2">
        <f t="shared" si="120"/>
        <v>2019</v>
      </c>
      <c r="C3874" s="1" t="s">
        <v>119</v>
      </c>
      <c r="D3874" s="1" t="s">
        <v>24</v>
      </c>
      <c r="E3874" s="1">
        <v>80004994</v>
      </c>
      <c r="F3874" s="1" t="s">
        <v>3984</v>
      </c>
      <c r="G3874" s="1" t="s">
        <v>120</v>
      </c>
      <c r="H3874" s="1" t="s">
        <v>8410</v>
      </c>
      <c r="I3874" s="1" t="s">
        <v>558</v>
      </c>
      <c r="J3874" s="1">
        <v>312</v>
      </c>
      <c r="K3874" s="1" t="s">
        <v>86</v>
      </c>
      <c r="L3874" s="1">
        <v>15280</v>
      </c>
      <c r="M3874" s="1">
        <v>15912</v>
      </c>
      <c r="N3874" s="1">
        <v>59280</v>
      </c>
      <c r="O3874" s="1">
        <v>4000</v>
      </c>
      <c r="P3874" s="1">
        <v>592.79999999999995</v>
      </c>
      <c r="Q3874" s="1">
        <v>63872.800000000003</v>
      </c>
      <c r="R3874" s="1">
        <f t="shared" si="121"/>
        <v>204.72051282051282</v>
      </c>
      <c r="S3874" s="1" t="s">
        <v>29</v>
      </c>
      <c r="T3874" s="1" t="s">
        <v>419</v>
      </c>
      <c r="U3874" s="1" t="s">
        <v>3986</v>
      </c>
      <c r="V3874" s="1" t="s">
        <v>8411</v>
      </c>
      <c r="W3874" s="1" t="s">
        <v>9409</v>
      </c>
    </row>
    <row r="3875" spans="1:23">
      <c r="A3875" s="2" t="s">
        <v>3011</v>
      </c>
      <c r="B3875" s="2">
        <f t="shared" si="120"/>
        <v>2019</v>
      </c>
      <c r="C3875" s="1" t="s">
        <v>119</v>
      </c>
      <c r="D3875" s="1" t="s">
        <v>24</v>
      </c>
      <c r="E3875" s="1">
        <v>80004994</v>
      </c>
      <c r="F3875" s="1" t="s">
        <v>3984</v>
      </c>
      <c r="G3875" s="1" t="s">
        <v>120</v>
      </c>
      <c r="H3875" s="1" t="s">
        <v>8410</v>
      </c>
      <c r="I3875" s="1" t="s">
        <v>558</v>
      </c>
      <c r="J3875" s="1">
        <v>312</v>
      </c>
      <c r="K3875" s="1" t="s">
        <v>86</v>
      </c>
      <c r="L3875" s="1">
        <v>15288</v>
      </c>
      <c r="M3875" s="1">
        <v>15912</v>
      </c>
      <c r="N3875" s="1">
        <v>59280</v>
      </c>
      <c r="O3875" s="1">
        <v>4000</v>
      </c>
      <c r="P3875" s="1">
        <v>592.79999999999995</v>
      </c>
      <c r="Q3875" s="1">
        <v>63872.800000000003</v>
      </c>
      <c r="R3875" s="1">
        <f t="shared" si="121"/>
        <v>204.72051282051282</v>
      </c>
      <c r="S3875" s="1" t="s">
        <v>29</v>
      </c>
      <c r="T3875" s="1" t="s">
        <v>419</v>
      </c>
      <c r="U3875" s="1" t="s">
        <v>3986</v>
      </c>
      <c r="V3875" s="1" t="s">
        <v>8411</v>
      </c>
      <c r="W3875" s="1" t="s">
        <v>9410</v>
      </c>
    </row>
    <row r="3876" spans="1:23">
      <c r="A3876" s="2" t="s">
        <v>9414</v>
      </c>
      <c r="B3876" s="2">
        <f t="shared" si="120"/>
        <v>2019</v>
      </c>
      <c r="C3876" s="1" t="s">
        <v>119</v>
      </c>
      <c r="D3876" s="1" t="s">
        <v>24</v>
      </c>
      <c r="E3876" s="1">
        <v>80004994</v>
      </c>
      <c r="F3876" s="1" t="s">
        <v>3984</v>
      </c>
      <c r="G3876" s="1" t="s">
        <v>120</v>
      </c>
      <c r="H3876" s="1" t="s">
        <v>8410</v>
      </c>
      <c r="I3876" s="1" t="s">
        <v>558</v>
      </c>
      <c r="J3876" s="1">
        <v>200</v>
      </c>
      <c r="K3876" s="1" t="s">
        <v>28</v>
      </c>
      <c r="L3876" s="1">
        <v>15133</v>
      </c>
      <c r="M3876" s="1">
        <v>15533</v>
      </c>
      <c r="N3876" s="1">
        <v>73990</v>
      </c>
      <c r="O3876" s="1">
        <v>3000</v>
      </c>
      <c r="P3876" s="1">
        <v>739.9</v>
      </c>
      <c r="Q3876" s="1">
        <v>77729.899999999994</v>
      </c>
      <c r="R3876" s="1">
        <f t="shared" si="121"/>
        <v>388.64949999999999</v>
      </c>
      <c r="S3876" s="1" t="s">
        <v>29</v>
      </c>
      <c r="T3876" s="1" t="s">
        <v>419</v>
      </c>
      <c r="U3876" s="1" t="s">
        <v>3986</v>
      </c>
      <c r="V3876" s="1" t="s">
        <v>9415</v>
      </c>
      <c r="W3876" s="1" t="s">
        <v>9416</v>
      </c>
    </row>
    <row r="3877" spans="1:23">
      <c r="A3877" s="2" t="s">
        <v>1821</v>
      </c>
      <c r="B3877" s="2">
        <f t="shared" si="120"/>
        <v>2019</v>
      </c>
      <c r="C3877" s="1" t="s">
        <v>119</v>
      </c>
      <c r="D3877" s="1" t="s">
        <v>24</v>
      </c>
      <c r="E3877" s="1">
        <v>80004994</v>
      </c>
      <c r="F3877" s="1" t="s">
        <v>3984</v>
      </c>
      <c r="G3877" s="1" t="s">
        <v>120</v>
      </c>
      <c r="H3877" s="1" t="s">
        <v>8410</v>
      </c>
      <c r="I3877" s="1" t="s">
        <v>558</v>
      </c>
      <c r="J3877" s="1">
        <v>146</v>
      </c>
      <c r="K3877" s="1" t="s">
        <v>86</v>
      </c>
      <c r="L3877" s="1">
        <v>9636</v>
      </c>
      <c r="M3877" s="1">
        <v>9928</v>
      </c>
      <c r="N3877" s="1">
        <v>45552</v>
      </c>
      <c r="O3877" s="1">
        <v>2000</v>
      </c>
      <c r="P3877" s="1">
        <v>455.52</v>
      </c>
      <c r="Q3877" s="1">
        <v>48007.519999999997</v>
      </c>
      <c r="R3877" s="1">
        <f t="shared" si="121"/>
        <v>328.81863013698626</v>
      </c>
      <c r="S3877" s="1" t="s">
        <v>29</v>
      </c>
      <c r="T3877" s="1" t="s">
        <v>419</v>
      </c>
      <c r="U3877" s="1" t="s">
        <v>3986</v>
      </c>
      <c r="V3877" s="1" t="s">
        <v>9425</v>
      </c>
      <c r="W3877" s="1" t="s">
        <v>9426</v>
      </c>
    </row>
    <row r="3878" spans="1:23">
      <c r="A3878" s="2" t="s">
        <v>1821</v>
      </c>
      <c r="B3878" s="2">
        <f t="shared" si="120"/>
        <v>2019</v>
      </c>
      <c r="C3878" s="1" t="s">
        <v>119</v>
      </c>
      <c r="D3878" s="1" t="s">
        <v>24</v>
      </c>
      <c r="E3878" s="1">
        <v>80004994</v>
      </c>
      <c r="F3878" s="1" t="s">
        <v>3984</v>
      </c>
      <c r="G3878" s="1" t="s">
        <v>120</v>
      </c>
      <c r="H3878" s="1" t="s">
        <v>8410</v>
      </c>
      <c r="I3878" s="1" t="s">
        <v>558</v>
      </c>
      <c r="J3878" s="1">
        <v>356</v>
      </c>
      <c r="K3878" s="1" t="s">
        <v>86</v>
      </c>
      <c r="L3878" s="1">
        <v>19224</v>
      </c>
      <c r="M3878" s="1">
        <v>19936</v>
      </c>
      <c r="N3878" s="1">
        <v>93272</v>
      </c>
      <c r="O3878" s="1">
        <v>4000</v>
      </c>
      <c r="P3878" s="1">
        <v>932.72</v>
      </c>
      <c r="Q3878" s="1">
        <v>98204.72</v>
      </c>
      <c r="R3878" s="1">
        <f t="shared" si="121"/>
        <v>275.85595505617977</v>
      </c>
      <c r="S3878" s="1" t="s">
        <v>29</v>
      </c>
      <c r="T3878" s="1" t="s">
        <v>419</v>
      </c>
      <c r="U3878" s="1" t="s">
        <v>3986</v>
      </c>
      <c r="V3878" s="1" t="s">
        <v>31</v>
      </c>
      <c r="W3878" s="1" t="s">
        <v>9431</v>
      </c>
    </row>
    <row r="3879" spans="1:23">
      <c r="A3879" s="2" t="s">
        <v>1821</v>
      </c>
      <c r="B3879" s="2">
        <f t="shared" si="120"/>
        <v>2019</v>
      </c>
      <c r="C3879" s="1" t="s">
        <v>119</v>
      </c>
      <c r="D3879" s="1" t="s">
        <v>24</v>
      </c>
      <c r="E3879" s="1">
        <v>80004994</v>
      </c>
      <c r="F3879" s="1" t="s">
        <v>3984</v>
      </c>
      <c r="G3879" s="1" t="s">
        <v>120</v>
      </c>
      <c r="H3879" s="1" t="s">
        <v>8410</v>
      </c>
      <c r="I3879" s="1" t="s">
        <v>558</v>
      </c>
      <c r="J3879" s="1">
        <v>330</v>
      </c>
      <c r="K3879" s="1" t="s">
        <v>86</v>
      </c>
      <c r="L3879" s="1">
        <v>22956</v>
      </c>
      <c r="M3879" s="1">
        <v>23616</v>
      </c>
      <c r="N3879" s="1">
        <v>118280</v>
      </c>
      <c r="O3879" s="1">
        <v>5000</v>
      </c>
      <c r="P3879" s="1">
        <v>1182.8</v>
      </c>
      <c r="Q3879" s="1">
        <v>124462.8</v>
      </c>
      <c r="R3879" s="1">
        <f t="shared" si="121"/>
        <v>377.16</v>
      </c>
      <c r="S3879" s="1" t="s">
        <v>29</v>
      </c>
      <c r="T3879" s="1" t="s">
        <v>419</v>
      </c>
      <c r="U3879" s="1" t="s">
        <v>3986</v>
      </c>
      <c r="V3879" s="1" t="s">
        <v>31</v>
      </c>
      <c r="W3879" s="1" t="s">
        <v>7061</v>
      </c>
    </row>
    <row r="3880" spans="1:23">
      <c r="A3880" s="2" t="s">
        <v>516</v>
      </c>
      <c r="B3880" s="2">
        <f t="shared" si="120"/>
        <v>2019</v>
      </c>
      <c r="C3880" s="1" t="s">
        <v>119</v>
      </c>
      <c r="D3880" s="1" t="s">
        <v>24</v>
      </c>
      <c r="E3880" s="1">
        <v>80004994</v>
      </c>
      <c r="F3880" s="1" t="s">
        <v>3984</v>
      </c>
      <c r="G3880" s="1" t="s">
        <v>120</v>
      </c>
      <c r="H3880" s="1" t="s">
        <v>8410</v>
      </c>
      <c r="I3880" s="1" t="s">
        <v>558</v>
      </c>
      <c r="J3880" s="1">
        <v>268</v>
      </c>
      <c r="K3880" s="1" t="s">
        <v>28</v>
      </c>
      <c r="L3880" s="1">
        <v>20234</v>
      </c>
      <c r="M3880" s="1">
        <v>20770</v>
      </c>
      <c r="N3880" s="1">
        <v>90718</v>
      </c>
      <c r="O3880" s="1">
        <v>4000</v>
      </c>
      <c r="P3880" s="1">
        <v>907.18</v>
      </c>
      <c r="Q3880" s="1">
        <v>95625.18</v>
      </c>
      <c r="R3880" s="1">
        <f t="shared" si="121"/>
        <v>356.81037313432836</v>
      </c>
      <c r="S3880" s="1" t="s">
        <v>29</v>
      </c>
      <c r="T3880" s="1" t="s">
        <v>286</v>
      </c>
      <c r="U3880" s="1" t="s">
        <v>3986</v>
      </c>
      <c r="V3880" s="1" t="s">
        <v>9437</v>
      </c>
      <c r="W3880" s="1" t="s">
        <v>9438</v>
      </c>
    </row>
    <row r="3881" spans="1:23">
      <c r="A3881" s="2" t="s">
        <v>3783</v>
      </c>
      <c r="B3881" s="2">
        <f t="shared" si="120"/>
        <v>2019</v>
      </c>
      <c r="C3881" s="1" t="s">
        <v>119</v>
      </c>
      <c r="D3881" s="1" t="s">
        <v>24</v>
      </c>
      <c r="E3881" s="1">
        <v>80004994</v>
      </c>
      <c r="F3881" s="1" t="s">
        <v>3984</v>
      </c>
      <c r="G3881" s="1" t="s">
        <v>120</v>
      </c>
      <c r="H3881" s="1" t="s">
        <v>8410</v>
      </c>
      <c r="I3881" s="1" t="s">
        <v>558</v>
      </c>
      <c r="J3881" s="1">
        <v>390</v>
      </c>
      <c r="K3881" s="1" t="s">
        <v>28</v>
      </c>
      <c r="L3881" s="1">
        <v>18720</v>
      </c>
      <c r="M3881" s="1">
        <v>19500</v>
      </c>
      <c r="N3881" s="1">
        <v>76050</v>
      </c>
      <c r="O3881" s="1">
        <v>5000</v>
      </c>
      <c r="P3881" s="1">
        <v>760.5</v>
      </c>
      <c r="Q3881" s="1">
        <v>81810.5</v>
      </c>
      <c r="R3881" s="1">
        <f t="shared" si="121"/>
        <v>209.77051282051283</v>
      </c>
      <c r="S3881" s="1" t="s">
        <v>29</v>
      </c>
      <c r="T3881" s="1" t="s">
        <v>419</v>
      </c>
      <c r="U3881" s="1" t="s">
        <v>3986</v>
      </c>
      <c r="V3881" s="1" t="s">
        <v>2795</v>
      </c>
      <c r="W3881" s="1" t="s">
        <v>9444</v>
      </c>
    </row>
    <row r="3882" spans="1:23">
      <c r="A3882" s="2" t="s">
        <v>4361</v>
      </c>
      <c r="B3882" s="2">
        <f t="shared" si="120"/>
        <v>2019</v>
      </c>
      <c r="C3882" s="1" t="s">
        <v>119</v>
      </c>
      <c r="D3882" s="1" t="s">
        <v>24</v>
      </c>
      <c r="E3882" s="1">
        <v>80004994</v>
      </c>
      <c r="F3882" s="1" t="s">
        <v>3984</v>
      </c>
      <c r="G3882" s="1" t="s">
        <v>120</v>
      </c>
      <c r="H3882" s="1" t="s">
        <v>8410</v>
      </c>
      <c r="I3882" s="1" t="s">
        <v>558</v>
      </c>
      <c r="J3882" s="1">
        <v>312</v>
      </c>
      <c r="K3882" s="1" t="s">
        <v>86</v>
      </c>
      <c r="L3882" s="1">
        <v>14976</v>
      </c>
      <c r="M3882" s="1">
        <v>15600</v>
      </c>
      <c r="N3882" s="1">
        <v>60840</v>
      </c>
      <c r="O3882" s="1">
        <v>4000</v>
      </c>
      <c r="P3882" s="1">
        <v>608.4</v>
      </c>
      <c r="Q3882" s="1">
        <v>65448.4</v>
      </c>
      <c r="R3882" s="1">
        <f t="shared" si="121"/>
        <v>209.77051282051283</v>
      </c>
      <c r="S3882" s="1" t="s">
        <v>29</v>
      </c>
      <c r="T3882" s="1" t="s">
        <v>419</v>
      </c>
      <c r="U3882" s="1" t="s">
        <v>3986</v>
      </c>
      <c r="V3882" s="1" t="s">
        <v>9456</v>
      </c>
      <c r="W3882" s="1" t="s">
        <v>9457</v>
      </c>
    </row>
    <row r="3883" spans="1:23">
      <c r="A3883" s="2" t="s">
        <v>9458</v>
      </c>
      <c r="B3883" s="2">
        <f t="shared" si="120"/>
        <v>2019</v>
      </c>
      <c r="C3883" s="1" t="s">
        <v>273</v>
      </c>
      <c r="D3883" s="1" t="s">
        <v>24</v>
      </c>
      <c r="E3883" s="1">
        <v>80004994</v>
      </c>
      <c r="F3883" s="1" t="s">
        <v>3984</v>
      </c>
      <c r="G3883" s="1" t="s">
        <v>120</v>
      </c>
      <c r="H3883" s="1" t="s">
        <v>8410</v>
      </c>
      <c r="I3883" s="1" t="s">
        <v>558</v>
      </c>
      <c r="J3883" s="1">
        <v>234</v>
      </c>
      <c r="K3883" s="1" t="s">
        <v>28</v>
      </c>
      <c r="L3883" s="1">
        <v>11232</v>
      </c>
      <c r="M3883" s="1">
        <v>11700</v>
      </c>
      <c r="N3883" s="1">
        <v>45630</v>
      </c>
      <c r="O3883" s="1">
        <v>3000</v>
      </c>
      <c r="P3883" s="1">
        <v>456.3</v>
      </c>
      <c r="Q3883" s="1">
        <v>49086.3</v>
      </c>
      <c r="R3883" s="1">
        <f t="shared" si="121"/>
        <v>209.77051282051283</v>
      </c>
      <c r="S3883" s="1" t="s">
        <v>29</v>
      </c>
      <c r="T3883" s="1" t="s">
        <v>419</v>
      </c>
      <c r="U3883" s="1" t="s">
        <v>3986</v>
      </c>
      <c r="V3883" s="1" t="s">
        <v>9459</v>
      </c>
      <c r="W3883" s="1" t="s">
        <v>9459</v>
      </c>
    </row>
    <row r="3884" spans="1:23">
      <c r="A3884" s="2" t="s">
        <v>5827</v>
      </c>
      <c r="B3884" s="2">
        <f t="shared" si="120"/>
        <v>2019</v>
      </c>
      <c r="C3884" s="1" t="s">
        <v>273</v>
      </c>
      <c r="D3884" s="1" t="s">
        <v>24</v>
      </c>
      <c r="E3884" s="1">
        <v>80004994</v>
      </c>
      <c r="F3884" s="1" t="s">
        <v>3984</v>
      </c>
      <c r="G3884" s="1" t="s">
        <v>120</v>
      </c>
      <c r="H3884" s="1" t="s">
        <v>8410</v>
      </c>
      <c r="I3884" s="1" t="s">
        <v>558</v>
      </c>
      <c r="J3884" s="1">
        <v>68</v>
      </c>
      <c r="K3884" s="1" t="s">
        <v>28</v>
      </c>
      <c r="L3884" s="1">
        <v>3672</v>
      </c>
      <c r="M3884" s="1">
        <v>3808</v>
      </c>
      <c r="N3884" s="1">
        <v>14840</v>
      </c>
      <c r="O3884" s="1">
        <v>965.27</v>
      </c>
      <c r="P3884" s="1">
        <v>148.4</v>
      </c>
      <c r="Q3884" s="1">
        <v>15953.67</v>
      </c>
      <c r="R3884" s="1">
        <f t="shared" si="121"/>
        <v>234.61279411764707</v>
      </c>
      <c r="S3884" s="1" t="s">
        <v>29</v>
      </c>
      <c r="T3884" s="1" t="s">
        <v>286</v>
      </c>
      <c r="U3884" s="1" t="s">
        <v>3986</v>
      </c>
      <c r="V3884" s="1" t="s">
        <v>9460</v>
      </c>
      <c r="W3884" s="1" t="s">
        <v>9460</v>
      </c>
    </row>
    <row r="3885" spans="1:23">
      <c r="A3885" s="2" t="s">
        <v>2511</v>
      </c>
      <c r="B3885" s="2">
        <f t="shared" si="120"/>
        <v>2019</v>
      </c>
      <c r="C3885" s="1" t="s">
        <v>119</v>
      </c>
      <c r="D3885" s="1" t="s">
        <v>24</v>
      </c>
      <c r="E3885" s="1">
        <v>80004994</v>
      </c>
      <c r="F3885" s="1" t="s">
        <v>3984</v>
      </c>
      <c r="G3885" s="1" t="s">
        <v>120</v>
      </c>
      <c r="H3885" s="1" t="s">
        <v>8410</v>
      </c>
      <c r="I3885" s="1" t="s">
        <v>558</v>
      </c>
      <c r="J3885" s="1">
        <v>312</v>
      </c>
      <c r="K3885" s="1" t="s">
        <v>86</v>
      </c>
      <c r="L3885" s="1">
        <v>15280</v>
      </c>
      <c r="M3885" s="1">
        <v>15912</v>
      </c>
      <c r="N3885" s="1">
        <v>59280</v>
      </c>
      <c r="O3885" s="1">
        <v>4000</v>
      </c>
      <c r="P3885" s="1">
        <v>592.79999999999995</v>
      </c>
      <c r="Q3885" s="1">
        <v>63872.800000000003</v>
      </c>
      <c r="R3885" s="1">
        <f t="shared" si="121"/>
        <v>204.72051282051282</v>
      </c>
      <c r="S3885" s="1" t="s">
        <v>29</v>
      </c>
      <c r="T3885" s="1" t="s">
        <v>419</v>
      </c>
      <c r="U3885" s="1" t="s">
        <v>3986</v>
      </c>
      <c r="V3885" s="1" t="s">
        <v>8411</v>
      </c>
      <c r="W3885" s="1" t="s">
        <v>9409</v>
      </c>
    </row>
    <row r="3886" spans="1:23">
      <c r="A3886" s="2" t="s">
        <v>2511</v>
      </c>
      <c r="B3886" s="2">
        <f t="shared" si="120"/>
        <v>2019</v>
      </c>
      <c r="C3886" s="1" t="s">
        <v>119</v>
      </c>
      <c r="D3886" s="1" t="s">
        <v>24</v>
      </c>
      <c r="E3886" s="1">
        <v>80004994</v>
      </c>
      <c r="F3886" s="1" t="s">
        <v>3984</v>
      </c>
      <c r="G3886" s="1" t="s">
        <v>120</v>
      </c>
      <c r="H3886" s="1" t="s">
        <v>8410</v>
      </c>
      <c r="I3886" s="1" t="s">
        <v>558</v>
      </c>
      <c r="J3886" s="1">
        <v>312</v>
      </c>
      <c r="K3886" s="1" t="s">
        <v>86</v>
      </c>
      <c r="L3886" s="1">
        <v>15280</v>
      </c>
      <c r="M3886" s="1">
        <v>15912</v>
      </c>
      <c r="N3886" s="1">
        <v>59280</v>
      </c>
      <c r="O3886" s="1">
        <v>4000</v>
      </c>
      <c r="P3886" s="1">
        <v>592.79999999999995</v>
      </c>
      <c r="Q3886" s="1">
        <v>63872.800000000003</v>
      </c>
      <c r="R3886" s="1">
        <f t="shared" si="121"/>
        <v>204.72051282051282</v>
      </c>
      <c r="S3886" s="1" t="s">
        <v>29</v>
      </c>
      <c r="T3886" s="1" t="s">
        <v>419</v>
      </c>
      <c r="U3886" s="1" t="s">
        <v>3986</v>
      </c>
      <c r="V3886" s="1" t="s">
        <v>8411</v>
      </c>
      <c r="W3886" s="1" t="s">
        <v>9409</v>
      </c>
    </row>
    <row r="3887" spans="1:23">
      <c r="A3887" s="2" t="s">
        <v>5827</v>
      </c>
      <c r="B3887" s="2">
        <f t="shared" si="120"/>
        <v>2019</v>
      </c>
      <c r="C3887" s="1" t="s">
        <v>273</v>
      </c>
      <c r="D3887" s="1" t="s">
        <v>24</v>
      </c>
      <c r="E3887" s="1">
        <v>80004994</v>
      </c>
      <c r="F3887" s="1" t="s">
        <v>3984</v>
      </c>
      <c r="G3887" s="1" t="s">
        <v>120</v>
      </c>
      <c r="H3887" s="1" t="s">
        <v>8410</v>
      </c>
      <c r="I3887" s="1" t="s">
        <v>558</v>
      </c>
      <c r="J3887" s="1">
        <v>70</v>
      </c>
      <c r="K3887" s="1" t="s">
        <v>28</v>
      </c>
      <c r="L3887" s="1">
        <v>4680</v>
      </c>
      <c r="M3887" s="1">
        <v>4820</v>
      </c>
      <c r="N3887" s="1">
        <v>20502</v>
      </c>
      <c r="O3887" s="1">
        <v>1000</v>
      </c>
      <c r="P3887" s="1">
        <v>205.02</v>
      </c>
      <c r="Q3887" s="1">
        <v>21707.02</v>
      </c>
      <c r="R3887" s="1">
        <f t="shared" si="121"/>
        <v>310.10028571428575</v>
      </c>
      <c r="S3887" s="1" t="s">
        <v>29</v>
      </c>
      <c r="T3887" s="1" t="s">
        <v>286</v>
      </c>
      <c r="U3887" s="1" t="s">
        <v>3986</v>
      </c>
      <c r="V3887" s="1" t="s">
        <v>9469</v>
      </c>
      <c r="W3887" s="1" t="s">
        <v>9469</v>
      </c>
    </row>
    <row r="3888" spans="1:23">
      <c r="A3888" s="2" t="s">
        <v>5827</v>
      </c>
      <c r="B3888" s="2">
        <f t="shared" si="120"/>
        <v>2019</v>
      </c>
      <c r="C3888" s="1" t="s">
        <v>273</v>
      </c>
      <c r="D3888" s="1" t="s">
        <v>24</v>
      </c>
      <c r="E3888" s="1">
        <v>80004994</v>
      </c>
      <c r="F3888" s="1" t="s">
        <v>3984</v>
      </c>
      <c r="G3888" s="1" t="s">
        <v>120</v>
      </c>
      <c r="H3888" s="1" t="s">
        <v>8410</v>
      </c>
      <c r="I3888" s="1" t="s">
        <v>558</v>
      </c>
      <c r="J3888" s="1">
        <v>60</v>
      </c>
      <c r="K3888" s="1" t="s">
        <v>28</v>
      </c>
      <c r="L3888" s="1">
        <v>4183</v>
      </c>
      <c r="M3888" s="1">
        <v>4303</v>
      </c>
      <c r="N3888" s="1">
        <v>21495</v>
      </c>
      <c r="O3888" s="1">
        <v>1000</v>
      </c>
      <c r="P3888" s="1">
        <v>214.95</v>
      </c>
      <c r="Q3888" s="1">
        <v>22709.95</v>
      </c>
      <c r="R3888" s="1">
        <f t="shared" si="121"/>
        <v>378.49916666666667</v>
      </c>
      <c r="S3888" s="1" t="s">
        <v>29</v>
      </c>
      <c r="T3888" s="1" t="s">
        <v>286</v>
      </c>
      <c r="U3888" s="1" t="s">
        <v>3986</v>
      </c>
      <c r="V3888" s="1" t="s">
        <v>9471</v>
      </c>
      <c r="W3888" s="1" t="s">
        <v>9471</v>
      </c>
    </row>
    <row r="3889" spans="1:23">
      <c r="A3889" s="2" t="s">
        <v>9476</v>
      </c>
      <c r="B3889" s="2">
        <f t="shared" si="120"/>
        <v>2019</v>
      </c>
      <c r="C3889" s="1" t="s">
        <v>273</v>
      </c>
      <c r="D3889" s="1" t="s">
        <v>24</v>
      </c>
      <c r="E3889" s="1">
        <v>80004994</v>
      </c>
      <c r="F3889" s="1" t="s">
        <v>3984</v>
      </c>
      <c r="G3889" s="1" t="s">
        <v>120</v>
      </c>
      <c r="H3889" s="1" t="s">
        <v>8410</v>
      </c>
      <c r="I3889" s="1" t="s">
        <v>558</v>
      </c>
      <c r="J3889" s="1">
        <v>219</v>
      </c>
      <c r="K3889" s="1" t="s">
        <v>28</v>
      </c>
      <c r="L3889" s="1">
        <v>14454</v>
      </c>
      <c r="M3889" s="1">
        <v>14892</v>
      </c>
      <c r="N3889" s="1">
        <v>72051</v>
      </c>
      <c r="O3889" s="1">
        <v>3000</v>
      </c>
      <c r="P3889" s="1">
        <v>720.51</v>
      </c>
      <c r="Q3889" s="1">
        <v>75771.509999999995</v>
      </c>
      <c r="R3889" s="1">
        <f t="shared" si="121"/>
        <v>345.98863013698627</v>
      </c>
      <c r="S3889" s="1" t="s">
        <v>29</v>
      </c>
      <c r="T3889" s="1" t="s">
        <v>419</v>
      </c>
      <c r="U3889" s="1" t="s">
        <v>3986</v>
      </c>
      <c r="V3889" s="1" t="s">
        <v>9477</v>
      </c>
      <c r="W3889" s="1" t="s">
        <v>9477</v>
      </c>
    </row>
    <row r="3890" spans="1:23">
      <c r="A3890" s="2" t="s">
        <v>9476</v>
      </c>
      <c r="B3890" s="2">
        <f t="shared" si="120"/>
        <v>2019</v>
      </c>
      <c r="C3890" s="1" t="s">
        <v>273</v>
      </c>
      <c r="D3890" s="1" t="s">
        <v>24</v>
      </c>
      <c r="E3890" s="1">
        <v>80004994</v>
      </c>
      <c r="F3890" s="1" t="s">
        <v>3984</v>
      </c>
      <c r="G3890" s="1" t="s">
        <v>120</v>
      </c>
      <c r="H3890" s="1" t="s">
        <v>8410</v>
      </c>
      <c r="I3890" s="1" t="s">
        <v>558</v>
      </c>
      <c r="J3890" s="1">
        <v>384</v>
      </c>
      <c r="K3890" s="1" t="s">
        <v>28</v>
      </c>
      <c r="L3890" s="1">
        <v>20380</v>
      </c>
      <c r="M3890" s="1">
        <v>21148</v>
      </c>
      <c r="N3890" s="1">
        <v>95624</v>
      </c>
      <c r="O3890" s="1">
        <v>4000</v>
      </c>
      <c r="P3890" s="1">
        <v>956.24</v>
      </c>
      <c r="Q3890" s="1">
        <v>100580.24</v>
      </c>
      <c r="R3890" s="1">
        <f t="shared" si="121"/>
        <v>261.92770833333333</v>
      </c>
      <c r="S3890" s="1" t="s">
        <v>29</v>
      </c>
      <c r="T3890" s="1" t="s">
        <v>419</v>
      </c>
      <c r="U3890" s="1" t="s">
        <v>3986</v>
      </c>
      <c r="V3890" s="1" t="s">
        <v>9483</v>
      </c>
      <c r="W3890" s="1" t="s">
        <v>9484</v>
      </c>
    </row>
    <row r="3891" spans="1:23">
      <c r="A3891" s="2" t="s">
        <v>4361</v>
      </c>
      <c r="B3891" s="2">
        <f t="shared" si="120"/>
        <v>2019</v>
      </c>
      <c r="C3891" s="1" t="s">
        <v>119</v>
      </c>
      <c r="D3891" s="1" t="s">
        <v>24</v>
      </c>
      <c r="E3891" s="1">
        <v>80004994</v>
      </c>
      <c r="F3891" s="1" t="s">
        <v>3984</v>
      </c>
      <c r="G3891" s="1" t="s">
        <v>120</v>
      </c>
      <c r="H3891" s="1" t="s">
        <v>8410</v>
      </c>
      <c r="I3891" s="1" t="s">
        <v>558</v>
      </c>
      <c r="J3891" s="1">
        <v>312</v>
      </c>
      <c r="K3891" s="1" t="s">
        <v>28</v>
      </c>
      <c r="L3891" s="1">
        <v>14976</v>
      </c>
      <c r="M3891" s="1">
        <v>15600</v>
      </c>
      <c r="N3891" s="1">
        <v>60840</v>
      </c>
      <c r="O3891" s="1">
        <v>4000</v>
      </c>
      <c r="P3891" s="1">
        <v>608.4</v>
      </c>
      <c r="Q3891" s="1">
        <v>65448.4</v>
      </c>
      <c r="R3891" s="1">
        <f t="shared" si="121"/>
        <v>209.77051282051283</v>
      </c>
      <c r="S3891" s="1" t="s">
        <v>29</v>
      </c>
      <c r="T3891" s="1" t="s">
        <v>419</v>
      </c>
      <c r="U3891" s="1" t="s">
        <v>3986</v>
      </c>
      <c r="V3891" s="1" t="s">
        <v>6990</v>
      </c>
      <c r="W3891" s="1" t="s">
        <v>9485</v>
      </c>
    </row>
    <row r="3892" spans="1:23">
      <c r="A3892" s="2" t="s">
        <v>516</v>
      </c>
      <c r="B3892" s="2">
        <f t="shared" si="120"/>
        <v>2019</v>
      </c>
      <c r="C3892" s="1" t="s">
        <v>119</v>
      </c>
      <c r="D3892" s="1" t="s">
        <v>24</v>
      </c>
      <c r="E3892" s="1">
        <v>80004994</v>
      </c>
      <c r="F3892" s="1" t="s">
        <v>3984</v>
      </c>
      <c r="G3892" s="1" t="s">
        <v>120</v>
      </c>
      <c r="H3892" s="1" t="s">
        <v>8410</v>
      </c>
      <c r="I3892" s="1" t="s">
        <v>558</v>
      </c>
      <c r="J3892" s="1">
        <v>268</v>
      </c>
      <c r="K3892" s="1" t="s">
        <v>28</v>
      </c>
      <c r="L3892" s="1">
        <v>18894</v>
      </c>
      <c r="M3892" s="1">
        <v>19430</v>
      </c>
      <c r="N3892" s="1">
        <v>89110</v>
      </c>
      <c r="O3892" s="1">
        <v>4000</v>
      </c>
      <c r="P3892" s="1">
        <v>891.1</v>
      </c>
      <c r="Q3892" s="1">
        <v>94001.1</v>
      </c>
      <c r="R3892" s="1">
        <f t="shared" si="121"/>
        <v>350.75037313432836</v>
      </c>
      <c r="S3892" s="1" t="s">
        <v>29</v>
      </c>
      <c r="T3892" s="1" t="s">
        <v>286</v>
      </c>
      <c r="U3892" s="1" t="s">
        <v>3986</v>
      </c>
      <c r="V3892" s="1" t="s">
        <v>9486</v>
      </c>
      <c r="W3892" s="1" t="s">
        <v>9487</v>
      </c>
    </row>
    <row r="3893" spans="1:23">
      <c r="A3893" s="2" t="s">
        <v>9491</v>
      </c>
      <c r="B3893" s="2">
        <f t="shared" si="120"/>
        <v>2019</v>
      </c>
      <c r="C3893" s="1" t="s">
        <v>273</v>
      </c>
      <c r="D3893" s="1" t="s">
        <v>24</v>
      </c>
      <c r="E3893" s="1">
        <v>80004994</v>
      </c>
      <c r="F3893" s="1" t="s">
        <v>3984</v>
      </c>
      <c r="G3893" s="1" t="s">
        <v>120</v>
      </c>
      <c r="H3893" s="1" t="s">
        <v>8410</v>
      </c>
      <c r="I3893" s="1" t="s">
        <v>558</v>
      </c>
      <c r="J3893" s="1">
        <v>335</v>
      </c>
      <c r="K3893" s="1" t="s">
        <v>28</v>
      </c>
      <c r="L3893" s="1">
        <v>23316</v>
      </c>
      <c r="M3893" s="1">
        <v>23986</v>
      </c>
      <c r="N3893" s="1">
        <v>119930</v>
      </c>
      <c r="O3893" s="1">
        <v>4000</v>
      </c>
      <c r="P3893" s="1">
        <v>1199.3</v>
      </c>
      <c r="Q3893" s="1">
        <v>125129.3</v>
      </c>
      <c r="R3893" s="1">
        <f t="shared" si="121"/>
        <v>373.52029850746271</v>
      </c>
      <c r="S3893" s="1" t="s">
        <v>29</v>
      </c>
      <c r="T3893" s="1" t="s">
        <v>419</v>
      </c>
      <c r="U3893" s="1" t="s">
        <v>3986</v>
      </c>
      <c r="V3893" s="1" t="s">
        <v>9492</v>
      </c>
      <c r="W3893" s="1" t="s">
        <v>9487</v>
      </c>
    </row>
    <row r="3894" spans="1:23">
      <c r="A3894" s="2" t="s">
        <v>9503</v>
      </c>
      <c r="B3894" s="2">
        <f t="shared" si="120"/>
        <v>2019</v>
      </c>
      <c r="C3894" s="1" t="s">
        <v>273</v>
      </c>
      <c r="D3894" s="1" t="s">
        <v>24</v>
      </c>
      <c r="E3894" s="1">
        <v>80004994</v>
      </c>
      <c r="F3894" s="1" t="s">
        <v>3984</v>
      </c>
      <c r="G3894" s="1" t="s">
        <v>120</v>
      </c>
      <c r="H3894" s="1" t="s">
        <v>8410</v>
      </c>
      <c r="I3894" s="1" t="s">
        <v>558</v>
      </c>
      <c r="J3894" s="1">
        <v>268</v>
      </c>
      <c r="K3894" s="1" t="s">
        <v>28</v>
      </c>
      <c r="L3894" s="1">
        <v>17688</v>
      </c>
      <c r="M3894" s="1">
        <v>18224</v>
      </c>
      <c r="N3894" s="1">
        <v>70216</v>
      </c>
      <c r="O3894" s="1">
        <v>4000</v>
      </c>
      <c r="P3894" s="1">
        <v>702.16</v>
      </c>
      <c r="Q3894" s="1">
        <v>74918.16</v>
      </c>
      <c r="R3894" s="1">
        <f t="shared" si="121"/>
        <v>279.54537313432837</v>
      </c>
      <c r="S3894" s="1" t="s">
        <v>29</v>
      </c>
      <c r="T3894" s="1" t="s">
        <v>419</v>
      </c>
      <c r="U3894" s="1" t="s">
        <v>3986</v>
      </c>
      <c r="V3894" s="1" t="s">
        <v>9504</v>
      </c>
      <c r="W3894" s="1" t="s">
        <v>9504</v>
      </c>
    </row>
    <row r="3895" spans="1:23">
      <c r="A3895" s="2" t="s">
        <v>9414</v>
      </c>
      <c r="B3895" s="2">
        <f t="shared" si="120"/>
        <v>2019</v>
      </c>
      <c r="C3895" s="1" t="s">
        <v>119</v>
      </c>
      <c r="D3895" s="1" t="s">
        <v>24</v>
      </c>
      <c r="E3895" s="1">
        <v>80004994</v>
      </c>
      <c r="F3895" s="1" t="s">
        <v>3984</v>
      </c>
      <c r="G3895" s="1" t="s">
        <v>120</v>
      </c>
      <c r="H3895" s="1" t="s">
        <v>8410</v>
      </c>
      <c r="I3895" s="1" t="s">
        <v>558</v>
      </c>
      <c r="J3895" s="1">
        <v>201</v>
      </c>
      <c r="K3895" s="1" t="s">
        <v>28</v>
      </c>
      <c r="L3895" s="1">
        <v>13266</v>
      </c>
      <c r="M3895" s="1">
        <v>13668</v>
      </c>
      <c r="N3895" s="1">
        <v>52662</v>
      </c>
      <c r="O3895" s="1">
        <v>3000</v>
      </c>
      <c r="P3895" s="1">
        <v>526.62</v>
      </c>
      <c r="Q3895" s="1">
        <v>56188.62</v>
      </c>
      <c r="R3895" s="1">
        <f t="shared" si="121"/>
        <v>279.54537313432837</v>
      </c>
      <c r="S3895" s="1" t="s">
        <v>29</v>
      </c>
      <c r="T3895" s="1" t="s">
        <v>419</v>
      </c>
      <c r="U3895" s="1" t="s">
        <v>3986</v>
      </c>
      <c r="V3895" s="1" t="s">
        <v>9510</v>
      </c>
      <c r="W3895" s="1" t="s">
        <v>9511</v>
      </c>
    </row>
    <row r="3896" spans="1:23">
      <c r="A3896" s="2" t="s">
        <v>5827</v>
      </c>
      <c r="B3896" s="2">
        <f t="shared" si="120"/>
        <v>2019</v>
      </c>
      <c r="C3896" s="1" t="s">
        <v>273</v>
      </c>
      <c r="D3896" s="1" t="s">
        <v>24</v>
      </c>
      <c r="E3896" s="1">
        <v>80004994</v>
      </c>
      <c r="F3896" s="1" t="s">
        <v>3984</v>
      </c>
      <c r="G3896" s="1" t="s">
        <v>120</v>
      </c>
      <c r="H3896" s="1" t="s">
        <v>8410</v>
      </c>
      <c r="I3896" s="1" t="s">
        <v>558</v>
      </c>
      <c r="J3896" s="1">
        <v>82</v>
      </c>
      <c r="K3896" s="1" t="s">
        <v>28</v>
      </c>
      <c r="L3896" s="1">
        <v>4104</v>
      </c>
      <c r="M3896" s="1">
        <v>4268</v>
      </c>
      <c r="N3896" s="1">
        <v>17866</v>
      </c>
      <c r="O3896" s="1">
        <v>1000</v>
      </c>
      <c r="P3896" s="1">
        <v>178.66</v>
      </c>
      <c r="Q3896" s="1">
        <v>19044.66</v>
      </c>
      <c r="R3896" s="1">
        <f t="shared" si="121"/>
        <v>232.25195121951219</v>
      </c>
      <c r="S3896" s="1" t="s">
        <v>29</v>
      </c>
      <c r="T3896" s="1" t="s">
        <v>286</v>
      </c>
      <c r="U3896" s="1" t="s">
        <v>3986</v>
      </c>
      <c r="V3896" s="1" t="s">
        <v>9525</v>
      </c>
      <c r="W3896" s="1" t="s">
        <v>9525</v>
      </c>
    </row>
    <row r="3897" spans="1:23">
      <c r="A3897" s="2" t="s">
        <v>1104</v>
      </c>
      <c r="B3897" s="2">
        <f t="shared" si="120"/>
        <v>2019</v>
      </c>
      <c r="C3897" s="1" t="s">
        <v>119</v>
      </c>
      <c r="D3897" s="1" t="s">
        <v>24</v>
      </c>
      <c r="E3897" s="1">
        <v>80004994</v>
      </c>
      <c r="F3897" s="1" t="s">
        <v>3984</v>
      </c>
      <c r="G3897" s="1" t="s">
        <v>120</v>
      </c>
      <c r="H3897" s="1" t="s">
        <v>8410</v>
      </c>
      <c r="I3897" s="1" t="s">
        <v>558</v>
      </c>
      <c r="J3897" s="1">
        <v>312</v>
      </c>
      <c r="K3897" s="1" t="s">
        <v>28</v>
      </c>
      <c r="L3897" s="1">
        <v>14976</v>
      </c>
      <c r="M3897" s="1">
        <v>15600</v>
      </c>
      <c r="N3897" s="1">
        <v>71136</v>
      </c>
      <c r="O3897" s="1">
        <v>4000</v>
      </c>
      <c r="P3897" s="1">
        <v>711.36</v>
      </c>
      <c r="Q3897" s="1">
        <v>75847.360000000001</v>
      </c>
      <c r="R3897" s="1">
        <f t="shared" si="121"/>
        <v>243.10051282051282</v>
      </c>
      <c r="S3897" s="1" t="s">
        <v>29</v>
      </c>
      <c r="T3897" s="1" t="s">
        <v>419</v>
      </c>
      <c r="U3897" s="1" t="s">
        <v>3986</v>
      </c>
      <c r="V3897" s="1" t="s">
        <v>9557</v>
      </c>
      <c r="W3897" s="1" t="s">
        <v>9557</v>
      </c>
    </row>
    <row r="3898" spans="1:23">
      <c r="A3898" s="2" t="s">
        <v>973</v>
      </c>
      <c r="B3898" s="2">
        <f t="shared" si="120"/>
        <v>2019</v>
      </c>
      <c r="C3898" s="1" t="s">
        <v>119</v>
      </c>
      <c r="D3898" s="1" t="s">
        <v>24</v>
      </c>
      <c r="E3898" s="1">
        <v>80004994</v>
      </c>
      <c r="F3898" s="1" t="s">
        <v>3984</v>
      </c>
      <c r="G3898" s="1" t="s">
        <v>120</v>
      </c>
      <c r="H3898" s="1" t="s">
        <v>8410</v>
      </c>
      <c r="I3898" s="1" t="s">
        <v>558</v>
      </c>
      <c r="J3898" s="1">
        <v>134</v>
      </c>
      <c r="K3898" s="1" t="s">
        <v>28</v>
      </c>
      <c r="L3898" s="1">
        <v>8844</v>
      </c>
      <c r="M3898" s="1">
        <v>9112</v>
      </c>
      <c r="N3898" s="1">
        <v>35108</v>
      </c>
      <c r="O3898" s="1">
        <v>2000</v>
      </c>
      <c r="P3898" s="1">
        <v>351.08</v>
      </c>
      <c r="Q3898" s="1">
        <v>37459.08</v>
      </c>
      <c r="R3898" s="1">
        <f t="shared" si="121"/>
        <v>279.54537313432837</v>
      </c>
      <c r="S3898" s="1" t="s">
        <v>29</v>
      </c>
      <c r="T3898" s="1" t="s">
        <v>286</v>
      </c>
      <c r="U3898" s="1" t="s">
        <v>3986</v>
      </c>
      <c r="V3898" s="1" t="s">
        <v>31</v>
      </c>
      <c r="W3898" s="1" t="s">
        <v>9562</v>
      </c>
    </row>
    <row r="3899" spans="1:23">
      <c r="A3899" s="2" t="s">
        <v>3011</v>
      </c>
      <c r="B3899" s="2">
        <f t="shared" si="120"/>
        <v>2019</v>
      </c>
      <c r="C3899" s="1" t="s">
        <v>119</v>
      </c>
      <c r="D3899" s="1" t="s">
        <v>24</v>
      </c>
      <c r="E3899" s="1">
        <v>80004994</v>
      </c>
      <c r="F3899" s="1" t="s">
        <v>3984</v>
      </c>
      <c r="G3899" s="1" t="s">
        <v>120</v>
      </c>
      <c r="H3899" s="1" t="s">
        <v>8410</v>
      </c>
      <c r="I3899" s="1" t="s">
        <v>558</v>
      </c>
      <c r="J3899" s="1">
        <v>312</v>
      </c>
      <c r="K3899" s="1" t="s">
        <v>86</v>
      </c>
      <c r="L3899" s="1">
        <v>15288</v>
      </c>
      <c r="M3899" s="1">
        <v>15912</v>
      </c>
      <c r="N3899" s="1">
        <v>59280</v>
      </c>
      <c r="O3899" s="1">
        <v>4000</v>
      </c>
      <c r="P3899" s="1">
        <v>592.79999999999995</v>
      </c>
      <c r="Q3899" s="1">
        <v>63872.800000000003</v>
      </c>
      <c r="R3899" s="1">
        <f t="shared" si="121"/>
        <v>204.72051282051282</v>
      </c>
      <c r="S3899" s="1" t="s">
        <v>29</v>
      </c>
      <c r="T3899" s="1" t="s">
        <v>419</v>
      </c>
      <c r="U3899" s="1" t="s">
        <v>3986</v>
      </c>
      <c r="V3899" s="1" t="s">
        <v>8411</v>
      </c>
      <c r="W3899" s="1" t="s">
        <v>9410</v>
      </c>
    </row>
    <row r="3900" spans="1:23">
      <c r="A3900" s="2" t="s">
        <v>507</v>
      </c>
      <c r="B3900" s="2">
        <f t="shared" si="120"/>
        <v>2019</v>
      </c>
      <c r="C3900" s="1" t="s">
        <v>119</v>
      </c>
      <c r="D3900" s="1" t="s">
        <v>24</v>
      </c>
      <c r="E3900" s="1">
        <v>80004994</v>
      </c>
      <c r="F3900" s="1" t="s">
        <v>3984</v>
      </c>
      <c r="G3900" s="1" t="s">
        <v>120</v>
      </c>
      <c r="H3900" s="1" t="s">
        <v>8410</v>
      </c>
      <c r="I3900" s="1" t="s">
        <v>558</v>
      </c>
      <c r="J3900" s="1">
        <v>312</v>
      </c>
      <c r="K3900" s="1" t="s">
        <v>86</v>
      </c>
      <c r="L3900" s="1">
        <v>14976</v>
      </c>
      <c r="M3900" s="1">
        <v>15600</v>
      </c>
      <c r="N3900" s="1">
        <v>60840</v>
      </c>
      <c r="O3900" s="1">
        <v>4000</v>
      </c>
      <c r="P3900" s="1">
        <v>608.4</v>
      </c>
      <c r="Q3900" s="1">
        <v>65448.4</v>
      </c>
      <c r="R3900" s="1">
        <f t="shared" si="121"/>
        <v>209.77051282051283</v>
      </c>
      <c r="S3900" s="1" t="s">
        <v>29</v>
      </c>
      <c r="T3900" s="1" t="s">
        <v>419</v>
      </c>
      <c r="U3900" s="1" t="s">
        <v>3986</v>
      </c>
      <c r="V3900" s="1" t="s">
        <v>9475</v>
      </c>
      <c r="W3900" s="1" t="s">
        <v>9609</v>
      </c>
    </row>
    <row r="3901" spans="1:23">
      <c r="A3901" s="2" t="s">
        <v>3011</v>
      </c>
      <c r="B3901" s="2">
        <f t="shared" si="120"/>
        <v>2019</v>
      </c>
      <c r="C3901" s="1" t="s">
        <v>119</v>
      </c>
      <c r="D3901" s="1" t="s">
        <v>24</v>
      </c>
      <c r="E3901" s="1">
        <v>80004994</v>
      </c>
      <c r="F3901" s="1" t="s">
        <v>3984</v>
      </c>
      <c r="G3901" s="1" t="s">
        <v>120</v>
      </c>
      <c r="H3901" s="1" t="s">
        <v>8410</v>
      </c>
      <c r="I3901" s="1" t="s">
        <v>558</v>
      </c>
      <c r="J3901" s="1">
        <v>312</v>
      </c>
      <c r="K3901" s="1" t="s">
        <v>86</v>
      </c>
      <c r="L3901" s="1">
        <v>15288</v>
      </c>
      <c r="M3901" s="1">
        <v>15912</v>
      </c>
      <c r="N3901" s="1">
        <v>59280</v>
      </c>
      <c r="O3901" s="1">
        <v>4000</v>
      </c>
      <c r="P3901" s="1">
        <v>592.79999999999995</v>
      </c>
      <c r="Q3901" s="1">
        <v>63872.800000000003</v>
      </c>
      <c r="R3901" s="1">
        <f t="shared" si="121"/>
        <v>204.72051282051282</v>
      </c>
      <c r="S3901" s="1" t="s">
        <v>29</v>
      </c>
      <c r="T3901" s="1" t="s">
        <v>419</v>
      </c>
      <c r="U3901" s="1" t="s">
        <v>3986</v>
      </c>
      <c r="V3901" s="1" t="s">
        <v>8411</v>
      </c>
      <c r="W3901" s="1" t="s">
        <v>9409</v>
      </c>
    </row>
    <row r="3902" spans="1:23">
      <c r="A3902" s="2" t="s">
        <v>550</v>
      </c>
      <c r="B3902" s="2">
        <f t="shared" si="120"/>
        <v>2019</v>
      </c>
      <c r="C3902" s="1" t="s">
        <v>119</v>
      </c>
      <c r="D3902" s="1" t="s">
        <v>24</v>
      </c>
      <c r="E3902" s="1">
        <v>80004994</v>
      </c>
      <c r="F3902" s="1" t="s">
        <v>3984</v>
      </c>
      <c r="G3902" s="1" t="s">
        <v>120</v>
      </c>
      <c r="H3902" s="1" t="s">
        <v>8410</v>
      </c>
      <c r="I3902" s="1" t="s">
        <v>558</v>
      </c>
      <c r="J3902" s="1">
        <v>312</v>
      </c>
      <c r="K3902" s="1" t="s">
        <v>28</v>
      </c>
      <c r="L3902" s="1">
        <v>14976</v>
      </c>
      <c r="M3902" s="1">
        <v>15600</v>
      </c>
      <c r="N3902" s="1">
        <v>60840</v>
      </c>
      <c r="O3902" s="1">
        <v>4000</v>
      </c>
      <c r="P3902" s="1">
        <v>608.4</v>
      </c>
      <c r="Q3902" s="1">
        <v>65448.4</v>
      </c>
      <c r="R3902" s="1">
        <f t="shared" si="121"/>
        <v>209.77051282051283</v>
      </c>
      <c r="S3902" s="1" t="s">
        <v>29</v>
      </c>
      <c r="T3902" s="1" t="s">
        <v>286</v>
      </c>
      <c r="U3902" s="1" t="s">
        <v>3986</v>
      </c>
      <c r="V3902" s="1" t="s">
        <v>9639</v>
      </c>
      <c r="W3902" s="1" t="s">
        <v>9639</v>
      </c>
    </row>
    <row r="3903" spans="1:23">
      <c r="A3903" s="2" t="s">
        <v>550</v>
      </c>
      <c r="B3903" s="2">
        <f t="shared" si="120"/>
        <v>2019</v>
      </c>
      <c r="C3903" s="1" t="s">
        <v>119</v>
      </c>
      <c r="D3903" s="1" t="s">
        <v>24</v>
      </c>
      <c r="E3903" s="1">
        <v>80004994</v>
      </c>
      <c r="F3903" s="1" t="s">
        <v>3984</v>
      </c>
      <c r="G3903" s="1" t="s">
        <v>120</v>
      </c>
      <c r="H3903" s="1" t="s">
        <v>8410</v>
      </c>
      <c r="I3903" s="1" t="s">
        <v>558</v>
      </c>
      <c r="J3903" s="1">
        <v>292</v>
      </c>
      <c r="K3903" s="1" t="s">
        <v>28</v>
      </c>
      <c r="L3903" s="1">
        <v>19272</v>
      </c>
      <c r="M3903" s="1">
        <v>19856</v>
      </c>
      <c r="N3903" s="1">
        <v>88330</v>
      </c>
      <c r="O3903" s="1">
        <v>4000</v>
      </c>
      <c r="P3903" s="1">
        <v>883.3</v>
      </c>
      <c r="Q3903" s="1">
        <v>93213.3</v>
      </c>
      <c r="R3903" s="1">
        <f t="shared" si="121"/>
        <v>319.22363013698629</v>
      </c>
      <c r="S3903" s="1" t="s">
        <v>29</v>
      </c>
      <c r="T3903" s="1" t="s">
        <v>286</v>
      </c>
      <c r="U3903" s="1" t="s">
        <v>3986</v>
      </c>
      <c r="V3903" s="1" t="s">
        <v>9644</v>
      </c>
      <c r="W3903" s="1" t="s">
        <v>9644</v>
      </c>
    </row>
    <row r="3904" spans="1:23">
      <c r="A3904" s="2" t="s">
        <v>507</v>
      </c>
      <c r="B3904" s="2">
        <f t="shared" si="120"/>
        <v>2019</v>
      </c>
      <c r="C3904" s="1" t="s">
        <v>119</v>
      </c>
      <c r="D3904" s="1" t="s">
        <v>24</v>
      </c>
      <c r="E3904" s="1">
        <v>80004994</v>
      </c>
      <c r="F3904" s="1" t="s">
        <v>3984</v>
      </c>
      <c r="G3904" s="1" t="s">
        <v>120</v>
      </c>
      <c r="H3904" s="1" t="s">
        <v>8410</v>
      </c>
      <c r="I3904" s="1" t="s">
        <v>558</v>
      </c>
      <c r="J3904" s="1">
        <v>334</v>
      </c>
      <c r="K3904" s="1" t="s">
        <v>86</v>
      </c>
      <c r="L3904" s="1">
        <v>18972</v>
      </c>
      <c r="M3904" s="1">
        <v>19640</v>
      </c>
      <c r="N3904" s="1">
        <v>82390</v>
      </c>
      <c r="O3904" s="1">
        <v>4000</v>
      </c>
      <c r="P3904" s="1">
        <v>823.9</v>
      </c>
      <c r="Q3904" s="1">
        <v>87213.9</v>
      </c>
      <c r="R3904" s="1">
        <f t="shared" si="121"/>
        <v>261.11946107784428</v>
      </c>
      <c r="S3904" s="1" t="s">
        <v>29</v>
      </c>
      <c r="T3904" s="1" t="s">
        <v>419</v>
      </c>
      <c r="U3904" s="1" t="s">
        <v>3986</v>
      </c>
      <c r="V3904" s="1" t="s">
        <v>31</v>
      </c>
      <c r="W3904" s="1" t="s">
        <v>9655</v>
      </c>
    </row>
    <row r="3905" spans="1:23">
      <c r="A3905" s="2" t="s">
        <v>9678</v>
      </c>
      <c r="B3905" s="2">
        <f t="shared" si="120"/>
        <v>2019</v>
      </c>
      <c r="C3905" s="1" t="s">
        <v>273</v>
      </c>
      <c r="D3905" s="1" t="s">
        <v>24</v>
      </c>
      <c r="E3905" s="1">
        <v>80004994</v>
      </c>
      <c r="F3905" s="1" t="s">
        <v>3984</v>
      </c>
      <c r="G3905" s="1" t="s">
        <v>120</v>
      </c>
      <c r="H3905" s="1" t="s">
        <v>8410</v>
      </c>
      <c r="I3905" s="1" t="s">
        <v>558</v>
      </c>
      <c r="J3905" s="1">
        <v>134</v>
      </c>
      <c r="K3905" s="1" t="s">
        <v>28</v>
      </c>
      <c r="L3905" s="1">
        <v>9648</v>
      </c>
      <c r="M3905" s="1">
        <v>9916</v>
      </c>
      <c r="N3905" s="1">
        <v>44220</v>
      </c>
      <c r="O3905" s="1">
        <v>2000</v>
      </c>
      <c r="P3905" s="1">
        <v>442.2</v>
      </c>
      <c r="Q3905" s="1">
        <v>46662.2</v>
      </c>
      <c r="R3905" s="1">
        <f t="shared" si="121"/>
        <v>348.22537313432832</v>
      </c>
      <c r="S3905" s="1" t="s">
        <v>29</v>
      </c>
      <c r="T3905" s="1" t="s">
        <v>419</v>
      </c>
      <c r="U3905" s="1" t="s">
        <v>3986</v>
      </c>
      <c r="V3905" s="1" t="s">
        <v>9679</v>
      </c>
      <c r="W3905" s="1" t="s">
        <v>9679</v>
      </c>
    </row>
    <row r="3906" spans="1:23">
      <c r="A3906" s="2" t="s">
        <v>2511</v>
      </c>
      <c r="B3906" s="2">
        <f t="shared" ref="B3906:B3969" si="122">+YEAR(A3906)</f>
        <v>2019</v>
      </c>
      <c r="C3906" s="1" t="s">
        <v>119</v>
      </c>
      <c r="D3906" s="1" t="s">
        <v>24</v>
      </c>
      <c r="E3906" s="1">
        <v>80004994</v>
      </c>
      <c r="F3906" s="1" t="s">
        <v>3984</v>
      </c>
      <c r="G3906" s="1" t="s">
        <v>120</v>
      </c>
      <c r="H3906" s="1" t="s">
        <v>8410</v>
      </c>
      <c r="I3906" s="1" t="s">
        <v>558</v>
      </c>
      <c r="J3906" s="1">
        <v>312</v>
      </c>
      <c r="K3906" s="1" t="s">
        <v>86</v>
      </c>
      <c r="L3906" s="1">
        <v>15280</v>
      </c>
      <c r="M3906" s="1">
        <v>15912</v>
      </c>
      <c r="N3906" s="1">
        <v>59280</v>
      </c>
      <c r="O3906" s="1">
        <v>4000</v>
      </c>
      <c r="P3906" s="1">
        <v>592.79999999999995</v>
      </c>
      <c r="Q3906" s="1">
        <v>63872.800000000003</v>
      </c>
      <c r="R3906" s="1">
        <f t="shared" si="121"/>
        <v>204.72051282051282</v>
      </c>
      <c r="S3906" s="1" t="s">
        <v>29</v>
      </c>
      <c r="T3906" s="1" t="s">
        <v>419</v>
      </c>
      <c r="U3906" s="1" t="s">
        <v>3986</v>
      </c>
      <c r="V3906" s="1" t="s">
        <v>8411</v>
      </c>
      <c r="W3906" s="1" t="s">
        <v>9409</v>
      </c>
    </row>
    <row r="3907" spans="1:23">
      <c r="A3907" s="2" t="s">
        <v>9758</v>
      </c>
      <c r="B3907" s="2">
        <f t="shared" si="122"/>
        <v>2019</v>
      </c>
      <c r="C3907" s="1" t="s">
        <v>273</v>
      </c>
      <c r="D3907" s="1" t="s">
        <v>24</v>
      </c>
      <c r="E3907" s="1">
        <v>80004994</v>
      </c>
      <c r="F3907" s="1" t="s">
        <v>3984</v>
      </c>
      <c r="G3907" s="1" t="s">
        <v>120</v>
      </c>
      <c r="H3907" s="1" t="s">
        <v>8410</v>
      </c>
      <c r="I3907" s="1" t="s">
        <v>558</v>
      </c>
      <c r="J3907" s="1">
        <v>268</v>
      </c>
      <c r="K3907" s="1" t="s">
        <v>28</v>
      </c>
      <c r="L3907" s="1">
        <v>19296</v>
      </c>
      <c r="M3907" s="1">
        <v>19832</v>
      </c>
      <c r="N3907" s="1">
        <v>77720</v>
      </c>
      <c r="O3907" s="1">
        <v>4000</v>
      </c>
      <c r="P3907" s="1">
        <v>777.2</v>
      </c>
      <c r="Q3907" s="1">
        <v>82497.2</v>
      </c>
      <c r="R3907" s="1">
        <f t="shared" ref="R3907:R3970" si="123">+Q3907/J3907</f>
        <v>307.82537313432834</v>
      </c>
      <c r="S3907" s="1" t="s">
        <v>29</v>
      </c>
      <c r="T3907" s="1" t="s">
        <v>419</v>
      </c>
      <c r="U3907" s="1" t="s">
        <v>3986</v>
      </c>
      <c r="V3907" s="1" t="s">
        <v>9759</v>
      </c>
      <c r="W3907" s="1" t="s">
        <v>9759</v>
      </c>
    </row>
    <row r="3908" spans="1:23">
      <c r="A3908" s="2" t="s">
        <v>3445</v>
      </c>
      <c r="B3908" s="2">
        <f t="shared" si="122"/>
        <v>2019</v>
      </c>
      <c r="C3908" s="1" t="s">
        <v>119</v>
      </c>
      <c r="D3908" s="1" t="s">
        <v>24</v>
      </c>
      <c r="E3908" s="1">
        <v>80004994</v>
      </c>
      <c r="F3908" s="1" t="s">
        <v>3984</v>
      </c>
      <c r="G3908" s="1" t="s">
        <v>120</v>
      </c>
      <c r="H3908" s="1" t="s">
        <v>8410</v>
      </c>
      <c r="I3908" s="1" t="s">
        <v>558</v>
      </c>
      <c r="J3908" s="1">
        <v>312</v>
      </c>
      <c r="K3908" s="1" t="s">
        <v>86</v>
      </c>
      <c r="L3908" s="1">
        <v>15288</v>
      </c>
      <c r="M3908" s="1">
        <v>15912</v>
      </c>
      <c r="N3908" s="1">
        <v>59280</v>
      </c>
      <c r="O3908" s="1">
        <v>4000</v>
      </c>
      <c r="P3908" s="1">
        <v>592.79999999999995</v>
      </c>
      <c r="Q3908" s="1">
        <v>63872.800000000003</v>
      </c>
      <c r="R3908" s="1">
        <f t="shared" si="123"/>
        <v>204.72051282051282</v>
      </c>
      <c r="S3908" s="1" t="s">
        <v>29</v>
      </c>
      <c r="T3908" s="1" t="s">
        <v>419</v>
      </c>
      <c r="U3908" s="1" t="s">
        <v>3986</v>
      </c>
      <c r="V3908" s="1" t="s">
        <v>8411</v>
      </c>
      <c r="W3908" s="1" t="s">
        <v>9409</v>
      </c>
    </row>
    <row r="3909" spans="1:23">
      <c r="A3909" s="2" t="s">
        <v>3445</v>
      </c>
      <c r="B3909" s="2">
        <f t="shared" si="122"/>
        <v>2019</v>
      </c>
      <c r="C3909" s="1" t="s">
        <v>119</v>
      </c>
      <c r="D3909" s="1" t="s">
        <v>24</v>
      </c>
      <c r="E3909" s="1">
        <v>80004994</v>
      </c>
      <c r="F3909" s="1" t="s">
        <v>3984</v>
      </c>
      <c r="G3909" s="1" t="s">
        <v>120</v>
      </c>
      <c r="H3909" s="1" t="s">
        <v>8410</v>
      </c>
      <c r="I3909" s="1" t="s">
        <v>558</v>
      </c>
      <c r="J3909" s="1">
        <v>312</v>
      </c>
      <c r="K3909" s="1" t="s">
        <v>86</v>
      </c>
      <c r="L3909" s="1">
        <v>15288</v>
      </c>
      <c r="M3909" s="1">
        <v>15912</v>
      </c>
      <c r="N3909" s="1">
        <v>59280</v>
      </c>
      <c r="O3909" s="1">
        <v>4000</v>
      </c>
      <c r="P3909" s="1">
        <v>592.79999999999995</v>
      </c>
      <c r="Q3909" s="1">
        <v>63872.800000000003</v>
      </c>
      <c r="R3909" s="1">
        <f t="shared" si="123"/>
        <v>204.72051282051282</v>
      </c>
      <c r="S3909" s="1" t="s">
        <v>29</v>
      </c>
      <c r="T3909" s="1" t="s">
        <v>419</v>
      </c>
      <c r="U3909" s="1" t="s">
        <v>3986</v>
      </c>
      <c r="V3909" s="1" t="s">
        <v>9770</v>
      </c>
      <c r="W3909" s="1" t="s">
        <v>9771</v>
      </c>
    </row>
    <row r="3910" spans="1:23">
      <c r="A3910" s="2" t="s">
        <v>3445</v>
      </c>
      <c r="B3910" s="2">
        <f t="shared" si="122"/>
        <v>2019</v>
      </c>
      <c r="C3910" s="1" t="s">
        <v>119</v>
      </c>
      <c r="D3910" s="1" t="s">
        <v>24</v>
      </c>
      <c r="E3910" s="1">
        <v>80004994</v>
      </c>
      <c r="F3910" s="1" t="s">
        <v>3984</v>
      </c>
      <c r="G3910" s="1" t="s">
        <v>120</v>
      </c>
      <c r="H3910" s="1" t="s">
        <v>8410</v>
      </c>
      <c r="I3910" s="1" t="s">
        <v>558</v>
      </c>
      <c r="J3910" s="1">
        <v>312</v>
      </c>
      <c r="K3910" s="1" t="s">
        <v>86</v>
      </c>
      <c r="L3910" s="1">
        <v>15288</v>
      </c>
      <c r="M3910" s="1">
        <v>15912</v>
      </c>
      <c r="N3910" s="1">
        <v>59280</v>
      </c>
      <c r="O3910" s="1">
        <v>4000</v>
      </c>
      <c r="P3910" s="1">
        <v>592.79999999999995</v>
      </c>
      <c r="Q3910" s="1">
        <v>63872.800000000003</v>
      </c>
      <c r="R3910" s="1">
        <f t="shared" si="123"/>
        <v>204.72051282051282</v>
      </c>
      <c r="S3910" s="1" t="s">
        <v>29</v>
      </c>
      <c r="T3910" s="1" t="s">
        <v>419</v>
      </c>
      <c r="U3910" s="1" t="s">
        <v>3986</v>
      </c>
      <c r="V3910" s="1" t="s">
        <v>9772</v>
      </c>
      <c r="W3910" s="1" t="s">
        <v>9773</v>
      </c>
    </row>
    <row r="3911" spans="1:23">
      <c r="A3911" s="2" t="s">
        <v>3011</v>
      </c>
      <c r="B3911" s="2">
        <f t="shared" si="122"/>
        <v>2019</v>
      </c>
      <c r="C3911" s="1" t="s">
        <v>119</v>
      </c>
      <c r="D3911" s="1" t="s">
        <v>24</v>
      </c>
      <c r="E3911" s="1">
        <v>80004994</v>
      </c>
      <c r="F3911" s="1" t="s">
        <v>3984</v>
      </c>
      <c r="G3911" s="1" t="s">
        <v>120</v>
      </c>
      <c r="H3911" s="1" t="s">
        <v>8410</v>
      </c>
      <c r="I3911" s="1" t="s">
        <v>558</v>
      </c>
      <c r="J3911" s="1">
        <v>312</v>
      </c>
      <c r="K3911" s="1" t="s">
        <v>86</v>
      </c>
      <c r="L3911" s="1">
        <v>15288</v>
      </c>
      <c r="M3911" s="1">
        <v>15912</v>
      </c>
      <c r="N3911" s="1">
        <v>59280</v>
      </c>
      <c r="O3911" s="1">
        <v>4000</v>
      </c>
      <c r="P3911" s="1">
        <v>592.79999999999995</v>
      </c>
      <c r="Q3911" s="1">
        <v>63872.800000000003</v>
      </c>
      <c r="R3911" s="1">
        <f t="shared" si="123"/>
        <v>204.72051282051282</v>
      </c>
      <c r="S3911" s="1" t="s">
        <v>29</v>
      </c>
      <c r="T3911" s="1" t="s">
        <v>419</v>
      </c>
      <c r="U3911" s="1" t="s">
        <v>3986</v>
      </c>
      <c r="V3911" s="1" t="s">
        <v>8411</v>
      </c>
      <c r="W3911" s="1" t="s">
        <v>9410</v>
      </c>
    </row>
    <row r="3912" spans="1:23">
      <c r="A3912" s="2" t="s">
        <v>9414</v>
      </c>
      <c r="B3912" s="2">
        <f t="shared" si="122"/>
        <v>2019</v>
      </c>
      <c r="C3912" s="1" t="s">
        <v>119</v>
      </c>
      <c r="D3912" s="1" t="s">
        <v>24</v>
      </c>
      <c r="E3912" s="1">
        <v>80004994</v>
      </c>
      <c r="F3912" s="1" t="s">
        <v>3984</v>
      </c>
      <c r="G3912" s="1" t="s">
        <v>120</v>
      </c>
      <c r="H3912" s="1" t="s">
        <v>8410</v>
      </c>
      <c r="I3912" s="1" t="s">
        <v>7091</v>
      </c>
      <c r="J3912" s="1">
        <v>312</v>
      </c>
      <c r="K3912" s="1" t="s">
        <v>28</v>
      </c>
      <c r="L3912" s="1">
        <v>15288</v>
      </c>
      <c r="M3912" s="1">
        <v>15912</v>
      </c>
      <c r="N3912" s="1">
        <v>59280</v>
      </c>
      <c r="O3912" s="1">
        <v>4000</v>
      </c>
      <c r="P3912" s="1">
        <v>592.79999999999995</v>
      </c>
      <c r="Q3912" s="1">
        <v>63872.800000000003</v>
      </c>
      <c r="R3912" s="1">
        <f t="shared" si="123"/>
        <v>204.72051282051282</v>
      </c>
      <c r="S3912" s="1" t="s">
        <v>29</v>
      </c>
      <c r="T3912" s="1" t="s">
        <v>419</v>
      </c>
      <c r="U3912" s="1" t="s">
        <v>3986</v>
      </c>
      <c r="V3912" s="1" t="s">
        <v>9817</v>
      </c>
      <c r="W3912" s="1" t="s">
        <v>9818</v>
      </c>
    </row>
    <row r="3913" spans="1:23">
      <c r="A3913" s="2" t="s">
        <v>9476</v>
      </c>
      <c r="B3913" s="2">
        <f t="shared" si="122"/>
        <v>2019</v>
      </c>
      <c r="C3913" s="1" t="s">
        <v>273</v>
      </c>
      <c r="D3913" s="1" t="s">
        <v>24</v>
      </c>
      <c r="E3913" s="1">
        <v>80004994</v>
      </c>
      <c r="F3913" s="1" t="s">
        <v>3984</v>
      </c>
      <c r="G3913" s="1" t="s">
        <v>120</v>
      </c>
      <c r="H3913" s="1" t="s">
        <v>8410</v>
      </c>
      <c r="I3913" s="1" t="s">
        <v>9830</v>
      </c>
      <c r="J3913" s="1">
        <v>201</v>
      </c>
      <c r="K3913" s="1" t="s">
        <v>28</v>
      </c>
      <c r="L3913" s="1">
        <v>15209</v>
      </c>
      <c r="M3913" s="1">
        <v>15611</v>
      </c>
      <c r="N3913" s="1">
        <v>74370</v>
      </c>
      <c r="O3913" s="1">
        <v>3000</v>
      </c>
      <c r="P3913" s="1">
        <v>743.7</v>
      </c>
      <c r="Q3913" s="1">
        <v>78113.7</v>
      </c>
      <c r="R3913" s="1">
        <f t="shared" si="123"/>
        <v>388.62537313432836</v>
      </c>
      <c r="S3913" s="1" t="s">
        <v>29</v>
      </c>
      <c r="T3913" s="1" t="s">
        <v>419</v>
      </c>
      <c r="U3913" s="1" t="s">
        <v>3986</v>
      </c>
      <c r="V3913" s="1" t="s">
        <v>9831</v>
      </c>
      <c r="W3913" s="1" t="s">
        <v>9832</v>
      </c>
    </row>
    <row r="3914" spans="1:23">
      <c r="A3914" s="2" t="s">
        <v>418</v>
      </c>
      <c r="B3914" s="2">
        <f t="shared" si="122"/>
        <v>2020</v>
      </c>
      <c r="C3914" s="1" t="s">
        <v>68</v>
      </c>
      <c r="D3914" s="1" t="s">
        <v>24</v>
      </c>
      <c r="E3914" s="1">
        <v>80013744</v>
      </c>
      <c r="F3914" s="1" t="s">
        <v>407</v>
      </c>
      <c r="G3914" s="1" t="s">
        <v>120</v>
      </c>
      <c r="H3914" s="1" t="s">
        <v>408</v>
      </c>
      <c r="I3914" s="1" t="s">
        <v>409</v>
      </c>
      <c r="J3914" s="1">
        <v>87</v>
      </c>
      <c r="K3914" s="1" t="s">
        <v>86</v>
      </c>
      <c r="L3914" s="1">
        <v>6274</v>
      </c>
      <c r="M3914" s="1">
        <v>6274</v>
      </c>
      <c r="N3914" s="1">
        <v>39580</v>
      </c>
      <c r="O3914" s="1">
        <v>1974.6</v>
      </c>
      <c r="P3914" s="1">
        <v>99.83</v>
      </c>
      <c r="Q3914" s="1">
        <v>42008.37</v>
      </c>
      <c r="R3914" s="1">
        <f t="shared" si="123"/>
        <v>482.85482758620691</v>
      </c>
      <c r="S3914" s="1" t="s">
        <v>29</v>
      </c>
      <c r="T3914" s="1" t="s">
        <v>419</v>
      </c>
      <c r="U3914" s="1" t="s">
        <v>410</v>
      </c>
      <c r="V3914" s="1" t="s">
        <v>420</v>
      </c>
      <c r="W3914" s="1" t="s">
        <v>421</v>
      </c>
    </row>
    <row r="3915" spans="1:23">
      <c r="A3915" s="2" t="s">
        <v>430</v>
      </c>
      <c r="B3915" s="2">
        <f t="shared" si="122"/>
        <v>2020</v>
      </c>
      <c r="C3915" s="1" t="s">
        <v>431</v>
      </c>
      <c r="D3915" s="1" t="s">
        <v>24</v>
      </c>
      <c r="E3915" s="1">
        <v>80013744</v>
      </c>
      <c r="F3915" s="1" t="s">
        <v>407</v>
      </c>
      <c r="G3915" s="1" t="s">
        <v>120</v>
      </c>
      <c r="H3915" s="1" t="s">
        <v>408</v>
      </c>
      <c r="I3915" s="1" t="s">
        <v>409</v>
      </c>
      <c r="J3915" s="1">
        <v>103</v>
      </c>
      <c r="K3915" s="1" t="s">
        <v>28</v>
      </c>
      <c r="L3915" s="1">
        <v>5660</v>
      </c>
      <c r="M3915" s="1">
        <v>5782</v>
      </c>
      <c r="N3915" s="1">
        <v>29632.55</v>
      </c>
      <c r="O3915" s="1">
        <v>1257.42</v>
      </c>
      <c r="P3915" s="1">
        <v>74.790000000000006</v>
      </c>
      <c r="Q3915" s="1">
        <v>31250.23</v>
      </c>
      <c r="R3915" s="1">
        <f t="shared" si="123"/>
        <v>303.40029126213591</v>
      </c>
      <c r="S3915" s="1" t="s">
        <v>29</v>
      </c>
      <c r="T3915" s="1" t="s">
        <v>419</v>
      </c>
      <c r="U3915" s="1" t="s">
        <v>410</v>
      </c>
      <c r="V3915" s="1" t="s">
        <v>413</v>
      </c>
      <c r="W3915" s="1" t="s">
        <v>432</v>
      </c>
    </row>
    <row r="3916" spans="1:23">
      <c r="A3916" s="2" t="s">
        <v>435</v>
      </c>
      <c r="B3916" s="2">
        <f t="shared" si="122"/>
        <v>2020</v>
      </c>
      <c r="C3916" s="1" t="s">
        <v>431</v>
      </c>
      <c r="D3916" s="1" t="s">
        <v>24</v>
      </c>
      <c r="E3916" s="1">
        <v>80013744</v>
      </c>
      <c r="F3916" s="1" t="s">
        <v>407</v>
      </c>
      <c r="G3916" s="1" t="s">
        <v>120</v>
      </c>
      <c r="H3916" s="1" t="s">
        <v>408</v>
      </c>
      <c r="I3916" s="1" t="s">
        <v>409</v>
      </c>
      <c r="J3916" s="1">
        <v>57</v>
      </c>
      <c r="K3916" s="1" t="s">
        <v>86</v>
      </c>
      <c r="L3916" s="1">
        <v>5353</v>
      </c>
      <c r="M3916" s="1">
        <v>5509</v>
      </c>
      <c r="N3916" s="1">
        <v>29429.63</v>
      </c>
      <c r="O3916" s="1">
        <v>1410.54</v>
      </c>
      <c r="P3916" s="1">
        <v>74.19</v>
      </c>
      <c r="Q3916" s="1">
        <v>31163.03</v>
      </c>
      <c r="R3916" s="1">
        <f t="shared" si="123"/>
        <v>546.71982456140347</v>
      </c>
      <c r="S3916" s="1" t="s">
        <v>29</v>
      </c>
      <c r="T3916" s="1" t="s">
        <v>419</v>
      </c>
      <c r="U3916" s="1" t="s">
        <v>410</v>
      </c>
      <c r="V3916" s="1" t="s">
        <v>413</v>
      </c>
      <c r="W3916" s="1" t="s">
        <v>436</v>
      </c>
    </row>
    <row r="3917" spans="1:23">
      <c r="A3917" s="2" t="s">
        <v>455</v>
      </c>
      <c r="B3917" s="2">
        <f t="shared" si="122"/>
        <v>2020</v>
      </c>
      <c r="C3917" s="1" t="s">
        <v>431</v>
      </c>
      <c r="D3917" s="1" t="s">
        <v>24</v>
      </c>
      <c r="E3917" s="1">
        <v>80013744</v>
      </c>
      <c r="F3917" s="1" t="s">
        <v>407</v>
      </c>
      <c r="G3917" s="1" t="s">
        <v>120</v>
      </c>
      <c r="H3917" s="1" t="s">
        <v>408</v>
      </c>
      <c r="I3917" s="1" t="s">
        <v>409</v>
      </c>
      <c r="J3917" s="1">
        <v>80</v>
      </c>
      <c r="K3917" s="1" t="s">
        <v>86</v>
      </c>
      <c r="L3917" s="1">
        <v>7131</v>
      </c>
      <c r="M3917" s="1">
        <v>7280</v>
      </c>
      <c r="N3917" s="1">
        <v>38042.160000000003</v>
      </c>
      <c r="O3917" s="1">
        <v>1739.02</v>
      </c>
      <c r="P3917" s="1">
        <v>95.76</v>
      </c>
      <c r="Q3917" s="1">
        <v>40137.360000000001</v>
      </c>
      <c r="R3917" s="1">
        <f t="shared" si="123"/>
        <v>501.71699999999998</v>
      </c>
      <c r="S3917" s="1" t="s">
        <v>29</v>
      </c>
      <c r="T3917" s="1" t="s">
        <v>419</v>
      </c>
      <c r="U3917" s="1" t="s">
        <v>410</v>
      </c>
      <c r="V3917" s="1" t="s">
        <v>413</v>
      </c>
      <c r="W3917" s="1" t="s">
        <v>432</v>
      </c>
    </row>
    <row r="3918" spans="1:23">
      <c r="A3918" s="2" t="s">
        <v>455</v>
      </c>
      <c r="B3918" s="2">
        <f t="shared" si="122"/>
        <v>2020</v>
      </c>
      <c r="C3918" s="1" t="s">
        <v>431</v>
      </c>
      <c r="D3918" s="1" t="s">
        <v>24</v>
      </c>
      <c r="E3918" s="1">
        <v>80013744</v>
      </c>
      <c r="F3918" s="1" t="s">
        <v>407</v>
      </c>
      <c r="G3918" s="1" t="s">
        <v>120</v>
      </c>
      <c r="H3918" s="1" t="s">
        <v>408</v>
      </c>
      <c r="I3918" s="1" t="s">
        <v>409</v>
      </c>
      <c r="J3918" s="1">
        <v>72</v>
      </c>
      <c r="K3918" s="1" t="s">
        <v>86</v>
      </c>
      <c r="L3918" s="1">
        <v>7412</v>
      </c>
      <c r="M3918" s="1">
        <v>7560</v>
      </c>
      <c r="N3918" s="1">
        <v>46959.96</v>
      </c>
      <c r="O3918" s="1">
        <v>1277.1099999999999</v>
      </c>
      <c r="P3918" s="1">
        <v>118.2</v>
      </c>
      <c r="Q3918" s="1">
        <v>48676.71</v>
      </c>
      <c r="R3918" s="1">
        <f t="shared" si="123"/>
        <v>676.06541666666669</v>
      </c>
      <c r="S3918" s="1" t="s">
        <v>29</v>
      </c>
      <c r="T3918" s="1" t="s">
        <v>419</v>
      </c>
      <c r="U3918" s="1" t="s">
        <v>410</v>
      </c>
      <c r="V3918" s="1" t="s">
        <v>413</v>
      </c>
      <c r="W3918" s="1" t="s">
        <v>465</v>
      </c>
    </row>
    <row r="3919" spans="1:23">
      <c r="A3919" s="2" t="s">
        <v>466</v>
      </c>
      <c r="B3919" s="2">
        <f t="shared" si="122"/>
        <v>2020</v>
      </c>
      <c r="C3919" s="1" t="s">
        <v>68</v>
      </c>
      <c r="D3919" s="1" t="s">
        <v>24</v>
      </c>
      <c r="E3919" s="1">
        <v>80013744</v>
      </c>
      <c r="F3919" s="1" t="s">
        <v>407</v>
      </c>
      <c r="G3919" s="1" t="s">
        <v>120</v>
      </c>
      <c r="H3919" s="1" t="s">
        <v>408</v>
      </c>
      <c r="I3919" s="1" t="s">
        <v>409</v>
      </c>
      <c r="J3919" s="1">
        <v>49</v>
      </c>
      <c r="K3919" s="1" t="s">
        <v>86</v>
      </c>
      <c r="L3919" s="1">
        <v>2630</v>
      </c>
      <c r="M3919" s="1">
        <v>2630</v>
      </c>
      <c r="N3919" s="1">
        <v>14376.1</v>
      </c>
      <c r="O3919" s="1">
        <v>746.32</v>
      </c>
      <c r="P3919" s="1">
        <v>36.29</v>
      </c>
      <c r="Q3919" s="1">
        <v>15297.43</v>
      </c>
      <c r="R3919" s="1">
        <f t="shared" si="123"/>
        <v>312.19244897959186</v>
      </c>
      <c r="S3919" s="1" t="s">
        <v>29</v>
      </c>
      <c r="T3919" s="1" t="s">
        <v>286</v>
      </c>
      <c r="U3919" s="1" t="s">
        <v>410</v>
      </c>
      <c r="V3919" s="1" t="s">
        <v>467</v>
      </c>
      <c r="W3919" s="1" t="s">
        <v>432</v>
      </c>
    </row>
    <row r="3920" spans="1:23">
      <c r="A3920" s="2" t="s">
        <v>435</v>
      </c>
      <c r="B3920" s="2">
        <f t="shared" si="122"/>
        <v>2020</v>
      </c>
      <c r="C3920" s="1" t="s">
        <v>431</v>
      </c>
      <c r="D3920" s="1" t="s">
        <v>24</v>
      </c>
      <c r="E3920" s="1">
        <v>80013744</v>
      </c>
      <c r="F3920" s="1" t="s">
        <v>407</v>
      </c>
      <c r="G3920" s="1" t="s">
        <v>120</v>
      </c>
      <c r="H3920" s="1" t="s">
        <v>408</v>
      </c>
      <c r="I3920" s="1" t="s">
        <v>409</v>
      </c>
      <c r="J3920" s="1">
        <v>60</v>
      </c>
      <c r="K3920" s="1" t="s">
        <v>86</v>
      </c>
      <c r="L3920" s="1">
        <v>4658</v>
      </c>
      <c r="M3920" s="1">
        <v>4804</v>
      </c>
      <c r="N3920" s="1">
        <v>25359.66</v>
      </c>
      <c r="O3920" s="1">
        <v>1426.62</v>
      </c>
      <c r="P3920" s="1">
        <v>64.040000000000006</v>
      </c>
      <c r="Q3920" s="1">
        <v>27109.11</v>
      </c>
      <c r="R3920" s="1">
        <f t="shared" si="123"/>
        <v>451.81850000000003</v>
      </c>
      <c r="S3920" s="1" t="s">
        <v>29</v>
      </c>
      <c r="T3920" s="1" t="s">
        <v>419</v>
      </c>
      <c r="U3920" s="1" t="s">
        <v>410</v>
      </c>
      <c r="V3920" s="1" t="s">
        <v>413</v>
      </c>
      <c r="W3920" s="1" t="s">
        <v>469</v>
      </c>
    </row>
    <row r="3921" spans="1:23">
      <c r="A3921" s="2" t="s">
        <v>477</v>
      </c>
      <c r="B3921" s="2">
        <f t="shared" si="122"/>
        <v>2020</v>
      </c>
      <c r="C3921" s="1" t="s">
        <v>68</v>
      </c>
      <c r="D3921" s="1" t="s">
        <v>24</v>
      </c>
      <c r="E3921" s="1">
        <v>80013744</v>
      </c>
      <c r="F3921" s="1" t="s">
        <v>407</v>
      </c>
      <c r="G3921" s="1" t="s">
        <v>120</v>
      </c>
      <c r="H3921" s="1" t="s">
        <v>408</v>
      </c>
      <c r="I3921" s="1" t="s">
        <v>409</v>
      </c>
      <c r="J3921" s="1">
        <v>177</v>
      </c>
      <c r="K3921" s="1" t="s">
        <v>86</v>
      </c>
      <c r="L3921" s="1">
        <v>13078</v>
      </c>
      <c r="M3921" s="1">
        <v>13371</v>
      </c>
      <c r="N3921" s="1">
        <v>75052</v>
      </c>
      <c r="O3921" s="1">
        <v>3308.84</v>
      </c>
      <c r="P3921" s="1">
        <v>189.61</v>
      </c>
      <c r="Q3921" s="1">
        <v>79340.789999999994</v>
      </c>
      <c r="R3921" s="1">
        <f t="shared" si="123"/>
        <v>448.25305084745759</v>
      </c>
      <c r="S3921" s="1" t="s">
        <v>29</v>
      </c>
      <c r="T3921" s="1" t="s">
        <v>419</v>
      </c>
      <c r="U3921" s="1" t="s">
        <v>410</v>
      </c>
      <c r="V3921" s="1" t="s">
        <v>414</v>
      </c>
      <c r="W3921" s="1" t="s">
        <v>478</v>
      </c>
    </row>
    <row r="3922" spans="1:23">
      <c r="A3922" s="2" t="s">
        <v>477</v>
      </c>
      <c r="B3922" s="2">
        <f t="shared" si="122"/>
        <v>2020</v>
      </c>
      <c r="C3922" s="1" t="s">
        <v>68</v>
      </c>
      <c r="D3922" s="1" t="s">
        <v>24</v>
      </c>
      <c r="E3922" s="1">
        <v>80013744</v>
      </c>
      <c r="F3922" s="1" t="s">
        <v>407</v>
      </c>
      <c r="G3922" s="1" t="s">
        <v>120</v>
      </c>
      <c r="H3922" s="1" t="s">
        <v>408</v>
      </c>
      <c r="I3922" s="1" t="s">
        <v>409</v>
      </c>
      <c r="J3922" s="1">
        <v>228</v>
      </c>
      <c r="K3922" s="1" t="s">
        <v>86</v>
      </c>
      <c r="L3922" s="1">
        <v>12127</v>
      </c>
      <c r="M3922" s="1">
        <v>12430</v>
      </c>
      <c r="N3922" s="1">
        <v>63048</v>
      </c>
      <c r="O3922" s="1">
        <v>3183.42</v>
      </c>
      <c r="P3922" s="1">
        <v>159.28</v>
      </c>
      <c r="Q3922" s="1">
        <v>67055.14</v>
      </c>
      <c r="R3922" s="1">
        <f t="shared" si="123"/>
        <v>294.10149122807019</v>
      </c>
      <c r="S3922" s="1" t="s">
        <v>29</v>
      </c>
      <c r="T3922" s="1" t="s">
        <v>419</v>
      </c>
      <c r="U3922" s="1" t="s">
        <v>410</v>
      </c>
      <c r="V3922" s="1" t="s">
        <v>414</v>
      </c>
      <c r="W3922" s="1" t="s">
        <v>478</v>
      </c>
    </row>
    <row r="3923" spans="1:23">
      <c r="A3923" s="2" t="s">
        <v>502</v>
      </c>
      <c r="B3923" s="2">
        <f t="shared" si="122"/>
        <v>2020</v>
      </c>
      <c r="C3923" s="1" t="s">
        <v>431</v>
      </c>
      <c r="D3923" s="1" t="s">
        <v>24</v>
      </c>
      <c r="E3923" s="1">
        <v>80013744</v>
      </c>
      <c r="F3923" s="1" t="s">
        <v>407</v>
      </c>
      <c r="G3923" s="1" t="s">
        <v>120</v>
      </c>
      <c r="H3923" s="1" t="s">
        <v>408</v>
      </c>
      <c r="I3923" s="1" t="s">
        <v>409</v>
      </c>
      <c r="J3923" s="1">
        <v>58</v>
      </c>
      <c r="K3923" s="1" t="s">
        <v>28</v>
      </c>
      <c r="L3923" s="1">
        <v>4673</v>
      </c>
      <c r="M3923" s="1">
        <v>4779</v>
      </c>
      <c r="N3923" s="1">
        <v>25993.34</v>
      </c>
      <c r="O3923" s="1">
        <v>1017.7</v>
      </c>
      <c r="P3923" s="1">
        <v>65.53</v>
      </c>
      <c r="Q3923" s="1">
        <v>27296.2</v>
      </c>
      <c r="R3923" s="1">
        <f t="shared" si="123"/>
        <v>470.62413793103451</v>
      </c>
      <c r="S3923" s="1" t="s">
        <v>29</v>
      </c>
      <c r="T3923" s="1" t="s">
        <v>419</v>
      </c>
      <c r="U3923" s="1" t="s">
        <v>410</v>
      </c>
      <c r="V3923" s="1" t="s">
        <v>503</v>
      </c>
      <c r="W3923" s="1" t="s">
        <v>504</v>
      </c>
    </row>
    <row r="3924" spans="1:23">
      <c r="A3924" s="2" t="s">
        <v>508</v>
      </c>
      <c r="B3924" s="2">
        <f t="shared" si="122"/>
        <v>2020</v>
      </c>
      <c r="C3924" s="1" t="s">
        <v>68</v>
      </c>
      <c r="D3924" s="1" t="s">
        <v>24</v>
      </c>
      <c r="E3924" s="1">
        <v>80013744</v>
      </c>
      <c r="F3924" s="1" t="s">
        <v>407</v>
      </c>
      <c r="G3924" s="1" t="s">
        <v>120</v>
      </c>
      <c r="H3924" s="1" t="s">
        <v>408</v>
      </c>
      <c r="I3924" s="1" t="s">
        <v>409</v>
      </c>
      <c r="J3924" s="1">
        <v>243</v>
      </c>
      <c r="K3924" s="1" t="s">
        <v>86</v>
      </c>
      <c r="L3924" s="1">
        <v>13703</v>
      </c>
      <c r="M3924" s="1">
        <v>14012</v>
      </c>
      <c r="N3924" s="1">
        <v>68842.39</v>
      </c>
      <c r="O3924" s="1">
        <v>2570.58</v>
      </c>
      <c r="P3924" s="1">
        <v>173.8</v>
      </c>
      <c r="Q3924" s="1">
        <v>72262.929999999993</v>
      </c>
      <c r="R3924" s="1">
        <f t="shared" si="123"/>
        <v>297.37831275720163</v>
      </c>
      <c r="S3924" s="1" t="s">
        <v>29</v>
      </c>
      <c r="T3924" s="1" t="s">
        <v>419</v>
      </c>
      <c r="U3924" s="1" t="s">
        <v>410</v>
      </c>
      <c r="V3924" s="1" t="s">
        <v>413</v>
      </c>
      <c r="W3924" s="1" t="s">
        <v>437</v>
      </c>
    </row>
    <row r="3925" spans="1:23">
      <c r="A3925" s="2" t="s">
        <v>514</v>
      </c>
      <c r="B3925" s="2">
        <f t="shared" si="122"/>
        <v>2020</v>
      </c>
      <c r="C3925" s="1" t="s">
        <v>68</v>
      </c>
      <c r="D3925" s="1" t="s">
        <v>24</v>
      </c>
      <c r="E3925" s="1">
        <v>80013744</v>
      </c>
      <c r="F3925" s="1" t="s">
        <v>407</v>
      </c>
      <c r="G3925" s="1" t="s">
        <v>120</v>
      </c>
      <c r="H3925" s="1" t="s">
        <v>408</v>
      </c>
      <c r="I3925" s="1" t="s">
        <v>409</v>
      </c>
      <c r="J3925" s="1">
        <v>60</v>
      </c>
      <c r="K3925" s="1" t="s">
        <v>28</v>
      </c>
      <c r="L3925" s="1">
        <v>2340</v>
      </c>
      <c r="M3925" s="1">
        <v>2452</v>
      </c>
      <c r="N3925" s="1">
        <v>9360</v>
      </c>
      <c r="O3925" s="1">
        <v>420.59</v>
      </c>
      <c r="P3925" s="1">
        <v>23.62</v>
      </c>
      <c r="Q3925" s="1">
        <v>9893.48</v>
      </c>
      <c r="R3925" s="1">
        <f t="shared" si="123"/>
        <v>164.89133333333334</v>
      </c>
      <c r="S3925" s="1" t="s">
        <v>29</v>
      </c>
      <c r="T3925" s="1" t="s">
        <v>419</v>
      </c>
      <c r="U3925" s="1" t="s">
        <v>410</v>
      </c>
      <c r="V3925" s="1" t="s">
        <v>515</v>
      </c>
      <c r="W3925" s="1" t="s">
        <v>515</v>
      </c>
    </row>
    <row r="3926" spans="1:23">
      <c r="A3926" s="2" t="s">
        <v>551</v>
      </c>
      <c r="B3926" s="2">
        <f t="shared" si="122"/>
        <v>2020</v>
      </c>
      <c r="C3926" s="1" t="s">
        <v>431</v>
      </c>
      <c r="D3926" s="1" t="s">
        <v>24</v>
      </c>
      <c r="E3926" s="1">
        <v>80013744</v>
      </c>
      <c r="F3926" s="1" t="s">
        <v>407</v>
      </c>
      <c r="G3926" s="1" t="s">
        <v>120</v>
      </c>
      <c r="H3926" s="1" t="s">
        <v>408</v>
      </c>
      <c r="I3926" s="1" t="s">
        <v>409</v>
      </c>
      <c r="J3926" s="1">
        <v>3</v>
      </c>
      <c r="K3926" s="1" t="s">
        <v>28</v>
      </c>
      <c r="L3926" s="1">
        <v>120</v>
      </c>
      <c r="M3926" s="1">
        <v>120</v>
      </c>
      <c r="N3926" s="1">
        <v>1290</v>
      </c>
      <c r="O3926" s="1">
        <v>88.31</v>
      </c>
      <c r="P3926" s="1">
        <v>3.25</v>
      </c>
      <c r="Q3926" s="1">
        <v>1393.1</v>
      </c>
      <c r="R3926" s="1">
        <f t="shared" si="123"/>
        <v>464.36666666666662</v>
      </c>
      <c r="S3926" s="1" t="s">
        <v>29</v>
      </c>
      <c r="T3926" s="1" t="s">
        <v>419</v>
      </c>
      <c r="U3926" s="1" t="s">
        <v>410</v>
      </c>
      <c r="V3926" s="1" t="s">
        <v>552</v>
      </c>
      <c r="W3926" s="1" t="s">
        <v>553</v>
      </c>
    </row>
    <row r="3927" spans="1:23">
      <c r="A3927" s="2" t="s">
        <v>672</v>
      </c>
      <c r="B3927" s="2">
        <f t="shared" si="122"/>
        <v>2020</v>
      </c>
      <c r="C3927" s="1" t="s">
        <v>43</v>
      </c>
      <c r="D3927" s="1" t="s">
        <v>24</v>
      </c>
      <c r="E3927" s="1">
        <v>80014137</v>
      </c>
      <c r="F3927" s="1" t="s">
        <v>25</v>
      </c>
      <c r="G3927" s="1" t="s">
        <v>26</v>
      </c>
      <c r="H3927" s="1" t="s">
        <v>673</v>
      </c>
      <c r="I3927" s="1" t="s">
        <v>670</v>
      </c>
      <c r="J3927" s="1">
        <v>115</v>
      </c>
      <c r="K3927" s="1" t="s">
        <v>28</v>
      </c>
      <c r="L3927" s="1">
        <v>4876</v>
      </c>
      <c r="M3927" s="1">
        <v>5118</v>
      </c>
      <c r="N3927" s="1">
        <v>17940</v>
      </c>
      <c r="O3927" s="1">
        <v>2240</v>
      </c>
      <c r="P3927" s="1">
        <v>68.12</v>
      </c>
      <c r="Q3927" s="1">
        <v>20248.12</v>
      </c>
      <c r="R3927" s="1">
        <f t="shared" si="123"/>
        <v>176.07060869565217</v>
      </c>
      <c r="S3927" s="1" t="s">
        <v>29</v>
      </c>
      <c r="T3927" s="1" t="s">
        <v>419</v>
      </c>
      <c r="U3927" s="1" t="s">
        <v>81</v>
      </c>
      <c r="V3927" s="1" t="s">
        <v>674</v>
      </c>
      <c r="W3927" s="1" t="s">
        <v>674</v>
      </c>
    </row>
    <row r="3928" spans="1:23">
      <c r="A3928" s="2" t="s">
        <v>672</v>
      </c>
      <c r="B3928" s="2">
        <f t="shared" si="122"/>
        <v>2020</v>
      </c>
      <c r="C3928" s="1" t="s">
        <v>43</v>
      </c>
      <c r="D3928" s="1" t="s">
        <v>24</v>
      </c>
      <c r="E3928" s="1">
        <v>80014137</v>
      </c>
      <c r="F3928" s="1" t="s">
        <v>25</v>
      </c>
      <c r="G3928" s="1" t="s">
        <v>26</v>
      </c>
      <c r="H3928" s="1" t="s">
        <v>673</v>
      </c>
      <c r="I3928" s="1" t="s">
        <v>670</v>
      </c>
      <c r="J3928" s="1">
        <v>115</v>
      </c>
      <c r="K3928" s="1" t="s">
        <v>28</v>
      </c>
      <c r="L3928" s="1">
        <v>4876</v>
      </c>
      <c r="M3928" s="1">
        <v>5118</v>
      </c>
      <c r="N3928" s="1">
        <v>17940</v>
      </c>
      <c r="O3928" s="1">
        <v>2240</v>
      </c>
      <c r="P3928" s="1">
        <v>68.13</v>
      </c>
      <c r="Q3928" s="1">
        <v>20248.13</v>
      </c>
      <c r="R3928" s="1">
        <f t="shared" si="123"/>
        <v>176.07069565217392</v>
      </c>
      <c r="S3928" s="1" t="s">
        <v>29</v>
      </c>
      <c r="T3928" s="1" t="s">
        <v>419</v>
      </c>
      <c r="U3928" s="1" t="s">
        <v>81</v>
      </c>
      <c r="V3928" s="1" t="s">
        <v>674</v>
      </c>
      <c r="W3928" s="1" t="s">
        <v>674</v>
      </c>
    </row>
    <row r="3929" spans="1:23">
      <c r="A3929" s="2" t="s">
        <v>772</v>
      </c>
      <c r="B3929" s="2">
        <f t="shared" si="122"/>
        <v>2020</v>
      </c>
      <c r="C3929" s="1" t="s">
        <v>119</v>
      </c>
      <c r="D3929" s="1" t="s">
        <v>24</v>
      </c>
      <c r="E3929" s="1">
        <v>80014137</v>
      </c>
      <c r="F3929" s="1" t="s">
        <v>25</v>
      </c>
      <c r="G3929" s="1" t="s">
        <v>120</v>
      </c>
      <c r="H3929" s="1" t="s">
        <v>570</v>
      </c>
      <c r="I3929" s="1" t="s">
        <v>768</v>
      </c>
      <c r="J3929" s="1">
        <v>380</v>
      </c>
      <c r="K3929" s="1" t="s">
        <v>28</v>
      </c>
      <c r="L3929" s="1">
        <v>25200</v>
      </c>
      <c r="M3929" s="1">
        <v>25580</v>
      </c>
      <c r="N3929" s="1">
        <v>110100</v>
      </c>
      <c r="O3929" s="1">
        <v>7500</v>
      </c>
      <c r="P3929" s="1">
        <v>1101</v>
      </c>
      <c r="Q3929" s="1">
        <v>118701</v>
      </c>
      <c r="R3929" s="1">
        <f t="shared" si="123"/>
        <v>312.37105263157895</v>
      </c>
      <c r="S3929" s="1" t="s">
        <v>29</v>
      </c>
      <c r="T3929" s="1" t="s">
        <v>286</v>
      </c>
      <c r="U3929" s="1" t="s">
        <v>122</v>
      </c>
      <c r="V3929" s="1" t="s">
        <v>622</v>
      </c>
      <c r="W3929" s="1" t="s">
        <v>773</v>
      </c>
    </row>
    <row r="3930" spans="1:23">
      <c r="A3930" s="2" t="s">
        <v>778</v>
      </c>
      <c r="B3930" s="2">
        <f t="shared" si="122"/>
        <v>2020</v>
      </c>
      <c r="C3930" s="1" t="s">
        <v>119</v>
      </c>
      <c r="D3930" s="1" t="s">
        <v>24</v>
      </c>
      <c r="E3930" s="1">
        <v>80014137</v>
      </c>
      <c r="F3930" s="1" t="s">
        <v>25</v>
      </c>
      <c r="G3930" s="1" t="s">
        <v>120</v>
      </c>
      <c r="H3930" s="1" t="s">
        <v>570</v>
      </c>
      <c r="I3930" s="1" t="s">
        <v>768</v>
      </c>
      <c r="J3930" s="1">
        <v>210</v>
      </c>
      <c r="K3930" s="1" t="s">
        <v>28</v>
      </c>
      <c r="L3930" s="1">
        <v>14871</v>
      </c>
      <c r="M3930" s="1">
        <v>15129</v>
      </c>
      <c r="N3930" s="1">
        <v>71883</v>
      </c>
      <c r="O3930" s="1">
        <v>4605.74</v>
      </c>
      <c r="P3930" s="1">
        <v>718.83</v>
      </c>
      <c r="Q3930" s="1">
        <v>77207.570000000007</v>
      </c>
      <c r="R3930" s="1">
        <f t="shared" si="123"/>
        <v>367.65509523809527</v>
      </c>
      <c r="S3930" s="1" t="s">
        <v>29</v>
      </c>
      <c r="T3930" s="1" t="s">
        <v>419</v>
      </c>
      <c r="U3930" s="1" t="s">
        <v>122</v>
      </c>
      <c r="V3930" s="1" t="s">
        <v>622</v>
      </c>
      <c r="W3930" s="1" t="s">
        <v>779</v>
      </c>
    </row>
    <row r="3931" spans="1:23">
      <c r="A3931" s="2" t="s">
        <v>780</v>
      </c>
      <c r="B3931" s="2">
        <f t="shared" si="122"/>
        <v>2020</v>
      </c>
      <c r="C3931" s="1" t="s">
        <v>119</v>
      </c>
      <c r="D3931" s="1" t="s">
        <v>24</v>
      </c>
      <c r="E3931" s="1">
        <v>80014137</v>
      </c>
      <c r="F3931" s="1" t="s">
        <v>25</v>
      </c>
      <c r="G3931" s="1" t="s">
        <v>120</v>
      </c>
      <c r="H3931" s="1" t="s">
        <v>570</v>
      </c>
      <c r="I3931" s="1" t="s">
        <v>768</v>
      </c>
      <c r="J3931" s="1">
        <v>117</v>
      </c>
      <c r="K3931" s="1" t="s">
        <v>28</v>
      </c>
      <c r="L3931" s="1">
        <v>9725</v>
      </c>
      <c r="M3931" s="1">
        <v>9959</v>
      </c>
      <c r="N3931" s="1">
        <v>60208</v>
      </c>
      <c r="O3931" s="1">
        <v>3000</v>
      </c>
      <c r="P3931" s="1">
        <v>602.08000000000004</v>
      </c>
      <c r="Q3931" s="1">
        <v>63810.080000000002</v>
      </c>
      <c r="R3931" s="1">
        <f t="shared" si="123"/>
        <v>545.3852991452992</v>
      </c>
      <c r="S3931" s="1" t="s">
        <v>29</v>
      </c>
      <c r="T3931" s="1" t="s">
        <v>419</v>
      </c>
      <c r="U3931" s="1" t="s">
        <v>122</v>
      </c>
      <c r="V3931" s="1" t="s">
        <v>40</v>
      </c>
      <c r="W3931" s="1" t="s">
        <v>781</v>
      </c>
    </row>
    <row r="3932" spans="1:23">
      <c r="A3932" s="2" t="s">
        <v>792</v>
      </c>
      <c r="B3932" s="2">
        <f t="shared" si="122"/>
        <v>2020</v>
      </c>
      <c r="C3932" s="1" t="s">
        <v>119</v>
      </c>
      <c r="D3932" s="1" t="s">
        <v>24</v>
      </c>
      <c r="E3932" s="1">
        <v>80014137</v>
      </c>
      <c r="F3932" s="1" t="s">
        <v>25</v>
      </c>
      <c r="G3932" s="1" t="s">
        <v>120</v>
      </c>
      <c r="H3932" s="1" t="s">
        <v>570</v>
      </c>
      <c r="I3932" s="1" t="s">
        <v>768</v>
      </c>
      <c r="J3932" s="1">
        <v>119</v>
      </c>
      <c r="K3932" s="1" t="s">
        <v>28</v>
      </c>
      <c r="L3932" s="1">
        <v>12073</v>
      </c>
      <c r="M3932" s="1">
        <v>12324</v>
      </c>
      <c r="N3932" s="1">
        <v>69725</v>
      </c>
      <c r="O3932" s="1">
        <v>4500</v>
      </c>
      <c r="P3932" s="1">
        <v>697.25</v>
      </c>
      <c r="Q3932" s="1">
        <v>74922.25</v>
      </c>
      <c r="R3932" s="1">
        <f t="shared" si="123"/>
        <v>629.59873949579833</v>
      </c>
      <c r="S3932" s="1" t="s">
        <v>29</v>
      </c>
      <c r="T3932" s="1" t="s">
        <v>286</v>
      </c>
      <c r="U3932" s="1" t="s">
        <v>122</v>
      </c>
      <c r="V3932" s="1" t="s">
        <v>622</v>
      </c>
      <c r="W3932" s="1" t="s">
        <v>793</v>
      </c>
    </row>
    <row r="3933" spans="1:23">
      <c r="A3933" s="2" t="s">
        <v>802</v>
      </c>
      <c r="B3933" s="2">
        <f t="shared" si="122"/>
        <v>2020</v>
      </c>
      <c r="C3933" s="1" t="s">
        <v>119</v>
      </c>
      <c r="D3933" s="1" t="s">
        <v>24</v>
      </c>
      <c r="E3933" s="1">
        <v>80014137</v>
      </c>
      <c r="F3933" s="1" t="s">
        <v>25</v>
      </c>
      <c r="G3933" s="1" t="s">
        <v>120</v>
      </c>
      <c r="H3933" s="1" t="s">
        <v>570</v>
      </c>
      <c r="I3933" s="1" t="s">
        <v>768</v>
      </c>
      <c r="J3933" s="1">
        <v>207</v>
      </c>
      <c r="K3933" s="1" t="s">
        <v>28</v>
      </c>
      <c r="L3933" s="1">
        <v>14962</v>
      </c>
      <c r="M3933" s="1">
        <v>15241</v>
      </c>
      <c r="N3933" s="1">
        <v>75163</v>
      </c>
      <c r="O3933" s="1">
        <v>4817.96</v>
      </c>
      <c r="P3933" s="1">
        <v>751.63</v>
      </c>
      <c r="Q3933" s="1">
        <v>80732.59</v>
      </c>
      <c r="R3933" s="1">
        <f t="shared" si="123"/>
        <v>390.01251207729467</v>
      </c>
      <c r="S3933" s="1" t="s">
        <v>29</v>
      </c>
      <c r="T3933" s="1" t="s">
        <v>419</v>
      </c>
      <c r="U3933" s="1" t="s">
        <v>122</v>
      </c>
      <c r="V3933" s="1" t="s">
        <v>31</v>
      </c>
      <c r="W3933" s="1" t="s">
        <v>790</v>
      </c>
    </row>
    <row r="3934" spans="1:23">
      <c r="A3934" s="2" t="s">
        <v>805</v>
      </c>
      <c r="B3934" s="2">
        <f t="shared" si="122"/>
        <v>2020</v>
      </c>
      <c r="C3934" s="1" t="s">
        <v>119</v>
      </c>
      <c r="D3934" s="1" t="s">
        <v>24</v>
      </c>
      <c r="E3934" s="1">
        <v>80014137</v>
      </c>
      <c r="F3934" s="1" t="s">
        <v>25</v>
      </c>
      <c r="G3934" s="1" t="s">
        <v>120</v>
      </c>
      <c r="H3934" s="1" t="s">
        <v>570</v>
      </c>
      <c r="I3934" s="1" t="s">
        <v>768</v>
      </c>
      <c r="J3934" s="1">
        <v>450</v>
      </c>
      <c r="K3934" s="1" t="s">
        <v>28</v>
      </c>
      <c r="L3934" s="1">
        <v>27900</v>
      </c>
      <c r="M3934" s="1">
        <v>28350</v>
      </c>
      <c r="N3934" s="1">
        <v>108000</v>
      </c>
      <c r="O3934" s="1">
        <v>9000</v>
      </c>
      <c r="P3934" s="1">
        <v>1080</v>
      </c>
      <c r="Q3934" s="1">
        <v>118080</v>
      </c>
      <c r="R3934" s="1">
        <f t="shared" si="123"/>
        <v>262.39999999999998</v>
      </c>
      <c r="S3934" s="1" t="s">
        <v>29</v>
      </c>
      <c r="T3934" s="1" t="s">
        <v>419</v>
      </c>
      <c r="U3934" s="1" t="s">
        <v>122</v>
      </c>
      <c r="V3934" s="1" t="s">
        <v>31</v>
      </c>
      <c r="W3934" s="1" t="s">
        <v>806</v>
      </c>
    </row>
    <row r="3935" spans="1:23">
      <c r="A3935" s="2" t="s">
        <v>821</v>
      </c>
      <c r="B3935" s="2">
        <f t="shared" si="122"/>
        <v>2020</v>
      </c>
      <c r="C3935" s="1" t="s">
        <v>119</v>
      </c>
      <c r="D3935" s="1" t="s">
        <v>24</v>
      </c>
      <c r="E3935" s="1">
        <v>80014137</v>
      </c>
      <c r="F3935" s="1" t="s">
        <v>25</v>
      </c>
      <c r="G3935" s="1" t="s">
        <v>120</v>
      </c>
      <c r="H3935" s="1" t="s">
        <v>570</v>
      </c>
      <c r="I3935" s="1" t="s">
        <v>768</v>
      </c>
      <c r="J3935" s="1">
        <v>64</v>
      </c>
      <c r="K3935" s="1" t="s">
        <v>28</v>
      </c>
      <c r="L3935" s="1">
        <v>5120</v>
      </c>
      <c r="M3935" s="1">
        <v>5248</v>
      </c>
      <c r="N3935" s="1">
        <v>31936</v>
      </c>
      <c r="O3935" s="1">
        <v>1835.01</v>
      </c>
      <c r="P3935" s="1">
        <v>319.36</v>
      </c>
      <c r="Q3935" s="1">
        <v>34090.370000000003</v>
      </c>
      <c r="R3935" s="1">
        <f t="shared" si="123"/>
        <v>532.66203125000004</v>
      </c>
      <c r="S3935" s="1" t="s">
        <v>29</v>
      </c>
      <c r="T3935" s="1" t="s">
        <v>286</v>
      </c>
      <c r="U3935" s="1" t="s">
        <v>122</v>
      </c>
      <c r="V3935" s="1" t="s">
        <v>77</v>
      </c>
      <c r="W3935" s="1" t="s">
        <v>822</v>
      </c>
    </row>
    <row r="3936" spans="1:23">
      <c r="A3936" s="2" t="s">
        <v>829</v>
      </c>
      <c r="B3936" s="2">
        <f t="shared" si="122"/>
        <v>2020</v>
      </c>
      <c r="C3936" s="1" t="s">
        <v>119</v>
      </c>
      <c r="D3936" s="1" t="s">
        <v>24</v>
      </c>
      <c r="E3936" s="1">
        <v>80014137</v>
      </c>
      <c r="F3936" s="1" t="s">
        <v>25</v>
      </c>
      <c r="G3936" s="1" t="s">
        <v>120</v>
      </c>
      <c r="H3936" s="1" t="s">
        <v>830</v>
      </c>
      <c r="I3936" s="1" t="s">
        <v>768</v>
      </c>
      <c r="J3936" s="1">
        <v>70</v>
      </c>
      <c r="K3936" s="1" t="s">
        <v>28</v>
      </c>
      <c r="L3936" s="1">
        <v>5380</v>
      </c>
      <c r="M3936" s="1">
        <v>5490</v>
      </c>
      <c r="N3936" s="1">
        <v>31310</v>
      </c>
      <c r="O3936" s="1">
        <v>1500</v>
      </c>
      <c r="P3936" s="1">
        <v>313.10000000000002</v>
      </c>
      <c r="Q3936" s="1">
        <v>33123.1</v>
      </c>
      <c r="R3936" s="1">
        <f t="shared" si="123"/>
        <v>473.18714285714282</v>
      </c>
      <c r="S3936" s="1" t="s">
        <v>29</v>
      </c>
      <c r="T3936" s="1" t="s">
        <v>419</v>
      </c>
      <c r="U3936" s="1" t="s">
        <v>122</v>
      </c>
      <c r="V3936" s="1" t="s">
        <v>77</v>
      </c>
      <c r="W3936" s="1" t="s">
        <v>831</v>
      </c>
    </row>
    <row r="3937" spans="1:23">
      <c r="A3937" s="2" t="s">
        <v>836</v>
      </c>
      <c r="B3937" s="2">
        <f t="shared" si="122"/>
        <v>2020</v>
      </c>
      <c r="C3937" s="1" t="s">
        <v>119</v>
      </c>
      <c r="D3937" s="1" t="s">
        <v>24</v>
      </c>
      <c r="E3937" s="1">
        <v>80014137</v>
      </c>
      <c r="F3937" s="1" t="s">
        <v>25</v>
      </c>
      <c r="G3937" s="1" t="s">
        <v>120</v>
      </c>
      <c r="H3937" s="1" t="s">
        <v>570</v>
      </c>
      <c r="I3937" s="1" t="s">
        <v>768</v>
      </c>
      <c r="J3937" s="1">
        <v>235</v>
      </c>
      <c r="K3937" s="1" t="s">
        <v>28</v>
      </c>
      <c r="L3937" s="1">
        <v>16844</v>
      </c>
      <c r="M3937" s="1">
        <v>17213</v>
      </c>
      <c r="N3937" s="1">
        <v>66975</v>
      </c>
      <c r="O3937" s="1">
        <v>5252.94</v>
      </c>
      <c r="P3937" s="1">
        <v>669.75</v>
      </c>
      <c r="Q3937" s="1">
        <v>72897.69</v>
      </c>
      <c r="R3937" s="1">
        <f t="shared" si="123"/>
        <v>310.20293617021275</v>
      </c>
      <c r="S3937" s="1" t="s">
        <v>29</v>
      </c>
      <c r="T3937" s="1" t="s">
        <v>419</v>
      </c>
      <c r="U3937" s="1" t="s">
        <v>122</v>
      </c>
      <c r="V3937" s="1" t="s">
        <v>77</v>
      </c>
      <c r="W3937" s="1" t="s">
        <v>779</v>
      </c>
    </row>
    <row r="3938" spans="1:23">
      <c r="A3938" s="2" t="s">
        <v>841</v>
      </c>
      <c r="B3938" s="2">
        <f t="shared" si="122"/>
        <v>2020</v>
      </c>
      <c r="C3938" s="1" t="s">
        <v>119</v>
      </c>
      <c r="D3938" s="1" t="s">
        <v>24</v>
      </c>
      <c r="E3938" s="1">
        <v>80014137</v>
      </c>
      <c r="F3938" s="1" t="s">
        <v>25</v>
      </c>
      <c r="G3938" s="1" t="s">
        <v>120</v>
      </c>
      <c r="H3938" s="1" t="s">
        <v>570</v>
      </c>
      <c r="I3938" s="1" t="s">
        <v>768</v>
      </c>
      <c r="J3938" s="1">
        <v>210</v>
      </c>
      <c r="K3938" s="1" t="s">
        <v>28</v>
      </c>
      <c r="L3938" s="1">
        <v>14875</v>
      </c>
      <c r="M3938" s="1">
        <v>15145</v>
      </c>
      <c r="N3938" s="1">
        <v>73565</v>
      </c>
      <c r="O3938" s="1">
        <v>4762</v>
      </c>
      <c r="P3938" s="1">
        <v>735.65</v>
      </c>
      <c r="Q3938" s="1">
        <v>79062.649999999994</v>
      </c>
      <c r="R3938" s="1">
        <f t="shared" si="123"/>
        <v>376.48880952380949</v>
      </c>
      <c r="S3938" s="1" t="s">
        <v>29</v>
      </c>
      <c r="T3938" s="1" t="s">
        <v>419</v>
      </c>
      <c r="U3938" s="1" t="s">
        <v>122</v>
      </c>
      <c r="V3938" s="1" t="s">
        <v>77</v>
      </c>
      <c r="W3938" s="1" t="s">
        <v>842</v>
      </c>
    </row>
    <row r="3939" spans="1:23">
      <c r="A3939" s="2" t="s">
        <v>780</v>
      </c>
      <c r="B3939" s="2">
        <f t="shared" si="122"/>
        <v>2020</v>
      </c>
      <c r="C3939" s="1" t="s">
        <v>119</v>
      </c>
      <c r="D3939" s="1" t="s">
        <v>24</v>
      </c>
      <c r="E3939" s="1">
        <v>80014137</v>
      </c>
      <c r="F3939" s="1" t="s">
        <v>25</v>
      </c>
      <c r="G3939" s="1" t="s">
        <v>120</v>
      </c>
      <c r="H3939" s="1" t="s">
        <v>570</v>
      </c>
      <c r="I3939" s="1" t="s">
        <v>768</v>
      </c>
      <c r="J3939" s="1">
        <v>144</v>
      </c>
      <c r="K3939" s="1" t="s">
        <v>28</v>
      </c>
      <c r="L3939" s="1">
        <v>10080</v>
      </c>
      <c r="M3939" s="1">
        <v>10224</v>
      </c>
      <c r="N3939" s="1">
        <v>49680</v>
      </c>
      <c r="O3939" s="1">
        <v>3000</v>
      </c>
      <c r="P3939" s="1">
        <v>496.8</v>
      </c>
      <c r="Q3939" s="1">
        <v>53176.800000000003</v>
      </c>
      <c r="R3939" s="1">
        <f t="shared" si="123"/>
        <v>369.28333333333336</v>
      </c>
      <c r="S3939" s="1" t="s">
        <v>29</v>
      </c>
      <c r="T3939" s="1" t="s">
        <v>419</v>
      </c>
      <c r="U3939" s="1" t="s">
        <v>122</v>
      </c>
      <c r="V3939" s="1" t="s">
        <v>40</v>
      </c>
      <c r="W3939" s="1" t="s">
        <v>847</v>
      </c>
    </row>
    <row r="3940" spans="1:23">
      <c r="A3940" s="2" t="s">
        <v>850</v>
      </c>
      <c r="B3940" s="2">
        <f t="shared" si="122"/>
        <v>2020</v>
      </c>
      <c r="C3940" s="1" t="s">
        <v>119</v>
      </c>
      <c r="D3940" s="1" t="s">
        <v>24</v>
      </c>
      <c r="E3940" s="1">
        <v>80014137</v>
      </c>
      <c r="F3940" s="1" t="s">
        <v>25</v>
      </c>
      <c r="G3940" s="1" t="s">
        <v>120</v>
      </c>
      <c r="H3940" s="1" t="s">
        <v>570</v>
      </c>
      <c r="I3940" s="1" t="s">
        <v>768</v>
      </c>
      <c r="J3940" s="1">
        <v>147</v>
      </c>
      <c r="K3940" s="1" t="s">
        <v>28</v>
      </c>
      <c r="L3940" s="1">
        <v>11222</v>
      </c>
      <c r="M3940" s="1">
        <v>11447</v>
      </c>
      <c r="N3940" s="1">
        <v>60937</v>
      </c>
      <c r="O3940" s="1">
        <v>3400</v>
      </c>
      <c r="P3940" s="1">
        <v>609.37</v>
      </c>
      <c r="Q3940" s="1">
        <v>64946.37</v>
      </c>
      <c r="R3940" s="1">
        <f t="shared" si="123"/>
        <v>441.81204081632654</v>
      </c>
      <c r="S3940" s="1" t="s">
        <v>29</v>
      </c>
      <c r="T3940" s="1" t="s">
        <v>419</v>
      </c>
      <c r="U3940" s="1" t="s">
        <v>122</v>
      </c>
      <c r="V3940" s="1" t="s">
        <v>77</v>
      </c>
      <c r="W3940" s="1" t="s">
        <v>822</v>
      </c>
    </row>
    <row r="3941" spans="1:23">
      <c r="A3941" s="2" t="s">
        <v>836</v>
      </c>
      <c r="B3941" s="2">
        <f t="shared" si="122"/>
        <v>2020</v>
      </c>
      <c r="C3941" s="1" t="s">
        <v>119</v>
      </c>
      <c r="D3941" s="1" t="s">
        <v>24</v>
      </c>
      <c r="E3941" s="1">
        <v>80014137</v>
      </c>
      <c r="F3941" s="1" t="s">
        <v>25</v>
      </c>
      <c r="G3941" s="1" t="s">
        <v>120</v>
      </c>
      <c r="H3941" s="1" t="s">
        <v>570</v>
      </c>
      <c r="I3941" s="1" t="s">
        <v>768</v>
      </c>
      <c r="J3941" s="1">
        <v>287</v>
      </c>
      <c r="K3941" s="1" t="s">
        <v>28</v>
      </c>
      <c r="L3941" s="1">
        <v>19862</v>
      </c>
      <c r="M3941" s="1">
        <v>20149</v>
      </c>
      <c r="N3941" s="1">
        <v>89845</v>
      </c>
      <c r="O3941" s="1">
        <v>8000</v>
      </c>
      <c r="P3941" s="1">
        <v>898.45</v>
      </c>
      <c r="Q3941" s="1">
        <v>98743.45</v>
      </c>
      <c r="R3941" s="1">
        <f t="shared" si="123"/>
        <v>344.05383275261323</v>
      </c>
      <c r="S3941" s="1" t="s">
        <v>29</v>
      </c>
      <c r="T3941" s="1" t="s">
        <v>419</v>
      </c>
      <c r="U3941" s="1" t="s">
        <v>122</v>
      </c>
      <c r="V3941" s="1" t="s">
        <v>77</v>
      </c>
      <c r="W3941" s="1" t="s">
        <v>790</v>
      </c>
    </row>
    <row r="3942" spans="1:23">
      <c r="A3942" s="2" t="s">
        <v>863</v>
      </c>
      <c r="B3942" s="2">
        <f t="shared" si="122"/>
        <v>2020</v>
      </c>
      <c r="C3942" s="1" t="s">
        <v>119</v>
      </c>
      <c r="D3942" s="1" t="s">
        <v>24</v>
      </c>
      <c r="E3942" s="1">
        <v>80014137</v>
      </c>
      <c r="F3942" s="1" t="s">
        <v>25</v>
      </c>
      <c r="G3942" s="1" t="s">
        <v>120</v>
      </c>
      <c r="H3942" s="1" t="s">
        <v>570</v>
      </c>
      <c r="I3942" s="1" t="s">
        <v>768</v>
      </c>
      <c r="J3942" s="1">
        <v>230</v>
      </c>
      <c r="K3942" s="1" t="s">
        <v>28</v>
      </c>
      <c r="L3942" s="1">
        <v>19266</v>
      </c>
      <c r="M3942" s="1">
        <v>19684</v>
      </c>
      <c r="N3942" s="1">
        <v>113440</v>
      </c>
      <c r="O3942" s="1">
        <v>6000</v>
      </c>
      <c r="P3942" s="1">
        <v>1134.4000000000001</v>
      </c>
      <c r="Q3942" s="1">
        <v>120574.39999999999</v>
      </c>
      <c r="R3942" s="1">
        <f t="shared" si="123"/>
        <v>524.23652173913035</v>
      </c>
      <c r="S3942" s="1" t="s">
        <v>29</v>
      </c>
      <c r="T3942" s="1" t="s">
        <v>419</v>
      </c>
      <c r="U3942" s="1" t="s">
        <v>122</v>
      </c>
      <c r="V3942" s="1" t="s">
        <v>40</v>
      </c>
      <c r="W3942" s="1" t="s">
        <v>849</v>
      </c>
    </row>
    <row r="3943" spans="1:23">
      <c r="A3943" s="2" t="s">
        <v>821</v>
      </c>
      <c r="B3943" s="2">
        <f t="shared" si="122"/>
        <v>2020</v>
      </c>
      <c r="C3943" s="1" t="s">
        <v>119</v>
      </c>
      <c r="D3943" s="1" t="s">
        <v>24</v>
      </c>
      <c r="E3943" s="1">
        <v>80014137</v>
      </c>
      <c r="F3943" s="1" t="s">
        <v>25</v>
      </c>
      <c r="G3943" s="1" t="s">
        <v>120</v>
      </c>
      <c r="H3943" s="1" t="s">
        <v>570</v>
      </c>
      <c r="I3943" s="1" t="s">
        <v>768</v>
      </c>
      <c r="J3943" s="1">
        <v>102</v>
      </c>
      <c r="K3943" s="1" t="s">
        <v>28</v>
      </c>
      <c r="L3943" s="1">
        <v>9102</v>
      </c>
      <c r="M3943" s="1">
        <v>9306</v>
      </c>
      <c r="N3943" s="1">
        <v>56823</v>
      </c>
      <c r="O3943" s="1">
        <v>3264.99</v>
      </c>
      <c r="P3943" s="1">
        <v>568.23</v>
      </c>
      <c r="Q3943" s="1">
        <v>60656.22</v>
      </c>
      <c r="R3943" s="1">
        <f t="shared" si="123"/>
        <v>594.66882352941172</v>
      </c>
      <c r="S3943" s="1" t="s">
        <v>29</v>
      </c>
      <c r="T3943" s="1" t="s">
        <v>286</v>
      </c>
      <c r="U3943" s="1" t="s">
        <v>122</v>
      </c>
      <c r="V3943" s="1" t="s">
        <v>77</v>
      </c>
      <c r="W3943" s="1" t="s">
        <v>853</v>
      </c>
    </row>
    <row r="3944" spans="1:23">
      <c r="A3944" s="2" t="s">
        <v>871</v>
      </c>
      <c r="B3944" s="2">
        <f t="shared" si="122"/>
        <v>2020</v>
      </c>
      <c r="C3944" s="1" t="s">
        <v>119</v>
      </c>
      <c r="D3944" s="1" t="s">
        <v>24</v>
      </c>
      <c r="E3944" s="1">
        <v>80014137</v>
      </c>
      <c r="F3944" s="1" t="s">
        <v>25</v>
      </c>
      <c r="G3944" s="1" t="s">
        <v>120</v>
      </c>
      <c r="H3944" s="1" t="s">
        <v>570</v>
      </c>
      <c r="I3944" s="1" t="s">
        <v>768</v>
      </c>
      <c r="J3944" s="1">
        <v>55</v>
      </c>
      <c r="K3944" s="1" t="s">
        <v>28</v>
      </c>
      <c r="L3944" s="1">
        <v>5229</v>
      </c>
      <c r="M3944" s="1">
        <v>5386</v>
      </c>
      <c r="N3944" s="1">
        <v>33432</v>
      </c>
      <c r="O3944" s="1">
        <v>1302.73</v>
      </c>
      <c r="P3944" s="1">
        <v>334.32</v>
      </c>
      <c r="Q3944" s="1">
        <v>35069.050000000003</v>
      </c>
      <c r="R3944" s="1">
        <f t="shared" si="123"/>
        <v>637.61909090909091</v>
      </c>
      <c r="S3944" s="1" t="s">
        <v>29</v>
      </c>
      <c r="T3944" s="1" t="s">
        <v>419</v>
      </c>
      <c r="U3944" s="1" t="s">
        <v>122</v>
      </c>
      <c r="V3944" s="1" t="s">
        <v>622</v>
      </c>
      <c r="W3944" s="1" t="s">
        <v>812</v>
      </c>
    </row>
    <row r="3945" spans="1:23">
      <c r="A3945" s="2" t="s">
        <v>672</v>
      </c>
      <c r="B3945" s="2">
        <f t="shared" si="122"/>
        <v>2020</v>
      </c>
      <c r="C3945" s="1" t="s">
        <v>119</v>
      </c>
      <c r="D3945" s="1" t="s">
        <v>24</v>
      </c>
      <c r="E3945" s="1">
        <v>80014137</v>
      </c>
      <c r="F3945" s="1" t="s">
        <v>25</v>
      </c>
      <c r="G3945" s="1" t="s">
        <v>120</v>
      </c>
      <c r="H3945" s="1" t="s">
        <v>570</v>
      </c>
      <c r="I3945" s="1" t="s">
        <v>768</v>
      </c>
      <c r="J3945" s="1">
        <v>78</v>
      </c>
      <c r="K3945" s="1" t="s">
        <v>28</v>
      </c>
      <c r="L3945" s="1">
        <v>7956</v>
      </c>
      <c r="M3945" s="1">
        <v>8112</v>
      </c>
      <c r="N3945" s="1">
        <v>44850</v>
      </c>
      <c r="O3945" s="1">
        <v>3154.75</v>
      </c>
      <c r="P3945" s="1">
        <v>448.5</v>
      </c>
      <c r="Q3945" s="1">
        <v>48453.25</v>
      </c>
      <c r="R3945" s="1">
        <f t="shared" si="123"/>
        <v>621.19551282051282</v>
      </c>
      <c r="S3945" s="1" t="s">
        <v>29</v>
      </c>
      <c r="T3945" s="1" t="s">
        <v>419</v>
      </c>
      <c r="U3945" s="1" t="s">
        <v>122</v>
      </c>
      <c r="V3945" s="1" t="s">
        <v>40</v>
      </c>
      <c r="W3945" s="1" t="s">
        <v>872</v>
      </c>
    </row>
    <row r="3946" spans="1:23">
      <c r="A3946" s="2" t="s">
        <v>874</v>
      </c>
      <c r="B3946" s="2">
        <f t="shared" si="122"/>
        <v>2020</v>
      </c>
      <c r="C3946" s="1" t="s">
        <v>119</v>
      </c>
      <c r="D3946" s="1" t="s">
        <v>24</v>
      </c>
      <c r="E3946" s="1">
        <v>80014137</v>
      </c>
      <c r="F3946" s="1" t="s">
        <v>25</v>
      </c>
      <c r="G3946" s="1" t="s">
        <v>120</v>
      </c>
      <c r="H3946" s="1" t="s">
        <v>570</v>
      </c>
      <c r="I3946" s="1" t="s">
        <v>768</v>
      </c>
      <c r="J3946" s="1">
        <v>375</v>
      </c>
      <c r="K3946" s="1" t="s">
        <v>28</v>
      </c>
      <c r="L3946" s="1">
        <v>30302</v>
      </c>
      <c r="M3946" s="1">
        <v>31052</v>
      </c>
      <c r="N3946" s="1">
        <v>190900</v>
      </c>
      <c r="O3946" s="1">
        <v>12000</v>
      </c>
      <c r="P3946" s="1">
        <v>1909</v>
      </c>
      <c r="Q3946" s="1">
        <v>204809</v>
      </c>
      <c r="R3946" s="1">
        <f t="shared" si="123"/>
        <v>546.15733333333333</v>
      </c>
      <c r="S3946" s="1" t="s">
        <v>29</v>
      </c>
      <c r="T3946" s="1" t="s">
        <v>286</v>
      </c>
      <c r="U3946" s="1" t="s">
        <v>122</v>
      </c>
      <c r="V3946" s="1" t="s">
        <v>77</v>
      </c>
      <c r="W3946" s="1" t="s">
        <v>814</v>
      </c>
    </row>
    <row r="3947" spans="1:23">
      <c r="A3947" s="2" t="s">
        <v>886</v>
      </c>
      <c r="B3947" s="2">
        <f t="shared" si="122"/>
        <v>2020</v>
      </c>
      <c r="C3947" s="1" t="s">
        <v>119</v>
      </c>
      <c r="D3947" s="1" t="s">
        <v>24</v>
      </c>
      <c r="E3947" s="1">
        <v>80014137</v>
      </c>
      <c r="F3947" s="1" t="s">
        <v>25</v>
      </c>
      <c r="G3947" s="1" t="s">
        <v>120</v>
      </c>
      <c r="H3947" s="1" t="s">
        <v>570</v>
      </c>
      <c r="I3947" s="1" t="s">
        <v>768</v>
      </c>
      <c r="J3947" s="1">
        <v>83</v>
      </c>
      <c r="K3947" s="1" t="s">
        <v>28</v>
      </c>
      <c r="L3947" s="1">
        <v>6763</v>
      </c>
      <c r="M3947" s="1">
        <v>7000</v>
      </c>
      <c r="N3947" s="1">
        <v>29623</v>
      </c>
      <c r="O3947" s="1">
        <v>2114.91</v>
      </c>
      <c r="P3947" s="1">
        <v>296.23</v>
      </c>
      <c r="Q3947" s="1">
        <v>32034.14</v>
      </c>
      <c r="R3947" s="1">
        <f t="shared" si="123"/>
        <v>385.9534939759036</v>
      </c>
      <c r="S3947" s="1" t="s">
        <v>29</v>
      </c>
      <c r="T3947" s="1" t="s">
        <v>419</v>
      </c>
      <c r="U3947" s="1" t="s">
        <v>122</v>
      </c>
      <c r="V3947" s="1" t="s">
        <v>31</v>
      </c>
      <c r="W3947" s="1" t="s">
        <v>812</v>
      </c>
    </row>
    <row r="3948" spans="1:23">
      <c r="A3948" s="2" t="s">
        <v>829</v>
      </c>
      <c r="B3948" s="2">
        <f t="shared" si="122"/>
        <v>2020</v>
      </c>
      <c r="C3948" s="1" t="s">
        <v>119</v>
      </c>
      <c r="D3948" s="1" t="s">
        <v>24</v>
      </c>
      <c r="E3948" s="1">
        <v>80014137</v>
      </c>
      <c r="F3948" s="1" t="s">
        <v>25</v>
      </c>
      <c r="G3948" s="1" t="s">
        <v>120</v>
      </c>
      <c r="H3948" s="1" t="s">
        <v>570</v>
      </c>
      <c r="I3948" s="1" t="s">
        <v>768</v>
      </c>
      <c r="J3948" s="1">
        <v>78</v>
      </c>
      <c r="K3948" s="1" t="s">
        <v>28</v>
      </c>
      <c r="L3948" s="1">
        <v>5813</v>
      </c>
      <c r="M3948" s="1">
        <v>5926</v>
      </c>
      <c r="N3948" s="1">
        <v>30595</v>
      </c>
      <c r="O3948" s="1">
        <v>1700</v>
      </c>
      <c r="P3948" s="1">
        <v>305.95</v>
      </c>
      <c r="Q3948" s="1">
        <v>32600.95</v>
      </c>
      <c r="R3948" s="1">
        <f t="shared" si="123"/>
        <v>417.96089743589744</v>
      </c>
      <c r="S3948" s="1" t="s">
        <v>29</v>
      </c>
      <c r="T3948" s="1" t="s">
        <v>419</v>
      </c>
      <c r="U3948" s="1" t="s">
        <v>122</v>
      </c>
      <c r="V3948" s="1" t="s">
        <v>77</v>
      </c>
      <c r="W3948" s="1" t="s">
        <v>812</v>
      </c>
    </row>
    <row r="3949" spans="1:23">
      <c r="A3949" s="2" t="s">
        <v>891</v>
      </c>
      <c r="B3949" s="2">
        <f t="shared" si="122"/>
        <v>2020</v>
      </c>
      <c r="C3949" s="1" t="s">
        <v>119</v>
      </c>
      <c r="D3949" s="1" t="s">
        <v>24</v>
      </c>
      <c r="E3949" s="1">
        <v>80014137</v>
      </c>
      <c r="F3949" s="1" t="s">
        <v>25</v>
      </c>
      <c r="G3949" s="1" t="s">
        <v>120</v>
      </c>
      <c r="H3949" s="1" t="s">
        <v>564</v>
      </c>
      <c r="I3949" s="1" t="s">
        <v>768</v>
      </c>
      <c r="J3949" s="1">
        <v>128</v>
      </c>
      <c r="K3949" s="1" t="s">
        <v>28</v>
      </c>
      <c r="L3949" s="1">
        <v>10435</v>
      </c>
      <c r="M3949" s="1">
        <v>10681</v>
      </c>
      <c r="N3949" s="1">
        <v>62612</v>
      </c>
      <c r="O3949" s="1">
        <v>3000</v>
      </c>
      <c r="P3949" s="1">
        <v>626.12</v>
      </c>
      <c r="Q3949" s="1">
        <v>66238.12</v>
      </c>
      <c r="R3949" s="1">
        <f t="shared" si="123"/>
        <v>517.48531249999996</v>
      </c>
      <c r="S3949" s="1" t="s">
        <v>29</v>
      </c>
      <c r="T3949" s="1" t="s">
        <v>419</v>
      </c>
      <c r="U3949" s="1" t="s">
        <v>122</v>
      </c>
      <c r="V3949" s="1" t="s">
        <v>40</v>
      </c>
      <c r="W3949" s="1" t="s">
        <v>793</v>
      </c>
    </row>
    <row r="3950" spans="1:23">
      <c r="A3950" s="2" t="s">
        <v>836</v>
      </c>
      <c r="B3950" s="2">
        <f t="shared" si="122"/>
        <v>2020</v>
      </c>
      <c r="C3950" s="1" t="s">
        <v>119</v>
      </c>
      <c r="D3950" s="1" t="s">
        <v>24</v>
      </c>
      <c r="E3950" s="1">
        <v>80014137</v>
      </c>
      <c r="F3950" s="1" t="s">
        <v>25</v>
      </c>
      <c r="G3950" s="1" t="s">
        <v>120</v>
      </c>
      <c r="H3950" s="1" t="s">
        <v>570</v>
      </c>
      <c r="I3950" s="1" t="s">
        <v>768</v>
      </c>
      <c r="J3950" s="1">
        <v>107</v>
      </c>
      <c r="K3950" s="1" t="s">
        <v>28</v>
      </c>
      <c r="L3950" s="1">
        <v>8992</v>
      </c>
      <c r="M3950" s="1">
        <v>9178</v>
      </c>
      <c r="N3950" s="1">
        <v>47333</v>
      </c>
      <c r="O3950" s="1">
        <v>2870.51</v>
      </c>
      <c r="P3950" s="1">
        <v>473.33</v>
      </c>
      <c r="Q3950" s="1">
        <v>50676.84</v>
      </c>
      <c r="R3950" s="1">
        <f t="shared" si="123"/>
        <v>473.61532710280369</v>
      </c>
      <c r="S3950" s="1" t="s">
        <v>29</v>
      </c>
      <c r="T3950" s="1" t="s">
        <v>419</v>
      </c>
      <c r="U3950" s="1" t="s">
        <v>122</v>
      </c>
      <c r="V3950" s="1" t="s">
        <v>77</v>
      </c>
      <c r="W3950" s="1" t="s">
        <v>779</v>
      </c>
    </row>
    <row r="3951" spans="1:23">
      <c r="A3951" s="2" t="s">
        <v>908</v>
      </c>
      <c r="B3951" s="2">
        <f t="shared" si="122"/>
        <v>2020</v>
      </c>
      <c r="C3951" s="1" t="s">
        <v>43</v>
      </c>
      <c r="D3951" s="1" t="s">
        <v>24</v>
      </c>
      <c r="E3951" s="1">
        <v>80014137</v>
      </c>
      <c r="F3951" s="1" t="s">
        <v>25</v>
      </c>
      <c r="G3951" s="1" t="s">
        <v>26</v>
      </c>
      <c r="H3951" s="1" t="s">
        <v>673</v>
      </c>
      <c r="I3951" s="1" t="s">
        <v>904</v>
      </c>
      <c r="J3951" s="1">
        <v>115</v>
      </c>
      <c r="K3951" s="1" t="s">
        <v>28</v>
      </c>
      <c r="L3951" s="1">
        <v>4876</v>
      </c>
      <c r="M3951" s="1">
        <v>5118</v>
      </c>
      <c r="N3951" s="1">
        <v>17940</v>
      </c>
      <c r="O3951" s="1">
        <v>2240</v>
      </c>
      <c r="P3951" s="1">
        <v>68.12</v>
      </c>
      <c r="Q3951" s="1">
        <v>20248.12</v>
      </c>
      <c r="R3951" s="1">
        <f t="shared" si="123"/>
        <v>176.07060869565217</v>
      </c>
      <c r="S3951" s="1" t="s">
        <v>29</v>
      </c>
      <c r="T3951" s="1" t="s">
        <v>419</v>
      </c>
      <c r="U3951" s="1" t="s">
        <v>81</v>
      </c>
      <c r="V3951" s="1" t="s">
        <v>905</v>
      </c>
      <c r="W3951" s="1" t="s">
        <v>905</v>
      </c>
    </row>
    <row r="3952" spans="1:23">
      <c r="A3952" s="2" t="s">
        <v>910</v>
      </c>
      <c r="B3952" s="2">
        <f t="shared" si="122"/>
        <v>2020</v>
      </c>
      <c r="C3952" s="1" t="s">
        <v>43</v>
      </c>
      <c r="D3952" s="1" t="s">
        <v>24</v>
      </c>
      <c r="E3952" s="1">
        <v>80014137</v>
      </c>
      <c r="F3952" s="1" t="s">
        <v>25</v>
      </c>
      <c r="G3952" s="1" t="s">
        <v>26</v>
      </c>
      <c r="H3952" s="1" t="s">
        <v>673</v>
      </c>
      <c r="I3952" s="1" t="s">
        <v>904</v>
      </c>
      <c r="J3952" s="1">
        <v>115</v>
      </c>
      <c r="K3952" s="1" t="s">
        <v>28</v>
      </c>
      <c r="L3952" s="1">
        <v>4876</v>
      </c>
      <c r="M3952" s="1">
        <v>5118</v>
      </c>
      <c r="N3952" s="1">
        <v>17940</v>
      </c>
      <c r="O3952" s="1">
        <v>2040</v>
      </c>
      <c r="P3952" s="1">
        <v>68.13</v>
      </c>
      <c r="Q3952" s="1">
        <v>20048.13</v>
      </c>
      <c r="R3952" s="1">
        <f t="shared" si="123"/>
        <v>174.3315652173913</v>
      </c>
      <c r="S3952" s="1" t="s">
        <v>29</v>
      </c>
      <c r="T3952" s="1" t="s">
        <v>419</v>
      </c>
      <c r="U3952" s="1" t="s">
        <v>81</v>
      </c>
      <c r="V3952" s="1" t="s">
        <v>905</v>
      </c>
      <c r="W3952" s="1" t="s">
        <v>905</v>
      </c>
    </row>
    <row r="3953" spans="1:23">
      <c r="A3953" s="2" t="s">
        <v>908</v>
      </c>
      <c r="B3953" s="2">
        <f t="shared" si="122"/>
        <v>2020</v>
      </c>
      <c r="C3953" s="1" t="s">
        <v>43</v>
      </c>
      <c r="D3953" s="1" t="s">
        <v>24</v>
      </c>
      <c r="E3953" s="1">
        <v>80014137</v>
      </c>
      <c r="F3953" s="1" t="s">
        <v>25</v>
      </c>
      <c r="G3953" s="1" t="s">
        <v>26</v>
      </c>
      <c r="H3953" s="1" t="s">
        <v>673</v>
      </c>
      <c r="I3953" s="1" t="s">
        <v>904</v>
      </c>
      <c r="J3953" s="1">
        <v>115</v>
      </c>
      <c r="K3953" s="1" t="s">
        <v>28</v>
      </c>
      <c r="L3953" s="1">
        <v>4876</v>
      </c>
      <c r="M3953" s="1">
        <v>5118</v>
      </c>
      <c r="N3953" s="1">
        <v>17940</v>
      </c>
      <c r="O3953" s="1">
        <v>2240</v>
      </c>
      <c r="P3953" s="1">
        <v>68.13</v>
      </c>
      <c r="Q3953" s="1">
        <v>20248.13</v>
      </c>
      <c r="R3953" s="1">
        <f t="shared" si="123"/>
        <v>176.07069565217392</v>
      </c>
      <c r="S3953" s="1" t="s">
        <v>29</v>
      </c>
      <c r="T3953" s="1" t="s">
        <v>419</v>
      </c>
      <c r="U3953" s="1" t="s">
        <v>81</v>
      </c>
      <c r="V3953" s="1" t="s">
        <v>905</v>
      </c>
      <c r="W3953" s="1" t="s">
        <v>905</v>
      </c>
    </row>
    <row r="3954" spans="1:23">
      <c r="A3954" s="2" t="s">
        <v>912</v>
      </c>
      <c r="B3954" s="2">
        <f t="shared" si="122"/>
        <v>2020</v>
      </c>
      <c r="C3954" s="1" t="s">
        <v>43</v>
      </c>
      <c r="D3954" s="1" t="s">
        <v>24</v>
      </c>
      <c r="E3954" s="1">
        <v>80014137</v>
      </c>
      <c r="F3954" s="1" t="s">
        <v>25</v>
      </c>
      <c r="G3954" s="1" t="s">
        <v>26</v>
      </c>
      <c r="H3954" s="1" t="s">
        <v>673</v>
      </c>
      <c r="I3954" s="1" t="s">
        <v>904</v>
      </c>
      <c r="J3954" s="1">
        <v>115</v>
      </c>
      <c r="K3954" s="1" t="s">
        <v>28</v>
      </c>
      <c r="L3954" s="1">
        <v>4876</v>
      </c>
      <c r="M3954" s="1">
        <v>5118</v>
      </c>
      <c r="N3954" s="1">
        <v>17940</v>
      </c>
      <c r="O3954" s="1">
        <v>2240</v>
      </c>
      <c r="P3954" s="1">
        <v>68.13</v>
      </c>
      <c r="Q3954" s="1">
        <v>20248.13</v>
      </c>
      <c r="R3954" s="1">
        <f t="shared" si="123"/>
        <v>176.07069565217392</v>
      </c>
      <c r="S3954" s="1" t="s">
        <v>29</v>
      </c>
      <c r="T3954" s="1" t="s">
        <v>419</v>
      </c>
      <c r="U3954" s="1" t="s">
        <v>81</v>
      </c>
      <c r="V3954" s="1" t="s">
        <v>905</v>
      </c>
      <c r="W3954" s="1" t="s">
        <v>905</v>
      </c>
    </row>
    <row r="3955" spans="1:23">
      <c r="A3955" s="2" t="s">
        <v>910</v>
      </c>
      <c r="B3955" s="2">
        <f t="shared" si="122"/>
        <v>2020</v>
      </c>
      <c r="C3955" s="1" t="s">
        <v>43</v>
      </c>
      <c r="D3955" s="1" t="s">
        <v>24</v>
      </c>
      <c r="E3955" s="1">
        <v>80014137</v>
      </c>
      <c r="F3955" s="1" t="s">
        <v>25</v>
      </c>
      <c r="G3955" s="1" t="s">
        <v>26</v>
      </c>
      <c r="H3955" s="1" t="s">
        <v>673</v>
      </c>
      <c r="I3955" s="1" t="s">
        <v>904</v>
      </c>
      <c r="J3955" s="1">
        <v>115</v>
      </c>
      <c r="K3955" s="1" t="s">
        <v>28</v>
      </c>
      <c r="L3955" s="1">
        <v>4876</v>
      </c>
      <c r="M3955" s="1">
        <v>5118</v>
      </c>
      <c r="N3955" s="1">
        <v>17940</v>
      </c>
      <c r="O3955" s="1">
        <v>2040</v>
      </c>
      <c r="P3955" s="1">
        <v>68.13</v>
      </c>
      <c r="Q3955" s="1">
        <v>20048.13</v>
      </c>
      <c r="R3955" s="1">
        <f t="shared" si="123"/>
        <v>174.3315652173913</v>
      </c>
      <c r="S3955" s="1" t="s">
        <v>29</v>
      </c>
      <c r="T3955" s="1" t="s">
        <v>419</v>
      </c>
      <c r="U3955" s="1" t="s">
        <v>81</v>
      </c>
      <c r="V3955" s="1" t="s">
        <v>905</v>
      </c>
      <c r="W3955" s="1" t="s">
        <v>905</v>
      </c>
    </row>
    <row r="3956" spans="1:23">
      <c r="A3956" s="2" t="s">
        <v>672</v>
      </c>
      <c r="B3956" s="2">
        <f t="shared" si="122"/>
        <v>2020</v>
      </c>
      <c r="C3956" s="1" t="s">
        <v>43</v>
      </c>
      <c r="D3956" s="1" t="s">
        <v>24</v>
      </c>
      <c r="E3956" s="1">
        <v>80014137</v>
      </c>
      <c r="F3956" s="1" t="s">
        <v>25</v>
      </c>
      <c r="G3956" s="1" t="s">
        <v>26</v>
      </c>
      <c r="H3956" s="1" t="s">
        <v>673</v>
      </c>
      <c r="I3956" s="1" t="s">
        <v>904</v>
      </c>
      <c r="J3956" s="1">
        <v>115</v>
      </c>
      <c r="K3956" s="1" t="s">
        <v>28</v>
      </c>
      <c r="L3956" s="1">
        <v>4876</v>
      </c>
      <c r="M3956" s="1">
        <v>5118</v>
      </c>
      <c r="N3956" s="1">
        <v>17940</v>
      </c>
      <c r="O3956" s="1">
        <v>2240</v>
      </c>
      <c r="P3956" s="1">
        <v>68.12</v>
      </c>
      <c r="Q3956" s="1">
        <v>20248.12</v>
      </c>
      <c r="R3956" s="1">
        <f t="shared" si="123"/>
        <v>176.07060869565217</v>
      </c>
      <c r="S3956" s="1" t="s">
        <v>29</v>
      </c>
      <c r="T3956" s="1" t="s">
        <v>419</v>
      </c>
      <c r="U3956" s="1" t="s">
        <v>81</v>
      </c>
      <c r="V3956" s="1" t="s">
        <v>915</v>
      </c>
      <c r="W3956" s="1" t="s">
        <v>915</v>
      </c>
    </row>
    <row r="3957" spans="1:23">
      <c r="A3957" s="2" t="s">
        <v>912</v>
      </c>
      <c r="B3957" s="2">
        <f t="shared" si="122"/>
        <v>2020</v>
      </c>
      <c r="C3957" s="1" t="s">
        <v>43</v>
      </c>
      <c r="D3957" s="1" t="s">
        <v>24</v>
      </c>
      <c r="E3957" s="1">
        <v>80014137</v>
      </c>
      <c r="F3957" s="1" t="s">
        <v>25</v>
      </c>
      <c r="G3957" s="1" t="s">
        <v>26</v>
      </c>
      <c r="H3957" s="1" t="s">
        <v>673</v>
      </c>
      <c r="I3957" s="1" t="s">
        <v>904</v>
      </c>
      <c r="J3957" s="1">
        <v>115</v>
      </c>
      <c r="K3957" s="1" t="s">
        <v>28</v>
      </c>
      <c r="L3957" s="1">
        <v>4876</v>
      </c>
      <c r="M3957" s="1">
        <v>5118</v>
      </c>
      <c r="N3957" s="1">
        <v>17940</v>
      </c>
      <c r="O3957" s="1">
        <v>2240</v>
      </c>
      <c r="P3957" s="1">
        <v>68.12</v>
      </c>
      <c r="Q3957" s="1">
        <v>20248.12</v>
      </c>
      <c r="R3957" s="1">
        <f t="shared" si="123"/>
        <v>176.07060869565217</v>
      </c>
      <c r="S3957" s="1" t="s">
        <v>29</v>
      </c>
      <c r="T3957" s="1" t="s">
        <v>419</v>
      </c>
      <c r="U3957" s="1" t="s">
        <v>81</v>
      </c>
      <c r="V3957" s="1" t="s">
        <v>905</v>
      </c>
      <c r="W3957" s="1" t="s">
        <v>905</v>
      </c>
    </row>
    <row r="3958" spans="1:23">
      <c r="A3958" s="2" t="s">
        <v>916</v>
      </c>
      <c r="B3958" s="2">
        <f t="shared" si="122"/>
        <v>2020</v>
      </c>
      <c r="C3958" s="1" t="s">
        <v>43</v>
      </c>
      <c r="D3958" s="1" t="s">
        <v>24</v>
      </c>
      <c r="E3958" s="1">
        <v>80014137</v>
      </c>
      <c r="F3958" s="1" t="s">
        <v>25</v>
      </c>
      <c r="G3958" s="1" t="s">
        <v>26</v>
      </c>
      <c r="H3958" s="1" t="s">
        <v>673</v>
      </c>
      <c r="I3958" s="1" t="s">
        <v>904</v>
      </c>
      <c r="J3958" s="1">
        <v>115</v>
      </c>
      <c r="K3958" s="1" t="s">
        <v>28</v>
      </c>
      <c r="L3958" s="1">
        <v>4876</v>
      </c>
      <c r="M3958" s="1">
        <v>5118</v>
      </c>
      <c r="N3958" s="1">
        <v>17940</v>
      </c>
      <c r="O3958" s="1">
        <v>2240</v>
      </c>
      <c r="P3958" s="1">
        <v>68.12</v>
      </c>
      <c r="Q3958" s="1">
        <v>20248.12</v>
      </c>
      <c r="R3958" s="1">
        <f t="shared" si="123"/>
        <v>176.07060869565217</v>
      </c>
      <c r="S3958" s="1" t="s">
        <v>29</v>
      </c>
      <c r="T3958" s="1" t="s">
        <v>419</v>
      </c>
      <c r="U3958" s="1" t="s">
        <v>81</v>
      </c>
      <c r="V3958" s="1" t="s">
        <v>917</v>
      </c>
      <c r="W3958" s="1" t="s">
        <v>917</v>
      </c>
    </row>
    <row r="3959" spans="1:23">
      <c r="A3959" s="2" t="s">
        <v>672</v>
      </c>
      <c r="B3959" s="2">
        <f t="shared" si="122"/>
        <v>2020</v>
      </c>
      <c r="C3959" s="1" t="s">
        <v>43</v>
      </c>
      <c r="D3959" s="1" t="s">
        <v>24</v>
      </c>
      <c r="E3959" s="1">
        <v>80014137</v>
      </c>
      <c r="F3959" s="1" t="s">
        <v>25</v>
      </c>
      <c r="G3959" s="1" t="s">
        <v>26</v>
      </c>
      <c r="H3959" s="1" t="s">
        <v>673</v>
      </c>
      <c r="I3959" s="1" t="s">
        <v>904</v>
      </c>
      <c r="J3959" s="1">
        <v>115</v>
      </c>
      <c r="K3959" s="1" t="s">
        <v>28</v>
      </c>
      <c r="L3959" s="1">
        <v>4876</v>
      </c>
      <c r="M3959" s="1">
        <v>5118</v>
      </c>
      <c r="N3959" s="1">
        <v>17940</v>
      </c>
      <c r="O3959" s="1">
        <v>2240</v>
      </c>
      <c r="P3959" s="1">
        <v>68.13</v>
      </c>
      <c r="Q3959" s="1">
        <v>20248.13</v>
      </c>
      <c r="R3959" s="1">
        <f t="shared" si="123"/>
        <v>176.07069565217392</v>
      </c>
      <c r="S3959" s="1" t="s">
        <v>29</v>
      </c>
      <c r="T3959" s="1" t="s">
        <v>419</v>
      </c>
      <c r="U3959" s="1" t="s">
        <v>81</v>
      </c>
      <c r="V3959" s="1" t="s">
        <v>915</v>
      </c>
      <c r="W3959" s="1" t="s">
        <v>915</v>
      </c>
    </row>
    <row r="3960" spans="1:23">
      <c r="A3960" s="2" t="s">
        <v>910</v>
      </c>
      <c r="B3960" s="2">
        <f t="shared" si="122"/>
        <v>2020</v>
      </c>
      <c r="C3960" s="1" t="s">
        <v>43</v>
      </c>
      <c r="D3960" s="1" t="s">
        <v>24</v>
      </c>
      <c r="E3960" s="1">
        <v>80014137</v>
      </c>
      <c r="F3960" s="1" t="s">
        <v>25</v>
      </c>
      <c r="G3960" s="1" t="s">
        <v>26</v>
      </c>
      <c r="H3960" s="1" t="s">
        <v>673</v>
      </c>
      <c r="I3960" s="1" t="s">
        <v>904</v>
      </c>
      <c r="J3960" s="1">
        <v>115</v>
      </c>
      <c r="K3960" s="1" t="s">
        <v>28</v>
      </c>
      <c r="L3960" s="1">
        <v>4876</v>
      </c>
      <c r="M3960" s="1">
        <v>5118</v>
      </c>
      <c r="N3960" s="1">
        <v>17940</v>
      </c>
      <c r="O3960" s="1">
        <v>2040</v>
      </c>
      <c r="P3960" s="1">
        <v>68.12</v>
      </c>
      <c r="Q3960" s="1">
        <v>20048.12</v>
      </c>
      <c r="R3960" s="1">
        <f t="shared" si="123"/>
        <v>174.33147826086955</v>
      </c>
      <c r="S3960" s="1" t="s">
        <v>29</v>
      </c>
      <c r="T3960" s="1" t="s">
        <v>419</v>
      </c>
      <c r="U3960" s="1" t="s">
        <v>81</v>
      </c>
      <c r="V3960" s="1" t="s">
        <v>905</v>
      </c>
      <c r="W3960" s="1" t="s">
        <v>905</v>
      </c>
    </row>
    <row r="3961" spans="1:23">
      <c r="A3961" s="2" t="s">
        <v>912</v>
      </c>
      <c r="B3961" s="2">
        <f t="shared" si="122"/>
        <v>2020</v>
      </c>
      <c r="C3961" s="1" t="s">
        <v>43</v>
      </c>
      <c r="D3961" s="1" t="s">
        <v>24</v>
      </c>
      <c r="E3961" s="1">
        <v>80014137</v>
      </c>
      <c r="F3961" s="1" t="s">
        <v>25</v>
      </c>
      <c r="G3961" s="1" t="s">
        <v>26</v>
      </c>
      <c r="H3961" s="1" t="s">
        <v>673</v>
      </c>
      <c r="I3961" s="1" t="s">
        <v>904</v>
      </c>
      <c r="J3961" s="1">
        <v>115</v>
      </c>
      <c r="K3961" s="1" t="s">
        <v>28</v>
      </c>
      <c r="L3961" s="1">
        <v>4876</v>
      </c>
      <c r="M3961" s="1">
        <v>5118</v>
      </c>
      <c r="N3961" s="1">
        <v>17940</v>
      </c>
      <c r="O3961" s="1">
        <v>2240</v>
      </c>
      <c r="P3961" s="1">
        <v>68.13</v>
      </c>
      <c r="Q3961" s="1">
        <v>20248.13</v>
      </c>
      <c r="R3961" s="1">
        <f t="shared" si="123"/>
        <v>176.07069565217392</v>
      </c>
      <c r="S3961" s="1" t="s">
        <v>29</v>
      </c>
      <c r="T3961" s="1" t="s">
        <v>419</v>
      </c>
      <c r="U3961" s="1" t="s">
        <v>81</v>
      </c>
      <c r="V3961" s="1" t="s">
        <v>905</v>
      </c>
      <c r="W3961" s="1" t="s">
        <v>905</v>
      </c>
    </row>
    <row r="3962" spans="1:23">
      <c r="A3962" s="2" t="s">
        <v>916</v>
      </c>
      <c r="B3962" s="2">
        <f t="shared" si="122"/>
        <v>2020</v>
      </c>
      <c r="C3962" s="1" t="s">
        <v>43</v>
      </c>
      <c r="D3962" s="1" t="s">
        <v>24</v>
      </c>
      <c r="E3962" s="1">
        <v>80014137</v>
      </c>
      <c r="F3962" s="1" t="s">
        <v>25</v>
      </c>
      <c r="G3962" s="1" t="s">
        <v>26</v>
      </c>
      <c r="H3962" s="1" t="s">
        <v>673</v>
      </c>
      <c r="I3962" s="1" t="s">
        <v>904</v>
      </c>
      <c r="J3962" s="1">
        <v>115</v>
      </c>
      <c r="K3962" s="1" t="s">
        <v>28</v>
      </c>
      <c r="L3962" s="1">
        <v>4876</v>
      </c>
      <c r="M3962" s="1">
        <v>5118</v>
      </c>
      <c r="N3962" s="1">
        <v>17940</v>
      </c>
      <c r="O3962" s="1">
        <v>2240</v>
      </c>
      <c r="P3962" s="1">
        <v>68.13</v>
      </c>
      <c r="Q3962" s="1">
        <v>20248.13</v>
      </c>
      <c r="R3962" s="1">
        <f t="shared" si="123"/>
        <v>176.07069565217392</v>
      </c>
      <c r="S3962" s="1" t="s">
        <v>29</v>
      </c>
      <c r="T3962" s="1" t="s">
        <v>419</v>
      </c>
      <c r="U3962" s="1" t="s">
        <v>81</v>
      </c>
      <c r="V3962" s="1" t="s">
        <v>917</v>
      </c>
      <c r="W3962" s="1" t="s">
        <v>917</v>
      </c>
    </row>
    <row r="3963" spans="1:23">
      <c r="A3963" s="2" t="s">
        <v>926</v>
      </c>
      <c r="B3963" s="2">
        <f t="shared" si="122"/>
        <v>2020</v>
      </c>
      <c r="C3963" s="1" t="s">
        <v>68</v>
      </c>
      <c r="D3963" s="1" t="s">
        <v>24</v>
      </c>
      <c r="E3963" s="1">
        <v>80014137</v>
      </c>
      <c r="F3963" s="1" t="s">
        <v>25</v>
      </c>
      <c r="G3963" s="1" t="s">
        <v>927</v>
      </c>
      <c r="H3963" s="1" t="s">
        <v>80</v>
      </c>
      <c r="I3963" s="1" t="s">
        <v>928</v>
      </c>
      <c r="J3963" s="1">
        <v>365</v>
      </c>
      <c r="K3963" s="1" t="s">
        <v>28</v>
      </c>
      <c r="L3963" s="1">
        <v>89592</v>
      </c>
      <c r="M3963" s="1">
        <v>97593</v>
      </c>
      <c r="N3963" s="1">
        <v>39157</v>
      </c>
      <c r="O3963" s="1">
        <v>9979.26</v>
      </c>
      <c r="P3963" s="1">
        <v>204.98</v>
      </c>
      <c r="Q3963" s="1">
        <v>49341.24</v>
      </c>
      <c r="R3963" s="1">
        <f t="shared" si="123"/>
        <v>135.18147945205479</v>
      </c>
      <c r="S3963" s="1" t="s">
        <v>38</v>
      </c>
      <c r="T3963" s="1" t="s">
        <v>30</v>
      </c>
      <c r="U3963" s="1" t="s">
        <v>81</v>
      </c>
      <c r="V3963" s="1" t="s">
        <v>929</v>
      </c>
      <c r="W3963" s="1" t="s">
        <v>930</v>
      </c>
    </row>
    <row r="3964" spans="1:23">
      <c r="A3964" s="2" t="s">
        <v>986</v>
      </c>
      <c r="B3964" s="2">
        <f t="shared" si="122"/>
        <v>2020</v>
      </c>
      <c r="C3964" s="1" t="s">
        <v>43</v>
      </c>
      <c r="D3964" s="1" t="s">
        <v>24</v>
      </c>
      <c r="E3964" s="1">
        <v>80014137</v>
      </c>
      <c r="F3964" s="1" t="s">
        <v>25</v>
      </c>
      <c r="G3964" s="1" t="s">
        <v>36</v>
      </c>
      <c r="H3964" s="1" t="s">
        <v>943</v>
      </c>
      <c r="I3964" s="1" t="s">
        <v>987</v>
      </c>
      <c r="J3964" s="1">
        <v>219</v>
      </c>
      <c r="K3964" s="1" t="s">
        <v>28</v>
      </c>
      <c r="L3964" s="1">
        <v>12483</v>
      </c>
      <c r="M3964" s="1">
        <v>13797</v>
      </c>
      <c r="N3964" s="1">
        <v>35050.949999999997</v>
      </c>
      <c r="O3964" s="1">
        <v>5458.11</v>
      </c>
      <c r="P3964" s="1">
        <v>149.72999999999999</v>
      </c>
      <c r="Q3964" s="1">
        <v>40658.79</v>
      </c>
      <c r="R3964" s="1">
        <f t="shared" si="123"/>
        <v>185.65657534246577</v>
      </c>
      <c r="S3964" s="1" t="s">
        <v>38</v>
      </c>
      <c r="T3964" s="1" t="s">
        <v>30</v>
      </c>
      <c r="U3964" s="1" t="s">
        <v>81</v>
      </c>
      <c r="V3964" s="1" t="s">
        <v>988</v>
      </c>
      <c r="W3964" s="1" t="s">
        <v>988</v>
      </c>
    </row>
    <row r="3965" spans="1:23">
      <c r="A3965" s="2" t="s">
        <v>874</v>
      </c>
      <c r="B3965" s="2">
        <f t="shared" si="122"/>
        <v>2020</v>
      </c>
      <c r="C3965" s="1" t="s">
        <v>43</v>
      </c>
      <c r="D3965" s="1" t="s">
        <v>24</v>
      </c>
      <c r="E3965" s="1">
        <v>80014137</v>
      </c>
      <c r="F3965" s="1" t="s">
        <v>25</v>
      </c>
      <c r="G3965" s="1" t="s">
        <v>36</v>
      </c>
      <c r="H3965" s="1" t="s">
        <v>983</v>
      </c>
      <c r="I3965" s="1" t="s">
        <v>987</v>
      </c>
      <c r="J3965" s="1">
        <v>365</v>
      </c>
      <c r="K3965" s="1" t="s">
        <v>28</v>
      </c>
      <c r="L3965" s="1">
        <v>20805</v>
      </c>
      <c r="M3965" s="1">
        <v>22995</v>
      </c>
      <c r="N3965" s="1">
        <v>59714</v>
      </c>
      <c r="O3965" s="1">
        <v>15157.71</v>
      </c>
      <c r="P3965" s="1">
        <v>308.60000000000002</v>
      </c>
      <c r="Q3965" s="1">
        <v>75180.31</v>
      </c>
      <c r="R3965" s="1">
        <f t="shared" si="123"/>
        <v>205.97345205479451</v>
      </c>
      <c r="S3965" s="1" t="s">
        <v>38</v>
      </c>
      <c r="T3965" s="1" t="s">
        <v>30</v>
      </c>
      <c r="U3965" s="1" t="s">
        <v>81</v>
      </c>
      <c r="V3965" s="1" t="s">
        <v>1014</v>
      </c>
      <c r="W3965" s="1" t="s">
        <v>1015</v>
      </c>
    </row>
    <row r="3966" spans="1:23">
      <c r="A3966" s="2" t="s">
        <v>1042</v>
      </c>
      <c r="B3966" s="2">
        <f t="shared" si="122"/>
        <v>2020</v>
      </c>
      <c r="C3966" s="1" t="s">
        <v>43</v>
      </c>
      <c r="D3966" s="1" t="s">
        <v>24</v>
      </c>
      <c r="E3966" s="1">
        <v>80070039</v>
      </c>
      <c r="F3966" s="1" t="s">
        <v>949</v>
      </c>
      <c r="G3966" s="1" t="s">
        <v>315</v>
      </c>
      <c r="H3966" s="1" t="s">
        <v>1024</v>
      </c>
      <c r="I3966" s="1" t="s">
        <v>1038</v>
      </c>
      <c r="J3966" s="1">
        <v>70</v>
      </c>
      <c r="K3966" s="1" t="s">
        <v>28</v>
      </c>
      <c r="L3966" s="1">
        <v>4270</v>
      </c>
      <c r="M3966" s="1">
        <v>4690</v>
      </c>
      <c r="N3966" s="1">
        <v>17376.240000000002</v>
      </c>
      <c r="O3966" s="1">
        <v>3800</v>
      </c>
      <c r="P3966" s="1">
        <v>173.76</v>
      </c>
      <c r="Q3966" s="1">
        <v>21350</v>
      </c>
      <c r="R3966" s="1">
        <f t="shared" si="123"/>
        <v>305</v>
      </c>
      <c r="S3966" s="1" t="s">
        <v>38</v>
      </c>
      <c r="T3966" s="1" t="s">
        <v>30</v>
      </c>
      <c r="U3966" s="1" t="s">
        <v>64</v>
      </c>
      <c r="V3966" s="1" t="s">
        <v>1043</v>
      </c>
      <c r="W3966" s="1" t="s">
        <v>1043</v>
      </c>
    </row>
    <row r="3967" spans="1:23">
      <c r="A3967" s="2" t="s">
        <v>1044</v>
      </c>
      <c r="B3967" s="2">
        <f t="shared" si="122"/>
        <v>2020</v>
      </c>
      <c r="C3967" s="1" t="s">
        <v>942</v>
      </c>
      <c r="D3967" s="1" t="s">
        <v>24</v>
      </c>
      <c r="E3967" s="1">
        <v>80070039</v>
      </c>
      <c r="F3967" s="1" t="s">
        <v>949</v>
      </c>
      <c r="G3967" s="1" t="s">
        <v>315</v>
      </c>
      <c r="H3967" s="1" t="s">
        <v>1024</v>
      </c>
      <c r="I3967" s="1" t="s">
        <v>1038</v>
      </c>
      <c r="J3967" s="1">
        <v>251</v>
      </c>
      <c r="K3967" s="1" t="s">
        <v>28</v>
      </c>
      <c r="L3967" s="1">
        <v>17190</v>
      </c>
      <c r="M3967" s="1">
        <v>18765</v>
      </c>
      <c r="N3967" s="1">
        <v>78311.88</v>
      </c>
      <c r="O3967" s="1">
        <v>15200</v>
      </c>
      <c r="P3967" s="1">
        <v>783.12</v>
      </c>
      <c r="Q3967" s="1">
        <v>94295</v>
      </c>
      <c r="R3967" s="1">
        <f t="shared" si="123"/>
        <v>375.67729083665341</v>
      </c>
      <c r="S3967" s="1" t="s">
        <v>38</v>
      </c>
      <c r="T3967" s="1" t="s">
        <v>30</v>
      </c>
      <c r="U3967" s="1" t="s">
        <v>64</v>
      </c>
      <c r="V3967" s="1" t="s">
        <v>1045</v>
      </c>
      <c r="W3967" s="1" t="s">
        <v>1046</v>
      </c>
    </row>
    <row r="3968" spans="1:23">
      <c r="A3968" s="2" t="s">
        <v>1047</v>
      </c>
      <c r="B3968" s="2">
        <f t="shared" si="122"/>
        <v>2020</v>
      </c>
      <c r="C3968" s="1" t="s">
        <v>942</v>
      </c>
      <c r="D3968" s="1" t="s">
        <v>24</v>
      </c>
      <c r="E3968" s="1">
        <v>80070039</v>
      </c>
      <c r="F3968" s="1" t="s">
        <v>949</v>
      </c>
      <c r="G3968" s="1" t="s">
        <v>315</v>
      </c>
      <c r="H3968" s="1" t="s">
        <v>983</v>
      </c>
      <c r="I3968" s="1" t="s">
        <v>1038</v>
      </c>
      <c r="J3968" s="1">
        <v>146</v>
      </c>
      <c r="K3968" s="1" t="s">
        <v>28</v>
      </c>
      <c r="L3968" s="1">
        <v>7884</v>
      </c>
      <c r="M3968" s="1">
        <v>8395</v>
      </c>
      <c r="N3968" s="1">
        <v>33673.269999999997</v>
      </c>
      <c r="O3968" s="1">
        <v>7600</v>
      </c>
      <c r="P3968" s="1">
        <v>336.73</v>
      </c>
      <c r="Q3968" s="1">
        <v>41610</v>
      </c>
      <c r="R3968" s="1">
        <f t="shared" si="123"/>
        <v>285</v>
      </c>
      <c r="S3968" s="1" t="s">
        <v>38</v>
      </c>
      <c r="T3968" s="1" t="s">
        <v>30</v>
      </c>
      <c r="U3968" s="1" t="s">
        <v>64</v>
      </c>
      <c r="V3968" s="1" t="s">
        <v>1048</v>
      </c>
      <c r="W3968" s="1" t="s">
        <v>1048</v>
      </c>
    </row>
    <row r="3969" spans="1:23">
      <c r="A3969" s="2" t="s">
        <v>1050</v>
      </c>
      <c r="B3969" s="2">
        <f t="shared" si="122"/>
        <v>2020</v>
      </c>
      <c r="C3969" s="1" t="s">
        <v>936</v>
      </c>
      <c r="D3969" s="1" t="s">
        <v>24</v>
      </c>
      <c r="E3969" s="1">
        <v>80070039</v>
      </c>
      <c r="F3969" s="1" t="s">
        <v>949</v>
      </c>
      <c r="G3969" s="1" t="s">
        <v>36</v>
      </c>
      <c r="H3969" s="1" t="s">
        <v>1035</v>
      </c>
      <c r="I3969" s="1" t="s">
        <v>1038</v>
      </c>
      <c r="J3969" s="1">
        <v>36</v>
      </c>
      <c r="K3969" s="1" t="s">
        <v>28</v>
      </c>
      <c r="L3969" s="1">
        <v>3852</v>
      </c>
      <c r="M3969" s="1">
        <v>4104</v>
      </c>
      <c r="N3969" s="1">
        <v>21544.55</v>
      </c>
      <c r="O3969" s="1">
        <v>3800</v>
      </c>
      <c r="P3969" s="1">
        <v>215.45</v>
      </c>
      <c r="Q3969" s="1">
        <v>25560</v>
      </c>
      <c r="R3969" s="1">
        <f t="shared" si="123"/>
        <v>710</v>
      </c>
      <c r="S3969" s="1" t="s">
        <v>38</v>
      </c>
      <c r="T3969" s="1" t="s">
        <v>30</v>
      </c>
      <c r="U3969" s="1" t="s">
        <v>64</v>
      </c>
      <c r="V3969" s="1" t="s">
        <v>1051</v>
      </c>
      <c r="W3969" s="1" t="s">
        <v>1051</v>
      </c>
    </row>
    <row r="3970" spans="1:23">
      <c r="A3970" s="2" t="s">
        <v>1058</v>
      </c>
      <c r="B3970" s="2">
        <f t="shared" ref="B3970:B4033" si="124">+YEAR(A3970)</f>
        <v>2020</v>
      </c>
      <c r="C3970" s="1" t="s">
        <v>942</v>
      </c>
      <c r="D3970" s="1" t="s">
        <v>24</v>
      </c>
      <c r="E3970" s="1">
        <v>80070039</v>
      </c>
      <c r="F3970" s="1" t="s">
        <v>949</v>
      </c>
      <c r="G3970" s="1" t="s">
        <v>315</v>
      </c>
      <c r="I3970" s="1" t="s">
        <v>1038</v>
      </c>
      <c r="J3970" s="1">
        <v>132</v>
      </c>
      <c r="K3970" s="1" t="s">
        <v>28</v>
      </c>
      <c r="L3970" s="1">
        <v>9801</v>
      </c>
      <c r="M3970" s="1">
        <v>10725</v>
      </c>
      <c r="N3970" s="1">
        <v>42073.27</v>
      </c>
      <c r="O3970" s="1">
        <v>7600</v>
      </c>
      <c r="P3970" s="1">
        <v>420.73</v>
      </c>
      <c r="Q3970" s="1">
        <v>50094</v>
      </c>
      <c r="R3970" s="1">
        <f t="shared" si="123"/>
        <v>379.5</v>
      </c>
      <c r="S3970" s="1" t="s">
        <v>38</v>
      </c>
      <c r="T3970" s="1" t="s">
        <v>30</v>
      </c>
      <c r="U3970" s="1" t="s">
        <v>64</v>
      </c>
      <c r="V3970" s="1" t="s">
        <v>1059</v>
      </c>
      <c r="W3970" s="1" t="s">
        <v>1060</v>
      </c>
    </row>
    <row r="3971" spans="1:23">
      <c r="A3971" s="2" t="s">
        <v>1066</v>
      </c>
      <c r="B3971" s="2">
        <f t="shared" si="124"/>
        <v>2020</v>
      </c>
      <c r="C3971" s="1" t="s">
        <v>43</v>
      </c>
      <c r="D3971" s="1" t="s">
        <v>24</v>
      </c>
      <c r="E3971" s="1">
        <v>80070039</v>
      </c>
      <c r="F3971" s="1" t="s">
        <v>949</v>
      </c>
      <c r="G3971" s="1" t="s">
        <v>958</v>
      </c>
      <c r="H3971" s="1" t="s">
        <v>1024</v>
      </c>
      <c r="I3971" s="1" t="s">
        <v>1038</v>
      </c>
      <c r="J3971" s="1">
        <v>26</v>
      </c>
      <c r="K3971" s="1" t="s">
        <v>28</v>
      </c>
      <c r="L3971" s="1">
        <v>4446</v>
      </c>
      <c r="M3971" s="1">
        <v>4758</v>
      </c>
      <c r="N3971" s="1">
        <v>34594.06</v>
      </c>
      <c r="O3971" s="1">
        <v>3800</v>
      </c>
      <c r="P3971" s="1">
        <v>345.94</v>
      </c>
      <c r="Q3971" s="1">
        <v>38740</v>
      </c>
      <c r="R3971" s="1">
        <f t="shared" ref="R3971:R4034" si="125">+Q3971/J3971</f>
        <v>1490</v>
      </c>
      <c r="S3971" s="1" t="s">
        <v>38</v>
      </c>
      <c r="T3971" s="1" t="s">
        <v>30</v>
      </c>
      <c r="U3971" s="1" t="s">
        <v>64</v>
      </c>
      <c r="V3971" s="1" t="s">
        <v>1067</v>
      </c>
      <c r="W3971" s="1" t="s">
        <v>1067</v>
      </c>
    </row>
    <row r="3972" spans="1:23">
      <c r="A3972" s="2" t="s">
        <v>1058</v>
      </c>
      <c r="B3972" s="2">
        <f t="shared" si="124"/>
        <v>2020</v>
      </c>
      <c r="C3972" s="1" t="s">
        <v>43</v>
      </c>
      <c r="D3972" s="1" t="s">
        <v>24</v>
      </c>
      <c r="E3972" s="1">
        <v>80070039</v>
      </c>
      <c r="F3972" s="1" t="s">
        <v>949</v>
      </c>
      <c r="G3972" s="1" t="s">
        <v>315</v>
      </c>
      <c r="I3972" s="1" t="s">
        <v>1038</v>
      </c>
      <c r="J3972" s="1">
        <v>73</v>
      </c>
      <c r="K3972" s="1" t="s">
        <v>28</v>
      </c>
      <c r="L3972" s="1">
        <v>4030</v>
      </c>
      <c r="M3972" s="1">
        <v>4380</v>
      </c>
      <c r="N3972" s="1">
        <v>17559.41</v>
      </c>
      <c r="O3972" s="1">
        <v>3800</v>
      </c>
      <c r="P3972" s="1">
        <v>175.59</v>
      </c>
      <c r="Q3972" s="1">
        <v>21535</v>
      </c>
      <c r="R3972" s="1">
        <f t="shared" si="125"/>
        <v>295</v>
      </c>
      <c r="S3972" s="1" t="s">
        <v>38</v>
      </c>
      <c r="T3972" s="1" t="s">
        <v>30</v>
      </c>
      <c r="U3972" s="1" t="s">
        <v>64</v>
      </c>
      <c r="V3972" s="1" t="s">
        <v>1070</v>
      </c>
      <c r="W3972" s="1" t="s">
        <v>1070</v>
      </c>
    </row>
    <row r="3973" spans="1:23">
      <c r="A3973" s="2" t="s">
        <v>1071</v>
      </c>
      <c r="B3973" s="2">
        <f t="shared" si="124"/>
        <v>2020</v>
      </c>
      <c r="C3973" s="1" t="s">
        <v>942</v>
      </c>
      <c r="D3973" s="1" t="s">
        <v>24</v>
      </c>
      <c r="E3973" s="1">
        <v>80070039</v>
      </c>
      <c r="F3973" s="1" t="s">
        <v>949</v>
      </c>
      <c r="G3973" s="1" t="s">
        <v>315</v>
      </c>
      <c r="H3973" s="1" t="s">
        <v>1024</v>
      </c>
      <c r="I3973" s="1" t="s">
        <v>1038</v>
      </c>
      <c r="J3973" s="1">
        <v>206</v>
      </c>
      <c r="K3973" s="1" t="s">
        <v>28</v>
      </c>
      <c r="L3973" s="1">
        <v>13813</v>
      </c>
      <c r="M3973" s="1">
        <v>15082</v>
      </c>
      <c r="N3973" s="1">
        <v>61568.32</v>
      </c>
      <c r="O3973" s="1">
        <v>11400</v>
      </c>
      <c r="P3973" s="1">
        <v>615.67999999999995</v>
      </c>
      <c r="Q3973" s="1">
        <v>73584</v>
      </c>
      <c r="R3973" s="1">
        <f t="shared" si="125"/>
        <v>357.20388349514565</v>
      </c>
      <c r="S3973" s="1" t="s">
        <v>38</v>
      </c>
      <c r="T3973" s="1" t="s">
        <v>30</v>
      </c>
      <c r="U3973" s="1" t="s">
        <v>64</v>
      </c>
      <c r="V3973" s="1" t="s">
        <v>1072</v>
      </c>
      <c r="W3973" s="1" t="s">
        <v>1073</v>
      </c>
    </row>
    <row r="3974" spans="1:23">
      <c r="A3974" s="2" t="s">
        <v>836</v>
      </c>
      <c r="B3974" s="2">
        <f t="shared" si="124"/>
        <v>2020</v>
      </c>
      <c r="C3974" s="1" t="s">
        <v>936</v>
      </c>
      <c r="D3974" s="1" t="s">
        <v>24</v>
      </c>
      <c r="E3974" s="1">
        <v>80070039</v>
      </c>
      <c r="F3974" s="1" t="s">
        <v>949</v>
      </c>
      <c r="G3974" s="1" t="s">
        <v>62</v>
      </c>
      <c r="H3974" s="1" t="s">
        <v>983</v>
      </c>
      <c r="I3974" s="1" t="s">
        <v>1038</v>
      </c>
      <c r="J3974" s="1">
        <v>70</v>
      </c>
      <c r="K3974" s="1" t="s">
        <v>28</v>
      </c>
      <c r="L3974" s="1">
        <v>4200</v>
      </c>
      <c r="M3974" s="1">
        <v>4620</v>
      </c>
      <c r="N3974" s="1">
        <v>22600</v>
      </c>
      <c r="O3974" s="1">
        <v>3004</v>
      </c>
      <c r="P3974" s="1">
        <v>226</v>
      </c>
      <c r="Q3974" s="1">
        <v>25830</v>
      </c>
      <c r="R3974" s="1">
        <f t="shared" si="125"/>
        <v>369</v>
      </c>
      <c r="S3974" s="1" t="s">
        <v>38</v>
      </c>
      <c r="T3974" s="1" t="s">
        <v>30</v>
      </c>
      <c r="U3974" s="1" t="s">
        <v>64</v>
      </c>
      <c r="V3974" s="1" t="s">
        <v>1075</v>
      </c>
      <c r="W3974" s="1" t="s">
        <v>1075</v>
      </c>
    </row>
    <row r="3975" spans="1:23">
      <c r="A3975" s="2" t="s">
        <v>1042</v>
      </c>
      <c r="B3975" s="2">
        <f t="shared" si="124"/>
        <v>2020</v>
      </c>
      <c r="C3975" s="1" t="s">
        <v>43</v>
      </c>
      <c r="D3975" s="1" t="s">
        <v>24</v>
      </c>
      <c r="E3975" s="1">
        <v>80070039</v>
      </c>
      <c r="F3975" s="1" t="s">
        <v>949</v>
      </c>
      <c r="G3975" s="1" t="s">
        <v>315</v>
      </c>
      <c r="H3975" s="1" t="s">
        <v>1024</v>
      </c>
      <c r="I3975" s="1" t="s">
        <v>1038</v>
      </c>
      <c r="J3975" s="1">
        <v>70</v>
      </c>
      <c r="K3975" s="1" t="s">
        <v>28</v>
      </c>
      <c r="L3975" s="1">
        <v>4270</v>
      </c>
      <c r="M3975" s="1">
        <v>4690</v>
      </c>
      <c r="N3975" s="1">
        <v>17376.240000000002</v>
      </c>
      <c r="O3975" s="1">
        <v>3800</v>
      </c>
      <c r="P3975" s="1">
        <v>173.76</v>
      </c>
      <c r="Q3975" s="1">
        <v>21350</v>
      </c>
      <c r="R3975" s="1">
        <f t="shared" si="125"/>
        <v>305</v>
      </c>
      <c r="S3975" s="1" t="s">
        <v>38</v>
      </c>
      <c r="T3975" s="1" t="s">
        <v>30</v>
      </c>
      <c r="U3975" s="1" t="s">
        <v>64</v>
      </c>
      <c r="V3975" s="1" t="s">
        <v>1092</v>
      </c>
      <c r="W3975" s="1" t="s">
        <v>1092</v>
      </c>
    </row>
    <row r="3976" spans="1:23">
      <c r="A3976" s="2" t="s">
        <v>1098</v>
      </c>
      <c r="B3976" s="2">
        <f t="shared" si="124"/>
        <v>2020</v>
      </c>
      <c r="C3976" s="1" t="s">
        <v>43</v>
      </c>
      <c r="D3976" s="1" t="s">
        <v>24</v>
      </c>
      <c r="E3976" s="1">
        <v>80070039</v>
      </c>
      <c r="F3976" s="1" t="s">
        <v>949</v>
      </c>
      <c r="G3976" s="1" t="s">
        <v>315</v>
      </c>
      <c r="I3976" s="1" t="s">
        <v>1038</v>
      </c>
      <c r="J3976" s="1">
        <v>181</v>
      </c>
      <c r="K3976" s="1" t="s">
        <v>28</v>
      </c>
      <c r="L3976" s="1">
        <v>12465</v>
      </c>
      <c r="M3976" s="1">
        <v>13620</v>
      </c>
      <c r="N3976" s="1">
        <v>56430.69</v>
      </c>
      <c r="O3976" s="1">
        <v>11400</v>
      </c>
      <c r="P3976" s="1">
        <v>564.30999999999995</v>
      </c>
      <c r="Q3976" s="1">
        <v>68395</v>
      </c>
      <c r="R3976" s="1">
        <f t="shared" si="125"/>
        <v>377.8729281767956</v>
      </c>
      <c r="S3976" s="1" t="s">
        <v>38</v>
      </c>
      <c r="T3976" s="1" t="s">
        <v>30</v>
      </c>
      <c r="U3976" s="1" t="s">
        <v>64</v>
      </c>
      <c r="V3976" s="1" t="s">
        <v>1099</v>
      </c>
      <c r="W3976" s="1" t="s">
        <v>1100</v>
      </c>
    </row>
    <row r="3977" spans="1:23">
      <c r="A3977" s="2" t="s">
        <v>1115</v>
      </c>
      <c r="B3977" s="2">
        <f t="shared" si="124"/>
        <v>2020</v>
      </c>
      <c r="C3977" s="1" t="s">
        <v>68</v>
      </c>
      <c r="D3977" s="1" t="s">
        <v>24</v>
      </c>
      <c r="E3977" s="1">
        <v>80014137</v>
      </c>
      <c r="F3977" s="1" t="s">
        <v>25</v>
      </c>
      <c r="G3977" s="1" t="s">
        <v>927</v>
      </c>
      <c r="H3977" s="1" t="s">
        <v>80</v>
      </c>
      <c r="I3977" s="1" t="s">
        <v>1116</v>
      </c>
      <c r="J3977" s="1">
        <v>1225</v>
      </c>
      <c r="K3977" s="1" t="s">
        <v>28</v>
      </c>
      <c r="L3977" s="1">
        <v>47572</v>
      </c>
      <c r="M3977" s="1">
        <v>52691</v>
      </c>
      <c r="N3977" s="1">
        <v>110480.5</v>
      </c>
      <c r="O3977" s="1">
        <v>26837.25</v>
      </c>
      <c r="P3977" s="1">
        <v>577.54</v>
      </c>
      <c r="Q3977" s="1">
        <v>137895.29</v>
      </c>
      <c r="R3977" s="1">
        <f t="shared" si="125"/>
        <v>112.5675836734694</v>
      </c>
      <c r="S3977" s="1" t="s">
        <v>38</v>
      </c>
      <c r="T3977" s="1" t="s">
        <v>30</v>
      </c>
      <c r="U3977" s="1" t="s">
        <v>1117</v>
      </c>
      <c r="V3977" s="1" t="s">
        <v>1118</v>
      </c>
      <c r="W3977" s="1" t="s">
        <v>1119</v>
      </c>
    </row>
    <row r="3978" spans="1:23">
      <c r="A3978" s="2" t="s">
        <v>1115</v>
      </c>
      <c r="B3978" s="2">
        <f t="shared" si="124"/>
        <v>2020</v>
      </c>
      <c r="C3978" s="1" t="s">
        <v>68</v>
      </c>
      <c r="D3978" s="1" t="s">
        <v>24</v>
      </c>
      <c r="E3978" s="1">
        <v>80014137</v>
      </c>
      <c r="F3978" s="1" t="s">
        <v>25</v>
      </c>
      <c r="G3978" s="1" t="s">
        <v>36</v>
      </c>
      <c r="H3978" s="1" t="s">
        <v>80</v>
      </c>
      <c r="I3978" s="1" t="s">
        <v>1116</v>
      </c>
      <c r="J3978" s="1">
        <v>416</v>
      </c>
      <c r="K3978" s="1" t="s">
        <v>28</v>
      </c>
      <c r="L3978" s="1">
        <v>19635</v>
      </c>
      <c r="M3978" s="1">
        <v>21507</v>
      </c>
      <c r="N3978" s="1">
        <v>44512</v>
      </c>
      <c r="O3978" s="1">
        <v>12189.17</v>
      </c>
      <c r="P3978" s="1">
        <v>234.88</v>
      </c>
      <c r="Q3978" s="1">
        <v>56936.05</v>
      </c>
      <c r="R3978" s="1">
        <f t="shared" si="125"/>
        <v>136.8655048076923</v>
      </c>
      <c r="S3978" s="1" t="s">
        <v>38</v>
      </c>
      <c r="T3978" s="1" t="s">
        <v>30</v>
      </c>
      <c r="U3978" s="1" t="s">
        <v>1117</v>
      </c>
      <c r="V3978" s="1" t="s">
        <v>1120</v>
      </c>
      <c r="W3978" s="1" t="s">
        <v>1121</v>
      </c>
    </row>
    <row r="3979" spans="1:23">
      <c r="A3979" s="2" t="s">
        <v>430</v>
      </c>
      <c r="B3979" s="2">
        <f t="shared" si="124"/>
        <v>2020</v>
      </c>
      <c r="C3979" s="1" t="s">
        <v>942</v>
      </c>
      <c r="D3979" s="1" t="s">
        <v>24</v>
      </c>
      <c r="E3979" s="1">
        <v>80014137</v>
      </c>
      <c r="F3979" s="1" t="s">
        <v>25</v>
      </c>
      <c r="G3979" s="1" t="s">
        <v>36</v>
      </c>
      <c r="H3979" s="1" t="s">
        <v>979</v>
      </c>
      <c r="I3979" s="1" t="s">
        <v>1116</v>
      </c>
      <c r="J3979" s="1">
        <v>727</v>
      </c>
      <c r="K3979" s="1" t="s">
        <v>28</v>
      </c>
      <c r="L3979" s="1">
        <v>34314</v>
      </c>
      <c r="M3979" s="1">
        <v>37586</v>
      </c>
      <c r="N3979" s="1">
        <v>76797</v>
      </c>
      <c r="O3979" s="1">
        <v>31382.94</v>
      </c>
      <c r="P3979" s="1">
        <v>453.26</v>
      </c>
      <c r="Q3979" s="1">
        <v>108633.2</v>
      </c>
      <c r="R3979" s="1">
        <f t="shared" si="125"/>
        <v>149.42668500687756</v>
      </c>
      <c r="S3979" s="1" t="s">
        <v>38</v>
      </c>
      <c r="T3979" s="1" t="s">
        <v>30</v>
      </c>
      <c r="U3979" s="1" t="s">
        <v>81</v>
      </c>
      <c r="V3979" s="1" t="s">
        <v>1122</v>
      </c>
      <c r="W3979" s="1" t="s">
        <v>930</v>
      </c>
    </row>
    <row r="3980" spans="1:23">
      <c r="A3980" s="2" t="s">
        <v>1127</v>
      </c>
      <c r="B3980" s="2">
        <f t="shared" si="124"/>
        <v>2020</v>
      </c>
      <c r="C3980" s="1" t="s">
        <v>1128</v>
      </c>
      <c r="D3980" s="1" t="s">
        <v>24</v>
      </c>
      <c r="E3980" s="1">
        <v>80014137</v>
      </c>
      <c r="F3980" s="1" t="s">
        <v>25</v>
      </c>
      <c r="G3980" s="1" t="s">
        <v>36</v>
      </c>
      <c r="H3980" s="1" t="s">
        <v>983</v>
      </c>
      <c r="I3980" s="1" t="s">
        <v>1116</v>
      </c>
      <c r="J3980" s="1">
        <v>1584</v>
      </c>
      <c r="K3980" s="1" t="s">
        <v>28</v>
      </c>
      <c r="L3980" s="1">
        <v>55440</v>
      </c>
      <c r="M3980" s="1">
        <v>61776</v>
      </c>
      <c r="N3980" s="1">
        <v>126720</v>
      </c>
      <c r="O3980" s="1">
        <v>20521.46</v>
      </c>
      <c r="P3980" s="1">
        <v>618.58000000000004</v>
      </c>
      <c r="Q3980" s="1">
        <v>147860.04</v>
      </c>
      <c r="R3980" s="1">
        <f t="shared" si="125"/>
        <v>93.345984848484861</v>
      </c>
      <c r="S3980" s="1" t="s">
        <v>38</v>
      </c>
      <c r="T3980" s="1" t="s">
        <v>30</v>
      </c>
      <c r="U3980" s="1" t="s">
        <v>81</v>
      </c>
      <c r="V3980" s="1" t="s">
        <v>1129</v>
      </c>
      <c r="W3980" s="1" t="s">
        <v>1129</v>
      </c>
    </row>
    <row r="3981" spans="1:23">
      <c r="A3981" s="2" t="s">
        <v>1131</v>
      </c>
      <c r="B3981" s="2">
        <f t="shared" si="124"/>
        <v>2020</v>
      </c>
      <c r="C3981" s="1" t="s">
        <v>43</v>
      </c>
      <c r="D3981" s="1" t="s">
        <v>24</v>
      </c>
      <c r="E3981" s="1">
        <v>80014137</v>
      </c>
      <c r="F3981" s="1" t="s">
        <v>25</v>
      </c>
      <c r="G3981" s="1" t="s">
        <v>36</v>
      </c>
      <c r="H3981" s="1" t="s">
        <v>943</v>
      </c>
      <c r="I3981" s="1" t="s">
        <v>1116</v>
      </c>
      <c r="J3981" s="1">
        <v>365</v>
      </c>
      <c r="K3981" s="1" t="s">
        <v>28</v>
      </c>
      <c r="L3981" s="1">
        <v>19265</v>
      </c>
      <c r="M3981" s="1">
        <v>21820</v>
      </c>
      <c r="N3981" s="1">
        <v>48617.5</v>
      </c>
      <c r="O3981" s="1">
        <v>14646.04</v>
      </c>
      <c r="P3981" s="1">
        <v>259.33999999999997</v>
      </c>
      <c r="Q3981" s="1">
        <v>63522.879999999997</v>
      </c>
      <c r="R3981" s="1">
        <f t="shared" si="125"/>
        <v>174.03528767123288</v>
      </c>
      <c r="S3981" s="1" t="s">
        <v>38</v>
      </c>
      <c r="T3981" s="1" t="s">
        <v>30</v>
      </c>
      <c r="U3981" s="1" t="s">
        <v>1132</v>
      </c>
      <c r="V3981" s="1" t="s">
        <v>1133</v>
      </c>
      <c r="W3981" s="1" t="s">
        <v>1134</v>
      </c>
    </row>
    <row r="3982" spans="1:23">
      <c r="A3982" s="2" t="s">
        <v>1309</v>
      </c>
      <c r="B3982" s="2">
        <f t="shared" si="124"/>
        <v>2020</v>
      </c>
      <c r="C3982" s="1" t="s">
        <v>1128</v>
      </c>
      <c r="D3982" s="1" t="s">
        <v>24</v>
      </c>
      <c r="E3982" s="1">
        <v>80014137</v>
      </c>
      <c r="F3982" s="1" t="s">
        <v>25</v>
      </c>
      <c r="G3982" s="1" t="s">
        <v>36</v>
      </c>
      <c r="H3982" s="1" t="s">
        <v>955</v>
      </c>
      <c r="I3982" s="1" t="s">
        <v>1307</v>
      </c>
      <c r="J3982" s="1">
        <v>520</v>
      </c>
      <c r="K3982" s="1" t="s">
        <v>28</v>
      </c>
      <c r="L3982" s="1">
        <v>24544</v>
      </c>
      <c r="M3982" s="1">
        <v>26884</v>
      </c>
      <c r="N3982" s="1">
        <v>54600</v>
      </c>
      <c r="O3982" s="1">
        <v>12750</v>
      </c>
      <c r="P3982" s="1">
        <v>282.89999999999998</v>
      </c>
      <c r="Q3982" s="1">
        <v>67632.899999999994</v>
      </c>
      <c r="R3982" s="1">
        <f t="shared" si="125"/>
        <v>130.06326923076921</v>
      </c>
      <c r="S3982" s="1" t="s">
        <v>38</v>
      </c>
      <c r="T3982" s="1" t="s">
        <v>30</v>
      </c>
      <c r="U3982" s="1" t="s">
        <v>81</v>
      </c>
      <c r="V3982" s="1" t="s">
        <v>1310</v>
      </c>
      <c r="W3982" s="1" t="s">
        <v>930</v>
      </c>
    </row>
    <row r="3983" spans="1:23">
      <c r="A3983" s="2" t="s">
        <v>455</v>
      </c>
      <c r="B3983" s="2">
        <f t="shared" si="124"/>
        <v>2020</v>
      </c>
      <c r="C3983" s="1" t="s">
        <v>942</v>
      </c>
      <c r="D3983" s="1" t="s">
        <v>24</v>
      </c>
      <c r="E3983" s="1">
        <v>80070039</v>
      </c>
      <c r="F3983" s="1" t="s">
        <v>949</v>
      </c>
      <c r="G3983" s="1" t="s">
        <v>315</v>
      </c>
      <c r="H3983" s="1" t="s">
        <v>1024</v>
      </c>
      <c r="I3983" s="1" t="s">
        <v>1311</v>
      </c>
      <c r="J3983" s="1">
        <v>84</v>
      </c>
      <c r="K3983" s="1" t="s">
        <v>28</v>
      </c>
      <c r="L3983" s="1">
        <v>7169</v>
      </c>
      <c r="M3983" s="1">
        <v>7854</v>
      </c>
      <c r="N3983" s="1">
        <v>32393</v>
      </c>
      <c r="O3983" s="1">
        <v>7600</v>
      </c>
      <c r="P3983" s="1">
        <v>327</v>
      </c>
      <c r="Q3983" s="1">
        <v>40320</v>
      </c>
      <c r="R3983" s="1">
        <f t="shared" si="125"/>
        <v>480</v>
      </c>
      <c r="S3983" s="1" t="s">
        <v>38</v>
      </c>
      <c r="T3983" s="1" t="s">
        <v>30</v>
      </c>
      <c r="U3983" s="1" t="s">
        <v>64</v>
      </c>
      <c r="V3983" s="1" t="s">
        <v>1312</v>
      </c>
      <c r="W3983" s="1" t="s">
        <v>1312</v>
      </c>
    </row>
    <row r="3984" spans="1:23">
      <c r="A3984" s="2" t="s">
        <v>792</v>
      </c>
      <c r="B3984" s="2">
        <f t="shared" si="124"/>
        <v>2020</v>
      </c>
      <c r="C3984" s="1" t="s">
        <v>1128</v>
      </c>
      <c r="D3984" s="1" t="s">
        <v>24</v>
      </c>
      <c r="E3984" s="1">
        <v>80070039</v>
      </c>
      <c r="F3984" s="1" t="s">
        <v>949</v>
      </c>
      <c r="G3984" s="1" t="s">
        <v>36</v>
      </c>
      <c r="H3984" s="1" t="s">
        <v>955</v>
      </c>
      <c r="I3984" s="1" t="s">
        <v>1311</v>
      </c>
      <c r="J3984" s="1">
        <v>36</v>
      </c>
      <c r="K3984" s="1" t="s">
        <v>1316</v>
      </c>
      <c r="L3984" s="1">
        <v>3636</v>
      </c>
      <c r="M3984" s="1">
        <v>3888</v>
      </c>
      <c r="N3984" s="1">
        <v>15804</v>
      </c>
      <c r="O3984" s="1">
        <v>3800</v>
      </c>
      <c r="P3984" s="1">
        <v>160</v>
      </c>
      <c r="Q3984" s="1">
        <v>19764</v>
      </c>
      <c r="R3984" s="1">
        <f t="shared" si="125"/>
        <v>549</v>
      </c>
      <c r="S3984" s="1" t="s">
        <v>38</v>
      </c>
      <c r="T3984" s="1" t="s">
        <v>30</v>
      </c>
      <c r="U3984" s="1" t="s">
        <v>64</v>
      </c>
      <c r="V3984" s="1" t="s">
        <v>1317</v>
      </c>
      <c r="W3984" s="1" t="s">
        <v>1317</v>
      </c>
    </row>
    <row r="3985" spans="1:23">
      <c r="A3985" s="2" t="s">
        <v>912</v>
      </c>
      <c r="B3985" s="2">
        <f t="shared" si="124"/>
        <v>2020</v>
      </c>
      <c r="C3985" s="1" t="s">
        <v>942</v>
      </c>
      <c r="D3985" s="1" t="s">
        <v>24</v>
      </c>
      <c r="E3985" s="1">
        <v>80070039</v>
      </c>
      <c r="F3985" s="1" t="s">
        <v>949</v>
      </c>
      <c r="G3985" s="1" t="s">
        <v>315</v>
      </c>
      <c r="H3985" s="1" t="s">
        <v>1024</v>
      </c>
      <c r="I3985" s="1" t="s">
        <v>1311</v>
      </c>
      <c r="J3985" s="1">
        <v>84</v>
      </c>
      <c r="K3985" s="1" t="s">
        <v>28</v>
      </c>
      <c r="L3985" s="1">
        <v>7169</v>
      </c>
      <c r="M3985" s="1">
        <v>7854</v>
      </c>
      <c r="N3985" s="1">
        <v>32393</v>
      </c>
      <c r="O3985" s="1">
        <v>7600</v>
      </c>
      <c r="P3985" s="1">
        <v>327</v>
      </c>
      <c r="Q3985" s="1">
        <v>40320</v>
      </c>
      <c r="R3985" s="1">
        <f t="shared" si="125"/>
        <v>480</v>
      </c>
      <c r="S3985" s="1" t="s">
        <v>38</v>
      </c>
      <c r="T3985" s="1" t="s">
        <v>30</v>
      </c>
      <c r="U3985" s="1" t="s">
        <v>64</v>
      </c>
      <c r="V3985" s="1" t="s">
        <v>1349</v>
      </c>
      <c r="W3985" s="1" t="s">
        <v>1349</v>
      </c>
    </row>
    <row r="3986" spans="1:23">
      <c r="A3986" s="2" t="s">
        <v>912</v>
      </c>
      <c r="B3986" s="2">
        <f t="shared" si="124"/>
        <v>2020</v>
      </c>
      <c r="C3986" s="1" t="s">
        <v>942</v>
      </c>
      <c r="D3986" s="1" t="s">
        <v>24</v>
      </c>
      <c r="E3986" s="1">
        <v>80070039</v>
      </c>
      <c r="F3986" s="1" t="s">
        <v>949</v>
      </c>
      <c r="G3986" s="1" t="s">
        <v>315</v>
      </c>
      <c r="H3986" s="1" t="s">
        <v>1024</v>
      </c>
      <c r="I3986" s="1" t="s">
        <v>1311</v>
      </c>
      <c r="J3986" s="1">
        <v>213</v>
      </c>
      <c r="K3986" s="1" t="s">
        <v>28</v>
      </c>
      <c r="L3986" s="1">
        <v>12482</v>
      </c>
      <c r="M3986" s="1">
        <v>13578</v>
      </c>
      <c r="N3986" s="1">
        <v>49476</v>
      </c>
      <c r="O3986" s="1">
        <v>11400</v>
      </c>
      <c r="P3986" s="1">
        <v>499</v>
      </c>
      <c r="Q3986" s="1">
        <v>61375</v>
      </c>
      <c r="R3986" s="1">
        <f t="shared" si="125"/>
        <v>288.14553990610329</v>
      </c>
      <c r="S3986" s="1" t="s">
        <v>38</v>
      </c>
      <c r="T3986" s="1" t="s">
        <v>30</v>
      </c>
      <c r="U3986" s="1" t="s">
        <v>64</v>
      </c>
      <c r="V3986" s="1" t="s">
        <v>1370</v>
      </c>
      <c r="W3986" s="1" t="s">
        <v>1371</v>
      </c>
    </row>
    <row r="3987" spans="1:23">
      <c r="A3987" s="2" t="s">
        <v>912</v>
      </c>
      <c r="B3987" s="2">
        <f t="shared" si="124"/>
        <v>2020</v>
      </c>
      <c r="C3987" s="1" t="s">
        <v>942</v>
      </c>
      <c r="D3987" s="1" t="s">
        <v>24</v>
      </c>
      <c r="E3987" s="1">
        <v>80070039</v>
      </c>
      <c r="F3987" s="1" t="s">
        <v>949</v>
      </c>
      <c r="G3987" s="1" t="s">
        <v>315</v>
      </c>
      <c r="H3987" s="1" t="s">
        <v>1024</v>
      </c>
      <c r="I3987" s="1" t="s">
        <v>1311</v>
      </c>
      <c r="J3987" s="1">
        <v>140</v>
      </c>
      <c r="K3987" s="1" t="s">
        <v>1316</v>
      </c>
      <c r="L3987" s="1">
        <v>9450</v>
      </c>
      <c r="M3987" s="1">
        <v>10290</v>
      </c>
      <c r="N3987" s="1">
        <v>42372</v>
      </c>
      <c r="O3987" s="1">
        <v>7600</v>
      </c>
      <c r="P3987" s="1">
        <v>428</v>
      </c>
      <c r="Q3987" s="1">
        <v>50400</v>
      </c>
      <c r="R3987" s="1">
        <f t="shared" si="125"/>
        <v>360</v>
      </c>
      <c r="S3987" s="1" t="s">
        <v>38</v>
      </c>
      <c r="T3987" s="1" t="s">
        <v>30</v>
      </c>
      <c r="U3987" s="1" t="s">
        <v>64</v>
      </c>
      <c r="V3987" s="1" t="s">
        <v>1375</v>
      </c>
      <c r="W3987" s="1" t="s">
        <v>1375</v>
      </c>
    </row>
    <row r="3988" spans="1:23">
      <c r="A3988" s="2" t="s">
        <v>1380</v>
      </c>
      <c r="B3988" s="2">
        <f t="shared" si="124"/>
        <v>2020</v>
      </c>
      <c r="C3988" s="1" t="s">
        <v>942</v>
      </c>
      <c r="D3988" s="1" t="s">
        <v>24</v>
      </c>
      <c r="E3988" s="1">
        <v>80070039</v>
      </c>
      <c r="F3988" s="1" t="s">
        <v>949</v>
      </c>
      <c r="G3988" s="1" t="s">
        <v>315</v>
      </c>
      <c r="H3988" s="1" t="s">
        <v>1035</v>
      </c>
      <c r="I3988" s="1" t="s">
        <v>1311</v>
      </c>
      <c r="J3988" s="1">
        <v>136</v>
      </c>
      <c r="K3988" s="1" t="s">
        <v>28</v>
      </c>
      <c r="L3988" s="1">
        <v>9576</v>
      </c>
      <c r="M3988" s="1">
        <v>10458</v>
      </c>
      <c r="N3988" s="1">
        <v>41639.4</v>
      </c>
      <c r="O3988" s="1">
        <v>7600</v>
      </c>
      <c r="P3988" s="1">
        <v>420.6</v>
      </c>
      <c r="Q3988" s="1">
        <v>49660</v>
      </c>
      <c r="R3988" s="1">
        <f t="shared" si="125"/>
        <v>365.14705882352939</v>
      </c>
      <c r="S3988" s="1" t="s">
        <v>38</v>
      </c>
      <c r="T3988" s="1" t="s">
        <v>30</v>
      </c>
      <c r="U3988" s="1" t="s">
        <v>64</v>
      </c>
      <c r="V3988" s="1" t="s">
        <v>1373</v>
      </c>
      <c r="W3988" s="1" t="s">
        <v>1381</v>
      </c>
    </row>
    <row r="3989" spans="1:23">
      <c r="A3989" s="2" t="s">
        <v>792</v>
      </c>
      <c r="B3989" s="2">
        <f t="shared" si="124"/>
        <v>2020</v>
      </c>
      <c r="C3989" s="1" t="s">
        <v>1128</v>
      </c>
      <c r="D3989" s="1" t="s">
        <v>24</v>
      </c>
      <c r="E3989" s="1">
        <v>80070039</v>
      </c>
      <c r="F3989" s="1" t="s">
        <v>949</v>
      </c>
      <c r="G3989" s="1" t="s">
        <v>36</v>
      </c>
      <c r="H3989" s="1" t="s">
        <v>955</v>
      </c>
      <c r="I3989" s="1" t="s">
        <v>1311</v>
      </c>
      <c r="J3989" s="1">
        <v>36</v>
      </c>
      <c r="K3989" s="1" t="s">
        <v>1316</v>
      </c>
      <c r="L3989" s="1">
        <v>3852</v>
      </c>
      <c r="M3989" s="1">
        <v>4104</v>
      </c>
      <c r="N3989" s="1">
        <v>21542.400000000001</v>
      </c>
      <c r="O3989" s="1">
        <v>3800</v>
      </c>
      <c r="P3989" s="1">
        <v>217.6</v>
      </c>
      <c r="Q3989" s="1">
        <v>25560</v>
      </c>
      <c r="R3989" s="1">
        <f t="shared" si="125"/>
        <v>710</v>
      </c>
      <c r="S3989" s="1" t="s">
        <v>38</v>
      </c>
      <c r="T3989" s="1" t="s">
        <v>30</v>
      </c>
      <c r="U3989" s="1" t="s">
        <v>64</v>
      </c>
      <c r="V3989" s="1" t="s">
        <v>1384</v>
      </c>
      <c r="W3989" s="1" t="s">
        <v>1384</v>
      </c>
    </row>
    <row r="3990" spans="1:23">
      <c r="A3990" s="2" t="s">
        <v>1394</v>
      </c>
      <c r="B3990" s="2">
        <f t="shared" si="124"/>
        <v>2020</v>
      </c>
      <c r="C3990" s="1" t="s">
        <v>942</v>
      </c>
      <c r="D3990" s="1" t="s">
        <v>24</v>
      </c>
      <c r="E3990" s="1">
        <v>80070039</v>
      </c>
      <c r="F3990" s="1" t="s">
        <v>949</v>
      </c>
      <c r="G3990" s="1" t="s">
        <v>958</v>
      </c>
      <c r="H3990" s="1" t="s">
        <v>378</v>
      </c>
      <c r="I3990" s="1" t="s">
        <v>1311</v>
      </c>
      <c r="J3990" s="1">
        <v>26</v>
      </c>
      <c r="K3990" s="1" t="s">
        <v>28</v>
      </c>
      <c r="L3990" s="1">
        <v>4446</v>
      </c>
      <c r="M3990" s="1">
        <v>4758</v>
      </c>
      <c r="N3990" s="1">
        <v>34590.6</v>
      </c>
      <c r="O3990" s="1">
        <v>3800</v>
      </c>
      <c r="P3990" s="1">
        <v>349.4</v>
      </c>
      <c r="Q3990" s="1">
        <v>38740</v>
      </c>
      <c r="R3990" s="1">
        <f t="shared" si="125"/>
        <v>1490</v>
      </c>
      <c r="S3990" s="1" t="s">
        <v>38</v>
      </c>
      <c r="T3990" s="1" t="s">
        <v>30</v>
      </c>
      <c r="U3990" s="1" t="s">
        <v>64</v>
      </c>
      <c r="V3990" s="1" t="s">
        <v>1395</v>
      </c>
      <c r="W3990" s="1" t="s">
        <v>1395</v>
      </c>
    </row>
    <row r="3991" spans="1:23">
      <c r="A3991" s="2" t="s">
        <v>435</v>
      </c>
      <c r="B3991" s="2">
        <f t="shared" si="124"/>
        <v>2020</v>
      </c>
      <c r="C3991" s="1" t="s">
        <v>942</v>
      </c>
      <c r="D3991" s="1" t="s">
        <v>24</v>
      </c>
      <c r="E3991" s="1">
        <v>80070039</v>
      </c>
      <c r="F3991" s="1" t="s">
        <v>949</v>
      </c>
      <c r="G3991" s="1" t="s">
        <v>315</v>
      </c>
      <c r="H3991" s="1" t="s">
        <v>1035</v>
      </c>
      <c r="I3991" s="1" t="s">
        <v>1311</v>
      </c>
      <c r="J3991" s="1">
        <v>66</v>
      </c>
      <c r="K3991" s="1" t="s">
        <v>28</v>
      </c>
      <c r="L3991" s="1">
        <v>4851</v>
      </c>
      <c r="M3991" s="1">
        <v>5313</v>
      </c>
      <c r="N3991" s="1">
        <v>18454</v>
      </c>
      <c r="O3991" s="1">
        <v>3800</v>
      </c>
      <c r="P3991" s="1">
        <v>186</v>
      </c>
      <c r="Q3991" s="1">
        <v>22440</v>
      </c>
      <c r="R3991" s="1">
        <f t="shared" si="125"/>
        <v>340</v>
      </c>
      <c r="S3991" s="1" t="s">
        <v>38</v>
      </c>
      <c r="T3991" s="1" t="s">
        <v>30</v>
      </c>
      <c r="U3991" s="1" t="s">
        <v>64</v>
      </c>
      <c r="V3991" s="1" t="s">
        <v>1399</v>
      </c>
      <c r="W3991" s="1" t="s">
        <v>1399</v>
      </c>
    </row>
    <row r="3992" spans="1:23">
      <c r="A3992" s="2" t="s">
        <v>1430</v>
      </c>
      <c r="B3992" s="2">
        <f t="shared" si="124"/>
        <v>2020</v>
      </c>
      <c r="C3992" s="1" t="s">
        <v>942</v>
      </c>
      <c r="D3992" s="1" t="s">
        <v>24</v>
      </c>
      <c r="E3992" s="1">
        <v>80013840</v>
      </c>
      <c r="F3992" s="1" t="s">
        <v>61</v>
      </c>
      <c r="G3992" s="1" t="s">
        <v>36</v>
      </c>
      <c r="H3992" s="1" t="s">
        <v>979</v>
      </c>
      <c r="I3992" s="1" t="s">
        <v>1419</v>
      </c>
      <c r="J3992" s="1">
        <v>76</v>
      </c>
      <c r="K3992" s="1" t="s">
        <v>28</v>
      </c>
      <c r="L3992" s="1">
        <v>4940</v>
      </c>
      <c r="M3992" s="1">
        <v>5017</v>
      </c>
      <c r="N3992" s="1">
        <v>11780</v>
      </c>
      <c r="O3992" s="1">
        <v>2923.71</v>
      </c>
      <c r="P3992" s="1">
        <v>117.8</v>
      </c>
      <c r="Q3992" s="1">
        <v>14821.51</v>
      </c>
      <c r="R3992" s="1">
        <f t="shared" si="125"/>
        <v>195.01986842105262</v>
      </c>
      <c r="S3992" s="1" t="s">
        <v>38</v>
      </c>
      <c r="T3992" s="1" t="s">
        <v>30</v>
      </c>
      <c r="U3992" s="1" t="s">
        <v>70</v>
      </c>
      <c r="V3992" s="1" t="s">
        <v>1431</v>
      </c>
      <c r="W3992" s="1" t="s">
        <v>1431</v>
      </c>
    </row>
    <row r="3993" spans="1:23">
      <c r="A3993" s="2" t="s">
        <v>1454</v>
      </c>
      <c r="B3993" s="2">
        <f t="shared" si="124"/>
        <v>2020</v>
      </c>
      <c r="C3993" s="1" t="s">
        <v>43</v>
      </c>
      <c r="D3993" s="1" t="s">
        <v>24</v>
      </c>
      <c r="E3993" s="1">
        <v>80070039</v>
      </c>
      <c r="F3993" s="1" t="s">
        <v>949</v>
      </c>
      <c r="G3993" s="1" t="s">
        <v>36</v>
      </c>
      <c r="H3993" s="1" t="s">
        <v>955</v>
      </c>
      <c r="I3993" s="1" t="s">
        <v>1451</v>
      </c>
      <c r="J3993" s="1">
        <v>36</v>
      </c>
      <c r="K3993" s="1" t="s">
        <v>28</v>
      </c>
      <c r="L3993" s="1">
        <v>3636</v>
      </c>
      <c r="M3993" s="1">
        <v>3888</v>
      </c>
      <c r="N3993" s="1">
        <v>15805.94</v>
      </c>
      <c r="O3993" s="1">
        <v>3800</v>
      </c>
      <c r="P3993" s="1">
        <v>158.06</v>
      </c>
      <c r="Q3993" s="1">
        <v>19764</v>
      </c>
      <c r="R3993" s="1">
        <f t="shared" si="125"/>
        <v>549</v>
      </c>
      <c r="S3993" s="1" t="s">
        <v>38</v>
      </c>
      <c r="T3993" s="1" t="s">
        <v>30</v>
      </c>
      <c r="U3993" s="1" t="s">
        <v>64</v>
      </c>
      <c r="V3993" s="1" t="s">
        <v>1455</v>
      </c>
      <c r="W3993" s="1" t="s">
        <v>1455</v>
      </c>
    </row>
    <row r="3994" spans="1:23">
      <c r="A3994" s="2" t="s">
        <v>1456</v>
      </c>
      <c r="B3994" s="2">
        <f t="shared" si="124"/>
        <v>2020</v>
      </c>
      <c r="C3994" s="1" t="s">
        <v>43</v>
      </c>
      <c r="D3994" s="1" t="s">
        <v>24</v>
      </c>
      <c r="E3994" s="1">
        <v>80070039</v>
      </c>
      <c r="F3994" s="1" t="s">
        <v>949</v>
      </c>
      <c r="G3994" s="1" t="s">
        <v>315</v>
      </c>
      <c r="H3994" s="1" t="s">
        <v>943</v>
      </c>
      <c r="I3994" s="1" t="s">
        <v>1451</v>
      </c>
      <c r="J3994" s="1">
        <v>210</v>
      </c>
      <c r="K3994" s="1" t="s">
        <v>28</v>
      </c>
      <c r="L3994" s="1">
        <v>13265</v>
      </c>
      <c r="M3994" s="1">
        <v>14525</v>
      </c>
      <c r="N3994" s="1">
        <v>56633.66</v>
      </c>
      <c r="O3994" s="1">
        <v>11400</v>
      </c>
      <c r="P3994" s="1">
        <v>566.34</v>
      </c>
      <c r="Q3994" s="1">
        <v>68600</v>
      </c>
      <c r="R3994" s="1">
        <f t="shared" si="125"/>
        <v>326.66666666666669</v>
      </c>
      <c r="S3994" s="1" t="s">
        <v>38</v>
      </c>
      <c r="T3994" s="1" t="s">
        <v>30</v>
      </c>
      <c r="U3994" s="1" t="s">
        <v>64</v>
      </c>
      <c r="V3994" s="1" t="s">
        <v>1457</v>
      </c>
      <c r="W3994" s="1" t="s">
        <v>1458</v>
      </c>
    </row>
    <row r="3995" spans="1:23">
      <c r="A3995" s="2" t="s">
        <v>1459</v>
      </c>
      <c r="B3995" s="2">
        <f t="shared" si="124"/>
        <v>2020</v>
      </c>
      <c r="C3995" s="1" t="s">
        <v>942</v>
      </c>
      <c r="D3995" s="1" t="s">
        <v>24</v>
      </c>
      <c r="E3995" s="1">
        <v>80070039</v>
      </c>
      <c r="F3995" s="1" t="s">
        <v>949</v>
      </c>
      <c r="G3995" s="1" t="s">
        <v>315</v>
      </c>
      <c r="H3995" s="1" t="s">
        <v>983</v>
      </c>
      <c r="I3995" s="1" t="s">
        <v>1451</v>
      </c>
      <c r="J3995" s="1">
        <v>66</v>
      </c>
      <c r="K3995" s="1" t="s">
        <v>28</v>
      </c>
      <c r="L3995" s="1">
        <v>4818</v>
      </c>
      <c r="M3995" s="1">
        <v>5247</v>
      </c>
      <c r="N3995" s="1">
        <v>22310.89</v>
      </c>
      <c r="O3995" s="1">
        <v>3800</v>
      </c>
      <c r="P3995" s="1">
        <v>223.11</v>
      </c>
      <c r="Q3995" s="1">
        <v>26334</v>
      </c>
      <c r="R3995" s="1">
        <f t="shared" si="125"/>
        <v>399</v>
      </c>
      <c r="S3995" s="1" t="s">
        <v>38</v>
      </c>
      <c r="T3995" s="1" t="s">
        <v>30</v>
      </c>
      <c r="U3995" s="1" t="s">
        <v>64</v>
      </c>
      <c r="V3995" s="1" t="s">
        <v>1460</v>
      </c>
      <c r="W3995" s="1" t="s">
        <v>1460</v>
      </c>
    </row>
    <row r="3996" spans="1:23">
      <c r="A3996" s="2" t="s">
        <v>1461</v>
      </c>
      <c r="B3996" s="2">
        <f t="shared" si="124"/>
        <v>2020</v>
      </c>
      <c r="C3996" s="1" t="s">
        <v>942</v>
      </c>
      <c r="D3996" s="1" t="s">
        <v>24</v>
      </c>
      <c r="E3996" s="1">
        <v>80070039</v>
      </c>
      <c r="F3996" s="1" t="s">
        <v>949</v>
      </c>
      <c r="G3996" s="1" t="s">
        <v>315</v>
      </c>
      <c r="H3996" s="1" t="s">
        <v>1035</v>
      </c>
      <c r="I3996" s="1" t="s">
        <v>1451</v>
      </c>
      <c r="J3996" s="1">
        <v>112</v>
      </c>
      <c r="K3996" s="1" t="s">
        <v>28</v>
      </c>
      <c r="L3996" s="1">
        <v>7854</v>
      </c>
      <c r="M3996" s="1">
        <v>8617</v>
      </c>
      <c r="N3996" s="1">
        <v>36485.15</v>
      </c>
      <c r="O3996" s="1">
        <v>7600</v>
      </c>
      <c r="P3996" s="1">
        <v>364.85</v>
      </c>
      <c r="Q3996" s="1">
        <v>44450</v>
      </c>
      <c r="R3996" s="1">
        <f t="shared" si="125"/>
        <v>396.875</v>
      </c>
      <c r="S3996" s="1" t="s">
        <v>38</v>
      </c>
      <c r="T3996" s="1" t="s">
        <v>30</v>
      </c>
      <c r="U3996" s="1" t="s">
        <v>64</v>
      </c>
      <c r="V3996" s="1" t="s">
        <v>1462</v>
      </c>
      <c r="W3996" s="1" t="s">
        <v>1073</v>
      </c>
    </row>
    <row r="3997" spans="1:23">
      <c r="A3997" s="2" t="s">
        <v>514</v>
      </c>
      <c r="B3997" s="2">
        <f t="shared" si="124"/>
        <v>2020</v>
      </c>
      <c r="C3997" s="1" t="s">
        <v>43</v>
      </c>
      <c r="D3997" s="1" t="s">
        <v>24</v>
      </c>
      <c r="E3997" s="1">
        <v>80070039</v>
      </c>
      <c r="F3997" s="1" t="s">
        <v>949</v>
      </c>
      <c r="G3997" s="1" t="s">
        <v>36</v>
      </c>
      <c r="H3997" s="1" t="s">
        <v>1035</v>
      </c>
      <c r="I3997" s="1" t="s">
        <v>1451</v>
      </c>
      <c r="J3997" s="1">
        <v>72</v>
      </c>
      <c r="K3997" s="1" t="s">
        <v>28</v>
      </c>
      <c r="L3997" s="1">
        <v>7488</v>
      </c>
      <c r="M3997" s="1">
        <v>7992</v>
      </c>
      <c r="N3997" s="1">
        <v>37350.5</v>
      </c>
      <c r="O3997" s="1">
        <v>7600</v>
      </c>
      <c r="P3997" s="1">
        <v>373.5</v>
      </c>
      <c r="Q3997" s="1">
        <v>45324</v>
      </c>
      <c r="R3997" s="1">
        <f t="shared" si="125"/>
        <v>629.5</v>
      </c>
      <c r="S3997" s="1" t="s">
        <v>38</v>
      </c>
      <c r="T3997" s="1" t="s">
        <v>30</v>
      </c>
      <c r="U3997" s="1" t="s">
        <v>64</v>
      </c>
      <c r="V3997" s="1" t="s">
        <v>1463</v>
      </c>
      <c r="W3997" s="1" t="s">
        <v>1464</v>
      </c>
    </row>
    <row r="3998" spans="1:23">
      <c r="A3998" s="2" t="s">
        <v>514</v>
      </c>
      <c r="B3998" s="2">
        <f t="shared" si="124"/>
        <v>2020</v>
      </c>
      <c r="C3998" s="1" t="s">
        <v>43</v>
      </c>
      <c r="D3998" s="1" t="s">
        <v>24</v>
      </c>
      <c r="E3998" s="1">
        <v>80070039</v>
      </c>
      <c r="F3998" s="1" t="s">
        <v>949</v>
      </c>
      <c r="G3998" s="1" t="s">
        <v>315</v>
      </c>
      <c r="H3998" s="1" t="s">
        <v>943</v>
      </c>
      <c r="I3998" s="1" t="s">
        <v>1451</v>
      </c>
      <c r="J3998" s="1">
        <v>132</v>
      </c>
      <c r="K3998" s="1" t="s">
        <v>28</v>
      </c>
      <c r="L3998" s="1">
        <v>9801</v>
      </c>
      <c r="M3998" s="1">
        <v>10725</v>
      </c>
      <c r="N3998" s="1">
        <v>42073.27</v>
      </c>
      <c r="O3998" s="1">
        <v>7600</v>
      </c>
      <c r="P3998" s="1">
        <v>420.73</v>
      </c>
      <c r="Q3998" s="1">
        <v>50094</v>
      </c>
      <c r="R3998" s="1">
        <f t="shared" si="125"/>
        <v>379.5</v>
      </c>
      <c r="S3998" s="1" t="s">
        <v>38</v>
      </c>
      <c r="T3998" s="1" t="s">
        <v>30</v>
      </c>
      <c r="U3998" s="1" t="s">
        <v>64</v>
      </c>
      <c r="V3998" s="1" t="s">
        <v>1465</v>
      </c>
      <c r="W3998" s="1" t="s">
        <v>1466</v>
      </c>
    </row>
    <row r="3999" spans="1:23">
      <c r="A3999" s="2" t="s">
        <v>1459</v>
      </c>
      <c r="B3999" s="2">
        <f t="shared" si="124"/>
        <v>2020</v>
      </c>
      <c r="C3999" s="1" t="s">
        <v>942</v>
      </c>
      <c r="D3999" s="1" t="s">
        <v>24</v>
      </c>
      <c r="E3999" s="1">
        <v>80070039</v>
      </c>
      <c r="F3999" s="1" t="s">
        <v>949</v>
      </c>
      <c r="G3999" s="1" t="s">
        <v>958</v>
      </c>
      <c r="H3999" s="1" t="s">
        <v>194</v>
      </c>
      <c r="I3999" s="1" t="s">
        <v>1451</v>
      </c>
      <c r="J3999" s="1">
        <v>26</v>
      </c>
      <c r="K3999" s="1" t="s">
        <v>28</v>
      </c>
      <c r="L3999" s="1">
        <v>4446</v>
      </c>
      <c r="M3999" s="1">
        <v>4758</v>
      </c>
      <c r="N3999" s="1">
        <v>34594.06</v>
      </c>
      <c r="O3999" s="1">
        <v>3800</v>
      </c>
      <c r="P3999" s="1">
        <v>345.94</v>
      </c>
      <c r="Q3999" s="1">
        <v>38740</v>
      </c>
      <c r="R3999" s="1">
        <f t="shared" si="125"/>
        <v>1490</v>
      </c>
      <c r="S3999" s="1" t="s">
        <v>38</v>
      </c>
      <c r="T3999" s="1" t="s">
        <v>30</v>
      </c>
      <c r="U3999" s="1" t="s">
        <v>64</v>
      </c>
      <c r="V3999" s="1" t="s">
        <v>1467</v>
      </c>
      <c r="W3999" s="1" t="s">
        <v>1467</v>
      </c>
    </row>
    <row r="4000" spans="1:23">
      <c r="A4000" s="2" t="s">
        <v>1476</v>
      </c>
      <c r="B4000" s="2">
        <f t="shared" si="124"/>
        <v>2020</v>
      </c>
      <c r="C4000" s="1" t="s">
        <v>942</v>
      </c>
      <c r="D4000" s="1" t="s">
        <v>24</v>
      </c>
      <c r="E4000" s="1">
        <v>80070039</v>
      </c>
      <c r="F4000" s="1" t="s">
        <v>949</v>
      </c>
      <c r="G4000" s="1" t="s">
        <v>315</v>
      </c>
      <c r="I4000" s="1" t="s">
        <v>1451</v>
      </c>
      <c r="J4000" s="1">
        <v>213</v>
      </c>
      <c r="K4000" s="1" t="s">
        <v>28</v>
      </c>
      <c r="L4000" s="1">
        <v>12570</v>
      </c>
      <c r="M4000" s="1">
        <v>13760</v>
      </c>
      <c r="N4000" s="1">
        <v>52311.88</v>
      </c>
      <c r="O4000" s="1">
        <v>11400</v>
      </c>
      <c r="P4000" s="1">
        <v>523.12</v>
      </c>
      <c r="Q4000" s="1">
        <v>64235</v>
      </c>
      <c r="R4000" s="1">
        <f t="shared" si="125"/>
        <v>301.57276995305165</v>
      </c>
      <c r="S4000" s="1" t="s">
        <v>38</v>
      </c>
      <c r="T4000" s="1" t="s">
        <v>30</v>
      </c>
      <c r="U4000" s="1" t="s">
        <v>64</v>
      </c>
      <c r="V4000" s="1" t="s">
        <v>1477</v>
      </c>
      <c r="W4000" s="1" t="s">
        <v>1100</v>
      </c>
    </row>
    <row r="4001" spans="1:23">
      <c r="A4001" s="2" t="s">
        <v>1478</v>
      </c>
      <c r="B4001" s="2">
        <f t="shared" si="124"/>
        <v>2020</v>
      </c>
      <c r="C4001" s="1" t="s">
        <v>942</v>
      </c>
      <c r="D4001" s="1" t="s">
        <v>24</v>
      </c>
      <c r="E4001" s="1">
        <v>80070039</v>
      </c>
      <c r="F4001" s="1" t="s">
        <v>949</v>
      </c>
      <c r="G4001" s="1" t="s">
        <v>958</v>
      </c>
      <c r="H4001" s="1" t="s">
        <v>1024</v>
      </c>
      <c r="I4001" s="1" t="s">
        <v>1451</v>
      </c>
      <c r="J4001" s="1">
        <v>26</v>
      </c>
      <c r="K4001" s="1" t="s">
        <v>28</v>
      </c>
      <c r="L4001" s="1">
        <v>4446</v>
      </c>
      <c r="M4001" s="1">
        <v>4758</v>
      </c>
      <c r="N4001" s="1">
        <v>34594.06</v>
      </c>
      <c r="O4001" s="1">
        <v>3800</v>
      </c>
      <c r="P4001" s="1">
        <v>345.94</v>
      </c>
      <c r="Q4001" s="1">
        <v>38740</v>
      </c>
      <c r="R4001" s="1">
        <f t="shared" si="125"/>
        <v>1490</v>
      </c>
      <c r="S4001" s="1" t="s">
        <v>38</v>
      </c>
      <c r="T4001" s="1" t="s">
        <v>30</v>
      </c>
      <c r="U4001" s="1" t="s">
        <v>64</v>
      </c>
      <c r="V4001" s="1" t="s">
        <v>1479</v>
      </c>
      <c r="W4001" s="1" t="s">
        <v>1479</v>
      </c>
    </row>
    <row r="4002" spans="1:23">
      <c r="A4002" s="2" t="s">
        <v>1480</v>
      </c>
      <c r="B4002" s="2">
        <f t="shared" si="124"/>
        <v>2020</v>
      </c>
      <c r="C4002" s="1" t="s">
        <v>43</v>
      </c>
      <c r="D4002" s="1" t="s">
        <v>24</v>
      </c>
      <c r="E4002" s="1">
        <v>80070039</v>
      </c>
      <c r="F4002" s="1" t="s">
        <v>949</v>
      </c>
      <c r="G4002" s="1" t="s">
        <v>36</v>
      </c>
      <c r="H4002" s="1" t="s">
        <v>955</v>
      </c>
      <c r="I4002" s="1" t="s">
        <v>1451</v>
      </c>
      <c r="J4002" s="1">
        <v>36</v>
      </c>
      <c r="K4002" s="1" t="s">
        <v>28</v>
      </c>
      <c r="L4002" s="1">
        <v>3636</v>
      </c>
      <c r="M4002" s="1">
        <v>3888</v>
      </c>
      <c r="N4002" s="1">
        <v>15805.94</v>
      </c>
      <c r="O4002" s="1">
        <v>3800</v>
      </c>
      <c r="P4002" s="1">
        <v>158.06</v>
      </c>
      <c r="Q4002" s="1">
        <v>19764</v>
      </c>
      <c r="R4002" s="1">
        <f t="shared" si="125"/>
        <v>549</v>
      </c>
      <c r="S4002" s="1" t="s">
        <v>38</v>
      </c>
      <c r="T4002" s="1" t="s">
        <v>30</v>
      </c>
      <c r="U4002" s="1" t="s">
        <v>64</v>
      </c>
      <c r="V4002" s="1" t="s">
        <v>1481</v>
      </c>
      <c r="W4002" s="1" t="s">
        <v>1481</v>
      </c>
    </row>
    <row r="4003" spans="1:23">
      <c r="A4003" s="2" t="s">
        <v>1480</v>
      </c>
      <c r="B4003" s="2">
        <f t="shared" si="124"/>
        <v>2020</v>
      </c>
      <c r="C4003" s="1" t="s">
        <v>43</v>
      </c>
      <c r="D4003" s="1" t="s">
        <v>24</v>
      </c>
      <c r="E4003" s="1">
        <v>80070039</v>
      </c>
      <c r="F4003" s="1" t="s">
        <v>949</v>
      </c>
      <c r="G4003" s="1" t="s">
        <v>36</v>
      </c>
      <c r="H4003" s="1" t="s">
        <v>955</v>
      </c>
      <c r="I4003" s="1" t="s">
        <v>1451</v>
      </c>
      <c r="J4003" s="1">
        <v>36</v>
      </c>
      <c r="K4003" s="1" t="s">
        <v>28</v>
      </c>
      <c r="L4003" s="1">
        <v>3852</v>
      </c>
      <c r="M4003" s="1">
        <v>4104</v>
      </c>
      <c r="N4003" s="1">
        <v>21544.55</v>
      </c>
      <c r="O4003" s="1">
        <v>3800</v>
      </c>
      <c r="P4003" s="1">
        <v>215.45</v>
      </c>
      <c r="Q4003" s="1">
        <v>25560</v>
      </c>
      <c r="R4003" s="1">
        <f t="shared" si="125"/>
        <v>710</v>
      </c>
      <c r="S4003" s="1" t="s">
        <v>38</v>
      </c>
      <c r="T4003" s="1" t="s">
        <v>30</v>
      </c>
      <c r="U4003" s="1" t="s">
        <v>64</v>
      </c>
      <c r="V4003" s="1" t="s">
        <v>1482</v>
      </c>
      <c r="W4003" s="1" t="s">
        <v>1482</v>
      </c>
    </row>
    <row r="4004" spans="1:23">
      <c r="A4004" s="2" t="s">
        <v>986</v>
      </c>
      <c r="B4004" s="2">
        <f t="shared" si="124"/>
        <v>2020</v>
      </c>
      <c r="C4004" s="1" t="s">
        <v>43</v>
      </c>
      <c r="D4004" s="1" t="s">
        <v>24</v>
      </c>
      <c r="E4004" s="1">
        <v>80070039</v>
      </c>
      <c r="F4004" s="1" t="s">
        <v>949</v>
      </c>
      <c r="G4004" s="1" t="s">
        <v>315</v>
      </c>
      <c r="H4004" s="1" t="s">
        <v>1391</v>
      </c>
      <c r="I4004" s="1" t="s">
        <v>1451</v>
      </c>
      <c r="J4004" s="1">
        <v>42</v>
      </c>
      <c r="K4004" s="1" t="s">
        <v>28</v>
      </c>
      <c r="L4004" s="1">
        <v>3584</v>
      </c>
      <c r="M4004" s="1">
        <v>3927</v>
      </c>
      <c r="N4004" s="1">
        <v>19108.91</v>
      </c>
      <c r="O4004" s="1">
        <v>3800</v>
      </c>
      <c r="P4004" s="1">
        <v>191.09</v>
      </c>
      <c r="Q4004" s="1">
        <v>23100</v>
      </c>
      <c r="R4004" s="1">
        <f t="shared" si="125"/>
        <v>550</v>
      </c>
      <c r="S4004" s="1" t="s">
        <v>38</v>
      </c>
      <c r="T4004" s="1" t="s">
        <v>30</v>
      </c>
      <c r="U4004" s="1" t="s">
        <v>64</v>
      </c>
      <c r="V4004" s="1" t="s">
        <v>1493</v>
      </c>
      <c r="W4004" s="1" t="s">
        <v>1493</v>
      </c>
    </row>
    <row r="4005" spans="1:23">
      <c r="A4005" s="2" t="s">
        <v>1499</v>
      </c>
      <c r="B4005" s="2">
        <f t="shared" si="124"/>
        <v>2020</v>
      </c>
      <c r="C4005" s="1" t="s">
        <v>43</v>
      </c>
      <c r="D4005" s="1" t="s">
        <v>24</v>
      </c>
      <c r="E4005" s="1">
        <v>80070039</v>
      </c>
      <c r="F4005" s="1" t="s">
        <v>949</v>
      </c>
      <c r="G4005" s="1" t="s">
        <v>36</v>
      </c>
      <c r="H4005" s="1" t="s">
        <v>1024</v>
      </c>
      <c r="I4005" s="1" t="s">
        <v>1451</v>
      </c>
      <c r="J4005" s="1">
        <v>36</v>
      </c>
      <c r="K4005" s="1" t="s">
        <v>28</v>
      </c>
      <c r="L4005" s="1">
        <v>3762</v>
      </c>
      <c r="M4005" s="1">
        <v>4014</v>
      </c>
      <c r="N4005" s="1">
        <v>19153.47</v>
      </c>
      <c r="O4005" s="1">
        <v>3800</v>
      </c>
      <c r="P4005" s="1">
        <v>191.53</v>
      </c>
      <c r="Q4005" s="1">
        <v>23145</v>
      </c>
      <c r="R4005" s="1">
        <f t="shared" si="125"/>
        <v>642.91666666666663</v>
      </c>
      <c r="S4005" s="1" t="s">
        <v>38</v>
      </c>
      <c r="T4005" s="1" t="s">
        <v>30</v>
      </c>
      <c r="U4005" s="1" t="s">
        <v>64</v>
      </c>
      <c r="V4005" s="1" t="s">
        <v>1500</v>
      </c>
      <c r="W4005" s="1" t="s">
        <v>1501</v>
      </c>
    </row>
    <row r="4006" spans="1:23">
      <c r="A4006" s="2" t="s">
        <v>1502</v>
      </c>
      <c r="B4006" s="2">
        <f t="shared" si="124"/>
        <v>2020</v>
      </c>
      <c r="C4006" s="1" t="s">
        <v>936</v>
      </c>
      <c r="D4006" s="1" t="s">
        <v>24</v>
      </c>
      <c r="E4006" s="1">
        <v>80070039</v>
      </c>
      <c r="F4006" s="1" t="s">
        <v>949</v>
      </c>
      <c r="G4006" s="1" t="s">
        <v>315</v>
      </c>
      <c r="H4006" s="1" t="s">
        <v>943</v>
      </c>
      <c r="I4006" s="1" t="s">
        <v>1451</v>
      </c>
      <c r="J4006" s="1">
        <v>73</v>
      </c>
      <c r="K4006" s="1" t="s">
        <v>28</v>
      </c>
      <c r="L4006" s="1">
        <v>4029</v>
      </c>
      <c r="M4006" s="1">
        <v>4380</v>
      </c>
      <c r="N4006" s="1">
        <v>17559.41</v>
      </c>
      <c r="O4006" s="1">
        <v>3800</v>
      </c>
      <c r="P4006" s="1">
        <v>175.59</v>
      </c>
      <c r="Q4006" s="1">
        <v>21535</v>
      </c>
      <c r="R4006" s="1">
        <f t="shared" si="125"/>
        <v>295</v>
      </c>
      <c r="S4006" s="1" t="s">
        <v>38</v>
      </c>
      <c r="T4006" s="1" t="s">
        <v>30</v>
      </c>
      <c r="U4006" s="1" t="s">
        <v>64</v>
      </c>
      <c r="V4006" s="1" t="s">
        <v>1070</v>
      </c>
      <c r="W4006" s="1" t="s">
        <v>1070</v>
      </c>
    </row>
    <row r="4007" spans="1:23">
      <c r="A4007" s="2" t="s">
        <v>1505</v>
      </c>
      <c r="B4007" s="2">
        <f t="shared" si="124"/>
        <v>2020</v>
      </c>
      <c r="C4007" s="1" t="s">
        <v>942</v>
      </c>
      <c r="D4007" s="1" t="s">
        <v>24</v>
      </c>
      <c r="E4007" s="1">
        <v>80070039</v>
      </c>
      <c r="F4007" s="1" t="s">
        <v>949</v>
      </c>
      <c r="G4007" s="1" t="s">
        <v>315</v>
      </c>
      <c r="H4007" s="1" t="s">
        <v>943</v>
      </c>
      <c r="I4007" s="1" t="s">
        <v>1451</v>
      </c>
      <c r="J4007" s="1">
        <v>136</v>
      </c>
      <c r="K4007" s="1" t="s">
        <v>28</v>
      </c>
      <c r="L4007" s="1">
        <v>9626</v>
      </c>
      <c r="M4007" s="1">
        <v>10508</v>
      </c>
      <c r="N4007" s="1">
        <v>42917.82</v>
      </c>
      <c r="O4007" s="1">
        <v>7600</v>
      </c>
      <c r="P4007" s="1">
        <v>429.18</v>
      </c>
      <c r="Q4007" s="1">
        <v>50947</v>
      </c>
      <c r="R4007" s="1">
        <f t="shared" si="125"/>
        <v>374.61029411764707</v>
      </c>
      <c r="S4007" s="1" t="s">
        <v>38</v>
      </c>
      <c r="T4007" s="1" t="s">
        <v>30</v>
      </c>
      <c r="U4007" s="1" t="s">
        <v>64</v>
      </c>
      <c r="V4007" s="1" t="s">
        <v>1506</v>
      </c>
      <c r="W4007" s="1" t="s">
        <v>1507</v>
      </c>
    </row>
    <row r="4008" spans="1:23">
      <c r="A4008" s="2" t="s">
        <v>1454</v>
      </c>
      <c r="B4008" s="2">
        <f t="shared" si="124"/>
        <v>2020</v>
      </c>
      <c r="C4008" s="1" t="s">
        <v>942</v>
      </c>
      <c r="D4008" s="1" t="s">
        <v>24</v>
      </c>
      <c r="E4008" s="1">
        <v>80070039</v>
      </c>
      <c r="F4008" s="1" t="s">
        <v>949</v>
      </c>
      <c r="G4008" s="1" t="s">
        <v>315</v>
      </c>
      <c r="I4008" s="1" t="s">
        <v>1451</v>
      </c>
      <c r="J4008" s="1">
        <v>140</v>
      </c>
      <c r="K4008" s="1" t="s">
        <v>28</v>
      </c>
      <c r="L4008" s="1">
        <v>8540</v>
      </c>
      <c r="M4008" s="1">
        <v>9380</v>
      </c>
      <c r="N4008" s="1">
        <v>34752.480000000003</v>
      </c>
      <c r="O4008" s="1">
        <v>7600</v>
      </c>
      <c r="P4008" s="1">
        <v>347.52</v>
      </c>
      <c r="Q4008" s="1">
        <v>42700</v>
      </c>
      <c r="R4008" s="1">
        <f t="shared" si="125"/>
        <v>305</v>
      </c>
      <c r="S4008" s="1" t="s">
        <v>38</v>
      </c>
      <c r="T4008" s="1" t="s">
        <v>30</v>
      </c>
      <c r="U4008" s="1" t="s">
        <v>64</v>
      </c>
      <c r="V4008" s="1" t="s">
        <v>1508</v>
      </c>
      <c r="W4008" s="1" t="s">
        <v>1508</v>
      </c>
    </row>
    <row r="4009" spans="1:23">
      <c r="A4009" s="2" t="s">
        <v>1509</v>
      </c>
      <c r="B4009" s="2">
        <f t="shared" si="124"/>
        <v>2020</v>
      </c>
      <c r="C4009" s="1" t="s">
        <v>43</v>
      </c>
      <c r="D4009" s="1" t="s">
        <v>24</v>
      </c>
      <c r="E4009" s="1">
        <v>80070039</v>
      </c>
      <c r="F4009" s="1" t="s">
        <v>949</v>
      </c>
      <c r="G4009" s="1" t="s">
        <v>315</v>
      </c>
      <c r="H4009" s="1" t="s">
        <v>943</v>
      </c>
      <c r="I4009" s="1" t="s">
        <v>1451</v>
      </c>
      <c r="J4009" s="1">
        <v>70</v>
      </c>
      <c r="K4009" s="1" t="s">
        <v>28</v>
      </c>
      <c r="L4009" s="1">
        <v>4270</v>
      </c>
      <c r="M4009" s="1">
        <v>4690</v>
      </c>
      <c r="N4009" s="1">
        <v>17376.240000000002</v>
      </c>
      <c r="O4009" s="1">
        <v>3800</v>
      </c>
      <c r="P4009" s="1">
        <v>173.76</v>
      </c>
      <c r="Q4009" s="1">
        <v>21350</v>
      </c>
      <c r="R4009" s="1">
        <f t="shared" si="125"/>
        <v>305</v>
      </c>
      <c r="S4009" s="1" t="s">
        <v>38</v>
      </c>
      <c r="T4009" s="1" t="s">
        <v>30</v>
      </c>
      <c r="U4009" s="1" t="s">
        <v>64</v>
      </c>
      <c r="V4009" s="1" t="s">
        <v>1510</v>
      </c>
      <c r="W4009" s="1" t="s">
        <v>1510</v>
      </c>
    </row>
    <row r="4010" spans="1:23">
      <c r="A4010" s="2" t="s">
        <v>1511</v>
      </c>
      <c r="B4010" s="2">
        <f t="shared" si="124"/>
        <v>2020</v>
      </c>
      <c r="C4010" s="1" t="s">
        <v>43</v>
      </c>
      <c r="D4010" s="1" t="s">
        <v>24</v>
      </c>
      <c r="E4010" s="1">
        <v>80070039</v>
      </c>
      <c r="F4010" s="1" t="s">
        <v>949</v>
      </c>
      <c r="G4010" s="1" t="s">
        <v>36</v>
      </c>
      <c r="H4010" s="1" t="s">
        <v>194</v>
      </c>
      <c r="I4010" s="1" t="s">
        <v>1451</v>
      </c>
      <c r="J4010" s="1">
        <v>36</v>
      </c>
      <c r="K4010" s="1" t="s">
        <v>28</v>
      </c>
      <c r="L4010" s="1">
        <v>3636</v>
      </c>
      <c r="M4010" s="1">
        <v>3888</v>
      </c>
      <c r="N4010" s="1">
        <v>15805.94</v>
      </c>
      <c r="O4010" s="1">
        <v>3800</v>
      </c>
      <c r="P4010" s="1">
        <v>158.06</v>
      </c>
      <c r="Q4010" s="1">
        <v>19764</v>
      </c>
      <c r="R4010" s="1">
        <f t="shared" si="125"/>
        <v>549</v>
      </c>
      <c r="S4010" s="1" t="s">
        <v>38</v>
      </c>
      <c r="T4010" s="1" t="s">
        <v>30</v>
      </c>
      <c r="U4010" s="1" t="s">
        <v>64</v>
      </c>
      <c r="V4010" s="1" t="s">
        <v>1512</v>
      </c>
      <c r="W4010" s="1" t="s">
        <v>1513</v>
      </c>
    </row>
    <row r="4011" spans="1:23">
      <c r="A4011" s="2" t="s">
        <v>1514</v>
      </c>
      <c r="B4011" s="2">
        <f t="shared" si="124"/>
        <v>2020</v>
      </c>
      <c r="C4011" s="1" t="s">
        <v>43</v>
      </c>
      <c r="D4011" s="1" t="s">
        <v>24</v>
      </c>
      <c r="E4011" s="1">
        <v>80070039</v>
      </c>
      <c r="F4011" s="1" t="s">
        <v>949</v>
      </c>
      <c r="G4011" s="1" t="s">
        <v>315</v>
      </c>
      <c r="H4011" s="1" t="s">
        <v>1035</v>
      </c>
      <c r="I4011" s="1" t="s">
        <v>1451</v>
      </c>
      <c r="J4011" s="1">
        <v>182</v>
      </c>
      <c r="K4011" s="1" t="s">
        <v>28</v>
      </c>
      <c r="L4011" s="1">
        <v>12124</v>
      </c>
      <c r="M4011" s="1">
        <v>13307</v>
      </c>
      <c r="N4011" s="1">
        <v>53861.39</v>
      </c>
      <c r="O4011" s="1">
        <v>11400</v>
      </c>
      <c r="P4011" s="1">
        <v>538.61</v>
      </c>
      <c r="Q4011" s="1">
        <v>65800</v>
      </c>
      <c r="R4011" s="1">
        <f t="shared" si="125"/>
        <v>361.53846153846155</v>
      </c>
      <c r="S4011" s="1" t="s">
        <v>38</v>
      </c>
      <c r="T4011" s="1" t="s">
        <v>30</v>
      </c>
      <c r="U4011" s="1" t="s">
        <v>64</v>
      </c>
      <c r="V4011" s="1" t="s">
        <v>1515</v>
      </c>
      <c r="W4011" s="1" t="s">
        <v>1508</v>
      </c>
    </row>
    <row r="4012" spans="1:23">
      <c r="A4012" s="2" t="s">
        <v>912</v>
      </c>
      <c r="B4012" s="2">
        <f t="shared" si="124"/>
        <v>2020</v>
      </c>
      <c r="C4012" s="1" t="s">
        <v>942</v>
      </c>
      <c r="D4012" s="1" t="s">
        <v>24</v>
      </c>
      <c r="E4012" s="1">
        <v>80070039</v>
      </c>
      <c r="F4012" s="1" t="s">
        <v>949</v>
      </c>
      <c r="G4012" s="1" t="s">
        <v>315</v>
      </c>
      <c r="H4012" s="1" t="s">
        <v>1024</v>
      </c>
      <c r="I4012" s="1" t="s">
        <v>1451</v>
      </c>
      <c r="J4012" s="1">
        <v>132</v>
      </c>
      <c r="K4012" s="1" t="s">
        <v>28</v>
      </c>
      <c r="L4012" s="1">
        <v>9669</v>
      </c>
      <c r="M4012" s="1">
        <v>10560</v>
      </c>
      <c r="N4012" s="1">
        <v>39848</v>
      </c>
      <c r="O4012" s="1">
        <v>7600</v>
      </c>
      <c r="P4012" s="1">
        <v>402</v>
      </c>
      <c r="Q4012" s="1">
        <v>47850</v>
      </c>
      <c r="R4012" s="1">
        <f t="shared" si="125"/>
        <v>362.5</v>
      </c>
      <c r="S4012" s="1" t="s">
        <v>38</v>
      </c>
      <c r="T4012" s="1" t="s">
        <v>30</v>
      </c>
      <c r="U4012" s="1" t="s">
        <v>64</v>
      </c>
      <c r="V4012" s="1" t="s">
        <v>1521</v>
      </c>
      <c r="W4012" s="1" t="s">
        <v>1522</v>
      </c>
    </row>
    <row r="4013" spans="1:23">
      <c r="A4013" s="2" t="s">
        <v>1523</v>
      </c>
      <c r="B4013" s="2">
        <f t="shared" si="124"/>
        <v>2020</v>
      </c>
      <c r="C4013" s="1" t="s">
        <v>43</v>
      </c>
      <c r="D4013" s="1" t="s">
        <v>24</v>
      </c>
      <c r="E4013" s="1">
        <v>80014137</v>
      </c>
      <c r="F4013" s="1" t="s">
        <v>25</v>
      </c>
      <c r="G4013" s="1" t="s">
        <v>36</v>
      </c>
      <c r="H4013" s="1" t="s">
        <v>932</v>
      </c>
      <c r="I4013" s="1" t="s">
        <v>1524</v>
      </c>
      <c r="J4013" s="1">
        <v>144</v>
      </c>
      <c r="K4013" s="1" t="s">
        <v>28</v>
      </c>
      <c r="L4013" s="1">
        <v>5328</v>
      </c>
      <c r="M4013" s="1">
        <v>5904</v>
      </c>
      <c r="N4013" s="1">
        <v>12528</v>
      </c>
      <c r="O4013" s="1">
        <v>3160</v>
      </c>
      <c r="P4013" s="1">
        <v>66</v>
      </c>
      <c r="Q4013" s="1">
        <v>15754</v>
      </c>
      <c r="R4013" s="1">
        <f t="shared" si="125"/>
        <v>109.40277777777777</v>
      </c>
      <c r="S4013" s="1" t="s">
        <v>38</v>
      </c>
      <c r="T4013" s="1" t="s">
        <v>30</v>
      </c>
      <c r="U4013" s="1" t="s">
        <v>81</v>
      </c>
      <c r="V4013" s="1" t="s">
        <v>1525</v>
      </c>
      <c r="W4013" s="1" t="s">
        <v>1526</v>
      </c>
    </row>
    <row r="4014" spans="1:23">
      <c r="A4014" s="2" t="s">
        <v>871</v>
      </c>
      <c r="B4014" s="2">
        <f t="shared" si="124"/>
        <v>2020</v>
      </c>
      <c r="C4014" s="1" t="s">
        <v>43</v>
      </c>
      <c r="D4014" s="1" t="s">
        <v>24</v>
      </c>
      <c r="E4014" s="1">
        <v>80014137</v>
      </c>
      <c r="F4014" s="1" t="s">
        <v>25</v>
      </c>
      <c r="G4014" s="1" t="s">
        <v>36</v>
      </c>
      <c r="H4014" s="1" t="s">
        <v>983</v>
      </c>
      <c r="I4014" s="1" t="s">
        <v>1524</v>
      </c>
      <c r="J4014" s="1">
        <v>208</v>
      </c>
      <c r="K4014" s="1" t="s">
        <v>28</v>
      </c>
      <c r="L4014" s="1">
        <v>9818</v>
      </c>
      <c r="M4014" s="1">
        <v>10754</v>
      </c>
      <c r="N4014" s="1">
        <v>21840</v>
      </c>
      <c r="O4014" s="1">
        <v>6643.22</v>
      </c>
      <c r="P4014" s="1">
        <v>115.3</v>
      </c>
      <c r="Q4014" s="1">
        <v>28598.52</v>
      </c>
      <c r="R4014" s="1">
        <f t="shared" si="125"/>
        <v>137.49288461538461</v>
      </c>
      <c r="S4014" s="1" t="s">
        <v>38</v>
      </c>
      <c r="T4014" s="1" t="s">
        <v>30</v>
      </c>
      <c r="U4014" s="1" t="s">
        <v>81</v>
      </c>
      <c r="V4014" s="1" t="s">
        <v>1533</v>
      </c>
      <c r="W4014" s="1" t="s">
        <v>1533</v>
      </c>
    </row>
    <row r="4015" spans="1:23">
      <c r="A4015" s="2" t="s">
        <v>1430</v>
      </c>
      <c r="B4015" s="2">
        <f t="shared" si="124"/>
        <v>2020</v>
      </c>
      <c r="C4015" s="1" t="s">
        <v>43</v>
      </c>
      <c r="D4015" s="1" t="s">
        <v>24</v>
      </c>
      <c r="E4015" s="1">
        <v>80014137</v>
      </c>
      <c r="F4015" s="1" t="s">
        <v>25</v>
      </c>
      <c r="G4015" s="1" t="s">
        <v>36</v>
      </c>
      <c r="H4015" s="1" t="s">
        <v>983</v>
      </c>
      <c r="I4015" s="1" t="s">
        <v>1524</v>
      </c>
      <c r="J4015" s="1">
        <v>21</v>
      </c>
      <c r="K4015" s="1" t="s">
        <v>28</v>
      </c>
      <c r="L4015" s="1">
        <v>991</v>
      </c>
      <c r="M4015" s="1">
        <v>1086</v>
      </c>
      <c r="N4015" s="1">
        <v>2289</v>
      </c>
      <c r="O4015" s="1">
        <v>537.4</v>
      </c>
      <c r="P4015" s="1">
        <v>11.76</v>
      </c>
      <c r="Q4015" s="1">
        <v>2838.16</v>
      </c>
      <c r="R4015" s="1">
        <f t="shared" si="125"/>
        <v>135.15047619047618</v>
      </c>
      <c r="S4015" s="1" t="s">
        <v>38</v>
      </c>
      <c r="T4015" s="1" t="s">
        <v>30</v>
      </c>
      <c r="U4015" s="1" t="s">
        <v>81</v>
      </c>
      <c r="V4015" s="1" t="s">
        <v>1536</v>
      </c>
      <c r="W4015" s="1" t="s">
        <v>1537</v>
      </c>
    </row>
    <row r="4016" spans="1:23">
      <c r="A4016" s="2" t="s">
        <v>871</v>
      </c>
      <c r="B4016" s="2">
        <f t="shared" si="124"/>
        <v>2020</v>
      </c>
      <c r="C4016" s="1" t="s">
        <v>43</v>
      </c>
      <c r="D4016" s="1" t="s">
        <v>24</v>
      </c>
      <c r="E4016" s="1">
        <v>80014137</v>
      </c>
      <c r="F4016" s="1" t="s">
        <v>25</v>
      </c>
      <c r="G4016" s="1" t="s">
        <v>36</v>
      </c>
      <c r="H4016" s="1" t="s">
        <v>983</v>
      </c>
      <c r="I4016" s="1" t="s">
        <v>1524</v>
      </c>
      <c r="J4016" s="1">
        <v>292</v>
      </c>
      <c r="K4016" s="1" t="s">
        <v>28</v>
      </c>
      <c r="L4016" s="1">
        <v>15475</v>
      </c>
      <c r="M4016" s="1">
        <v>17519</v>
      </c>
      <c r="N4016" s="1">
        <v>39128</v>
      </c>
      <c r="O4016" s="1">
        <v>12201.47</v>
      </c>
      <c r="P4016" s="1">
        <v>210.77</v>
      </c>
      <c r="Q4016" s="1">
        <v>51540.24</v>
      </c>
      <c r="R4016" s="1">
        <f t="shared" si="125"/>
        <v>176.5076712328767</v>
      </c>
      <c r="S4016" s="1" t="s">
        <v>38</v>
      </c>
      <c r="T4016" s="1" t="s">
        <v>30</v>
      </c>
      <c r="U4016" s="1" t="s">
        <v>81</v>
      </c>
      <c r="V4016" s="1" t="s">
        <v>598</v>
      </c>
      <c r="W4016" s="1" t="s">
        <v>1530</v>
      </c>
    </row>
    <row r="4017" spans="1:23">
      <c r="A4017" s="2" t="s">
        <v>916</v>
      </c>
      <c r="B4017" s="2">
        <f t="shared" si="124"/>
        <v>2020</v>
      </c>
      <c r="C4017" s="1" t="s">
        <v>68</v>
      </c>
      <c r="D4017" s="1" t="s">
        <v>24</v>
      </c>
      <c r="E4017" s="1">
        <v>80013840</v>
      </c>
      <c r="F4017" s="1" t="s">
        <v>61</v>
      </c>
      <c r="G4017" s="1" t="s">
        <v>36</v>
      </c>
      <c r="H4017" s="1" t="s">
        <v>80</v>
      </c>
      <c r="I4017" s="1" t="s">
        <v>1544</v>
      </c>
      <c r="J4017" s="1">
        <v>438</v>
      </c>
      <c r="K4017" s="1" t="s">
        <v>28</v>
      </c>
      <c r="L4017" s="1">
        <v>17354</v>
      </c>
      <c r="M4017" s="1">
        <v>18627</v>
      </c>
      <c r="N4017" s="1">
        <v>37230</v>
      </c>
      <c r="O4017" s="1">
        <v>9013.48</v>
      </c>
      <c r="P4017" s="1">
        <v>372.3</v>
      </c>
      <c r="Q4017" s="1">
        <v>46615.78</v>
      </c>
      <c r="R4017" s="1">
        <f t="shared" si="125"/>
        <v>106.42872146118721</v>
      </c>
      <c r="S4017" s="1" t="s">
        <v>38</v>
      </c>
      <c r="T4017" s="1" t="s">
        <v>30</v>
      </c>
      <c r="U4017" s="1" t="s">
        <v>1546</v>
      </c>
      <c r="V4017" s="1" t="s">
        <v>1554</v>
      </c>
      <c r="W4017" s="1" t="s">
        <v>1554</v>
      </c>
    </row>
    <row r="4018" spans="1:23">
      <c r="A4018" s="2" t="s">
        <v>1556</v>
      </c>
      <c r="B4018" s="2">
        <f t="shared" si="124"/>
        <v>2020</v>
      </c>
      <c r="C4018" s="1" t="s">
        <v>942</v>
      </c>
      <c r="D4018" s="1" t="s">
        <v>24</v>
      </c>
      <c r="E4018" s="1">
        <v>80013840</v>
      </c>
      <c r="F4018" s="1" t="s">
        <v>61</v>
      </c>
      <c r="G4018" s="1" t="s">
        <v>36</v>
      </c>
      <c r="H4018" s="1" t="s">
        <v>80</v>
      </c>
      <c r="I4018" s="1" t="s">
        <v>1544</v>
      </c>
      <c r="J4018" s="1">
        <v>584</v>
      </c>
      <c r="K4018" s="1" t="s">
        <v>28</v>
      </c>
      <c r="L4018" s="1">
        <v>22346</v>
      </c>
      <c r="M4018" s="1">
        <v>24830</v>
      </c>
      <c r="N4018" s="1">
        <v>49640</v>
      </c>
      <c r="O4018" s="1">
        <v>11930.16</v>
      </c>
      <c r="P4018" s="1">
        <v>496.4</v>
      </c>
      <c r="Q4018" s="1">
        <v>62066.559999999998</v>
      </c>
      <c r="R4018" s="1">
        <f t="shared" si="125"/>
        <v>106.27835616438355</v>
      </c>
      <c r="S4018" s="1" t="s">
        <v>38</v>
      </c>
      <c r="T4018" s="1" t="s">
        <v>30</v>
      </c>
      <c r="U4018" s="1" t="s">
        <v>1546</v>
      </c>
      <c r="V4018" s="1" t="s">
        <v>1557</v>
      </c>
      <c r="W4018" s="1" t="s">
        <v>1558</v>
      </c>
    </row>
    <row r="4019" spans="1:23">
      <c r="A4019" s="2" t="s">
        <v>1556</v>
      </c>
      <c r="B4019" s="2">
        <f t="shared" si="124"/>
        <v>2020</v>
      </c>
      <c r="C4019" s="1" t="s">
        <v>942</v>
      </c>
      <c r="D4019" s="1" t="s">
        <v>24</v>
      </c>
      <c r="E4019" s="1">
        <v>80013840</v>
      </c>
      <c r="F4019" s="1" t="s">
        <v>61</v>
      </c>
      <c r="G4019" s="1" t="s">
        <v>36</v>
      </c>
      <c r="H4019" s="1" t="s">
        <v>1035</v>
      </c>
      <c r="I4019" s="1" t="s">
        <v>1544</v>
      </c>
      <c r="J4019" s="1">
        <v>438</v>
      </c>
      <c r="K4019" s="1" t="s">
        <v>28</v>
      </c>
      <c r="L4019" s="1">
        <v>16762</v>
      </c>
      <c r="M4019" s="1">
        <v>18624</v>
      </c>
      <c r="N4019" s="1">
        <v>37230</v>
      </c>
      <c r="O4019" s="1">
        <v>9026.1200000000008</v>
      </c>
      <c r="P4019" s="1">
        <v>372.3</v>
      </c>
      <c r="Q4019" s="1">
        <v>46628.42</v>
      </c>
      <c r="R4019" s="1">
        <f t="shared" si="125"/>
        <v>106.4575799086758</v>
      </c>
      <c r="S4019" s="1" t="s">
        <v>38</v>
      </c>
      <c r="T4019" s="1" t="s">
        <v>30</v>
      </c>
      <c r="U4019" s="1" t="s">
        <v>1546</v>
      </c>
      <c r="V4019" s="1" t="s">
        <v>1557</v>
      </c>
      <c r="W4019" s="1" t="s">
        <v>1558</v>
      </c>
    </row>
    <row r="4020" spans="1:23">
      <c r="A4020" s="2" t="s">
        <v>1509</v>
      </c>
      <c r="B4020" s="2">
        <f t="shared" si="124"/>
        <v>2020</v>
      </c>
      <c r="C4020" s="1" t="s">
        <v>936</v>
      </c>
      <c r="D4020" s="1" t="s">
        <v>24</v>
      </c>
      <c r="E4020" s="1">
        <v>80013840</v>
      </c>
      <c r="F4020" s="1" t="s">
        <v>61</v>
      </c>
      <c r="G4020" s="1" t="s">
        <v>36</v>
      </c>
      <c r="H4020" s="1" t="s">
        <v>983</v>
      </c>
      <c r="I4020" s="1" t="s">
        <v>1544</v>
      </c>
      <c r="J4020" s="1">
        <v>212</v>
      </c>
      <c r="K4020" s="1" t="s">
        <v>28</v>
      </c>
      <c r="L4020" s="1">
        <v>9604</v>
      </c>
      <c r="M4020" s="1">
        <v>10515</v>
      </c>
      <c r="N4020" s="1">
        <v>22260</v>
      </c>
      <c r="O4020" s="1">
        <v>5970.23</v>
      </c>
      <c r="P4020" s="1">
        <v>222.6</v>
      </c>
      <c r="Q4020" s="1">
        <v>28452.83</v>
      </c>
      <c r="R4020" s="1">
        <f t="shared" si="125"/>
        <v>134.21146226415095</v>
      </c>
      <c r="S4020" s="1" t="s">
        <v>38</v>
      </c>
      <c r="T4020" s="1" t="s">
        <v>30</v>
      </c>
      <c r="U4020" s="1" t="s">
        <v>70</v>
      </c>
      <c r="V4020" s="1" t="s">
        <v>1567</v>
      </c>
      <c r="W4020" s="1" t="s">
        <v>1567</v>
      </c>
    </row>
    <row r="4021" spans="1:23">
      <c r="A4021" s="2" t="s">
        <v>874</v>
      </c>
      <c r="B4021" s="2">
        <f t="shared" si="124"/>
        <v>2020</v>
      </c>
      <c r="C4021" s="1" t="s">
        <v>68</v>
      </c>
      <c r="D4021" s="1" t="s">
        <v>24</v>
      </c>
      <c r="E4021" s="1">
        <v>80013840</v>
      </c>
      <c r="F4021" s="1" t="s">
        <v>61</v>
      </c>
      <c r="G4021" s="1" t="s">
        <v>36</v>
      </c>
      <c r="H4021" s="1" t="s">
        <v>80</v>
      </c>
      <c r="I4021" s="1" t="s">
        <v>1544</v>
      </c>
      <c r="J4021" s="1">
        <v>134</v>
      </c>
      <c r="K4021" s="1" t="s">
        <v>28</v>
      </c>
      <c r="L4021" s="1">
        <v>10184</v>
      </c>
      <c r="M4021" s="1">
        <v>11256</v>
      </c>
      <c r="N4021" s="1">
        <v>30150</v>
      </c>
      <c r="O4021" s="1">
        <v>6812.47</v>
      </c>
      <c r="P4021" s="1">
        <v>301.5</v>
      </c>
      <c r="Q4021" s="1">
        <v>37263.97</v>
      </c>
      <c r="R4021" s="1">
        <f t="shared" si="125"/>
        <v>278.08932835820895</v>
      </c>
      <c r="S4021" s="1" t="s">
        <v>38</v>
      </c>
      <c r="T4021" s="1" t="s">
        <v>30</v>
      </c>
      <c r="U4021" s="1" t="s">
        <v>70</v>
      </c>
      <c r="V4021" s="1" t="s">
        <v>1569</v>
      </c>
      <c r="W4021" s="1" t="s">
        <v>1570</v>
      </c>
    </row>
    <row r="4022" spans="1:23">
      <c r="A4022" s="2" t="s">
        <v>821</v>
      </c>
      <c r="B4022" s="2">
        <f t="shared" si="124"/>
        <v>2020</v>
      </c>
      <c r="C4022" s="1" t="s">
        <v>43</v>
      </c>
      <c r="D4022" s="1" t="s">
        <v>24</v>
      </c>
      <c r="E4022" s="1">
        <v>80014137</v>
      </c>
      <c r="F4022" s="1" t="s">
        <v>25</v>
      </c>
      <c r="G4022" s="1" t="s">
        <v>36</v>
      </c>
      <c r="H4022" s="1" t="s">
        <v>983</v>
      </c>
      <c r="I4022" s="1" t="s">
        <v>1574</v>
      </c>
      <c r="J4022" s="1">
        <v>416</v>
      </c>
      <c r="K4022" s="1" t="s">
        <v>28</v>
      </c>
      <c r="L4022" s="1">
        <v>19635</v>
      </c>
      <c r="M4022" s="1">
        <v>21507</v>
      </c>
      <c r="N4022" s="1">
        <v>44944</v>
      </c>
      <c r="O4022" s="1">
        <v>12671.58</v>
      </c>
      <c r="P4022" s="1">
        <v>234.54</v>
      </c>
      <c r="Q4022" s="1">
        <v>57850.12</v>
      </c>
      <c r="R4022" s="1">
        <f t="shared" si="125"/>
        <v>139.06278846153847</v>
      </c>
      <c r="S4022" s="1" t="s">
        <v>38</v>
      </c>
      <c r="T4022" s="1" t="s">
        <v>30</v>
      </c>
      <c r="U4022" s="1" t="s">
        <v>81</v>
      </c>
      <c r="V4022" s="1" t="s">
        <v>1576</v>
      </c>
      <c r="W4022" s="1" t="s">
        <v>1577</v>
      </c>
    </row>
    <row r="4023" spans="1:23">
      <c r="A4023" s="2" t="s">
        <v>1115</v>
      </c>
      <c r="B4023" s="2">
        <f t="shared" si="124"/>
        <v>2020</v>
      </c>
      <c r="C4023" s="1" t="s">
        <v>68</v>
      </c>
      <c r="D4023" s="1" t="s">
        <v>24</v>
      </c>
      <c r="E4023" s="1">
        <v>80014137</v>
      </c>
      <c r="F4023" s="1" t="s">
        <v>25</v>
      </c>
      <c r="G4023" s="1" t="s">
        <v>36</v>
      </c>
      <c r="H4023" s="1" t="s">
        <v>80</v>
      </c>
      <c r="I4023" s="1" t="s">
        <v>1574</v>
      </c>
      <c r="J4023" s="1">
        <v>288</v>
      </c>
      <c r="K4023" s="1" t="s">
        <v>28</v>
      </c>
      <c r="L4023" s="1">
        <v>10800</v>
      </c>
      <c r="M4023" s="1">
        <v>11952</v>
      </c>
      <c r="N4023" s="1">
        <v>25056</v>
      </c>
      <c r="O4023" s="1">
        <v>7204.81</v>
      </c>
      <c r="P4023" s="1">
        <v>135.57</v>
      </c>
      <c r="Q4023" s="1">
        <v>32396.38</v>
      </c>
      <c r="R4023" s="1">
        <f t="shared" si="125"/>
        <v>112.48743055555556</v>
      </c>
      <c r="S4023" s="1" t="s">
        <v>38</v>
      </c>
      <c r="T4023" s="1" t="s">
        <v>30</v>
      </c>
      <c r="U4023" s="1" t="s">
        <v>81</v>
      </c>
      <c r="V4023" s="1" t="s">
        <v>1578</v>
      </c>
      <c r="W4023" s="1" t="s">
        <v>1578</v>
      </c>
    </row>
    <row r="4024" spans="1:23">
      <c r="A4024" s="2" t="s">
        <v>1430</v>
      </c>
      <c r="B4024" s="2">
        <f t="shared" si="124"/>
        <v>2020</v>
      </c>
      <c r="C4024" s="1" t="s">
        <v>936</v>
      </c>
      <c r="D4024" s="1" t="s">
        <v>24</v>
      </c>
      <c r="E4024" s="1">
        <v>80014137</v>
      </c>
      <c r="F4024" s="1" t="s">
        <v>25</v>
      </c>
      <c r="G4024" s="1" t="s">
        <v>36</v>
      </c>
      <c r="H4024" s="1" t="s">
        <v>955</v>
      </c>
      <c r="I4024" s="1" t="s">
        <v>1574</v>
      </c>
      <c r="J4024" s="1">
        <v>104</v>
      </c>
      <c r="K4024" s="1" t="s">
        <v>28</v>
      </c>
      <c r="L4024" s="1">
        <v>4909</v>
      </c>
      <c r="M4024" s="1">
        <v>5377</v>
      </c>
      <c r="N4024" s="1">
        <v>11336</v>
      </c>
      <c r="O4024" s="1">
        <v>2979.52</v>
      </c>
      <c r="P4024" s="1">
        <v>59.73</v>
      </c>
      <c r="Q4024" s="1">
        <v>14375.25</v>
      </c>
      <c r="R4024" s="1">
        <f t="shared" si="125"/>
        <v>138.22355769230768</v>
      </c>
      <c r="S4024" s="1" t="s">
        <v>38</v>
      </c>
      <c r="T4024" s="1" t="s">
        <v>30</v>
      </c>
      <c r="U4024" s="1" t="s">
        <v>81</v>
      </c>
      <c r="V4024" s="1" t="s">
        <v>1580</v>
      </c>
      <c r="W4024" s="1" t="s">
        <v>1580</v>
      </c>
    </row>
    <row r="4025" spans="1:23">
      <c r="A4025" s="2" t="s">
        <v>1115</v>
      </c>
      <c r="B4025" s="2">
        <f t="shared" si="124"/>
        <v>2020</v>
      </c>
      <c r="C4025" s="1" t="s">
        <v>68</v>
      </c>
      <c r="D4025" s="1" t="s">
        <v>24</v>
      </c>
      <c r="E4025" s="1">
        <v>80014137</v>
      </c>
      <c r="F4025" s="1" t="s">
        <v>25</v>
      </c>
      <c r="G4025" s="1" t="s">
        <v>36</v>
      </c>
      <c r="H4025" s="1" t="s">
        <v>80</v>
      </c>
      <c r="I4025" s="1" t="s">
        <v>1574</v>
      </c>
      <c r="J4025" s="1">
        <v>1296</v>
      </c>
      <c r="K4025" s="1" t="s">
        <v>28</v>
      </c>
      <c r="L4025" s="1">
        <v>48600</v>
      </c>
      <c r="M4025" s="1">
        <v>53804</v>
      </c>
      <c r="N4025" s="1">
        <v>112752</v>
      </c>
      <c r="O4025" s="1">
        <v>26849.17</v>
      </c>
      <c r="P4025" s="1">
        <v>588.59</v>
      </c>
      <c r="Q4025" s="1">
        <v>140189.76000000001</v>
      </c>
      <c r="R4025" s="1">
        <f t="shared" si="125"/>
        <v>108.17111111111112</v>
      </c>
      <c r="S4025" s="1" t="s">
        <v>38</v>
      </c>
      <c r="T4025" s="1" t="s">
        <v>30</v>
      </c>
      <c r="U4025" s="1" t="s">
        <v>81</v>
      </c>
      <c r="V4025" s="1" t="s">
        <v>1581</v>
      </c>
      <c r="W4025" s="1" t="s">
        <v>1581</v>
      </c>
    </row>
    <row r="4026" spans="1:23">
      <c r="A4026" s="2" t="s">
        <v>514</v>
      </c>
      <c r="B4026" s="2">
        <f t="shared" si="124"/>
        <v>2020</v>
      </c>
      <c r="C4026" s="1" t="s">
        <v>68</v>
      </c>
      <c r="D4026" s="1" t="s">
        <v>24</v>
      </c>
      <c r="E4026" s="1">
        <v>80013744</v>
      </c>
      <c r="F4026" s="1" t="s">
        <v>407</v>
      </c>
      <c r="G4026" s="1" t="s">
        <v>315</v>
      </c>
      <c r="H4026" s="1" t="s">
        <v>983</v>
      </c>
      <c r="I4026" s="1" t="s">
        <v>1582</v>
      </c>
      <c r="J4026" s="1">
        <v>28</v>
      </c>
      <c r="K4026" s="1" t="s">
        <v>28</v>
      </c>
      <c r="L4026" s="1">
        <v>3969</v>
      </c>
      <c r="M4026" s="1">
        <v>4263</v>
      </c>
      <c r="N4026" s="1">
        <v>31976</v>
      </c>
      <c r="O4026" s="1">
        <v>3378.17</v>
      </c>
      <c r="P4026" s="1">
        <v>76</v>
      </c>
      <c r="Q4026" s="1">
        <v>35430.17</v>
      </c>
      <c r="R4026" s="1">
        <f t="shared" si="125"/>
        <v>1265.3632142857143</v>
      </c>
      <c r="S4026" s="1" t="s">
        <v>38</v>
      </c>
      <c r="T4026" s="1" t="s">
        <v>30</v>
      </c>
      <c r="U4026" s="1" t="s">
        <v>1583</v>
      </c>
      <c r="V4026" s="1" t="s">
        <v>1584</v>
      </c>
      <c r="W4026" s="1" t="s">
        <v>1584</v>
      </c>
    </row>
    <row r="4027" spans="1:23">
      <c r="A4027" s="2" t="s">
        <v>836</v>
      </c>
      <c r="B4027" s="2">
        <f t="shared" si="124"/>
        <v>2020</v>
      </c>
      <c r="C4027" s="1" t="s">
        <v>43</v>
      </c>
      <c r="D4027" s="1" t="s">
        <v>24</v>
      </c>
      <c r="E4027" s="1">
        <v>80013744</v>
      </c>
      <c r="F4027" s="1" t="s">
        <v>407</v>
      </c>
      <c r="G4027" s="1" t="s">
        <v>36</v>
      </c>
      <c r="H4027" s="1" t="s">
        <v>983</v>
      </c>
      <c r="I4027" s="1" t="s">
        <v>1582</v>
      </c>
      <c r="J4027" s="1">
        <v>48</v>
      </c>
      <c r="K4027" s="1" t="s">
        <v>28</v>
      </c>
      <c r="L4027" s="1">
        <v>4560</v>
      </c>
      <c r="M4027" s="1">
        <v>5040</v>
      </c>
      <c r="N4027" s="1">
        <v>24480</v>
      </c>
      <c r="O4027" s="1">
        <v>3570.17</v>
      </c>
      <c r="P4027" s="1">
        <v>57.38</v>
      </c>
      <c r="Q4027" s="1">
        <v>28107.55</v>
      </c>
      <c r="R4027" s="1">
        <f t="shared" si="125"/>
        <v>585.57395833333328</v>
      </c>
      <c r="S4027" s="1" t="s">
        <v>38</v>
      </c>
      <c r="T4027" s="1" t="s">
        <v>30</v>
      </c>
      <c r="U4027" s="1" t="s">
        <v>410</v>
      </c>
      <c r="V4027" s="1" t="s">
        <v>1588</v>
      </c>
      <c r="W4027" s="1" t="s">
        <v>1589</v>
      </c>
    </row>
    <row r="4028" spans="1:23">
      <c r="A4028" s="2" t="s">
        <v>1394</v>
      </c>
      <c r="B4028" s="2">
        <f t="shared" si="124"/>
        <v>2020</v>
      </c>
      <c r="C4028" s="1" t="s">
        <v>43</v>
      </c>
      <c r="D4028" s="1" t="s">
        <v>24</v>
      </c>
      <c r="E4028" s="1">
        <v>80070039</v>
      </c>
      <c r="F4028" s="1" t="s">
        <v>949</v>
      </c>
      <c r="G4028" s="1" t="s">
        <v>120</v>
      </c>
      <c r="H4028" s="1" t="s">
        <v>1590</v>
      </c>
      <c r="I4028" s="1" t="s">
        <v>1591</v>
      </c>
      <c r="J4028" s="1">
        <v>166</v>
      </c>
      <c r="K4028" s="1" t="s">
        <v>28</v>
      </c>
      <c r="L4028" s="1">
        <v>11039</v>
      </c>
      <c r="M4028" s="1">
        <v>11404200</v>
      </c>
      <c r="N4028" s="1">
        <v>44894</v>
      </c>
      <c r="O4028" s="1">
        <v>4100</v>
      </c>
      <c r="P4028" s="1">
        <v>448.94</v>
      </c>
      <c r="Q4028" s="1">
        <v>50044.66</v>
      </c>
      <c r="R4028" s="1">
        <f t="shared" si="125"/>
        <v>301.47385542168678</v>
      </c>
      <c r="S4028" s="1" t="s">
        <v>29</v>
      </c>
      <c r="T4028" s="1" t="s">
        <v>419</v>
      </c>
      <c r="U4028" s="1" t="s">
        <v>410</v>
      </c>
      <c r="V4028" s="1" t="s">
        <v>1592</v>
      </c>
      <c r="W4028" s="1" t="s">
        <v>1593</v>
      </c>
    </row>
    <row r="4029" spans="1:23">
      <c r="A4029" s="2" t="s">
        <v>1595</v>
      </c>
      <c r="B4029" s="2">
        <f t="shared" si="124"/>
        <v>2020</v>
      </c>
      <c r="C4029" s="1" t="s">
        <v>68</v>
      </c>
      <c r="D4029" s="1" t="s">
        <v>24</v>
      </c>
      <c r="E4029" s="1">
        <v>80013744</v>
      </c>
      <c r="F4029" s="1" t="s">
        <v>407</v>
      </c>
      <c r="G4029" s="1" t="s">
        <v>120</v>
      </c>
      <c r="H4029" s="1" t="s">
        <v>408</v>
      </c>
      <c r="I4029" s="1" t="s">
        <v>1594</v>
      </c>
      <c r="J4029" s="1">
        <v>77</v>
      </c>
      <c r="K4029" s="1" t="s">
        <v>86</v>
      </c>
      <c r="L4029" s="1">
        <v>6677</v>
      </c>
      <c r="M4029" s="1">
        <v>6819</v>
      </c>
      <c r="N4029" s="1">
        <v>38925.699999999997</v>
      </c>
      <c r="O4029" s="1">
        <v>1295</v>
      </c>
      <c r="P4029" s="1">
        <v>98.16</v>
      </c>
      <c r="Q4029" s="1">
        <v>40656.269999999997</v>
      </c>
      <c r="R4029" s="1">
        <f t="shared" si="125"/>
        <v>528.00350649350651</v>
      </c>
      <c r="S4029" s="1" t="s">
        <v>29</v>
      </c>
      <c r="T4029" s="1" t="s">
        <v>419</v>
      </c>
      <c r="U4029" s="1" t="s">
        <v>410</v>
      </c>
      <c r="V4029" s="1" t="s">
        <v>413</v>
      </c>
      <c r="W4029" s="1" t="s">
        <v>1596</v>
      </c>
    </row>
    <row r="4030" spans="1:23">
      <c r="A4030" s="2" t="s">
        <v>1597</v>
      </c>
      <c r="B4030" s="2">
        <f t="shared" si="124"/>
        <v>2020</v>
      </c>
      <c r="C4030" s="1" t="s">
        <v>431</v>
      </c>
      <c r="D4030" s="1" t="s">
        <v>24</v>
      </c>
      <c r="E4030" s="1">
        <v>80013744</v>
      </c>
      <c r="F4030" s="1" t="s">
        <v>407</v>
      </c>
      <c r="G4030" s="1" t="s">
        <v>120</v>
      </c>
      <c r="H4030" s="1" t="s">
        <v>408</v>
      </c>
      <c r="I4030" s="1" t="s">
        <v>1594</v>
      </c>
      <c r="J4030" s="1">
        <v>163</v>
      </c>
      <c r="K4030" s="1" t="s">
        <v>86</v>
      </c>
      <c r="L4030" s="1">
        <v>9945</v>
      </c>
      <c r="M4030" s="1">
        <v>10104</v>
      </c>
      <c r="N4030" s="1">
        <v>52957</v>
      </c>
      <c r="O4030" s="1">
        <v>2159.84</v>
      </c>
      <c r="P4030" s="1">
        <v>133.59</v>
      </c>
      <c r="Q4030" s="1">
        <v>55731.28</v>
      </c>
      <c r="R4030" s="1">
        <f t="shared" si="125"/>
        <v>341.90969325153372</v>
      </c>
      <c r="S4030" s="1" t="s">
        <v>29</v>
      </c>
      <c r="T4030" s="1" t="s">
        <v>419</v>
      </c>
      <c r="U4030" s="1" t="s">
        <v>410</v>
      </c>
      <c r="V4030" s="1" t="s">
        <v>413</v>
      </c>
      <c r="W4030" s="1" t="s">
        <v>469</v>
      </c>
    </row>
    <row r="4031" spans="1:23">
      <c r="A4031" s="2" t="s">
        <v>1499</v>
      </c>
      <c r="B4031" s="2">
        <f t="shared" si="124"/>
        <v>2020</v>
      </c>
      <c r="C4031" s="1" t="s">
        <v>431</v>
      </c>
      <c r="D4031" s="1" t="s">
        <v>24</v>
      </c>
      <c r="E4031" s="1">
        <v>80013744</v>
      </c>
      <c r="F4031" s="1" t="s">
        <v>407</v>
      </c>
      <c r="G4031" s="1" t="s">
        <v>120</v>
      </c>
      <c r="H4031" s="1" t="s">
        <v>408</v>
      </c>
      <c r="I4031" s="1" t="s">
        <v>1594</v>
      </c>
      <c r="J4031" s="1">
        <v>84</v>
      </c>
      <c r="K4031" s="1" t="s">
        <v>86</v>
      </c>
      <c r="L4031" s="1">
        <v>6204</v>
      </c>
      <c r="M4031" s="1">
        <v>6340</v>
      </c>
      <c r="N4031" s="1">
        <v>34984.120000000003</v>
      </c>
      <c r="O4031" s="1">
        <v>1750</v>
      </c>
      <c r="P4031" s="1">
        <v>88.22</v>
      </c>
      <c r="Q4031" s="1">
        <v>37125.599999999999</v>
      </c>
      <c r="R4031" s="1">
        <f t="shared" si="125"/>
        <v>441.97142857142853</v>
      </c>
      <c r="S4031" s="1" t="s">
        <v>29</v>
      </c>
      <c r="T4031" s="1" t="s">
        <v>419</v>
      </c>
      <c r="U4031" s="1" t="s">
        <v>410</v>
      </c>
      <c r="V4031" s="1" t="s">
        <v>413</v>
      </c>
      <c r="W4031" s="1" t="s">
        <v>1596</v>
      </c>
    </row>
    <row r="4032" spans="1:23">
      <c r="A4032" s="2" t="s">
        <v>1609</v>
      </c>
      <c r="B4032" s="2">
        <f t="shared" si="124"/>
        <v>2020</v>
      </c>
      <c r="C4032" s="1" t="s">
        <v>68</v>
      </c>
      <c r="D4032" s="1" t="s">
        <v>24</v>
      </c>
      <c r="E4032" s="1">
        <v>80013744</v>
      </c>
      <c r="F4032" s="1" t="s">
        <v>407</v>
      </c>
      <c r="G4032" s="1" t="s">
        <v>120</v>
      </c>
      <c r="H4032" s="1" t="s">
        <v>408</v>
      </c>
      <c r="I4032" s="1" t="s">
        <v>1605</v>
      </c>
      <c r="J4032" s="1">
        <v>99</v>
      </c>
      <c r="K4032" s="1" t="s">
        <v>28</v>
      </c>
      <c r="L4032" s="1">
        <v>6652</v>
      </c>
      <c r="M4032" s="1">
        <v>6828</v>
      </c>
      <c r="N4032" s="1">
        <v>35308.080000000002</v>
      </c>
      <c r="O4032" s="1">
        <v>1480.73</v>
      </c>
      <c r="P4032" s="1">
        <v>89.04</v>
      </c>
      <c r="Q4032" s="1">
        <v>37079.85</v>
      </c>
      <c r="R4032" s="1">
        <f t="shared" si="125"/>
        <v>374.54393939393935</v>
      </c>
      <c r="S4032" s="1" t="s">
        <v>29</v>
      </c>
      <c r="T4032" s="1" t="s">
        <v>419</v>
      </c>
      <c r="U4032" s="1" t="s">
        <v>410</v>
      </c>
      <c r="V4032" s="1" t="s">
        <v>1610</v>
      </c>
      <c r="W4032" s="1" t="s">
        <v>1611</v>
      </c>
    </row>
    <row r="4033" spans="1:23">
      <c r="A4033" s="2" t="s">
        <v>1620</v>
      </c>
      <c r="B4033" s="2">
        <f t="shared" si="124"/>
        <v>2020</v>
      </c>
      <c r="C4033" s="1" t="s">
        <v>43</v>
      </c>
      <c r="D4033" s="1" t="s">
        <v>24</v>
      </c>
      <c r="E4033" s="1">
        <v>80014137</v>
      </c>
      <c r="F4033" s="1" t="s">
        <v>25</v>
      </c>
      <c r="G4033" s="1" t="s">
        <v>36</v>
      </c>
      <c r="H4033" s="1" t="s">
        <v>932</v>
      </c>
      <c r="I4033" s="1" t="s">
        <v>1621</v>
      </c>
      <c r="J4033" s="1">
        <v>1119</v>
      </c>
      <c r="K4033" s="1" t="s">
        <v>28</v>
      </c>
      <c r="L4033" s="1">
        <v>44007</v>
      </c>
      <c r="M4033" s="1">
        <v>48921</v>
      </c>
      <c r="N4033" s="1">
        <v>105695.59</v>
      </c>
      <c r="O4033" s="1">
        <v>29033.21</v>
      </c>
      <c r="P4033" s="1">
        <v>450.01</v>
      </c>
      <c r="Q4033" s="1">
        <v>135178.81</v>
      </c>
      <c r="R4033" s="1">
        <f t="shared" si="125"/>
        <v>120.80322609472744</v>
      </c>
      <c r="S4033" s="1" t="s">
        <v>38</v>
      </c>
      <c r="T4033" s="1" t="s">
        <v>30</v>
      </c>
      <c r="U4033" s="1" t="s">
        <v>81</v>
      </c>
      <c r="V4033" s="1" t="s">
        <v>622</v>
      </c>
      <c r="W4033" s="1" t="s">
        <v>1622</v>
      </c>
    </row>
    <row r="4034" spans="1:23">
      <c r="A4034" s="2" t="s">
        <v>1623</v>
      </c>
      <c r="B4034" s="2">
        <f t="shared" ref="B4034:B4097" si="126">+YEAR(A4034)</f>
        <v>2020</v>
      </c>
      <c r="C4034" s="1" t="s">
        <v>43</v>
      </c>
      <c r="D4034" s="1" t="s">
        <v>24</v>
      </c>
      <c r="E4034" s="1">
        <v>80014137</v>
      </c>
      <c r="F4034" s="1" t="s">
        <v>25</v>
      </c>
      <c r="G4034" s="1" t="s">
        <v>36</v>
      </c>
      <c r="H4034" s="1" t="s">
        <v>943</v>
      </c>
      <c r="I4034" s="1" t="s">
        <v>1621</v>
      </c>
      <c r="J4034" s="1">
        <v>219</v>
      </c>
      <c r="K4034" s="1" t="s">
        <v>28</v>
      </c>
      <c r="L4034" s="1">
        <v>12483</v>
      </c>
      <c r="M4034" s="1">
        <v>13797</v>
      </c>
      <c r="N4034" s="1">
        <v>35050.949999999997</v>
      </c>
      <c r="O4034" s="1">
        <v>8400</v>
      </c>
      <c r="P4034" s="1">
        <v>184.2</v>
      </c>
      <c r="Q4034" s="1">
        <v>43635.15</v>
      </c>
      <c r="R4034" s="1">
        <f t="shared" si="125"/>
        <v>199.24726027397261</v>
      </c>
      <c r="S4034" s="1" t="s">
        <v>38</v>
      </c>
      <c r="T4034" s="1" t="s">
        <v>30</v>
      </c>
      <c r="U4034" s="1" t="s">
        <v>81</v>
      </c>
      <c r="V4034" s="1" t="s">
        <v>1624</v>
      </c>
      <c r="W4034" s="1" t="s">
        <v>1624</v>
      </c>
    </row>
    <row r="4035" spans="1:23">
      <c r="A4035" s="2" t="s">
        <v>455</v>
      </c>
      <c r="B4035" s="2">
        <f t="shared" si="126"/>
        <v>2020</v>
      </c>
      <c r="C4035" s="1" t="s">
        <v>68</v>
      </c>
      <c r="D4035" s="1" t="s">
        <v>24</v>
      </c>
      <c r="E4035" s="1">
        <v>80014137</v>
      </c>
      <c r="F4035" s="1" t="s">
        <v>25</v>
      </c>
      <c r="G4035" s="1" t="s">
        <v>36</v>
      </c>
      <c r="H4035" s="1" t="s">
        <v>80</v>
      </c>
      <c r="I4035" s="1" t="s">
        <v>1621</v>
      </c>
      <c r="J4035" s="1">
        <v>819</v>
      </c>
      <c r="K4035" s="1" t="s">
        <v>28</v>
      </c>
      <c r="L4035" s="1">
        <v>32769</v>
      </c>
      <c r="M4035" s="1">
        <v>34838</v>
      </c>
      <c r="N4035" s="1">
        <v>73080</v>
      </c>
      <c r="O4035" s="1">
        <v>27416.18</v>
      </c>
      <c r="P4035" s="1">
        <v>419.8</v>
      </c>
      <c r="Q4035" s="1">
        <v>100915.98</v>
      </c>
      <c r="R4035" s="1">
        <f t="shared" ref="R4035:R4098" si="127">+Q4035/J4035</f>
        <v>123.21853479853479</v>
      </c>
      <c r="S4035" s="1" t="s">
        <v>38</v>
      </c>
      <c r="T4035" s="1" t="s">
        <v>30</v>
      </c>
      <c r="U4035" s="1" t="s">
        <v>81</v>
      </c>
      <c r="V4035" s="1" t="s">
        <v>622</v>
      </c>
      <c r="W4035" s="1" t="s">
        <v>1627</v>
      </c>
    </row>
    <row r="4036" spans="1:23">
      <c r="A4036" s="2" t="s">
        <v>1628</v>
      </c>
      <c r="B4036" s="2">
        <f t="shared" si="126"/>
        <v>2020</v>
      </c>
      <c r="C4036" s="1" t="s">
        <v>43</v>
      </c>
      <c r="D4036" s="1" t="s">
        <v>24</v>
      </c>
      <c r="E4036" s="1">
        <v>80014137</v>
      </c>
      <c r="F4036" s="1" t="s">
        <v>25</v>
      </c>
      <c r="G4036" s="1" t="s">
        <v>36</v>
      </c>
      <c r="H4036" s="1" t="s">
        <v>955</v>
      </c>
      <c r="I4036" s="1" t="s">
        <v>1621</v>
      </c>
      <c r="J4036" s="1">
        <v>146</v>
      </c>
      <c r="K4036" s="1" t="s">
        <v>28</v>
      </c>
      <c r="L4036" s="1">
        <v>7446</v>
      </c>
      <c r="M4036" s="1">
        <v>8322</v>
      </c>
      <c r="N4036" s="1">
        <v>18606.97</v>
      </c>
      <c r="O4036" s="1">
        <v>4582.38</v>
      </c>
      <c r="P4036" s="1">
        <v>97.43</v>
      </c>
      <c r="Q4036" s="1">
        <v>23286.78</v>
      </c>
      <c r="R4036" s="1">
        <f t="shared" si="127"/>
        <v>159.49849315068494</v>
      </c>
      <c r="S4036" s="1" t="s">
        <v>38</v>
      </c>
      <c r="T4036" s="1" t="s">
        <v>30</v>
      </c>
      <c r="U4036" s="1" t="s">
        <v>81</v>
      </c>
      <c r="V4036" s="1" t="s">
        <v>622</v>
      </c>
      <c r="W4036" s="1" t="s">
        <v>1629</v>
      </c>
    </row>
    <row r="4037" spans="1:23">
      <c r="A4037" s="2" t="s">
        <v>1630</v>
      </c>
      <c r="B4037" s="2">
        <f t="shared" si="126"/>
        <v>2020</v>
      </c>
      <c r="C4037" s="1" t="s">
        <v>936</v>
      </c>
      <c r="D4037" s="1" t="s">
        <v>24</v>
      </c>
      <c r="E4037" s="1">
        <v>80014137</v>
      </c>
      <c r="F4037" s="1" t="s">
        <v>25</v>
      </c>
      <c r="G4037" s="1" t="s">
        <v>36</v>
      </c>
      <c r="H4037" s="1" t="s">
        <v>979</v>
      </c>
      <c r="I4037" s="1" t="s">
        <v>1621</v>
      </c>
      <c r="J4037" s="1">
        <v>993</v>
      </c>
      <c r="K4037" s="1" t="s">
        <v>28</v>
      </c>
      <c r="L4037" s="1">
        <v>41706</v>
      </c>
      <c r="M4037" s="1">
        <v>42363</v>
      </c>
      <c r="N4037" s="1">
        <v>77454</v>
      </c>
      <c r="O4037" s="1">
        <v>43920.81</v>
      </c>
      <c r="P4037" s="1">
        <v>478.95</v>
      </c>
      <c r="Q4037" s="1">
        <v>121853.75999999999</v>
      </c>
      <c r="R4037" s="1">
        <f t="shared" si="127"/>
        <v>122.71274924471298</v>
      </c>
      <c r="S4037" s="1" t="s">
        <v>38</v>
      </c>
      <c r="T4037" s="1" t="s">
        <v>30</v>
      </c>
      <c r="U4037" s="1" t="s">
        <v>81</v>
      </c>
      <c r="V4037" s="1" t="s">
        <v>1631</v>
      </c>
      <c r="W4037" s="1" t="s">
        <v>1631</v>
      </c>
    </row>
    <row r="4038" spans="1:23">
      <c r="A4038" s="2" t="s">
        <v>1632</v>
      </c>
      <c r="B4038" s="2">
        <f t="shared" si="126"/>
        <v>2020</v>
      </c>
      <c r="C4038" s="1" t="s">
        <v>936</v>
      </c>
      <c r="D4038" s="1" t="s">
        <v>24</v>
      </c>
      <c r="E4038" s="1">
        <v>80014137</v>
      </c>
      <c r="F4038" s="1" t="s">
        <v>25</v>
      </c>
      <c r="G4038" s="1" t="s">
        <v>36</v>
      </c>
      <c r="H4038" s="1" t="s">
        <v>80</v>
      </c>
      <c r="I4038" s="1" t="s">
        <v>1621</v>
      </c>
      <c r="J4038" s="1">
        <v>219</v>
      </c>
      <c r="K4038" s="1" t="s">
        <v>28</v>
      </c>
      <c r="L4038" s="1">
        <v>11169</v>
      </c>
      <c r="M4038" s="1">
        <v>12297</v>
      </c>
      <c r="N4038" s="1">
        <v>28032</v>
      </c>
      <c r="O4038" s="1">
        <v>9685.81</v>
      </c>
      <c r="P4038" s="1">
        <v>158.41999999999999</v>
      </c>
      <c r="Q4038" s="1">
        <v>37876.230000000003</v>
      </c>
      <c r="R4038" s="1">
        <f t="shared" si="127"/>
        <v>172.95082191780824</v>
      </c>
      <c r="S4038" s="1" t="s">
        <v>38</v>
      </c>
      <c r="T4038" s="1" t="s">
        <v>30</v>
      </c>
      <c r="U4038" s="1" t="s">
        <v>81</v>
      </c>
      <c r="V4038" s="1" t="s">
        <v>1633</v>
      </c>
      <c r="W4038" s="1" t="s">
        <v>1633</v>
      </c>
    </row>
    <row r="4039" spans="1:23">
      <c r="A4039" s="2" t="s">
        <v>1620</v>
      </c>
      <c r="B4039" s="2">
        <f t="shared" si="126"/>
        <v>2020</v>
      </c>
      <c r="C4039" s="1" t="s">
        <v>43</v>
      </c>
      <c r="D4039" s="1" t="s">
        <v>24</v>
      </c>
      <c r="E4039" s="1">
        <v>80014137</v>
      </c>
      <c r="F4039" s="1" t="s">
        <v>25</v>
      </c>
      <c r="G4039" s="1" t="s">
        <v>36</v>
      </c>
      <c r="H4039" s="1" t="s">
        <v>932</v>
      </c>
      <c r="I4039" s="1" t="s">
        <v>1621</v>
      </c>
      <c r="J4039" s="1">
        <v>1800</v>
      </c>
      <c r="K4039" s="1" t="s">
        <v>28</v>
      </c>
      <c r="L4039" s="1">
        <v>64800</v>
      </c>
      <c r="M4039" s="1">
        <v>72000</v>
      </c>
      <c r="N4039" s="1">
        <v>149220</v>
      </c>
      <c r="O4039" s="1">
        <v>42000</v>
      </c>
      <c r="P4039" s="1">
        <v>792.6</v>
      </c>
      <c r="Q4039" s="1">
        <v>192012.6</v>
      </c>
      <c r="R4039" s="1">
        <f t="shared" si="127"/>
        <v>106.67366666666668</v>
      </c>
      <c r="S4039" s="1" t="s">
        <v>38</v>
      </c>
      <c r="T4039" s="1" t="s">
        <v>30</v>
      </c>
      <c r="U4039" s="1" t="s">
        <v>81</v>
      </c>
      <c r="V4039" s="1" t="s">
        <v>1635</v>
      </c>
      <c r="W4039" s="1" t="s">
        <v>1635</v>
      </c>
    </row>
    <row r="4040" spans="1:23">
      <c r="A4040" s="2" t="s">
        <v>1459</v>
      </c>
      <c r="B4040" s="2">
        <f t="shared" si="126"/>
        <v>2020</v>
      </c>
      <c r="C4040" s="1" t="s">
        <v>43</v>
      </c>
      <c r="D4040" s="1" t="s">
        <v>24</v>
      </c>
      <c r="E4040" s="1">
        <v>80014137</v>
      </c>
      <c r="F4040" s="1" t="s">
        <v>25</v>
      </c>
      <c r="G4040" s="1" t="s">
        <v>36</v>
      </c>
      <c r="H4040" s="1" t="s">
        <v>932</v>
      </c>
      <c r="I4040" s="1" t="s">
        <v>1621</v>
      </c>
      <c r="J4040" s="1">
        <v>219</v>
      </c>
      <c r="K4040" s="1" t="s">
        <v>28</v>
      </c>
      <c r="L4040" s="1">
        <v>12483</v>
      </c>
      <c r="M4040" s="1">
        <v>13797</v>
      </c>
      <c r="N4040" s="1">
        <v>36135</v>
      </c>
      <c r="O4040" s="1">
        <v>6264.11</v>
      </c>
      <c r="P4040" s="1">
        <v>179.12</v>
      </c>
      <c r="Q4040" s="1">
        <v>42578.23</v>
      </c>
      <c r="R4040" s="1">
        <f t="shared" si="127"/>
        <v>194.42114155251144</v>
      </c>
      <c r="S4040" s="1" t="s">
        <v>38</v>
      </c>
      <c r="T4040" s="1" t="s">
        <v>30</v>
      </c>
      <c r="U4040" s="1" t="s">
        <v>81</v>
      </c>
      <c r="V4040" s="1" t="s">
        <v>1624</v>
      </c>
      <c r="W4040" s="1" t="s">
        <v>1624</v>
      </c>
    </row>
    <row r="4041" spans="1:23">
      <c r="A4041" s="2" t="s">
        <v>418</v>
      </c>
      <c r="B4041" s="2">
        <f t="shared" si="126"/>
        <v>2020</v>
      </c>
      <c r="C4041" s="1" t="s">
        <v>43</v>
      </c>
      <c r="D4041" s="1" t="s">
        <v>24</v>
      </c>
      <c r="E4041" s="1">
        <v>80014137</v>
      </c>
      <c r="F4041" s="1" t="s">
        <v>25</v>
      </c>
      <c r="G4041" s="1" t="s">
        <v>36</v>
      </c>
      <c r="H4041" s="1" t="s">
        <v>932</v>
      </c>
      <c r="I4041" s="1" t="s">
        <v>1621</v>
      </c>
      <c r="J4041" s="1">
        <v>365</v>
      </c>
      <c r="K4041" s="1" t="s">
        <v>28</v>
      </c>
      <c r="L4041" s="1">
        <v>20805</v>
      </c>
      <c r="M4041" s="1">
        <v>22995</v>
      </c>
      <c r="N4041" s="1">
        <v>60298</v>
      </c>
      <c r="O4041" s="1">
        <v>14224.61</v>
      </c>
      <c r="P4041" s="1">
        <v>268.72000000000003</v>
      </c>
      <c r="Q4041" s="1">
        <v>74791.33</v>
      </c>
      <c r="R4041" s="1">
        <f t="shared" si="127"/>
        <v>204.90775342465753</v>
      </c>
      <c r="S4041" s="1" t="s">
        <v>38</v>
      </c>
      <c r="T4041" s="1" t="s">
        <v>30</v>
      </c>
      <c r="U4041" s="1" t="s">
        <v>81</v>
      </c>
      <c r="V4041" s="1" t="s">
        <v>622</v>
      </c>
      <c r="W4041" s="1" t="s">
        <v>1637</v>
      </c>
    </row>
    <row r="4042" spans="1:23">
      <c r="A4042" s="2" t="s">
        <v>1656</v>
      </c>
      <c r="B4042" s="2">
        <f t="shared" si="126"/>
        <v>2020</v>
      </c>
      <c r="C4042" s="1" t="s">
        <v>942</v>
      </c>
      <c r="D4042" s="1" t="s">
        <v>24</v>
      </c>
      <c r="E4042" s="1">
        <v>80070039</v>
      </c>
      <c r="F4042" s="1" t="s">
        <v>949</v>
      </c>
      <c r="G4042" s="1" t="s">
        <v>36</v>
      </c>
      <c r="H4042" s="1" t="s">
        <v>194</v>
      </c>
      <c r="I4042" s="1" t="s">
        <v>1657</v>
      </c>
      <c r="J4042" s="1">
        <v>36</v>
      </c>
      <c r="K4042" s="1" t="s">
        <v>1316</v>
      </c>
      <c r="L4042" s="1">
        <v>3636</v>
      </c>
      <c r="M4042" s="1">
        <v>3888</v>
      </c>
      <c r="N4042" s="1">
        <v>15804</v>
      </c>
      <c r="O4042" s="1">
        <v>3800</v>
      </c>
      <c r="P4042" s="1">
        <v>160</v>
      </c>
      <c r="Q4042" s="1">
        <v>19764</v>
      </c>
      <c r="R4042" s="1">
        <f t="shared" si="127"/>
        <v>549</v>
      </c>
      <c r="S4042" s="1" t="s">
        <v>38</v>
      </c>
      <c r="T4042" s="1" t="s">
        <v>30</v>
      </c>
      <c r="U4042" s="1" t="s">
        <v>64</v>
      </c>
      <c r="V4042" s="1" t="s">
        <v>1658</v>
      </c>
      <c r="W4042" s="1" t="s">
        <v>1658</v>
      </c>
    </row>
    <row r="4043" spans="1:23">
      <c r="A4043" s="2" t="s">
        <v>1380</v>
      </c>
      <c r="B4043" s="2">
        <f t="shared" si="126"/>
        <v>2020</v>
      </c>
      <c r="C4043" s="1" t="s">
        <v>942</v>
      </c>
      <c r="D4043" s="1" t="s">
        <v>24</v>
      </c>
      <c r="E4043" s="1">
        <v>80070039</v>
      </c>
      <c r="F4043" s="1" t="s">
        <v>949</v>
      </c>
      <c r="G4043" s="1" t="s">
        <v>315</v>
      </c>
      <c r="H4043" s="1" t="s">
        <v>1035</v>
      </c>
      <c r="I4043" s="1" t="s">
        <v>1657</v>
      </c>
      <c r="J4043" s="1">
        <v>213</v>
      </c>
      <c r="K4043" s="1" t="s">
        <v>28</v>
      </c>
      <c r="L4043" s="1">
        <v>12482</v>
      </c>
      <c r="M4043" s="1">
        <v>13578</v>
      </c>
      <c r="N4043" s="1">
        <v>51583.95</v>
      </c>
      <c r="O4043" s="1">
        <v>11400</v>
      </c>
      <c r="P4043" s="1">
        <v>521.04999999999995</v>
      </c>
      <c r="Q4043" s="1">
        <v>63505</v>
      </c>
      <c r="R4043" s="1">
        <f t="shared" si="127"/>
        <v>298.14553990610329</v>
      </c>
      <c r="S4043" s="1" t="s">
        <v>38</v>
      </c>
      <c r="T4043" s="1" t="s">
        <v>30</v>
      </c>
      <c r="U4043" s="1" t="s">
        <v>64</v>
      </c>
      <c r="V4043" s="1" t="s">
        <v>1659</v>
      </c>
      <c r="W4043" s="1" t="s">
        <v>1660</v>
      </c>
    </row>
    <row r="4044" spans="1:23">
      <c r="A4044" s="2" t="s">
        <v>1661</v>
      </c>
      <c r="B4044" s="2">
        <f t="shared" si="126"/>
        <v>2020</v>
      </c>
      <c r="C4044" s="1" t="s">
        <v>68</v>
      </c>
      <c r="D4044" s="1" t="s">
        <v>24</v>
      </c>
      <c r="E4044" s="1">
        <v>80047663</v>
      </c>
      <c r="F4044" s="1" t="s">
        <v>110</v>
      </c>
      <c r="G4044" s="1" t="s">
        <v>36</v>
      </c>
      <c r="H4044" s="1" t="s">
        <v>1391</v>
      </c>
      <c r="I4044" s="1" t="s">
        <v>1662</v>
      </c>
      <c r="J4044" s="1">
        <v>208</v>
      </c>
      <c r="K4044" s="1" t="s">
        <v>28</v>
      </c>
      <c r="L4044" s="1">
        <v>9818</v>
      </c>
      <c r="M4044" s="1">
        <v>10754</v>
      </c>
      <c r="N4044" s="1">
        <v>24336</v>
      </c>
      <c r="O4044" s="1">
        <v>5400</v>
      </c>
      <c r="P4044" s="1">
        <v>55.31</v>
      </c>
      <c r="Q4044" s="1">
        <v>29791.31</v>
      </c>
      <c r="R4044" s="1">
        <f t="shared" si="127"/>
        <v>143.22745192307693</v>
      </c>
      <c r="S4044" s="1" t="s">
        <v>38</v>
      </c>
      <c r="T4044" s="1" t="s">
        <v>30</v>
      </c>
      <c r="U4044" s="1" t="s">
        <v>111</v>
      </c>
      <c r="V4044" s="1" t="s">
        <v>1663</v>
      </c>
      <c r="W4044" s="1" t="s">
        <v>1663</v>
      </c>
    </row>
    <row r="4045" spans="1:23">
      <c r="A4045" s="2" t="s">
        <v>1666</v>
      </c>
      <c r="B4045" s="2">
        <f t="shared" si="126"/>
        <v>2020</v>
      </c>
      <c r="C4045" s="1" t="s">
        <v>942</v>
      </c>
      <c r="D4045" s="1" t="s">
        <v>24</v>
      </c>
      <c r="E4045" s="1">
        <v>80013840</v>
      </c>
      <c r="F4045" s="1" t="s">
        <v>61</v>
      </c>
      <c r="G4045" s="1" t="s">
        <v>36</v>
      </c>
      <c r="H4045" s="1" t="s">
        <v>979</v>
      </c>
      <c r="I4045" s="1" t="s">
        <v>1667</v>
      </c>
      <c r="J4045" s="1">
        <v>212</v>
      </c>
      <c r="K4045" s="1" t="s">
        <v>28</v>
      </c>
      <c r="L4045" s="1">
        <v>9547</v>
      </c>
      <c r="M4045" s="1">
        <v>10400</v>
      </c>
      <c r="N4045" s="1">
        <v>22260</v>
      </c>
      <c r="O4045" s="1">
        <v>2980.05</v>
      </c>
      <c r="P4045" s="1">
        <v>222.6</v>
      </c>
      <c r="Q4045" s="1">
        <v>25462.65</v>
      </c>
      <c r="R4045" s="1">
        <f t="shared" si="127"/>
        <v>120.10683962264152</v>
      </c>
      <c r="S4045" s="1" t="s">
        <v>38</v>
      </c>
      <c r="T4045" s="1" t="s">
        <v>30</v>
      </c>
      <c r="U4045" s="1" t="s">
        <v>70</v>
      </c>
      <c r="V4045" s="1" t="s">
        <v>1668</v>
      </c>
      <c r="W4045" s="1" t="s">
        <v>1668</v>
      </c>
    </row>
    <row r="4046" spans="1:23">
      <c r="A4046" s="2" t="s">
        <v>1669</v>
      </c>
      <c r="B4046" s="2">
        <f t="shared" si="126"/>
        <v>2020</v>
      </c>
      <c r="C4046" s="1" t="s">
        <v>942</v>
      </c>
      <c r="D4046" s="1" t="s">
        <v>24</v>
      </c>
      <c r="E4046" s="1">
        <v>80013840</v>
      </c>
      <c r="F4046" s="1" t="s">
        <v>61</v>
      </c>
      <c r="G4046" s="1" t="s">
        <v>36</v>
      </c>
      <c r="H4046" s="1" t="s">
        <v>979</v>
      </c>
      <c r="I4046" s="1" t="s">
        <v>1670</v>
      </c>
      <c r="J4046" s="1">
        <v>292</v>
      </c>
      <c r="K4046" s="1" t="s">
        <v>28</v>
      </c>
      <c r="L4046" s="1">
        <v>11842</v>
      </c>
      <c r="M4046" s="1">
        <v>13158</v>
      </c>
      <c r="N4046" s="1">
        <v>25988</v>
      </c>
      <c r="O4046" s="1">
        <v>6118.49</v>
      </c>
      <c r="P4046" s="1">
        <v>259.88</v>
      </c>
      <c r="Q4046" s="1">
        <v>32366.37</v>
      </c>
      <c r="R4046" s="1">
        <f t="shared" si="127"/>
        <v>110.84373287671232</v>
      </c>
      <c r="S4046" s="1" t="s">
        <v>38</v>
      </c>
      <c r="T4046" s="1" t="s">
        <v>30</v>
      </c>
      <c r="U4046" s="1" t="s">
        <v>70</v>
      </c>
      <c r="V4046" s="1" t="s">
        <v>1671</v>
      </c>
      <c r="W4046" s="1" t="s">
        <v>1671</v>
      </c>
    </row>
    <row r="4047" spans="1:23">
      <c r="A4047" s="2" t="s">
        <v>1672</v>
      </c>
      <c r="B4047" s="2">
        <f t="shared" si="126"/>
        <v>2020</v>
      </c>
      <c r="C4047" s="1" t="s">
        <v>68</v>
      </c>
      <c r="D4047" s="1" t="s">
        <v>24</v>
      </c>
      <c r="E4047" s="1">
        <v>80013840</v>
      </c>
      <c r="F4047" s="1" t="s">
        <v>61</v>
      </c>
      <c r="G4047" s="1" t="s">
        <v>937</v>
      </c>
      <c r="H4047" s="1" t="s">
        <v>1035</v>
      </c>
      <c r="I4047" s="1" t="s">
        <v>1673</v>
      </c>
      <c r="J4047" s="1">
        <v>72</v>
      </c>
      <c r="K4047" s="1" t="s">
        <v>28</v>
      </c>
      <c r="L4047" s="1">
        <v>5040</v>
      </c>
      <c r="M4047" s="1">
        <v>5544</v>
      </c>
      <c r="N4047" s="1">
        <v>21600</v>
      </c>
      <c r="O4047" s="1">
        <v>3500</v>
      </c>
      <c r="P4047" s="1">
        <v>216</v>
      </c>
      <c r="Q4047" s="1">
        <v>25316</v>
      </c>
      <c r="R4047" s="1">
        <f t="shared" si="127"/>
        <v>351.61111111111109</v>
      </c>
      <c r="S4047" s="1" t="s">
        <v>38</v>
      </c>
      <c r="T4047" s="1" t="s">
        <v>30</v>
      </c>
      <c r="U4047" s="1" t="s">
        <v>939</v>
      </c>
      <c r="V4047" s="1" t="s">
        <v>1674</v>
      </c>
      <c r="W4047" s="1" t="s">
        <v>1675</v>
      </c>
    </row>
    <row r="4048" spans="1:23">
      <c r="A4048" s="2" t="s">
        <v>836</v>
      </c>
      <c r="B4048" s="2">
        <f t="shared" si="126"/>
        <v>2020</v>
      </c>
      <c r="C4048" s="1" t="s">
        <v>68</v>
      </c>
      <c r="D4048" s="1" t="s">
        <v>24</v>
      </c>
      <c r="E4048" s="1">
        <v>80013840</v>
      </c>
      <c r="F4048" s="1" t="s">
        <v>61</v>
      </c>
      <c r="G4048" s="1" t="s">
        <v>36</v>
      </c>
      <c r="H4048" s="1" t="s">
        <v>80</v>
      </c>
      <c r="I4048" s="1" t="s">
        <v>1676</v>
      </c>
      <c r="J4048" s="1">
        <v>504</v>
      </c>
      <c r="K4048" s="1" t="s">
        <v>28</v>
      </c>
      <c r="L4048" s="1">
        <v>12202</v>
      </c>
      <c r="M4048" s="1">
        <v>13558</v>
      </c>
      <c r="N4048" s="1">
        <v>30189.599999999999</v>
      </c>
      <c r="O4048" s="1">
        <v>5980.21</v>
      </c>
      <c r="P4048" s="1">
        <v>301.89999999999998</v>
      </c>
      <c r="Q4048" s="1">
        <v>36471.71</v>
      </c>
      <c r="R4048" s="1">
        <f t="shared" si="127"/>
        <v>72.36450396825397</v>
      </c>
      <c r="S4048" s="1" t="s">
        <v>38</v>
      </c>
      <c r="T4048" s="1" t="s">
        <v>30</v>
      </c>
      <c r="U4048" s="1" t="s">
        <v>1546</v>
      </c>
      <c r="V4048" s="1" t="s">
        <v>1677</v>
      </c>
      <c r="W4048" s="1" t="s">
        <v>1678</v>
      </c>
    </row>
    <row r="4049" spans="1:23">
      <c r="A4049" s="2" t="s">
        <v>1620</v>
      </c>
      <c r="B4049" s="2">
        <f t="shared" si="126"/>
        <v>2020</v>
      </c>
      <c r="C4049" s="1" t="s">
        <v>936</v>
      </c>
      <c r="D4049" s="1" t="s">
        <v>24</v>
      </c>
      <c r="E4049" s="1">
        <v>80013840</v>
      </c>
      <c r="F4049" s="1" t="s">
        <v>61</v>
      </c>
      <c r="G4049" s="1" t="s">
        <v>36</v>
      </c>
      <c r="H4049" s="1" t="s">
        <v>943</v>
      </c>
      <c r="I4049" s="1" t="s">
        <v>1680</v>
      </c>
      <c r="J4049" s="1">
        <v>96</v>
      </c>
      <c r="K4049" s="1" t="s">
        <v>28</v>
      </c>
      <c r="L4049" s="1">
        <v>8497</v>
      </c>
      <c r="M4049" s="1">
        <v>9479</v>
      </c>
      <c r="N4049" s="1">
        <v>29491.200000000001</v>
      </c>
      <c r="O4049" s="1">
        <v>6000</v>
      </c>
      <c r="P4049" s="1">
        <v>294.91000000000003</v>
      </c>
      <c r="Q4049" s="1">
        <v>35786.11</v>
      </c>
      <c r="R4049" s="1">
        <f t="shared" si="127"/>
        <v>372.77197916666665</v>
      </c>
      <c r="S4049" s="1" t="s">
        <v>38</v>
      </c>
      <c r="T4049" s="1" t="s">
        <v>30</v>
      </c>
      <c r="U4049" s="1" t="s">
        <v>1546</v>
      </c>
      <c r="V4049" s="1" t="s">
        <v>1681</v>
      </c>
      <c r="W4049" s="1" t="s">
        <v>1681</v>
      </c>
    </row>
    <row r="4050" spans="1:23">
      <c r="A4050" s="2" t="s">
        <v>1666</v>
      </c>
      <c r="B4050" s="2">
        <f t="shared" si="126"/>
        <v>2020</v>
      </c>
      <c r="C4050" s="1" t="s">
        <v>936</v>
      </c>
      <c r="D4050" s="1" t="s">
        <v>24</v>
      </c>
      <c r="E4050" s="1">
        <v>80013840</v>
      </c>
      <c r="F4050" s="1" t="s">
        <v>61</v>
      </c>
      <c r="G4050" s="1" t="s">
        <v>36</v>
      </c>
      <c r="H4050" s="1" t="s">
        <v>943</v>
      </c>
      <c r="I4050" s="1" t="s">
        <v>1682</v>
      </c>
      <c r="J4050" s="1">
        <v>36</v>
      </c>
      <c r="K4050" s="1" t="s">
        <v>28</v>
      </c>
      <c r="L4050" s="1">
        <v>4086</v>
      </c>
      <c r="M4050" s="1">
        <v>4446</v>
      </c>
      <c r="N4050" s="1">
        <v>19260</v>
      </c>
      <c r="O4050" s="1">
        <v>3500</v>
      </c>
      <c r="P4050" s="1">
        <v>192.6</v>
      </c>
      <c r="Q4050" s="1">
        <v>22952.6</v>
      </c>
      <c r="R4050" s="1">
        <f t="shared" si="127"/>
        <v>637.57222222222219</v>
      </c>
      <c r="S4050" s="1" t="s">
        <v>38</v>
      </c>
      <c r="T4050" s="1" t="s">
        <v>30</v>
      </c>
      <c r="U4050" s="1" t="s">
        <v>939</v>
      </c>
      <c r="V4050" s="1" t="s">
        <v>1683</v>
      </c>
      <c r="W4050" s="1" t="s">
        <v>1683</v>
      </c>
    </row>
    <row r="4051" spans="1:23">
      <c r="A4051" s="2" t="s">
        <v>1098</v>
      </c>
      <c r="B4051" s="2">
        <f t="shared" si="126"/>
        <v>2020</v>
      </c>
      <c r="C4051" s="1" t="s">
        <v>936</v>
      </c>
      <c r="D4051" s="1" t="s">
        <v>24</v>
      </c>
      <c r="E4051" s="1">
        <v>80013840</v>
      </c>
      <c r="F4051" s="1" t="s">
        <v>61</v>
      </c>
      <c r="G4051" s="1" t="s">
        <v>937</v>
      </c>
      <c r="H4051" s="1" t="s">
        <v>1391</v>
      </c>
      <c r="I4051" s="1" t="s">
        <v>1684</v>
      </c>
      <c r="J4051" s="1">
        <v>36</v>
      </c>
      <c r="K4051" s="1" t="s">
        <v>28</v>
      </c>
      <c r="L4051" s="1">
        <v>4453</v>
      </c>
      <c r="M4051" s="1">
        <v>4806</v>
      </c>
      <c r="N4051" s="1">
        <v>25200</v>
      </c>
      <c r="O4051" s="1">
        <v>3500</v>
      </c>
      <c r="P4051" s="1">
        <v>252</v>
      </c>
      <c r="Q4051" s="1">
        <v>28952</v>
      </c>
      <c r="R4051" s="1">
        <f t="shared" si="127"/>
        <v>804.22222222222217</v>
      </c>
      <c r="S4051" s="1" t="s">
        <v>38</v>
      </c>
      <c r="T4051" s="1" t="s">
        <v>30</v>
      </c>
      <c r="U4051" s="1" t="s">
        <v>939</v>
      </c>
      <c r="V4051" s="1" t="s">
        <v>1685</v>
      </c>
      <c r="W4051" s="1" t="s">
        <v>1685</v>
      </c>
    </row>
    <row r="4052" spans="1:23">
      <c r="A4052" s="2" t="s">
        <v>1430</v>
      </c>
      <c r="B4052" s="2">
        <f t="shared" si="126"/>
        <v>2020</v>
      </c>
      <c r="C4052" s="1" t="s">
        <v>43</v>
      </c>
      <c r="D4052" s="1" t="s">
        <v>24</v>
      </c>
      <c r="E4052" s="1">
        <v>80014137</v>
      </c>
      <c r="F4052" s="1" t="s">
        <v>25</v>
      </c>
      <c r="G4052" s="1" t="s">
        <v>36</v>
      </c>
      <c r="H4052" s="1" t="s">
        <v>932</v>
      </c>
      <c r="I4052" s="1" t="s">
        <v>1686</v>
      </c>
      <c r="J4052" s="1">
        <v>219</v>
      </c>
      <c r="K4052" s="1" t="s">
        <v>28</v>
      </c>
      <c r="L4052" s="1">
        <v>12483</v>
      </c>
      <c r="M4052" s="1">
        <v>13797</v>
      </c>
      <c r="N4052" s="1">
        <v>36062</v>
      </c>
      <c r="O4052" s="1">
        <v>9530.9599999999991</v>
      </c>
      <c r="P4052" s="1">
        <v>186.2</v>
      </c>
      <c r="Q4052" s="1">
        <v>45779.16</v>
      </c>
      <c r="R4052" s="1">
        <f t="shared" si="127"/>
        <v>209.03726027397261</v>
      </c>
      <c r="S4052" s="1" t="s">
        <v>38</v>
      </c>
      <c r="T4052" s="1" t="s">
        <v>30</v>
      </c>
      <c r="U4052" s="1" t="s">
        <v>81</v>
      </c>
      <c r="V4052" s="1" t="s">
        <v>1687</v>
      </c>
      <c r="W4052" s="1" t="s">
        <v>1688</v>
      </c>
    </row>
    <row r="4053" spans="1:23">
      <c r="A4053" s="2" t="s">
        <v>1692</v>
      </c>
      <c r="B4053" s="2">
        <f t="shared" si="126"/>
        <v>2020</v>
      </c>
      <c r="C4053" s="1" t="s">
        <v>43</v>
      </c>
      <c r="D4053" s="1" t="s">
        <v>24</v>
      </c>
      <c r="E4053" s="1">
        <v>80014137</v>
      </c>
      <c r="F4053" s="1" t="s">
        <v>25</v>
      </c>
      <c r="G4053" s="1" t="s">
        <v>36</v>
      </c>
      <c r="H4053" s="1" t="s">
        <v>983</v>
      </c>
      <c r="I4053" s="1" t="s">
        <v>1690</v>
      </c>
      <c r="J4053" s="1">
        <v>146</v>
      </c>
      <c r="K4053" s="1" t="s">
        <v>28</v>
      </c>
      <c r="L4053" s="1">
        <v>8322</v>
      </c>
      <c r="M4053" s="1">
        <v>9198</v>
      </c>
      <c r="N4053" s="1">
        <v>23652</v>
      </c>
      <c r="O4053" s="1">
        <v>7143</v>
      </c>
      <c r="P4053" s="1">
        <v>122.44</v>
      </c>
      <c r="Q4053" s="1">
        <v>30917.439999999999</v>
      </c>
      <c r="R4053" s="1">
        <f t="shared" si="127"/>
        <v>211.76328767123286</v>
      </c>
      <c r="S4053" s="1" t="s">
        <v>38</v>
      </c>
      <c r="T4053" s="1" t="s">
        <v>30</v>
      </c>
      <c r="U4053" s="1" t="s">
        <v>1132</v>
      </c>
      <c r="V4053" s="1" t="s">
        <v>1693</v>
      </c>
      <c r="W4053" s="1" t="s">
        <v>1693</v>
      </c>
    </row>
    <row r="4054" spans="1:23">
      <c r="A4054" s="2" t="s">
        <v>1694</v>
      </c>
      <c r="B4054" s="2">
        <f t="shared" si="126"/>
        <v>2020</v>
      </c>
      <c r="C4054" s="1" t="s">
        <v>43</v>
      </c>
      <c r="D4054" s="1" t="s">
        <v>24</v>
      </c>
      <c r="E4054" s="1">
        <v>80014137</v>
      </c>
      <c r="F4054" s="1" t="s">
        <v>25</v>
      </c>
      <c r="G4054" s="1" t="s">
        <v>36</v>
      </c>
      <c r="H4054" s="1" t="s">
        <v>955</v>
      </c>
      <c r="I4054" s="1" t="s">
        <v>1695</v>
      </c>
      <c r="J4054" s="1">
        <v>64</v>
      </c>
      <c r="K4054" s="1" t="s">
        <v>28</v>
      </c>
      <c r="L4054" s="1">
        <v>3021</v>
      </c>
      <c r="M4054" s="1">
        <v>3309</v>
      </c>
      <c r="N4054" s="1">
        <v>7232</v>
      </c>
      <c r="O4054" s="1">
        <v>1419.69</v>
      </c>
      <c r="P4054" s="1">
        <v>36.159999999999997</v>
      </c>
      <c r="Q4054" s="1">
        <v>8687.85</v>
      </c>
      <c r="R4054" s="1">
        <f t="shared" si="127"/>
        <v>135.74765625000001</v>
      </c>
      <c r="S4054" s="1" t="s">
        <v>38</v>
      </c>
      <c r="T4054" s="1" t="s">
        <v>30</v>
      </c>
      <c r="U4054" s="1" t="s">
        <v>1132</v>
      </c>
      <c r="V4054" s="1" t="s">
        <v>1696</v>
      </c>
      <c r="W4054" s="1" t="s">
        <v>1697</v>
      </c>
    </row>
    <row r="4055" spans="1:23">
      <c r="A4055" s="2" t="s">
        <v>1800</v>
      </c>
      <c r="B4055" s="2">
        <f t="shared" si="126"/>
        <v>2020</v>
      </c>
      <c r="C4055" s="1" t="s">
        <v>936</v>
      </c>
      <c r="D4055" s="1" t="s">
        <v>24</v>
      </c>
      <c r="E4055" s="1">
        <v>80070039</v>
      </c>
      <c r="F4055" s="1" t="s">
        <v>949</v>
      </c>
      <c r="G4055" s="1" t="s">
        <v>62</v>
      </c>
      <c r="H4055" s="1" t="s">
        <v>979</v>
      </c>
      <c r="I4055" s="1" t="s">
        <v>1801</v>
      </c>
      <c r="J4055" s="1">
        <v>70</v>
      </c>
      <c r="K4055" s="1" t="s">
        <v>28</v>
      </c>
      <c r="L4055" s="1">
        <v>4200</v>
      </c>
      <c r="M4055" s="1">
        <v>4620</v>
      </c>
      <c r="N4055" s="1">
        <v>22600</v>
      </c>
      <c r="O4055" s="1">
        <v>3004</v>
      </c>
      <c r="P4055" s="1">
        <v>226</v>
      </c>
      <c r="Q4055" s="1">
        <v>25830</v>
      </c>
      <c r="R4055" s="1">
        <f t="shared" si="127"/>
        <v>369</v>
      </c>
      <c r="S4055" s="1" t="s">
        <v>38</v>
      </c>
      <c r="T4055" s="1" t="s">
        <v>30</v>
      </c>
      <c r="U4055" s="1" t="s">
        <v>64</v>
      </c>
      <c r="V4055" s="1" t="s">
        <v>1655</v>
      </c>
      <c r="W4055" s="1" t="s">
        <v>1655</v>
      </c>
    </row>
    <row r="4056" spans="1:23">
      <c r="A4056" s="2" t="s">
        <v>1802</v>
      </c>
      <c r="B4056" s="2">
        <f t="shared" si="126"/>
        <v>2020</v>
      </c>
      <c r="C4056" s="1" t="s">
        <v>936</v>
      </c>
      <c r="D4056" s="1" t="s">
        <v>24</v>
      </c>
      <c r="E4056" s="1">
        <v>80070039</v>
      </c>
      <c r="F4056" s="1" t="s">
        <v>949</v>
      </c>
      <c r="G4056" s="1" t="s">
        <v>315</v>
      </c>
      <c r="H4056" s="1" t="s">
        <v>1391</v>
      </c>
      <c r="I4056" s="1" t="s">
        <v>1801</v>
      </c>
      <c r="J4056" s="1">
        <v>115</v>
      </c>
      <c r="K4056" s="1" t="s">
        <v>28</v>
      </c>
      <c r="L4056" s="1">
        <v>7614</v>
      </c>
      <c r="M4056" s="1">
        <v>8307</v>
      </c>
      <c r="N4056" s="1">
        <v>34547.519999999997</v>
      </c>
      <c r="O4056" s="1">
        <v>7600</v>
      </c>
      <c r="P4056" s="1">
        <v>345.48</v>
      </c>
      <c r="Q4056" s="1">
        <v>42493</v>
      </c>
      <c r="R4056" s="1">
        <f t="shared" si="127"/>
        <v>369.50434782608698</v>
      </c>
      <c r="S4056" s="1" t="s">
        <v>38</v>
      </c>
      <c r="T4056" s="1" t="s">
        <v>30</v>
      </c>
      <c r="U4056" s="1" t="s">
        <v>64</v>
      </c>
      <c r="V4056" s="1" t="s">
        <v>1803</v>
      </c>
      <c r="W4056" s="1" t="s">
        <v>1046</v>
      </c>
    </row>
    <row r="4057" spans="1:23">
      <c r="A4057" s="2" t="s">
        <v>1804</v>
      </c>
      <c r="B4057" s="2">
        <f t="shared" si="126"/>
        <v>2020</v>
      </c>
      <c r="C4057" s="1" t="s">
        <v>936</v>
      </c>
      <c r="D4057" s="1" t="s">
        <v>24</v>
      </c>
      <c r="E4057" s="1">
        <v>80070039</v>
      </c>
      <c r="F4057" s="1" t="s">
        <v>949</v>
      </c>
      <c r="G4057" s="1" t="s">
        <v>315</v>
      </c>
      <c r="H4057" s="1" t="s">
        <v>943</v>
      </c>
      <c r="I4057" s="1" t="s">
        <v>1801</v>
      </c>
      <c r="J4057" s="1">
        <v>73</v>
      </c>
      <c r="K4057" s="1" t="s">
        <v>28</v>
      </c>
      <c r="L4057" s="1">
        <v>4030</v>
      </c>
      <c r="M4057" s="1">
        <v>4380</v>
      </c>
      <c r="N4057" s="1">
        <v>17559.41</v>
      </c>
      <c r="O4057" s="1">
        <v>3800</v>
      </c>
      <c r="P4057" s="1">
        <v>175.59</v>
      </c>
      <c r="Q4057" s="1">
        <v>21535</v>
      </c>
      <c r="R4057" s="1">
        <f t="shared" si="127"/>
        <v>295</v>
      </c>
      <c r="S4057" s="1" t="s">
        <v>38</v>
      </c>
      <c r="T4057" s="1" t="s">
        <v>30</v>
      </c>
      <c r="U4057" s="1" t="s">
        <v>64</v>
      </c>
      <c r="V4057" s="1" t="s">
        <v>1046</v>
      </c>
      <c r="W4057" s="1" t="s">
        <v>1046</v>
      </c>
    </row>
    <row r="4058" spans="1:23">
      <c r="A4058" s="2" t="s">
        <v>1805</v>
      </c>
      <c r="B4058" s="2">
        <f t="shared" si="126"/>
        <v>2020</v>
      </c>
      <c r="C4058" s="1" t="s">
        <v>936</v>
      </c>
      <c r="D4058" s="1" t="s">
        <v>24</v>
      </c>
      <c r="E4058" s="1">
        <v>80070039</v>
      </c>
      <c r="F4058" s="1" t="s">
        <v>949</v>
      </c>
      <c r="G4058" s="1" t="s">
        <v>958</v>
      </c>
      <c r="H4058" s="1" t="s">
        <v>194</v>
      </c>
      <c r="I4058" s="1" t="s">
        <v>1801</v>
      </c>
      <c r="J4058" s="1">
        <v>26</v>
      </c>
      <c r="K4058" s="1" t="s">
        <v>28</v>
      </c>
      <c r="L4058" s="1">
        <v>4446</v>
      </c>
      <c r="M4058" s="1">
        <v>4758</v>
      </c>
      <c r="N4058" s="1">
        <v>34594.06</v>
      </c>
      <c r="O4058" s="1">
        <v>3800</v>
      </c>
      <c r="P4058" s="1">
        <v>345.94</v>
      </c>
      <c r="Q4058" s="1">
        <v>38740</v>
      </c>
      <c r="R4058" s="1">
        <f t="shared" si="127"/>
        <v>1490</v>
      </c>
      <c r="S4058" s="1" t="s">
        <v>38</v>
      </c>
      <c r="T4058" s="1" t="s">
        <v>30</v>
      </c>
      <c r="U4058" s="1" t="s">
        <v>64</v>
      </c>
      <c r="V4058" s="1" t="s">
        <v>1806</v>
      </c>
      <c r="W4058" s="1" t="s">
        <v>1806</v>
      </c>
    </row>
    <row r="4059" spans="1:23">
      <c r="A4059" s="2" t="s">
        <v>1098</v>
      </c>
      <c r="B4059" s="2">
        <f t="shared" si="126"/>
        <v>2020</v>
      </c>
      <c r="C4059" s="1" t="s">
        <v>942</v>
      </c>
      <c r="D4059" s="1" t="s">
        <v>24</v>
      </c>
      <c r="E4059" s="1">
        <v>80070039</v>
      </c>
      <c r="F4059" s="1" t="s">
        <v>949</v>
      </c>
      <c r="G4059" s="1" t="s">
        <v>315</v>
      </c>
      <c r="I4059" s="1" t="s">
        <v>1807</v>
      </c>
      <c r="J4059" s="1">
        <v>136</v>
      </c>
      <c r="K4059" s="1" t="s">
        <v>28</v>
      </c>
      <c r="L4059" s="1">
        <v>8973</v>
      </c>
      <c r="M4059" s="1">
        <v>9822</v>
      </c>
      <c r="N4059" s="1">
        <v>38739.599999999999</v>
      </c>
      <c r="O4059" s="1">
        <v>7600</v>
      </c>
      <c r="P4059" s="1">
        <v>387.4</v>
      </c>
      <c r="Q4059" s="1">
        <v>46727</v>
      </c>
      <c r="R4059" s="1">
        <f t="shared" si="127"/>
        <v>343.58088235294116</v>
      </c>
      <c r="S4059" s="1" t="s">
        <v>38</v>
      </c>
      <c r="T4059" s="1" t="s">
        <v>30</v>
      </c>
      <c r="U4059" s="1" t="s">
        <v>64</v>
      </c>
      <c r="V4059" s="1" t="s">
        <v>1808</v>
      </c>
      <c r="W4059" s="1" t="s">
        <v>1809</v>
      </c>
    </row>
    <row r="4060" spans="1:23">
      <c r="A4060" s="2" t="s">
        <v>1836</v>
      </c>
      <c r="B4060" s="2">
        <f t="shared" si="126"/>
        <v>2020</v>
      </c>
      <c r="C4060" s="1" t="s">
        <v>936</v>
      </c>
      <c r="D4060" s="1" t="s">
        <v>24</v>
      </c>
      <c r="E4060" s="1">
        <v>80013840</v>
      </c>
      <c r="F4060" s="1" t="s">
        <v>61</v>
      </c>
      <c r="G4060" s="1" t="s">
        <v>36</v>
      </c>
      <c r="H4060" s="1" t="s">
        <v>983</v>
      </c>
      <c r="I4060" s="1" t="s">
        <v>1837</v>
      </c>
      <c r="J4060" s="1">
        <v>292</v>
      </c>
      <c r="K4060" s="1" t="s">
        <v>28</v>
      </c>
      <c r="L4060" s="1">
        <v>11176</v>
      </c>
      <c r="M4060" s="1">
        <v>12418</v>
      </c>
      <c r="N4060" s="1">
        <v>25988</v>
      </c>
      <c r="O4060" s="1">
        <v>6006.32</v>
      </c>
      <c r="P4060" s="1">
        <v>259.88</v>
      </c>
      <c r="Q4060" s="1">
        <v>32254.2</v>
      </c>
      <c r="R4060" s="1">
        <f t="shared" si="127"/>
        <v>110.4595890410959</v>
      </c>
      <c r="S4060" s="1" t="s">
        <v>38</v>
      </c>
      <c r="T4060" s="1" t="s">
        <v>30</v>
      </c>
      <c r="U4060" s="1" t="s">
        <v>1546</v>
      </c>
      <c r="V4060" s="1" t="s">
        <v>1838</v>
      </c>
      <c r="W4060" s="1" t="s">
        <v>1838</v>
      </c>
    </row>
    <row r="4061" spans="1:23">
      <c r="A4061" s="2" t="s">
        <v>1836</v>
      </c>
      <c r="B4061" s="2">
        <f t="shared" si="126"/>
        <v>2020</v>
      </c>
      <c r="C4061" s="1" t="s">
        <v>936</v>
      </c>
      <c r="D4061" s="1" t="s">
        <v>24</v>
      </c>
      <c r="E4061" s="1">
        <v>80013840</v>
      </c>
      <c r="F4061" s="1" t="s">
        <v>61</v>
      </c>
      <c r="G4061" s="1" t="s">
        <v>36</v>
      </c>
      <c r="H4061" s="1" t="s">
        <v>983</v>
      </c>
      <c r="I4061" s="1" t="s">
        <v>1837</v>
      </c>
      <c r="J4061" s="1">
        <v>292</v>
      </c>
      <c r="K4061" s="1" t="s">
        <v>28</v>
      </c>
      <c r="L4061" s="1">
        <v>11171</v>
      </c>
      <c r="M4061" s="1">
        <v>12412</v>
      </c>
      <c r="N4061" s="1">
        <v>25988</v>
      </c>
      <c r="O4061" s="1">
        <v>5962.81</v>
      </c>
      <c r="P4061" s="1">
        <v>259.88</v>
      </c>
      <c r="Q4061" s="1">
        <v>32210.69</v>
      </c>
      <c r="R4061" s="1">
        <f t="shared" si="127"/>
        <v>110.31058219178082</v>
      </c>
      <c r="S4061" s="1" t="s">
        <v>38</v>
      </c>
      <c r="T4061" s="1" t="s">
        <v>30</v>
      </c>
      <c r="U4061" s="1" t="s">
        <v>70</v>
      </c>
      <c r="V4061" s="1" t="s">
        <v>1839</v>
      </c>
      <c r="W4061" s="1" t="s">
        <v>1839</v>
      </c>
    </row>
    <row r="4062" spans="1:23">
      <c r="A4062" s="2" t="s">
        <v>1509</v>
      </c>
      <c r="B4062" s="2">
        <f t="shared" si="126"/>
        <v>2020</v>
      </c>
      <c r="C4062" s="1" t="s">
        <v>936</v>
      </c>
      <c r="D4062" s="1" t="s">
        <v>24</v>
      </c>
      <c r="E4062" s="1">
        <v>80013840</v>
      </c>
      <c r="F4062" s="1" t="s">
        <v>61</v>
      </c>
      <c r="G4062" s="1" t="s">
        <v>36</v>
      </c>
      <c r="H4062" s="1" t="s">
        <v>943</v>
      </c>
      <c r="I4062" s="1" t="s">
        <v>1846</v>
      </c>
      <c r="J4062" s="1">
        <v>212</v>
      </c>
      <c r="K4062" s="1" t="s">
        <v>28</v>
      </c>
      <c r="L4062" s="1">
        <v>10691</v>
      </c>
      <c r="M4062" s="1">
        <v>11600</v>
      </c>
      <c r="N4062" s="1">
        <v>23055</v>
      </c>
      <c r="O4062" s="1">
        <v>5917.35</v>
      </c>
      <c r="P4062" s="1">
        <v>230.55</v>
      </c>
      <c r="Q4062" s="1">
        <v>29202.9</v>
      </c>
      <c r="R4062" s="1">
        <f t="shared" si="127"/>
        <v>137.74952830188681</v>
      </c>
      <c r="S4062" s="1" t="s">
        <v>38</v>
      </c>
      <c r="T4062" s="1" t="s">
        <v>30</v>
      </c>
      <c r="U4062" s="1" t="s">
        <v>70</v>
      </c>
      <c r="V4062" s="1" t="s">
        <v>1668</v>
      </c>
      <c r="W4062" s="1" t="s">
        <v>1668</v>
      </c>
    </row>
    <row r="4063" spans="1:23">
      <c r="A4063" s="2" t="s">
        <v>1461</v>
      </c>
      <c r="B4063" s="2">
        <f t="shared" si="126"/>
        <v>2020</v>
      </c>
      <c r="C4063" s="1" t="s">
        <v>936</v>
      </c>
      <c r="D4063" s="1" t="s">
        <v>24</v>
      </c>
      <c r="E4063" s="1">
        <v>80013840</v>
      </c>
      <c r="F4063" s="1" t="s">
        <v>61</v>
      </c>
      <c r="G4063" s="1" t="s">
        <v>1601</v>
      </c>
      <c r="H4063" s="1" t="s">
        <v>983</v>
      </c>
      <c r="I4063" s="1" t="s">
        <v>1850</v>
      </c>
      <c r="J4063" s="1">
        <v>106</v>
      </c>
      <c r="K4063" s="1" t="s">
        <v>28</v>
      </c>
      <c r="L4063" s="1">
        <v>4749</v>
      </c>
      <c r="M4063" s="1">
        <v>5215</v>
      </c>
      <c r="N4063" s="1">
        <v>11130</v>
      </c>
      <c r="O4063" s="1">
        <v>2983.75</v>
      </c>
      <c r="P4063" s="1">
        <v>111.29</v>
      </c>
      <c r="Q4063" s="1">
        <v>14225.04</v>
      </c>
      <c r="R4063" s="1">
        <f t="shared" si="127"/>
        <v>134.19849056603775</v>
      </c>
      <c r="S4063" s="1" t="s">
        <v>38</v>
      </c>
      <c r="T4063" s="1" t="s">
        <v>30</v>
      </c>
      <c r="U4063" s="1" t="s">
        <v>70</v>
      </c>
      <c r="V4063" s="1" t="s">
        <v>1851</v>
      </c>
      <c r="W4063" s="1" t="s">
        <v>1851</v>
      </c>
    </row>
    <row r="4064" spans="1:23">
      <c r="A4064" s="2" t="s">
        <v>1509</v>
      </c>
      <c r="B4064" s="2">
        <f t="shared" si="126"/>
        <v>2020</v>
      </c>
      <c r="C4064" s="1" t="s">
        <v>936</v>
      </c>
      <c r="D4064" s="1" t="s">
        <v>24</v>
      </c>
      <c r="E4064" s="1">
        <v>80013840</v>
      </c>
      <c r="F4064" s="1" t="s">
        <v>61</v>
      </c>
      <c r="G4064" s="1" t="s">
        <v>1601</v>
      </c>
      <c r="H4064" s="1" t="s">
        <v>80</v>
      </c>
      <c r="I4064" s="1" t="s">
        <v>1852</v>
      </c>
      <c r="J4064" s="1">
        <v>212</v>
      </c>
      <c r="K4064" s="1" t="s">
        <v>28</v>
      </c>
      <c r="L4064" s="1">
        <v>9498</v>
      </c>
      <c r="M4064" s="1">
        <v>10500</v>
      </c>
      <c r="N4064" s="1">
        <v>22260</v>
      </c>
      <c r="O4064" s="1">
        <v>5967.51</v>
      </c>
      <c r="P4064" s="1">
        <v>222.6</v>
      </c>
      <c r="Q4064" s="1">
        <v>28450.11</v>
      </c>
      <c r="R4064" s="1">
        <f t="shared" si="127"/>
        <v>134.19863207547169</v>
      </c>
      <c r="S4064" s="1" t="s">
        <v>38</v>
      </c>
      <c r="T4064" s="1" t="s">
        <v>30</v>
      </c>
      <c r="U4064" s="1" t="s">
        <v>70</v>
      </c>
      <c r="V4064" s="1" t="s">
        <v>1853</v>
      </c>
      <c r="W4064" s="1" t="s">
        <v>1853</v>
      </c>
    </row>
    <row r="4065" spans="1:23">
      <c r="A4065" s="2" t="s">
        <v>1854</v>
      </c>
      <c r="B4065" s="2">
        <f t="shared" si="126"/>
        <v>2020</v>
      </c>
      <c r="C4065" s="1" t="s">
        <v>68</v>
      </c>
      <c r="D4065" s="1" t="s">
        <v>24</v>
      </c>
      <c r="E4065" s="1">
        <v>80013840</v>
      </c>
      <c r="F4065" s="1" t="s">
        <v>61</v>
      </c>
      <c r="G4065" s="1" t="s">
        <v>36</v>
      </c>
      <c r="H4065" s="1" t="s">
        <v>80</v>
      </c>
      <c r="I4065" s="1" t="s">
        <v>1855</v>
      </c>
      <c r="J4065" s="1">
        <v>292</v>
      </c>
      <c r="K4065" s="1" t="s">
        <v>28</v>
      </c>
      <c r="L4065" s="1">
        <v>11054</v>
      </c>
      <c r="M4065" s="1">
        <v>12282</v>
      </c>
      <c r="N4065" s="1">
        <v>25988</v>
      </c>
      <c r="O4065" s="1">
        <v>6118.49</v>
      </c>
      <c r="P4065" s="1">
        <v>259.88</v>
      </c>
      <c r="Q4065" s="1">
        <v>32366.37</v>
      </c>
      <c r="R4065" s="1">
        <f t="shared" si="127"/>
        <v>110.84373287671232</v>
      </c>
      <c r="S4065" s="1" t="s">
        <v>38</v>
      </c>
      <c r="T4065" s="1" t="s">
        <v>30</v>
      </c>
      <c r="U4065" s="1" t="s">
        <v>70</v>
      </c>
      <c r="V4065" s="1" t="s">
        <v>1856</v>
      </c>
      <c r="W4065" s="1" t="s">
        <v>1856</v>
      </c>
    </row>
    <row r="4066" spans="1:23">
      <c r="A4066" s="2" t="s">
        <v>1476</v>
      </c>
      <c r="B4066" s="2">
        <f t="shared" si="126"/>
        <v>2020</v>
      </c>
      <c r="C4066" s="1" t="s">
        <v>43</v>
      </c>
      <c r="D4066" s="1" t="s">
        <v>24</v>
      </c>
      <c r="E4066" s="1">
        <v>80013744</v>
      </c>
      <c r="F4066" s="1" t="s">
        <v>407</v>
      </c>
      <c r="G4066" s="1" t="s">
        <v>1857</v>
      </c>
      <c r="H4066" s="1" t="s">
        <v>1858</v>
      </c>
      <c r="I4066" s="1" t="s">
        <v>1859</v>
      </c>
      <c r="J4066" s="1">
        <v>48</v>
      </c>
      <c r="K4066" s="1" t="s">
        <v>28</v>
      </c>
      <c r="L4066" s="1">
        <v>4848</v>
      </c>
      <c r="M4066" s="1">
        <v>5328</v>
      </c>
      <c r="N4066" s="1">
        <v>33552</v>
      </c>
      <c r="O4066" s="1">
        <v>3400</v>
      </c>
      <c r="P4066" s="1">
        <v>79.459999999999994</v>
      </c>
      <c r="Q4066" s="1">
        <v>37031.46</v>
      </c>
      <c r="R4066" s="1">
        <f t="shared" si="127"/>
        <v>771.48874999999998</v>
      </c>
      <c r="S4066" s="1" t="s">
        <v>38</v>
      </c>
      <c r="T4066" s="1" t="s">
        <v>30</v>
      </c>
      <c r="U4066" s="1" t="s">
        <v>410</v>
      </c>
      <c r="V4066" s="1" t="s">
        <v>1860</v>
      </c>
      <c r="W4066" s="1" t="s">
        <v>1860</v>
      </c>
    </row>
    <row r="4067" spans="1:23">
      <c r="A4067" s="2" t="s">
        <v>1476</v>
      </c>
      <c r="B4067" s="2">
        <f t="shared" si="126"/>
        <v>2020</v>
      </c>
      <c r="C4067" s="1" t="s">
        <v>68</v>
      </c>
      <c r="D4067" s="1" t="s">
        <v>24</v>
      </c>
      <c r="E4067" s="1">
        <v>80013840</v>
      </c>
      <c r="F4067" s="1" t="s">
        <v>61</v>
      </c>
      <c r="G4067" s="1" t="s">
        <v>1112</v>
      </c>
      <c r="H4067" s="1" t="s">
        <v>955</v>
      </c>
      <c r="I4067" s="1" t="s">
        <v>1861</v>
      </c>
      <c r="J4067" s="1">
        <v>174</v>
      </c>
      <c r="K4067" s="1" t="s">
        <v>28</v>
      </c>
      <c r="L4067" s="1">
        <v>8244</v>
      </c>
      <c r="M4067" s="1">
        <v>8730</v>
      </c>
      <c r="N4067" s="1">
        <v>29492.1</v>
      </c>
      <c r="O4067" s="1">
        <v>6000</v>
      </c>
      <c r="P4067" s="1">
        <v>297.89999999999998</v>
      </c>
      <c r="Q4067" s="1">
        <v>35790</v>
      </c>
      <c r="R4067" s="1">
        <f t="shared" si="127"/>
        <v>205.68965517241378</v>
      </c>
      <c r="S4067" s="1" t="s">
        <v>38</v>
      </c>
      <c r="T4067" s="1" t="s">
        <v>30</v>
      </c>
      <c r="U4067" s="1" t="s">
        <v>939</v>
      </c>
      <c r="V4067" s="1" t="s">
        <v>1862</v>
      </c>
      <c r="W4067" s="1" t="s">
        <v>1863</v>
      </c>
    </row>
    <row r="4068" spans="1:23">
      <c r="A4068" s="2" t="s">
        <v>1476</v>
      </c>
      <c r="B4068" s="2">
        <f t="shared" si="126"/>
        <v>2020</v>
      </c>
      <c r="C4068" s="1" t="s">
        <v>936</v>
      </c>
      <c r="D4068" s="1" t="s">
        <v>24</v>
      </c>
      <c r="E4068" s="1">
        <v>80013840</v>
      </c>
      <c r="F4068" s="1" t="s">
        <v>61</v>
      </c>
      <c r="G4068" s="1" t="s">
        <v>937</v>
      </c>
      <c r="H4068" s="1" t="s">
        <v>955</v>
      </c>
      <c r="I4068" s="1" t="s">
        <v>1864</v>
      </c>
      <c r="J4068" s="1">
        <v>36</v>
      </c>
      <c r="K4068" s="1" t="s">
        <v>28</v>
      </c>
      <c r="L4068" s="1">
        <v>3960</v>
      </c>
      <c r="M4068" s="1">
        <v>4320</v>
      </c>
      <c r="N4068" s="1">
        <v>19260</v>
      </c>
      <c r="O4068" s="1">
        <v>3500</v>
      </c>
      <c r="P4068" s="1">
        <v>192.6</v>
      </c>
      <c r="Q4068" s="1">
        <v>22952.6</v>
      </c>
      <c r="R4068" s="1">
        <f t="shared" si="127"/>
        <v>637.57222222222219</v>
      </c>
      <c r="S4068" s="1" t="s">
        <v>38</v>
      </c>
      <c r="T4068" s="1" t="s">
        <v>30</v>
      </c>
      <c r="U4068" s="1" t="s">
        <v>939</v>
      </c>
      <c r="V4068" s="1" t="s">
        <v>1865</v>
      </c>
      <c r="W4068" s="1" t="s">
        <v>1865</v>
      </c>
    </row>
    <row r="4069" spans="1:23">
      <c r="A4069" s="2" t="s">
        <v>1461</v>
      </c>
      <c r="B4069" s="2">
        <f t="shared" si="126"/>
        <v>2020</v>
      </c>
      <c r="C4069" s="1" t="s">
        <v>43</v>
      </c>
      <c r="D4069" s="1" t="s">
        <v>24</v>
      </c>
      <c r="E4069" s="1">
        <v>80070039</v>
      </c>
      <c r="F4069" s="1" t="s">
        <v>949</v>
      </c>
      <c r="G4069" s="1" t="s">
        <v>36</v>
      </c>
      <c r="H4069" s="1" t="s">
        <v>1024</v>
      </c>
      <c r="I4069" s="1" t="s">
        <v>1866</v>
      </c>
      <c r="J4069" s="1">
        <v>36</v>
      </c>
      <c r="K4069" s="1" t="s">
        <v>28</v>
      </c>
      <c r="L4069" s="1">
        <v>3852</v>
      </c>
      <c r="M4069" s="1">
        <v>4104</v>
      </c>
      <c r="N4069" s="1">
        <v>21544.55</v>
      </c>
      <c r="O4069" s="1">
        <v>3800</v>
      </c>
      <c r="P4069" s="1">
        <v>215.45</v>
      </c>
      <c r="Q4069" s="1">
        <v>25560</v>
      </c>
      <c r="R4069" s="1">
        <f t="shared" si="127"/>
        <v>710</v>
      </c>
      <c r="S4069" s="1" t="s">
        <v>38</v>
      </c>
      <c r="T4069" s="1" t="s">
        <v>30</v>
      </c>
      <c r="U4069" s="1" t="s">
        <v>64</v>
      </c>
      <c r="V4069" s="1" t="s">
        <v>1867</v>
      </c>
      <c r="W4069" s="1" t="s">
        <v>1867</v>
      </c>
    </row>
    <row r="4070" spans="1:23">
      <c r="A4070" s="2" t="s">
        <v>1461</v>
      </c>
      <c r="B4070" s="2">
        <f t="shared" si="126"/>
        <v>2020</v>
      </c>
      <c r="C4070" s="1" t="s">
        <v>936</v>
      </c>
      <c r="D4070" s="1" t="s">
        <v>24</v>
      </c>
      <c r="E4070" s="1">
        <v>80013840</v>
      </c>
      <c r="F4070" s="1" t="s">
        <v>61</v>
      </c>
      <c r="G4070" s="1" t="s">
        <v>937</v>
      </c>
      <c r="H4070" s="1" t="s">
        <v>983</v>
      </c>
      <c r="I4070" s="1" t="s">
        <v>1869</v>
      </c>
      <c r="J4070" s="1">
        <v>28</v>
      </c>
      <c r="K4070" s="1" t="s">
        <v>28</v>
      </c>
      <c r="L4070" s="1">
        <v>2646</v>
      </c>
      <c r="M4070" s="1">
        <v>2884</v>
      </c>
      <c r="N4070" s="1">
        <v>11200</v>
      </c>
      <c r="O4070" s="1">
        <v>3000</v>
      </c>
      <c r="P4070" s="1">
        <v>112</v>
      </c>
      <c r="Q4070" s="1">
        <v>14312</v>
      </c>
      <c r="R4070" s="1">
        <f t="shared" si="127"/>
        <v>511.14285714285717</v>
      </c>
      <c r="S4070" s="1" t="s">
        <v>38</v>
      </c>
      <c r="T4070" s="1" t="s">
        <v>30</v>
      </c>
      <c r="U4070" s="1" t="s">
        <v>939</v>
      </c>
      <c r="V4070" s="1" t="s">
        <v>1870</v>
      </c>
      <c r="W4070" s="1" t="s">
        <v>1870</v>
      </c>
    </row>
    <row r="4071" spans="1:23">
      <c r="A4071" s="2" t="s">
        <v>1505</v>
      </c>
      <c r="B4071" s="2">
        <f t="shared" si="126"/>
        <v>2020</v>
      </c>
      <c r="C4071" s="1" t="s">
        <v>942</v>
      </c>
      <c r="D4071" s="1" t="s">
        <v>24</v>
      </c>
      <c r="E4071" s="1">
        <v>80013840</v>
      </c>
      <c r="F4071" s="1" t="s">
        <v>61</v>
      </c>
      <c r="G4071" s="1" t="s">
        <v>937</v>
      </c>
      <c r="H4071" s="1" t="s">
        <v>943</v>
      </c>
      <c r="I4071" s="1" t="s">
        <v>1871</v>
      </c>
      <c r="J4071" s="1">
        <v>66</v>
      </c>
      <c r="K4071" s="1" t="s">
        <v>28</v>
      </c>
      <c r="L4071" s="1">
        <v>4554</v>
      </c>
      <c r="M4071" s="1">
        <v>5016</v>
      </c>
      <c r="N4071" s="1">
        <v>17490</v>
      </c>
      <c r="O4071" s="1">
        <v>3000</v>
      </c>
      <c r="P4071" s="1">
        <v>174.9</v>
      </c>
      <c r="Q4071" s="1">
        <v>20664.900000000001</v>
      </c>
      <c r="R4071" s="1">
        <f t="shared" si="127"/>
        <v>313.10454545454547</v>
      </c>
      <c r="S4071" s="1" t="s">
        <v>38</v>
      </c>
      <c r="T4071" s="1" t="s">
        <v>30</v>
      </c>
      <c r="U4071" s="1" t="s">
        <v>939</v>
      </c>
      <c r="V4071" s="1" t="s">
        <v>1872</v>
      </c>
      <c r="W4071" s="1" t="s">
        <v>1872</v>
      </c>
    </row>
    <row r="4072" spans="1:23">
      <c r="A4072" s="2" t="s">
        <v>1623</v>
      </c>
      <c r="B4072" s="2">
        <f t="shared" si="126"/>
        <v>2020</v>
      </c>
      <c r="C4072" s="1" t="s">
        <v>936</v>
      </c>
      <c r="D4072" s="1" t="s">
        <v>24</v>
      </c>
      <c r="E4072" s="1">
        <v>80013840</v>
      </c>
      <c r="F4072" s="1" t="s">
        <v>61</v>
      </c>
      <c r="G4072" s="1" t="s">
        <v>36</v>
      </c>
      <c r="H4072" s="1" t="s">
        <v>983</v>
      </c>
      <c r="I4072" s="1" t="s">
        <v>1873</v>
      </c>
      <c r="J4072" s="1">
        <v>76</v>
      </c>
      <c r="K4072" s="1" t="s">
        <v>28</v>
      </c>
      <c r="L4072" s="1">
        <v>4484</v>
      </c>
      <c r="M4072" s="1">
        <v>4864</v>
      </c>
      <c r="N4072" s="1">
        <v>12616</v>
      </c>
      <c r="O4072" s="1">
        <v>3000</v>
      </c>
      <c r="P4072" s="1">
        <v>126.16</v>
      </c>
      <c r="Q4072" s="1">
        <v>15742.16</v>
      </c>
      <c r="R4072" s="1">
        <f t="shared" si="127"/>
        <v>207.13368421052633</v>
      </c>
      <c r="S4072" s="1" t="s">
        <v>38</v>
      </c>
      <c r="T4072" s="1" t="s">
        <v>30</v>
      </c>
      <c r="U4072" s="1" t="s">
        <v>70</v>
      </c>
      <c r="V4072" s="1" t="s">
        <v>1874</v>
      </c>
      <c r="W4072" s="1" t="s">
        <v>1874</v>
      </c>
    </row>
    <row r="4073" spans="1:23">
      <c r="A4073" s="2" t="s">
        <v>1509</v>
      </c>
      <c r="B4073" s="2">
        <f t="shared" si="126"/>
        <v>2020</v>
      </c>
      <c r="C4073" s="1" t="s">
        <v>936</v>
      </c>
      <c r="D4073" s="1" t="s">
        <v>24</v>
      </c>
      <c r="E4073" s="1">
        <v>80013840</v>
      </c>
      <c r="F4073" s="1" t="s">
        <v>61</v>
      </c>
      <c r="G4073" s="1" t="s">
        <v>36</v>
      </c>
      <c r="H4073" s="1" t="s">
        <v>80</v>
      </c>
      <c r="I4073" s="1" t="s">
        <v>1875</v>
      </c>
      <c r="J4073" s="1">
        <v>438</v>
      </c>
      <c r="K4073" s="1" t="s">
        <v>28</v>
      </c>
      <c r="L4073" s="1">
        <v>16663</v>
      </c>
      <c r="M4073" s="1">
        <v>18480</v>
      </c>
      <c r="N4073" s="1">
        <v>38982</v>
      </c>
      <c r="O4073" s="1">
        <v>8958.2199999999993</v>
      </c>
      <c r="P4073" s="1">
        <v>389.82</v>
      </c>
      <c r="Q4073" s="1">
        <v>48330.04</v>
      </c>
      <c r="R4073" s="1">
        <f t="shared" si="127"/>
        <v>110.34255707762557</v>
      </c>
      <c r="S4073" s="1" t="s">
        <v>38</v>
      </c>
      <c r="T4073" s="1" t="s">
        <v>30</v>
      </c>
      <c r="U4073" s="1" t="s">
        <v>70</v>
      </c>
      <c r="V4073" s="1" t="s">
        <v>1876</v>
      </c>
      <c r="W4073" s="1" t="s">
        <v>1876</v>
      </c>
    </row>
    <row r="4074" spans="1:23">
      <c r="A4074" s="2" t="s">
        <v>1877</v>
      </c>
      <c r="B4074" s="2">
        <f t="shared" si="126"/>
        <v>2020</v>
      </c>
      <c r="C4074" s="1" t="s">
        <v>68</v>
      </c>
      <c r="D4074" s="1" t="s">
        <v>24</v>
      </c>
      <c r="E4074" s="1">
        <v>80047663</v>
      </c>
      <c r="F4074" s="1" t="s">
        <v>110</v>
      </c>
      <c r="G4074" s="1" t="s">
        <v>36</v>
      </c>
      <c r="H4074" s="1" t="s">
        <v>80</v>
      </c>
      <c r="I4074" s="1" t="s">
        <v>1878</v>
      </c>
      <c r="J4074" s="1">
        <v>1440</v>
      </c>
      <c r="K4074" s="1" t="s">
        <v>28</v>
      </c>
      <c r="L4074" s="1">
        <v>57400</v>
      </c>
      <c r="M4074" s="1">
        <v>57600</v>
      </c>
      <c r="N4074" s="1">
        <v>133920</v>
      </c>
      <c r="O4074" s="1">
        <v>31000</v>
      </c>
      <c r="P4074" s="1">
        <v>334.8</v>
      </c>
      <c r="Q4074" s="1">
        <v>165254.79999999999</v>
      </c>
      <c r="R4074" s="1">
        <f t="shared" si="127"/>
        <v>114.76027777777777</v>
      </c>
      <c r="S4074" s="1" t="s">
        <v>38</v>
      </c>
      <c r="T4074" s="1" t="s">
        <v>30</v>
      </c>
      <c r="U4074" s="1" t="s">
        <v>111</v>
      </c>
      <c r="V4074" s="1" t="s">
        <v>1879</v>
      </c>
      <c r="W4074" s="1" t="s">
        <v>1879</v>
      </c>
    </row>
    <row r="4075" spans="1:23">
      <c r="A4075" s="2" t="s">
        <v>1886</v>
      </c>
      <c r="B4075" s="2">
        <f t="shared" si="126"/>
        <v>2020</v>
      </c>
      <c r="C4075" s="1" t="s">
        <v>68</v>
      </c>
      <c r="D4075" s="1" t="s">
        <v>24</v>
      </c>
      <c r="E4075" s="1">
        <v>80013840</v>
      </c>
      <c r="F4075" s="1" t="s">
        <v>61</v>
      </c>
      <c r="G4075" s="1" t="s">
        <v>1112</v>
      </c>
      <c r="H4075" s="1" t="s">
        <v>955</v>
      </c>
      <c r="I4075" s="1" t="s">
        <v>1887</v>
      </c>
      <c r="J4075" s="1">
        <v>73</v>
      </c>
      <c r="K4075" s="1" t="s">
        <v>28</v>
      </c>
      <c r="L4075" s="1">
        <v>4248</v>
      </c>
      <c r="M4075" s="1">
        <v>4499</v>
      </c>
      <c r="N4075" s="1">
        <v>13307.23</v>
      </c>
      <c r="O4075" s="1">
        <v>3663.35</v>
      </c>
      <c r="P4075" s="1">
        <v>134.41999999999999</v>
      </c>
      <c r="Q4075" s="1">
        <v>17105</v>
      </c>
      <c r="R4075" s="1">
        <f t="shared" si="127"/>
        <v>234.31506849315068</v>
      </c>
      <c r="S4075" s="1" t="s">
        <v>38</v>
      </c>
      <c r="T4075" s="1" t="s">
        <v>30</v>
      </c>
      <c r="U4075" s="1" t="s">
        <v>939</v>
      </c>
      <c r="V4075" s="1" t="s">
        <v>73</v>
      </c>
      <c r="W4075" s="1" t="s">
        <v>1888</v>
      </c>
    </row>
    <row r="4076" spans="1:23">
      <c r="A4076" s="2" t="s">
        <v>916</v>
      </c>
      <c r="B4076" s="2">
        <f t="shared" si="126"/>
        <v>2020</v>
      </c>
      <c r="C4076" s="1" t="s">
        <v>68</v>
      </c>
      <c r="D4076" s="1" t="s">
        <v>24</v>
      </c>
      <c r="E4076" s="1">
        <v>80013840</v>
      </c>
      <c r="F4076" s="1" t="s">
        <v>61</v>
      </c>
      <c r="G4076" s="1" t="s">
        <v>937</v>
      </c>
      <c r="H4076" s="1" t="s">
        <v>943</v>
      </c>
      <c r="I4076" s="1" t="s">
        <v>1889</v>
      </c>
      <c r="J4076" s="1">
        <v>63</v>
      </c>
      <c r="K4076" s="1" t="s">
        <v>28</v>
      </c>
      <c r="L4076" s="1">
        <v>3300</v>
      </c>
      <c r="M4076" s="1">
        <v>3600</v>
      </c>
      <c r="N4076" s="1">
        <v>18900</v>
      </c>
      <c r="O4076" s="1">
        <v>2213.11</v>
      </c>
      <c r="P4076" s="1">
        <v>189</v>
      </c>
      <c r="Q4076" s="1">
        <v>21302.11</v>
      </c>
      <c r="R4076" s="1">
        <f t="shared" si="127"/>
        <v>338.12873015873015</v>
      </c>
      <c r="S4076" s="1" t="s">
        <v>38</v>
      </c>
      <c r="T4076" s="1" t="s">
        <v>30</v>
      </c>
      <c r="U4076" s="1" t="s">
        <v>939</v>
      </c>
      <c r="V4076" s="1" t="s">
        <v>1890</v>
      </c>
      <c r="W4076" s="1" t="s">
        <v>1890</v>
      </c>
    </row>
    <row r="4077" spans="1:23">
      <c r="A4077" s="2" t="s">
        <v>1891</v>
      </c>
      <c r="B4077" s="2">
        <f t="shared" si="126"/>
        <v>2020</v>
      </c>
      <c r="C4077" s="1" t="s">
        <v>43</v>
      </c>
      <c r="D4077" s="1" t="s">
        <v>24</v>
      </c>
      <c r="E4077" s="1">
        <v>80070039</v>
      </c>
      <c r="F4077" s="1" t="s">
        <v>949</v>
      </c>
      <c r="G4077" s="1" t="s">
        <v>120</v>
      </c>
      <c r="H4077" s="1" t="s">
        <v>1892</v>
      </c>
      <c r="I4077" s="1" t="s">
        <v>1893</v>
      </c>
      <c r="J4077" s="1">
        <v>176</v>
      </c>
      <c r="K4077" s="1" t="s">
        <v>28</v>
      </c>
      <c r="L4077" s="1">
        <v>10914</v>
      </c>
      <c r="M4077" s="1">
        <v>11189</v>
      </c>
      <c r="N4077" s="1">
        <v>45055</v>
      </c>
      <c r="O4077" s="1">
        <v>4100</v>
      </c>
      <c r="P4077" s="1">
        <v>450.55</v>
      </c>
      <c r="Q4077" s="1">
        <v>50213.34</v>
      </c>
      <c r="R4077" s="1">
        <f t="shared" si="127"/>
        <v>285.30306818181816</v>
      </c>
      <c r="S4077" s="1" t="s">
        <v>29</v>
      </c>
      <c r="T4077" s="1" t="s">
        <v>419</v>
      </c>
      <c r="U4077" s="1" t="s">
        <v>410</v>
      </c>
      <c r="V4077" s="1" t="s">
        <v>1894</v>
      </c>
      <c r="W4077" s="1" t="s">
        <v>1895</v>
      </c>
    </row>
    <row r="4078" spans="1:23">
      <c r="A4078" s="2" t="s">
        <v>1891</v>
      </c>
      <c r="B4078" s="2">
        <f t="shared" si="126"/>
        <v>2020</v>
      </c>
      <c r="C4078" s="1" t="s">
        <v>43</v>
      </c>
      <c r="D4078" s="1" t="s">
        <v>24</v>
      </c>
      <c r="E4078" s="1">
        <v>80070039</v>
      </c>
      <c r="F4078" s="1" t="s">
        <v>949</v>
      </c>
      <c r="G4078" s="1" t="s">
        <v>120</v>
      </c>
      <c r="H4078" s="1" t="s">
        <v>1892</v>
      </c>
      <c r="I4078" s="1" t="s">
        <v>1896</v>
      </c>
      <c r="J4078" s="1">
        <v>186</v>
      </c>
      <c r="K4078" s="1" t="s">
        <v>28</v>
      </c>
      <c r="L4078" s="1">
        <v>10788</v>
      </c>
      <c r="M4078" s="1">
        <v>10974</v>
      </c>
      <c r="N4078" s="1">
        <v>41237</v>
      </c>
      <c r="O4078" s="1">
        <v>4100</v>
      </c>
      <c r="P4078" s="1">
        <v>412.37</v>
      </c>
      <c r="Q4078" s="1">
        <v>46303.86</v>
      </c>
      <c r="R4078" s="1">
        <f t="shared" si="127"/>
        <v>248.94548387096773</v>
      </c>
      <c r="S4078" s="1" t="s">
        <v>29</v>
      </c>
      <c r="T4078" s="1" t="s">
        <v>419</v>
      </c>
      <c r="U4078" s="1" t="s">
        <v>410</v>
      </c>
      <c r="V4078" s="1" t="s">
        <v>1897</v>
      </c>
      <c r="W4078" s="1" t="s">
        <v>1898</v>
      </c>
    </row>
    <row r="4079" spans="1:23">
      <c r="A4079" s="2" t="s">
        <v>1597</v>
      </c>
      <c r="B4079" s="2">
        <f t="shared" si="126"/>
        <v>2020</v>
      </c>
      <c r="C4079" s="1" t="s">
        <v>43</v>
      </c>
      <c r="D4079" s="1" t="s">
        <v>24</v>
      </c>
      <c r="E4079" s="1">
        <v>80014137</v>
      </c>
      <c r="F4079" s="1" t="s">
        <v>25</v>
      </c>
      <c r="G4079" s="1" t="s">
        <v>26</v>
      </c>
      <c r="H4079" s="1" t="s">
        <v>673</v>
      </c>
      <c r="I4079" s="1" t="s">
        <v>1899</v>
      </c>
      <c r="J4079" s="1">
        <v>115</v>
      </c>
      <c r="K4079" s="1" t="s">
        <v>28</v>
      </c>
      <c r="L4079" s="1">
        <v>4881</v>
      </c>
      <c r="M4079" s="1">
        <v>5118</v>
      </c>
      <c r="N4079" s="1">
        <v>17940</v>
      </c>
      <c r="O4079" s="1">
        <v>2221.96</v>
      </c>
      <c r="P4079" s="1">
        <v>68.069999999999993</v>
      </c>
      <c r="Q4079" s="1">
        <v>20230.03</v>
      </c>
      <c r="R4079" s="1">
        <f t="shared" si="127"/>
        <v>175.91330434782608</v>
      </c>
      <c r="S4079" s="1" t="s">
        <v>29</v>
      </c>
      <c r="T4079" s="1" t="s">
        <v>419</v>
      </c>
      <c r="U4079" s="1" t="s">
        <v>81</v>
      </c>
      <c r="V4079" s="1" t="s">
        <v>1900</v>
      </c>
      <c r="W4079" s="1" t="s">
        <v>1900</v>
      </c>
    </row>
    <row r="4080" spans="1:23">
      <c r="A4080" s="2" t="s">
        <v>1597</v>
      </c>
      <c r="B4080" s="2">
        <f t="shared" si="126"/>
        <v>2020</v>
      </c>
      <c r="C4080" s="1" t="s">
        <v>43</v>
      </c>
      <c r="D4080" s="1" t="s">
        <v>24</v>
      </c>
      <c r="E4080" s="1">
        <v>80014137</v>
      </c>
      <c r="F4080" s="1" t="s">
        <v>25</v>
      </c>
      <c r="G4080" s="1" t="s">
        <v>26</v>
      </c>
      <c r="H4080" s="1" t="s">
        <v>673</v>
      </c>
      <c r="I4080" s="1" t="s">
        <v>1899</v>
      </c>
      <c r="J4080" s="1">
        <v>115</v>
      </c>
      <c r="K4080" s="1" t="s">
        <v>28</v>
      </c>
      <c r="L4080" s="1">
        <v>4881</v>
      </c>
      <c r="M4080" s="1">
        <v>5118</v>
      </c>
      <c r="N4080" s="1">
        <v>17940</v>
      </c>
      <c r="O4080" s="1">
        <v>2221.96</v>
      </c>
      <c r="P4080" s="1">
        <v>68.069999999999993</v>
      </c>
      <c r="Q4080" s="1">
        <v>20230.03</v>
      </c>
      <c r="R4080" s="1">
        <f t="shared" si="127"/>
        <v>175.91330434782608</v>
      </c>
      <c r="S4080" s="1" t="s">
        <v>29</v>
      </c>
      <c r="T4080" s="1" t="s">
        <v>419</v>
      </c>
      <c r="U4080" s="1" t="s">
        <v>81</v>
      </c>
      <c r="V4080" s="1" t="s">
        <v>1901</v>
      </c>
      <c r="W4080" s="1" t="s">
        <v>1901</v>
      </c>
    </row>
    <row r="4081" spans="1:23">
      <c r="A4081" s="2" t="s">
        <v>1047</v>
      </c>
      <c r="B4081" s="2">
        <f t="shared" si="126"/>
        <v>2020</v>
      </c>
      <c r="C4081" s="1" t="s">
        <v>936</v>
      </c>
      <c r="D4081" s="1" t="s">
        <v>24</v>
      </c>
      <c r="E4081" s="1">
        <v>80013840</v>
      </c>
      <c r="F4081" s="1" t="s">
        <v>61</v>
      </c>
      <c r="G4081" s="1" t="s">
        <v>315</v>
      </c>
      <c r="H4081" s="1" t="s">
        <v>1391</v>
      </c>
      <c r="I4081" s="1" t="s">
        <v>1902</v>
      </c>
      <c r="J4081" s="1">
        <v>71</v>
      </c>
      <c r="K4081" s="1" t="s">
        <v>28</v>
      </c>
      <c r="L4081" s="1">
        <v>4260</v>
      </c>
      <c r="M4081" s="1">
        <v>4615</v>
      </c>
      <c r="N4081" s="1">
        <v>23075</v>
      </c>
      <c r="O4081" s="1">
        <v>3000</v>
      </c>
      <c r="P4081" s="1">
        <v>230.75</v>
      </c>
      <c r="Q4081" s="1">
        <v>26305.75</v>
      </c>
      <c r="R4081" s="1">
        <f t="shared" si="127"/>
        <v>370.50352112676057</v>
      </c>
      <c r="S4081" s="1" t="s">
        <v>38</v>
      </c>
      <c r="T4081" s="1" t="s">
        <v>30</v>
      </c>
      <c r="U4081" s="1" t="s">
        <v>939</v>
      </c>
      <c r="V4081" s="1" t="s">
        <v>1904</v>
      </c>
      <c r="W4081" s="1" t="s">
        <v>1904</v>
      </c>
    </row>
    <row r="4082" spans="1:23">
      <c r="A4082" s="2" t="s">
        <v>1656</v>
      </c>
      <c r="B4082" s="2">
        <f t="shared" si="126"/>
        <v>2020</v>
      </c>
      <c r="C4082" s="1" t="s">
        <v>936</v>
      </c>
      <c r="D4082" s="1" t="s">
        <v>24</v>
      </c>
      <c r="E4082" s="1">
        <v>80013840</v>
      </c>
      <c r="F4082" s="1" t="s">
        <v>61</v>
      </c>
      <c r="G4082" s="1" t="s">
        <v>36</v>
      </c>
      <c r="H4082" s="1" t="s">
        <v>979</v>
      </c>
      <c r="I4082" s="1" t="s">
        <v>1905</v>
      </c>
      <c r="J4082" s="1">
        <v>76</v>
      </c>
      <c r="K4082" s="1" t="s">
        <v>28</v>
      </c>
      <c r="L4082" s="1">
        <v>4940</v>
      </c>
      <c r="M4082" s="1">
        <v>5320</v>
      </c>
      <c r="N4082" s="1">
        <v>12312</v>
      </c>
      <c r="O4082" s="1">
        <v>3074.64</v>
      </c>
      <c r="P4082" s="1">
        <v>123.12</v>
      </c>
      <c r="Q4082" s="1">
        <v>15509.76</v>
      </c>
      <c r="R4082" s="1">
        <f t="shared" si="127"/>
        <v>204.07578947368421</v>
      </c>
      <c r="S4082" s="1" t="s">
        <v>38</v>
      </c>
      <c r="T4082" s="1" t="s">
        <v>30</v>
      </c>
      <c r="U4082" s="1" t="s">
        <v>70</v>
      </c>
      <c r="V4082" s="1" t="s">
        <v>1906</v>
      </c>
      <c r="W4082" s="1" t="s">
        <v>1906</v>
      </c>
    </row>
    <row r="4083" spans="1:23">
      <c r="A4083" s="2" t="s">
        <v>455</v>
      </c>
      <c r="B4083" s="2">
        <f t="shared" si="126"/>
        <v>2020</v>
      </c>
      <c r="C4083" s="1" t="s">
        <v>942</v>
      </c>
      <c r="D4083" s="1" t="s">
        <v>24</v>
      </c>
      <c r="E4083" s="1">
        <v>80013840</v>
      </c>
      <c r="F4083" s="1" t="s">
        <v>61</v>
      </c>
      <c r="G4083" s="1" t="s">
        <v>1601</v>
      </c>
      <c r="H4083" s="1" t="s">
        <v>979</v>
      </c>
      <c r="I4083" s="1" t="s">
        <v>1907</v>
      </c>
      <c r="J4083" s="1">
        <v>48</v>
      </c>
      <c r="K4083" s="1" t="s">
        <v>28</v>
      </c>
      <c r="L4083" s="1">
        <v>4352</v>
      </c>
      <c r="M4083" s="1">
        <v>4836</v>
      </c>
      <c r="N4083" s="1">
        <v>11952</v>
      </c>
      <c r="O4083" s="1">
        <v>2971.59</v>
      </c>
      <c r="P4083" s="1">
        <v>119.52</v>
      </c>
      <c r="Q4083" s="1">
        <v>15043.11</v>
      </c>
      <c r="R4083" s="1">
        <f t="shared" si="127"/>
        <v>313.39812499999999</v>
      </c>
      <c r="S4083" s="1" t="s">
        <v>38</v>
      </c>
      <c r="T4083" s="1" t="s">
        <v>30</v>
      </c>
      <c r="U4083" s="1" t="s">
        <v>70</v>
      </c>
      <c r="V4083" s="1" t="s">
        <v>1908</v>
      </c>
      <c r="W4083" s="1" t="s">
        <v>1908</v>
      </c>
    </row>
    <row r="4084" spans="1:23">
      <c r="A4084" s="2" t="s">
        <v>908</v>
      </c>
      <c r="B4084" s="2">
        <f t="shared" si="126"/>
        <v>2020</v>
      </c>
      <c r="C4084" s="1" t="s">
        <v>1128</v>
      </c>
      <c r="D4084" s="1" t="s">
        <v>24</v>
      </c>
      <c r="E4084" s="1">
        <v>80013840</v>
      </c>
      <c r="F4084" s="1" t="s">
        <v>61</v>
      </c>
      <c r="G4084" s="1" t="s">
        <v>36</v>
      </c>
      <c r="H4084" s="1" t="s">
        <v>1858</v>
      </c>
      <c r="I4084" s="1" t="s">
        <v>1909</v>
      </c>
      <c r="J4084" s="1">
        <v>106</v>
      </c>
      <c r="K4084" s="1" t="s">
        <v>28</v>
      </c>
      <c r="L4084" s="1">
        <v>4706</v>
      </c>
      <c r="M4084" s="1">
        <v>5109</v>
      </c>
      <c r="N4084" s="1">
        <v>10494</v>
      </c>
      <c r="O4084" s="1">
        <v>2940.57</v>
      </c>
      <c r="P4084" s="1">
        <v>104.94</v>
      </c>
      <c r="Q4084" s="1">
        <v>13539.51</v>
      </c>
      <c r="R4084" s="1">
        <f t="shared" si="127"/>
        <v>127.73122641509434</v>
      </c>
      <c r="S4084" s="1" t="s">
        <v>38</v>
      </c>
      <c r="T4084" s="1" t="s">
        <v>30</v>
      </c>
      <c r="U4084" s="1" t="s">
        <v>70</v>
      </c>
      <c r="V4084" s="1" t="s">
        <v>1910</v>
      </c>
      <c r="W4084" s="1" t="s">
        <v>1910</v>
      </c>
    </row>
    <row r="4085" spans="1:23">
      <c r="A4085" s="2" t="s">
        <v>502</v>
      </c>
      <c r="B4085" s="2">
        <f t="shared" si="126"/>
        <v>2020</v>
      </c>
      <c r="C4085" s="1" t="s">
        <v>962</v>
      </c>
      <c r="D4085" s="1" t="s">
        <v>24</v>
      </c>
      <c r="E4085" s="1">
        <v>80038006</v>
      </c>
      <c r="F4085" s="1" t="s">
        <v>2348</v>
      </c>
      <c r="G4085" s="1" t="s">
        <v>1857</v>
      </c>
      <c r="H4085" s="1" t="s">
        <v>2483</v>
      </c>
      <c r="I4085" s="1" t="s">
        <v>2454</v>
      </c>
      <c r="J4085" s="1">
        <v>10</v>
      </c>
      <c r="K4085" s="1" t="s">
        <v>28</v>
      </c>
      <c r="L4085" s="1">
        <v>550</v>
      </c>
      <c r="M4085" s="1">
        <v>600</v>
      </c>
      <c r="N4085" s="1">
        <v>3442.3</v>
      </c>
      <c r="O4085" s="1">
        <v>216.05</v>
      </c>
      <c r="P4085" s="1">
        <v>12.45</v>
      </c>
      <c r="Q4085" s="1">
        <v>3670.8</v>
      </c>
      <c r="R4085" s="1">
        <f t="shared" si="127"/>
        <v>367.08000000000004</v>
      </c>
      <c r="S4085" s="1" t="s">
        <v>29</v>
      </c>
      <c r="T4085" s="1" t="s">
        <v>419</v>
      </c>
      <c r="U4085" s="1" t="s">
        <v>2430</v>
      </c>
      <c r="V4085" s="1" t="s">
        <v>2485</v>
      </c>
      <c r="W4085" s="1" t="s">
        <v>2485</v>
      </c>
    </row>
    <row r="4086" spans="1:23">
      <c r="A4086" s="2" t="s">
        <v>2498</v>
      </c>
      <c r="B4086" s="2">
        <f t="shared" si="126"/>
        <v>2020</v>
      </c>
      <c r="C4086" s="1" t="s">
        <v>936</v>
      </c>
      <c r="D4086" s="1" t="s">
        <v>24</v>
      </c>
      <c r="E4086" s="1">
        <v>80038006</v>
      </c>
      <c r="F4086" s="1" t="s">
        <v>2348</v>
      </c>
      <c r="G4086" s="1" t="s">
        <v>937</v>
      </c>
      <c r="H4086" s="1" t="s">
        <v>932</v>
      </c>
      <c r="I4086" s="1" t="s">
        <v>2499</v>
      </c>
      <c r="J4086" s="1">
        <v>67</v>
      </c>
      <c r="K4086" s="1" t="s">
        <v>28</v>
      </c>
      <c r="L4086" s="1">
        <v>8362</v>
      </c>
      <c r="M4086" s="1">
        <v>8997</v>
      </c>
      <c r="N4086" s="1">
        <v>32750</v>
      </c>
      <c r="O4086" s="1">
        <v>5050</v>
      </c>
      <c r="P4086" s="1">
        <v>108.75</v>
      </c>
      <c r="Q4086" s="1">
        <v>37908.75</v>
      </c>
      <c r="R4086" s="1">
        <f t="shared" si="127"/>
        <v>565.80223880597021</v>
      </c>
      <c r="S4086" s="1" t="s">
        <v>38</v>
      </c>
      <c r="T4086" s="1" t="s">
        <v>30</v>
      </c>
      <c r="U4086" s="1" t="s">
        <v>2500</v>
      </c>
      <c r="V4086" s="1" t="s">
        <v>2501</v>
      </c>
      <c r="W4086" s="1" t="s">
        <v>2502</v>
      </c>
    </row>
    <row r="4087" spans="1:23">
      <c r="A4087" s="2" t="s">
        <v>2518</v>
      </c>
      <c r="B4087" s="2">
        <f t="shared" si="126"/>
        <v>2020</v>
      </c>
      <c r="C4087" s="1" t="s">
        <v>119</v>
      </c>
      <c r="D4087" s="1" t="s">
        <v>24</v>
      </c>
      <c r="E4087" s="1">
        <v>80053510</v>
      </c>
      <c r="F4087" s="1" t="s">
        <v>2519</v>
      </c>
      <c r="G4087" s="1" t="s">
        <v>120</v>
      </c>
      <c r="H4087" s="1" t="s">
        <v>2520</v>
      </c>
      <c r="I4087" s="1" t="s">
        <v>2521</v>
      </c>
      <c r="J4087" s="1">
        <v>1</v>
      </c>
      <c r="K4087" s="1" t="s">
        <v>28</v>
      </c>
      <c r="L4087" s="1">
        <v>100</v>
      </c>
      <c r="M4087" s="1">
        <v>101</v>
      </c>
      <c r="N4087" s="1">
        <v>1717.55</v>
      </c>
      <c r="O4087" s="1">
        <v>85.44</v>
      </c>
      <c r="P4087" s="1">
        <v>99.62</v>
      </c>
      <c r="Q4087" s="1">
        <v>1749.46</v>
      </c>
      <c r="R4087" s="1">
        <f t="shared" si="127"/>
        <v>1749.46</v>
      </c>
      <c r="S4087" s="1" t="s">
        <v>29</v>
      </c>
      <c r="T4087" s="1" t="s">
        <v>419</v>
      </c>
      <c r="U4087" s="1" t="s">
        <v>2522</v>
      </c>
      <c r="V4087" s="1" t="s">
        <v>2523</v>
      </c>
      <c r="W4087" s="1" t="s">
        <v>2524</v>
      </c>
    </row>
    <row r="4088" spans="1:23">
      <c r="A4088" s="2" t="s">
        <v>910</v>
      </c>
      <c r="B4088" s="2">
        <f t="shared" si="126"/>
        <v>2020</v>
      </c>
      <c r="C4088" s="1" t="s">
        <v>68</v>
      </c>
      <c r="D4088" s="1" t="s">
        <v>24</v>
      </c>
      <c r="E4088" s="1">
        <v>80031823</v>
      </c>
      <c r="F4088" s="1" t="s">
        <v>2677</v>
      </c>
      <c r="G4088" s="1" t="s">
        <v>36</v>
      </c>
      <c r="H4088" s="1" t="s">
        <v>80</v>
      </c>
      <c r="I4088" s="1" t="s">
        <v>2704</v>
      </c>
      <c r="J4088" s="1">
        <v>144</v>
      </c>
      <c r="K4088" s="1" t="s">
        <v>28</v>
      </c>
      <c r="L4088" s="1">
        <v>6000</v>
      </c>
      <c r="M4088" s="1">
        <v>6000</v>
      </c>
      <c r="N4088" s="1">
        <v>12240</v>
      </c>
      <c r="O4088" s="1">
        <v>4672.82</v>
      </c>
      <c r="P4088" s="1">
        <v>54.55</v>
      </c>
      <c r="Q4088" s="1">
        <v>16967.37</v>
      </c>
      <c r="R4088" s="1">
        <f t="shared" si="127"/>
        <v>117.82895833333333</v>
      </c>
      <c r="S4088" s="1" t="s">
        <v>38</v>
      </c>
      <c r="T4088" s="1" t="s">
        <v>30</v>
      </c>
      <c r="U4088" s="1" t="s">
        <v>2705</v>
      </c>
      <c r="V4088" s="1" t="s">
        <v>2706</v>
      </c>
      <c r="W4088" s="1" t="s">
        <v>2706</v>
      </c>
    </row>
    <row r="4089" spans="1:23">
      <c r="A4089" s="2" t="s">
        <v>508</v>
      </c>
      <c r="B4089" s="2">
        <f t="shared" si="126"/>
        <v>2020</v>
      </c>
      <c r="C4089" s="1" t="s">
        <v>68</v>
      </c>
      <c r="D4089" s="1" t="s">
        <v>24</v>
      </c>
      <c r="E4089" s="1">
        <v>80087526</v>
      </c>
      <c r="F4089" s="1" t="s">
        <v>2708</v>
      </c>
      <c r="G4089" s="1" t="s">
        <v>36</v>
      </c>
      <c r="H4089" s="1" t="s">
        <v>983</v>
      </c>
      <c r="I4089" s="1" t="s">
        <v>2713</v>
      </c>
      <c r="J4089" s="1">
        <v>18</v>
      </c>
      <c r="K4089" s="1" t="s">
        <v>28</v>
      </c>
      <c r="L4089" s="1">
        <v>1656</v>
      </c>
      <c r="M4089" s="1">
        <v>1836</v>
      </c>
      <c r="N4089" s="1">
        <v>8010</v>
      </c>
      <c r="O4089" s="1">
        <v>2500</v>
      </c>
      <c r="P4089" s="1">
        <v>80.099999999999994</v>
      </c>
      <c r="Q4089" s="1">
        <v>10510</v>
      </c>
      <c r="R4089" s="1">
        <f t="shared" si="127"/>
        <v>583.88888888888891</v>
      </c>
      <c r="S4089" s="1" t="s">
        <v>38</v>
      </c>
      <c r="T4089" s="1" t="s">
        <v>30</v>
      </c>
      <c r="U4089" s="1" t="s">
        <v>2714</v>
      </c>
      <c r="V4089" s="1" t="s">
        <v>2715</v>
      </c>
      <c r="W4089" s="1" t="s">
        <v>2715</v>
      </c>
    </row>
    <row r="4090" spans="1:23">
      <c r="A4090" s="2" t="s">
        <v>3008</v>
      </c>
      <c r="B4090" s="2">
        <f t="shared" si="126"/>
        <v>2020</v>
      </c>
      <c r="C4090" s="1" t="s">
        <v>942</v>
      </c>
      <c r="D4090" s="1" t="s">
        <v>24</v>
      </c>
      <c r="E4090" s="1">
        <v>80059747</v>
      </c>
      <c r="F4090" s="1" t="s">
        <v>2979</v>
      </c>
      <c r="G4090" s="1" t="s">
        <v>2395</v>
      </c>
      <c r="H4090" s="1" t="s">
        <v>1024</v>
      </c>
      <c r="I4090" s="1" t="s">
        <v>3009</v>
      </c>
      <c r="J4090" s="1">
        <v>10</v>
      </c>
      <c r="K4090" s="1" t="s">
        <v>28</v>
      </c>
      <c r="L4090" s="1">
        <v>500</v>
      </c>
      <c r="M4090" s="1">
        <v>550</v>
      </c>
      <c r="N4090" s="1">
        <v>2024.16</v>
      </c>
      <c r="O4090" s="1">
        <v>67.59</v>
      </c>
      <c r="P4090" s="1">
        <v>18.68</v>
      </c>
      <c r="Q4090" s="1">
        <v>2117.65</v>
      </c>
      <c r="R4090" s="1">
        <f t="shared" si="127"/>
        <v>211.76500000000001</v>
      </c>
      <c r="S4090" s="1" t="s">
        <v>38</v>
      </c>
      <c r="T4090" s="1" t="s">
        <v>30</v>
      </c>
      <c r="U4090" s="1" t="s">
        <v>2989</v>
      </c>
      <c r="V4090" s="1" t="s">
        <v>3010</v>
      </c>
      <c r="W4090" s="1" t="s">
        <v>3010</v>
      </c>
    </row>
    <row r="4091" spans="1:23">
      <c r="A4091" s="2" t="s">
        <v>3021</v>
      </c>
      <c r="B4091" s="2">
        <f t="shared" si="126"/>
        <v>2020</v>
      </c>
      <c r="C4091" s="1" t="s">
        <v>68</v>
      </c>
      <c r="D4091" s="1" t="s">
        <v>24</v>
      </c>
      <c r="E4091" s="1">
        <v>80059747</v>
      </c>
      <c r="F4091" s="1" t="s">
        <v>2979</v>
      </c>
      <c r="G4091" s="1" t="s">
        <v>2395</v>
      </c>
      <c r="H4091" s="1" t="s">
        <v>1617</v>
      </c>
      <c r="I4091" s="1" t="s">
        <v>3022</v>
      </c>
      <c r="J4091" s="1">
        <v>10</v>
      </c>
      <c r="K4091" s="1" t="s">
        <v>28</v>
      </c>
      <c r="L4091" s="1">
        <v>425</v>
      </c>
      <c r="M4091" s="1">
        <v>425</v>
      </c>
      <c r="N4091" s="1">
        <v>2121.3000000000002</v>
      </c>
      <c r="O4091" s="1">
        <v>55.66</v>
      </c>
      <c r="P4091" s="1">
        <v>18.68</v>
      </c>
      <c r="Q4091" s="1">
        <v>2205.7199999999998</v>
      </c>
      <c r="R4091" s="1">
        <f t="shared" si="127"/>
        <v>220.57199999999997</v>
      </c>
      <c r="S4091" s="1" t="s">
        <v>38</v>
      </c>
      <c r="T4091" s="1" t="s">
        <v>30</v>
      </c>
      <c r="U4091" s="1" t="s">
        <v>2989</v>
      </c>
      <c r="V4091" s="1" t="s">
        <v>3023</v>
      </c>
      <c r="W4091" s="1" t="s">
        <v>3023</v>
      </c>
    </row>
    <row r="4092" spans="1:23">
      <c r="A4092" s="2" t="s">
        <v>3024</v>
      </c>
      <c r="B4092" s="2">
        <f t="shared" si="126"/>
        <v>2020</v>
      </c>
      <c r="C4092" s="1" t="s">
        <v>936</v>
      </c>
      <c r="D4092" s="1" t="s">
        <v>24</v>
      </c>
      <c r="E4092" s="1">
        <v>80019740</v>
      </c>
      <c r="F4092" s="1" t="s">
        <v>3025</v>
      </c>
      <c r="G4092" s="1" t="s">
        <v>36</v>
      </c>
      <c r="H4092" s="1" t="s">
        <v>1024</v>
      </c>
      <c r="I4092" s="1" t="s">
        <v>3026</v>
      </c>
      <c r="J4092" s="1">
        <v>15</v>
      </c>
      <c r="K4092" s="1" t="s">
        <v>28</v>
      </c>
      <c r="L4092" s="1">
        <v>293</v>
      </c>
      <c r="M4092" s="1">
        <v>381</v>
      </c>
      <c r="N4092" s="1">
        <v>3525</v>
      </c>
      <c r="O4092" s="1">
        <v>500</v>
      </c>
      <c r="P4092" s="1">
        <v>35.25</v>
      </c>
      <c r="Q4092" s="1">
        <v>4060.25</v>
      </c>
      <c r="R4092" s="1">
        <f t="shared" si="127"/>
        <v>270.68333333333334</v>
      </c>
      <c r="S4092" s="1" t="s">
        <v>38</v>
      </c>
      <c r="T4092" s="1" t="s">
        <v>30</v>
      </c>
      <c r="U4092" s="1" t="s">
        <v>3027</v>
      </c>
      <c r="V4092" s="1" t="s">
        <v>3028</v>
      </c>
      <c r="W4092" s="1" t="s">
        <v>3028</v>
      </c>
    </row>
    <row r="4093" spans="1:23">
      <c r="A4093" s="2" t="s">
        <v>3326</v>
      </c>
      <c r="B4093" s="2">
        <f t="shared" si="126"/>
        <v>2020</v>
      </c>
      <c r="C4093" s="1" t="s">
        <v>3327</v>
      </c>
      <c r="D4093" s="1" t="s">
        <v>24</v>
      </c>
      <c r="E4093" s="1">
        <v>80056829</v>
      </c>
      <c r="F4093" s="1" t="s">
        <v>3328</v>
      </c>
      <c r="G4093" s="1" t="s">
        <v>36</v>
      </c>
      <c r="I4093" s="1" t="s">
        <v>3329</v>
      </c>
      <c r="J4093" s="1">
        <v>1</v>
      </c>
      <c r="K4093" s="1" t="s">
        <v>28</v>
      </c>
      <c r="L4093" s="1">
        <v>70</v>
      </c>
      <c r="M4093" s="1">
        <v>70</v>
      </c>
      <c r="N4093" s="1">
        <v>1105.99</v>
      </c>
      <c r="O4093" s="1">
        <v>8.33</v>
      </c>
      <c r="P4093" s="1">
        <v>11.06</v>
      </c>
      <c r="Q4093" s="1">
        <v>1125.3800000000001</v>
      </c>
      <c r="R4093" s="1">
        <f t="shared" si="127"/>
        <v>1125.3800000000001</v>
      </c>
      <c r="S4093" s="1" t="s">
        <v>29</v>
      </c>
      <c r="T4093" s="1" t="s">
        <v>30</v>
      </c>
      <c r="U4093" s="1" t="s">
        <v>2356</v>
      </c>
      <c r="V4093" s="1" t="s">
        <v>3330</v>
      </c>
      <c r="W4093" s="1" t="s">
        <v>3330</v>
      </c>
    </row>
    <row r="4094" spans="1:23">
      <c r="A4094" s="2" t="s">
        <v>3331</v>
      </c>
      <c r="B4094" s="2">
        <f t="shared" si="126"/>
        <v>2020</v>
      </c>
      <c r="C4094" s="1" t="s">
        <v>3332</v>
      </c>
      <c r="D4094" s="1" t="s">
        <v>24</v>
      </c>
      <c r="E4094" s="1">
        <v>80018121</v>
      </c>
      <c r="F4094" s="1" t="s">
        <v>3333</v>
      </c>
      <c r="G4094" s="1" t="s">
        <v>46</v>
      </c>
      <c r="H4094" s="1" t="s">
        <v>3334</v>
      </c>
      <c r="I4094" s="1" t="s">
        <v>3335</v>
      </c>
      <c r="J4094" s="1">
        <v>3</v>
      </c>
      <c r="K4094" s="1" t="s">
        <v>28</v>
      </c>
      <c r="L4094" s="1">
        <v>552</v>
      </c>
      <c r="M4094" s="1">
        <v>552</v>
      </c>
      <c r="N4094" s="1">
        <v>2227.7800000000002</v>
      </c>
      <c r="O4094" s="1">
        <v>200</v>
      </c>
      <c r="P4094" s="1">
        <v>22.5</v>
      </c>
      <c r="Q4094" s="1">
        <v>2450.2800000000002</v>
      </c>
      <c r="R4094" s="1">
        <f t="shared" si="127"/>
        <v>816.7600000000001</v>
      </c>
      <c r="S4094" s="1" t="s">
        <v>29</v>
      </c>
      <c r="T4094" s="1" t="s">
        <v>286</v>
      </c>
      <c r="U4094" s="1" t="s">
        <v>64</v>
      </c>
      <c r="V4094" s="1" t="s">
        <v>3336</v>
      </c>
      <c r="W4094" s="1" t="s">
        <v>3337</v>
      </c>
    </row>
    <row r="4095" spans="1:23">
      <c r="A4095" s="2" t="s">
        <v>874</v>
      </c>
      <c r="B4095" s="2">
        <f t="shared" si="126"/>
        <v>2020</v>
      </c>
      <c r="C4095" s="1" t="s">
        <v>936</v>
      </c>
      <c r="D4095" s="1" t="s">
        <v>24</v>
      </c>
      <c r="E4095" s="1">
        <v>80000137</v>
      </c>
      <c r="F4095" s="1" t="s">
        <v>3322</v>
      </c>
      <c r="G4095" s="1" t="s">
        <v>36</v>
      </c>
      <c r="H4095" s="1" t="s">
        <v>979</v>
      </c>
      <c r="I4095" s="1" t="s">
        <v>3338</v>
      </c>
      <c r="J4095" s="1">
        <v>143</v>
      </c>
      <c r="K4095" s="1" t="s">
        <v>28</v>
      </c>
      <c r="L4095" s="1">
        <v>7150</v>
      </c>
      <c r="M4095" s="1">
        <v>7150</v>
      </c>
      <c r="N4095" s="1">
        <v>15444</v>
      </c>
      <c r="O4095" s="1">
        <v>3980.16</v>
      </c>
      <c r="P4095" s="1">
        <v>154.44</v>
      </c>
      <c r="Q4095" s="1">
        <v>19578.599999999999</v>
      </c>
      <c r="R4095" s="1">
        <f t="shared" si="127"/>
        <v>136.91328671328671</v>
      </c>
      <c r="S4095" s="1" t="s">
        <v>38</v>
      </c>
      <c r="T4095" s="1" t="s">
        <v>30</v>
      </c>
      <c r="U4095" s="1" t="s">
        <v>3324</v>
      </c>
      <c r="V4095" s="1" t="s">
        <v>3339</v>
      </c>
      <c r="W4095" s="1" t="s">
        <v>3339</v>
      </c>
    </row>
    <row r="4096" spans="1:23">
      <c r="A4096" s="2" t="s">
        <v>1115</v>
      </c>
      <c r="B4096" s="2">
        <f t="shared" si="126"/>
        <v>2020</v>
      </c>
      <c r="C4096" s="1" t="s">
        <v>68</v>
      </c>
      <c r="D4096" s="1" t="s">
        <v>24</v>
      </c>
      <c r="E4096" s="1">
        <v>80020948</v>
      </c>
      <c r="F4096" s="1" t="s">
        <v>3348</v>
      </c>
      <c r="G4096" s="1" t="s">
        <v>3349</v>
      </c>
      <c r="H4096" s="1" t="s">
        <v>983</v>
      </c>
      <c r="I4096" s="1" t="s">
        <v>3350</v>
      </c>
      <c r="J4096" s="1">
        <v>1</v>
      </c>
      <c r="K4096" s="1" t="s">
        <v>28</v>
      </c>
      <c r="L4096" s="1">
        <v>226</v>
      </c>
      <c r="M4096" s="1">
        <v>230</v>
      </c>
      <c r="N4096" s="1">
        <v>2626.8</v>
      </c>
      <c r="O4096" s="1">
        <v>202.92</v>
      </c>
      <c r="P4096" s="1">
        <v>24.24</v>
      </c>
      <c r="Q4096" s="1">
        <v>2872.98</v>
      </c>
      <c r="R4096" s="1">
        <f t="shared" si="127"/>
        <v>2872.98</v>
      </c>
      <c r="S4096" s="1" t="s">
        <v>38</v>
      </c>
      <c r="T4096" s="1" t="s">
        <v>30</v>
      </c>
      <c r="U4096" s="1" t="s">
        <v>3351</v>
      </c>
      <c r="V4096" s="1" t="s">
        <v>3352</v>
      </c>
      <c r="W4096" s="1" t="s">
        <v>3352</v>
      </c>
    </row>
    <row r="4097" spans="1:23">
      <c r="A4097" s="2" t="s">
        <v>1047</v>
      </c>
      <c r="B4097" s="2">
        <f t="shared" si="126"/>
        <v>2020</v>
      </c>
      <c r="C4097" s="1" t="s">
        <v>936</v>
      </c>
      <c r="D4097" s="1" t="s">
        <v>24</v>
      </c>
      <c r="E4097" s="1">
        <v>80024479</v>
      </c>
      <c r="F4097" s="1" t="s">
        <v>3354</v>
      </c>
      <c r="G4097" s="1" t="s">
        <v>36</v>
      </c>
      <c r="H4097" s="1" t="s">
        <v>979</v>
      </c>
      <c r="I4097" s="1" t="s">
        <v>3359</v>
      </c>
      <c r="J4097" s="1">
        <v>144</v>
      </c>
      <c r="K4097" s="1" t="s">
        <v>28</v>
      </c>
      <c r="L4097" s="1">
        <v>7220</v>
      </c>
      <c r="M4097" s="1">
        <v>7220</v>
      </c>
      <c r="N4097" s="1">
        <v>14400</v>
      </c>
      <c r="O4097" s="1">
        <v>2184.83</v>
      </c>
      <c r="P4097" s="1">
        <v>65.540000000000006</v>
      </c>
      <c r="Q4097" s="1">
        <v>16650.37</v>
      </c>
      <c r="R4097" s="1">
        <f t="shared" si="127"/>
        <v>115.62756944444443</v>
      </c>
      <c r="S4097" s="1" t="s">
        <v>38</v>
      </c>
      <c r="T4097" s="1" t="s">
        <v>30</v>
      </c>
      <c r="U4097" s="1" t="s">
        <v>3356</v>
      </c>
      <c r="V4097" s="1" t="s">
        <v>3360</v>
      </c>
      <c r="W4097" s="1" t="s">
        <v>3360</v>
      </c>
    </row>
    <row r="4098" spans="1:23">
      <c r="A4098" s="2" t="s">
        <v>3361</v>
      </c>
      <c r="B4098" s="2">
        <f t="shared" ref="B4098:B4161" si="128">+YEAR(A4098)</f>
        <v>2020</v>
      </c>
      <c r="C4098" s="1" t="s">
        <v>936</v>
      </c>
      <c r="D4098" s="1" t="s">
        <v>24</v>
      </c>
      <c r="E4098" s="1">
        <v>80024479</v>
      </c>
      <c r="F4098" s="1" t="s">
        <v>3354</v>
      </c>
      <c r="G4098" s="1" t="s">
        <v>36</v>
      </c>
      <c r="H4098" s="1" t="s">
        <v>983</v>
      </c>
      <c r="I4098" s="1" t="s">
        <v>3359</v>
      </c>
      <c r="J4098" s="1">
        <v>144</v>
      </c>
      <c r="K4098" s="1" t="s">
        <v>28</v>
      </c>
      <c r="L4098" s="1">
        <v>2481</v>
      </c>
      <c r="M4098" s="1">
        <v>2481</v>
      </c>
      <c r="N4098" s="1">
        <v>14400</v>
      </c>
      <c r="O4098" s="1">
        <v>2764.67</v>
      </c>
      <c r="P4098" s="1">
        <v>55.09</v>
      </c>
      <c r="Q4098" s="1">
        <v>17219.759999999998</v>
      </c>
      <c r="R4098" s="1">
        <f t="shared" si="127"/>
        <v>119.58166666666665</v>
      </c>
      <c r="S4098" s="1" t="s">
        <v>38</v>
      </c>
      <c r="T4098" s="1" t="s">
        <v>30</v>
      </c>
      <c r="U4098" s="1" t="s">
        <v>3356</v>
      </c>
      <c r="V4098" s="1" t="s">
        <v>3362</v>
      </c>
      <c r="W4098" s="1" t="s">
        <v>3362</v>
      </c>
    </row>
    <row r="4099" spans="1:23">
      <c r="A4099" s="2" t="s">
        <v>3864</v>
      </c>
      <c r="B4099" s="2">
        <f t="shared" si="128"/>
        <v>2020</v>
      </c>
      <c r="C4099" s="1" t="s">
        <v>942</v>
      </c>
      <c r="D4099" s="1" t="s">
        <v>24</v>
      </c>
      <c r="E4099" s="1">
        <v>35291540</v>
      </c>
      <c r="F4099" s="1" t="s">
        <v>3627</v>
      </c>
      <c r="G4099" s="1" t="s">
        <v>36</v>
      </c>
      <c r="H4099" s="1" t="s">
        <v>983</v>
      </c>
      <c r="I4099" s="1" t="s">
        <v>3861</v>
      </c>
      <c r="J4099" s="1">
        <v>284</v>
      </c>
      <c r="K4099" s="1" t="s">
        <v>28</v>
      </c>
      <c r="L4099" s="1">
        <v>11128</v>
      </c>
      <c r="M4099" s="1">
        <v>12082</v>
      </c>
      <c r="N4099" s="1">
        <v>26412</v>
      </c>
      <c r="O4099" s="1">
        <v>5057.18</v>
      </c>
      <c r="P4099" s="1">
        <v>65.930000000000007</v>
      </c>
      <c r="Q4099" s="1">
        <v>31535.11</v>
      </c>
      <c r="R4099" s="1">
        <f t="shared" ref="R4099:R4162" si="129">+Q4099/J4099</f>
        <v>111.03911971830986</v>
      </c>
      <c r="S4099" s="1" t="s">
        <v>38</v>
      </c>
      <c r="T4099" s="1" t="s">
        <v>30</v>
      </c>
      <c r="U4099" s="1" t="s">
        <v>3865</v>
      </c>
      <c r="V4099" s="1" t="s">
        <v>2601</v>
      </c>
      <c r="W4099" s="1" t="s">
        <v>3866</v>
      </c>
    </row>
    <row r="4100" spans="1:23">
      <c r="A4100" s="2" t="s">
        <v>4170</v>
      </c>
      <c r="B4100" s="2">
        <f t="shared" si="128"/>
        <v>2020</v>
      </c>
      <c r="C4100" s="1" t="s">
        <v>43</v>
      </c>
      <c r="D4100" s="1" t="s">
        <v>24</v>
      </c>
      <c r="E4100" s="1">
        <v>80083931</v>
      </c>
      <c r="F4100" s="1" t="s">
        <v>3870</v>
      </c>
      <c r="G4100" s="1" t="s">
        <v>26</v>
      </c>
      <c r="H4100" s="1" t="s">
        <v>2453</v>
      </c>
      <c r="I4100" s="1" t="s">
        <v>670</v>
      </c>
      <c r="J4100" s="1">
        <v>545</v>
      </c>
      <c r="K4100" s="1" t="s">
        <v>28</v>
      </c>
      <c r="L4100" s="1">
        <v>23108</v>
      </c>
      <c r="M4100" s="1">
        <v>24253</v>
      </c>
      <c r="N4100" s="1">
        <v>83930</v>
      </c>
      <c r="O4100" s="1">
        <v>11500</v>
      </c>
      <c r="P4100" s="1">
        <v>326</v>
      </c>
      <c r="Q4100" s="1">
        <v>95756</v>
      </c>
      <c r="R4100" s="1">
        <f t="shared" si="129"/>
        <v>175.69908256880734</v>
      </c>
      <c r="S4100" s="1" t="s">
        <v>29</v>
      </c>
      <c r="T4100" s="1" t="s">
        <v>419</v>
      </c>
      <c r="U4100" s="1" t="s">
        <v>2489</v>
      </c>
      <c r="V4100" s="1" t="s">
        <v>4171</v>
      </c>
      <c r="W4100" s="1" t="s">
        <v>4172</v>
      </c>
    </row>
    <row r="4101" spans="1:23">
      <c r="A4101" s="2" t="s">
        <v>1556</v>
      </c>
      <c r="B4101" s="2">
        <f t="shared" si="128"/>
        <v>2020</v>
      </c>
      <c r="C4101" s="1" t="s">
        <v>43</v>
      </c>
      <c r="D4101" s="1" t="s">
        <v>24</v>
      </c>
      <c r="E4101" s="1">
        <v>80083931</v>
      </c>
      <c r="F4101" s="1" t="s">
        <v>3870</v>
      </c>
      <c r="G4101" s="1" t="s">
        <v>26</v>
      </c>
      <c r="H4101" s="1" t="s">
        <v>4173</v>
      </c>
      <c r="I4101" s="1" t="s">
        <v>670</v>
      </c>
      <c r="J4101" s="1">
        <v>345</v>
      </c>
      <c r="K4101" s="1" t="s">
        <v>28</v>
      </c>
      <c r="L4101" s="1">
        <v>14628</v>
      </c>
      <c r="M4101" s="1">
        <v>15353</v>
      </c>
      <c r="N4101" s="1">
        <v>53820</v>
      </c>
      <c r="O4101" s="1">
        <v>6750</v>
      </c>
      <c r="P4101" s="1">
        <v>204.5</v>
      </c>
      <c r="Q4101" s="1">
        <v>60774.5</v>
      </c>
      <c r="R4101" s="1">
        <f t="shared" si="129"/>
        <v>176.15797101449274</v>
      </c>
      <c r="S4101" s="1" t="s">
        <v>29</v>
      </c>
      <c r="T4101" s="1" t="s">
        <v>419</v>
      </c>
      <c r="U4101" s="1" t="s">
        <v>2489</v>
      </c>
      <c r="V4101" s="1" t="s">
        <v>4174</v>
      </c>
      <c r="W4101" s="1" t="s">
        <v>4174</v>
      </c>
    </row>
    <row r="4102" spans="1:23">
      <c r="A4102" s="2" t="s">
        <v>4188</v>
      </c>
      <c r="B4102" s="2">
        <f t="shared" si="128"/>
        <v>2020</v>
      </c>
      <c r="C4102" s="1" t="s">
        <v>43</v>
      </c>
      <c r="D4102" s="1" t="s">
        <v>24</v>
      </c>
      <c r="E4102" s="1">
        <v>80083931</v>
      </c>
      <c r="F4102" s="1" t="s">
        <v>3870</v>
      </c>
      <c r="G4102" s="1" t="s">
        <v>26</v>
      </c>
      <c r="H4102" s="1" t="s">
        <v>4173</v>
      </c>
      <c r="I4102" s="1" t="s">
        <v>904</v>
      </c>
      <c r="J4102" s="1">
        <v>230</v>
      </c>
      <c r="K4102" s="1" t="s">
        <v>28</v>
      </c>
      <c r="L4102" s="1">
        <v>9752</v>
      </c>
      <c r="M4102" s="1">
        <v>10235</v>
      </c>
      <c r="N4102" s="1">
        <v>35880</v>
      </c>
      <c r="O4102" s="1">
        <v>4700</v>
      </c>
      <c r="P4102" s="1">
        <v>136.25</v>
      </c>
      <c r="Q4102" s="1">
        <v>40716.25</v>
      </c>
      <c r="R4102" s="1">
        <f t="shared" si="129"/>
        <v>177.02717391304347</v>
      </c>
      <c r="S4102" s="1" t="s">
        <v>29</v>
      </c>
      <c r="T4102" s="1" t="s">
        <v>419</v>
      </c>
      <c r="U4102" s="1" t="s">
        <v>2489</v>
      </c>
      <c r="V4102" s="1" t="s">
        <v>4189</v>
      </c>
      <c r="W4102" s="1" t="s">
        <v>4189</v>
      </c>
    </row>
    <row r="4103" spans="1:23">
      <c r="A4103" s="2" t="s">
        <v>4193</v>
      </c>
      <c r="B4103" s="2">
        <f t="shared" si="128"/>
        <v>2020</v>
      </c>
      <c r="C4103" s="1" t="s">
        <v>43</v>
      </c>
      <c r="D4103" s="1" t="s">
        <v>24</v>
      </c>
      <c r="E4103" s="1">
        <v>80083931</v>
      </c>
      <c r="F4103" s="1" t="s">
        <v>3870</v>
      </c>
      <c r="G4103" s="1" t="s">
        <v>36</v>
      </c>
      <c r="H4103" s="1" t="s">
        <v>955</v>
      </c>
      <c r="I4103" s="1" t="s">
        <v>2486</v>
      </c>
      <c r="J4103" s="1">
        <v>1584</v>
      </c>
      <c r="K4103" s="1" t="s">
        <v>28</v>
      </c>
      <c r="L4103" s="1">
        <v>57024</v>
      </c>
      <c r="M4103" s="1">
        <v>63360</v>
      </c>
      <c r="N4103" s="1">
        <v>158400</v>
      </c>
      <c r="O4103" s="1">
        <v>34672</v>
      </c>
      <c r="P4103" s="1">
        <v>802.05</v>
      </c>
      <c r="Q4103" s="1">
        <v>189874.05</v>
      </c>
      <c r="R4103" s="1">
        <f t="shared" si="129"/>
        <v>119.86998106060605</v>
      </c>
      <c r="S4103" s="1" t="s">
        <v>38</v>
      </c>
      <c r="T4103" s="1" t="s">
        <v>30</v>
      </c>
      <c r="U4103" s="1" t="s">
        <v>2489</v>
      </c>
      <c r="V4103" s="1" t="s">
        <v>4194</v>
      </c>
      <c r="W4103" s="1" t="s">
        <v>4195</v>
      </c>
    </row>
    <row r="4104" spans="1:23">
      <c r="A4104" s="2" t="s">
        <v>4199</v>
      </c>
      <c r="B4104" s="2">
        <f t="shared" si="128"/>
        <v>2020</v>
      </c>
      <c r="C4104" s="1" t="s">
        <v>43</v>
      </c>
      <c r="D4104" s="1" t="s">
        <v>24</v>
      </c>
      <c r="E4104" s="1">
        <v>80083931</v>
      </c>
      <c r="F4104" s="1" t="s">
        <v>3870</v>
      </c>
      <c r="G4104" s="1" t="s">
        <v>1158</v>
      </c>
      <c r="H4104" s="1" t="s">
        <v>194</v>
      </c>
      <c r="I4104" s="1" t="s">
        <v>2486</v>
      </c>
      <c r="J4104" s="1">
        <v>298</v>
      </c>
      <c r="K4104" s="1" t="s">
        <v>28</v>
      </c>
      <c r="L4104" s="1">
        <v>15466</v>
      </c>
      <c r="M4104" s="1">
        <v>15848</v>
      </c>
      <c r="N4104" s="1">
        <v>63890</v>
      </c>
      <c r="O4104" s="1">
        <v>9836.65</v>
      </c>
      <c r="P4104" s="1">
        <v>309.89999999999998</v>
      </c>
      <c r="Q4104" s="1">
        <v>74036.55</v>
      </c>
      <c r="R4104" s="1">
        <f t="shared" si="129"/>
        <v>248.44479865771814</v>
      </c>
      <c r="S4104" s="1" t="s">
        <v>38</v>
      </c>
      <c r="T4104" s="1" t="s">
        <v>30</v>
      </c>
      <c r="U4104" s="1" t="s">
        <v>2489</v>
      </c>
      <c r="V4104" s="1" t="s">
        <v>4200</v>
      </c>
      <c r="W4104" s="1" t="s">
        <v>4201</v>
      </c>
    </row>
    <row r="4105" spans="1:23">
      <c r="A4105" s="2" t="s">
        <v>4215</v>
      </c>
      <c r="B4105" s="2">
        <f t="shared" si="128"/>
        <v>2020</v>
      </c>
      <c r="C4105" s="1" t="s">
        <v>1128</v>
      </c>
      <c r="D4105" s="1" t="s">
        <v>24</v>
      </c>
      <c r="E4105" s="1">
        <v>80083931</v>
      </c>
      <c r="F4105" s="1" t="s">
        <v>3870</v>
      </c>
      <c r="G4105" s="1" t="s">
        <v>1158</v>
      </c>
      <c r="H4105" s="1" t="s">
        <v>194</v>
      </c>
      <c r="I4105" s="1" t="s">
        <v>2486</v>
      </c>
      <c r="J4105" s="1">
        <v>326</v>
      </c>
      <c r="K4105" s="1" t="s">
        <v>28</v>
      </c>
      <c r="L4105" s="1">
        <v>20290</v>
      </c>
      <c r="M4105" s="1">
        <v>20956</v>
      </c>
      <c r="N4105" s="1">
        <v>90110</v>
      </c>
      <c r="O4105" s="1">
        <v>10937.17</v>
      </c>
      <c r="P4105" s="1">
        <v>347.7</v>
      </c>
      <c r="Q4105" s="1">
        <v>101394.87</v>
      </c>
      <c r="R4105" s="1">
        <f t="shared" si="129"/>
        <v>311.02720858895702</v>
      </c>
      <c r="S4105" s="1" t="s">
        <v>38</v>
      </c>
      <c r="T4105" s="1" t="s">
        <v>30</v>
      </c>
      <c r="U4105" s="1" t="s">
        <v>2489</v>
      </c>
      <c r="V4105" s="1" t="s">
        <v>4216</v>
      </c>
      <c r="W4105" s="1" t="s">
        <v>4217</v>
      </c>
    </row>
    <row r="4106" spans="1:23">
      <c r="A4106" s="2" t="s">
        <v>3326</v>
      </c>
      <c r="B4106" s="2">
        <f t="shared" si="128"/>
        <v>2020</v>
      </c>
      <c r="C4106" s="1" t="s">
        <v>43</v>
      </c>
      <c r="D4106" s="1" t="s">
        <v>24</v>
      </c>
      <c r="E4106" s="1">
        <v>80083931</v>
      </c>
      <c r="F4106" s="1" t="s">
        <v>3870</v>
      </c>
      <c r="G4106" s="1" t="s">
        <v>36</v>
      </c>
      <c r="H4106" s="1" t="s">
        <v>955</v>
      </c>
      <c r="I4106" s="1" t="s">
        <v>2486</v>
      </c>
      <c r="J4106" s="1">
        <v>288</v>
      </c>
      <c r="K4106" s="1" t="s">
        <v>28</v>
      </c>
      <c r="L4106" s="1">
        <v>10368</v>
      </c>
      <c r="M4106" s="1">
        <v>11520</v>
      </c>
      <c r="N4106" s="1">
        <v>29088</v>
      </c>
      <c r="O4106" s="1">
        <v>6304</v>
      </c>
      <c r="P4106" s="1">
        <v>147.9</v>
      </c>
      <c r="Q4106" s="1">
        <v>33168.22</v>
      </c>
      <c r="R4106" s="1">
        <f t="shared" si="129"/>
        <v>115.16743055555555</v>
      </c>
      <c r="S4106" s="1" t="s">
        <v>38</v>
      </c>
      <c r="T4106" s="1" t="s">
        <v>30</v>
      </c>
      <c r="U4106" s="1" t="s">
        <v>2489</v>
      </c>
      <c r="V4106" s="1" t="s">
        <v>4220</v>
      </c>
      <c r="W4106" s="1" t="s">
        <v>4220</v>
      </c>
    </row>
    <row r="4107" spans="1:23">
      <c r="A4107" s="2" t="s">
        <v>4236</v>
      </c>
      <c r="B4107" s="2">
        <f t="shared" si="128"/>
        <v>2020</v>
      </c>
      <c r="C4107" s="1" t="s">
        <v>43</v>
      </c>
      <c r="D4107" s="1" t="s">
        <v>24</v>
      </c>
      <c r="E4107" s="1">
        <v>80083931</v>
      </c>
      <c r="F4107" s="1" t="s">
        <v>3870</v>
      </c>
      <c r="G4107" s="1" t="s">
        <v>36</v>
      </c>
      <c r="H4107" s="1" t="s">
        <v>1391</v>
      </c>
      <c r="I4107" s="1" t="s">
        <v>2486</v>
      </c>
      <c r="J4107" s="1">
        <v>144</v>
      </c>
      <c r="K4107" s="1" t="s">
        <v>28</v>
      </c>
      <c r="L4107" s="1">
        <v>5184</v>
      </c>
      <c r="M4107" s="1">
        <v>5760</v>
      </c>
      <c r="N4107" s="1">
        <v>13824</v>
      </c>
      <c r="O4107" s="1">
        <v>3150</v>
      </c>
      <c r="P4107" s="1">
        <v>71.400000000000006</v>
      </c>
      <c r="Q4107" s="1">
        <v>17045.400000000001</v>
      </c>
      <c r="R4107" s="1">
        <f t="shared" si="129"/>
        <v>118.37083333333334</v>
      </c>
      <c r="S4107" s="1" t="s">
        <v>38</v>
      </c>
      <c r="T4107" s="1" t="s">
        <v>30</v>
      </c>
      <c r="U4107" s="1" t="s">
        <v>2489</v>
      </c>
      <c r="V4107" s="1" t="s">
        <v>4237</v>
      </c>
      <c r="W4107" s="1" t="s">
        <v>4237</v>
      </c>
    </row>
    <row r="4108" spans="1:23">
      <c r="A4108" s="2" t="s">
        <v>1066</v>
      </c>
      <c r="B4108" s="2">
        <f t="shared" si="128"/>
        <v>2020</v>
      </c>
      <c r="C4108" s="1" t="s">
        <v>43</v>
      </c>
      <c r="D4108" s="1" t="s">
        <v>24</v>
      </c>
      <c r="E4108" s="1">
        <v>80083931</v>
      </c>
      <c r="F4108" s="1" t="s">
        <v>3870</v>
      </c>
      <c r="G4108" s="1" t="s">
        <v>36</v>
      </c>
      <c r="H4108" s="1" t="s">
        <v>1024</v>
      </c>
      <c r="I4108" s="1" t="s">
        <v>2486</v>
      </c>
      <c r="J4108" s="1">
        <v>864</v>
      </c>
      <c r="K4108" s="1" t="s">
        <v>28</v>
      </c>
      <c r="L4108" s="1">
        <v>31104</v>
      </c>
      <c r="M4108" s="1">
        <v>34560</v>
      </c>
      <c r="N4108" s="1">
        <v>83520</v>
      </c>
      <c r="O4108" s="1">
        <v>18900</v>
      </c>
      <c r="P4108" s="1">
        <v>430.2</v>
      </c>
      <c r="Q4108" s="1">
        <v>102850.2</v>
      </c>
      <c r="R4108" s="1">
        <f t="shared" si="129"/>
        <v>119.03958333333333</v>
      </c>
      <c r="S4108" s="1" t="s">
        <v>38</v>
      </c>
      <c r="T4108" s="1" t="s">
        <v>30</v>
      </c>
      <c r="U4108" s="1" t="s">
        <v>2489</v>
      </c>
      <c r="V4108" s="1" t="s">
        <v>4240</v>
      </c>
      <c r="W4108" s="1" t="s">
        <v>4241</v>
      </c>
    </row>
    <row r="4109" spans="1:23">
      <c r="A4109" s="2" t="s">
        <v>4248</v>
      </c>
      <c r="B4109" s="2">
        <f t="shared" si="128"/>
        <v>2020</v>
      </c>
      <c r="C4109" s="1" t="s">
        <v>43</v>
      </c>
      <c r="D4109" s="1" t="s">
        <v>24</v>
      </c>
      <c r="E4109" s="1">
        <v>80083931</v>
      </c>
      <c r="F4109" s="1" t="s">
        <v>3870</v>
      </c>
      <c r="G4109" s="1" t="s">
        <v>62</v>
      </c>
      <c r="H4109" s="1" t="s">
        <v>1024</v>
      </c>
      <c r="I4109" s="1" t="s">
        <v>2486</v>
      </c>
      <c r="J4109" s="1">
        <v>56</v>
      </c>
      <c r="K4109" s="1" t="s">
        <v>28</v>
      </c>
      <c r="L4109" s="1">
        <v>4872</v>
      </c>
      <c r="M4109" s="1">
        <v>5152</v>
      </c>
      <c r="N4109" s="1">
        <v>16464</v>
      </c>
      <c r="O4109" s="1">
        <v>1935.03</v>
      </c>
      <c r="P4109" s="1">
        <v>79.8</v>
      </c>
      <c r="Q4109" s="1">
        <v>18478.830000000002</v>
      </c>
      <c r="R4109" s="1">
        <f t="shared" si="129"/>
        <v>329.97910714285717</v>
      </c>
      <c r="S4109" s="1" t="s">
        <v>38</v>
      </c>
      <c r="T4109" s="1" t="s">
        <v>30</v>
      </c>
      <c r="U4109" s="1" t="s">
        <v>2489</v>
      </c>
      <c r="V4109" s="1" t="s">
        <v>4249</v>
      </c>
      <c r="W4109" s="1" t="s">
        <v>4249</v>
      </c>
    </row>
    <row r="4110" spans="1:23">
      <c r="A4110" s="2" t="s">
        <v>4253</v>
      </c>
      <c r="B4110" s="2">
        <f t="shared" si="128"/>
        <v>2020</v>
      </c>
      <c r="C4110" s="1" t="s">
        <v>43</v>
      </c>
      <c r="D4110" s="1" t="s">
        <v>24</v>
      </c>
      <c r="E4110" s="1">
        <v>80083931</v>
      </c>
      <c r="F4110" s="1" t="s">
        <v>3870</v>
      </c>
      <c r="G4110" s="1" t="s">
        <v>36</v>
      </c>
      <c r="H4110" s="1" t="s">
        <v>1024</v>
      </c>
      <c r="I4110" s="1" t="s">
        <v>2486</v>
      </c>
      <c r="J4110" s="1">
        <v>312</v>
      </c>
      <c r="K4110" s="1" t="s">
        <v>28</v>
      </c>
      <c r="L4110" s="1">
        <v>14726</v>
      </c>
      <c r="M4110" s="1">
        <v>16130</v>
      </c>
      <c r="N4110" s="1">
        <v>38064</v>
      </c>
      <c r="O4110" s="1">
        <v>6030</v>
      </c>
      <c r="P4110" s="1">
        <v>185.1</v>
      </c>
      <c r="Q4110" s="1">
        <v>44279.1</v>
      </c>
      <c r="R4110" s="1">
        <f t="shared" si="129"/>
        <v>141.9201923076923</v>
      </c>
      <c r="S4110" s="1" t="s">
        <v>38</v>
      </c>
      <c r="T4110" s="1" t="s">
        <v>30</v>
      </c>
      <c r="U4110" s="1" t="s">
        <v>2489</v>
      </c>
      <c r="V4110" s="1" t="s">
        <v>4254</v>
      </c>
      <c r="W4110" s="1" t="s">
        <v>4254</v>
      </c>
    </row>
    <row r="4111" spans="1:23">
      <c r="A4111" s="2" t="s">
        <v>4266</v>
      </c>
      <c r="B4111" s="2">
        <f t="shared" si="128"/>
        <v>2020</v>
      </c>
      <c r="C4111" s="1" t="s">
        <v>942</v>
      </c>
      <c r="D4111" s="1" t="s">
        <v>24</v>
      </c>
      <c r="E4111" s="1">
        <v>80083931</v>
      </c>
      <c r="F4111" s="1" t="s">
        <v>3870</v>
      </c>
      <c r="G4111" s="1" t="s">
        <v>36</v>
      </c>
      <c r="H4111" s="1" t="s">
        <v>983</v>
      </c>
      <c r="I4111" s="1" t="s">
        <v>2486</v>
      </c>
      <c r="J4111" s="1">
        <v>2016</v>
      </c>
      <c r="K4111" s="1" t="s">
        <v>28</v>
      </c>
      <c r="L4111" s="1">
        <v>71640</v>
      </c>
      <c r="M4111" s="1">
        <v>79632</v>
      </c>
      <c r="N4111" s="1">
        <v>194688</v>
      </c>
      <c r="O4111" s="1">
        <v>23800</v>
      </c>
      <c r="P4111" s="1">
        <v>917.7</v>
      </c>
      <c r="Q4111" s="1">
        <v>219405.7</v>
      </c>
      <c r="R4111" s="1">
        <f t="shared" si="129"/>
        <v>108.83219246031747</v>
      </c>
      <c r="S4111" s="1" t="s">
        <v>38</v>
      </c>
      <c r="T4111" s="1" t="s">
        <v>30</v>
      </c>
      <c r="U4111" s="1" t="s">
        <v>2489</v>
      </c>
      <c r="V4111" s="1" t="s">
        <v>4267</v>
      </c>
      <c r="W4111" s="1" t="s">
        <v>4268</v>
      </c>
    </row>
    <row r="4112" spans="1:23">
      <c r="A4112" s="2" t="s">
        <v>4270</v>
      </c>
      <c r="B4112" s="2">
        <f t="shared" si="128"/>
        <v>2020</v>
      </c>
      <c r="C4112" s="1" t="s">
        <v>43</v>
      </c>
      <c r="D4112" s="1" t="s">
        <v>24</v>
      </c>
      <c r="E4112" s="1">
        <v>80083931</v>
      </c>
      <c r="F4112" s="1" t="s">
        <v>3870</v>
      </c>
      <c r="G4112" s="1" t="s">
        <v>36</v>
      </c>
      <c r="I4112" s="1" t="s">
        <v>2486</v>
      </c>
      <c r="J4112" s="1">
        <v>208</v>
      </c>
      <c r="K4112" s="1" t="s">
        <v>28</v>
      </c>
      <c r="L4112" s="1">
        <v>9818</v>
      </c>
      <c r="M4112" s="1">
        <v>10754</v>
      </c>
      <c r="N4112" s="1">
        <v>27040</v>
      </c>
      <c r="O4112" s="1">
        <v>4800</v>
      </c>
      <c r="P4112" s="1">
        <v>123.75</v>
      </c>
      <c r="Q4112" s="1">
        <v>31963.75</v>
      </c>
      <c r="R4112" s="1">
        <f t="shared" si="129"/>
        <v>153.671875</v>
      </c>
      <c r="S4112" s="1" t="s">
        <v>38</v>
      </c>
      <c r="T4112" s="1" t="s">
        <v>30</v>
      </c>
      <c r="U4112" s="1" t="s">
        <v>2489</v>
      </c>
      <c r="V4112" s="1" t="s">
        <v>4271</v>
      </c>
      <c r="W4112" s="1" t="s">
        <v>4272</v>
      </c>
    </row>
    <row r="4113" spans="1:23">
      <c r="A4113" s="2" t="s">
        <v>841</v>
      </c>
      <c r="B4113" s="2">
        <f t="shared" si="128"/>
        <v>2020</v>
      </c>
      <c r="C4113" s="1" t="s">
        <v>942</v>
      </c>
      <c r="D4113" s="1" t="s">
        <v>24</v>
      </c>
      <c r="E4113" s="1">
        <v>80083931</v>
      </c>
      <c r="F4113" s="1" t="s">
        <v>3870</v>
      </c>
      <c r="G4113" s="1" t="s">
        <v>36</v>
      </c>
      <c r="H4113" s="1" t="s">
        <v>1035</v>
      </c>
      <c r="I4113" s="1" t="s">
        <v>2486</v>
      </c>
      <c r="J4113" s="1">
        <v>48</v>
      </c>
      <c r="K4113" s="1" t="s">
        <v>28</v>
      </c>
      <c r="L4113" s="1">
        <v>5184</v>
      </c>
      <c r="M4113" s="1">
        <v>5664</v>
      </c>
      <c r="N4113" s="1">
        <v>20592</v>
      </c>
      <c r="O4113" s="1">
        <v>6340</v>
      </c>
      <c r="P4113" s="1">
        <v>113.1</v>
      </c>
      <c r="Q4113" s="1">
        <v>27045.1</v>
      </c>
      <c r="R4113" s="1">
        <f t="shared" si="129"/>
        <v>563.4395833333333</v>
      </c>
      <c r="S4113" s="1" t="s">
        <v>38</v>
      </c>
      <c r="T4113" s="1" t="s">
        <v>30</v>
      </c>
      <c r="U4113" s="1" t="s">
        <v>2489</v>
      </c>
      <c r="V4113" s="1" t="s">
        <v>4273</v>
      </c>
      <c r="W4113" s="1" t="s">
        <v>4273</v>
      </c>
    </row>
    <row r="4114" spans="1:23">
      <c r="A4114" s="2" t="s">
        <v>4275</v>
      </c>
      <c r="B4114" s="2">
        <f t="shared" si="128"/>
        <v>2020</v>
      </c>
      <c r="C4114" s="1" t="s">
        <v>936</v>
      </c>
      <c r="D4114" s="1" t="s">
        <v>24</v>
      </c>
      <c r="E4114" s="1">
        <v>80023705</v>
      </c>
      <c r="F4114" s="1" t="s">
        <v>3975</v>
      </c>
      <c r="G4114" s="1" t="s">
        <v>36</v>
      </c>
      <c r="H4114" s="1" t="s">
        <v>80</v>
      </c>
      <c r="I4114" s="1" t="s">
        <v>4276</v>
      </c>
      <c r="J4114" s="1">
        <v>208</v>
      </c>
      <c r="K4114" s="1" t="s">
        <v>28</v>
      </c>
      <c r="L4114" s="1">
        <v>9818</v>
      </c>
      <c r="M4114" s="1">
        <v>10754</v>
      </c>
      <c r="N4114" s="1">
        <v>25168</v>
      </c>
      <c r="O4114" s="1">
        <v>6607.98</v>
      </c>
      <c r="P4114" s="1">
        <v>52.84</v>
      </c>
      <c r="Q4114" s="1">
        <v>31828.82</v>
      </c>
      <c r="R4114" s="1">
        <f t="shared" si="129"/>
        <v>153.02317307692309</v>
      </c>
      <c r="S4114" s="1" t="s">
        <v>38</v>
      </c>
      <c r="T4114" s="1" t="s">
        <v>30</v>
      </c>
      <c r="U4114" s="1" t="s">
        <v>3976</v>
      </c>
      <c r="V4114" s="1" t="s">
        <v>4277</v>
      </c>
      <c r="W4114" s="1" t="s">
        <v>4277</v>
      </c>
    </row>
    <row r="4115" spans="1:23">
      <c r="A4115" s="2" t="s">
        <v>1556</v>
      </c>
      <c r="B4115" s="2">
        <f t="shared" si="128"/>
        <v>2020</v>
      </c>
      <c r="C4115" s="1" t="s">
        <v>936</v>
      </c>
      <c r="D4115" s="1" t="s">
        <v>24</v>
      </c>
      <c r="E4115" s="1">
        <v>80023705</v>
      </c>
      <c r="F4115" s="1" t="s">
        <v>3975</v>
      </c>
      <c r="G4115" s="1" t="s">
        <v>1601</v>
      </c>
      <c r="H4115" s="1" t="s">
        <v>80</v>
      </c>
      <c r="I4115" s="1" t="s">
        <v>4319</v>
      </c>
      <c r="J4115" s="1">
        <v>705</v>
      </c>
      <c r="K4115" s="1" t="s">
        <v>28</v>
      </c>
      <c r="L4115" s="1">
        <v>26790</v>
      </c>
      <c r="M4115" s="1">
        <v>29610</v>
      </c>
      <c r="N4115" s="1">
        <v>61335</v>
      </c>
      <c r="O4115" s="1">
        <v>22200</v>
      </c>
      <c r="P4115" s="1">
        <v>128.80000000000001</v>
      </c>
      <c r="Q4115" s="1">
        <v>83663.8</v>
      </c>
      <c r="R4115" s="1">
        <f t="shared" si="129"/>
        <v>118.67205673758866</v>
      </c>
      <c r="S4115" s="1" t="s">
        <v>38</v>
      </c>
      <c r="T4115" s="1" t="s">
        <v>30</v>
      </c>
      <c r="U4115" s="1" t="s">
        <v>3976</v>
      </c>
      <c r="V4115" s="1" t="s">
        <v>4322</v>
      </c>
      <c r="W4115" s="1" t="s">
        <v>4322</v>
      </c>
    </row>
    <row r="4116" spans="1:23">
      <c r="A4116" s="2" t="s">
        <v>4323</v>
      </c>
      <c r="B4116" s="2">
        <f t="shared" si="128"/>
        <v>2020</v>
      </c>
      <c r="C4116" s="1" t="s">
        <v>942</v>
      </c>
      <c r="D4116" s="1" t="s">
        <v>24</v>
      </c>
      <c r="E4116" s="1">
        <v>80023705</v>
      </c>
      <c r="F4116" s="1" t="s">
        <v>3975</v>
      </c>
      <c r="G4116" s="1" t="s">
        <v>36</v>
      </c>
      <c r="H4116" s="1" t="s">
        <v>955</v>
      </c>
      <c r="I4116" s="1" t="s">
        <v>4319</v>
      </c>
      <c r="J4116" s="1">
        <v>482</v>
      </c>
      <c r="K4116" s="1" t="s">
        <v>28</v>
      </c>
      <c r="L4116" s="1">
        <v>34124</v>
      </c>
      <c r="M4116" s="1">
        <v>34124</v>
      </c>
      <c r="N4116" s="1">
        <v>95204</v>
      </c>
      <c r="O4116" s="1">
        <v>17774.96</v>
      </c>
      <c r="P4116" s="1">
        <v>199.37</v>
      </c>
      <c r="Q4116" s="1">
        <v>113178.33</v>
      </c>
      <c r="R4116" s="1">
        <f t="shared" si="129"/>
        <v>234.80981327800831</v>
      </c>
      <c r="S4116" s="1" t="s">
        <v>38</v>
      </c>
      <c r="T4116" s="1" t="s">
        <v>30</v>
      </c>
      <c r="U4116" s="1" t="s">
        <v>3976</v>
      </c>
      <c r="V4116" s="1" t="s">
        <v>4324</v>
      </c>
      <c r="W4116" s="1" t="s">
        <v>4325</v>
      </c>
    </row>
    <row r="4117" spans="1:23">
      <c r="A4117" s="2" t="s">
        <v>4328</v>
      </c>
      <c r="B4117" s="2">
        <f t="shared" si="128"/>
        <v>2020</v>
      </c>
      <c r="C4117" s="1" t="s">
        <v>936</v>
      </c>
      <c r="D4117" s="1" t="s">
        <v>24</v>
      </c>
      <c r="E4117" s="1">
        <v>80023705</v>
      </c>
      <c r="F4117" s="1" t="s">
        <v>3975</v>
      </c>
      <c r="G4117" s="1" t="s">
        <v>1601</v>
      </c>
      <c r="H4117" s="1" t="s">
        <v>80</v>
      </c>
      <c r="I4117" s="1" t="s">
        <v>4319</v>
      </c>
      <c r="J4117" s="1">
        <v>705</v>
      </c>
      <c r="K4117" s="1" t="s">
        <v>28</v>
      </c>
      <c r="L4117" s="1">
        <v>26790</v>
      </c>
      <c r="M4117" s="1">
        <v>29610</v>
      </c>
      <c r="N4117" s="1">
        <v>61335</v>
      </c>
      <c r="O4117" s="1">
        <v>21974.29</v>
      </c>
      <c r="P4117" s="1">
        <v>127.5</v>
      </c>
      <c r="Q4117" s="1">
        <v>83436.789999999994</v>
      </c>
      <c r="R4117" s="1">
        <f t="shared" si="129"/>
        <v>118.35005673758864</v>
      </c>
      <c r="S4117" s="1" t="s">
        <v>38</v>
      </c>
      <c r="T4117" s="1" t="s">
        <v>30</v>
      </c>
      <c r="U4117" s="1" t="s">
        <v>3976</v>
      </c>
      <c r="V4117" s="1" t="s">
        <v>4329</v>
      </c>
      <c r="W4117" s="1" t="s">
        <v>4329</v>
      </c>
    </row>
    <row r="4118" spans="1:23">
      <c r="A4118" s="2" t="s">
        <v>502</v>
      </c>
      <c r="B4118" s="2">
        <f t="shared" si="128"/>
        <v>2020</v>
      </c>
      <c r="C4118" s="1" t="s">
        <v>936</v>
      </c>
      <c r="D4118" s="1" t="s">
        <v>24</v>
      </c>
      <c r="E4118" s="1">
        <v>80023705</v>
      </c>
      <c r="F4118" s="1" t="s">
        <v>3975</v>
      </c>
      <c r="G4118" s="1" t="s">
        <v>1601</v>
      </c>
      <c r="H4118" s="1" t="s">
        <v>979</v>
      </c>
      <c r="I4118" s="1" t="s">
        <v>4319</v>
      </c>
      <c r="J4118" s="1">
        <v>845</v>
      </c>
      <c r="K4118" s="1" t="s">
        <v>28</v>
      </c>
      <c r="L4118" s="1">
        <v>32110</v>
      </c>
      <c r="M4118" s="1">
        <v>35490</v>
      </c>
      <c r="N4118" s="1">
        <v>73515</v>
      </c>
      <c r="O4118" s="1">
        <v>31161</v>
      </c>
      <c r="P4118" s="1">
        <v>154.19</v>
      </c>
      <c r="Q4118" s="1">
        <v>104830.19</v>
      </c>
      <c r="R4118" s="1">
        <f t="shared" si="129"/>
        <v>124.05939644970414</v>
      </c>
      <c r="S4118" s="1" t="s">
        <v>38</v>
      </c>
      <c r="T4118" s="1" t="s">
        <v>30</v>
      </c>
      <c r="U4118" s="1" t="s">
        <v>3976</v>
      </c>
      <c r="V4118" s="1" t="s">
        <v>4330</v>
      </c>
      <c r="W4118" s="1" t="s">
        <v>4330</v>
      </c>
    </row>
    <row r="4119" spans="1:23">
      <c r="A4119" s="2" t="s">
        <v>4328</v>
      </c>
      <c r="B4119" s="2">
        <f t="shared" si="128"/>
        <v>2020</v>
      </c>
      <c r="C4119" s="1" t="s">
        <v>936</v>
      </c>
      <c r="D4119" s="1" t="s">
        <v>24</v>
      </c>
      <c r="E4119" s="1">
        <v>80023705</v>
      </c>
      <c r="F4119" s="1" t="s">
        <v>3975</v>
      </c>
      <c r="G4119" s="1" t="s">
        <v>1601</v>
      </c>
      <c r="H4119" s="1" t="s">
        <v>80</v>
      </c>
      <c r="I4119" s="1" t="s">
        <v>4319</v>
      </c>
      <c r="J4119" s="1">
        <v>846</v>
      </c>
      <c r="K4119" s="1" t="s">
        <v>28</v>
      </c>
      <c r="L4119" s="1">
        <v>32148</v>
      </c>
      <c r="M4119" s="1">
        <v>35532</v>
      </c>
      <c r="N4119" s="1">
        <v>73602</v>
      </c>
      <c r="O4119" s="1">
        <v>26623.72</v>
      </c>
      <c r="P4119" s="1">
        <v>154.47</v>
      </c>
      <c r="Q4119" s="1">
        <v>100380.19</v>
      </c>
      <c r="R4119" s="1">
        <f t="shared" si="129"/>
        <v>118.65270685579196</v>
      </c>
      <c r="S4119" s="1" t="s">
        <v>38</v>
      </c>
      <c r="T4119" s="1" t="s">
        <v>30</v>
      </c>
      <c r="U4119" s="1" t="s">
        <v>3976</v>
      </c>
      <c r="V4119" s="1" t="s">
        <v>4334</v>
      </c>
      <c r="W4119" s="1" t="s">
        <v>4334</v>
      </c>
    </row>
    <row r="4120" spans="1:23">
      <c r="A4120" s="2" t="s">
        <v>910</v>
      </c>
      <c r="B4120" s="2">
        <f t="shared" si="128"/>
        <v>2020</v>
      </c>
      <c r="C4120" s="1" t="s">
        <v>936</v>
      </c>
      <c r="D4120" s="1" t="s">
        <v>24</v>
      </c>
      <c r="E4120" s="1">
        <v>80023705</v>
      </c>
      <c r="F4120" s="1" t="s">
        <v>3975</v>
      </c>
      <c r="G4120" s="1" t="s">
        <v>36</v>
      </c>
      <c r="H4120" s="1" t="s">
        <v>80</v>
      </c>
      <c r="I4120" s="1" t="s">
        <v>4319</v>
      </c>
      <c r="J4120" s="1">
        <v>705</v>
      </c>
      <c r="K4120" s="1" t="s">
        <v>28</v>
      </c>
      <c r="L4120" s="1">
        <v>26790</v>
      </c>
      <c r="M4120" s="1">
        <v>29610</v>
      </c>
      <c r="N4120" s="1">
        <v>61335</v>
      </c>
      <c r="O4120" s="1">
        <v>22200</v>
      </c>
      <c r="P4120" s="1">
        <v>128.80000000000001</v>
      </c>
      <c r="Q4120" s="1">
        <v>83663.8</v>
      </c>
      <c r="R4120" s="1">
        <f t="shared" si="129"/>
        <v>118.67205673758866</v>
      </c>
      <c r="S4120" s="1" t="s">
        <v>38</v>
      </c>
      <c r="T4120" s="1" t="s">
        <v>30</v>
      </c>
      <c r="U4120" s="1" t="s">
        <v>3976</v>
      </c>
      <c r="V4120" s="1" t="s">
        <v>4335</v>
      </c>
      <c r="W4120" s="1" t="s">
        <v>4335</v>
      </c>
    </row>
    <row r="4121" spans="1:23">
      <c r="A4121" s="2" t="s">
        <v>4336</v>
      </c>
      <c r="B4121" s="2">
        <f t="shared" si="128"/>
        <v>2020</v>
      </c>
      <c r="C4121" s="1" t="s">
        <v>936</v>
      </c>
      <c r="D4121" s="1" t="s">
        <v>24</v>
      </c>
      <c r="E4121" s="1">
        <v>80023705</v>
      </c>
      <c r="F4121" s="1" t="s">
        <v>3975</v>
      </c>
      <c r="G4121" s="1" t="s">
        <v>1601</v>
      </c>
      <c r="H4121" s="1" t="s">
        <v>80</v>
      </c>
      <c r="I4121" s="1" t="s">
        <v>4319</v>
      </c>
      <c r="J4121" s="1">
        <v>705</v>
      </c>
      <c r="K4121" s="1" t="s">
        <v>28</v>
      </c>
      <c r="L4121" s="1">
        <v>26790</v>
      </c>
      <c r="M4121" s="1">
        <v>29610</v>
      </c>
      <c r="N4121" s="1">
        <v>61335</v>
      </c>
      <c r="O4121" s="1">
        <v>22200</v>
      </c>
      <c r="P4121" s="1">
        <v>128.80000000000001</v>
      </c>
      <c r="Q4121" s="1">
        <v>83663.8</v>
      </c>
      <c r="R4121" s="1">
        <f t="shared" si="129"/>
        <v>118.67205673758866</v>
      </c>
      <c r="S4121" s="1" t="s">
        <v>38</v>
      </c>
      <c r="T4121" s="1" t="s">
        <v>30</v>
      </c>
      <c r="U4121" s="1" t="s">
        <v>3976</v>
      </c>
      <c r="V4121" s="1" t="s">
        <v>4322</v>
      </c>
      <c r="W4121" s="1" t="s">
        <v>4322</v>
      </c>
    </row>
    <row r="4122" spans="1:23">
      <c r="A4122" s="2" t="s">
        <v>1556</v>
      </c>
      <c r="B4122" s="2">
        <f t="shared" si="128"/>
        <v>2020</v>
      </c>
      <c r="C4122" s="1" t="s">
        <v>68</v>
      </c>
      <c r="D4122" s="1" t="s">
        <v>24</v>
      </c>
      <c r="E4122" s="1">
        <v>80023705</v>
      </c>
      <c r="F4122" s="1" t="s">
        <v>3975</v>
      </c>
      <c r="G4122" s="1" t="s">
        <v>1601</v>
      </c>
      <c r="H4122" s="1" t="s">
        <v>80</v>
      </c>
      <c r="I4122" s="1" t="s">
        <v>4319</v>
      </c>
      <c r="J4122" s="1">
        <v>564</v>
      </c>
      <c r="K4122" s="1" t="s">
        <v>28</v>
      </c>
      <c r="L4122" s="1">
        <v>21432</v>
      </c>
      <c r="M4122" s="1">
        <v>23688</v>
      </c>
      <c r="N4122" s="1">
        <v>49068</v>
      </c>
      <c r="O4122" s="1">
        <v>17760</v>
      </c>
      <c r="P4122" s="1">
        <v>103.04</v>
      </c>
      <c r="Q4122" s="1">
        <v>66931.039999999994</v>
      </c>
      <c r="R4122" s="1">
        <f t="shared" si="129"/>
        <v>118.67205673758865</v>
      </c>
      <c r="S4122" s="1" t="s">
        <v>38</v>
      </c>
      <c r="T4122" s="1" t="s">
        <v>30</v>
      </c>
      <c r="U4122" s="1" t="s">
        <v>3976</v>
      </c>
      <c r="V4122" s="1" t="s">
        <v>4337</v>
      </c>
      <c r="W4122" s="1" t="s">
        <v>4337</v>
      </c>
    </row>
    <row r="4123" spans="1:23">
      <c r="A4123" s="2" t="s">
        <v>4339</v>
      </c>
      <c r="B4123" s="2">
        <f t="shared" si="128"/>
        <v>2020</v>
      </c>
      <c r="C4123" s="1" t="s">
        <v>936</v>
      </c>
      <c r="D4123" s="1" t="s">
        <v>24</v>
      </c>
      <c r="E4123" s="1">
        <v>80023705</v>
      </c>
      <c r="F4123" s="1" t="s">
        <v>3975</v>
      </c>
      <c r="G4123" s="1" t="s">
        <v>36</v>
      </c>
      <c r="H4123" s="1" t="s">
        <v>80</v>
      </c>
      <c r="I4123" s="1" t="s">
        <v>4340</v>
      </c>
      <c r="J4123" s="1">
        <v>20</v>
      </c>
      <c r="K4123" s="1" t="s">
        <v>28</v>
      </c>
      <c r="L4123" s="1">
        <v>1902</v>
      </c>
      <c r="M4123" s="1">
        <v>2064</v>
      </c>
      <c r="N4123" s="1">
        <v>8964.1</v>
      </c>
      <c r="O4123" s="1">
        <v>1590</v>
      </c>
      <c r="P4123" s="1">
        <v>89.64</v>
      </c>
      <c r="Q4123" s="1">
        <v>10643.74</v>
      </c>
      <c r="R4123" s="1">
        <f t="shared" si="129"/>
        <v>532.18700000000001</v>
      </c>
      <c r="S4123" s="1" t="s">
        <v>38</v>
      </c>
      <c r="T4123" s="1" t="s">
        <v>30</v>
      </c>
      <c r="U4123" s="1" t="s">
        <v>4341</v>
      </c>
      <c r="V4123" s="1" t="s">
        <v>252</v>
      </c>
      <c r="W4123" s="1" t="s">
        <v>4342</v>
      </c>
    </row>
    <row r="4124" spans="1:23">
      <c r="A4124" s="2" t="s">
        <v>4345</v>
      </c>
      <c r="B4124" s="2">
        <f t="shared" si="128"/>
        <v>2020</v>
      </c>
      <c r="C4124" s="1" t="s">
        <v>936</v>
      </c>
      <c r="D4124" s="1" t="s">
        <v>24</v>
      </c>
      <c r="E4124" s="1">
        <v>80023705</v>
      </c>
      <c r="F4124" s="1" t="s">
        <v>3975</v>
      </c>
      <c r="G4124" s="1" t="s">
        <v>36</v>
      </c>
      <c r="H4124" s="1" t="s">
        <v>1267</v>
      </c>
      <c r="I4124" s="1" t="s">
        <v>4340</v>
      </c>
      <c r="J4124" s="1">
        <v>10</v>
      </c>
      <c r="K4124" s="1" t="s">
        <v>28</v>
      </c>
      <c r="L4124" s="1">
        <v>828</v>
      </c>
      <c r="M4124" s="1">
        <v>828</v>
      </c>
      <c r="N4124" s="1">
        <v>3988.75</v>
      </c>
      <c r="O4124" s="1">
        <v>254.06</v>
      </c>
      <c r="P4124" s="1">
        <v>8.3800000000000008</v>
      </c>
      <c r="Q4124" s="1">
        <v>4251.1899999999996</v>
      </c>
      <c r="R4124" s="1">
        <f t="shared" si="129"/>
        <v>425.11899999999997</v>
      </c>
      <c r="S4124" s="1" t="s">
        <v>38</v>
      </c>
      <c r="T4124" s="1" t="s">
        <v>30</v>
      </c>
      <c r="U4124" s="1" t="s">
        <v>4341</v>
      </c>
      <c r="V4124" s="1" t="s">
        <v>4346</v>
      </c>
      <c r="W4124" s="1" t="s">
        <v>4347</v>
      </c>
    </row>
    <row r="4125" spans="1:23">
      <c r="A4125" s="2" t="s">
        <v>821</v>
      </c>
      <c r="B4125" s="2">
        <f t="shared" si="128"/>
        <v>2020</v>
      </c>
      <c r="C4125" s="1" t="s">
        <v>936</v>
      </c>
      <c r="D4125" s="1" t="s">
        <v>24</v>
      </c>
      <c r="E4125" s="1">
        <v>80023705</v>
      </c>
      <c r="F4125" s="1" t="s">
        <v>3975</v>
      </c>
      <c r="G4125" s="1" t="s">
        <v>36</v>
      </c>
      <c r="H4125" s="1" t="s">
        <v>80</v>
      </c>
      <c r="I4125" s="1" t="s">
        <v>4340</v>
      </c>
      <c r="J4125" s="1">
        <v>140</v>
      </c>
      <c r="K4125" s="1" t="s">
        <v>28</v>
      </c>
      <c r="L4125" s="1">
        <v>8958</v>
      </c>
      <c r="M4125" s="1">
        <v>9736</v>
      </c>
      <c r="N4125" s="1">
        <v>40727.68</v>
      </c>
      <c r="O4125" s="1">
        <v>7100</v>
      </c>
      <c r="P4125" s="1">
        <v>86.86</v>
      </c>
      <c r="Q4125" s="1">
        <v>47914.54</v>
      </c>
      <c r="R4125" s="1">
        <f t="shared" si="129"/>
        <v>342.24671428571429</v>
      </c>
      <c r="S4125" s="1" t="s">
        <v>38</v>
      </c>
      <c r="T4125" s="1" t="s">
        <v>30</v>
      </c>
      <c r="U4125" s="1" t="s">
        <v>4341</v>
      </c>
      <c r="V4125" s="1" t="s">
        <v>77</v>
      </c>
      <c r="W4125" s="1" t="s">
        <v>4348</v>
      </c>
    </row>
    <row r="4126" spans="1:23">
      <c r="A4126" s="2" t="s">
        <v>4366</v>
      </c>
      <c r="B4126" s="2">
        <f t="shared" si="128"/>
        <v>2020</v>
      </c>
      <c r="C4126" s="1" t="s">
        <v>43</v>
      </c>
      <c r="D4126" s="1" t="s">
        <v>24</v>
      </c>
      <c r="E4126" s="1">
        <v>80083931</v>
      </c>
      <c r="F4126" s="1" t="s">
        <v>3870</v>
      </c>
      <c r="G4126" s="1" t="s">
        <v>36</v>
      </c>
      <c r="H4126" s="1" t="s">
        <v>1391</v>
      </c>
      <c r="I4126" s="1" t="s">
        <v>4354</v>
      </c>
      <c r="J4126" s="1">
        <v>208</v>
      </c>
      <c r="K4126" s="1" t="s">
        <v>28</v>
      </c>
      <c r="L4126" s="1">
        <v>9818</v>
      </c>
      <c r="M4126" s="1">
        <v>10754</v>
      </c>
      <c r="N4126" s="1">
        <v>25376</v>
      </c>
      <c r="O4126" s="1">
        <v>6780</v>
      </c>
      <c r="P4126" s="1">
        <v>135.30000000000001</v>
      </c>
      <c r="Q4126" s="1">
        <v>32291.3</v>
      </c>
      <c r="R4126" s="1">
        <f t="shared" si="129"/>
        <v>155.24663461538461</v>
      </c>
      <c r="S4126" s="1" t="s">
        <v>38</v>
      </c>
      <c r="T4126" s="1" t="s">
        <v>30</v>
      </c>
      <c r="U4126" s="1" t="s">
        <v>2489</v>
      </c>
      <c r="V4126" s="1" t="s">
        <v>4367</v>
      </c>
      <c r="W4126" s="1" t="s">
        <v>4367</v>
      </c>
    </row>
    <row r="4127" spans="1:23">
      <c r="A4127" s="2" t="s">
        <v>4336</v>
      </c>
      <c r="B4127" s="2">
        <f t="shared" si="128"/>
        <v>2020</v>
      </c>
      <c r="C4127" s="1" t="s">
        <v>942</v>
      </c>
      <c r="D4127" s="1" t="s">
        <v>24</v>
      </c>
      <c r="E4127" s="1">
        <v>80083931</v>
      </c>
      <c r="F4127" s="1" t="s">
        <v>3870</v>
      </c>
      <c r="G4127" s="1" t="s">
        <v>62</v>
      </c>
      <c r="H4127" s="1" t="s">
        <v>1035</v>
      </c>
      <c r="I4127" s="1" t="s">
        <v>4354</v>
      </c>
      <c r="J4127" s="1">
        <v>55</v>
      </c>
      <c r="K4127" s="1" t="s">
        <v>28</v>
      </c>
      <c r="L4127" s="1">
        <v>4534</v>
      </c>
      <c r="M4127" s="1">
        <v>4707</v>
      </c>
      <c r="N4127" s="1">
        <v>26625</v>
      </c>
      <c r="O4127" s="1">
        <v>1655.87</v>
      </c>
      <c r="P4127" s="1">
        <v>121.21</v>
      </c>
      <c r="Q4127" s="1">
        <v>28402.080000000002</v>
      </c>
      <c r="R4127" s="1">
        <f t="shared" si="129"/>
        <v>516.40145454545461</v>
      </c>
      <c r="S4127" s="1" t="s">
        <v>38</v>
      </c>
      <c r="T4127" s="1" t="s">
        <v>30</v>
      </c>
      <c r="U4127" s="1" t="s">
        <v>2489</v>
      </c>
      <c r="V4127" s="1" t="s">
        <v>4368</v>
      </c>
      <c r="W4127" s="1" t="s">
        <v>4369</v>
      </c>
    </row>
    <row r="4128" spans="1:23">
      <c r="A4128" s="2" t="s">
        <v>4395</v>
      </c>
      <c r="B4128" s="2">
        <f t="shared" si="128"/>
        <v>2020</v>
      </c>
      <c r="C4128" s="1" t="s">
        <v>936</v>
      </c>
      <c r="D4128" s="1" t="s">
        <v>24</v>
      </c>
      <c r="E4128" s="1">
        <v>80023705</v>
      </c>
      <c r="F4128" s="1" t="s">
        <v>3975</v>
      </c>
      <c r="G4128" s="1" t="s">
        <v>36</v>
      </c>
      <c r="H4128" s="1" t="s">
        <v>80</v>
      </c>
      <c r="I4128" s="1" t="s">
        <v>4396</v>
      </c>
      <c r="J4128" s="1">
        <v>74</v>
      </c>
      <c r="K4128" s="1" t="s">
        <v>28</v>
      </c>
      <c r="L4128" s="1">
        <v>4070</v>
      </c>
      <c r="M4128" s="1">
        <v>4440</v>
      </c>
      <c r="N4128" s="1">
        <v>19804.62</v>
      </c>
      <c r="O4128" s="1">
        <v>3480</v>
      </c>
      <c r="P4128" s="1">
        <v>41.6</v>
      </c>
      <c r="Q4128" s="1">
        <v>23326.22</v>
      </c>
      <c r="R4128" s="1">
        <f t="shared" si="129"/>
        <v>315.21918918918919</v>
      </c>
      <c r="S4128" s="1" t="s">
        <v>38</v>
      </c>
      <c r="T4128" s="1" t="s">
        <v>30</v>
      </c>
      <c r="U4128" s="1" t="s">
        <v>4397</v>
      </c>
      <c r="V4128" s="1" t="s">
        <v>4398</v>
      </c>
      <c r="W4128" s="1" t="s">
        <v>4398</v>
      </c>
    </row>
    <row r="4129" spans="1:23">
      <c r="A4129" s="2" t="s">
        <v>1430</v>
      </c>
      <c r="B4129" s="2">
        <f t="shared" si="128"/>
        <v>2020</v>
      </c>
      <c r="C4129" s="1" t="s">
        <v>936</v>
      </c>
      <c r="D4129" s="1" t="s">
        <v>24</v>
      </c>
      <c r="E4129" s="1">
        <v>80008970</v>
      </c>
      <c r="F4129" s="1" t="s">
        <v>4435</v>
      </c>
      <c r="G4129" s="1" t="s">
        <v>927</v>
      </c>
      <c r="H4129" s="1" t="s">
        <v>80</v>
      </c>
      <c r="I4129" s="1" t="s">
        <v>928</v>
      </c>
      <c r="J4129" s="1">
        <v>1106</v>
      </c>
      <c r="K4129" s="1" t="s">
        <v>28</v>
      </c>
      <c r="L4129" s="1">
        <v>46899</v>
      </c>
      <c r="M4129" s="1">
        <v>51951</v>
      </c>
      <c r="N4129" s="1">
        <v>126300</v>
      </c>
      <c r="O4129" s="1">
        <v>28350</v>
      </c>
      <c r="P4129" s="1">
        <v>252.6</v>
      </c>
      <c r="Q4129" s="1">
        <v>154902.6</v>
      </c>
      <c r="R4129" s="1">
        <f t="shared" si="129"/>
        <v>140.05660036166367</v>
      </c>
      <c r="S4129" s="1" t="s">
        <v>38</v>
      </c>
      <c r="T4129" s="1" t="s">
        <v>30</v>
      </c>
      <c r="U4129" s="1" t="s">
        <v>1132</v>
      </c>
      <c r="V4129" s="1" t="s">
        <v>5217</v>
      </c>
      <c r="W4129" s="1" t="s">
        <v>5218</v>
      </c>
    </row>
    <row r="4130" spans="1:23">
      <c r="A4130" s="2" t="s">
        <v>1430</v>
      </c>
      <c r="B4130" s="2">
        <f t="shared" si="128"/>
        <v>2020</v>
      </c>
      <c r="C4130" s="1" t="s">
        <v>936</v>
      </c>
      <c r="D4130" s="1" t="s">
        <v>24</v>
      </c>
      <c r="E4130" s="1">
        <v>80008970</v>
      </c>
      <c r="F4130" s="1" t="s">
        <v>4435</v>
      </c>
      <c r="G4130" s="1" t="s">
        <v>927</v>
      </c>
      <c r="H4130" s="1" t="s">
        <v>80</v>
      </c>
      <c r="I4130" s="1" t="s">
        <v>928</v>
      </c>
      <c r="J4130" s="1">
        <v>205</v>
      </c>
      <c r="K4130" s="1" t="s">
        <v>28</v>
      </c>
      <c r="L4130" s="1">
        <v>9604</v>
      </c>
      <c r="M4130" s="1">
        <v>10780</v>
      </c>
      <c r="N4130" s="1">
        <v>27440</v>
      </c>
      <c r="O4130" s="1">
        <v>6216.4</v>
      </c>
      <c r="P4130" s="1">
        <v>54.15</v>
      </c>
      <c r="Q4130" s="1">
        <v>33710.550000000003</v>
      </c>
      <c r="R4130" s="1">
        <f t="shared" si="129"/>
        <v>164.4417073170732</v>
      </c>
      <c r="S4130" s="1" t="s">
        <v>38</v>
      </c>
      <c r="T4130" s="1" t="s">
        <v>30</v>
      </c>
      <c r="U4130" s="1" t="s">
        <v>1132</v>
      </c>
      <c r="V4130" s="1" t="s">
        <v>5219</v>
      </c>
      <c r="W4130" s="1" t="s">
        <v>5219</v>
      </c>
    </row>
    <row r="4131" spans="1:23">
      <c r="A4131" s="2" t="s">
        <v>514</v>
      </c>
      <c r="B4131" s="2">
        <f t="shared" si="128"/>
        <v>2020</v>
      </c>
      <c r="C4131" s="1" t="s">
        <v>68</v>
      </c>
      <c r="D4131" s="1" t="s">
        <v>24</v>
      </c>
      <c r="E4131" s="1">
        <v>80009246</v>
      </c>
      <c r="F4131" s="1" t="s">
        <v>3075</v>
      </c>
      <c r="G4131" s="1" t="s">
        <v>36</v>
      </c>
      <c r="H4131" s="1" t="s">
        <v>80</v>
      </c>
      <c r="I4131" s="1" t="s">
        <v>3251</v>
      </c>
      <c r="J4131" s="1">
        <v>377</v>
      </c>
      <c r="K4131" s="1" t="s">
        <v>28</v>
      </c>
      <c r="L4131" s="1">
        <v>11132</v>
      </c>
      <c r="M4131" s="1">
        <v>12330</v>
      </c>
      <c r="N4131" s="1">
        <v>28808</v>
      </c>
      <c r="O4131" s="1">
        <v>8278.0499999999993</v>
      </c>
      <c r="P4131" s="1">
        <v>52.38</v>
      </c>
      <c r="Q4131" s="1">
        <v>37138.43</v>
      </c>
      <c r="R4131" s="1">
        <f t="shared" si="129"/>
        <v>98.510424403183023</v>
      </c>
      <c r="S4131" s="1" t="s">
        <v>38</v>
      </c>
      <c r="T4131" s="1" t="s">
        <v>30</v>
      </c>
      <c r="U4131" s="1" t="s">
        <v>4690</v>
      </c>
      <c r="V4131" s="1" t="s">
        <v>5223</v>
      </c>
      <c r="W4131" s="1" t="s">
        <v>5224</v>
      </c>
    </row>
    <row r="4132" spans="1:23">
      <c r="A4132" s="2" t="s">
        <v>4236</v>
      </c>
      <c r="B4132" s="2">
        <f t="shared" si="128"/>
        <v>2020</v>
      </c>
      <c r="C4132" s="1" t="s">
        <v>68</v>
      </c>
      <c r="D4132" s="1" t="s">
        <v>24</v>
      </c>
      <c r="E4132" s="1">
        <v>80009246</v>
      </c>
      <c r="F4132" s="1" t="s">
        <v>3075</v>
      </c>
      <c r="G4132" s="1" t="s">
        <v>36</v>
      </c>
      <c r="H4132" s="1" t="s">
        <v>983</v>
      </c>
      <c r="I4132" s="1" t="s">
        <v>5239</v>
      </c>
      <c r="J4132" s="1">
        <v>297</v>
      </c>
      <c r="K4132" s="1" t="s">
        <v>28</v>
      </c>
      <c r="L4132" s="1">
        <v>13811</v>
      </c>
      <c r="M4132" s="1">
        <v>15296</v>
      </c>
      <c r="N4132" s="1">
        <v>41736.42</v>
      </c>
      <c r="O4132" s="1">
        <v>9168</v>
      </c>
      <c r="P4132" s="1">
        <v>75.88</v>
      </c>
      <c r="Q4132" s="1">
        <v>50980.3</v>
      </c>
      <c r="R4132" s="1">
        <f t="shared" si="129"/>
        <v>171.65084175084175</v>
      </c>
      <c r="S4132" s="1" t="s">
        <v>38</v>
      </c>
      <c r="T4132" s="1" t="s">
        <v>30</v>
      </c>
      <c r="U4132" s="1" t="s">
        <v>4690</v>
      </c>
      <c r="V4132" s="1" t="s">
        <v>5240</v>
      </c>
      <c r="W4132" s="1" t="s">
        <v>5241</v>
      </c>
    </row>
    <row r="4133" spans="1:23">
      <c r="A4133" s="2" t="s">
        <v>5249</v>
      </c>
      <c r="B4133" s="2">
        <f t="shared" si="128"/>
        <v>2020</v>
      </c>
      <c r="C4133" s="1" t="s">
        <v>942</v>
      </c>
      <c r="D4133" s="1" t="s">
        <v>24</v>
      </c>
      <c r="E4133" s="1">
        <v>80009246</v>
      </c>
      <c r="F4133" s="1" t="s">
        <v>3075</v>
      </c>
      <c r="G4133" s="1" t="s">
        <v>36</v>
      </c>
      <c r="H4133" s="1" t="s">
        <v>979</v>
      </c>
      <c r="I4133" s="1" t="s">
        <v>5239</v>
      </c>
      <c r="J4133" s="1">
        <v>207</v>
      </c>
      <c r="K4133" s="1" t="s">
        <v>28</v>
      </c>
      <c r="L4133" s="1">
        <v>9770</v>
      </c>
      <c r="M4133" s="1">
        <v>10702</v>
      </c>
      <c r="N4133" s="1">
        <v>22563</v>
      </c>
      <c r="O4133" s="1">
        <v>7367.35</v>
      </c>
      <c r="P4133" s="1">
        <v>40.85</v>
      </c>
      <c r="Q4133" s="1">
        <v>29971.200000000001</v>
      </c>
      <c r="R4133" s="1">
        <f t="shared" si="129"/>
        <v>144.78840579710146</v>
      </c>
      <c r="S4133" s="1" t="s">
        <v>38</v>
      </c>
      <c r="T4133" s="1" t="s">
        <v>30</v>
      </c>
      <c r="U4133" s="1" t="s">
        <v>4690</v>
      </c>
      <c r="V4133" s="1" t="s">
        <v>5250</v>
      </c>
      <c r="W4133" s="1" t="s">
        <v>5250</v>
      </c>
    </row>
    <row r="4134" spans="1:23">
      <c r="A4134" s="2" t="s">
        <v>4275</v>
      </c>
      <c r="B4134" s="2">
        <f t="shared" si="128"/>
        <v>2020</v>
      </c>
      <c r="C4134" s="1" t="s">
        <v>68</v>
      </c>
      <c r="D4134" s="1" t="s">
        <v>24</v>
      </c>
      <c r="E4134" s="1">
        <v>80009246</v>
      </c>
      <c r="F4134" s="1" t="s">
        <v>3075</v>
      </c>
      <c r="G4134" s="1" t="s">
        <v>36</v>
      </c>
      <c r="H4134" s="1" t="s">
        <v>80</v>
      </c>
      <c r="I4134" s="1" t="s">
        <v>5239</v>
      </c>
      <c r="J4134" s="1">
        <v>208</v>
      </c>
      <c r="K4134" s="1" t="s">
        <v>28</v>
      </c>
      <c r="L4134" s="1">
        <v>9818</v>
      </c>
      <c r="M4134" s="1">
        <v>10754</v>
      </c>
      <c r="N4134" s="1">
        <v>22672</v>
      </c>
      <c r="O4134" s="1">
        <v>6721.22</v>
      </c>
      <c r="P4134" s="1">
        <v>41.16</v>
      </c>
      <c r="Q4134" s="1">
        <v>29434.38</v>
      </c>
      <c r="R4134" s="1">
        <f t="shared" si="129"/>
        <v>141.51144230769231</v>
      </c>
      <c r="S4134" s="1" t="s">
        <v>38</v>
      </c>
      <c r="T4134" s="1" t="s">
        <v>30</v>
      </c>
      <c r="U4134" s="1" t="s">
        <v>4690</v>
      </c>
      <c r="V4134" s="1" t="s">
        <v>5251</v>
      </c>
      <c r="W4134" s="1" t="s">
        <v>5252</v>
      </c>
    </row>
    <row r="4135" spans="1:23">
      <c r="A4135" s="2" t="s">
        <v>802</v>
      </c>
      <c r="B4135" s="2">
        <f t="shared" si="128"/>
        <v>2020</v>
      </c>
      <c r="C4135" s="1" t="s">
        <v>942</v>
      </c>
      <c r="D4135" s="1" t="s">
        <v>24</v>
      </c>
      <c r="E4135" s="1">
        <v>80009246</v>
      </c>
      <c r="F4135" s="1" t="s">
        <v>3075</v>
      </c>
      <c r="G4135" s="1" t="s">
        <v>927</v>
      </c>
      <c r="H4135" s="1" t="s">
        <v>979</v>
      </c>
      <c r="I4135" s="1" t="s">
        <v>5239</v>
      </c>
      <c r="J4135" s="1">
        <v>483</v>
      </c>
      <c r="K4135" s="1" t="s">
        <v>28</v>
      </c>
      <c r="L4135" s="1">
        <v>16093</v>
      </c>
      <c r="M4135" s="1">
        <v>17758</v>
      </c>
      <c r="N4135" s="1">
        <v>40272</v>
      </c>
      <c r="O4135" s="1">
        <v>11898.62</v>
      </c>
      <c r="P4135" s="1">
        <v>73.069999999999993</v>
      </c>
      <c r="Q4135" s="1">
        <v>52243.69</v>
      </c>
      <c r="R4135" s="1">
        <f t="shared" si="129"/>
        <v>108.16498964803313</v>
      </c>
      <c r="S4135" s="1" t="s">
        <v>38</v>
      </c>
      <c r="T4135" s="1" t="s">
        <v>30</v>
      </c>
      <c r="U4135" s="1" t="s">
        <v>4690</v>
      </c>
      <c r="V4135" s="1" t="s">
        <v>5253</v>
      </c>
      <c r="W4135" s="1" t="s">
        <v>5254</v>
      </c>
    </row>
    <row r="4136" spans="1:23">
      <c r="A4136" s="2" t="s">
        <v>5257</v>
      </c>
      <c r="B4136" s="2">
        <f t="shared" si="128"/>
        <v>2020</v>
      </c>
      <c r="C4136" s="1" t="s">
        <v>942</v>
      </c>
      <c r="D4136" s="1" t="s">
        <v>24</v>
      </c>
      <c r="E4136" s="1">
        <v>80009246</v>
      </c>
      <c r="F4136" s="1" t="s">
        <v>3075</v>
      </c>
      <c r="G4136" s="1" t="s">
        <v>927</v>
      </c>
      <c r="H4136" s="1" t="s">
        <v>983</v>
      </c>
      <c r="I4136" s="1" t="s">
        <v>5239</v>
      </c>
      <c r="J4136" s="1">
        <v>1780</v>
      </c>
      <c r="K4136" s="1" t="s">
        <v>28</v>
      </c>
      <c r="L4136" s="1">
        <v>68640</v>
      </c>
      <c r="M4136" s="1">
        <v>76245</v>
      </c>
      <c r="N4136" s="1">
        <v>173254.26</v>
      </c>
      <c r="O4136" s="1">
        <v>50970.58</v>
      </c>
      <c r="P4136" s="1">
        <v>314.82</v>
      </c>
      <c r="Q4136" s="1">
        <v>224539.66</v>
      </c>
      <c r="R4136" s="1">
        <f t="shared" si="129"/>
        <v>126.14587640449439</v>
      </c>
      <c r="S4136" s="1" t="s">
        <v>38</v>
      </c>
      <c r="T4136" s="1" t="s">
        <v>30</v>
      </c>
      <c r="U4136" s="1" t="s">
        <v>4690</v>
      </c>
      <c r="V4136" s="1" t="s">
        <v>5258</v>
      </c>
      <c r="W4136" s="1" t="s">
        <v>5259</v>
      </c>
    </row>
    <row r="4137" spans="1:23">
      <c r="A4137" s="2" t="s">
        <v>430</v>
      </c>
      <c r="B4137" s="2">
        <f t="shared" si="128"/>
        <v>2020</v>
      </c>
      <c r="C4137" s="1" t="s">
        <v>942</v>
      </c>
      <c r="D4137" s="1" t="s">
        <v>24</v>
      </c>
      <c r="E4137" s="1">
        <v>80009246</v>
      </c>
      <c r="F4137" s="1" t="s">
        <v>3075</v>
      </c>
      <c r="G4137" s="1" t="s">
        <v>36</v>
      </c>
      <c r="H4137" s="1" t="s">
        <v>955</v>
      </c>
      <c r="I4137" s="1" t="s">
        <v>5239</v>
      </c>
      <c r="J4137" s="1">
        <v>484</v>
      </c>
      <c r="K4137" s="1" t="s">
        <v>28</v>
      </c>
      <c r="L4137" s="1">
        <v>18906</v>
      </c>
      <c r="M4137" s="1">
        <v>21086</v>
      </c>
      <c r="N4137" s="1">
        <v>48658</v>
      </c>
      <c r="O4137" s="1">
        <v>13880</v>
      </c>
      <c r="P4137" s="1">
        <v>88.47</v>
      </c>
      <c r="Q4137" s="1">
        <v>62626.47</v>
      </c>
      <c r="R4137" s="1">
        <f t="shared" si="129"/>
        <v>129.39353305785124</v>
      </c>
      <c r="S4137" s="1" t="s">
        <v>38</v>
      </c>
      <c r="T4137" s="1" t="s">
        <v>30</v>
      </c>
      <c r="U4137" s="1" t="s">
        <v>4690</v>
      </c>
      <c r="V4137" s="1" t="s">
        <v>5262</v>
      </c>
      <c r="W4137" s="1" t="s">
        <v>5263</v>
      </c>
    </row>
    <row r="4138" spans="1:23">
      <c r="A4138" s="2" t="s">
        <v>5264</v>
      </c>
      <c r="B4138" s="2">
        <f t="shared" si="128"/>
        <v>2020</v>
      </c>
      <c r="C4138" s="1" t="s">
        <v>68</v>
      </c>
      <c r="D4138" s="1" t="s">
        <v>24</v>
      </c>
      <c r="E4138" s="1">
        <v>80009246</v>
      </c>
      <c r="F4138" s="1" t="s">
        <v>3075</v>
      </c>
      <c r="G4138" s="1" t="s">
        <v>36</v>
      </c>
      <c r="H4138" s="1" t="s">
        <v>983</v>
      </c>
      <c r="I4138" s="1" t="s">
        <v>5239</v>
      </c>
      <c r="J4138" s="1">
        <v>198</v>
      </c>
      <c r="K4138" s="1" t="s">
        <v>28</v>
      </c>
      <c r="L4138" s="1">
        <v>9207</v>
      </c>
      <c r="M4138" s="1">
        <v>10197</v>
      </c>
      <c r="N4138" s="1">
        <v>28082.34</v>
      </c>
      <c r="O4138" s="1">
        <v>6090.31</v>
      </c>
      <c r="P4138" s="1">
        <v>50.87</v>
      </c>
      <c r="Q4138" s="1">
        <v>34223.519999999997</v>
      </c>
      <c r="R4138" s="1">
        <f t="shared" si="129"/>
        <v>172.8460606060606</v>
      </c>
      <c r="S4138" s="1" t="s">
        <v>38</v>
      </c>
      <c r="T4138" s="1" t="s">
        <v>30</v>
      </c>
      <c r="U4138" s="1" t="s">
        <v>4690</v>
      </c>
      <c r="V4138" s="1" t="s">
        <v>5265</v>
      </c>
      <c r="W4138" s="1" t="s">
        <v>5266</v>
      </c>
    </row>
    <row r="4139" spans="1:23">
      <c r="A4139" s="2" t="s">
        <v>2498</v>
      </c>
      <c r="B4139" s="2">
        <f t="shared" si="128"/>
        <v>2020</v>
      </c>
      <c r="C4139" s="1" t="s">
        <v>942</v>
      </c>
      <c r="D4139" s="1" t="s">
        <v>24</v>
      </c>
      <c r="E4139" s="1">
        <v>80009246</v>
      </c>
      <c r="F4139" s="1" t="s">
        <v>3075</v>
      </c>
      <c r="G4139" s="1" t="s">
        <v>937</v>
      </c>
      <c r="H4139" s="1" t="s">
        <v>979</v>
      </c>
      <c r="I4139" s="1" t="s">
        <v>980</v>
      </c>
      <c r="J4139" s="1">
        <v>531</v>
      </c>
      <c r="K4139" s="1" t="s">
        <v>28</v>
      </c>
      <c r="L4139" s="1">
        <v>20154</v>
      </c>
      <c r="M4139" s="1">
        <v>22377</v>
      </c>
      <c r="N4139" s="1">
        <v>52493.08</v>
      </c>
      <c r="O4139" s="1">
        <v>14931.56</v>
      </c>
      <c r="P4139" s="1">
        <v>95.26</v>
      </c>
      <c r="Q4139" s="1">
        <v>67519.899999999994</v>
      </c>
      <c r="R4139" s="1">
        <f t="shared" si="129"/>
        <v>127.15612052730695</v>
      </c>
      <c r="S4139" s="1" t="s">
        <v>38</v>
      </c>
      <c r="T4139" s="1" t="s">
        <v>30</v>
      </c>
      <c r="U4139" s="1" t="s">
        <v>4690</v>
      </c>
      <c r="V4139" s="1" t="s">
        <v>5279</v>
      </c>
      <c r="W4139" s="1" t="s">
        <v>5280</v>
      </c>
    </row>
    <row r="4140" spans="1:23">
      <c r="A4140" s="2" t="s">
        <v>5299</v>
      </c>
      <c r="B4140" s="2">
        <f t="shared" si="128"/>
        <v>2020</v>
      </c>
      <c r="C4140" s="1" t="s">
        <v>942</v>
      </c>
      <c r="D4140" s="1" t="s">
        <v>24</v>
      </c>
      <c r="E4140" s="1">
        <v>80009246</v>
      </c>
      <c r="F4140" s="1" t="s">
        <v>3075</v>
      </c>
      <c r="G4140" s="1" t="s">
        <v>927</v>
      </c>
      <c r="H4140" s="1" t="s">
        <v>979</v>
      </c>
      <c r="I4140" s="1" t="s">
        <v>980</v>
      </c>
      <c r="J4140" s="1">
        <v>1683</v>
      </c>
      <c r="K4140" s="1" t="s">
        <v>28</v>
      </c>
      <c r="L4140" s="1">
        <v>61916</v>
      </c>
      <c r="M4140" s="1">
        <v>68747</v>
      </c>
      <c r="N4140" s="1">
        <v>161956.26</v>
      </c>
      <c r="O4140" s="1">
        <v>39600</v>
      </c>
      <c r="P4140" s="1">
        <v>294.45999999999998</v>
      </c>
      <c r="Q4140" s="1">
        <v>201850.72</v>
      </c>
      <c r="R4140" s="1">
        <f t="shared" si="129"/>
        <v>119.93506833036245</v>
      </c>
      <c r="S4140" s="1" t="s">
        <v>38</v>
      </c>
      <c r="T4140" s="1" t="s">
        <v>30</v>
      </c>
      <c r="U4140" s="1" t="s">
        <v>4690</v>
      </c>
      <c r="V4140" s="1" t="s">
        <v>5300</v>
      </c>
      <c r="W4140" s="1" t="s">
        <v>5301</v>
      </c>
    </row>
    <row r="4141" spans="1:23">
      <c r="A4141" s="2" t="s">
        <v>1502</v>
      </c>
      <c r="B4141" s="2">
        <f t="shared" si="128"/>
        <v>2020</v>
      </c>
      <c r="C4141" s="1" t="s">
        <v>942</v>
      </c>
      <c r="D4141" s="1" t="s">
        <v>24</v>
      </c>
      <c r="E4141" s="1">
        <v>80009246</v>
      </c>
      <c r="F4141" s="1" t="s">
        <v>3075</v>
      </c>
      <c r="G4141" s="1" t="s">
        <v>927</v>
      </c>
      <c r="H4141" s="1" t="s">
        <v>979</v>
      </c>
      <c r="I4141" s="1" t="s">
        <v>980</v>
      </c>
      <c r="J4141" s="1">
        <v>1440</v>
      </c>
      <c r="K4141" s="1" t="s">
        <v>28</v>
      </c>
      <c r="L4141" s="1">
        <v>51840</v>
      </c>
      <c r="M4141" s="1">
        <v>57600</v>
      </c>
      <c r="N4141" s="1">
        <v>128160</v>
      </c>
      <c r="O4141" s="1">
        <v>31500</v>
      </c>
      <c r="P4141" s="1">
        <v>233.02</v>
      </c>
      <c r="Q4141" s="1">
        <v>159893.01999999999</v>
      </c>
      <c r="R4141" s="1">
        <f t="shared" si="129"/>
        <v>111.03681944444443</v>
      </c>
      <c r="S4141" s="1" t="s">
        <v>38</v>
      </c>
      <c r="T4141" s="1" t="s">
        <v>30</v>
      </c>
      <c r="U4141" s="1" t="s">
        <v>4690</v>
      </c>
      <c r="V4141" s="1" t="s">
        <v>5312</v>
      </c>
      <c r="W4141" s="1" t="s">
        <v>5312</v>
      </c>
    </row>
    <row r="4142" spans="1:23">
      <c r="A4142" s="2" t="s">
        <v>5316</v>
      </c>
      <c r="B4142" s="2">
        <f t="shared" si="128"/>
        <v>2020</v>
      </c>
      <c r="C4142" s="1" t="s">
        <v>942</v>
      </c>
      <c r="D4142" s="1" t="s">
        <v>24</v>
      </c>
      <c r="E4142" s="1">
        <v>80009246</v>
      </c>
      <c r="F4142" s="1" t="s">
        <v>3075</v>
      </c>
      <c r="G4142" s="1" t="s">
        <v>927</v>
      </c>
      <c r="H4142" s="1" t="s">
        <v>983</v>
      </c>
      <c r="I4142" s="1" t="s">
        <v>980</v>
      </c>
      <c r="J4142" s="1">
        <v>2163</v>
      </c>
      <c r="K4142" s="1" t="s">
        <v>28</v>
      </c>
      <c r="L4142" s="1">
        <v>77978</v>
      </c>
      <c r="M4142" s="1">
        <v>87066</v>
      </c>
      <c r="N4142" s="1">
        <v>192043</v>
      </c>
      <c r="O4142" s="1">
        <v>27185.84</v>
      </c>
      <c r="P4142" s="1">
        <v>348.99</v>
      </c>
      <c r="Q4142" s="1">
        <v>219577.83</v>
      </c>
      <c r="R4142" s="1">
        <f t="shared" si="129"/>
        <v>101.51540915395283</v>
      </c>
      <c r="S4142" s="1" t="s">
        <v>38</v>
      </c>
      <c r="T4142" s="1" t="s">
        <v>30</v>
      </c>
      <c r="U4142" s="1" t="s">
        <v>4690</v>
      </c>
      <c r="V4142" s="1" t="s">
        <v>5317</v>
      </c>
      <c r="W4142" s="1" t="s">
        <v>5318</v>
      </c>
    </row>
    <row r="4143" spans="1:23">
      <c r="A4143" s="2" t="s">
        <v>5360</v>
      </c>
      <c r="B4143" s="2">
        <f t="shared" si="128"/>
        <v>2020</v>
      </c>
      <c r="C4143" s="1" t="s">
        <v>942</v>
      </c>
      <c r="D4143" s="1" t="s">
        <v>24</v>
      </c>
      <c r="E4143" s="1">
        <v>80009246</v>
      </c>
      <c r="F4143" s="1" t="s">
        <v>3075</v>
      </c>
      <c r="G4143" s="1" t="s">
        <v>937</v>
      </c>
      <c r="H4143" s="1" t="s">
        <v>979</v>
      </c>
      <c r="I4143" s="1" t="s">
        <v>980</v>
      </c>
      <c r="J4143" s="1">
        <v>864</v>
      </c>
      <c r="K4143" s="1" t="s">
        <v>28</v>
      </c>
      <c r="L4143" s="1">
        <v>30960</v>
      </c>
      <c r="M4143" s="1">
        <v>34416</v>
      </c>
      <c r="N4143" s="1">
        <v>78336</v>
      </c>
      <c r="O4143" s="1">
        <v>22200</v>
      </c>
      <c r="P4143" s="1">
        <v>142.41999999999999</v>
      </c>
      <c r="Q4143" s="1">
        <v>100678.42</v>
      </c>
      <c r="R4143" s="1">
        <f t="shared" si="129"/>
        <v>116.52594907407408</v>
      </c>
      <c r="S4143" s="1" t="s">
        <v>38</v>
      </c>
      <c r="T4143" s="1" t="s">
        <v>30</v>
      </c>
      <c r="U4143" s="1" t="s">
        <v>4690</v>
      </c>
      <c r="V4143" s="1" t="s">
        <v>5361</v>
      </c>
      <c r="W4143" s="1" t="s">
        <v>5280</v>
      </c>
    </row>
    <row r="4144" spans="1:23">
      <c r="A4144" s="2" t="s">
        <v>5369</v>
      </c>
      <c r="B4144" s="2">
        <f t="shared" si="128"/>
        <v>2020</v>
      </c>
      <c r="C4144" s="1" t="s">
        <v>942</v>
      </c>
      <c r="D4144" s="1" t="s">
        <v>24</v>
      </c>
      <c r="E4144" s="1">
        <v>80009246</v>
      </c>
      <c r="F4144" s="1" t="s">
        <v>3075</v>
      </c>
      <c r="G4144" s="1" t="s">
        <v>36</v>
      </c>
      <c r="H4144" s="1" t="s">
        <v>983</v>
      </c>
      <c r="I4144" s="1" t="s">
        <v>980</v>
      </c>
      <c r="J4144" s="1">
        <v>720</v>
      </c>
      <c r="K4144" s="1" t="s">
        <v>28</v>
      </c>
      <c r="L4144" s="1">
        <v>25560</v>
      </c>
      <c r="M4144" s="1">
        <v>28440</v>
      </c>
      <c r="N4144" s="1">
        <v>64080</v>
      </c>
      <c r="O4144" s="1">
        <v>14125</v>
      </c>
      <c r="P4144" s="1">
        <v>116.51</v>
      </c>
      <c r="Q4144" s="1">
        <v>78321.509999999995</v>
      </c>
      <c r="R4144" s="1">
        <f t="shared" si="129"/>
        <v>108.77987499999999</v>
      </c>
      <c r="S4144" s="1" t="s">
        <v>38</v>
      </c>
      <c r="T4144" s="1" t="s">
        <v>30</v>
      </c>
      <c r="U4144" s="1" t="s">
        <v>4690</v>
      </c>
      <c r="V4144" s="1" t="s">
        <v>5370</v>
      </c>
      <c r="W4144" s="1" t="s">
        <v>5370</v>
      </c>
    </row>
    <row r="4145" spans="1:23">
      <c r="A4145" s="2" t="s">
        <v>5360</v>
      </c>
      <c r="B4145" s="2">
        <f t="shared" si="128"/>
        <v>2020</v>
      </c>
      <c r="C4145" s="1" t="s">
        <v>942</v>
      </c>
      <c r="D4145" s="1" t="s">
        <v>24</v>
      </c>
      <c r="E4145" s="1">
        <v>80009246</v>
      </c>
      <c r="F4145" s="1" t="s">
        <v>3075</v>
      </c>
      <c r="G4145" s="1" t="s">
        <v>937</v>
      </c>
      <c r="H4145" s="1" t="s">
        <v>979</v>
      </c>
      <c r="I4145" s="1" t="s">
        <v>980</v>
      </c>
      <c r="J4145" s="1">
        <v>1512</v>
      </c>
      <c r="K4145" s="1" t="s">
        <v>28</v>
      </c>
      <c r="L4145" s="1">
        <v>55060</v>
      </c>
      <c r="M4145" s="1">
        <v>61327</v>
      </c>
      <c r="N4145" s="1">
        <v>139741</v>
      </c>
      <c r="O4145" s="1">
        <v>35200</v>
      </c>
      <c r="P4145" s="1">
        <v>254.07</v>
      </c>
      <c r="Q4145" s="1">
        <v>175195.07</v>
      </c>
      <c r="R4145" s="1">
        <f t="shared" si="129"/>
        <v>115.86975529100529</v>
      </c>
      <c r="S4145" s="1" t="s">
        <v>38</v>
      </c>
      <c r="T4145" s="1" t="s">
        <v>30</v>
      </c>
      <c r="U4145" s="1" t="s">
        <v>4690</v>
      </c>
      <c r="V4145" s="1" t="s">
        <v>5386</v>
      </c>
      <c r="W4145" s="1" t="s">
        <v>5280</v>
      </c>
    </row>
    <row r="4146" spans="1:23">
      <c r="A4146" s="2" t="s">
        <v>4345</v>
      </c>
      <c r="B4146" s="2">
        <f t="shared" si="128"/>
        <v>2020</v>
      </c>
      <c r="C4146" s="1" t="s">
        <v>942</v>
      </c>
      <c r="D4146" s="1" t="s">
        <v>24</v>
      </c>
      <c r="E4146" s="1">
        <v>80009246</v>
      </c>
      <c r="F4146" s="1" t="s">
        <v>3075</v>
      </c>
      <c r="G4146" s="1" t="s">
        <v>927</v>
      </c>
      <c r="H4146" s="1" t="s">
        <v>1267</v>
      </c>
      <c r="I4146" s="1" t="s">
        <v>980</v>
      </c>
      <c r="J4146" s="1">
        <v>2262</v>
      </c>
      <c r="K4146" s="1" t="s">
        <v>28</v>
      </c>
      <c r="L4146" s="1">
        <v>81262</v>
      </c>
      <c r="M4146" s="1">
        <v>90845</v>
      </c>
      <c r="N4146" s="1">
        <v>206051.5</v>
      </c>
      <c r="O4146" s="1">
        <v>32471.24</v>
      </c>
      <c r="P4146" s="1">
        <v>374.46</v>
      </c>
      <c r="Q4146" s="1">
        <v>238897.2</v>
      </c>
      <c r="R4146" s="1">
        <f t="shared" si="129"/>
        <v>105.61326259946951</v>
      </c>
      <c r="S4146" s="1" t="s">
        <v>38</v>
      </c>
      <c r="T4146" s="1" t="s">
        <v>30</v>
      </c>
      <c r="U4146" s="1" t="s">
        <v>4690</v>
      </c>
      <c r="V4146" s="1" t="s">
        <v>5390</v>
      </c>
      <c r="W4146" s="1" t="s">
        <v>5301</v>
      </c>
    </row>
    <row r="4147" spans="1:23">
      <c r="A4147" s="2" t="s">
        <v>477</v>
      </c>
      <c r="B4147" s="2">
        <f t="shared" si="128"/>
        <v>2020</v>
      </c>
      <c r="C4147" s="1" t="s">
        <v>942</v>
      </c>
      <c r="D4147" s="1" t="s">
        <v>24</v>
      </c>
      <c r="E4147" s="1">
        <v>80009246</v>
      </c>
      <c r="F4147" s="1" t="s">
        <v>3075</v>
      </c>
      <c r="G4147" s="1" t="s">
        <v>927</v>
      </c>
      <c r="H4147" s="1" t="s">
        <v>979</v>
      </c>
      <c r="I4147" s="1" t="s">
        <v>980</v>
      </c>
      <c r="J4147" s="1">
        <v>1107</v>
      </c>
      <c r="K4147" s="1" t="s">
        <v>28</v>
      </c>
      <c r="L4147" s="1">
        <v>40532</v>
      </c>
      <c r="M4147" s="1">
        <v>45059</v>
      </c>
      <c r="N4147" s="1">
        <v>104806.08</v>
      </c>
      <c r="O4147" s="1">
        <v>29600</v>
      </c>
      <c r="P4147" s="1">
        <v>190.55</v>
      </c>
      <c r="Q4147" s="1">
        <v>134596.63</v>
      </c>
      <c r="R4147" s="1">
        <f t="shared" si="129"/>
        <v>121.58683830171636</v>
      </c>
      <c r="S4147" s="1" t="s">
        <v>38</v>
      </c>
      <c r="T4147" s="1" t="s">
        <v>30</v>
      </c>
      <c r="U4147" s="1" t="s">
        <v>4690</v>
      </c>
      <c r="V4147" s="1" t="s">
        <v>5430</v>
      </c>
      <c r="W4147" s="1" t="s">
        <v>5431</v>
      </c>
    </row>
    <row r="4148" spans="1:23">
      <c r="A4148" s="2" t="s">
        <v>5475</v>
      </c>
      <c r="B4148" s="2">
        <f t="shared" si="128"/>
        <v>2020</v>
      </c>
      <c r="C4148" s="1" t="s">
        <v>942</v>
      </c>
      <c r="D4148" s="1" t="s">
        <v>24</v>
      </c>
      <c r="E4148" s="1">
        <v>80008970</v>
      </c>
      <c r="F4148" s="1" t="s">
        <v>4435</v>
      </c>
      <c r="G4148" s="1" t="s">
        <v>927</v>
      </c>
      <c r="H4148" s="1" t="s">
        <v>983</v>
      </c>
      <c r="I4148" s="1" t="s">
        <v>4276</v>
      </c>
      <c r="J4148" s="1">
        <v>1439</v>
      </c>
      <c r="K4148" s="1" t="s">
        <v>28</v>
      </c>
      <c r="L4148" s="1">
        <v>53963</v>
      </c>
      <c r="M4148" s="1">
        <v>59719</v>
      </c>
      <c r="N4148" s="1">
        <v>130676.4</v>
      </c>
      <c r="O4148" s="1">
        <v>31580</v>
      </c>
      <c r="P4148" s="1">
        <v>237.59</v>
      </c>
      <c r="Q4148" s="1">
        <v>162493.99</v>
      </c>
      <c r="R4148" s="1">
        <f t="shared" si="129"/>
        <v>112.92146629603891</v>
      </c>
      <c r="S4148" s="1" t="s">
        <v>38</v>
      </c>
      <c r="T4148" s="1" t="s">
        <v>30</v>
      </c>
      <c r="U4148" s="1" t="s">
        <v>1132</v>
      </c>
      <c r="V4148" s="1" t="s">
        <v>5476</v>
      </c>
      <c r="W4148" s="1" t="s">
        <v>5477</v>
      </c>
    </row>
    <row r="4149" spans="1:23">
      <c r="A4149" s="2" t="s">
        <v>5517</v>
      </c>
      <c r="B4149" s="2">
        <f t="shared" si="128"/>
        <v>2020</v>
      </c>
      <c r="C4149" s="1" t="s">
        <v>942</v>
      </c>
      <c r="D4149" s="1" t="s">
        <v>24</v>
      </c>
      <c r="E4149" s="1">
        <v>80008970</v>
      </c>
      <c r="F4149" s="1" t="s">
        <v>4435</v>
      </c>
      <c r="G4149" s="1" t="s">
        <v>927</v>
      </c>
      <c r="H4149" s="1" t="s">
        <v>983</v>
      </c>
      <c r="I4149" s="1" t="s">
        <v>5511</v>
      </c>
      <c r="J4149" s="1">
        <v>432</v>
      </c>
      <c r="K4149" s="1" t="s">
        <v>28</v>
      </c>
      <c r="L4149" s="1">
        <v>16632</v>
      </c>
      <c r="M4149" s="1">
        <v>18360</v>
      </c>
      <c r="N4149" s="1">
        <v>36936</v>
      </c>
      <c r="O4149" s="1">
        <v>6300</v>
      </c>
      <c r="P4149" s="1">
        <v>67.16</v>
      </c>
      <c r="Q4149" s="1">
        <v>43303.16</v>
      </c>
      <c r="R4149" s="1">
        <f t="shared" si="129"/>
        <v>100.2387962962963</v>
      </c>
      <c r="S4149" s="1" t="s">
        <v>38</v>
      </c>
      <c r="T4149" s="1" t="s">
        <v>30</v>
      </c>
      <c r="U4149" s="1" t="s">
        <v>1132</v>
      </c>
      <c r="V4149" s="1" t="s">
        <v>5518</v>
      </c>
      <c r="W4149" s="1" t="s">
        <v>5518</v>
      </c>
    </row>
    <row r="4150" spans="1:23">
      <c r="A4150" s="2" t="s">
        <v>5523</v>
      </c>
      <c r="B4150" s="2">
        <f t="shared" si="128"/>
        <v>2020</v>
      </c>
      <c r="C4150" s="1" t="s">
        <v>68</v>
      </c>
      <c r="D4150" s="1" t="s">
        <v>24</v>
      </c>
      <c r="E4150" s="1">
        <v>80009246</v>
      </c>
      <c r="F4150" s="1" t="s">
        <v>3075</v>
      </c>
      <c r="G4150" s="1" t="s">
        <v>36</v>
      </c>
      <c r="H4150" s="1" t="s">
        <v>1391</v>
      </c>
      <c r="I4150" s="1" t="s">
        <v>5511</v>
      </c>
      <c r="J4150" s="1">
        <v>208</v>
      </c>
      <c r="K4150" s="1" t="s">
        <v>86</v>
      </c>
      <c r="L4150" s="1">
        <v>9818</v>
      </c>
      <c r="M4150" s="1">
        <v>10754</v>
      </c>
      <c r="N4150" s="1">
        <v>22672</v>
      </c>
      <c r="O4150" s="1">
        <v>5840</v>
      </c>
      <c r="P4150" s="1">
        <v>41.22</v>
      </c>
      <c r="Q4150" s="1">
        <v>28553.22</v>
      </c>
      <c r="R4150" s="1">
        <f t="shared" si="129"/>
        <v>137.27509615384616</v>
      </c>
      <c r="S4150" s="1" t="s">
        <v>38</v>
      </c>
      <c r="T4150" s="1" t="s">
        <v>30</v>
      </c>
      <c r="U4150" s="1" t="s">
        <v>4690</v>
      </c>
      <c r="V4150" s="1" t="s">
        <v>5524</v>
      </c>
      <c r="W4150" s="1" t="s">
        <v>5524</v>
      </c>
    </row>
    <row r="4151" spans="1:23">
      <c r="A4151" s="2" t="s">
        <v>1127</v>
      </c>
      <c r="B4151" s="2">
        <f t="shared" si="128"/>
        <v>2020</v>
      </c>
      <c r="C4151" s="1" t="s">
        <v>1128</v>
      </c>
      <c r="D4151" s="1" t="s">
        <v>24</v>
      </c>
      <c r="E4151" s="1">
        <v>80008970</v>
      </c>
      <c r="F4151" s="1" t="s">
        <v>4435</v>
      </c>
      <c r="G4151" s="1" t="s">
        <v>927</v>
      </c>
      <c r="H4151" s="1" t="s">
        <v>983</v>
      </c>
      <c r="I4151" s="1" t="s">
        <v>1116</v>
      </c>
      <c r="J4151" s="1">
        <v>104</v>
      </c>
      <c r="K4151" s="1" t="s">
        <v>28</v>
      </c>
      <c r="L4151" s="1">
        <v>4909</v>
      </c>
      <c r="M4151" s="1">
        <v>5377</v>
      </c>
      <c r="N4151" s="1">
        <v>11362</v>
      </c>
      <c r="O4151" s="1">
        <v>2850</v>
      </c>
      <c r="P4151" s="1">
        <v>20.66</v>
      </c>
      <c r="Q4151" s="1">
        <v>14232.66</v>
      </c>
      <c r="R4151" s="1">
        <f t="shared" si="129"/>
        <v>136.85249999999999</v>
      </c>
      <c r="S4151" s="1" t="s">
        <v>38</v>
      </c>
      <c r="T4151" s="1" t="s">
        <v>30</v>
      </c>
      <c r="U4151" s="1" t="s">
        <v>1132</v>
      </c>
      <c r="V4151" s="1" t="s">
        <v>5531</v>
      </c>
      <c r="W4151" s="1" t="s">
        <v>5531</v>
      </c>
    </row>
    <row r="4152" spans="1:23">
      <c r="A4152" s="2" t="s">
        <v>455</v>
      </c>
      <c r="B4152" s="2">
        <f t="shared" si="128"/>
        <v>2020</v>
      </c>
      <c r="C4152" s="1" t="s">
        <v>936</v>
      </c>
      <c r="D4152" s="1" t="s">
        <v>24</v>
      </c>
      <c r="E4152" s="1">
        <v>80008970</v>
      </c>
      <c r="F4152" s="1" t="s">
        <v>4435</v>
      </c>
      <c r="G4152" s="1" t="s">
        <v>927</v>
      </c>
      <c r="H4152" s="1" t="s">
        <v>80</v>
      </c>
      <c r="I4152" s="1" t="s">
        <v>1116</v>
      </c>
      <c r="J4152" s="1">
        <v>275</v>
      </c>
      <c r="K4152" s="1" t="s">
        <v>28</v>
      </c>
      <c r="L4152" s="1">
        <v>6314</v>
      </c>
      <c r="M4152" s="1">
        <v>6996</v>
      </c>
      <c r="N4152" s="1">
        <v>17836.5</v>
      </c>
      <c r="O4152" s="1">
        <v>6238.61</v>
      </c>
      <c r="P4152" s="1">
        <v>32.43</v>
      </c>
      <c r="Q4152" s="1">
        <v>24107.54</v>
      </c>
      <c r="R4152" s="1">
        <f t="shared" si="129"/>
        <v>87.663781818181818</v>
      </c>
      <c r="S4152" s="1" t="s">
        <v>38</v>
      </c>
      <c r="T4152" s="1" t="s">
        <v>30</v>
      </c>
      <c r="U4152" s="1" t="s">
        <v>1132</v>
      </c>
      <c r="V4152" s="1" t="s">
        <v>5532</v>
      </c>
      <c r="W4152" s="1" t="s">
        <v>5532</v>
      </c>
    </row>
    <row r="4153" spans="1:23">
      <c r="A4153" s="2" t="s">
        <v>1394</v>
      </c>
      <c r="B4153" s="2">
        <f t="shared" si="128"/>
        <v>2020</v>
      </c>
      <c r="C4153" s="1" t="s">
        <v>942</v>
      </c>
      <c r="D4153" s="1" t="s">
        <v>24</v>
      </c>
      <c r="E4153" s="1">
        <v>80008970</v>
      </c>
      <c r="F4153" s="1" t="s">
        <v>4435</v>
      </c>
      <c r="G4153" s="1" t="s">
        <v>927</v>
      </c>
      <c r="H4153" s="1" t="s">
        <v>1267</v>
      </c>
      <c r="I4153" s="1" t="s">
        <v>1116</v>
      </c>
      <c r="J4153" s="1">
        <v>2303</v>
      </c>
      <c r="K4153" s="1" t="s">
        <v>28</v>
      </c>
      <c r="L4153" s="1">
        <v>80605</v>
      </c>
      <c r="M4153" s="1">
        <v>89817</v>
      </c>
      <c r="N4153" s="1">
        <v>200280.83</v>
      </c>
      <c r="O4153" s="1">
        <v>53280</v>
      </c>
      <c r="P4153" s="1">
        <v>364.15</v>
      </c>
      <c r="Q4153" s="1">
        <v>253924.98</v>
      </c>
      <c r="R4153" s="1">
        <f t="shared" si="129"/>
        <v>110.25834997828919</v>
      </c>
      <c r="S4153" s="1" t="s">
        <v>38</v>
      </c>
      <c r="T4153" s="1" t="s">
        <v>30</v>
      </c>
      <c r="U4153" s="1" t="s">
        <v>1132</v>
      </c>
      <c r="V4153" s="1" t="s">
        <v>5540</v>
      </c>
      <c r="W4153" s="1" t="s">
        <v>5541</v>
      </c>
    </row>
    <row r="4154" spans="1:23">
      <c r="A4154" s="2" t="s">
        <v>455</v>
      </c>
      <c r="B4154" s="2">
        <f t="shared" si="128"/>
        <v>2020</v>
      </c>
      <c r="C4154" s="1" t="s">
        <v>1128</v>
      </c>
      <c r="D4154" s="1" t="s">
        <v>24</v>
      </c>
      <c r="E4154" s="1">
        <v>80009246</v>
      </c>
      <c r="F4154" s="1" t="s">
        <v>3075</v>
      </c>
      <c r="G4154" s="1" t="s">
        <v>36</v>
      </c>
      <c r="H4154" s="1" t="s">
        <v>983</v>
      </c>
      <c r="I4154" s="1" t="s">
        <v>1116</v>
      </c>
      <c r="J4154" s="1">
        <v>1634</v>
      </c>
      <c r="K4154" s="1" t="s">
        <v>28</v>
      </c>
      <c r="L4154" s="1">
        <v>58369</v>
      </c>
      <c r="M4154" s="1">
        <v>65196</v>
      </c>
      <c r="N4154" s="1">
        <v>138568</v>
      </c>
      <c r="O4154" s="1">
        <v>70800</v>
      </c>
      <c r="P4154" s="1">
        <v>251.94</v>
      </c>
      <c r="Q4154" s="1">
        <v>209619.94</v>
      </c>
      <c r="R4154" s="1">
        <f t="shared" si="129"/>
        <v>128.2863769889841</v>
      </c>
      <c r="S4154" s="1" t="s">
        <v>38</v>
      </c>
      <c r="T4154" s="1" t="s">
        <v>30</v>
      </c>
      <c r="U4154" s="1" t="s">
        <v>4690</v>
      </c>
      <c r="V4154" s="1" t="s">
        <v>5542</v>
      </c>
      <c r="W4154" s="1" t="s">
        <v>5543</v>
      </c>
    </row>
    <row r="4155" spans="1:23">
      <c r="A4155" s="2" t="s">
        <v>1309</v>
      </c>
      <c r="B4155" s="2">
        <f t="shared" si="128"/>
        <v>2020</v>
      </c>
      <c r="C4155" s="1" t="s">
        <v>1128</v>
      </c>
      <c r="D4155" s="1" t="s">
        <v>24</v>
      </c>
      <c r="E4155" s="1">
        <v>80008970</v>
      </c>
      <c r="F4155" s="1" t="s">
        <v>4435</v>
      </c>
      <c r="G4155" s="1" t="s">
        <v>927</v>
      </c>
      <c r="H4155" s="1" t="s">
        <v>983</v>
      </c>
      <c r="I4155" s="1" t="s">
        <v>1116</v>
      </c>
      <c r="J4155" s="1">
        <v>195</v>
      </c>
      <c r="K4155" s="1" t="s">
        <v>28</v>
      </c>
      <c r="L4155" s="1">
        <v>9556</v>
      </c>
      <c r="M4155" s="1">
        <v>10678</v>
      </c>
      <c r="N4155" s="1">
        <v>24921.35</v>
      </c>
      <c r="O4155" s="1">
        <v>4460</v>
      </c>
      <c r="P4155" s="1">
        <v>45.31</v>
      </c>
      <c r="Q4155" s="1">
        <v>29426.66</v>
      </c>
      <c r="R4155" s="1">
        <f t="shared" si="129"/>
        <v>150.90594871794872</v>
      </c>
      <c r="S4155" s="1" t="s">
        <v>38</v>
      </c>
      <c r="T4155" s="1" t="s">
        <v>30</v>
      </c>
      <c r="U4155" s="1" t="s">
        <v>1132</v>
      </c>
      <c r="V4155" s="1" t="s">
        <v>5545</v>
      </c>
      <c r="W4155" s="1" t="s">
        <v>5546</v>
      </c>
    </row>
    <row r="4156" spans="1:23">
      <c r="A4156" s="2" t="s">
        <v>5548</v>
      </c>
      <c r="B4156" s="2">
        <f t="shared" si="128"/>
        <v>2020</v>
      </c>
      <c r="C4156" s="1" t="s">
        <v>942</v>
      </c>
      <c r="D4156" s="1" t="s">
        <v>24</v>
      </c>
      <c r="E4156" s="1">
        <v>80009246</v>
      </c>
      <c r="F4156" s="1" t="s">
        <v>3075</v>
      </c>
      <c r="G4156" s="1" t="s">
        <v>36</v>
      </c>
      <c r="H4156" s="1" t="s">
        <v>979</v>
      </c>
      <c r="I4156" s="1" t="s">
        <v>1116</v>
      </c>
      <c r="J4156" s="1">
        <v>483</v>
      </c>
      <c r="K4156" s="1" t="s">
        <v>86</v>
      </c>
      <c r="L4156" s="1">
        <v>16093</v>
      </c>
      <c r="M4156" s="1">
        <v>17758</v>
      </c>
      <c r="N4156" s="1">
        <v>41171</v>
      </c>
      <c r="O4156" s="1">
        <v>10943.96</v>
      </c>
      <c r="P4156" s="1">
        <v>73.89</v>
      </c>
      <c r="Q4156" s="1">
        <v>51659.65</v>
      </c>
      <c r="R4156" s="1">
        <f t="shared" si="129"/>
        <v>106.95579710144928</v>
      </c>
      <c r="S4156" s="1" t="s">
        <v>38</v>
      </c>
      <c r="T4156" s="1" t="s">
        <v>30</v>
      </c>
      <c r="U4156" s="1" t="s">
        <v>4690</v>
      </c>
      <c r="V4156" s="1" t="s">
        <v>5542</v>
      </c>
      <c r="W4156" s="1" t="s">
        <v>5549</v>
      </c>
    </row>
    <row r="4157" spans="1:23">
      <c r="A4157" s="2" t="s">
        <v>1127</v>
      </c>
      <c r="B4157" s="2">
        <f t="shared" si="128"/>
        <v>2020</v>
      </c>
      <c r="C4157" s="1" t="s">
        <v>1128</v>
      </c>
      <c r="D4157" s="1" t="s">
        <v>24</v>
      </c>
      <c r="E4157" s="1">
        <v>80008970</v>
      </c>
      <c r="F4157" s="1" t="s">
        <v>4435</v>
      </c>
      <c r="G4157" s="1" t="s">
        <v>927</v>
      </c>
      <c r="H4157" s="1" t="s">
        <v>983</v>
      </c>
      <c r="I4157" s="1" t="s">
        <v>1116</v>
      </c>
      <c r="J4157" s="1">
        <v>208</v>
      </c>
      <c r="K4157" s="1" t="s">
        <v>28</v>
      </c>
      <c r="L4157" s="1">
        <v>9818</v>
      </c>
      <c r="M4157" s="1">
        <v>10754</v>
      </c>
      <c r="N4157" s="1">
        <v>22724</v>
      </c>
      <c r="O4157" s="1">
        <v>5700</v>
      </c>
      <c r="P4157" s="1">
        <v>41.32</v>
      </c>
      <c r="Q4157" s="1">
        <v>28465.32</v>
      </c>
      <c r="R4157" s="1">
        <f t="shared" si="129"/>
        <v>136.85249999999999</v>
      </c>
      <c r="S4157" s="1" t="s">
        <v>38</v>
      </c>
      <c r="T4157" s="1" t="s">
        <v>30</v>
      </c>
      <c r="U4157" s="1" t="s">
        <v>1132</v>
      </c>
      <c r="V4157" s="1" t="s">
        <v>5550</v>
      </c>
      <c r="W4157" s="1" t="s">
        <v>5550</v>
      </c>
    </row>
    <row r="4158" spans="1:23">
      <c r="A4158" s="2" t="s">
        <v>5552</v>
      </c>
      <c r="B4158" s="2">
        <f t="shared" si="128"/>
        <v>2020</v>
      </c>
      <c r="C4158" s="1" t="s">
        <v>942</v>
      </c>
      <c r="D4158" s="1" t="s">
        <v>24</v>
      </c>
      <c r="E4158" s="1">
        <v>80009246</v>
      </c>
      <c r="F4158" s="1" t="s">
        <v>3075</v>
      </c>
      <c r="G4158" s="1" t="s">
        <v>36</v>
      </c>
      <c r="H4158" s="1" t="s">
        <v>979</v>
      </c>
      <c r="I4158" s="1" t="s">
        <v>1116</v>
      </c>
      <c r="J4158" s="1">
        <v>275</v>
      </c>
      <c r="K4158" s="1" t="s">
        <v>28</v>
      </c>
      <c r="L4158" s="1">
        <v>6270</v>
      </c>
      <c r="M4158" s="1">
        <v>6919</v>
      </c>
      <c r="N4158" s="1">
        <v>16912.5</v>
      </c>
      <c r="O4158" s="1">
        <v>2566.1999999999998</v>
      </c>
      <c r="P4158" s="1">
        <v>30.75</v>
      </c>
      <c r="Q4158" s="1">
        <v>19509.45</v>
      </c>
      <c r="R4158" s="1">
        <f t="shared" si="129"/>
        <v>70.943454545454543</v>
      </c>
      <c r="S4158" s="1" t="s">
        <v>38</v>
      </c>
      <c r="T4158" s="1" t="s">
        <v>30</v>
      </c>
      <c r="U4158" s="1" t="s">
        <v>4690</v>
      </c>
      <c r="V4158" s="1" t="s">
        <v>5553</v>
      </c>
      <c r="W4158" s="1" t="s">
        <v>5553</v>
      </c>
    </row>
    <row r="4159" spans="1:23">
      <c r="A4159" s="2" t="s">
        <v>3361</v>
      </c>
      <c r="B4159" s="2">
        <f t="shared" si="128"/>
        <v>2020</v>
      </c>
      <c r="C4159" s="1" t="s">
        <v>942</v>
      </c>
      <c r="D4159" s="1" t="s">
        <v>24</v>
      </c>
      <c r="E4159" s="1">
        <v>80009246</v>
      </c>
      <c r="F4159" s="1" t="s">
        <v>3075</v>
      </c>
      <c r="G4159" s="1" t="s">
        <v>937</v>
      </c>
      <c r="H4159" s="1" t="s">
        <v>1024</v>
      </c>
      <c r="I4159" s="1" t="s">
        <v>5565</v>
      </c>
      <c r="J4159" s="1">
        <v>402</v>
      </c>
      <c r="K4159" s="1" t="s">
        <v>28</v>
      </c>
      <c r="L4159" s="1">
        <v>15678</v>
      </c>
      <c r="M4159" s="1">
        <v>17125</v>
      </c>
      <c r="N4159" s="1">
        <v>35376</v>
      </c>
      <c r="O4159" s="1">
        <v>6216.75</v>
      </c>
      <c r="P4159" s="1">
        <v>64.319999999999993</v>
      </c>
      <c r="Q4159" s="1">
        <v>41657.07</v>
      </c>
      <c r="R4159" s="1">
        <f t="shared" si="129"/>
        <v>103.62455223880598</v>
      </c>
      <c r="S4159" s="1" t="s">
        <v>38</v>
      </c>
      <c r="T4159" s="1" t="s">
        <v>30</v>
      </c>
      <c r="U4159" s="1" t="s">
        <v>4690</v>
      </c>
      <c r="V4159" s="1" t="s">
        <v>5567</v>
      </c>
      <c r="W4159" s="1" t="s">
        <v>5567</v>
      </c>
    </row>
    <row r="4160" spans="1:23">
      <c r="A4160" s="2" t="s">
        <v>772</v>
      </c>
      <c r="B4160" s="2">
        <f t="shared" si="128"/>
        <v>2020</v>
      </c>
      <c r="C4160" s="1" t="s">
        <v>942</v>
      </c>
      <c r="D4160" s="1" t="s">
        <v>24</v>
      </c>
      <c r="E4160" s="1">
        <v>80008970</v>
      </c>
      <c r="F4160" s="1" t="s">
        <v>4435</v>
      </c>
      <c r="G4160" s="1" t="s">
        <v>927</v>
      </c>
      <c r="H4160" s="1" t="s">
        <v>955</v>
      </c>
      <c r="I4160" s="1" t="s">
        <v>5584</v>
      </c>
      <c r="J4160" s="1">
        <v>2355</v>
      </c>
      <c r="K4160" s="1" t="s">
        <v>28</v>
      </c>
      <c r="L4160" s="1">
        <v>86596</v>
      </c>
      <c r="M4160" s="1">
        <v>96358</v>
      </c>
      <c r="N4160" s="1">
        <v>212979.59</v>
      </c>
      <c r="O4160" s="1">
        <v>32114.92</v>
      </c>
      <c r="P4160" s="1">
        <v>387.06</v>
      </c>
      <c r="Q4160" s="1">
        <v>245481.57</v>
      </c>
      <c r="R4160" s="1">
        <f t="shared" si="129"/>
        <v>104.23845859872611</v>
      </c>
      <c r="S4160" s="1" t="s">
        <v>38</v>
      </c>
      <c r="T4160" s="1" t="s">
        <v>30</v>
      </c>
      <c r="U4160" s="1" t="s">
        <v>1132</v>
      </c>
      <c r="V4160" s="1" t="s">
        <v>5585</v>
      </c>
      <c r="W4160" s="1" t="s">
        <v>5530</v>
      </c>
    </row>
    <row r="4161" spans="1:23">
      <c r="A4161" s="2" t="s">
        <v>1656</v>
      </c>
      <c r="B4161" s="2">
        <f t="shared" si="128"/>
        <v>2020</v>
      </c>
      <c r="C4161" s="1" t="s">
        <v>942</v>
      </c>
      <c r="D4161" s="1" t="s">
        <v>24</v>
      </c>
      <c r="E4161" s="1">
        <v>80047486</v>
      </c>
      <c r="F4161" s="1" t="s">
        <v>5586</v>
      </c>
      <c r="G4161" s="1" t="s">
        <v>36</v>
      </c>
      <c r="H4161" s="1" t="s">
        <v>983</v>
      </c>
      <c r="I4161" s="1" t="s">
        <v>5587</v>
      </c>
      <c r="J4161" s="1">
        <v>142</v>
      </c>
      <c r="K4161" s="1" t="s">
        <v>28</v>
      </c>
      <c r="L4161" s="1">
        <v>5964</v>
      </c>
      <c r="M4161" s="1">
        <v>6090</v>
      </c>
      <c r="N4161" s="1">
        <v>12638</v>
      </c>
      <c r="O4161" s="1">
        <v>4433.3999999999996</v>
      </c>
      <c r="P4161" s="1">
        <v>126.38</v>
      </c>
      <c r="Q4161" s="1">
        <v>17197.78</v>
      </c>
      <c r="R4161" s="1">
        <f t="shared" si="129"/>
        <v>121.11112676056337</v>
      </c>
      <c r="S4161" s="1" t="s">
        <v>38</v>
      </c>
      <c r="T4161" s="1" t="s">
        <v>30</v>
      </c>
      <c r="U4161" s="1" t="s">
        <v>5588</v>
      </c>
      <c r="V4161" s="1" t="s">
        <v>5589</v>
      </c>
      <c r="W4161" s="1" t="s">
        <v>5589</v>
      </c>
    </row>
    <row r="4162" spans="1:23">
      <c r="A4162" s="2" t="s">
        <v>986</v>
      </c>
      <c r="B4162" s="2">
        <f t="shared" ref="B4162:B4225" si="130">+YEAR(A4162)</f>
        <v>2020</v>
      </c>
      <c r="C4162" s="1" t="s">
        <v>936</v>
      </c>
      <c r="D4162" s="1" t="s">
        <v>24</v>
      </c>
      <c r="E4162" s="1">
        <v>80008970</v>
      </c>
      <c r="F4162" s="1" t="s">
        <v>4435</v>
      </c>
      <c r="G4162" s="1" t="s">
        <v>927</v>
      </c>
      <c r="H4162" s="1" t="s">
        <v>983</v>
      </c>
      <c r="I4162" s="1" t="s">
        <v>1307</v>
      </c>
      <c r="J4162" s="1">
        <v>66</v>
      </c>
      <c r="K4162" s="1" t="s">
        <v>28</v>
      </c>
      <c r="L4162" s="1">
        <v>4851</v>
      </c>
      <c r="M4162" s="1">
        <v>5412</v>
      </c>
      <c r="N4162" s="1">
        <v>17490</v>
      </c>
      <c r="O4162" s="1">
        <v>2545.63</v>
      </c>
      <c r="P4162" s="1">
        <v>31.75</v>
      </c>
      <c r="Q4162" s="1">
        <v>20067.38</v>
      </c>
      <c r="R4162" s="1">
        <f t="shared" si="129"/>
        <v>304.05121212121213</v>
      </c>
      <c r="S4162" s="1" t="s">
        <v>38</v>
      </c>
      <c r="T4162" s="1" t="s">
        <v>30</v>
      </c>
      <c r="U4162" s="1" t="s">
        <v>1132</v>
      </c>
      <c r="V4162" s="1" t="s">
        <v>5592</v>
      </c>
      <c r="W4162" s="1" t="s">
        <v>5592</v>
      </c>
    </row>
    <row r="4163" spans="1:23">
      <c r="A4163" s="2" t="s">
        <v>5552</v>
      </c>
      <c r="B4163" s="2">
        <f t="shared" si="130"/>
        <v>2020</v>
      </c>
      <c r="C4163" s="1" t="s">
        <v>942</v>
      </c>
      <c r="D4163" s="1" t="s">
        <v>24</v>
      </c>
      <c r="E4163" s="1">
        <v>80009246</v>
      </c>
      <c r="F4163" s="1" t="s">
        <v>3075</v>
      </c>
      <c r="G4163" s="1" t="s">
        <v>927</v>
      </c>
      <c r="H4163" s="1" t="s">
        <v>955</v>
      </c>
      <c r="I4163" s="1" t="s">
        <v>2907</v>
      </c>
      <c r="J4163" s="1">
        <v>1295</v>
      </c>
      <c r="K4163" s="1" t="s">
        <v>28</v>
      </c>
      <c r="L4163" s="1">
        <v>44038</v>
      </c>
      <c r="M4163" s="1">
        <v>49221</v>
      </c>
      <c r="N4163" s="1">
        <v>108132.5</v>
      </c>
      <c r="O4163" s="1">
        <v>15285.86</v>
      </c>
      <c r="P4163" s="1">
        <v>196.42</v>
      </c>
      <c r="Q4163" s="1">
        <v>123614.78</v>
      </c>
      <c r="R4163" s="1">
        <f t="shared" ref="R4163:R4226" si="131">+Q4163/J4163</f>
        <v>95.45542857142857</v>
      </c>
      <c r="S4163" s="1" t="s">
        <v>38</v>
      </c>
      <c r="T4163" s="1" t="s">
        <v>30</v>
      </c>
      <c r="U4163" s="1" t="s">
        <v>4690</v>
      </c>
      <c r="V4163" s="1" t="s">
        <v>5593</v>
      </c>
      <c r="W4163" s="1" t="s">
        <v>5593</v>
      </c>
    </row>
    <row r="4164" spans="1:23">
      <c r="A4164" s="2" t="s">
        <v>5614</v>
      </c>
      <c r="B4164" s="2">
        <f t="shared" si="130"/>
        <v>2020</v>
      </c>
      <c r="C4164" s="1" t="s">
        <v>942</v>
      </c>
      <c r="D4164" s="1" t="s">
        <v>24</v>
      </c>
      <c r="E4164" s="1">
        <v>80008970</v>
      </c>
      <c r="F4164" s="1" t="s">
        <v>4435</v>
      </c>
      <c r="G4164" s="1" t="s">
        <v>927</v>
      </c>
      <c r="H4164" s="1" t="s">
        <v>80</v>
      </c>
      <c r="I4164" s="1" t="s">
        <v>5615</v>
      </c>
      <c r="J4164" s="1">
        <v>195</v>
      </c>
      <c r="K4164" s="1" t="s">
        <v>28</v>
      </c>
      <c r="L4164" s="1">
        <v>9605</v>
      </c>
      <c r="M4164" s="1">
        <v>10727</v>
      </c>
      <c r="N4164" s="1">
        <v>27829.9</v>
      </c>
      <c r="O4164" s="1">
        <v>6000</v>
      </c>
      <c r="P4164" s="1">
        <v>50.6</v>
      </c>
      <c r="Q4164" s="1">
        <v>33880.5</v>
      </c>
      <c r="R4164" s="1">
        <f t="shared" si="131"/>
        <v>173.74615384615385</v>
      </c>
      <c r="S4164" s="1" t="s">
        <v>38</v>
      </c>
      <c r="T4164" s="1" t="s">
        <v>30</v>
      </c>
      <c r="U4164" s="1" t="s">
        <v>1132</v>
      </c>
      <c r="V4164" s="1" t="s">
        <v>5616</v>
      </c>
      <c r="W4164" s="1" t="s">
        <v>5617</v>
      </c>
    </row>
    <row r="4165" spans="1:23">
      <c r="A4165" s="2" t="s">
        <v>1461</v>
      </c>
      <c r="B4165" s="2">
        <f t="shared" si="130"/>
        <v>2020</v>
      </c>
      <c r="C4165" s="1" t="s">
        <v>942</v>
      </c>
      <c r="D4165" s="1" t="s">
        <v>24</v>
      </c>
      <c r="E4165" s="1">
        <v>80009246</v>
      </c>
      <c r="F4165" s="1" t="s">
        <v>3075</v>
      </c>
      <c r="G4165" s="1" t="s">
        <v>937</v>
      </c>
      <c r="H4165" s="1" t="s">
        <v>932</v>
      </c>
      <c r="I4165" s="1" t="s">
        <v>2508</v>
      </c>
      <c r="J4165" s="1">
        <v>670</v>
      </c>
      <c r="K4165" s="1" t="s">
        <v>28</v>
      </c>
      <c r="L4165" s="1">
        <v>26130</v>
      </c>
      <c r="M4165" s="1">
        <v>28542</v>
      </c>
      <c r="N4165" s="1">
        <v>58960</v>
      </c>
      <c r="O4165" s="1">
        <v>11824.55</v>
      </c>
      <c r="P4165" s="1">
        <v>105.52</v>
      </c>
      <c r="Q4165" s="1">
        <v>70890.070000000007</v>
      </c>
      <c r="R4165" s="1">
        <f t="shared" si="131"/>
        <v>105.80607462686568</v>
      </c>
      <c r="S4165" s="1" t="s">
        <v>38</v>
      </c>
      <c r="T4165" s="1" t="s">
        <v>30</v>
      </c>
      <c r="U4165" s="1" t="s">
        <v>4690</v>
      </c>
      <c r="V4165" s="1" t="s">
        <v>5630</v>
      </c>
      <c r="W4165" s="1" t="s">
        <v>5630</v>
      </c>
    </row>
    <row r="4166" spans="1:23">
      <c r="A4166" s="2" t="s">
        <v>1556</v>
      </c>
      <c r="B4166" s="2">
        <f t="shared" si="130"/>
        <v>2020</v>
      </c>
      <c r="C4166" s="1" t="s">
        <v>942</v>
      </c>
      <c r="D4166" s="1" t="s">
        <v>24</v>
      </c>
      <c r="E4166" s="1">
        <v>80008970</v>
      </c>
      <c r="F4166" s="1" t="s">
        <v>4435</v>
      </c>
      <c r="G4166" s="1" t="s">
        <v>927</v>
      </c>
      <c r="H4166" s="1" t="s">
        <v>983</v>
      </c>
      <c r="I4166" s="1" t="s">
        <v>5687</v>
      </c>
      <c r="J4166" s="1">
        <v>340</v>
      </c>
      <c r="K4166" s="1" t="s">
        <v>28</v>
      </c>
      <c r="L4166" s="1">
        <v>18310</v>
      </c>
      <c r="M4166" s="1">
        <v>20494</v>
      </c>
      <c r="N4166" s="1">
        <v>59941.2</v>
      </c>
      <c r="O4166" s="1">
        <v>21600</v>
      </c>
      <c r="P4166" s="1">
        <v>108.98</v>
      </c>
      <c r="Q4166" s="1">
        <v>81650.179999999993</v>
      </c>
      <c r="R4166" s="1">
        <f t="shared" si="131"/>
        <v>240.14758823529411</v>
      </c>
      <c r="S4166" s="1" t="s">
        <v>38</v>
      </c>
      <c r="T4166" s="1" t="s">
        <v>30</v>
      </c>
      <c r="U4166" s="1" t="s">
        <v>1132</v>
      </c>
      <c r="V4166" s="1" t="s">
        <v>5688</v>
      </c>
      <c r="W4166" s="1" t="s">
        <v>5689</v>
      </c>
    </row>
    <row r="4167" spans="1:23">
      <c r="A4167" s="2" t="s">
        <v>3024</v>
      </c>
      <c r="B4167" s="2">
        <f t="shared" si="130"/>
        <v>2020</v>
      </c>
      <c r="C4167" s="1" t="s">
        <v>942</v>
      </c>
      <c r="D4167" s="1" t="s">
        <v>24</v>
      </c>
      <c r="E4167" s="1">
        <v>80008970</v>
      </c>
      <c r="F4167" s="1" t="s">
        <v>4435</v>
      </c>
      <c r="G4167" s="1" t="s">
        <v>927</v>
      </c>
      <c r="H4167" s="1" t="s">
        <v>983</v>
      </c>
      <c r="I4167" s="1" t="s">
        <v>5693</v>
      </c>
      <c r="J4167" s="1">
        <v>3240</v>
      </c>
      <c r="K4167" s="1" t="s">
        <v>28</v>
      </c>
      <c r="L4167" s="1">
        <v>125712</v>
      </c>
      <c r="M4167" s="1">
        <v>138888</v>
      </c>
      <c r="N4167" s="1">
        <v>302212.8</v>
      </c>
      <c r="O4167" s="1">
        <v>52900</v>
      </c>
      <c r="P4167" s="1">
        <v>549.48</v>
      </c>
      <c r="Q4167" s="1">
        <v>355662.28</v>
      </c>
      <c r="R4167" s="1">
        <f t="shared" si="131"/>
        <v>109.77230864197531</v>
      </c>
      <c r="S4167" s="1" t="s">
        <v>38</v>
      </c>
      <c r="T4167" s="1" t="s">
        <v>30</v>
      </c>
      <c r="U4167" s="1" t="s">
        <v>1132</v>
      </c>
      <c r="V4167" s="1" t="s">
        <v>5694</v>
      </c>
      <c r="W4167" s="1" t="s">
        <v>5695</v>
      </c>
    </row>
    <row r="4168" spans="1:23">
      <c r="A4168" s="2" t="s">
        <v>5696</v>
      </c>
      <c r="B4168" s="2">
        <f t="shared" si="130"/>
        <v>2020</v>
      </c>
      <c r="C4168" s="1" t="s">
        <v>936</v>
      </c>
      <c r="D4168" s="1" t="s">
        <v>24</v>
      </c>
      <c r="E4168" s="1">
        <v>80008970</v>
      </c>
      <c r="F4168" s="1" t="s">
        <v>4435</v>
      </c>
      <c r="G4168" s="1" t="s">
        <v>927</v>
      </c>
      <c r="H4168" s="1" t="s">
        <v>80</v>
      </c>
      <c r="I4168" s="1" t="s">
        <v>5697</v>
      </c>
      <c r="J4168" s="1">
        <v>357</v>
      </c>
      <c r="K4168" s="1" t="s">
        <v>28</v>
      </c>
      <c r="L4168" s="1">
        <v>14818</v>
      </c>
      <c r="M4168" s="1">
        <v>16459</v>
      </c>
      <c r="N4168" s="1">
        <v>37095</v>
      </c>
      <c r="O4168" s="1">
        <v>9450</v>
      </c>
      <c r="P4168" s="1">
        <v>74.19</v>
      </c>
      <c r="Q4168" s="1">
        <v>46619.19</v>
      </c>
      <c r="R4168" s="1">
        <f t="shared" si="131"/>
        <v>130.58596638655462</v>
      </c>
      <c r="S4168" s="1" t="s">
        <v>38</v>
      </c>
      <c r="T4168" s="1" t="s">
        <v>30</v>
      </c>
      <c r="U4168" s="1" t="s">
        <v>1132</v>
      </c>
      <c r="V4168" s="1" t="s">
        <v>5698</v>
      </c>
      <c r="W4168" s="1" t="s">
        <v>5699</v>
      </c>
    </row>
    <row r="4169" spans="1:23">
      <c r="A4169" s="2" t="s">
        <v>5696</v>
      </c>
      <c r="B4169" s="2">
        <f t="shared" si="130"/>
        <v>2020</v>
      </c>
      <c r="C4169" s="1" t="s">
        <v>936</v>
      </c>
      <c r="D4169" s="1" t="s">
        <v>24</v>
      </c>
      <c r="E4169" s="1">
        <v>80008970</v>
      </c>
      <c r="F4169" s="1" t="s">
        <v>4435</v>
      </c>
      <c r="G4169" s="1" t="s">
        <v>927</v>
      </c>
      <c r="H4169" s="1" t="s">
        <v>80</v>
      </c>
      <c r="I4169" s="1" t="s">
        <v>5700</v>
      </c>
      <c r="J4169" s="1">
        <v>887</v>
      </c>
      <c r="K4169" s="1" t="s">
        <v>28</v>
      </c>
      <c r="L4169" s="1">
        <v>25487</v>
      </c>
      <c r="M4169" s="1">
        <v>27514</v>
      </c>
      <c r="N4169" s="1">
        <v>68290</v>
      </c>
      <c r="O4169" s="1">
        <v>14839.62</v>
      </c>
      <c r="P4169" s="1">
        <v>136.58000000000001</v>
      </c>
      <c r="Q4169" s="1">
        <v>83266.2</v>
      </c>
      <c r="R4169" s="1">
        <f t="shared" si="131"/>
        <v>93.873957158962796</v>
      </c>
      <c r="S4169" s="1" t="s">
        <v>38</v>
      </c>
      <c r="T4169" s="1" t="s">
        <v>30</v>
      </c>
      <c r="U4169" s="1" t="s">
        <v>1132</v>
      </c>
      <c r="V4169" s="1" t="s">
        <v>5701</v>
      </c>
      <c r="W4169" s="1" t="s">
        <v>5702</v>
      </c>
    </row>
    <row r="4170" spans="1:23">
      <c r="A4170" s="2" t="s">
        <v>5707</v>
      </c>
      <c r="B4170" s="2">
        <f t="shared" si="130"/>
        <v>2020</v>
      </c>
      <c r="C4170" s="1" t="s">
        <v>942</v>
      </c>
      <c r="D4170" s="1" t="s">
        <v>24</v>
      </c>
      <c r="E4170" s="1">
        <v>80008970</v>
      </c>
      <c r="F4170" s="1" t="s">
        <v>4435</v>
      </c>
      <c r="G4170" s="1" t="s">
        <v>927</v>
      </c>
      <c r="H4170" s="1" t="s">
        <v>80</v>
      </c>
      <c r="I4170" s="1" t="s">
        <v>5708</v>
      </c>
      <c r="J4170" s="1">
        <v>104</v>
      </c>
      <c r="K4170" s="1" t="s">
        <v>28</v>
      </c>
      <c r="L4170" s="1">
        <v>4909</v>
      </c>
      <c r="M4170" s="1">
        <v>5377</v>
      </c>
      <c r="N4170" s="1">
        <v>12064</v>
      </c>
      <c r="O4170" s="1">
        <v>3150</v>
      </c>
      <c r="P4170" s="1">
        <v>24.13</v>
      </c>
      <c r="Q4170" s="1">
        <v>15238.13</v>
      </c>
      <c r="R4170" s="1">
        <f t="shared" si="131"/>
        <v>146.52048076923077</v>
      </c>
      <c r="S4170" s="1" t="s">
        <v>38</v>
      </c>
      <c r="T4170" s="1" t="s">
        <v>30</v>
      </c>
      <c r="U4170" s="1" t="s">
        <v>1132</v>
      </c>
      <c r="V4170" s="1" t="s">
        <v>5709</v>
      </c>
      <c r="W4170" s="1" t="s">
        <v>5709</v>
      </c>
    </row>
    <row r="4171" spans="1:23">
      <c r="A4171" s="2" t="s">
        <v>5710</v>
      </c>
      <c r="B4171" s="2">
        <f t="shared" si="130"/>
        <v>2020</v>
      </c>
      <c r="C4171" s="1" t="s">
        <v>68</v>
      </c>
      <c r="D4171" s="1" t="s">
        <v>24</v>
      </c>
      <c r="E4171" s="1">
        <v>80009129</v>
      </c>
      <c r="F4171" s="1" t="s">
        <v>3277</v>
      </c>
      <c r="G4171" s="1" t="s">
        <v>36</v>
      </c>
      <c r="H4171" s="1" t="s">
        <v>983</v>
      </c>
      <c r="I4171" s="1" t="s">
        <v>5711</v>
      </c>
      <c r="J4171" s="1">
        <v>208</v>
      </c>
      <c r="K4171" s="1" t="s">
        <v>28</v>
      </c>
      <c r="L4171" s="1">
        <v>9818</v>
      </c>
      <c r="M4171" s="1">
        <v>10754</v>
      </c>
      <c r="N4171" s="1">
        <v>23920</v>
      </c>
      <c r="O4171" s="1">
        <v>7517.1</v>
      </c>
      <c r="P4171" s="1">
        <v>239.2</v>
      </c>
      <c r="Q4171" s="1">
        <v>31676.3</v>
      </c>
      <c r="R4171" s="1">
        <f t="shared" si="131"/>
        <v>152.28990384615383</v>
      </c>
      <c r="S4171" s="1" t="s">
        <v>38</v>
      </c>
      <c r="T4171" s="1" t="s">
        <v>30</v>
      </c>
      <c r="U4171" s="1" t="s">
        <v>5045</v>
      </c>
      <c r="V4171" s="1" t="s">
        <v>5712</v>
      </c>
      <c r="W4171" s="1" t="s">
        <v>5713</v>
      </c>
    </row>
    <row r="4172" spans="1:23">
      <c r="A4172" s="2" t="s">
        <v>5696</v>
      </c>
      <c r="B4172" s="2">
        <f t="shared" si="130"/>
        <v>2020</v>
      </c>
      <c r="C4172" s="1" t="s">
        <v>936</v>
      </c>
      <c r="D4172" s="1" t="s">
        <v>24</v>
      </c>
      <c r="E4172" s="1">
        <v>80009129</v>
      </c>
      <c r="F4172" s="1" t="s">
        <v>3277</v>
      </c>
      <c r="G4172" s="1" t="s">
        <v>36</v>
      </c>
      <c r="H4172" s="1" t="s">
        <v>943</v>
      </c>
      <c r="I4172" s="1" t="s">
        <v>5714</v>
      </c>
      <c r="J4172" s="1">
        <v>1440</v>
      </c>
      <c r="K4172" s="1" t="s">
        <v>28</v>
      </c>
      <c r="L4172" s="1">
        <v>51120</v>
      </c>
      <c r="M4172" s="1">
        <v>56880</v>
      </c>
      <c r="N4172" s="1">
        <v>128160</v>
      </c>
      <c r="O4172" s="1">
        <v>30000</v>
      </c>
      <c r="P4172" s="1">
        <v>1281.5999999999999</v>
      </c>
      <c r="Q4172" s="1">
        <v>159441.60000000001</v>
      </c>
      <c r="R4172" s="1">
        <f t="shared" si="131"/>
        <v>110.72333333333334</v>
      </c>
      <c r="S4172" s="1" t="s">
        <v>38</v>
      </c>
      <c r="T4172" s="1" t="s">
        <v>30</v>
      </c>
      <c r="U4172" s="1" t="s">
        <v>5045</v>
      </c>
      <c r="V4172" s="1" t="s">
        <v>5715</v>
      </c>
      <c r="W4172" s="1" t="s">
        <v>5715</v>
      </c>
    </row>
    <row r="4173" spans="1:23">
      <c r="A4173" s="2" t="s">
        <v>5299</v>
      </c>
      <c r="B4173" s="2">
        <f t="shared" si="130"/>
        <v>2020</v>
      </c>
      <c r="C4173" s="1" t="s">
        <v>936</v>
      </c>
      <c r="D4173" s="1" t="s">
        <v>24</v>
      </c>
      <c r="E4173" s="1">
        <v>80009129</v>
      </c>
      <c r="F4173" s="1" t="s">
        <v>3277</v>
      </c>
      <c r="G4173" s="1" t="s">
        <v>36</v>
      </c>
      <c r="H4173" s="1" t="s">
        <v>983</v>
      </c>
      <c r="I4173" s="1" t="s">
        <v>5716</v>
      </c>
      <c r="J4173" s="1">
        <v>132</v>
      </c>
      <c r="K4173" s="1" t="s">
        <v>28</v>
      </c>
      <c r="L4173" s="1">
        <v>10956</v>
      </c>
      <c r="M4173" s="1">
        <v>10956</v>
      </c>
      <c r="N4173" s="1">
        <v>40706.019999999997</v>
      </c>
      <c r="O4173" s="1">
        <v>6800</v>
      </c>
      <c r="P4173" s="1">
        <v>13.98</v>
      </c>
      <c r="Q4173" s="1">
        <v>47520</v>
      </c>
      <c r="R4173" s="1">
        <f t="shared" si="131"/>
        <v>360</v>
      </c>
      <c r="S4173" s="1" t="s">
        <v>38</v>
      </c>
      <c r="T4173" s="1" t="s">
        <v>30</v>
      </c>
      <c r="U4173" s="1" t="s">
        <v>3107</v>
      </c>
      <c r="V4173" s="1" t="s">
        <v>5717</v>
      </c>
      <c r="W4173" s="1" t="s">
        <v>5717</v>
      </c>
    </row>
    <row r="4174" spans="1:23">
      <c r="A4174" s="2" t="s">
        <v>5299</v>
      </c>
      <c r="B4174" s="2">
        <f t="shared" si="130"/>
        <v>2020</v>
      </c>
      <c r="C4174" s="1" t="s">
        <v>936</v>
      </c>
      <c r="D4174" s="1" t="s">
        <v>24</v>
      </c>
      <c r="E4174" s="1">
        <v>80009129</v>
      </c>
      <c r="F4174" s="1" t="s">
        <v>3277</v>
      </c>
      <c r="G4174" s="1" t="s">
        <v>36</v>
      </c>
      <c r="H4174" s="1" t="s">
        <v>983</v>
      </c>
      <c r="I4174" s="1" t="s">
        <v>5718</v>
      </c>
      <c r="J4174" s="1">
        <v>72</v>
      </c>
      <c r="K4174" s="1" t="s">
        <v>28</v>
      </c>
      <c r="L4174" s="1">
        <v>8208</v>
      </c>
      <c r="M4174" s="1">
        <v>8208</v>
      </c>
      <c r="N4174" s="1">
        <v>32788.35</v>
      </c>
      <c r="O4174" s="1">
        <v>6800</v>
      </c>
      <c r="P4174" s="1">
        <v>11.65</v>
      </c>
      <c r="Q4174" s="1">
        <v>39600</v>
      </c>
      <c r="R4174" s="1">
        <f t="shared" si="131"/>
        <v>550</v>
      </c>
      <c r="S4174" s="1" t="s">
        <v>38</v>
      </c>
      <c r="T4174" s="1" t="s">
        <v>30</v>
      </c>
      <c r="U4174" s="1" t="s">
        <v>3107</v>
      </c>
      <c r="V4174" s="1" t="s">
        <v>5719</v>
      </c>
      <c r="W4174" s="1" t="s">
        <v>5719</v>
      </c>
    </row>
    <row r="4175" spans="1:23">
      <c r="A4175" s="2" t="s">
        <v>5299</v>
      </c>
      <c r="B4175" s="2">
        <f t="shared" si="130"/>
        <v>2020</v>
      </c>
      <c r="C4175" s="1" t="s">
        <v>936</v>
      </c>
      <c r="D4175" s="1" t="s">
        <v>24</v>
      </c>
      <c r="E4175" s="1">
        <v>80009129</v>
      </c>
      <c r="F4175" s="1" t="s">
        <v>3277</v>
      </c>
      <c r="G4175" s="1" t="s">
        <v>36</v>
      </c>
      <c r="H4175" s="1" t="s">
        <v>983</v>
      </c>
      <c r="I4175" s="1" t="s">
        <v>5720</v>
      </c>
      <c r="J4175" s="1">
        <v>36</v>
      </c>
      <c r="K4175" s="1" t="s">
        <v>28</v>
      </c>
      <c r="L4175" s="1">
        <v>5060</v>
      </c>
      <c r="M4175" s="1">
        <v>5060</v>
      </c>
      <c r="N4175" s="1">
        <v>26599.17</v>
      </c>
      <c r="O4175" s="1">
        <v>3400</v>
      </c>
      <c r="P4175" s="1">
        <v>8.83</v>
      </c>
      <c r="Q4175" s="1">
        <v>30008</v>
      </c>
      <c r="R4175" s="1">
        <f t="shared" si="131"/>
        <v>833.55555555555554</v>
      </c>
      <c r="S4175" s="1" t="s">
        <v>38</v>
      </c>
      <c r="T4175" s="1" t="s">
        <v>30</v>
      </c>
      <c r="U4175" s="1" t="s">
        <v>3107</v>
      </c>
      <c r="V4175" s="1" t="s">
        <v>252</v>
      </c>
      <c r="W4175" s="1" t="s">
        <v>5205</v>
      </c>
    </row>
    <row r="4176" spans="1:23">
      <c r="A4176" s="2" t="s">
        <v>874</v>
      </c>
      <c r="B4176" s="2">
        <f t="shared" si="130"/>
        <v>2020</v>
      </c>
      <c r="C4176" s="1" t="s">
        <v>68</v>
      </c>
      <c r="D4176" s="1" t="s">
        <v>24</v>
      </c>
      <c r="E4176" s="1">
        <v>80009129</v>
      </c>
      <c r="F4176" s="1" t="s">
        <v>3277</v>
      </c>
      <c r="G4176" s="1" t="s">
        <v>36</v>
      </c>
      <c r="H4176" s="1" t="s">
        <v>983</v>
      </c>
      <c r="I4176" s="1" t="s">
        <v>5721</v>
      </c>
      <c r="J4176" s="1">
        <v>1871</v>
      </c>
      <c r="K4176" s="1" t="s">
        <v>28</v>
      </c>
      <c r="L4176" s="1">
        <v>65657</v>
      </c>
      <c r="M4176" s="1">
        <v>73141</v>
      </c>
      <c r="N4176" s="1">
        <v>166514</v>
      </c>
      <c r="O4176" s="1">
        <v>39390</v>
      </c>
      <c r="P4176" s="1">
        <v>1665.14</v>
      </c>
      <c r="Q4176" s="1">
        <v>207569.14</v>
      </c>
      <c r="R4176" s="1">
        <f t="shared" si="131"/>
        <v>110.94021378941743</v>
      </c>
      <c r="S4176" s="1" t="s">
        <v>38</v>
      </c>
      <c r="T4176" s="1" t="s">
        <v>30</v>
      </c>
      <c r="U4176" s="1" t="s">
        <v>5045</v>
      </c>
      <c r="V4176" s="1" t="s">
        <v>252</v>
      </c>
      <c r="W4176" s="1" t="s">
        <v>5722</v>
      </c>
    </row>
    <row r="4177" spans="1:23">
      <c r="A4177" s="2" t="s">
        <v>874</v>
      </c>
      <c r="B4177" s="2">
        <f t="shared" si="130"/>
        <v>2020</v>
      </c>
      <c r="C4177" s="1" t="s">
        <v>68</v>
      </c>
      <c r="D4177" s="1" t="s">
        <v>24</v>
      </c>
      <c r="E4177" s="1">
        <v>80009129</v>
      </c>
      <c r="F4177" s="1" t="s">
        <v>3277</v>
      </c>
      <c r="G4177" s="1" t="s">
        <v>5211</v>
      </c>
      <c r="H4177" s="1" t="s">
        <v>983</v>
      </c>
      <c r="I4177" s="1" t="s">
        <v>5723</v>
      </c>
      <c r="J4177" s="1">
        <v>121</v>
      </c>
      <c r="K4177" s="1" t="s">
        <v>28</v>
      </c>
      <c r="L4177" s="1">
        <v>9710</v>
      </c>
      <c r="M4177" s="1">
        <v>9710</v>
      </c>
      <c r="N4177" s="1">
        <v>38488.870000000003</v>
      </c>
      <c r="O4177" s="1">
        <v>5719.99</v>
      </c>
      <c r="P4177" s="1">
        <v>11.14</v>
      </c>
      <c r="Q4177" s="1">
        <v>44220</v>
      </c>
      <c r="R4177" s="1">
        <f t="shared" si="131"/>
        <v>365.45454545454544</v>
      </c>
      <c r="S4177" s="1" t="s">
        <v>38</v>
      </c>
      <c r="T4177" s="1" t="s">
        <v>30</v>
      </c>
      <c r="U4177" s="1" t="s">
        <v>3107</v>
      </c>
      <c r="V4177" s="1" t="s">
        <v>252</v>
      </c>
      <c r="W4177" s="1" t="s">
        <v>5663</v>
      </c>
    </row>
    <row r="4178" spans="1:23">
      <c r="A4178" s="2" t="s">
        <v>1502</v>
      </c>
      <c r="B4178" s="2">
        <f t="shared" si="130"/>
        <v>2020</v>
      </c>
      <c r="C4178" s="1" t="s">
        <v>936</v>
      </c>
      <c r="D4178" s="1" t="s">
        <v>24</v>
      </c>
      <c r="E4178" s="1">
        <v>80009129</v>
      </c>
      <c r="F4178" s="1" t="s">
        <v>3277</v>
      </c>
      <c r="G4178" s="1" t="s">
        <v>36</v>
      </c>
      <c r="H4178" s="1" t="s">
        <v>1024</v>
      </c>
      <c r="I4178" s="1" t="s">
        <v>5724</v>
      </c>
      <c r="J4178" s="1">
        <v>72</v>
      </c>
      <c r="K4178" s="1" t="s">
        <v>28</v>
      </c>
      <c r="L4178" s="1">
        <v>8208</v>
      </c>
      <c r="M4178" s="1">
        <v>8208</v>
      </c>
      <c r="N4178" s="1">
        <v>32790.03</v>
      </c>
      <c r="O4178" s="1">
        <v>6800</v>
      </c>
      <c r="P4178" s="1">
        <v>9.9700000000000006</v>
      </c>
      <c r="Q4178" s="1">
        <v>39600</v>
      </c>
      <c r="R4178" s="1">
        <f t="shared" si="131"/>
        <v>550</v>
      </c>
      <c r="S4178" s="1" t="s">
        <v>38</v>
      </c>
      <c r="T4178" s="1" t="s">
        <v>30</v>
      </c>
      <c r="U4178" s="1" t="s">
        <v>3107</v>
      </c>
      <c r="V4178" s="1" t="s">
        <v>5719</v>
      </c>
      <c r="W4178" s="1" t="s">
        <v>5719</v>
      </c>
    </row>
    <row r="4179" spans="1:23">
      <c r="A4179" s="2" t="s">
        <v>5707</v>
      </c>
      <c r="B4179" s="2">
        <f t="shared" si="130"/>
        <v>2020</v>
      </c>
      <c r="C4179" s="1" t="s">
        <v>942</v>
      </c>
      <c r="D4179" s="1" t="s">
        <v>24</v>
      </c>
      <c r="E4179" s="1">
        <v>80009129</v>
      </c>
      <c r="F4179" s="1" t="s">
        <v>3277</v>
      </c>
      <c r="G4179" s="1" t="s">
        <v>62</v>
      </c>
      <c r="H4179" s="1" t="s">
        <v>943</v>
      </c>
      <c r="I4179" s="1" t="s">
        <v>5725</v>
      </c>
      <c r="J4179" s="1">
        <v>73</v>
      </c>
      <c r="K4179" s="1" t="s">
        <v>28</v>
      </c>
      <c r="L4179" s="1">
        <v>4380</v>
      </c>
      <c r="M4179" s="1">
        <v>4380</v>
      </c>
      <c r="N4179" s="1">
        <v>19734.419999999998</v>
      </c>
      <c r="O4179" s="1">
        <v>2160</v>
      </c>
      <c r="P4179" s="1">
        <v>5.58</v>
      </c>
      <c r="Q4179" s="1">
        <v>21900</v>
      </c>
      <c r="R4179" s="1">
        <f t="shared" si="131"/>
        <v>300</v>
      </c>
      <c r="S4179" s="1" t="s">
        <v>38</v>
      </c>
      <c r="T4179" s="1" t="s">
        <v>30</v>
      </c>
      <c r="U4179" s="1" t="s">
        <v>3107</v>
      </c>
      <c r="V4179" s="1" t="s">
        <v>5629</v>
      </c>
      <c r="W4179" s="1" t="s">
        <v>5629</v>
      </c>
    </row>
    <row r="4180" spans="1:23">
      <c r="A4180" s="2" t="s">
        <v>418</v>
      </c>
      <c r="B4180" s="2">
        <f t="shared" si="130"/>
        <v>2020</v>
      </c>
      <c r="C4180" s="1" t="s">
        <v>68</v>
      </c>
      <c r="D4180" s="1" t="s">
        <v>24</v>
      </c>
      <c r="E4180" s="1">
        <v>80009129</v>
      </c>
      <c r="F4180" s="1" t="s">
        <v>3277</v>
      </c>
      <c r="G4180" s="1" t="s">
        <v>5211</v>
      </c>
      <c r="H4180" s="1" t="s">
        <v>983</v>
      </c>
      <c r="I4180" s="1" t="s">
        <v>5726</v>
      </c>
      <c r="J4180" s="1">
        <v>201</v>
      </c>
      <c r="K4180" s="1" t="s">
        <v>28</v>
      </c>
      <c r="L4180" s="1">
        <v>14466</v>
      </c>
      <c r="M4180" s="1">
        <v>14466</v>
      </c>
      <c r="N4180" s="1">
        <v>66681.81</v>
      </c>
      <c r="O4180" s="1">
        <v>9368.81</v>
      </c>
      <c r="P4180" s="1">
        <v>19.38</v>
      </c>
      <c r="Q4180" s="1">
        <v>76070</v>
      </c>
      <c r="R4180" s="1">
        <f t="shared" si="131"/>
        <v>378.45771144278609</v>
      </c>
      <c r="S4180" s="1" t="s">
        <v>38</v>
      </c>
      <c r="T4180" s="1" t="s">
        <v>30</v>
      </c>
      <c r="U4180" s="1" t="s">
        <v>3107</v>
      </c>
      <c r="V4180" s="1" t="s">
        <v>252</v>
      </c>
      <c r="W4180" s="1" t="s">
        <v>5663</v>
      </c>
    </row>
    <row r="4181" spans="1:23">
      <c r="A4181" s="2" t="s">
        <v>5727</v>
      </c>
      <c r="B4181" s="2">
        <f t="shared" si="130"/>
        <v>2020</v>
      </c>
      <c r="C4181" s="1" t="s">
        <v>936</v>
      </c>
      <c r="D4181" s="1" t="s">
        <v>24</v>
      </c>
      <c r="E4181" s="1">
        <v>80009129</v>
      </c>
      <c r="F4181" s="1" t="s">
        <v>3277</v>
      </c>
      <c r="G4181" s="1" t="s">
        <v>36</v>
      </c>
      <c r="H4181" s="1" t="s">
        <v>1035</v>
      </c>
      <c r="I4181" s="1" t="s">
        <v>5728</v>
      </c>
      <c r="J4181" s="1">
        <v>66</v>
      </c>
      <c r="K4181" s="1" t="s">
        <v>28</v>
      </c>
      <c r="L4181" s="1">
        <v>5478</v>
      </c>
      <c r="M4181" s="1">
        <v>5478</v>
      </c>
      <c r="N4181" s="1">
        <v>20402.939999999999</v>
      </c>
      <c r="O4181" s="1">
        <v>3351</v>
      </c>
      <c r="P4181" s="1">
        <v>6.06</v>
      </c>
      <c r="Q4181" s="1">
        <v>23760</v>
      </c>
      <c r="R4181" s="1">
        <f t="shared" si="131"/>
        <v>360</v>
      </c>
      <c r="S4181" s="1" t="s">
        <v>38</v>
      </c>
      <c r="T4181" s="1" t="s">
        <v>30</v>
      </c>
      <c r="U4181" s="1" t="s">
        <v>3107</v>
      </c>
      <c r="V4181" s="1" t="s">
        <v>5729</v>
      </c>
      <c r="W4181" s="1" t="s">
        <v>5729</v>
      </c>
    </row>
    <row r="4182" spans="1:23">
      <c r="A4182" s="2" t="s">
        <v>5727</v>
      </c>
      <c r="B4182" s="2">
        <f t="shared" si="130"/>
        <v>2020</v>
      </c>
      <c r="C4182" s="1" t="s">
        <v>936</v>
      </c>
      <c r="D4182" s="1" t="s">
        <v>24</v>
      </c>
      <c r="E4182" s="1">
        <v>80009129</v>
      </c>
      <c r="F4182" s="1" t="s">
        <v>3277</v>
      </c>
      <c r="G4182" s="1" t="s">
        <v>36</v>
      </c>
      <c r="H4182" s="1" t="s">
        <v>1035</v>
      </c>
      <c r="I4182" s="1" t="s">
        <v>5730</v>
      </c>
      <c r="J4182" s="1">
        <v>66</v>
      </c>
      <c r="K4182" s="1" t="s">
        <v>28</v>
      </c>
      <c r="L4182" s="1">
        <v>5478</v>
      </c>
      <c r="M4182" s="1">
        <v>5478</v>
      </c>
      <c r="N4182" s="1">
        <v>20402.939999999999</v>
      </c>
      <c r="O4182" s="1">
        <v>3351</v>
      </c>
      <c r="P4182" s="1">
        <v>6.06</v>
      </c>
      <c r="Q4182" s="1">
        <v>23760</v>
      </c>
      <c r="R4182" s="1">
        <f t="shared" si="131"/>
        <v>360</v>
      </c>
      <c r="S4182" s="1" t="s">
        <v>38</v>
      </c>
      <c r="T4182" s="1" t="s">
        <v>30</v>
      </c>
      <c r="U4182" s="1" t="s">
        <v>3107</v>
      </c>
      <c r="V4182" s="1" t="s">
        <v>5729</v>
      </c>
      <c r="W4182" s="1" t="s">
        <v>5729</v>
      </c>
    </row>
    <row r="4183" spans="1:23">
      <c r="A4183" s="2" t="s">
        <v>5727</v>
      </c>
      <c r="B4183" s="2">
        <f t="shared" si="130"/>
        <v>2020</v>
      </c>
      <c r="C4183" s="1" t="s">
        <v>936</v>
      </c>
      <c r="D4183" s="1" t="s">
        <v>24</v>
      </c>
      <c r="E4183" s="1">
        <v>80009129</v>
      </c>
      <c r="F4183" s="1" t="s">
        <v>3277</v>
      </c>
      <c r="G4183" s="1" t="s">
        <v>36</v>
      </c>
      <c r="H4183" s="1" t="s">
        <v>1035</v>
      </c>
      <c r="I4183" s="1" t="s">
        <v>5731</v>
      </c>
      <c r="J4183" s="1">
        <v>36</v>
      </c>
      <c r="K4183" s="1" t="s">
        <v>28</v>
      </c>
      <c r="L4183" s="1">
        <v>4640</v>
      </c>
      <c r="M4183" s="1">
        <v>4640</v>
      </c>
      <c r="N4183" s="1">
        <v>19211.25</v>
      </c>
      <c r="O4183" s="1">
        <v>3351</v>
      </c>
      <c r="P4183" s="1">
        <v>5.75</v>
      </c>
      <c r="Q4183" s="1">
        <v>22568</v>
      </c>
      <c r="R4183" s="1">
        <f t="shared" si="131"/>
        <v>626.88888888888891</v>
      </c>
      <c r="S4183" s="1" t="s">
        <v>38</v>
      </c>
      <c r="T4183" s="1" t="s">
        <v>30</v>
      </c>
      <c r="U4183" s="1" t="s">
        <v>3107</v>
      </c>
      <c r="V4183" s="1" t="s">
        <v>252</v>
      </c>
      <c r="W4183" s="1" t="s">
        <v>5654</v>
      </c>
    </row>
    <row r="4184" spans="1:23">
      <c r="A4184" s="2" t="s">
        <v>871</v>
      </c>
      <c r="B4184" s="2">
        <f t="shared" si="130"/>
        <v>2020</v>
      </c>
      <c r="C4184" s="1" t="s">
        <v>68</v>
      </c>
      <c r="D4184" s="1" t="s">
        <v>24</v>
      </c>
      <c r="E4184" s="1">
        <v>80009129</v>
      </c>
      <c r="F4184" s="1" t="s">
        <v>3277</v>
      </c>
      <c r="G4184" s="1" t="s">
        <v>36</v>
      </c>
      <c r="H4184" s="1" t="s">
        <v>983</v>
      </c>
      <c r="I4184" s="1" t="s">
        <v>5732</v>
      </c>
      <c r="J4184" s="1">
        <v>720</v>
      </c>
      <c r="K4184" s="1" t="s">
        <v>28</v>
      </c>
      <c r="L4184" s="1">
        <v>25200</v>
      </c>
      <c r="M4184" s="1">
        <v>28080</v>
      </c>
      <c r="N4184" s="1">
        <v>63000</v>
      </c>
      <c r="O4184" s="1">
        <v>16550</v>
      </c>
      <c r="P4184" s="1">
        <v>630</v>
      </c>
      <c r="Q4184" s="1">
        <v>80180</v>
      </c>
      <c r="R4184" s="1">
        <f t="shared" si="131"/>
        <v>111.36111111111111</v>
      </c>
      <c r="S4184" s="1" t="s">
        <v>38</v>
      </c>
      <c r="T4184" s="1" t="s">
        <v>30</v>
      </c>
      <c r="U4184" s="1" t="s">
        <v>5045</v>
      </c>
      <c r="V4184" s="1" t="s">
        <v>5733</v>
      </c>
      <c r="W4184" s="1" t="s">
        <v>5733</v>
      </c>
    </row>
    <row r="4185" spans="1:23">
      <c r="A4185" s="2" t="s">
        <v>514</v>
      </c>
      <c r="B4185" s="2">
        <f t="shared" si="130"/>
        <v>2020</v>
      </c>
      <c r="C4185" s="1" t="s">
        <v>68</v>
      </c>
      <c r="D4185" s="1" t="s">
        <v>24</v>
      </c>
      <c r="E4185" s="1">
        <v>80009129</v>
      </c>
      <c r="F4185" s="1" t="s">
        <v>3277</v>
      </c>
      <c r="G4185" s="1" t="s">
        <v>36</v>
      </c>
      <c r="H4185" s="1" t="s">
        <v>983</v>
      </c>
      <c r="I4185" s="1" t="s">
        <v>5734</v>
      </c>
      <c r="J4185" s="1">
        <v>104</v>
      </c>
      <c r="K4185" s="1" t="s">
        <v>28</v>
      </c>
      <c r="L4185" s="1">
        <v>4909</v>
      </c>
      <c r="M4185" s="1">
        <v>5377</v>
      </c>
      <c r="N4185" s="1">
        <v>12272</v>
      </c>
      <c r="O4185" s="1">
        <v>3700</v>
      </c>
      <c r="P4185" s="1">
        <v>122.72</v>
      </c>
      <c r="Q4185" s="1">
        <v>16094.72</v>
      </c>
      <c r="R4185" s="1">
        <f t="shared" si="131"/>
        <v>154.75692307692307</v>
      </c>
      <c r="S4185" s="1" t="s">
        <v>38</v>
      </c>
      <c r="T4185" s="1" t="s">
        <v>30</v>
      </c>
      <c r="U4185" s="1" t="s">
        <v>5045</v>
      </c>
      <c r="V4185" s="1" t="s">
        <v>5735</v>
      </c>
      <c r="W4185" s="1" t="s">
        <v>5735</v>
      </c>
    </row>
    <row r="4186" spans="1:23">
      <c r="A4186" s="2" t="s">
        <v>5736</v>
      </c>
      <c r="B4186" s="2">
        <f t="shared" si="130"/>
        <v>2020</v>
      </c>
      <c r="C4186" s="1" t="s">
        <v>936</v>
      </c>
      <c r="D4186" s="1" t="s">
        <v>24</v>
      </c>
      <c r="E4186" s="1">
        <v>80009129</v>
      </c>
      <c r="F4186" s="1" t="s">
        <v>3277</v>
      </c>
      <c r="G4186" s="1" t="s">
        <v>36</v>
      </c>
      <c r="H4186" s="1" t="s">
        <v>1024</v>
      </c>
      <c r="I4186" s="1" t="s">
        <v>5737</v>
      </c>
      <c r="J4186" s="1">
        <v>66</v>
      </c>
      <c r="K4186" s="1" t="s">
        <v>28</v>
      </c>
      <c r="L4186" s="1">
        <v>5478</v>
      </c>
      <c r="M4186" s="1">
        <v>5478</v>
      </c>
      <c r="N4186" s="1">
        <v>20403.02</v>
      </c>
      <c r="O4186" s="1">
        <v>3351</v>
      </c>
      <c r="P4186" s="1">
        <v>5.98</v>
      </c>
      <c r="Q4186" s="1">
        <v>23760</v>
      </c>
      <c r="R4186" s="1">
        <f t="shared" si="131"/>
        <v>360</v>
      </c>
      <c r="S4186" s="1" t="s">
        <v>38</v>
      </c>
      <c r="T4186" s="1" t="s">
        <v>30</v>
      </c>
      <c r="U4186" s="1" t="s">
        <v>3107</v>
      </c>
      <c r="V4186" s="1" t="s">
        <v>5729</v>
      </c>
      <c r="W4186" s="1" t="s">
        <v>5729</v>
      </c>
    </row>
    <row r="4187" spans="1:23">
      <c r="A4187" s="2" t="s">
        <v>5738</v>
      </c>
      <c r="B4187" s="2">
        <f t="shared" si="130"/>
        <v>2020</v>
      </c>
      <c r="C4187" s="1" t="s">
        <v>942</v>
      </c>
      <c r="D4187" s="1" t="s">
        <v>24</v>
      </c>
      <c r="E4187" s="1">
        <v>80009129</v>
      </c>
      <c r="F4187" s="1" t="s">
        <v>3277</v>
      </c>
      <c r="G4187" s="1" t="s">
        <v>62</v>
      </c>
      <c r="H4187" s="1" t="s">
        <v>1391</v>
      </c>
      <c r="I4187" s="1" t="s">
        <v>5739</v>
      </c>
      <c r="J4187" s="1">
        <v>146</v>
      </c>
      <c r="K4187" s="1" t="s">
        <v>28</v>
      </c>
      <c r="L4187" s="1">
        <v>8760</v>
      </c>
      <c r="M4187" s="1">
        <v>8760</v>
      </c>
      <c r="N4187" s="1">
        <v>39466.03</v>
      </c>
      <c r="O4187" s="1">
        <v>4320</v>
      </c>
      <c r="P4187" s="1">
        <v>13.97</v>
      </c>
      <c r="Q4187" s="1">
        <v>43800</v>
      </c>
      <c r="R4187" s="1">
        <f t="shared" si="131"/>
        <v>300</v>
      </c>
      <c r="S4187" s="1" t="s">
        <v>38</v>
      </c>
      <c r="T4187" s="1" t="s">
        <v>30</v>
      </c>
      <c r="U4187" s="1" t="s">
        <v>3107</v>
      </c>
      <c r="V4187" s="1" t="s">
        <v>5740</v>
      </c>
      <c r="W4187" s="1" t="s">
        <v>5740</v>
      </c>
    </row>
    <row r="4188" spans="1:23">
      <c r="A4188" s="2" t="s">
        <v>778</v>
      </c>
      <c r="B4188" s="2">
        <f t="shared" si="130"/>
        <v>2020</v>
      </c>
      <c r="C4188" s="1" t="s">
        <v>68</v>
      </c>
      <c r="D4188" s="1" t="s">
        <v>24</v>
      </c>
      <c r="E4188" s="1">
        <v>80009129</v>
      </c>
      <c r="F4188" s="1" t="s">
        <v>3277</v>
      </c>
      <c r="G4188" s="1" t="s">
        <v>36</v>
      </c>
      <c r="H4188" s="1" t="s">
        <v>983</v>
      </c>
      <c r="I4188" s="1" t="s">
        <v>5741</v>
      </c>
      <c r="J4188" s="1">
        <v>97</v>
      </c>
      <c r="K4188" s="1" t="s">
        <v>28</v>
      </c>
      <c r="L4188" s="1">
        <v>4656</v>
      </c>
      <c r="M4188" s="1">
        <v>5190</v>
      </c>
      <c r="N4188" s="1">
        <v>11640</v>
      </c>
      <c r="O4188" s="1">
        <v>3600</v>
      </c>
      <c r="P4188" s="1">
        <v>116.4</v>
      </c>
      <c r="Q4188" s="1">
        <v>15356.4</v>
      </c>
      <c r="R4188" s="1">
        <f t="shared" si="131"/>
        <v>158.31340206185567</v>
      </c>
      <c r="S4188" s="1" t="s">
        <v>38</v>
      </c>
      <c r="T4188" s="1" t="s">
        <v>30</v>
      </c>
      <c r="U4188" s="1" t="s">
        <v>5045</v>
      </c>
      <c r="V4188" s="1" t="s">
        <v>73</v>
      </c>
      <c r="W4188" s="1" t="s">
        <v>5742</v>
      </c>
    </row>
    <row r="4189" spans="1:23">
      <c r="A4189" s="2" t="s">
        <v>5475</v>
      </c>
      <c r="B4189" s="2">
        <f t="shared" si="130"/>
        <v>2020</v>
      </c>
      <c r="C4189" s="1" t="s">
        <v>68</v>
      </c>
      <c r="D4189" s="1" t="s">
        <v>24</v>
      </c>
      <c r="E4189" s="1">
        <v>80009129</v>
      </c>
      <c r="F4189" s="1" t="s">
        <v>3277</v>
      </c>
      <c r="G4189" s="1" t="s">
        <v>5211</v>
      </c>
      <c r="H4189" s="1" t="s">
        <v>983</v>
      </c>
      <c r="I4189" s="1" t="s">
        <v>5743</v>
      </c>
      <c r="J4189" s="1">
        <v>42</v>
      </c>
      <c r="K4189" s="1" t="s">
        <v>28</v>
      </c>
      <c r="L4189" s="1">
        <v>3948</v>
      </c>
      <c r="M4189" s="1">
        <v>3948</v>
      </c>
      <c r="N4189" s="1">
        <v>16589.84</v>
      </c>
      <c r="O4189" s="1">
        <v>2724</v>
      </c>
      <c r="P4189" s="1">
        <v>6.16</v>
      </c>
      <c r="Q4189" s="1">
        <v>19320</v>
      </c>
      <c r="R4189" s="1">
        <f t="shared" si="131"/>
        <v>460</v>
      </c>
      <c r="S4189" s="1" t="s">
        <v>38</v>
      </c>
      <c r="T4189" s="1" t="s">
        <v>30</v>
      </c>
      <c r="U4189" s="1" t="s">
        <v>3107</v>
      </c>
      <c r="V4189" s="1" t="s">
        <v>73</v>
      </c>
      <c r="W4189" s="1" t="s">
        <v>5744</v>
      </c>
    </row>
    <row r="4190" spans="1:23">
      <c r="A4190" s="2" t="s">
        <v>1666</v>
      </c>
      <c r="B4190" s="2">
        <f t="shared" si="130"/>
        <v>2020</v>
      </c>
      <c r="C4190" s="1" t="s">
        <v>942</v>
      </c>
      <c r="D4190" s="1" t="s">
        <v>24</v>
      </c>
      <c r="E4190" s="1">
        <v>80009129</v>
      </c>
      <c r="F4190" s="1" t="s">
        <v>3277</v>
      </c>
      <c r="G4190" s="1" t="s">
        <v>5211</v>
      </c>
      <c r="H4190" s="1" t="s">
        <v>1024</v>
      </c>
      <c r="I4190" s="1" t="s">
        <v>5745</v>
      </c>
      <c r="J4190" s="1">
        <v>64</v>
      </c>
      <c r="K4190" s="1" t="s">
        <v>28</v>
      </c>
      <c r="L4190" s="1">
        <v>5424</v>
      </c>
      <c r="M4190" s="1">
        <v>5424</v>
      </c>
      <c r="N4190" s="1">
        <v>21585.22</v>
      </c>
      <c r="O4190" s="1">
        <v>3407</v>
      </c>
      <c r="P4190" s="1">
        <v>7.78</v>
      </c>
      <c r="Q4190" s="1">
        <v>25000</v>
      </c>
      <c r="R4190" s="1">
        <f t="shared" si="131"/>
        <v>390.625</v>
      </c>
      <c r="S4190" s="1" t="s">
        <v>38</v>
      </c>
      <c r="T4190" s="1" t="s">
        <v>30</v>
      </c>
      <c r="U4190" s="1" t="s">
        <v>3107</v>
      </c>
      <c r="V4190" s="1" t="s">
        <v>5509</v>
      </c>
      <c r="W4190" s="1" t="s">
        <v>5746</v>
      </c>
    </row>
    <row r="4191" spans="1:23">
      <c r="A4191" s="2" t="s">
        <v>5257</v>
      </c>
      <c r="B4191" s="2">
        <f t="shared" si="130"/>
        <v>2020</v>
      </c>
      <c r="C4191" s="1" t="s">
        <v>68</v>
      </c>
      <c r="D4191" s="1" t="s">
        <v>24</v>
      </c>
      <c r="E4191" s="1">
        <v>80009129</v>
      </c>
      <c r="F4191" s="1" t="s">
        <v>3277</v>
      </c>
      <c r="G4191" s="1" t="s">
        <v>36</v>
      </c>
      <c r="H4191" s="1" t="s">
        <v>983</v>
      </c>
      <c r="I4191" s="1" t="s">
        <v>5747</v>
      </c>
      <c r="J4191" s="1">
        <v>720</v>
      </c>
      <c r="K4191" s="1" t="s">
        <v>28</v>
      </c>
      <c r="L4191" s="1">
        <v>25200</v>
      </c>
      <c r="M4191" s="1">
        <v>28080</v>
      </c>
      <c r="N4191" s="1">
        <v>67680</v>
      </c>
      <c r="O4191" s="1">
        <v>18364.330000000002</v>
      </c>
      <c r="P4191" s="1">
        <v>676.8</v>
      </c>
      <c r="Q4191" s="1">
        <v>86721.13</v>
      </c>
      <c r="R4191" s="1">
        <f t="shared" si="131"/>
        <v>120.4460138888889</v>
      </c>
      <c r="S4191" s="1" t="s">
        <v>38</v>
      </c>
      <c r="T4191" s="1" t="s">
        <v>30</v>
      </c>
      <c r="U4191" s="1" t="s">
        <v>5045</v>
      </c>
      <c r="V4191" s="1" t="s">
        <v>5748</v>
      </c>
      <c r="W4191" s="1" t="s">
        <v>5749</v>
      </c>
    </row>
    <row r="4192" spans="1:23">
      <c r="A4192" s="2" t="s">
        <v>5750</v>
      </c>
      <c r="B4192" s="2">
        <f t="shared" si="130"/>
        <v>2020</v>
      </c>
      <c r="C4192" s="1" t="s">
        <v>942</v>
      </c>
      <c r="D4192" s="1" t="s">
        <v>24</v>
      </c>
      <c r="E4192" s="1">
        <v>80009129</v>
      </c>
      <c r="F4192" s="1" t="s">
        <v>3277</v>
      </c>
      <c r="G4192" s="1" t="s">
        <v>1857</v>
      </c>
      <c r="H4192" s="1" t="s">
        <v>943</v>
      </c>
      <c r="I4192" s="1" t="s">
        <v>5751</v>
      </c>
      <c r="J4192" s="1">
        <v>145</v>
      </c>
      <c r="K4192" s="1" t="s">
        <v>28</v>
      </c>
      <c r="L4192" s="1">
        <v>8310</v>
      </c>
      <c r="M4192" s="1">
        <v>8310</v>
      </c>
      <c r="N4192" s="1">
        <v>35088.46</v>
      </c>
      <c r="O4192" s="1">
        <v>8398</v>
      </c>
      <c r="P4192" s="1">
        <v>13.54</v>
      </c>
      <c r="Q4192" s="1">
        <v>43500</v>
      </c>
      <c r="R4192" s="1">
        <f t="shared" si="131"/>
        <v>300</v>
      </c>
      <c r="S4192" s="1" t="s">
        <v>38</v>
      </c>
      <c r="T4192" s="1" t="s">
        <v>30</v>
      </c>
      <c r="U4192" s="1" t="s">
        <v>3107</v>
      </c>
      <c r="V4192" s="1" t="s">
        <v>5752</v>
      </c>
      <c r="W4192" s="1" t="s">
        <v>5752</v>
      </c>
    </row>
    <row r="4193" spans="1:23">
      <c r="A4193" s="2" t="s">
        <v>1669</v>
      </c>
      <c r="B4193" s="2">
        <f t="shared" si="130"/>
        <v>2020</v>
      </c>
      <c r="C4193" s="1" t="s">
        <v>936</v>
      </c>
      <c r="D4193" s="1" t="s">
        <v>24</v>
      </c>
      <c r="E4193" s="1">
        <v>80009129</v>
      </c>
      <c r="F4193" s="1" t="s">
        <v>3277</v>
      </c>
      <c r="G4193" s="1" t="s">
        <v>36</v>
      </c>
      <c r="H4193" s="1" t="s">
        <v>1035</v>
      </c>
      <c r="I4193" s="1" t="s">
        <v>5753</v>
      </c>
      <c r="J4193" s="1">
        <v>36</v>
      </c>
      <c r="K4193" s="1" t="s">
        <v>28</v>
      </c>
      <c r="L4193" s="1">
        <v>4284</v>
      </c>
      <c r="M4193" s="1">
        <v>4284</v>
      </c>
      <c r="N4193" s="1">
        <v>17773.39</v>
      </c>
      <c r="O4193" s="1">
        <v>3460</v>
      </c>
      <c r="P4193" s="1">
        <v>6.61</v>
      </c>
      <c r="Q4193" s="1">
        <v>21240</v>
      </c>
      <c r="R4193" s="1">
        <f t="shared" si="131"/>
        <v>590</v>
      </c>
      <c r="S4193" s="1" t="s">
        <v>38</v>
      </c>
      <c r="T4193" s="1" t="s">
        <v>30</v>
      </c>
      <c r="U4193" s="1" t="s">
        <v>3107</v>
      </c>
      <c r="V4193" s="1" t="s">
        <v>5754</v>
      </c>
      <c r="W4193" s="1" t="s">
        <v>5754</v>
      </c>
    </row>
    <row r="4194" spans="1:23">
      <c r="A4194" s="2" t="s">
        <v>455</v>
      </c>
      <c r="B4194" s="2">
        <f t="shared" si="130"/>
        <v>2020</v>
      </c>
      <c r="C4194" s="1" t="s">
        <v>942</v>
      </c>
      <c r="D4194" s="1" t="s">
        <v>24</v>
      </c>
      <c r="E4194" s="1">
        <v>80009246</v>
      </c>
      <c r="F4194" s="1" t="s">
        <v>3075</v>
      </c>
      <c r="G4194" s="1" t="s">
        <v>36</v>
      </c>
      <c r="H4194" s="1" t="s">
        <v>979</v>
      </c>
      <c r="I4194" s="1" t="s">
        <v>5758</v>
      </c>
      <c r="J4194" s="1">
        <v>379</v>
      </c>
      <c r="K4194" s="1" t="s">
        <v>28</v>
      </c>
      <c r="L4194" s="1">
        <v>11154</v>
      </c>
      <c r="M4194" s="1">
        <v>12378</v>
      </c>
      <c r="N4194" s="1">
        <v>27676.5</v>
      </c>
      <c r="O4194" s="1">
        <v>14147.69</v>
      </c>
      <c r="P4194" s="1">
        <v>50.26</v>
      </c>
      <c r="Q4194" s="1">
        <v>41874.449999999997</v>
      </c>
      <c r="R4194" s="1">
        <f t="shared" si="131"/>
        <v>110.48667546174141</v>
      </c>
      <c r="S4194" s="1" t="s">
        <v>38</v>
      </c>
      <c r="T4194" s="1" t="s">
        <v>30</v>
      </c>
      <c r="U4194" s="1" t="s">
        <v>4690</v>
      </c>
      <c r="V4194" s="1" t="s">
        <v>5542</v>
      </c>
      <c r="W4194" s="1" t="s">
        <v>5759</v>
      </c>
    </row>
    <row r="4195" spans="1:23">
      <c r="A4195" s="2" t="s">
        <v>4170</v>
      </c>
      <c r="B4195" s="2">
        <f t="shared" si="130"/>
        <v>2020</v>
      </c>
      <c r="C4195" s="1" t="s">
        <v>942</v>
      </c>
      <c r="D4195" s="1" t="s">
        <v>24</v>
      </c>
      <c r="E4195" s="1">
        <v>80009246</v>
      </c>
      <c r="F4195" s="1" t="s">
        <v>3075</v>
      </c>
      <c r="G4195" s="1" t="s">
        <v>927</v>
      </c>
      <c r="H4195" s="1" t="s">
        <v>983</v>
      </c>
      <c r="I4195" s="1" t="s">
        <v>5758</v>
      </c>
      <c r="J4195" s="1">
        <v>535</v>
      </c>
      <c r="K4195" s="1" t="s">
        <v>28</v>
      </c>
      <c r="L4195" s="1">
        <v>24972</v>
      </c>
      <c r="M4195" s="1">
        <v>28087</v>
      </c>
      <c r="N4195" s="1">
        <v>70270.080000000002</v>
      </c>
      <c r="O4195" s="1">
        <v>18900</v>
      </c>
      <c r="P4195" s="1">
        <v>127.76</v>
      </c>
      <c r="Q4195" s="1">
        <v>89297.84</v>
      </c>
      <c r="R4195" s="1">
        <f t="shared" si="131"/>
        <v>166.91185046728972</v>
      </c>
      <c r="S4195" s="1" t="s">
        <v>38</v>
      </c>
      <c r="T4195" s="1" t="s">
        <v>30</v>
      </c>
      <c r="U4195" s="1" t="s">
        <v>4690</v>
      </c>
      <c r="V4195" s="1" t="s">
        <v>5762</v>
      </c>
      <c r="W4195" s="1" t="s">
        <v>5763</v>
      </c>
    </row>
    <row r="4196" spans="1:23">
      <c r="A4196" s="2" t="s">
        <v>1609</v>
      </c>
      <c r="B4196" s="2">
        <f t="shared" si="130"/>
        <v>2020</v>
      </c>
      <c r="C4196" s="1" t="s">
        <v>942</v>
      </c>
      <c r="D4196" s="1" t="s">
        <v>24</v>
      </c>
      <c r="E4196" s="1">
        <v>80009246</v>
      </c>
      <c r="F4196" s="1" t="s">
        <v>3075</v>
      </c>
      <c r="G4196" s="1" t="s">
        <v>36</v>
      </c>
      <c r="H4196" s="1" t="s">
        <v>983</v>
      </c>
      <c r="I4196" s="1" t="s">
        <v>5766</v>
      </c>
      <c r="J4196" s="1">
        <v>1493</v>
      </c>
      <c r="K4196" s="1" t="s">
        <v>28</v>
      </c>
      <c r="L4196" s="1">
        <v>57937</v>
      </c>
      <c r="M4196" s="1">
        <v>64637</v>
      </c>
      <c r="N4196" s="1">
        <v>141539</v>
      </c>
      <c r="O4196" s="1">
        <v>21600</v>
      </c>
      <c r="P4196" s="1">
        <v>257.33999999999997</v>
      </c>
      <c r="Q4196" s="1">
        <v>163396.34</v>
      </c>
      <c r="R4196" s="1">
        <f t="shared" si="131"/>
        <v>109.44162089752177</v>
      </c>
      <c r="S4196" s="1" t="s">
        <v>38</v>
      </c>
      <c r="T4196" s="1" t="s">
        <v>30</v>
      </c>
      <c r="U4196" s="1" t="s">
        <v>4690</v>
      </c>
      <c r="V4196" s="1" t="s">
        <v>5223</v>
      </c>
      <c r="W4196" s="1" t="s">
        <v>5769</v>
      </c>
    </row>
    <row r="4197" spans="1:23">
      <c r="A4197" s="2" t="s">
        <v>850</v>
      </c>
      <c r="B4197" s="2">
        <f t="shared" si="130"/>
        <v>2020</v>
      </c>
      <c r="C4197" s="1" t="s">
        <v>942</v>
      </c>
      <c r="D4197" s="1" t="s">
        <v>24</v>
      </c>
      <c r="E4197" s="1">
        <v>80009129</v>
      </c>
      <c r="F4197" s="1" t="s">
        <v>3277</v>
      </c>
      <c r="G4197" s="1" t="s">
        <v>36</v>
      </c>
      <c r="H4197" s="1" t="s">
        <v>983</v>
      </c>
      <c r="I4197" s="1" t="s">
        <v>5864</v>
      </c>
      <c r="J4197" s="1">
        <v>1440</v>
      </c>
      <c r="K4197" s="1" t="s">
        <v>28</v>
      </c>
      <c r="L4197" s="1">
        <v>50400</v>
      </c>
      <c r="M4197" s="1">
        <v>56160</v>
      </c>
      <c r="N4197" s="1">
        <v>124560</v>
      </c>
      <c r="O4197" s="1">
        <v>24979.95</v>
      </c>
      <c r="P4197" s="1">
        <v>1245.5999999999999</v>
      </c>
      <c r="Q4197" s="1">
        <v>150785.54999999999</v>
      </c>
      <c r="R4197" s="1">
        <f t="shared" si="131"/>
        <v>104.7121875</v>
      </c>
      <c r="S4197" s="1" t="s">
        <v>38</v>
      </c>
      <c r="T4197" s="1" t="s">
        <v>30</v>
      </c>
      <c r="U4197" s="1" t="s">
        <v>5045</v>
      </c>
      <c r="V4197" s="1" t="s">
        <v>5865</v>
      </c>
      <c r="W4197" s="1" t="s">
        <v>5865</v>
      </c>
    </row>
    <row r="4198" spans="1:23">
      <c r="A4198" s="2" t="s">
        <v>5866</v>
      </c>
      <c r="B4198" s="2">
        <f t="shared" si="130"/>
        <v>2020</v>
      </c>
      <c r="C4198" s="1" t="s">
        <v>942</v>
      </c>
      <c r="D4198" s="1" t="s">
        <v>24</v>
      </c>
      <c r="E4198" s="1">
        <v>80009129</v>
      </c>
      <c r="F4198" s="1" t="s">
        <v>3277</v>
      </c>
      <c r="G4198" s="1" t="s">
        <v>36</v>
      </c>
      <c r="H4198" s="1" t="s">
        <v>983</v>
      </c>
      <c r="I4198" s="1" t="s">
        <v>5867</v>
      </c>
      <c r="J4198" s="1">
        <v>208</v>
      </c>
      <c r="K4198" s="1" t="s">
        <v>28</v>
      </c>
      <c r="L4198" s="1">
        <v>9818</v>
      </c>
      <c r="M4198" s="1">
        <v>10754</v>
      </c>
      <c r="N4198" s="1">
        <v>21840</v>
      </c>
      <c r="O4198" s="1">
        <v>4815.8999999999996</v>
      </c>
      <c r="P4198" s="1">
        <v>216.42</v>
      </c>
      <c r="Q4198" s="1">
        <v>26872.32</v>
      </c>
      <c r="R4198" s="1">
        <f t="shared" si="131"/>
        <v>129.19384615384615</v>
      </c>
      <c r="S4198" s="1" t="s">
        <v>38</v>
      </c>
      <c r="T4198" s="1" t="s">
        <v>30</v>
      </c>
      <c r="U4198" s="1" t="s">
        <v>5045</v>
      </c>
      <c r="V4198" s="1" t="s">
        <v>5868</v>
      </c>
      <c r="W4198" s="1" t="s">
        <v>5868</v>
      </c>
    </row>
    <row r="4199" spans="1:23">
      <c r="A4199" s="2" t="s">
        <v>5871</v>
      </c>
      <c r="B4199" s="2">
        <f t="shared" si="130"/>
        <v>2020</v>
      </c>
      <c r="C4199" s="1" t="s">
        <v>942</v>
      </c>
      <c r="D4199" s="1" t="s">
        <v>24</v>
      </c>
      <c r="E4199" s="1">
        <v>80009129</v>
      </c>
      <c r="F4199" s="1" t="s">
        <v>3277</v>
      </c>
      <c r="G4199" s="1" t="s">
        <v>5211</v>
      </c>
      <c r="H4199" s="1" t="s">
        <v>1024</v>
      </c>
      <c r="I4199" s="1" t="s">
        <v>5872</v>
      </c>
      <c r="J4199" s="1">
        <v>67</v>
      </c>
      <c r="K4199" s="1" t="s">
        <v>28</v>
      </c>
      <c r="L4199" s="1">
        <v>5226</v>
      </c>
      <c r="M4199" s="1">
        <v>5226</v>
      </c>
      <c r="N4199" s="1">
        <v>19452.91</v>
      </c>
      <c r="O4199" s="1">
        <v>3320</v>
      </c>
      <c r="P4199" s="1">
        <v>7.09</v>
      </c>
      <c r="Q4199" s="1">
        <v>22780</v>
      </c>
      <c r="R4199" s="1">
        <f t="shared" si="131"/>
        <v>340</v>
      </c>
      <c r="S4199" s="1" t="s">
        <v>38</v>
      </c>
      <c r="T4199" s="1" t="s">
        <v>30</v>
      </c>
      <c r="U4199" s="1" t="s">
        <v>3107</v>
      </c>
      <c r="V4199" s="1" t="s">
        <v>5873</v>
      </c>
      <c r="W4199" s="1" t="s">
        <v>5873</v>
      </c>
    </row>
    <row r="4200" spans="1:23">
      <c r="A4200" s="2" t="s">
        <v>5874</v>
      </c>
      <c r="B4200" s="2">
        <f t="shared" si="130"/>
        <v>2020</v>
      </c>
      <c r="C4200" s="1" t="s">
        <v>942</v>
      </c>
      <c r="D4200" s="1" t="s">
        <v>24</v>
      </c>
      <c r="E4200" s="1">
        <v>80009129</v>
      </c>
      <c r="F4200" s="1" t="s">
        <v>3277</v>
      </c>
      <c r="G4200" s="1" t="s">
        <v>5211</v>
      </c>
      <c r="H4200" s="1" t="s">
        <v>1391</v>
      </c>
      <c r="I4200" s="1" t="s">
        <v>5875</v>
      </c>
      <c r="J4200" s="1">
        <v>194</v>
      </c>
      <c r="K4200" s="1" t="s">
        <v>28</v>
      </c>
      <c r="L4200" s="1">
        <v>15404</v>
      </c>
      <c r="M4200" s="1">
        <v>15404</v>
      </c>
      <c r="N4200" s="1">
        <v>58748.25</v>
      </c>
      <c r="O4200" s="1">
        <v>9960.01</v>
      </c>
      <c r="P4200" s="1">
        <v>21.74</v>
      </c>
      <c r="Q4200" s="1">
        <v>68730</v>
      </c>
      <c r="R4200" s="1">
        <f t="shared" si="131"/>
        <v>354.2783505154639</v>
      </c>
      <c r="S4200" s="1" t="s">
        <v>38</v>
      </c>
      <c r="T4200" s="1" t="s">
        <v>30</v>
      </c>
      <c r="U4200" s="1" t="s">
        <v>3107</v>
      </c>
      <c r="V4200" s="1" t="s">
        <v>252</v>
      </c>
      <c r="W4200" s="1" t="s">
        <v>5876</v>
      </c>
    </row>
    <row r="4201" spans="1:23">
      <c r="A4201" s="2" t="s">
        <v>1454</v>
      </c>
      <c r="B4201" s="2">
        <f t="shared" si="130"/>
        <v>2020</v>
      </c>
      <c r="C4201" s="1" t="s">
        <v>936</v>
      </c>
      <c r="D4201" s="1" t="s">
        <v>24</v>
      </c>
      <c r="E4201" s="1">
        <v>80009129</v>
      </c>
      <c r="F4201" s="1" t="s">
        <v>3277</v>
      </c>
      <c r="G4201" s="1" t="s">
        <v>36</v>
      </c>
      <c r="H4201" s="1" t="s">
        <v>1024</v>
      </c>
      <c r="I4201" s="1" t="s">
        <v>5877</v>
      </c>
      <c r="J4201" s="1">
        <v>36</v>
      </c>
      <c r="K4201" s="1" t="s">
        <v>28</v>
      </c>
      <c r="L4201" s="1">
        <v>4380</v>
      </c>
      <c r="M4201" s="1">
        <v>4380</v>
      </c>
      <c r="N4201" s="1">
        <v>18901.86</v>
      </c>
      <c r="O4201" s="1">
        <v>3659</v>
      </c>
      <c r="P4201" s="1">
        <v>7.14</v>
      </c>
      <c r="Q4201" s="1">
        <v>22568</v>
      </c>
      <c r="R4201" s="1">
        <f t="shared" si="131"/>
        <v>626.88888888888891</v>
      </c>
      <c r="S4201" s="1" t="s">
        <v>38</v>
      </c>
      <c r="T4201" s="1" t="s">
        <v>30</v>
      </c>
      <c r="U4201" s="1" t="s">
        <v>3107</v>
      </c>
      <c r="V4201" s="1" t="s">
        <v>252</v>
      </c>
      <c r="W4201" s="1" t="s">
        <v>5654</v>
      </c>
    </row>
    <row r="4202" spans="1:23">
      <c r="A4202" s="2" t="s">
        <v>1454</v>
      </c>
      <c r="B4202" s="2">
        <f t="shared" si="130"/>
        <v>2020</v>
      </c>
      <c r="C4202" s="1" t="s">
        <v>936</v>
      </c>
      <c r="D4202" s="1" t="s">
        <v>24</v>
      </c>
      <c r="E4202" s="1">
        <v>80009129</v>
      </c>
      <c r="F4202" s="1" t="s">
        <v>3277</v>
      </c>
      <c r="G4202" s="1" t="s">
        <v>36</v>
      </c>
      <c r="H4202" s="1" t="s">
        <v>1024</v>
      </c>
      <c r="I4202" s="1" t="s">
        <v>5878</v>
      </c>
      <c r="J4202" s="1">
        <v>144</v>
      </c>
      <c r="K4202" s="1" t="s">
        <v>28</v>
      </c>
      <c r="L4202" s="1">
        <v>16416</v>
      </c>
      <c r="M4202" s="1">
        <v>16416</v>
      </c>
      <c r="N4202" s="1">
        <v>64538.94</v>
      </c>
      <c r="O4202" s="1">
        <v>14636</v>
      </c>
      <c r="P4202" s="1">
        <v>25.06</v>
      </c>
      <c r="Q4202" s="1">
        <v>79200</v>
      </c>
      <c r="R4202" s="1">
        <f t="shared" si="131"/>
        <v>550</v>
      </c>
      <c r="S4202" s="1" t="s">
        <v>38</v>
      </c>
      <c r="T4202" s="1" t="s">
        <v>30</v>
      </c>
      <c r="U4202" s="1" t="s">
        <v>3107</v>
      </c>
      <c r="V4202" s="1" t="s">
        <v>5879</v>
      </c>
      <c r="W4202" s="1" t="s">
        <v>5879</v>
      </c>
    </row>
    <row r="4203" spans="1:23">
      <c r="A4203" s="2" t="s">
        <v>4236</v>
      </c>
      <c r="B4203" s="2">
        <f t="shared" si="130"/>
        <v>2020</v>
      </c>
      <c r="C4203" s="1" t="s">
        <v>942</v>
      </c>
      <c r="D4203" s="1" t="s">
        <v>24</v>
      </c>
      <c r="E4203" s="1">
        <v>80009129</v>
      </c>
      <c r="F4203" s="1" t="s">
        <v>3277</v>
      </c>
      <c r="G4203" s="1" t="s">
        <v>36</v>
      </c>
      <c r="H4203" s="1" t="s">
        <v>983</v>
      </c>
      <c r="I4203" s="1" t="s">
        <v>5880</v>
      </c>
      <c r="J4203" s="1">
        <v>2160</v>
      </c>
      <c r="K4203" s="1" t="s">
        <v>28</v>
      </c>
      <c r="L4203" s="1">
        <v>76680</v>
      </c>
      <c r="M4203" s="1">
        <v>85320</v>
      </c>
      <c r="N4203" s="1">
        <v>181440</v>
      </c>
      <c r="O4203" s="1">
        <v>37500</v>
      </c>
      <c r="P4203" s="1">
        <v>1814.4</v>
      </c>
      <c r="Q4203" s="1">
        <v>220754.4</v>
      </c>
      <c r="R4203" s="1">
        <f t="shared" si="131"/>
        <v>102.2011111111111</v>
      </c>
      <c r="S4203" s="1" t="s">
        <v>38</v>
      </c>
      <c r="T4203" s="1" t="s">
        <v>30</v>
      </c>
      <c r="U4203" s="1" t="s">
        <v>5045</v>
      </c>
      <c r="V4203" s="1" t="s">
        <v>5881</v>
      </c>
      <c r="W4203" s="1" t="s">
        <v>5881</v>
      </c>
    </row>
    <row r="4204" spans="1:23">
      <c r="A4204" s="2" t="s">
        <v>1509</v>
      </c>
      <c r="B4204" s="2">
        <f t="shared" si="130"/>
        <v>2020</v>
      </c>
      <c r="C4204" s="1" t="s">
        <v>942</v>
      </c>
      <c r="D4204" s="1" t="s">
        <v>24</v>
      </c>
      <c r="E4204" s="1">
        <v>80009129</v>
      </c>
      <c r="F4204" s="1" t="s">
        <v>3277</v>
      </c>
      <c r="G4204" s="1" t="s">
        <v>62</v>
      </c>
      <c r="H4204" s="1" t="s">
        <v>983</v>
      </c>
      <c r="I4204" s="1" t="s">
        <v>5882</v>
      </c>
      <c r="J4204" s="1">
        <v>73</v>
      </c>
      <c r="K4204" s="1" t="s">
        <v>28</v>
      </c>
      <c r="L4204" s="1">
        <v>4380</v>
      </c>
      <c r="M4204" s="1">
        <v>4380</v>
      </c>
      <c r="N4204" s="1">
        <v>18987.07</v>
      </c>
      <c r="O4204" s="1">
        <v>2907</v>
      </c>
      <c r="P4204" s="1">
        <v>5.93</v>
      </c>
      <c r="Q4204" s="1">
        <v>21900</v>
      </c>
      <c r="R4204" s="1">
        <f t="shared" si="131"/>
        <v>300</v>
      </c>
      <c r="S4204" s="1" t="s">
        <v>38</v>
      </c>
      <c r="T4204" s="1" t="s">
        <v>30</v>
      </c>
      <c r="U4204" s="1" t="s">
        <v>3107</v>
      </c>
      <c r="V4204" s="1" t="s">
        <v>5629</v>
      </c>
      <c r="W4204" s="1" t="s">
        <v>5629</v>
      </c>
    </row>
    <row r="4205" spans="1:23">
      <c r="A4205" s="2" t="s">
        <v>1628</v>
      </c>
      <c r="B4205" s="2">
        <f t="shared" si="130"/>
        <v>2020</v>
      </c>
      <c r="C4205" s="1" t="s">
        <v>942</v>
      </c>
      <c r="D4205" s="1" t="s">
        <v>24</v>
      </c>
      <c r="E4205" s="1">
        <v>80009129</v>
      </c>
      <c r="F4205" s="1" t="s">
        <v>3277</v>
      </c>
      <c r="G4205" s="1" t="s">
        <v>36</v>
      </c>
      <c r="H4205" s="1" t="s">
        <v>983</v>
      </c>
      <c r="I4205" s="1" t="s">
        <v>5883</v>
      </c>
      <c r="J4205" s="1">
        <v>1440</v>
      </c>
      <c r="K4205" s="1" t="s">
        <v>28</v>
      </c>
      <c r="L4205" s="1">
        <v>50760</v>
      </c>
      <c r="M4205" s="1">
        <v>56520</v>
      </c>
      <c r="N4205" s="1">
        <v>122760</v>
      </c>
      <c r="O4205" s="1">
        <v>25000</v>
      </c>
      <c r="P4205" s="1">
        <v>1227.5999999999999</v>
      </c>
      <c r="Q4205" s="1">
        <v>148987.6</v>
      </c>
      <c r="R4205" s="1">
        <f t="shared" si="131"/>
        <v>103.46361111111112</v>
      </c>
      <c r="S4205" s="1" t="s">
        <v>38</v>
      </c>
      <c r="T4205" s="1" t="s">
        <v>30</v>
      </c>
      <c r="U4205" s="1" t="s">
        <v>5045</v>
      </c>
      <c r="V4205" s="1" t="s">
        <v>5509</v>
      </c>
      <c r="W4205" s="1" t="s">
        <v>5884</v>
      </c>
    </row>
    <row r="4206" spans="1:23">
      <c r="A4206" s="2" t="s">
        <v>5885</v>
      </c>
      <c r="B4206" s="2">
        <f t="shared" si="130"/>
        <v>2020</v>
      </c>
      <c r="C4206" s="1" t="s">
        <v>942</v>
      </c>
      <c r="D4206" s="1" t="s">
        <v>24</v>
      </c>
      <c r="E4206" s="1">
        <v>80008970</v>
      </c>
      <c r="F4206" s="1" t="s">
        <v>4435</v>
      </c>
      <c r="G4206" s="1" t="s">
        <v>927</v>
      </c>
      <c r="H4206" s="1" t="s">
        <v>983</v>
      </c>
      <c r="I4206" s="1" t="s">
        <v>5886</v>
      </c>
      <c r="J4206" s="1">
        <v>648</v>
      </c>
      <c r="K4206" s="1" t="s">
        <v>28</v>
      </c>
      <c r="L4206" s="1">
        <v>26352</v>
      </c>
      <c r="M4206" s="1">
        <v>29160</v>
      </c>
      <c r="N4206" s="1">
        <v>67766.399999999994</v>
      </c>
      <c r="O4206" s="1">
        <v>11158.81</v>
      </c>
      <c r="P4206" s="1">
        <v>123.16</v>
      </c>
      <c r="Q4206" s="1">
        <v>79048.37</v>
      </c>
      <c r="R4206" s="1">
        <f t="shared" si="131"/>
        <v>121.98822530864197</v>
      </c>
      <c r="S4206" s="1" t="s">
        <v>38</v>
      </c>
      <c r="T4206" s="1" t="s">
        <v>30</v>
      </c>
      <c r="U4206" s="1" t="s">
        <v>1132</v>
      </c>
      <c r="V4206" s="1" t="s">
        <v>5887</v>
      </c>
      <c r="W4206" s="1" t="s">
        <v>5695</v>
      </c>
    </row>
    <row r="4207" spans="1:23">
      <c r="A4207" s="2" t="s">
        <v>5888</v>
      </c>
      <c r="B4207" s="2">
        <f t="shared" si="130"/>
        <v>2020</v>
      </c>
      <c r="C4207" s="1" t="s">
        <v>942</v>
      </c>
      <c r="D4207" s="1" t="s">
        <v>24</v>
      </c>
      <c r="E4207" s="1">
        <v>80009129</v>
      </c>
      <c r="F4207" s="1" t="s">
        <v>3277</v>
      </c>
      <c r="G4207" s="1" t="s">
        <v>36</v>
      </c>
      <c r="H4207" s="1" t="s">
        <v>983</v>
      </c>
      <c r="I4207" s="1" t="s">
        <v>5889</v>
      </c>
      <c r="J4207" s="1">
        <v>291</v>
      </c>
      <c r="K4207" s="1" t="s">
        <v>28</v>
      </c>
      <c r="L4207" s="1">
        <v>14114</v>
      </c>
      <c r="M4207" s="1">
        <v>15714</v>
      </c>
      <c r="N4207" s="1">
        <v>34920</v>
      </c>
      <c r="O4207" s="1">
        <v>7500</v>
      </c>
      <c r="P4207" s="1">
        <v>349.2</v>
      </c>
      <c r="Q4207" s="1">
        <v>42769.2</v>
      </c>
      <c r="R4207" s="1">
        <f t="shared" si="131"/>
        <v>146.97319587628866</v>
      </c>
      <c r="S4207" s="1" t="s">
        <v>38</v>
      </c>
      <c r="T4207" s="1" t="s">
        <v>30</v>
      </c>
      <c r="U4207" s="1" t="s">
        <v>5045</v>
      </c>
      <c r="V4207" s="1" t="s">
        <v>5890</v>
      </c>
      <c r="W4207" s="1" t="s">
        <v>5890</v>
      </c>
    </row>
    <row r="4208" spans="1:23">
      <c r="A4208" s="2" t="s">
        <v>5891</v>
      </c>
      <c r="B4208" s="2">
        <f t="shared" si="130"/>
        <v>2020</v>
      </c>
      <c r="C4208" s="1" t="s">
        <v>942</v>
      </c>
      <c r="D4208" s="1" t="s">
        <v>24</v>
      </c>
      <c r="E4208" s="1">
        <v>80009129</v>
      </c>
      <c r="F4208" s="1" t="s">
        <v>3277</v>
      </c>
      <c r="G4208" s="1" t="s">
        <v>36</v>
      </c>
      <c r="H4208" s="1" t="s">
        <v>983</v>
      </c>
      <c r="I4208" s="1" t="s">
        <v>5892</v>
      </c>
      <c r="J4208" s="1">
        <v>208</v>
      </c>
      <c r="K4208" s="1" t="s">
        <v>28</v>
      </c>
      <c r="L4208" s="1">
        <v>9818</v>
      </c>
      <c r="M4208" s="1">
        <v>10754</v>
      </c>
      <c r="N4208" s="1">
        <v>21840</v>
      </c>
      <c r="O4208" s="1">
        <v>6045</v>
      </c>
      <c r="P4208" s="1">
        <v>218.4</v>
      </c>
      <c r="Q4208" s="1">
        <v>28103.4</v>
      </c>
      <c r="R4208" s="1">
        <f t="shared" si="131"/>
        <v>135.11250000000001</v>
      </c>
      <c r="S4208" s="1" t="s">
        <v>38</v>
      </c>
      <c r="T4208" s="1" t="s">
        <v>30</v>
      </c>
      <c r="U4208" s="1" t="s">
        <v>5045</v>
      </c>
      <c r="V4208" s="1" t="s">
        <v>5868</v>
      </c>
      <c r="W4208" s="1" t="s">
        <v>5868</v>
      </c>
    </row>
    <row r="4209" spans="1:23">
      <c r="A4209" s="2" t="s">
        <v>5891</v>
      </c>
      <c r="B4209" s="2">
        <f t="shared" si="130"/>
        <v>2020</v>
      </c>
      <c r="C4209" s="1" t="s">
        <v>942</v>
      </c>
      <c r="D4209" s="1" t="s">
        <v>24</v>
      </c>
      <c r="E4209" s="1">
        <v>80009129</v>
      </c>
      <c r="F4209" s="1" t="s">
        <v>3277</v>
      </c>
      <c r="G4209" s="1" t="s">
        <v>36</v>
      </c>
      <c r="H4209" s="1" t="s">
        <v>983</v>
      </c>
      <c r="I4209" s="1" t="s">
        <v>5893</v>
      </c>
      <c r="J4209" s="1">
        <v>208</v>
      </c>
      <c r="K4209" s="1" t="s">
        <v>28</v>
      </c>
      <c r="L4209" s="1">
        <v>9818</v>
      </c>
      <c r="M4209" s="1">
        <v>10754</v>
      </c>
      <c r="N4209" s="1">
        <v>23504</v>
      </c>
      <c r="O4209" s="1">
        <v>6045</v>
      </c>
      <c r="P4209" s="1">
        <v>235.04</v>
      </c>
      <c r="Q4209" s="1">
        <v>29784.04</v>
      </c>
      <c r="R4209" s="1">
        <f t="shared" si="131"/>
        <v>143.1925</v>
      </c>
      <c r="S4209" s="1" t="s">
        <v>38</v>
      </c>
      <c r="T4209" s="1" t="s">
        <v>30</v>
      </c>
      <c r="U4209" s="1" t="s">
        <v>5045</v>
      </c>
      <c r="V4209" s="1" t="s">
        <v>5894</v>
      </c>
      <c r="W4209" s="1" t="s">
        <v>5894</v>
      </c>
    </row>
    <row r="4210" spans="1:23">
      <c r="A4210" s="2" t="s">
        <v>5895</v>
      </c>
      <c r="B4210" s="2">
        <f t="shared" si="130"/>
        <v>2020</v>
      </c>
      <c r="C4210" s="1" t="s">
        <v>68</v>
      </c>
      <c r="D4210" s="1" t="s">
        <v>24</v>
      </c>
      <c r="E4210" s="1">
        <v>80008970</v>
      </c>
      <c r="F4210" s="1" t="s">
        <v>4435</v>
      </c>
      <c r="G4210" s="1" t="s">
        <v>927</v>
      </c>
      <c r="H4210" s="1" t="s">
        <v>80</v>
      </c>
      <c r="I4210" s="1" t="s">
        <v>5896</v>
      </c>
      <c r="J4210" s="1">
        <v>385</v>
      </c>
      <c r="K4210" s="1" t="s">
        <v>28</v>
      </c>
      <c r="L4210" s="1">
        <v>14976</v>
      </c>
      <c r="M4210" s="1">
        <v>16661</v>
      </c>
      <c r="N4210" s="1">
        <v>37637.43</v>
      </c>
      <c r="O4210" s="1">
        <v>16800</v>
      </c>
      <c r="P4210" s="1">
        <v>68.430000000000007</v>
      </c>
      <c r="Q4210" s="1">
        <v>54505.86</v>
      </c>
      <c r="R4210" s="1">
        <f t="shared" si="131"/>
        <v>141.57366233766234</v>
      </c>
      <c r="S4210" s="1" t="s">
        <v>38</v>
      </c>
      <c r="T4210" s="1" t="s">
        <v>30</v>
      </c>
      <c r="U4210" s="1" t="s">
        <v>1132</v>
      </c>
      <c r="V4210" s="1" t="s">
        <v>5897</v>
      </c>
      <c r="W4210" s="1" t="s">
        <v>5898</v>
      </c>
    </row>
    <row r="4211" spans="1:23">
      <c r="A4211" s="2" t="s">
        <v>4188</v>
      </c>
      <c r="B4211" s="2">
        <f t="shared" si="130"/>
        <v>2020</v>
      </c>
      <c r="C4211" s="1" t="s">
        <v>3332</v>
      </c>
      <c r="D4211" s="1" t="s">
        <v>24</v>
      </c>
      <c r="E4211" s="1">
        <v>80009129</v>
      </c>
      <c r="F4211" s="1" t="s">
        <v>3277</v>
      </c>
      <c r="G4211" s="1" t="s">
        <v>36</v>
      </c>
      <c r="H4211" s="1" t="s">
        <v>5901</v>
      </c>
      <c r="I4211" s="1" t="s">
        <v>5902</v>
      </c>
      <c r="J4211" s="1">
        <v>432</v>
      </c>
      <c r="K4211" s="1" t="s">
        <v>28</v>
      </c>
      <c r="L4211" s="1">
        <v>13824</v>
      </c>
      <c r="M4211" s="1">
        <v>15552</v>
      </c>
      <c r="N4211" s="1">
        <v>34560</v>
      </c>
      <c r="O4211" s="1">
        <v>26460</v>
      </c>
      <c r="P4211" s="1">
        <v>345.6</v>
      </c>
      <c r="Q4211" s="1">
        <v>61365.599999999999</v>
      </c>
      <c r="R4211" s="1">
        <f t="shared" si="131"/>
        <v>142.04999999999998</v>
      </c>
      <c r="S4211" s="1" t="s">
        <v>29</v>
      </c>
      <c r="T4211" s="1" t="s">
        <v>419</v>
      </c>
      <c r="U4211" s="1" t="s">
        <v>5045</v>
      </c>
      <c r="V4211" s="1" t="s">
        <v>5903</v>
      </c>
      <c r="W4211" s="1" t="s">
        <v>5904</v>
      </c>
    </row>
    <row r="4212" spans="1:23">
      <c r="A4212" s="2" t="s">
        <v>502</v>
      </c>
      <c r="B4212" s="2">
        <f t="shared" si="130"/>
        <v>2020</v>
      </c>
      <c r="C4212" s="1" t="s">
        <v>936</v>
      </c>
      <c r="D4212" s="1" t="s">
        <v>24</v>
      </c>
      <c r="E4212" s="1">
        <v>80009129</v>
      </c>
      <c r="F4212" s="1" t="s">
        <v>3277</v>
      </c>
      <c r="G4212" s="1" t="s">
        <v>62</v>
      </c>
      <c r="H4212" s="1" t="s">
        <v>1035</v>
      </c>
      <c r="I4212" s="1" t="s">
        <v>5905</v>
      </c>
      <c r="J4212" s="1">
        <v>170</v>
      </c>
      <c r="K4212" s="1" t="s">
        <v>28</v>
      </c>
      <c r="L4212" s="1">
        <v>12060</v>
      </c>
      <c r="M4212" s="1">
        <v>12060</v>
      </c>
      <c r="N4212" s="1">
        <v>59712.47</v>
      </c>
      <c r="O4212" s="1">
        <v>7161</v>
      </c>
      <c r="P4212" s="1">
        <v>14.53</v>
      </c>
      <c r="Q4212" s="1">
        <v>66888</v>
      </c>
      <c r="R4212" s="1">
        <f t="shared" si="131"/>
        <v>393.45882352941175</v>
      </c>
      <c r="S4212" s="1" t="s">
        <v>38</v>
      </c>
      <c r="T4212" s="1" t="s">
        <v>30</v>
      </c>
      <c r="U4212" s="1" t="s">
        <v>3107</v>
      </c>
      <c r="V4212" s="1" t="s">
        <v>252</v>
      </c>
      <c r="W4212" s="1" t="s">
        <v>5906</v>
      </c>
    </row>
    <row r="4213" spans="1:23">
      <c r="A4213" s="2" t="s">
        <v>4328</v>
      </c>
      <c r="B4213" s="2">
        <f t="shared" si="130"/>
        <v>2020</v>
      </c>
      <c r="C4213" s="1" t="s">
        <v>936</v>
      </c>
      <c r="D4213" s="1" t="s">
        <v>24</v>
      </c>
      <c r="E4213" s="1">
        <v>80009129</v>
      </c>
      <c r="F4213" s="1" t="s">
        <v>3277</v>
      </c>
      <c r="G4213" s="1" t="s">
        <v>36</v>
      </c>
      <c r="H4213" s="1" t="s">
        <v>979</v>
      </c>
      <c r="I4213" s="1" t="s">
        <v>5907</v>
      </c>
      <c r="J4213" s="1">
        <v>416</v>
      </c>
      <c r="K4213" s="1" t="s">
        <v>28</v>
      </c>
      <c r="L4213" s="1">
        <v>19635</v>
      </c>
      <c r="M4213" s="1">
        <v>21507</v>
      </c>
      <c r="N4213" s="1">
        <v>44096</v>
      </c>
      <c r="O4213" s="1">
        <v>24976.43</v>
      </c>
      <c r="P4213" s="1">
        <v>440.96</v>
      </c>
      <c r="Q4213" s="1">
        <v>69513.39</v>
      </c>
      <c r="R4213" s="1">
        <f t="shared" si="131"/>
        <v>167.0994951923077</v>
      </c>
      <c r="S4213" s="1" t="s">
        <v>38</v>
      </c>
      <c r="T4213" s="1" t="s">
        <v>30</v>
      </c>
      <c r="U4213" s="1" t="s">
        <v>5045</v>
      </c>
      <c r="V4213" s="1" t="s">
        <v>252</v>
      </c>
      <c r="W4213" s="1" t="s">
        <v>5908</v>
      </c>
    </row>
    <row r="4214" spans="1:23">
      <c r="A4214" s="2" t="s">
        <v>910</v>
      </c>
      <c r="B4214" s="2">
        <f t="shared" si="130"/>
        <v>2020</v>
      </c>
      <c r="C4214" s="1" t="s">
        <v>936</v>
      </c>
      <c r="D4214" s="1" t="s">
        <v>24</v>
      </c>
      <c r="E4214" s="1">
        <v>80009129</v>
      </c>
      <c r="F4214" s="1" t="s">
        <v>3277</v>
      </c>
      <c r="G4214" s="1" t="s">
        <v>36</v>
      </c>
      <c r="H4214" s="1" t="s">
        <v>1858</v>
      </c>
      <c r="I4214" s="1" t="s">
        <v>5909</v>
      </c>
      <c r="J4214" s="1">
        <v>132</v>
      </c>
      <c r="K4214" s="1" t="s">
        <v>28</v>
      </c>
      <c r="L4214" s="1">
        <v>11088</v>
      </c>
      <c r="M4214" s="1">
        <v>11088</v>
      </c>
      <c r="N4214" s="1">
        <v>42201.39</v>
      </c>
      <c r="O4214" s="1">
        <v>6628</v>
      </c>
      <c r="P4214" s="1">
        <v>10.61</v>
      </c>
      <c r="Q4214" s="1">
        <v>48840</v>
      </c>
      <c r="R4214" s="1">
        <f t="shared" si="131"/>
        <v>370</v>
      </c>
      <c r="S4214" s="1" t="s">
        <v>38</v>
      </c>
      <c r="T4214" s="1" t="s">
        <v>30</v>
      </c>
      <c r="U4214" s="1" t="s">
        <v>3107</v>
      </c>
      <c r="V4214" s="1" t="s">
        <v>5910</v>
      </c>
      <c r="W4214" s="1" t="s">
        <v>5910</v>
      </c>
    </row>
    <row r="4215" spans="1:23">
      <c r="A4215" s="2" t="s">
        <v>910</v>
      </c>
      <c r="B4215" s="2">
        <f t="shared" si="130"/>
        <v>2020</v>
      </c>
      <c r="C4215" s="1" t="s">
        <v>936</v>
      </c>
      <c r="D4215" s="1" t="s">
        <v>24</v>
      </c>
      <c r="E4215" s="1">
        <v>80009129</v>
      </c>
      <c r="F4215" s="1" t="s">
        <v>3277</v>
      </c>
      <c r="G4215" s="1" t="s">
        <v>36</v>
      </c>
      <c r="H4215" s="1" t="s">
        <v>1858</v>
      </c>
      <c r="I4215" s="1" t="s">
        <v>5911</v>
      </c>
      <c r="J4215" s="1">
        <v>36</v>
      </c>
      <c r="K4215" s="1" t="s">
        <v>28</v>
      </c>
      <c r="L4215" s="1">
        <v>4380</v>
      </c>
      <c r="M4215" s="1">
        <v>4380</v>
      </c>
      <c r="N4215" s="1">
        <v>19249.099999999999</v>
      </c>
      <c r="O4215" s="1">
        <v>3314</v>
      </c>
      <c r="P4215" s="1">
        <v>4.9000000000000004</v>
      </c>
      <c r="Q4215" s="1">
        <v>22568</v>
      </c>
      <c r="R4215" s="1">
        <f t="shared" si="131"/>
        <v>626.88888888888891</v>
      </c>
      <c r="S4215" s="1" t="s">
        <v>38</v>
      </c>
      <c r="T4215" s="1" t="s">
        <v>30</v>
      </c>
      <c r="U4215" s="1" t="s">
        <v>3107</v>
      </c>
      <c r="V4215" s="1" t="s">
        <v>252</v>
      </c>
      <c r="W4215" s="1" t="s">
        <v>5912</v>
      </c>
    </row>
    <row r="4216" spans="1:23">
      <c r="A4216" s="2" t="s">
        <v>910</v>
      </c>
      <c r="B4216" s="2">
        <f t="shared" si="130"/>
        <v>2020</v>
      </c>
      <c r="C4216" s="1" t="s">
        <v>936</v>
      </c>
      <c r="D4216" s="1" t="s">
        <v>24</v>
      </c>
      <c r="E4216" s="1">
        <v>80009129</v>
      </c>
      <c r="F4216" s="1" t="s">
        <v>3277</v>
      </c>
      <c r="G4216" s="1" t="s">
        <v>36</v>
      </c>
      <c r="H4216" s="1" t="s">
        <v>1858</v>
      </c>
      <c r="I4216" s="1" t="s">
        <v>5913</v>
      </c>
      <c r="J4216" s="1">
        <v>36</v>
      </c>
      <c r="K4216" s="1" t="s">
        <v>28</v>
      </c>
      <c r="L4216" s="1">
        <v>4440</v>
      </c>
      <c r="M4216" s="1">
        <v>4440</v>
      </c>
      <c r="N4216" s="1">
        <v>20196.009999999998</v>
      </c>
      <c r="O4216" s="1">
        <v>3314</v>
      </c>
      <c r="P4216" s="1">
        <v>5.1100000000000003</v>
      </c>
      <c r="Q4216" s="1">
        <v>23515.119999999999</v>
      </c>
      <c r="R4216" s="1">
        <f t="shared" si="131"/>
        <v>653.19777777777779</v>
      </c>
      <c r="S4216" s="1" t="s">
        <v>38</v>
      </c>
      <c r="T4216" s="1" t="s">
        <v>30</v>
      </c>
      <c r="U4216" s="1" t="s">
        <v>3107</v>
      </c>
      <c r="V4216" s="1" t="s">
        <v>252</v>
      </c>
      <c r="W4216" s="1" t="s">
        <v>5654</v>
      </c>
    </row>
    <row r="4217" spans="1:23">
      <c r="A4217" s="2" t="s">
        <v>5917</v>
      </c>
      <c r="B4217" s="2">
        <f t="shared" si="130"/>
        <v>2020</v>
      </c>
      <c r="C4217" s="1" t="s">
        <v>942</v>
      </c>
      <c r="D4217" s="1" t="s">
        <v>24</v>
      </c>
      <c r="E4217" s="1">
        <v>80009129</v>
      </c>
      <c r="F4217" s="1" t="s">
        <v>3277</v>
      </c>
      <c r="G4217" s="1" t="s">
        <v>5211</v>
      </c>
      <c r="H4217" s="1" t="s">
        <v>2641</v>
      </c>
      <c r="I4217" s="1" t="s">
        <v>5918</v>
      </c>
      <c r="J4217" s="1">
        <v>200</v>
      </c>
      <c r="K4217" s="1" t="s">
        <v>28</v>
      </c>
      <c r="L4217" s="1">
        <v>15600</v>
      </c>
      <c r="M4217" s="1">
        <v>15600</v>
      </c>
      <c r="N4217" s="1">
        <v>59060.23</v>
      </c>
      <c r="O4217" s="1">
        <v>8925</v>
      </c>
      <c r="P4217" s="1">
        <v>14.77</v>
      </c>
      <c r="Q4217" s="1">
        <v>68000</v>
      </c>
      <c r="R4217" s="1">
        <f t="shared" si="131"/>
        <v>340</v>
      </c>
      <c r="S4217" s="1" t="s">
        <v>38</v>
      </c>
      <c r="T4217" s="1" t="s">
        <v>30</v>
      </c>
      <c r="U4217" s="1" t="s">
        <v>3107</v>
      </c>
      <c r="V4217" s="1" t="s">
        <v>5919</v>
      </c>
      <c r="W4217" s="1" t="s">
        <v>5919</v>
      </c>
    </row>
    <row r="4218" spans="1:23">
      <c r="A4218" s="2" t="s">
        <v>5920</v>
      </c>
      <c r="B4218" s="2">
        <f t="shared" si="130"/>
        <v>2020</v>
      </c>
      <c r="C4218" s="1" t="s">
        <v>1128</v>
      </c>
      <c r="D4218" s="1" t="s">
        <v>24</v>
      </c>
      <c r="E4218" s="1">
        <v>80009129</v>
      </c>
      <c r="F4218" s="1" t="s">
        <v>3277</v>
      </c>
      <c r="G4218" s="1" t="s">
        <v>36</v>
      </c>
      <c r="H4218" s="1" t="s">
        <v>983</v>
      </c>
      <c r="I4218" s="1" t="s">
        <v>5921</v>
      </c>
      <c r="J4218" s="1">
        <v>2160</v>
      </c>
      <c r="K4218" s="1" t="s">
        <v>28</v>
      </c>
      <c r="L4218" s="1">
        <v>70200</v>
      </c>
      <c r="M4218" s="1">
        <v>78840</v>
      </c>
      <c r="N4218" s="1">
        <v>172800</v>
      </c>
      <c r="O4218" s="1">
        <v>89648.12</v>
      </c>
      <c r="P4218" s="1">
        <v>1728</v>
      </c>
      <c r="Q4218" s="1">
        <v>264176.12</v>
      </c>
      <c r="R4218" s="1">
        <f t="shared" si="131"/>
        <v>122.30375925925925</v>
      </c>
      <c r="S4218" s="1" t="s">
        <v>38</v>
      </c>
      <c r="T4218" s="1" t="s">
        <v>30</v>
      </c>
      <c r="U4218" s="1" t="s">
        <v>5045</v>
      </c>
      <c r="V4218" s="1" t="s">
        <v>5922</v>
      </c>
      <c r="W4218" s="1" t="s">
        <v>5922</v>
      </c>
    </row>
    <row r="4219" spans="1:23">
      <c r="A4219" s="2" t="s">
        <v>5895</v>
      </c>
      <c r="B4219" s="2">
        <f t="shared" si="130"/>
        <v>2020</v>
      </c>
      <c r="C4219" s="1" t="s">
        <v>119</v>
      </c>
      <c r="D4219" s="1" t="s">
        <v>24</v>
      </c>
      <c r="E4219" s="1">
        <v>80004994</v>
      </c>
      <c r="F4219" s="1" t="s">
        <v>3984</v>
      </c>
      <c r="G4219" s="1" t="s">
        <v>120</v>
      </c>
      <c r="H4219" s="1" t="s">
        <v>6979</v>
      </c>
      <c r="I4219" s="1" t="s">
        <v>6974</v>
      </c>
      <c r="J4219" s="1">
        <v>312</v>
      </c>
      <c r="K4219" s="1" t="s">
        <v>28</v>
      </c>
      <c r="L4219" s="1">
        <v>15288</v>
      </c>
      <c r="M4219" s="1">
        <v>15912</v>
      </c>
      <c r="N4219" s="1">
        <v>49920</v>
      </c>
      <c r="O4219" s="1">
        <v>3200</v>
      </c>
      <c r="P4219" s="1">
        <v>499.2</v>
      </c>
      <c r="Q4219" s="1">
        <v>52620.800000000003</v>
      </c>
      <c r="R4219" s="1">
        <f t="shared" si="131"/>
        <v>168.65641025641025</v>
      </c>
      <c r="S4219" s="1" t="s">
        <v>29</v>
      </c>
      <c r="T4219" s="1" t="s">
        <v>419</v>
      </c>
      <c r="U4219" s="1" t="s">
        <v>3986</v>
      </c>
      <c r="V4219" s="1" t="s">
        <v>6980</v>
      </c>
      <c r="W4219" s="1" t="s">
        <v>6980</v>
      </c>
    </row>
    <row r="4220" spans="1:23">
      <c r="A4220" s="2" t="s">
        <v>6981</v>
      </c>
      <c r="B4220" s="2">
        <f t="shared" si="130"/>
        <v>2020</v>
      </c>
      <c r="C4220" s="1" t="s">
        <v>119</v>
      </c>
      <c r="D4220" s="1" t="s">
        <v>24</v>
      </c>
      <c r="E4220" s="1">
        <v>80004994</v>
      </c>
      <c r="F4220" s="1" t="s">
        <v>3984</v>
      </c>
      <c r="G4220" s="1" t="s">
        <v>120</v>
      </c>
      <c r="H4220" s="1" t="s">
        <v>6979</v>
      </c>
      <c r="I4220" s="1" t="s">
        <v>6974</v>
      </c>
      <c r="J4220" s="1">
        <v>312</v>
      </c>
      <c r="K4220" s="1" t="s">
        <v>28</v>
      </c>
      <c r="L4220" s="1">
        <v>15288</v>
      </c>
      <c r="M4220" s="1">
        <v>15912</v>
      </c>
      <c r="N4220" s="1">
        <v>49920</v>
      </c>
      <c r="O4220" s="1">
        <v>3200</v>
      </c>
      <c r="P4220" s="1">
        <v>499.2</v>
      </c>
      <c r="Q4220" s="1">
        <v>52620.800000000003</v>
      </c>
      <c r="R4220" s="1">
        <f t="shared" si="131"/>
        <v>168.65641025641025</v>
      </c>
      <c r="S4220" s="1" t="s">
        <v>29</v>
      </c>
      <c r="T4220" s="1" t="s">
        <v>419</v>
      </c>
      <c r="U4220" s="1" t="s">
        <v>3986</v>
      </c>
      <c r="V4220" s="1" t="s">
        <v>6982</v>
      </c>
      <c r="W4220" s="1" t="s">
        <v>6982</v>
      </c>
    </row>
    <row r="4221" spans="1:23">
      <c r="A4221" s="2" t="s">
        <v>1630</v>
      </c>
      <c r="B4221" s="2">
        <f t="shared" si="130"/>
        <v>2020</v>
      </c>
      <c r="C4221" s="1" t="s">
        <v>119</v>
      </c>
      <c r="D4221" s="1" t="s">
        <v>24</v>
      </c>
      <c r="E4221" s="1">
        <v>80004994</v>
      </c>
      <c r="F4221" s="1" t="s">
        <v>3984</v>
      </c>
      <c r="G4221" s="1" t="s">
        <v>120</v>
      </c>
      <c r="H4221" s="1" t="s">
        <v>6979</v>
      </c>
      <c r="I4221" s="1" t="s">
        <v>6974</v>
      </c>
      <c r="J4221" s="1">
        <v>265</v>
      </c>
      <c r="K4221" s="1" t="s">
        <v>28</v>
      </c>
      <c r="L4221" s="1">
        <v>17892</v>
      </c>
      <c r="M4221" s="1">
        <v>18422</v>
      </c>
      <c r="N4221" s="1">
        <v>60310</v>
      </c>
      <c r="O4221" s="1">
        <v>3200</v>
      </c>
      <c r="P4221" s="1">
        <v>603.1</v>
      </c>
      <c r="Q4221" s="1">
        <v>62906.9</v>
      </c>
      <c r="R4221" s="1">
        <f t="shared" si="131"/>
        <v>237.3845283018868</v>
      </c>
      <c r="S4221" s="1" t="s">
        <v>29</v>
      </c>
      <c r="T4221" s="1" t="s">
        <v>419</v>
      </c>
      <c r="U4221" s="1" t="s">
        <v>3986</v>
      </c>
      <c r="V4221" s="1" t="s">
        <v>77</v>
      </c>
      <c r="W4221" s="1" t="s">
        <v>6983</v>
      </c>
    </row>
    <row r="4222" spans="1:23">
      <c r="A4222" s="2" t="s">
        <v>6981</v>
      </c>
      <c r="B4222" s="2">
        <f t="shared" si="130"/>
        <v>2020</v>
      </c>
      <c r="C4222" s="1" t="s">
        <v>119</v>
      </c>
      <c r="D4222" s="1" t="s">
        <v>24</v>
      </c>
      <c r="E4222" s="1">
        <v>80004994</v>
      </c>
      <c r="F4222" s="1" t="s">
        <v>3984</v>
      </c>
      <c r="G4222" s="1" t="s">
        <v>120</v>
      </c>
      <c r="H4222" s="1" t="s">
        <v>6979</v>
      </c>
      <c r="I4222" s="1" t="s">
        <v>6974</v>
      </c>
      <c r="J4222" s="1">
        <v>312</v>
      </c>
      <c r="K4222" s="1" t="s">
        <v>28</v>
      </c>
      <c r="L4222" s="1">
        <v>15288</v>
      </c>
      <c r="M4222" s="1">
        <v>15912</v>
      </c>
      <c r="N4222" s="1">
        <v>49920</v>
      </c>
      <c r="O4222" s="1">
        <v>3200</v>
      </c>
      <c r="P4222" s="1">
        <v>499.2</v>
      </c>
      <c r="Q4222" s="1">
        <v>52620.800000000003</v>
      </c>
      <c r="R4222" s="1">
        <f t="shared" si="131"/>
        <v>168.65641025641025</v>
      </c>
      <c r="S4222" s="1" t="s">
        <v>29</v>
      </c>
      <c r="T4222" s="1" t="s">
        <v>419</v>
      </c>
      <c r="U4222" s="1" t="s">
        <v>3986</v>
      </c>
      <c r="V4222" s="1" t="s">
        <v>6982</v>
      </c>
      <c r="W4222" s="1" t="s">
        <v>6982</v>
      </c>
    </row>
    <row r="4223" spans="1:23">
      <c r="A4223" s="2" t="s">
        <v>6981</v>
      </c>
      <c r="B4223" s="2">
        <f t="shared" si="130"/>
        <v>2020</v>
      </c>
      <c r="C4223" s="1" t="s">
        <v>119</v>
      </c>
      <c r="D4223" s="1" t="s">
        <v>24</v>
      </c>
      <c r="E4223" s="1">
        <v>80004994</v>
      </c>
      <c r="F4223" s="1" t="s">
        <v>3984</v>
      </c>
      <c r="G4223" s="1" t="s">
        <v>120</v>
      </c>
      <c r="H4223" s="1" t="s">
        <v>6979</v>
      </c>
      <c r="I4223" s="1" t="s">
        <v>6974</v>
      </c>
      <c r="J4223" s="1">
        <v>312</v>
      </c>
      <c r="K4223" s="1" t="s">
        <v>28</v>
      </c>
      <c r="L4223" s="1">
        <v>15288</v>
      </c>
      <c r="M4223" s="1">
        <v>15912</v>
      </c>
      <c r="N4223" s="1">
        <v>49920</v>
      </c>
      <c r="O4223" s="1">
        <v>3200</v>
      </c>
      <c r="P4223" s="1">
        <v>499.2</v>
      </c>
      <c r="Q4223" s="1">
        <v>52620.800000000003</v>
      </c>
      <c r="R4223" s="1">
        <f t="shared" si="131"/>
        <v>168.65641025641025</v>
      </c>
      <c r="S4223" s="1" t="s">
        <v>29</v>
      </c>
      <c r="T4223" s="1" t="s">
        <v>419</v>
      </c>
      <c r="U4223" s="1" t="s">
        <v>3986</v>
      </c>
      <c r="V4223" s="1" t="s">
        <v>6982</v>
      </c>
      <c r="W4223" s="1" t="s">
        <v>6982</v>
      </c>
    </row>
    <row r="4224" spans="1:23">
      <c r="A4224" s="2" t="s">
        <v>6988</v>
      </c>
      <c r="B4224" s="2">
        <f t="shared" si="130"/>
        <v>2020</v>
      </c>
      <c r="C4224" s="1" t="s">
        <v>119</v>
      </c>
      <c r="D4224" s="1" t="s">
        <v>24</v>
      </c>
      <c r="E4224" s="1">
        <v>80004994</v>
      </c>
      <c r="F4224" s="1" t="s">
        <v>3984</v>
      </c>
      <c r="G4224" s="1" t="s">
        <v>120</v>
      </c>
      <c r="H4224" s="1" t="s">
        <v>6979</v>
      </c>
      <c r="I4224" s="1" t="s">
        <v>558</v>
      </c>
      <c r="J4224" s="1">
        <v>312</v>
      </c>
      <c r="K4224" s="1" t="s">
        <v>28</v>
      </c>
      <c r="L4224" s="1">
        <v>14976</v>
      </c>
      <c r="M4224" s="1">
        <v>15600</v>
      </c>
      <c r="N4224" s="1">
        <v>51480</v>
      </c>
      <c r="O4224" s="1">
        <v>3200</v>
      </c>
      <c r="P4224" s="1">
        <v>514.79999999999995</v>
      </c>
      <c r="Q4224" s="1">
        <v>54165.2</v>
      </c>
      <c r="R4224" s="1">
        <f t="shared" si="131"/>
        <v>173.60641025641024</v>
      </c>
      <c r="S4224" s="1" t="s">
        <v>29</v>
      </c>
      <c r="T4224" s="1" t="s">
        <v>419</v>
      </c>
      <c r="U4224" s="1" t="s">
        <v>3986</v>
      </c>
      <c r="V4224" s="1" t="s">
        <v>40</v>
      </c>
      <c r="W4224" s="1" t="s">
        <v>6989</v>
      </c>
    </row>
    <row r="4225" spans="1:23">
      <c r="A4225" s="2" t="s">
        <v>780</v>
      </c>
      <c r="B4225" s="2">
        <f t="shared" si="130"/>
        <v>2020</v>
      </c>
      <c r="C4225" s="1" t="s">
        <v>119</v>
      </c>
      <c r="D4225" s="1" t="s">
        <v>24</v>
      </c>
      <c r="E4225" s="1">
        <v>80004994</v>
      </c>
      <c r="F4225" s="1" t="s">
        <v>3984</v>
      </c>
      <c r="G4225" s="1" t="s">
        <v>120</v>
      </c>
      <c r="H4225" s="1" t="s">
        <v>6979</v>
      </c>
      <c r="I4225" s="1" t="s">
        <v>558</v>
      </c>
      <c r="J4225" s="1">
        <v>18</v>
      </c>
      <c r="K4225" s="1" t="s">
        <v>28</v>
      </c>
      <c r="L4225" s="1">
        <v>1121</v>
      </c>
      <c r="M4225" s="1">
        <v>1157</v>
      </c>
      <c r="N4225" s="1">
        <v>3807</v>
      </c>
      <c r="O4225" s="1">
        <v>201.25</v>
      </c>
      <c r="P4225" s="1">
        <v>38.07</v>
      </c>
      <c r="Q4225" s="1">
        <v>3970.18</v>
      </c>
      <c r="R4225" s="1">
        <f t="shared" si="131"/>
        <v>220.56555555555553</v>
      </c>
      <c r="S4225" s="1" t="s">
        <v>29</v>
      </c>
      <c r="T4225" s="1" t="s">
        <v>419</v>
      </c>
      <c r="U4225" s="1" t="s">
        <v>3986</v>
      </c>
      <c r="V4225" s="1" t="s">
        <v>40</v>
      </c>
      <c r="W4225" s="1" t="s">
        <v>7002</v>
      </c>
    </row>
    <row r="4226" spans="1:23">
      <c r="A4226" s="2" t="s">
        <v>5920</v>
      </c>
      <c r="B4226" s="2">
        <f t="shared" ref="B4226:B4289" si="132">+YEAR(A4226)</f>
        <v>2020</v>
      </c>
      <c r="C4226" s="1" t="s">
        <v>119</v>
      </c>
      <c r="D4226" s="1" t="s">
        <v>24</v>
      </c>
      <c r="E4226" s="1">
        <v>80004994</v>
      </c>
      <c r="F4226" s="1" t="s">
        <v>3984</v>
      </c>
      <c r="G4226" s="1" t="s">
        <v>120</v>
      </c>
      <c r="H4226" s="1" t="s">
        <v>6979</v>
      </c>
      <c r="I4226" s="1" t="s">
        <v>558</v>
      </c>
      <c r="J4226" s="1">
        <v>73</v>
      </c>
      <c r="K4226" s="1" t="s">
        <v>28</v>
      </c>
      <c r="L4226" s="1">
        <v>5019</v>
      </c>
      <c r="M4226" s="1">
        <v>5165</v>
      </c>
      <c r="N4226" s="1">
        <v>18860</v>
      </c>
      <c r="O4226" s="1">
        <v>913.73</v>
      </c>
      <c r="P4226" s="1">
        <v>188.6</v>
      </c>
      <c r="Q4226" s="1">
        <v>19585.13</v>
      </c>
      <c r="R4226" s="1">
        <f t="shared" si="131"/>
        <v>268.28945205479454</v>
      </c>
      <c r="S4226" s="1" t="s">
        <v>29</v>
      </c>
      <c r="T4226" s="1" t="s">
        <v>419</v>
      </c>
      <c r="U4226" s="1" t="s">
        <v>3986</v>
      </c>
      <c r="V4226" s="1" t="s">
        <v>7018</v>
      </c>
      <c r="W4226" s="1" t="s">
        <v>7019</v>
      </c>
    </row>
    <row r="4227" spans="1:23">
      <c r="A4227" s="2" t="s">
        <v>780</v>
      </c>
      <c r="B4227" s="2">
        <f t="shared" si="132"/>
        <v>2020</v>
      </c>
      <c r="C4227" s="1" t="s">
        <v>119</v>
      </c>
      <c r="D4227" s="1" t="s">
        <v>24</v>
      </c>
      <c r="E4227" s="1">
        <v>80004994</v>
      </c>
      <c r="F4227" s="1" t="s">
        <v>3984</v>
      </c>
      <c r="G4227" s="1" t="s">
        <v>120</v>
      </c>
      <c r="H4227" s="1" t="s">
        <v>6979</v>
      </c>
      <c r="I4227" s="1" t="s">
        <v>558</v>
      </c>
      <c r="J4227" s="1">
        <v>201</v>
      </c>
      <c r="K4227" s="1" t="s">
        <v>28</v>
      </c>
      <c r="L4227" s="1">
        <v>15276</v>
      </c>
      <c r="M4227" s="1">
        <v>15678</v>
      </c>
      <c r="N4227" s="1">
        <v>55275</v>
      </c>
      <c r="O4227" s="1">
        <v>2400</v>
      </c>
      <c r="P4227" s="1">
        <v>552.75</v>
      </c>
      <c r="Q4227" s="1">
        <v>57122.25</v>
      </c>
      <c r="R4227" s="1">
        <f t="shared" ref="R4227:R4290" si="133">+Q4227/J4227</f>
        <v>284.19029850746267</v>
      </c>
      <c r="S4227" s="1" t="s">
        <v>29</v>
      </c>
      <c r="T4227" s="1" t="s">
        <v>419</v>
      </c>
      <c r="U4227" s="1" t="s">
        <v>3986</v>
      </c>
      <c r="V4227" s="1" t="s">
        <v>40</v>
      </c>
      <c r="W4227" s="1" t="s">
        <v>7045</v>
      </c>
    </row>
    <row r="4228" spans="1:23">
      <c r="A4228" s="2" t="s">
        <v>780</v>
      </c>
      <c r="B4228" s="2">
        <f t="shared" si="132"/>
        <v>2020</v>
      </c>
      <c r="C4228" s="1" t="s">
        <v>119</v>
      </c>
      <c r="D4228" s="1" t="s">
        <v>24</v>
      </c>
      <c r="E4228" s="1">
        <v>80004994</v>
      </c>
      <c r="F4228" s="1" t="s">
        <v>3984</v>
      </c>
      <c r="G4228" s="1" t="s">
        <v>120</v>
      </c>
      <c r="H4228" s="1" t="s">
        <v>6979</v>
      </c>
      <c r="I4228" s="1" t="s">
        <v>558</v>
      </c>
      <c r="J4228" s="1">
        <v>301</v>
      </c>
      <c r="K4228" s="1" t="s">
        <v>28</v>
      </c>
      <c r="L4228" s="1">
        <v>16212</v>
      </c>
      <c r="M4228" s="1">
        <v>16814</v>
      </c>
      <c r="N4228" s="1">
        <v>54580</v>
      </c>
      <c r="O4228" s="1">
        <v>3200</v>
      </c>
      <c r="P4228" s="1">
        <v>545.79999999999995</v>
      </c>
      <c r="Q4228" s="1">
        <v>57234.2</v>
      </c>
      <c r="R4228" s="1">
        <f t="shared" si="133"/>
        <v>190.1468438538206</v>
      </c>
      <c r="S4228" s="1" t="s">
        <v>29</v>
      </c>
      <c r="T4228" s="1" t="s">
        <v>419</v>
      </c>
      <c r="U4228" s="1" t="s">
        <v>3986</v>
      </c>
      <c r="V4228" s="1" t="s">
        <v>40</v>
      </c>
      <c r="W4228" s="1" t="s">
        <v>7061</v>
      </c>
    </row>
    <row r="4229" spans="1:23">
      <c r="A4229" s="2" t="s">
        <v>1620</v>
      </c>
      <c r="B4229" s="2">
        <f t="shared" si="132"/>
        <v>2020</v>
      </c>
      <c r="C4229" s="1" t="s">
        <v>43</v>
      </c>
      <c r="D4229" s="1" t="s">
        <v>24</v>
      </c>
      <c r="E4229" s="1">
        <v>80059841</v>
      </c>
      <c r="F4229" s="1" t="s">
        <v>7093</v>
      </c>
      <c r="G4229" s="1" t="s">
        <v>36</v>
      </c>
      <c r="H4229" s="1" t="s">
        <v>943</v>
      </c>
      <c r="I4229" s="1" t="s">
        <v>7094</v>
      </c>
      <c r="J4229" s="1">
        <v>282</v>
      </c>
      <c r="K4229" s="1" t="s">
        <v>28</v>
      </c>
      <c r="L4229" s="1">
        <v>15000</v>
      </c>
      <c r="M4229" s="1">
        <v>15006</v>
      </c>
      <c r="N4229" s="1">
        <v>21150</v>
      </c>
      <c r="O4229" s="1">
        <v>6755.34</v>
      </c>
      <c r="P4229" s="1">
        <v>211.5</v>
      </c>
      <c r="Q4229" s="1">
        <v>28116.84</v>
      </c>
      <c r="R4229" s="1">
        <f t="shared" si="133"/>
        <v>99.705106382978727</v>
      </c>
      <c r="S4229" s="1" t="s">
        <v>38</v>
      </c>
      <c r="T4229" s="1" t="s">
        <v>30</v>
      </c>
      <c r="U4229" s="1" t="s">
        <v>7095</v>
      </c>
      <c r="V4229" s="1" t="s">
        <v>7096</v>
      </c>
      <c r="W4229" s="1" t="s">
        <v>7096</v>
      </c>
    </row>
    <row r="4230" spans="1:23">
      <c r="A4230" s="2" t="s">
        <v>1620</v>
      </c>
      <c r="B4230" s="2">
        <f t="shared" si="132"/>
        <v>2020</v>
      </c>
      <c r="C4230" s="1" t="s">
        <v>43</v>
      </c>
      <c r="D4230" s="1" t="s">
        <v>24</v>
      </c>
      <c r="E4230" s="1">
        <v>80059841</v>
      </c>
      <c r="F4230" s="1" t="s">
        <v>7093</v>
      </c>
      <c r="G4230" s="1" t="s">
        <v>36</v>
      </c>
      <c r="H4230" s="1" t="s">
        <v>943</v>
      </c>
      <c r="I4230" s="1" t="s">
        <v>7094</v>
      </c>
      <c r="J4230" s="1">
        <v>10</v>
      </c>
      <c r="K4230" s="1" t="s">
        <v>28</v>
      </c>
      <c r="L4230" s="1">
        <v>500</v>
      </c>
      <c r="M4230" s="1">
        <v>533</v>
      </c>
      <c r="N4230" s="1">
        <v>750</v>
      </c>
      <c r="O4230" s="1">
        <v>239.55</v>
      </c>
      <c r="P4230" s="1">
        <v>7.5</v>
      </c>
      <c r="Q4230" s="1">
        <v>997.05</v>
      </c>
      <c r="R4230" s="1">
        <f t="shared" si="133"/>
        <v>99.704999999999998</v>
      </c>
      <c r="S4230" s="1" t="s">
        <v>38</v>
      </c>
      <c r="T4230" s="1" t="s">
        <v>30</v>
      </c>
      <c r="U4230" s="1" t="s">
        <v>7095</v>
      </c>
      <c r="V4230" s="1" t="s">
        <v>7097</v>
      </c>
      <c r="W4230" s="1" t="s">
        <v>7097</v>
      </c>
    </row>
    <row r="4231" spans="1:23">
      <c r="A4231" s="2" t="s">
        <v>5895</v>
      </c>
      <c r="B4231" s="2">
        <f t="shared" si="132"/>
        <v>2020</v>
      </c>
      <c r="C4231" s="1" t="s">
        <v>962</v>
      </c>
      <c r="D4231" s="1" t="s">
        <v>24</v>
      </c>
      <c r="E4231" s="1">
        <v>80001642</v>
      </c>
      <c r="F4231" s="1" t="s">
        <v>7098</v>
      </c>
      <c r="G4231" s="1" t="s">
        <v>120</v>
      </c>
      <c r="H4231" s="1" t="s">
        <v>2670</v>
      </c>
      <c r="I4231" s="1" t="s">
        <v>7099</v>
      </c>
      <c r="J4231" s="1">
        <v>1</v>
      </c>
      <c r="K4231" s="1" t="s">
        <v>28</v>
      </c>
      <c r="L4231" s="1">
        <v>110</v>
      </c>
      <c r="M4231" s="1">
        <v>149</v>
      </c>
      <c r="N4231" s="1">
        <v>744.03</v>
      </c>
      <c r="O4231" s="1">
        <v>55.67</v>
      </c>
      <c r="P4231" s="1">
        <v>7.44</v>
      </c>
      <c r="Q4231" s="1">
        <v>807.14</v>
      </c>
      <c r="R4231" s="1">
        <f t="shared" si="133"/>
        <v>807.14</v>
      </c>
      <c r="S4231" s="1" t="s">
        <v>29</v>
      </c>
      <c r="T4231" s="1" t="s">
        <v>419</v>
      </c>
      <c r="U4231" s="1" t="s">
        <v>7100</v>
      </c>
      <c r="V4231" s="1" t="s">
        <v>7101</v>
      </c>
      <c r="W4231" s="1" t="s">
        <v>7101</v>
      </c>
    </row>
    <row r="4232" spans="1:23">
      <c r="A4232" s="2" t="s">
        <v>7232</v>
      </c>
      <c r="B4232" s="2">
        <f t="shared" si="132"/>
        <v>2020</v>
      </c>
      <c r="C4232" s="1" t="s">
        <v>68</v>
      </c>
      <c r="D4232" s="1" t="s">
        <v>24</v>
      </c>
      <c r="E4232" s="1">
        <v>80097074</v>
      </c>
      <c r="F4232" s="1" t="s">
        <v>7223</v>
      </c>
      <c r="G4232" s="1" t="s">
        <v>36</v>
      </c>
      <c r="H4232" s="1" t="s">
        <v>983</v>
      </c>
      <c r="I4232" s="1" t="s">
        <v>7230</v>
      </c>
      <c r="J4232" s="1">
        <v>288</v>
      </c>
      <c r="K4232" s="1" t="s">
        <v>28</v>
      </c>
      <c r="L4232" s="1">
        <v>7596</v>
      </c>
      <c r="M4232" s="1">
        <v>12096</v>
      </c>
      <c r="N4232" s="1">
        <v>30363.84</v>
      </c>
      <c r="O4232" s="1">
        <v>4650</v>
      </c>
      <c r="P4232" s="1">
        <v>115.17</v>
      </c>
      <c r="Q4232" s="1">
        <v>35129.01</v>
      </c>
      <c r="R4232" s="1">
        <f t="shared" si="133"/>
        <v>121.97572916666667</v>
      </c>
      <c r="S4232" s="1" t="s">
        <v>38</v>
      </c>
      <c r="T4232" s="1" t="s">
        <v>30</v>
      </c>
      <c r="U4232" s="1" t="s">
        <v>7225</v>
      </c>
      <c r="V4232" s="1" t="s">
        <v>7233</v>
      </c>
      <c r="W4232" s="1" t="s">
        <v>7234</v>
      </c>
    </row>
    <row r="4233" spans="1:23">
      <c r="A4233" s="2" t="s">
        <v>508</v>
      </c>
      <c r="B4233" s="2">
        <f t="shared" si="132"/>
        <v>2020</v>
      </c>
      <c r="C4233" s="1" t="s">
        <v>43</v>
      </c>
      <c r="D4233" s="1" t="s">
        <v>24</v>
      </c>
      <c r="E4233" s="1">
        <v>80070039</v>
      </c>
      <c r="F4233" s="1" t="s">
        <v>949</v>
      </c>
      <c r="G4233" s="1" t="s">
        <v>120</v>
      </c>
      <c r="H4233" s="1" t="s">
        <v>7502</v>
      </c>
      <c r="I4233" s="1" t="s">
        <v>409</v>
      </c>
      <c r="J4233" s="1">
        <v>166</v>
      </c>
      <c r="K4233" s="1" t="s">
        <v>28</v>
      </c>
      <c r="L4233" s="1">
        <v>11039</v>
      </c>
      <c r="M4233" s="1">
        <v>11404</v>
      </c>
      <c r="N4233" s="1">
        <v>44737</v>
      </c>
      <c r="O4233" s="1">
        <v>3700</v>
      </c>
      <c r="P4233" s="1">
        <v>113.35</v>
      </c>
      <c r="Q4233" s="1">
        <v>49152.17</v>
      </c>
      <c r="R4233" s="1">
        <f t="shared" si="133"/>
        <v>296.09740963855421</v>
      </c>
      <c r="S4233" s="1" t="s">
        <v>29</v>
      </c>
      <c r="T4233" s="1" t="s">
        <v>419</v>
      </c>
      <c r="U4233" s="1" t="s">
        <v>1443</v>
      </c>
      <c r="V4233" s="1" t="s">
        <v>7503</v>
      </c>
      <c r="W4233" s="1" t="s">
        <v>7504</v>
      </c>
    </row>
    <row r="4234" spans="1:23">
      <c r="A4234" s="2" t="s">
        <v>7505</v>
      </c>
      <c r="B4234" s="2">
        <f t="shared" si="132"/>
        <v>2020</v>
      </c>
      <c r="C4234" s="1" t="s">
        <v>43</v>
      </c>
      <c r="D4234" s="1" t="s">
        <v>24</v>
      </c>
      <c r="E4234" s="1">
        <v>80070039</v>
      </c>
      <c r="F4234" s="1" t="s">
        <v>949</v>
      </c>
      <c r="G4234" s="1" t="s">
        <v>120</v>
      </c>
      <c r="H4234" s="1" t="s">
        <v>7502</v>
      </c>
      <c r="I4234" s="1" t="s">
        <v>409</v>
      </c>
      <c r="J4234" s="1">
        <v>186</v>
      </c>
      <c r="K4234" s="1" t="s">
        <v>28</v>
      </c>
      <c r="L4234" s="1">
        <v>10788</v>
      </c>
      <c r="M4234" s="1">
        <v>10974</v>
      </c>
      <c r="N4234" s="1">
        <v>40921.86</v>
      </c>
      <c r="O4234" s="1">
        <v>3700</v>
      </c>
      <c r="P4234" s="1">
        <v>103.72</v>
      </c>
      <c r="Q4234" s="1">
        <v>45291.57</v>
      </c>
      <c r="R4234" s="1">
        <f t="shared" si="133"/>
        <v>243.50306451612903</v>
      </c>
      <c r="S4234" s="1" t="s">
        <v>29</v>
      </c>
      <c r="T4234" s="1" t="s">
        <v>419</v>
      </c>
      <c r="U4234" s="1" t="s">
        <v>1443</v>
      </c>
      <c r="V4234" s="1" t="s">
        <v>7506</v>
      </c>
      <c r="W4234" s="1" t="s">
        <v>7507</v>
      </c>
    </row>
    <row r="4235" spans="1:23">
      <c r="A4235" s="2" t="s">
        <v>5917</v>
      </c>
      <c r="B4235" s="2">
        <f t="shared" si="132"/>
        <v>2020</v>
      </c>
      <c r="C4235" s="1" t="s">
        <v>431</v>
      </c>
      <c r="D4235" s="1" t="s">
        <v>24</v>
      </c>
      <c r="E4235" s="1">
        <v>80013744</v>
      </c>
      <c r="F4235" s="1" t="s">
        <v>407</v>
      </c>
      <c r="G4235" s="1" t="s">
        <v>120</v>
      </c>
      <c r="H4235" s="1" t="s">
        <v>7508</v>
      </c>
      <c r="I4235" s="1" t="s">
        <v>409</v>
      </c>
      <c r="J4235" s="1">
        <v>87</v>
      </c>
      <c r="K4235" s="1" t="s">
        <v>86</v>
      </c>
      <c r="L4235" s="1">
        <v>6435</v>
      </c>
      <c r="M4235" s="1">
        <v>6435</v>
      </c>
      <c r="N4235" s="1">
        <v>34533</v>
      </c>
      <c r="O4235" s="1">
        <v>1935.65</v>
      </c>
      <c r="P4235" s="1">
        <v>87.11</v>
      </c>
      <c r="Q4235" s="1">
        <v>36869.32</v>
      </c>
      <c r="R4235" s="1">
        <f t="shared" si="133"/>
        <v>423.78528735632182</v>
      </c>
      <c r="S4235" s="1" t="s">
        <v>29</v>
      </c>
      <c r="T4235" s="1" t="s">
        <v>419</v>
      </c>
      <c r="U4235" s="1" t="s">
        <v>410</v>
      </c>
      <c r="V4235" s="1" t="s">
        <v>413</v>
      </c>
      <c r="W4235" s="1" t="s">
        <v>432</v>
      </c>
    </row>
    <row r="4236" spans="1:23">
      <c r="A4236" s="2" t="s">
        <v>7509</v>
      </c>
      <c r="B4236" s="2">
        <f t="shared" si="132"/>
        <v>2020</v>
      </c>
      <c r="C4236" s="1" t="s">
        <v>431</v>
      </c>
      <c r="D4236" s="1" t="s">
        <v>24</v>
      </c>
      <c r="E4236" s="1">
        <v>80013744</v>
      </c>
      <c r="F4236" s="1" t="s">
        <v>407</v>
      </c>
      <c r="G4236" s="1" t="s">
        <v>120</v>
      </c>
      <c r="H4236" s="1" t="s">
        <v>7508</v>
      </c>
      <c r="I4236" s="1" t="s">
        <v>409</v>
      </c>
      <c r="J4236" s="1">
        <v>79</v>
      </c>
      <c r="K4236" s="1" t="s">
        <v>28</v>
      </c>
      <c r="L4236" s="1">
        <v>5135</v>
      </c>
      <c r="M4236" s="1">
        <v>5294</v>
      </c>
      <c r="N4236" s="1">
        <v>28827.1</v>
      </c>
      <c r="O4236" s="1">
        <v>1413.06</v>
      </c>
      <c r="P4236" s="1">
        <v>72.87</v>
      </c>
      <c r="Q4236" s="1">
        <v>30633.83</v>
      </c>
      <c r="R4236" s="1">
        <f t="shared" si="133"/>
        <v>387.77000000000004</v>
      </c>
      <c r="S4236" s="1" t="s">
        <v>29</v>
      </c>
      <c r="T4236" s="1" t="s">
        <v>419</v>
      </c>
      <c r="U4236" s="1" t="s">
        <v>410</v>
      </c>
      <c r="V4236" s="1" t="s">
        <v>7510</v>
      </c>
      <c r="W4236" s="1" t="s">
        <v>1608</v>
      </c>
    </row>
    <row r="4237" spans="1:23">
      <c r="A4237" s="2" t="s">
        <v>4345</v>
      </c>
      <c r="B4237" s="2">
        <f t="shared" si="132"/>
        <v>2020</v>
      </c>
      <c r="C4237" s="1" t="s">
        <v>431</v>
      </c>
      <c r="D4237" s="1" t="s">
        <v>24</v>
      </c>
      <c r="E4237" s="1">
        <v>80013744</v>
      </c>
      <c r="F4237" s="1" t="s">
        <v>407</v>
      </c>
      <c r="G4237" s="1" t="s">
        <v>120</v>
      </c>
      <c r="H4237" s="1" t="s">
        <v>7508</v>
      </c>
      <c r="I4237" s="1" t="s">
        <v>409</v>
      </c>
      <c r="J4237" s="1">
        <v>72</v>
      </c>
      <c r="K4237" s="1" t="s">
        <v>86</v>
      </c>
      <c r="L4237" s="1">
        <v>3744</v>
      </c>
      <c r="M4237" s="1">
        <v>3744</v>
      </c>
      <c r="N4237" s="1">
        <v>13680</v>
      </c>
      <c r="O4237" s="1">
        <v>1194.3399999999999</v>
      </c>
      <c r="P4237" s="1">
        <v>34.61</v>
      </c>
      <c r="Q4237" s="1">
        <v>15072.82</v>
      </c>
      <c r="R4237" s="1">
        <f t="shared" si="133"/>
        <v>209.34472222222223</v>
      </c>
      <c r="S4237" s="1" t="s">
        <v>29</v>
      </c>
      <c r="T4237" s="1" t="s">
        <v>419</v>
      </c>
      <c r="U4237" s="1" t="s">
        <v>410</v>
      </c>
      <c r="V4237" s="1" t="s">
        <v>549</v>
      </c>
      <c r="W4237" s="1" t="s">
        <v>549</v>
      </c>
    </row>
    <row r="4238" spans="1:23">
      <c r="A4238" s="2" t="s">
        <v>1891</v>
      </c>
      <c r="B4238" s="2">
        <f t="shared" si="132"/>
        <v>2020</v>
      </c>
      <c r="C4238" s="1" t="s">
        <v>119</v>
      </c>
      <c r="D4238" s="1" t="s">
        <v>24</v>
      </c>
      <c r="E4238" s="1">
        <v>80014137</v>
      </c>
      <c r="F4238" s="1" t="s">
        <v>25</v>
      </c>
      <c r="G4238" s="1" t="s">
        <v>120</v>
      </c>
      <c r="H4238" s="1" t="s">
        <v>7516</v>
      </c>
      <c r="I4238" s="1" t="s">
        <v>768</v>
      </c>
      <c r="J4238" s="1">
        <v>375</v>
      </c>
      <c r="K4238" s="1" t="s">
        <v>28</v>
      </c>
      <c r="L4238" s="1">
        <v>25125</v>
      </c>
      <c r="M4238" s="1">
        <v>25125</v>
      </c>
      <c r="N4238" s="1">
        <v>106875</v>
      </c>
      <c r="O4238" s="1">
        <v>7500</v>
      </c>
      <c r="P4238" s="1">
        <v>386.13</v>
      </c>
      <c r="Q4238" s="1">
        <v>114761.13</v>
      </c>
      <c r="R4238" s="1">
        <f t="shared" si="133"/>
        <v>306.02967999999998</v>
      </c>
      <c r="S4238" s="1" t="s">
        <v>29</v>
      </c>
      <c r="T4238" s="1" t="s">
        <v>419</v>
      </c>
      <c r="U4238" s="1" t="s">
        <v>122</v>
      </c>
      <c r="V4238" s="1" t="s">
        <v>31</v>
      </c>
      <c r="W4238" s="1" t="s">
        <v>868</v>
      </c>
    </row>
    <row r="4239" spans="1:23">
      <c r="A4239" s="2" t="s">
        <v>6981</v>
      </c>
      <c r="B4239" s="2">
        <f t="shared" si="132"/>
        <v>2020</v>
      </c>
      <c r="C4239" s="1" t="s">
        <v>119</v>
      </c>
      <c r="D4239" s="1" t="s">
        <v>24</v>
      </c>
      <c r="E4239" s="1">
        <v>80014137</v>
      </c>
      <c r="F4239" s="1" t="s">
        <v>25</v>
      </c>
      <c r="G4239" s="1" t="s">
        <v>120</v>
      </c>
      <c r="H4239" s="1" t="s">
        <v>7517</v>
      </c>
      <c r="I4239" s="1" t="s">
        <v>768</v>
      </c>
      <c r="J4239" s="1">
        <v>73</v>
      </c>
      <c r="K4239" s="1" t="s">
        <v>28</v>
      </c>
      <c r="L4239" s="1">
        <v>5066</v>
      </c>
      <c r="M4239" s="1">
        <v>5139</v>
      </c>
      <c r="N4239" s="1">
        <v>24525</v>
      </c>
      <c r="O4239" s="1">
        <v>1550</v>
      </c>
      <c r="P4239" s="1">
        <v>88.13</v>
      </c>
      <c r="Q4239" s="1">
        <v>26163.13</v>
      </c>
      <c r="R4239" s="1">
        <f t="shared" si="133"/>
        <v>358.39904109589042</v>
      </c>
      <c r="S4239" s="1" t="s">
        <v>29</v>
      </c>
      <c r="T4239" s="1" t="s">
        <v>419</v>
      </c>
      <c r="U4239" s="1" t="s">
        <v>122</v>
      </c>
      <c r="V4239" s="1" t="s">
        <v>622</v>
      </c>
      <c r="W4239" s="1" t="s">
        <v>801</v>
      </c>
    </row>
    <row r="4240" spans="1:23">
      <c r="A4240" s="2" t="s">
        <v>1127</v>
      </c>
      <c r="B4240" s="2">
        <f t="shared" si="132"/>
        <v>2020</v>
      </c>
      <c r="C4240" s="1" t="s">
        <v>119</v>
      </c>
      <c r="D4240" s="1" t="s">
        <v>24</v>
      </c>
      <c r="E4240" s="1">
        <v>80014137</v>
      </c>
      <c r="F4240" s="1" t="s">
        <v>25</v>
      </c>
      <c r="G4240" s="1" t="s">
        <v>120</v>
      </c>
      <c r="H4240" s="1" t="s">
        <v>7516</v>
      </c>
      <c r="I4240" s="1" t="s">
        <v>768</v>
      </c>
      <c r="J4240" s="1">
        <v>200</v>
      </c>
      <c r="K4240" s="1" t="s">
        <v>28</v>
      </c>
      <c r="L4240" s="1">
        <v>12400</v>
      </c>
      <c r="M4240" s="1">
        <v>12600</v>
      </c>
      <c r="N4240" s="1">
        <v>48000</v>
      </c>
      <c r="O4240" s="1">
        <v>3536.35</v>
      </c>
      <c r="P4240" s="1">
        <v>173.99</v>
      </c>
      <c r="Q4240" s="1">
        <v>51710.34</v>
      </c>
      <c r="R4240" s="1">
        <f t="shared" si="133"/>
        <v>258.55169999999998</v>
      </c>
      <c r="S4240" s="1" t="s">
        <v>29</v>
      </c>
      <c r="T4240" s="1" t="s">
        <v>419</v>
      </c>
      <c r="U4240" s="1" t="s">
        <v>122</v>
      </c>
      <c r="V4240" s="1" t="s">
        <v>31</v>
      </c>
      <c r="W4240" s="1" t="s">
        <v>7518</v>
      </c>
    </row>
    <row r="4241" spans="1:23">
      <c r="A4241" s="2" t="s">
        <v>780</v>
      </c>
      <c r="B4241" s="2">
        <f t="shared" si="132"/>
        <v>2020</v>
      </c>
      <c r="C4241" s="1" t="s">
        <v>119</v>
      </c>
      <c r="D4241" s="1" t="s">
        <v>24</v>
      </c>
      <c r="E4241" s="1">
        <v>80014137</v>
      </c>
      <c r="F4241" s="1" t="s">
        <v>25</v>
      </c>
      <c r="G4241" s="1" t="s">
        <v>120</v>
      </c>
      <c r="H4241" s="1" t="s">
        <v>7517</v>
      </c>
      <c r="I4241" s="1" t="s">
        <v>768</v>
      </c>
      <c r="J4241" s="1">
        <v>98</v>
      </c>
      <c r="K4241" s="1" t="s">
        <v>28</v>
      </c>
      <c r="L4241" s="1">
        <v>9029</v>
      </c>
      <c r="M4241" s="1">
        <v>9237</v>
      </c>
      <c r="N4241" s="1">
        <v>54579</v>
      </c>
      <c r="O4241" s="1">
        <v>3100</v>
      </c>
      <c r="P4241" s="1">
        <v>194.75</v>
      </c>
      <c r="Q4241" s="1">
        <v>57873.75</v>
      </c>
      <c r="R4241" s="1">
        <f t="shared" si="133"/>
        <v>590.54846938775506</v>
      </c>
      <c r="S4241" s="1" t="s">
        <v>29</v>
      </c>
      <c r="T4241" s="1" t="s">
        <v>419</v>
      </c>
      <c r="U4241" s="1" t="s">
        <v>122</v>
      </c>
      <c r="V4241" s="1" t="s">
        <v>40</v>
      </c>
      <c r="W4241" s="1" t="s">
        <v>7519</v>
      </c>
    </row>
    <row r="4242" spans="1:23">
      <c r="A4242" s="2" t="s">
        <v>7520</v>
      </c>
      <c r="B4242" s="2">
        <f t="shared" si="132"/>
        <v>2020</v>
      </c>
      <c r="C4242" s="1" t="s">
        <v>43</v>
      </c>
      <c r="D4242" s="1" t="s">
        <v>24</v>
      </c>
      <c r="E4242" s="1">
        <v>80014137</v>
      </c>
      <c r="F4242" s="1" t="s">
        <v>25</v>
      </c>
      <c r="G4242" s="1" t="s">
        <v>26</v>
      </c>
      <c r="H4242" s="1" t="s">
        <v>7521</v>
      </c>
      <c r="I4242" s="1" t="s">
        <v>904</v>
      </c>
      <c r="J4242" s="1">
        <v>115</v>
      </c>
      <c r="K4242" s="1" t="s">
        <v>28</v>
      </c>
      <c r="L4242" s="1">
        <v>4876</v>
      </c>
      <c r="M4242" s="1">
        <v>5118</v>
      </c>
      <c r="N4242" s="1">
        <v>17940</v>
      </c>
      <c r="O4242" s="1">
        <v>2240</v>
      </c>
      <c r="P4242" s="1">
        <v>68.13</v>
      </c>
      <c r="Q4242" s="1">
        <v>20248.13</v>
      </c>
      <c r="R4242" s="1">
        <f t="shared" si="133"/>
        <v>176.07069565217392</v>
      </c>
      <c r="S4242" s="1" t="s">
        <v>29</v>
      </c>
      <c r="T4242" s="1" t="s">
        <v>419</v>
      </c>
      <c r="U4242" s="1" t="s">
        <v>81</v>
      </c>
      <c r="V4242" s="1" t="s">
        <v>905</v>
      </c>
      <c r="W4242" s="1" t="s">
        <v>905</v>
      </c>
    </row>
    <row r="4243" spans="1:23">
      <c r="A4243" s="2" t="s">
        <v>7522</v>
      </c>
      <c r="B4243" s="2">
        <f t="shared" si="132"/>
        <v>2020</v>
      </c>
      <c r="C4243" s="1" t="s">
        <v>43</v>
      </c>
      <c r="D4243" s="1" t="s">
        <v>24</v>
      </c>
      <c r="E4243" s="1">
        <v>80014137</v>
      </c>
      <c r="F4243" s="1" t="s">
        <v>25</v>
      </c>
      <c r="G4243" s="1" t="s">
        <v>26</v>
      </c>
      <c r="H4243" s="1" t="s">
        <v>7521</v>
      </c>
      <c r="I4243" s="1" t="s">
        <v>904</v>
      </c>
      <c r="J4243" s="1">
        <v>115</v>
      </c>
      <c r="K4243" s="1" t="s">
        <v>28</v>
      </c>
      <c r="L4243" s="1">
        <v>4876</v>
      </c>
      <c r="M4243" s="1">
        <v>5118</v>
      </c>
      <c r="N4243" s="1">
        <v>17940</v>
      </c>
      <c r="O4243" s="1">
        <v>2240</v>
      </c>
      <c r="P4243" s="1">
        <v>68.12</v>
      </c>
      <c r="Q4243" s="1">
        <v>20248.12</v>
      </c>
      <c r="R4243" s="1">
        <f t="shared" si="133"/>
        <v>176.07060869565217</v>
      </c>
      <c r="S4243" s="1" t="s">
        <v>29</v>
      </c>
      <c r="T4243" s="1" t="s">
        <v>419</v>
      </c>
      <c r="U4243" s="1" t="s">
        <v>81</v>
      </c>
      <c r="V4243" s="1" t="s">
        <v>918</v>
      </c>
      <c r="W4243" s="1" t="s">
        <v>918</v>
      </c>
    </row>
    <row r="4244" spans="1:23">
      <c r="A4244" s="2" t="s">
        <v>7520</v>
      </c>
      <c r="B4244" s="2">
        <f t="shared" si="132"/>
        <v>2020</v>
      </c>
      <c r="C4244" s="1" t="s">
        <v>43</v>
      </c>
      <c r="D4244" s="1" t="s">
        <v>24</v>
      </c>
      <c r="E4244" s="1">
        <v>80014137</v>
      </c>
      <c r="F4244" s="1" t="s">
        <v>25</v>
      </c>
      <c r="G4244" s="1" t="s">
        <v>26</v>
      </c>
      <c r="H4244" s="1" t="s">
        <v>7521</v>
      </c>
      <c r="I4244" s="1" t="s">
        <v>904</v>
      </c>
      <c r="J4244" s="1">
        <v>115</v>
      </c>
      <c r="K4244" s="1" t="s">
        <v>28</v>
      </c>
      <c r="L4244" s="1">
        <v>4876</v>
      </c>
      <c r="M4244" s="1">
        <v>5118</v>
      </c>
      <c r="N4244" s="1">
        <v>17940</v>
      </c>
      <c r="O4244" s="1">
        <v>2240</v>
      </c>
      <c r="P4244" s="1">
        <v>68.12</v>
      </c>
      <c r="Q4244" s="1">
        <v>20248.12</v>
      </c>
      <c r="R4244" s="1">
        <f t="shared" si="133"/>
        <v>176.07060869565217</v>
      </c>
      <c r="S4244" s="1" t="s">
        <v>29</v>
      </c>
      <c r="T4244" s="1" t="s">
        <v>419</v>
      </c>
      <c r="U4244" s="1" t="s">
        <v>81</v>
      </c>
      <c r="V4244" s="1" t="s">
        <v>7523</v>
      </c>
      <c r="W4244" s="1" t="s">
        <v>7523</v>
      </c>
    </row>
    <row r="4245" spans="1:23">
      <c r="A4245" s="2" t="s">
        <v>7524</v>
      </c>
      <c r="B4245" s="2">
        <f t="shared" si="132"/>
        <v>2020</v>
      </c>
      <c r="C4245" s="1" t="s">
        <v>43</v>
      </c>
      <c r="D4245" s="1" t="s">
        <v>24</v>
      </c>
      <c r="E4245" s="1">
        <v>80014137</v>
      </c>
      <c r="F4245" s="1" t="s">
        <v>25</v>
      </c>
      <c r="G4245" s="1" t="s">
        <v>26</v>
      </c>
      <c r="H4245" s="1" t="s">
        <v>7517</v>
      </c>
      <c r="I4245" s="1" t="s">
        <v>904</v>
      </c>
      <c r="J4245" s="1">
        <v>115</v>
      </c>
      <c r="K4245" s="1" t="s">
        <v>28</v>
      </c>
      <c r="L4245" s="1">
        <v>4881</v>
      </c>
      <c r="M4245" s="1">
        <v>5118</v>
      </c>
      <c r="N4245" s="1">
        <v>17940</v>
      </c>
      <c r="O4245" s="1">
        <v>2350</v>
      </c>
      <c r="P4245" s="1">
        <v>68.5</v>
      </c>
      <c r="Q4245" s="1">
        <v>20358.5</v>
      </c>
      <c r="R4245" s="1">
        <f t="shared" si="133"/>
        <v>177.03043478260869</v>
      </c>
      <c r="S4245" s="1" t="s">
        <v>29</v>
      </c>
      <c r="T4245" s="1" t="s">
        <v>419</v>
      </c>
      <c r="U4245" s="1" t="s">
        <v>81</v>
      </c>
      <c r="V4245" s="1" t="s">
        <v>7525</v>
      </c>
      <c r="W4245" s="1" t="s">
        <v>7525</v>
      </c>
    </row>
    <row r="4246" spans="1:23">
      <c r="A4246" s="2" t="s">
        <v>7522</v>
      </c>
      <c r="B4246" s="2">
        <f t="shared" si="132"/>
        <v>2020</v>
      </c>
      <c r="C4246" s="1" t="s">
        <v>43</v>
      </c>
      <c r="D4246" s="1" t="s">
        <v>24</v>
      </c>
      <c r="E4246" s="1">
        <v>80014137</v>
      </c>
      <c r="F4246" s="1" t="s">
        <v>25</v>
      </c>
      <c r="G4246" s="1" t="s">
        <v>26</v>
      </c>
      <c r="H4246" s="1" t="s">
        <v>7521</v>
      </c>
      <c r="I4246" s="1" t="s">
        <v>904</v>
      </c>
      <c r="J4246" s="1">
        <v>115</v>
      </c>
      <c r="K4246" s="1" t="s">
        <v>28</v>
      </c>
      <c r="L4246" s="1">
        <v>4876</v>
      </c>
      <c r="M4246" s="1">
        <v>5118</v>
      </c>
      <c r="N4246" s="1">
        <v>17940</v>
      </c>
      <c r="O4246" s="1">
        <v>2240</v>
      </c>
      <c r="P4246" s="1">
        <v>68.13</v>
      </c>
      <c r="Q4246" s="1">
        <v>20248.13</v>
      </c>
      <c r="R4246" s="1">
        <f t="shared" si="133"/>
        <v>176.07069565217392</v>
      </c>
      <c r="S4246" s="1" t="s">
        <v>29</v>
      </c>
      <c r="T4246" s="1" t="s">
        <v>419</v>
      </c>
      <c r="U4246" s="1" t="s">
        <v>81</v>
      </c>
      <c r="V4246" s="1" t="s">
        <v>905</v>
      </c>
      <c r="W4246" s="1" t="s">
        <v>905</v>
      </c>
    </row>
    <row r="4247" spans="1:23">
      <c r="A4247" s="2" t="s">
        <v>7524</v>
      </c>
      <c r="B4247" s="2">
        <f t="shared" si="132"/>
        <v>2020</v>
      </c>
      <c r="C4247" s="1" t="s">
        <v>43</v>
      </c>
      <c r="D4247" s="1" t="s">
        <v>24</v>
      </c>
      <c r="E4247" s="1">
        <v>80014137</v>
      </c>
      <c r="F4247" s="1" t="s">
        <v>25</v>
      </c>
      <c r="G4247" s="1" t="s">
        <v>26</v>
      </c>
      <c r="H4247" s="1" t="s">
        <v>7517</v>
      </c>
      <c r="I4247" s="1" t="s">
        <v>904</v>
      </c>
      <c r="J4247" s="1">
        <v>115</v>
      </c>
      <c r="K4247" s="1" t="s">
        <v>28</v>
      </c>
      <c r="L4247" s="1">
        <v>4881</v>
      </c>
      <c r="M4247" s="1">
        <v>5118</v>
      </c>
      <c r="N4247" s="1">
        <v>17940</v>
      </c>
      <c r="O4247" s="1">
        <v>2350</v>
      </c>
      <c r="P4247" s="1">
        <v>68.5</v>
      </c>
      <c r="Q4247" s="1">
        <v>20358.5</v>
      </c>
      <c r="R4247" s="1">
        <f t="shared" si="133"/>
        <v>177.03043478260869</v>
      </c>
      <c r="S4247" s="1" t="s">
        <v>29</v>
      </c>
      <c r="T4247" s="1" t="s">
        <v>419</v>
      </c>
      <c r="U4247" s="1" t="s">
        <v>81</v>
      </c>
      <c r="V4247" s="1" t="s">
        <v>7525</v>
      </c>
      <c r="W4247" s="1" t="s">
        <v>7525</v>
      </c>
    </row>
    <row r="4248" spans="1:23">
      <c r="A4248" s="2" t="s">
        <v>430</v>
      </c>
      <c r="B4248" s="2">
        <f t="shared" si="132"/>
        <v>2020</v>
      </c>
      <c r="C4248" s="1" t="s">
        <v>43</v>
      </c>
      <c r="D4248" s="1" t="s">
        <v>24</v>
      </c>
      <c r="E4248" s="1">
        <v>80070039</v>
      </c>
      <c r="F4248" s="1" t="s">
        <v>949</v>
      </c>
      <c r="G4248" s="1" t="s">
        <v>120</v>
      </c>
      <c r="H4248" s="1" t="s">
        <v>7569</v>
      </c>
      <c r="I4248" s="1" t="s">
        <v>1591</v>
      </c>
      <c r="J4248" s="1">
        <v>186</v>
      </c>
      <c r="K4248" s="1" t="s">
        <v>28</v>
      </c>
      <c r="L4248" s="1">
        <v>10788</v>
      </c>
      <c r="M4248" s="1">
        <v>10974</v>
      </c>
      <c r="N4248" s="1">
        <v>41757</v>
      </c>
      <c r="O4248" s="1">
        <v>3800</v>
      </c>
      <c r="P4248" s="1">
        <v>417.57</v>
      </c>
      <c r="Q4248" s="1">
        <v>46546.26</v>
      </c>
      <c r="R4248" s="1">
        <f t="shared" si="133"/>
        <v>250.24870967741936</v>
      </c>
      <c r="S4248" s="1" t="s">
        <v>29</v>
      </c>
      <c r="T4248" s="1" t="s">
        <v>419</v>
      </c>
      <c r="U4248" s="1" t="s">
        <v>1443</v>
      </c>
      <c r="V4248" s="1" t="s">
        <v>7587</v>
      </c>
      <c r="W4248" s="1" t="s">
        <v>7588</v>
      </c>
    </row>
    <row r="4249" spans="1:23">
      <c r="A4249" s="2" t="s">
        <v>430</v>
      </c>
      <c r="B4249" s="2">
        <f t="shared" si="132"/>
        <v>2020</v>
      </c>
      <c r="C4249" s="1" t="s">
        <v>43</v>
      </c>
      <c r="D4249" s="1" t="s">
        <v>24</v>
      </c>
      <c r="E4249" s="1">
        <v>80070039</v>
      </c>
      <c r="F4249" s="1" t="s">
        <v>949</v>
      </c>
      <c r="G4249" s="1" t="s">
        <v>120</v>
      </c>
      <c r="H4249" s="1" t="s">
        <v>7569</v>
      </c>
      <c r="I4249" s="1" t="s">
        <v>1591</v>
      </c>
      <c r="J4249" s="1">
        <v>173</v>
      </c>
      <c r="K4249" s="1" t="s">
        <v>28</v>
      </c>
      <c r="L4249" s="1">
        <v>10740</v>
      </c>
      <c r="M4249" s="1">
        <v>11012</v>
      </c>
      <c r="N4249" s="1">
        <v>43777</v>
      </c>
      <c r="O4249" s="1">
        <v>3800</v>
      </c>
      <c r="P4249" s="1">
        <v>437.77</v>
      </c>
      <c r="Q4249" s="1">
        <v>48612.75</v>
      </c>
      <c r="R4249" s="1">
        <f t="shared" si="133"/>
        <v>280.99855491329481</v>
      </c>
      <c r="S4249" s="1" t="s">
        <v>29</v>
      </c>
      <c r="T4249" s="1" t="s">
        <v>419</v>
      </c>
      <c r="U4249" s="1" t="s">
        <v>1443</v>
      </c>
      <c r="V4249" s="1" t="s">
        <v>7589</v>
      </c>
      <c r="W4249" s="1" t="s">
        <v>7590</v>
      </c>
    </row>
    <row r="4250" spans="1:23">
      <c r="A4250" s="2" t="s">
        <v>7509</v>
      </c>
      <c r="B4250" s="2">
        <f t="shared" si="132"/>
        <v>2020</v>
      </c>
      <c r="C4250" s="1" t="s">
        <v>431</v>
      </c>
      <c r="D4250" s="1" t="s">
        <v>24</v>
      </c>
      <c r="E4250" s="1">
        <v>80013744</v>
      </c>
      <c r="F4250" s="1" t="s">
        <v>407</v>
      </c>
      <c r="G4250" s="1" t="s">
        <v>120</v>
      </c>
      <c r="H4250" s="1" t="s">
        <v>7508</v>
      </c>
      <c r="I4250" s="1" t="s">
        <v>1594</v>
      </c>
      <c r="J4250" s="1">
        <v>89</v>
      </c>
      <c r="K4250" s="1" t="s">
        <v>86</v>
      </c>
      <c r="L4250" s="1">
        <v>6725</v>
      </c>
      <c r="M4250" s="1">
        <v>7045</v>
      </c>
      <c r="N4250" s="1">
        <v>32734.57</v>
      </c>
      <c r="O4250" s="1">
        <v>2170.7800000000002</v>
      </c>
      <c r="P4250" s="1">
        <v>78.36</v>
      </c>
      <c r="Q4250" s="1">
        <v>35375.83</v>
      </c>
      <c r="R4250" s="1">
        <f t="shared" si="133"/>
        <v>397.48123595505621</v>
      </c>
      <c r="S4250" s="1" t="s">
        <v>29</v>
      </c>
      <c r="T4250" s="1" t="s">
        <v>419</v>
      </c>
      <c r="U4250" s="1" t="s">
        <v>410</v>
      </c>
      <c r="V4250" s="1" t="s">
        <v>413</v>
      </c>
      <c r="W4250" s="1" t="s">
        <v>486</v>
      </c>
    </row>
    <row r="4251" spans="1:23">
      <c r="A4251" s="2" t="s">
        <v>1394</v>
      </c>
      <c r="B4251" s="2">
        <f t="shared" si="132"/>
        <v>2020</v>
      </c>
      <c r="C4251" s="1" t="s">
        <v>962</v>
      </c>
      <c r="D4251" s="1" t="s">
        <v>24</v>
      </c>
      <c r="E4251" s="1">
        <v>80038006</v>
      </c>
      <c r="F4251" s="1" t="s">
        <v>2348</v>
      </c>
      <c r="G4251" s="1" t="s">
        <v>1857</v>
      </c>
      <c r="H4251" s="1" t="s">
        <v>7678</v>
      </c>
      <c r="I4251" s="1" t="s">
        <v>2454</v>
      </c>
      <c r="J4251" s="1">
        <v>7</v>
      </c>
      <c r="K4251" s="1" t="s">
        <v>28</v>
      </c>
      <c r="L4251" s="1">
        <v>415</v>
      </c>
      <c r="M4251" s="1">
        <v>448</v>
      </c>
      <c r="N4251" s="1">
        <v>2481.79</v>
      </c>
      <c r="O4251" s="1">
        <v>97.21</v>
      </c>
      <c r="P4251" s="1">
        <v>5.61</v>
      </c>
      <c r="Q4251" s="1">
        <v>2584.61</v>
      </c>
      <c r="R4251" s="1">
        <f t="shared" si="133"/>
        <v>369.23</v>
      </c>
      <c r="S4251" s="1" t="s">
        <v>29</v>
      </c>
      <c r="T4251" s="1" t="s">
        <v>419</v>
      </c>
      <c r="U4251" s="1" t="s">
        <v>2430</v>
      </c>
      <c r="V4251" s="1" t="s">
        <v>7679</v>
      </c>
      <c r="W4251" s="1" t="s">
        <v>7680</v>
      </c>
    </row>
    <row r="4252" spans="1:23">
      <c r="A4252" s="2" t="s">
        <v>7690</v>
      </c>
      <c r="B4252" s="2">
        <f t="shared" si="132"/>
        <v>2020</v>
      </c>
      <c r="C4252" s="1" t="s">
        <v>68</v>
      </c>
      <c r="D4252" s="1" t="s">
        <v>24</v>
      </c>
      <c r="E4252" s="1">
        <v>80087526</v>
      </c>
      <c r="F4252" s="1" t="s">
        <v>2708</v>
      </c>
      <c r="G4252" s="1" t="s">
        <v>55</v>
      </c>
      <c r="H4252" s="1" t="s">
        <v>7526</v>
      </c>
      <c r="I4252" s="1" t="s">
        <v>2717</v>
      </c>
      <c r="J4252" s="1">
        <v>1</v>
      </c>
      <c r="K4252" s="1" t="s">
        <v>28</v>
      </c>
      <c r="L4252" s="1">
        <v>127</v>
      </c>
      <c r="M4252" s="1">
        <v>142</v>
      </c>
      <c r="N4252" s="1">
        <v>1243</v>
      </c>
      <c r="O4252" s="1">
        <v>51.85</v>
      </c>
      <c r="P4252" s="1">
        <v>10.55</v>
      </c>
      <c r="Q4252" s="1">
        <v>1316.52</v>
      </c>
      <c r="R4252" s="1">
        <f t="shared" si="133"/>
        <v>1316.52</v>
      </c>
      <c r="S4252" s="1" t="s">
        <v>38</v>
      </c>
      <c r="T4252" s="1" t="s">
        <v>30</v>
      </c>
      <c r="U4252" s="1" t="s">
        <v>2710</v>
      </c>
      <c r="V4252" s="1" t="s">
        <v>7691</v>
      </c>
      <c r="W4252" s="1" t="s">
        <v>7691</v>
      </c>
    </row>
    <row r="4253" spans="1:23">
      <c r="A4253" s="2" t="s">
        <v>7520</v>
      </c>
      <c r="B4253" s="2">
        <f t="shared" si="132"/>
        <v>2020</v>
      </c>
      <c r="C4253" s="1" t="s">
        <v>43</v>
      </c>
      <c r="D4253" s="1" t="s">
        <v>24</v>
      </c>
      <c r="E4253" s="1">
        <v>80083931</v>
      </c>
      <c r="F4253" s="1" t="s">
        <v>3870</v>
      </c>
      <c r="G4253" s="1" t="s">
        <v>26</v>
      </c>
      <c r="H4253" s="1" t="s">
        <v>8416</v>
      </c>
      <c r="I4253" s="1" t="s">
        <v>4400</v>
      </c>
      <c r="J4253" s="1">
        <v>230</v>
      </c>
      <c r="K4253" s="1" t="s">
        <v>28</v>
      </c>
      <c r="L4253" s="1">
        <v>9752</v>
      </c>
      <c r="M4253" s="1">
        <v>10235</v>
      </c>
      <c r="N4253" s="1">
        <v>35880</v>
      </c>
      <c r="O4253" s="1">
        <v>4200</v>
      </c>
      <c r="P4253" s="1">
        <v>150.5</v>
      </c>
      <c r="Q4253" s="1">
        <v>40230.5</v>
      </c>
      <c r="R4253" s="1">
        <f t="shared" si="133"/>
        <v>174.91521739130434</v>
      </c>
      <c r="S4253" s="1" t="s">
        <v>29</v>
      </c>
      <c r="T4253" s="1" t="s">
        <v>419</v>
      </c>
      <c r="U4253" s="1" t="s">
        <v>2489</v>
      </c>
      <c r="V4253" s="1" t="s">
        <v>8417</v>
      </c>
      <c r="W4253" s="1" t="s">
        <v>8417</v>
      </c>
    </row>
    <row r="4254" spans="1:23">
      <c r="A4254" s="2" t="s">
        <v>8604</v>
      </c>
      <c r="B4254" s="2">
        <f t="shared" si="132"/>
        <v>2020</v>
      </c>
      <c r="C4254" s="1" t="s">
        <v>936</v>
      </c>
      <c r="D4254" s="1" t="s">
        <v>24</v>
      </c>
      <c r="E4254" s="1">
        <v>80009129</v>
      </c>
      <c r="F4254" s="1" t="s">
        <v>3277</v>
      </c>
      <c r="G4254" s="1" t="s">
        <v>36</v>
      </c>
      <c r="H4254" s="1" t="s">
        <v>7526</v>
      </c>
      <c r="I4254" s="1" t="s">
        <v>8605</v>
      </c>
      <c r="J4254" s="1">
        <v>216</v>
      </c>
      <c r="K4254" s="1" t="s">
        <v>28</v>
      </c>
      <c r="L4254" s="1">
        <v>24624</v>
      </c>
      <c r="M4254" s="1">
        <v>24624</v>
      </c>
      <c r="N4254" s="1">
        <v>98656.1</v>
      </c>
      <c r="O4254" s="1">
        <v>20106</v>
      </c>
      <c r="P4254" s="1">
        <v>37.9</v>
      </c>
      <c r="Q4254" s="1">
        <v>118800</v>
      </c>
      <c r="R4254" s="1">
        <f t="shared" si="133"/>
        <v>550</v>
      </c>
      <c r="S4254" s="1" t="s">
        <v>38</v>
      </c>
      <c r="T4254" s="1" t="s">
        <v>30</v>
      </c>
      <c r="U4254" s="1" t="s">
        <v>3107</v>
      </c>
      <c r="V4254" s="1" t="s">
        <v>8606</v>
      </c>
      <c r="W4254" s="1" t="s">
        <v>8606</v>
      </c>
    </row>
    <row r="4255" spans="1:23">
      <c r="A4255" s="2" t="s">
        <v>8604</v>
      </c>
      <c r="B4255" s="2">
        <f t="shared" si="132"/>
        <v>2020</v>
      </c>
      <c r="C4255" s="1" t="s">
        <v>936</v>
      </c>
      <c r="D4255" s="1" t="s">
        <v>24</v>
      </c>
      <c r="E4255" s="1">
        <v>80009129</v>
      </c>
      <c r="F4255" s="1" t="s">
        <v>3277</v>
      </c>
      <c r="G4255" s="1" t="s">
        <v>36</v>
      </c>
      <c r="H4255" s="1" t="s">
        <v>7526</v>
      </c>
      <c r="I4255" s="1" t="s">
        <v>8607</v>
      </c>
      <c r="J4255" s="1">
        <v>36</v>
      </c>
      <c r="K4255" s="1" t="s">
        <v>28</v>
      </c>
      <c r="L4255" s="1">
        <v>4684</v>
      </c>
      <c r="M4255" s="1">
        <v>4684</v>
      </c>
      <c r="N4255" s="1">
        <v>19541.689999999999</v>
      </c>
      <c r="O4255" s="1">
        <v>3351</v>
      </c>
      <c r="P4255" s="1">
        <v>7.31</v>
      </c>
      <c r="Q4255" s="1">
        <v>22900</v>
      </c>
      <c r="R4255" s="1">
        <f t="shared" si="133"/>
        <v>636.11111111111109</v>
      </c>
      <c r="S4255" s="1" t="s">
        <v>38</v>
      </c>
      <c r="T4255" s="1" t="s">
        <v>30</v>
      </c>
      <c r="U4255" s="1" t="s">
        <v>3107</v>
      </c>
      <c r="V4255" s="1" t="s">
        <v>252</v>
      </c>
      <c r="W4255" s="1" t="s">
        <v>5654</v>
      </c>
    </row>
    <row r="4256" spans="1:23">
      <c r="A4256" s="2" t="s">
        <v>8604</v>
      </c>
      <c r="B4256" s="2">
        <f t="shared" si="132"/>
        <v>2020</v>
      </c>
      <c r="C4256" s="1" t="s">
        <v>936</v>
      </c>
      <c r="D4256" s="1" t="s">
        <v>24</v>
      </c>
      <c r="E4256" s="1">
        <v>80009129</v>
      </c>
      <c r="F4256" s="1" t="s">
        <v>3277</v>
      </c>
      <c r="G4256" s="1" t="s">
        <v>36</v>
      </c>
      <c r="H4256" s="1" t="s">
        <v>7526</v>
      </c>
      <c r="I4256" s="1" t="s">
        <v>8608</v>
      </c>
      <c r="J4256" s="1">
        <v>132</v>
      </c>
      <c r="K4256" s="1" t="s">
        <v>28</v>
      </c>
      <c r="L4256" s="1">
        <v>10956</v>
      </c>
      <c r="M4256" s="1">
        <v>10956</v>
      </c>
      <c r="N4256" s="1">
        <v>40802.839999999997</v>
      </c>
      <c r="O4256" s="1">
        <v>6702</v>
      </c>
      <c r="P4256" s="1">
        <v>15.16</v>
      </c>
      <c r="Q4256" s="1">
        <v>47520</v>
      </c>
      <c r="R4256" s="1">
        <f t="shared" si="133"/>
        <v>360</v>
      </c>
      <c r="S4256" s="1" t="s">
        <v>38</v>
      </c>
      <c r="T4256" s="1" t="s">
        <v>30</v>
      </c>
      <c r="U4256" s="1" t="s">
        <v>3107</v>
      </c>
      <c r="V4256" s="1" t="s">
        <v>5717</v>
      </c>
      <c r="W4256" s="1" t="s">
        <v>5717</v>
      </c>
    </row>
    <row r="4257" spans="1:23">
      <c r="A4257" s="2" t="s">
        <v>850</v>
      </c>
      <c r="B4257" s="2">
        <f t="shared" si="132"/>
        <v>2020</v>
      </c>
      <c r="C4257" s="1" t="s">
        <v>936</v>
      </c>
      <c r="D4257" s="1" t="s">
        <v>24</v>
      </c>
      <c r="E4257" s="1">
        <v>80009129</v>
      </c>
      <c r="F4257" s="1" t="s">
        <v>3277</v>
      </c>
      <c r="G4257" s="1" t="s">
        <v>36</v>
      </c>
      <c r="H4257" s="1" t="s">
        <v>7526</v>
      </c>
      <c r="I4257" s="1" t="s">
        <v>8618</v>
      </c>
      <c r="J4257" s="1">
        <v>131</v>
      </c>
      <c r="K4257" s="1" t="s">
        <v>28</v>
      </c>
      <c r="L4257" s="1">
        <v>11004</v>
      </c>
      <c r="M4257" s="1">
        <v>11004</v>
      </c>
      <c r="N4257" s="1">
        <v>41136.660000000003</v>
      </c>
      <c r="O4257" s="1">
        <v>7318</v>
      </c>
      <c r="P4257" s="1">
        <v>15.34</v>
      </c>
      <c r="Q4257" s="1">
        <v>48470</v>
      </c>
      <c r="R4257" s="1">
        <f t="shared" si="133"/>
        <v>370</v>
      </c>
      <c r="S4257" s="1" t="s">
        <v>38</v>
      </c>
      <c r="T4257" s="1" t="s">
        <v>30</v>
      </c>
      <c r="U4257" s="1" t="s">
        <v>3107</v>
      </c>
      <c r="V4257" s="1" t="s">
        <v>8619</v>
      </c>
      <c r="W4257" s="1" t="s">
        <v>8619</v>
      </c>
    </row>
    <row r="4258" spans="1:23">
      <c r="A4258" s="2" t="s">
        <v>850</v>
      </c>
      <c r="B4258" s="2">
        <f t="shared" si="132"/>
        <v>2020</v>
      </c>
      <c r="C4258" s="1" t="s">
        <v>936</v>
      </c>
      <c r="D4258" s="1" t="s">
        <v>24</v>
      </c>
      <c r="E4258" s="1">
        <v>80009129</v>
      </c>
      <c r="F4258" s="1" t="s">
        <v>3277</v>
      </c>
      <c r="G4258" s="1" t="s">
        <v>36</v>
      </c>
      <c r="H4258" s="1" t="s">
        <v>7526</v>
      </c>
      <c r="I4258" s="1" t="s">
        <v>8620</v>
      </c>
      <c r="J4258" s="1">
        <v>66</v>
      </c>
      <c r="K4258" s="1" t="s">
        <v>28</v>
      </c>
      <c r="L4258" s="1">
        <v>5544</v>
      </c>
      <c r="M4258" s="1">
        <v>5544</v>
      </c>
      <c r="N4258" s="1">
        <v>24052.23</v>
      </c>
      <c r="O4258" s="1">
        <v>3659</v>
      </c>
      <c r="P4258" s="1">
        <v>8.77</v>
      </c>
      <c r="Q4258" s="1">
        <v>27720</v>
      </c>
      <c r="R4258" s="1">
        <f t="shared" si="133"/>
        <v>420</v>
      </c>
      <c r="S4258" s="1" t="s">
        <v>38</v>
      </c>
      <c r="T4258" s="1" t="s">
        <v>30</v>
      </c>
      <c r="U4258" s="1" t="s">
        <v>3107</v>
      </c>
      <c r="V4258" s="1" t="s">
        <v>2617</v>
      </c>
      <c r="W4258" s="1" t="s">
        <v>2617</v>
      </c>
    </row>
    <row r="4259" spans="1:23">
      <c r="A4259" s="2" t="s">
        <v>9370</v>
      </c>
      <c r="B4259" s="2">
        <f t="shared" si="132"/>
        <v>2020</v>
      </c>
      <c r="C4259" s="1" t="s">
        <v>119</v>
      </c>
      <c r="D4259" s="1" t="s">
        <v>24</v>
      </c>
      <c r="E4259" s="1">
        <v>80004994</v>
      </c>
      <c r="F4259" s="1" t="s">
        <v>3984</v>
      </c>
      <c r="G4259" s="1" t="s">
        <v>120</v>
      </c>
      <c r="H4259" s="1" t="s">
        <v>8410</v>
      </c>
      <c r="I4259" s="1" t="s">
        <v>6974</v>
      </c>
      <c r="J4259" s="1">
        <v>63</v>
      </c>
      <c r="K4259" s="1" t="s">
        <v>28</v>
      </c>
      <c r="L4259" s="1">
        <v>4536</v>
      </c>
      <c r="M4259" s="1">
        <v>4662</v>
      </c>
      <c r="N4259" s="1">
        <v>17325</v>
      </c>
      <c r="O4259" s="1">
        <v>1368.89</v>
      </c>
      <c r="P4259" s="1">
        <v>173.25</v>
      </c>
      <c r="Q4259" s="1">
        <v>18867.14</v>
      </c>
      <c r="R4259" s="1">
        <f t="shared" si="133"/>
        <v>299.47841269841268</v>
      </c>
      <c r="S4259" s="1" t="s">
        <v>29</v>
      </c>
      <c r="T4259" s="1" t="s">
        <v>419</v>
      </c>
      <c r="U4259" s="1" t="s">
        <v>3986</v>
      </c>
      <c r="V4259" s="1" t="s">
        <v>9371</v>
      </c>
      <c r="W4259" s="1" t="s">
        <v>9372</v>
      </c>
    </row>
    <row r="4260" spans="1:23">
      <c r="A4260" s="2" t="s">
        <v>9373</v>
      </c>
      <c r="B4260" s="2">
        <f t="shared" si="132"/>
        <v>2020</v>
      </c>
      <c r="C4260" s="1" t="s">
        <v>119</v>
      </c>
      <c r="D4260" s="1" t="s">
        <v>24</v>
      </c>
      <c r="E4260" s="1">
        <v>80004994</v>
      </c>
      <c r="F4260" s="1" t="s">
        <v>3984</v>
      </c>
      <c r="G4260" s="1" t="s">
        <v>120</v>
      </c>
      <c r="H4260" s="1" t="s">
        <v>8410</v>
      </c>
      <c r="I4260" s="1" t="s">
        <v>6974</v>
      </c>
      <c r="J4260" s="1">
        <v>75</v>
      </c>
      <c r="K4260" s="1" t="s">
        <v>28</v>
      </c>
      <c r="L4260" s="1">
        <v>3600</v>
      </c>
      <c r="M4260" s="1">
        <v>3750</v>
      </c>
      <c r="N4260" s="1">
        <v>14625</v>
      </c>
      <c r="O4260" s="1">
        <v>956.02</v>
      </c>
      <c r="P4260" s="1">
        <v>146.25</v>
      </c>
      <c r="Q4260" s="1">
        <v>15727.27</v>
      </c>
      <c r="R4260" s="1">
        <f t="shared" si="133"/>
        <v>209.69693333333333</v>
      </c>
      <c r="S4260" s="1" t="s">
        <v>29</v>
      </c>
      <c r="T4260" s="1" t="s">
        <v>419</v>
      </c>
      <c r="U4260" s="1" t="s">
        <v>3986</v>
      </c>
      <c r="V4260" s="1" t="s">
        <v>9374</v>
      </c>
      <c r="W4260" s="1" t="s">
        <v>9375</v>
      </c>
    </row>
    <row r="4261" spans="1:23">
      <c r="A4261" s="2" t="s">
        <v>4253</v>
      </c>
      <c r="B4261" s="2">
        <f t="shared" si="132"/>
        <v>2020</v>
      </c>
      <c r="C4261" s="1" t="s">
        <v>119</v>
      </c>
      <c r="D4261" s="1" t="s">
        <v>24</v>
      </c>
      <c r="E4261" s="1">
        <v>80004994</v>
      </c>
      <c r="F4261" s="1" t="s">
        <v>3984</v>
      </c>
      <c r="G4261" s="1" t="s">
        <v>120</v>
      </c>
      <c r="H4261" s="1" t="s">
        <v>8410</v>
      </c>
      <c r="I4261" s="1" t="s">
        <v>558</v>
      </c>
      <c r="J4261" s="1">
        <v>297</v>
      </c>
      <c r="K4261" s="1" t="s">
        <v>28</v>
      </c>
      <c r="L4261" s="1">
        <v>18198</v>
      </c>
      <c r="M4261" s="1">
        <v>18792</v>
      </c>
      <c r="N4261" s="1">
        <v>65430</v>
      </c>
      <c r="O4261" s="1">
        <v>4000</v>
      </c>
      <c r="P4261" s="1">
        <v>654.29999999999995</v>
      </c>
      <c r="Q4261" s="1">
        <v>68775.7</v>
      </c>
      <c r="R4261" s="1">
        <f t="shared" si="133"/>
        <v>231.56801346801345</v>
      </c>
      <c r="S4261" s="1" t="s">
        <v>29</v>
      </c>
      <c r="T4261" s="1" t="s">
        <v>419</v>
      </c>
      <c r="U4261" s="1" t="s">
        <v>3986</v>
      </c>
      <c r="V4261" s="1" t="s">
        <v>31</v>
      </c>
      <c r="W4261" s="1" t="s">
        <v>9427</v>
      </c>
    </row>
    <row r="4262" spans="1:23">
      <c r="A4262" s="2" t="s">
        <v>912</v>
      </c>
      <c r="B4262" s="2">
        <f t="shared" si="132"/>
        <v>2020</v>
      </c>
      <c r="C4262" s="1" t="s">
        <v>119</v>
      </c>
      <c r="D4262" s="1" t="s">
        <v>24</v>
      </c>
      <c r="E4262" s="1">
        <v>80004994</v>
      </c>
      <c r="F4262" s="1" t="s">
        <v>3984</v>
      </c>
      <c r="G4262" s="1" t="s">
        <v>120</v>
      </c>
      <c r="H4262" s="1" t="s">
        <v>8410</v>
      </c>
      <c r="I4262" s="1" t="s">
        <v>558</v>
      </c>
      <c r="J4262" s="1">
        <v>219</v>
      </c>
      <c r="K4262" s="1" t="s">
        <v>28</v>
      </c>
      <c r="L4262" s="1">
        <v>14454</v>
      </c>
      <c r="M4262" s="1">
        <v>14892</v>
      </c>
      <c r="N4262" s="1">
        <v>51100</v>
      </c>
      <c r="O4262" s="1">
        <v>2550</v>
      </c>
      <c r="P4262" s="1">
        <v>511</v>
      </c>
      <c r="Q4262" s="1">
        <v>53139</v>
      </c>
      <c r="R4262" s="1">
        <f t="shared" si="133"/>
        <v>242.64383561643837</v>
      </c>
      <c r="S4262" s="1" t="s">
        <v>29</v>
      </c>
      <c r="T4262" s="1" t="s">
        <v>419</v>
      </c>
      <c r="U4262" s="1" t="s">
        <v>3986</v>
      </c>
      <c r="V4262" s="1" t="s">
        <v>40</v>
      </c>
      <c r="W4262" s="1" t="s">
        <v>9441</v>
      </c>
    </row>
    <row r="4263" spans="1:23">
      <c r="A4263" s="2" t="s">
        <v>1632</v>
      </c>
      <c r="B4263" s="2">
        <f t="shared" si="132"/>
        <v>2020</v>
      </c>
      <c r="C4263" s="1" t="s">
        <v>119</v>
      </c>
      <c r="D4263" s="1" t="s">
        <v>24</v>
      </c>
      <c r="E4263" s="1">
        <v>80004994</v>
      </c>
      <c r="F4263" s="1" t="s">
        <v>3984</v>
      </c>
      <c r="G4263" s="1" t="s">
        <v>120</v>
      </c>
      <c r="H4263" s="1" t="s">
        <v>8410</v>
      </c>
      <c r="I4263" s="1" t="s">
        <v>558</v>
      </c>
      <c r="J4263" s="1">
        <v>312</v>
      </c>
      <c r="K4263" s="1" t="s">
        <v>28</v>
      </c>
      <c r="L4263" s="1">
        <v>15288</v>
      </c>
      <c r="M4263" s="1">
        <v>15912</v>
      </c>
      <c r="N4263" s="1">
        <v>49920</v>
      </c>
      <c r="O4263" s="1">
        <v>3400</v>
      </c>
      <c r="P4263" s="1">
        <v>499.2</v>
      </c>
      <c r="Q4263" s="1">
        <v>52820.800000000003</v>
      </c>
      <c r="R4263" s="1">
        <f t="shared" si="133"/>
        <v>169.29743589743592</v>
      </c>
      <c r="S4263" s="1" t="s">
        <v>29</v>
      </c>
      <c r="T4263" s="1" t="s">
        <v>419</v>
      </c>
      <c r="U4263" s="1" t="s">
        <v>3986</v>
      </c>
      <c r="V4263" s="1" t="s">
        <v>40</v>
      </c>
      <c r="W4263" s="1" t="s">
        <v>7051</v>
      </c>
    </row>
    <row r="4264" spans="1:23">
      <c r="A4264" s="2" t="s">
        <v>3331</v>
      </c>
      <c r="B4264" s="2">
        <f t="shared" si="132"/>
        <v>2020</v>
      </c>
      <c r="C4264" s="1" t="s">
        <v>119</v>
      </c>
      <c r="D4264" s="1" t="s">
        <v>24</v>
      </c>
      <c r="E4264" s="1">
        <v>80004994</v>
      </c>
      <c r="F4264" s="1" t="s">
        <v>3984</v>
      </c>
      <c r="G4264" s="1" t="s">
        <v>120</v>
      </c>
      <c r="H4264" s="1" t="s">
        <v>8410</v>
      </c>
      <c r="I4264" s="1" t="s">
        <v>558</v>
      </c>
      <c r="J4264" s="1">
        <v>312</v>
      </c>
      <c r="K4264" s="1" t="s">
        <v>28</v>
      </c>
      <c r="L4264" s="1">
        <v>15288</v>
      </c>
      <c r="M4264" s="1">
        <v>15912</v>
      </c>
      <c r="N4264" s="1">
        <v>49920</v>
      </c>
      <c r="O4264" s="1">
        <v>4000</v>
      </c>
      <c r="P4264" s="1">
        <v>499.2</v>
      </c>
      <c r="Q4264" s="1">
        <v>53420.800000000003</v>
      </c>
      <c r="R4264" s="1">
        <f t="shared" si="133"/>
        <v>171.22051282051282</v>
      </c>
      <c r="S4264" s="1" t="s">
        <v>29</v>
      </c>
      <c r="T4264" s="1" t="s">
        <v>286</v>
      </c>
      <c r="U4264" s="1" t="s">
        <v>3986</v>
      </c>
      <c r="V4264" s="1" t="s">
        <v>9463</v>
      </c>
      <c r="W4264" s="1" t="s">
        <v>9463</v>
      </c>
    </row>
    <row r="4265" spans="1:23">
      <c r="A4265" s="2" t="s">
        <v>4266</v>
      </c>
      <c r="B4265" s="2">
        <f t="shared" si="132"/>
        <v>2020</v>
      </c>
      <c r="C4265" s="1" t="s">
        <v>119</v>
      </c>
      <c r="D4265" s="1" t="s">
        <v>24</v>
      </c>
      <c r="E4265" s="1">
        <v>80004994</v>
      </c>
      <c r="F4265" s="1" t="s">
        <v>3984</v>
      </c>
      <c r="G4265" s="1" t="s">
        <v>120</v>
      </c>
      <c r="H4265" s="1" t="s">
        <v>8410</v>
      </c>
      <c r="I4265" s="1" t="s">
        <v>558</v>
      </c>
      <c r="J4265" s="1">
        <v>279</v>
      </c>
      <c r="K4265" s="1" t="s">
        <v>28</v>
      </c>
      <c r="L4265" s="1">
        <v>17613</v>
      </c>
      <c r="M4265" s="1">
        <v>18171</v>
      </c>
      <c r="N4265" s="1">
        <v>65130</v>
      </c>
      <c r="O4265" s="1">
        <v>4000</v>
      </c>
      <c r="P4265" s="1">
        <v>651.29999999999995</v>
      </c>
      <c r="Q4265" s="1">
        <v>68478.7</v>
      </c>
      <c r="R4265" s="1">
        <f t="shared" si="133"/>
        <v>245.44336917562723</v>
      </c>
      <c r="S4265" s="1" t="s">
        <v>29</v>
      </c>
      <c r="T4265" s="1" t="s">
        <v>286</v>
      </c>
      <c r="U4265" s="1" t="s">
        <v>3986</v>
      </c>
      <c r="V4265" s="1" t="s">
        <v>9474</v>
      </c>
      <c r="W4265" s="1" t="s">
        <v>9475</v>
      </c>
    </row>
    <row r="4266" spans="1:23">
      <c r="A4266" s="2" t="s">
        <v>4253</v>
      </c>
      <c r="B4266" s="2">
        <f t="shared" si="132"/>
        <v>2020</v>
      </c>
      <c r="C4266" s="1" t="s">
        <v>119</v>
      </c>
      <c r="D4266" s="1" t="s">
        <v>24</v>
      </c>
      <c r="E4266" s="1">
        <v>80004994</v>
      </c>
      <c r="F4266" s="1" t="s">
        <v>3984</v>
      </c>
      <c r="G4266" s="1" t="s">
        <v>120</v>
      </c>
      <c r="H4266" s="1" t="s">
        <v>8410</v>
      </c>
      <c r="I4266" s="1" t="s">
        <v>558</v>
      </c>
      <c r="J4266" s="1">
        <v>280</v>
      </c>
      <c r="K4266" s="1" t="s">
        <v>28</v>
      </c>
      <c r="L4266" s="1">
        <v>18480</v>
      </c>
      <c r="M4266" s="1">
        <v>19040</v>
      </c>
      <c r="N4266" s="1">
        <v>60260</v>
      </c>
      <c r="O4266" s="1">
        <v>4000</v>
      </c>
      <c r="P4266" s="1">
        <v>602.6</v>
      </c>
      <c r="Q4266" s="1">
        <v>63657.4</v>
      </c>
      <c r="R4266" s="1">
        <f t="shared" si="133"/>
        <v>227.34785714285715</v>
      </c>
      <c r="S4266" s="1" t="s">
        <v>29</v>
      </c>
      <c r="T4266" s="1" t="s">
        <v>419</v>
      </c>
      <c r="U4266" s="1" t="s">
        <v>3986</v>
      </c>
      <c r="V4266" s="1" t="s">
        <v>31</v>
      </c>
      <c r="W4266" s="1" t="s">
        <v>7088</v>
      </c>
    </row>
    <row r="4267" spans="1:23">
      <c r="A4267" s="2" t="s">
        <v>9481</v>
      </c>
      <c r="B4267" s="2">
        <f t="shared" si="132"/>
        <v>2020</v>
      </c>
      <c r="C4267" s="1" t="s">
        <v>119</v>
      </c>
      <c r="D4267" s="1" t="s">
        <v>24</v>
      </c>
      <c r="E4267" s="1">
        <v>80004994</v>
      </c>
      <c r="F4267" s="1" t="s">
        <v>3984</v>
      </c>
      <c r="G4267" s="1" t="s">
        <v>120</v>
      </c>
      <c r="H4267" s="1" t="s">
        <v>8410</v>
      </c>
      <c r="I4267" s="1" t="s">
        <v>558</v>
      </c>
      <c r="J4267" s="1">
        <v>268</v>
      </c>
      <c r="K4267" s="1" t="s">
        <v>28</v>
      </c>
      <c r="L4267" s="1">
        <v>20368</v>
      </c>
      <c r="M4267" s="1">
        <v>20904</v>
      </c>
      <c r="N4267" s="1">
        <v>73700</v>
      </c>
      <c r="O4267" s="1">
        <v>4000</v>
      </c>
      <c r="P4267" s="1">
        <v>737</v>
      </c>
      <c r="Q4267" s="1">
        <v>76963</v>
      </c>
      <c r="R4267" s="1">
        <f t="shared" si="133"/>
        <v>287.17537313432837</v>
      </c>
      <c r="S4267" s="1" t="s">
        <v>29</v>
      </c>
      <c r="T4267" s="1" t="s">
        <v>286</v>
      </c>
      <c r="U4267" s="1" t="s">
        <v>3986</v>
      </c>
      <c r="V4267" s="1" t="s">
        <v>9482</v>
      </c>
      <c r="W4267" s="1" t="s">
        <v>9482</v>
      </c>
    </row>
    <row r="4268" spans="1:23">
      <c r="A4268" s="2" t="s">
        <v>841</v>
      </c>
      <c r="B4268" s="2">
        <f t="shared" si="132"/>
        <v>2020</v>
      </c>
      <c r="C4268" s="1" t="s">
        <v>119</v>
      </c>
      <c r="D4268" s="1" t="s">
        <v>24</v>
      </c>
      <c r="E4268" s="1">
        <v>80004994</v>
      </c>
      <c r="F4268" s="1" t="s">
        <v>3984</v>
      </c>
      <c r="G4268" s="1" t="s">
        <v>120</v>
      </c>
      <c r="H4268" s="1" t="s">
        <v>8410</v>
      </c>
      <c r="I4268" s="1" t="s">
        <v>558</v>
      </c>
      <c r="J4268" s="1">
        <v>312</v>
      </c>
      <c r="K4268" s="1" t="s">
        <v>28</v>
      </c>
      <c r="L4268" s="1">
        <v>15288</v>
      </c>
      <c r="M4268" s="1">
        <v>15912</v>
      </c>
      <c r="N4268" s="1">
        <v>49920</v>
      </c>
      <c r="O4268" s="1">
        <v>3400</v>
      </c>
      <c r="P4268" s="1">
        <v>499.2</v>
      </c>
      <c r="Q4268" s="1">
        <v>52820.800000000003</v>
      </c>
      <c r="R4268" s="1">
        <f t="shared" si="133"/>
        <v>169.29743589743592</v>
      </c>
      <c r="S4268" s="1" t="s">
        <v>29</v>
      </c>
      <c r="T4268" s="1" t="s">
        <v>419</v>
      </c>
      <c r="U4268" s="1" t="s">
        <v>3986</v>
      </c>
      <c r="V4268" s="1" t="s">
        <v>77</v>
      </c>
      <c r="W4268" s="1" t="s">
        <v>9490</v>
      </c>
    </row>
    <row r="4269" spans="1:23">
      <c r="A4269" s="2" t="s">
        <v>841</v>
      </c>
      <c r="B4269" s="2">
        <f t="shared" si="132"/>
        <v>2020</v>
      </c>
      <c r="C4269" s="1" t="s">
        <v>119</v>
      </c>
      <c r="D4269" s="1" t="s">
        <v>24</v>
      </c>
      <c r="E4269" s="1">
        <v>80004994</v>
      </c>
      <c r="F4269" s="1" t="s">
        <v>3984</v>
      </c>
      <c r="G4269" s="1" t="s">
        <v>120</v>
      </c>
      <c r="H4269" s="1" t="s">
        <v>8410</v>
      </c>
      <c r="I4269" s="1" t="s">
        <v>558</v>
      </c>
      <c r="J4269" s="1">
        <v>314</v>
      </c>
      <c r="K4269" s="1" t="s">
        <v>28</v>
      </c>
      <c r="L4269" s="1">
        <v>16887</v>
      </c>
      <c r="M4269" s="1">
        <v>17515</v>
      </c>
      <c r="N4269" s="1">
        <v>57982</v>
      </c>
      <c r="O4269" s="1">
        <v>3400</v>
      </c>
      <c r="P4269" s="1">
        <v>579.82000000000005</v>
      </c>
      <c r="Q4269" s="1">
        <v>60802.18</v>
      </c>
      <c r="R4269" s="1">
        <f t="shared" si="133"/>
        <v>193.63751592356687</v>
      </c>
      <c r="S4269" s="1" t="s">
        <v>29</v>
      </c>
      <c r="T4269" s="1" t="s">
        <v>419</v>
      </c>
      <c r="U4269" s="1" t="s">
        <v>3986</v>
      </c>
      <c r="V4269" s="1" t="s">
        <v>77</v>
      </c>
      <c r="W4269" s="1" t="s">
        <v>9506</v>
      </c>
    </row>
    <row r="4270" spans="1:23">
      <c r="A4270" s="2" t="s">
        <v>455</v>
      </c>
      <c r="B4270" s="2">
        <f t="shared" si="132"/>
        <v>2020</v>
      </c>
      <c r="C4270" s="1" t="s">
        <v>119</v>
      </c>
      <c r="D4270" s="1" t="s">
        <v>24</v>
      </c>
      <c r="E4270" s="1">
        <v>80004994</v>
      </c>
      <c r="F4270" s="1" t="s">
        <v>3984</v>
      </c>
      <c r="G4270" s="1" t="s">
        <v>120</v>
      </c>
      <c r="H4270" s="1" t="s">
        <v>8410</v>
      </c>
      <c r="I4270" s="1" t="s">
        <v>558</v>
      </c>
      <c r="J4270" s="1">
        <v>7</v>
      </c>
      <c r="K4270" s="1" t="s">
        <v>28</v>
      </c>
      <c r="L4270" s="1">
        <v>432</v>
      </c>
      <c r="M4270" s="1">
        <v>446</v>
      </c>
      <c r="N4270" s="1">
        <v>1685</v>
      </c>
      <c r="O4270" s="1">
        <v>101.36</v>
      </c>
      <c r="P4270" s="1">
        <v>16.850000000000001</v>
      </c>
      <c r="Q4270" s="1">
        <v>1803.21</v>
      </c>
      <c r="R4270" s="1">
        <f t="shared" si="133"/>
        <v>257.60142857142858</v>
      </c>
      <c r="S4270" s="1" t="s">
        <v>29</v>
      </c>
      <c r="T4270" s="1" t="s">
        <v>419</v>
      </c>
      <c r="U4270" s="1" t="s">
        <v>3986</v>
      </c>
      <c r="V4270" s="1" t="s">
        <v>7013</v>
      </c>
      <c r="W4270" s="1" t="s">
        <v>9520</v>
      </c>
    </row>
    <row r="4271" spans="1:23">
      <c r="A4271" s="2" t="s">
        <v>5917</v>
      </c>
      <c r="B4271" s="2">
        <f t="shared" si="132"/>
        <v>2020</v>
      </c>
      <c r="C4271" s="1" t="s">
        <v>119</v>
      </c>
      <c r="D4271" s="1" t="s">
        <v>24</v>
      </c>
      <c r="E4271" s="1">
        <v>80004994</v>
      </c>
      <c r="F4271" s="1" t="s">
        <v>3984</v>
      </c>
      <c r="G4271" s="1" t="s">
        <v>120</v>
      </c>
      <c r="H4271" s="1" t="s">
        <v>8664</v>
      </c>
      <c r="I4271" s="1" t="s">
        <v>558</v>
      </c>
      <c r="J4271" s="1">
        <v>134</v>
      </c>
      <c r="K4271" s="1" t="s">
        <v>28</v>
      </c>
      <c r="L4271" s="1">
        <v>9648</v>
      </c>
      <c r="M4271" s="1">
        <v>9916</v>
      </c>
      <c r="N4271" s="1">
        <v>33500</v>
      </c>
      <c r="O4271" s="1">
        <v>1700</v>
      </c>
      <c r="P4271" s="1">
        <v>335</v>
      </c>
      <c r="Q4271" s="1">
        <v>34865</v>
      </c>
      <c r="R4271" s="1">
        <f t="shared" si="133"/>
        <v>260.18656716417911</v>
      </c>
      <c r="S4271" s="1" t="s">
        <v>29</v>
      </c>
      <c r="T4271" s="1" t="s">
        <v>419</v>
      </c>
      <c r="U4271" s="1" t="s">
        <v>3986</v>
      </c>
      <c r="V4271" s="1" t="s">
        <v>40</v>
      </c>
      <c r="W4271" s="1" t="s">
        <v>9524</v>
      </c>
    </row>
    <row r="4272" spans="1:23">
      <c r="A4272" s="2" t="s">
        <v>9546</v>
      </c>
      <c r="B4272" s="2">
        <f t="shared" si="132"/>
        <v>2020</v>
      </c>
      <c r="C4272" s="1" t="s">
        <v>119</v>
      </c>
      <c r="D4272" s="1" t="s">
        <v>24</v>
      </c>
      <c r="E4272" s="1">
        <v>80004994</v>
      </c>
      <c r="F4272" s="1" t="s">
        <v>3984</v>
      </c>
      <c r="G4272" s="1" t="s">
        <v>120</v>
      </c>
      <c r="H4272" s="1" t="s">
        <v>8664</v>
      </c>
      <c r="I4272" s="1" t="s">
        <v>558</v>
      </c>
      <c r="J4272" s="1">
        <v>201</v>
      </c>
      <c r="K4272" s="1" t="s">
        <v>28</v>
      </c>
      <c r="L4272" s="1">
        <v>14070</v>
      </c>
      <c r="M4272" s="1">
        <v>14472</v>
      </c>
      <c r="N4272" s="1">
        <v>46230</v>
      </c>
      <c r="O4272" s="1">
        <v>2550</v>
      </c>
      <c r="P4272" s="1">
        <v>462.3</v>
      </c>
      <c r="Q4272" s="1">
        <v>48317.7</v>
      </c>
      <c r="R4272" s="1">
        <f t="shared" si="133"/>
        <v>240.3865671641791</v>
      </c>
      <c r="S4272" s="1" t="s">
        <v>29</v>
      </c>
      <c r="T4272" s="1" t="s">
        <v>419</v>
      </c>
      <c r="U4272" s="1" t="s">
        <v>3986</v>
      </c>
      <c r="V4272" s="1" t="s">
        <v>40</v>
      </c>
      <c r="W4272" s="1" t="s">
        <v>9547</v>
      </c>
    </row>
    <row r="4273" spans="1:23">
      <c r="A4273" s="2" t="s">
        <v>9552</v>
      </c>
      <c r="B4273" s="2">
        <f t="shared" si="132"/>
        <v>2020</v>
      </c>
      <c r="C4273" s="1" t="s">
        <v>119</v>
      </c>
      <c r="D4273" s="1" t="s">
        <v>24</v>
      </c>
      <c r="E4273" s="1">
        <v>80004994</v>
      </c>
      <c r="F4273" s="1" t="s">
        <v>3984</v>
      </c>
      <c r="G4273" s="1" t="s">
        <v>120</v>
      </c>
      <c r="H4273" s="1" t="s">
        <v>8410</v>
      </c>
      <c r="I4273" s="1" t="s">
        <v>558</v>
      </c>
      <c r="J4273" s="1">
        <v>312</v>
      </c>
      <c r="K4273" s="1" t="s">
        <v>28</v>
      </c>
      <c r="L4273" s="1">
        <v>14976</v>
      </c>
      <c r="M4273" s="1">
        <v>15600</v>
      </c>
      <c r="N4273" s="1">
        <v>60840</v>
      </c>
      <c r="O4273" s="1">
        <v>4000</v>
      </c>
      <c r="P4273" s="1">
        <v>608.4</v>
      </c>
      <c r="Q4273" s="1">
        <v>65448.4</v>
      </c>
      <c r="R4273" s="1">
        <f t="shared" si="133"/>
        <v>209.77051282051283</v>
      </c>
      <c r="S4273" s="1" t="s">
        <v>29</v>
      </c>
      <c r="T4273" s="1" t="s">
        <v>419</v>
      </c>
      <c r="U4273" s="1" t="s">
        <v>3986</v>
      </c>
      <c r="V4273" s="1" t="s">
        <v>9475</v>
      </c>
      <c r="W4273" s="1" t="s">
        <v>9553</v>
      </c>
    </row>
    <row r="4274" spans="1:23">
      <c r="A4274" s="2" t="s">
        <v>1632</v>
      </c>
      <c r="B4274" s="2">
        <f t="shared" si="132"/>
        <v>2020</v>
      </c>
      <c r="C4274" s="1" t="s">
        <v>119</v>
      </c>
      <c r="D4274" s="1" t="s">
        <v>24</v>
      </c>
      <c r="E4274" s="1">
        <v>80004994</v>
      </c>
      <c r="F4274" s="1" t="s">
        <v>3984</v>
      </c>
      <c r="G4274" s="1" t="s">
        <v>120</v>
      </c>
      <c r="H4274" s="1" t="s">
        <v>8410</v>
      </c>
      <c r="I4274" s="1" t="s">
        <v>558</v>
      </c>
      <c r="J4274" s="1">
        <v>312</v>
      </c>
      <c r="K4274" s="1" t="s">
        <v>28</v>
      </c>
      <c r="L4274" s="1">
        <v>15288</v>
      </c>
      <c r="M4274" s="1">
        <v>15912</v>
      </c>
      <c r="N4274" s="1">
        <v>49920</v>
      </c>
      <c r="O4274" s="1">
        <v>3400</v>
      </c>
      <c r="P4274" s="1">
        <v>499.2</v>
      </c>
      <c r="Q4274" s="1">
        <v>52820.800000000003</v>
      </c>
      <c r="R4274" s="1">
        <f t="shared" si="133"/>
        <v>169.29743589743592</v>
      </c>
      <c r="S4274" s="1" t="s">
        <v>29</v>
      </c>
      <c r="T4274" s="1" t="s">
        <v>419</v>
      </c>
      <c r="U4274" s="1" t="s">
        <v>3986</v>
      </c>
      <c r="V4274" s="1" t="s">
        <v>40</v>
      </c>
      <c r="W4274" s="1" t="s">
        <v>9554</v>
      </c>
    </row>
    <row r="4275" spans="1:23">
      <c r="A4275" s="2" t="s">
        <v>3331</v>
      </c>
      <c r="B4275" s="2">
        <f t="shared" si="132"/>
        <v>2020</v>
      </c>
      <c r="C4275" s="1" t="s">
        <v>119</v>
      </c>
      <c r="D4275" s="1" t="s">
        <v>24</v>
      </c>
      <c r="E4275" s="1">
        <v>80004994</v>
      </c>
      <c r="F4275" s="1" t="s">
        <v>3984</v>
      </c>
      <c r="G4275" s="1" t="s">
        <v>120</v>
      </c>
      <c r="H4275" s="1" t="s">
        <v>8410</v>
      </c>
      <c r="I4275" s="1" t="s">
        <v>558</v>
      </c>
      <c r="J4275" s="1">
        <v>312</v>
      </c>
      <c r="K4275" s="1" t="s">
        <v>28</v>
      </c>
      <c r="L4275" s="1">
        <v>15288</v>
      </c>
      <c r="M4275" s="1">
        <v>15912</v>
      </c>
      <c r="N4275" s="1">
        <v>49920</v>
      </c>
      <c r="O4275" s="1">
        <v>4000</v>
      </c>
      <c r="P4275" s="1">
        <v>499.2</v>
      </c>
      <c r="Q4275" s="1">
        <v>53420.800000000003</v>
      </c>
      <c r="R4275" s="1">
        <f t="shared" si="133"/>
        <v>171.22051282051282</v>
      </c>
      <c r="S4275" s="1" t="s">
        <v>29</v>
      </c>
      <c r="T4275" s="1" t="s">
        <v>286</v>
      </c>
      <c r="U4275" s="1" t="s">
        <v>3986</v>
      </c>
      <c r="V4275" s="1" t="s">
        <v>9567</v>
      </c>
      <c r="W4275" s="1" t="s">
        <v>9567</v>
      </c>
    </row>
    <row r="4276" spans="1:23">
      <c r="A4276" s="2" t="s">
        <v>4266</v>
      </c>
      <c r="B4276" s="2">
        <f t="shared" si="132"/>
        <v>2020</v>
      </c>
      <c r="C4276" s="1" t="s">
        <v>119</v>
      </c>
      <c r="D4276" s="1" t="s">
        <v>24</v>
      </c>
      <c r="E4276" s="1">
        <v>80004994</v>
      </c>
      <c r="F4276" s="1" t="s">
        <v>3984</v>
      </c>
      <c r="G4276" s="1" t="s">
        <v>120</v>
      </c>
      <c r="H4276" s="1" t="s">
        <v>8410</v>
      </c>
      <c r="I4276" s="1" t="s">
        <v>558</v>
      </c>
      <c r="J4276" s="1">
        <v>268</v>
      </c>
      <c r="K4276" s="1" t="s">
        <v>28</v>
      </c>
      <c r="L4276" s="1">
        <v>19698</v>
      </c>
      <c r="M4276" s="1">
        <v>20234</v>
      </c>
      <c r="N4276" s="1">
        <v>69680</v>
      </c>
      <c r="O4276" s="1">
        <v>4000</v>
      </c>
      <c r="P4276" s="1">
        <v>696.8</v>
      </c>
      <c r="Q4276" s="1">
        <v>72983.199999999997</v>
      </c>
      <c r="R4276" s="1">
        <f t="shared" si="133"/>
        <v>272.32537313432834</v>
      </c>
      <c r="S4276" s="1" t="s">
        <v>29</v>
      </c>
      <c r="T4276" s="1" t="s">
        <v>286</v>
      </c>
      <c r="U4276" s="1" t="s">
        <v>3986</v>
      </c>
      <c r="V4276" s="1" t="s">
        <v>9606</v>
      </c>
      <c r="W4276" s="1" t="s">
        <v>7061</v>
      </c>
    </row>
    <row r="4277" spans="1:23">
      <c r="A4277" s="2" t="s">
        <v>9481</v>
      </c>
      <c r="B4277" s="2">
        <f t="shared" si="132"/>
        <v>2020</v>
      </c>
      <c r="C4277" s="1" t="s">
        <v>119</v>
      </c>
      <c r="D4277" s="1" t="s">
        <v>24</v>
      </c>
      <c r="E4277" s="1">
        <v>80004994</v>
      </c>
      <c r="F4277" s="1" t="s">
        <v>3984</v>
      </c>
      <c r="G4277" s="1" t="s">
        <v>120</v>
      </c>
      <c r="H4277" s="1" t="s">
        <v>8410</v>
      </c>
      <c r="I4277" s="1" t="s">
        <v>558</v>
      </c>
      <c r="J4277" s="1">
        <v>312</v>
      </c>
      <c r="K4277" s="1" t="s">
        <v>28</v>
      </c>
      <c r="L4277" s="1">
        <v>15288</v>
      </c>
      <c r="M4277" s="1">
        <v>15912</v>
      </c>
      <c r="N4277" s="1">
        <v>49920</v>
      </c>
      <c r="O4277" s="1">
        <v>4000</v>
      </c>
      <c r="P4277" s="1">
        <v>499.2</v>
      </c>
      <c r="Q4277" s="1">
        <v>53420.800000000003</v>
      </c>
      <c r="R4277" s="1">
        <f t="shared" si="133"/>
        <v>171.22051282051282</v>
      </c>
      <c r="S4277" s="1" t="s">
        <v>29</v>
      </c>
      <c r="T4277" s="1" t="s">
        <v>286</v>
      </c>
      <c r="U4277" s="1" t="s">
        <v>3986</v>
      </c>
      <c r="V4277" s="1" t="s">
        <v>9635</v>
      </c>
      <c r="W4277" s="1" t="s">
        <v>9635</v>
      </c>
    </row>
    <row r="4278" spans="1:23">
      <c r="A4278" s="2" t="s">
        <v>514</v>
      </c>
      <c r="B4278" s="2">
        <f t="shared" si="132"/>
        <v>2020</v>
      </c>
      <c r="C4278" s="1" t="s">
        <v>119</v>
      </c>
      <c r="D4278" s="1" t="s">
        <v>24</v>
      </c>
      <c r="E4278" s="1">
        <v>80004994</v>
      </c>
      <c r="F4278" s="1" t="s">
        <v>3984</v>
      </c>
      <c r="G4278" s="1" t="s">
        <v>120</v>
      </c>
      <c r="H4278" s="1" t="s">
        <v>8410</v>
      </c>
      <c r="I4278" s="1" t="s">
        <v>558</v>
      </c>
      <c r="J4278" s="1">
        <v>158</v>
      </c>
      <c r="K4278" s="1" t="s">
        <v>28</v>
      </c>
      <c r="L4278" s="1">
        <v>8374</v>
      </c>
      <c r="M4278" s="1">
        <v>8690</v>
      </c>
      <c r="N4278" s="1">
        <v>39184</v>
      </c>
      <c r="O4278" s="1">
        <v>2275.36</v>
      </c>
      <c r="P4278" s="1">
        <v>391.84</v>
      </c>
      <c r="Q4278" s="1">
        <v>41851.199999999997</v>
      </c>
      <c r="R4278" s="1">
        <f t="shared" si="133"/>
        <v>264.8810126582278</v>
      </c>
      <c r="S4278" s="1" t="s">
        <v>29</v>
      </c>
      <c r="T4278" s="1" t="s">
        <v>419</v>
      </c>
      <c r="U4278" s="1" t="s">
        <v>3986</v>
      </c>
      <c r="V4278" s="1" t="s">
        <v>9656</v>
      </c>
      <c r="W4278" s="1" t="s">
        <v>9656</v>
      </c>
    </row>
    <row r="4279" spans="1:23">
      <c r="A4279" s="2" t="s">
        <v>4253</v>
      </c>
      <c r="B4279" s="2">
        <f t="shared" si="132"/>
        <v>2020</v>
      </c>
      <c r="C4279" s="1" t="s">
        <v>119</v>
      </c>
      <c r="D4279" s="1" t="s">
        <v>24</v>
      </c>
      <c r="E4279" s="1">
        <v>80004994</v>
      </c>
      <c r="F4279" s="1" t="s">
        <v>3984</v>
      </c>
      <c r="G4279" s="1" t="s">
        <v>120</v>
      </c>
      <c r="H4279" s="1" t="s">
        <v>8410</v>
      </c>
      <c r="I4279" s="1" t="s">
        <v>558</v>
      </c>
      <c r="J4279" s="1">
        <v>312</v>
      </c>
      <c r="K4279" s="1" t="s">
        <v>28</v>
      </c>
      <c r="L4279" s="1">
        <v>15288</v>
      </c>
      <c r="M4279" s="1">
        <v>15912</v>
      </c>
      <c r="N4279" s="1">
        <v>49920</v>
      </c>
      <c r="O4279" s="1">
        <v>4000</v>
      </c>
      <c r="P4279" s="1">
        <v>499.2</v>
      </c>
      <c r="Q4279" s="1">
        <v>53420.800000000003</v>
      </c>
      <c r="R4279" s="1">
        <f t="shared" si="133"/>
        <v>171.22051282051282</v>
      </c>
      <c r="S4279" s="1" t="s">
        <v>29</v>
      </c>
      <c r="T4279" s="1" t="s">
        <v>419</v>
      </c>
      <c r="U4279" s="1" t="s">
        <v>3986</v>
      </c>
      <c r="V4279" s="1" t="s">
        <v>31</v>
      </c>
      <c r="W4279" s="1" t="s">
        <v>9673</v>
      </c>
    </row>
    <row r="4280" spans="1:23">
      <c r="A4280" s="2" t="s">
        <v>9677</v>
      </c>
      <c r="B4280" s="2">
        <f t="shared" si="132"/>
        <v>2020</v>
      </c>
      <c r="C4280" s="1" t="s">
        <v>119</v>
      </c>
      <c r="D4280" s="1" t="s">
        <v>24</v>
      </c>
      <c r="E4280" s="1">
        <v>80004994</v>
      </c>
      <c r="F4280" s="1" t="s">
        <v>3984</v>
      </c>
      <c r="G4280" s="1" t="s">
        <v>120</v>
      </c>
      <c r="H4280" s="1" t="s">
        <v>8410</v>
      </c>
      <c r="I4280" s="1" t="s">
        <v>558</v>
      </c>
      <c r="J4280" s="1">
        <v>201</v>
      </c>
      <c r="K4280" s="1" t="s">
        <v>28</v>
      </c>
      <c r="L4280" s="1">
        <v>14271</v>
      </c>
      <c r="M4280" s="1">
        <v>14673</v>
      </c>
      <c r="N4280" s="1">
        <v>52930</v>
      </c>
      <c r="O4280" s="1">
        <v>2550</v>
      </c>
      <c r="P4280" s="1">
        <v>529.29999999999995</v>
      </c>
      <c r="Q4280" s="1">
        <v>54950.7</v>
      </c>
      <c r="R4280" s="1">
        <f t="shared" si="133"/>
        <v>273.3865671641791</v>
      </c>
      <c r="S4280" s="1" t="s">
        <v>29</v>
      </c>
      <c r="T4280" s="1" t="s">
        <v>419</v>
      </c>
      <c r="U4280" s="1" t="s">
        <v>3986</v>
      </c>
      <c r="V4280" s="1" t="s">
        <v>31</v>
      </c>
      <c r="W4280" s="1" t="s">
        <v>9487</v>
      </c>
    </row>
    <row r="4281" spans="1:23">
      <c r="A4281" s="2" t="s">
        <v>9546</v>
      </c>
      <c r="B4281" s="2">
        <f t="shared" si="132"/>
        <v>2020</v>
      </c>
      <c r="C4281" s="1" t="s">
        <v>119</v>
      </c>
      <c r="D4281" s="1" t="s">
        <v>24</v>
      </c>
      <c r="E4281" s="1">
        <v>80004994</v>
      </c>
      <c r="F4281" s="1" t="s">
        <v>3984</v>
      </c>
      <c r="G4281" s="1" t="s">
        <v>120</v>
      </c>
      <c r="H4281" s="1" t="s">
        <v>8664</v>
      </c>
      <c r="I4281" s="1" t="s">
        <v>558</v>
      </c>
      <c r="J4281" s="1">
        <v>201</v>
      </c>
      <c r="K4281" s="1" t="s">
        <v>28</v>
      </c>
      <c r="L4281" s="1">
        <v>15276</v>
      </c>
      <c r="M4281" s="1">
        <v>15678</v>
      </c>
      <c r="N4281" s="1">
        <v>55275</v>
      </c>
      <c r="O4281" s="1">
        <v>1700</v>
      </c>
      <c r="P4281" s="1">
        <v>552.75</v>
      </c>
      <c r="Q4281" s="1">
        <v>56422.25</v>
      </c>
      <c r="R4281" s="1">
        <f t="shared" si="133"/>
        <v>280.70771144278609</v>
      </c>
      <c r="S4281" s="1" t="s">
        <v>29</v>
      </c>
      <c r="T4281" s="1" t="s">
        <v>419</v>
      </c>
      <c r="U4281" s="1" t="s">
        <v>3986</v>
      </c>
      <c r="V4281" s="1" t="s">
        <v>40</v>
      </c>
      <c r="W4281" s="1" t="s">
        <v>9687</v>
      </c>
    </row>
    <row r="4282" spans="1:23">
      <c r="A4282" s="2" t="s">
        <v>1632</v>
      </c>
      <c r="B4282" s="2">
        <f t="shared" si="132"/>
        <v>2020</v>
      </c>
      <c r="C4282" s="1" t="s">
        <v>119</v>
      </c>
      <c r="D4282" s="1" t="s">
        <v>24</v>
      </c>
      <c r="E4282" s="1">
        <v>80004994</v>
      </c>
      <c r="F4282" s="1" t="s">
        <v>3984</v>
      </c>
      <c r="G4282" s="1" t="s">
        <v>120</v>
      </c>
      <c r="H4282" s="1" t="s">
        <v>8410</v>
      </c>
      <c r="I4282" s="1" t="s">
        <v>558</v>
      </c>
      <c r="J4282" s="1">
        <v>312</v>
      </c>
      <c r="K4282" s="1" t="s">
        <v>28</v>
      </c>
      <c r="L4282" s="1">
        <v>15288</v>
      </c>
      <c r="M4282" s="1">
        <v>15912</v>
      </c>
      <c r="N4282" s="1">
        <v>49920</v>
      </c>
      <c r="O4282" s="1">
        <v>3400</v>
      </c>
      <c r="P4282" s="1">
        <v>499.2</v>
      </c>
      <c r="Q4282" s="1">
        <v>52820.800000000003</v>
      </c>
      <c r="R4282" s="1">
        <f t="shared" si="133"/>
        <v>169.29743589743592</v>
      </c>
      <c r="S4282" s="1" t="s">
        <v>29</v>
      </c>
      <c r="T4282" s="1" t="s">
        <v>419</v>
      </c>
      <c r="U4282" s="1" t="s">
        <v>3986</v>
      </c>
      <c r="V4282" s="1" t="s">
        <v>40</v>
      </c>
      <c r="W4282" s="1" t="s">
        <v>9554</v>
      </c>
    </row>
    <row r="4283" spans="1:23">
      <c r="A4283" s="2" t="s">
        <v>551</v>
      </c>
      <c r="B4283" s="2">
        <f t="shared" si="132"/>
        <v>2020</v>
      </c>
      <c r="C4283" s="1" t="s">
        <v>119</v>
      </c>
      <c r="D4283" s="1" t="s">
        <v>24</v>
      </c>
      <c r="E4283" s="1">
        <v>80004994</v>
      </c>
      <c r="F4283" s="1" t="s">
        <v>3984</v>
      </c>
      <c r="G4283" s="1" t="s">
        <v>120</v>
      </c>
      <c r="H4283" s="1" t="s">
        <v>8410</v>
      </c>
      <c r="I4283" s="1" t="s">
        <v>558</v>
      </c>
      <c r="J4283" s="1">
        <v>292</v>
      </c>
      <c r="K4283" s="1" t="s">
        <v>86</v>
      </c>
      <c r="L4283" s="1">
        <v>19272</v>
      </c>
      <c r="M4283" s="1">
        <v>19856</v>
      </c>
      <c r="N4283" s="1">
        <v>88330</v>
      </c>
      <c r="O4283" s="1">
        <v>4000</v>
      </c>
      <c r="P4283" s="1">
        <v>883.3</v>
      </c>
      <c r="Q4283" s="1">
        <v>93213.3</v>
      </c>
      <c r="R4283" s="1">
        <f t="shared" si="133"/>
        <v>319.22363013698629</v>
      </c>
      <c r="S4283" s="1" t="s">
        <v>29</v>
      </c>
      <c r="T4283" s="1" t="s">
        <v>419</v>
      </c>
      <c r="U4283" s="1" t="s">
        <v>3986</v>
      </c>
      <c r="V4283" s="1" t="s">
        <v>77</v>
      </c>
      <c r="W4283" s="1" t="s">
        <v>7088</v>
      </c>
    </row>
    <row r="4284" spans="1:23">
      <c r="A4284" s="2" t="s">
        <v>1430</v>
      </c>
      <c r="B4284" s="2">
        <f t="shared" si="132"/>
        <v>2020</v>
      </c>
      <c r="C4284" s="1" t="s">
        <v>119</v>
      </c>
      <c r="D4284" s="1" t="s">
        <v>24</v>
      </c>
      <c r="E4284" s="1">
        <v>80004994</v>
      </c>
      <c r="F4284" s="1" t="s">
        <v>3984</v>
      </c>
      <c r="G4284" s="1" t="s">
        <v>120</v>
      </c>
      <c r="H4284" s="1" t="s">
        <v>8410</v>
      </c>
      <c r="I4284" s="1" t="s">
        <v>558</v>
      </c>
      <c r="J4284" s="1">
        <v>268</v>
      </c>
      <c r="K4284" s="1" t="s">
        <v>86</v>
      </c>
      <c r="L4284" s="1">
        <v>20234</v>
      </c>
      <c r="M4284" s="1">
        <v>20770</v>
      </c>
      <c r="N4284" s="1">
        <v>90718</v>
      </c>
      <c r="O4284" s="1">
        <v>4000</v>
      </c>
      <c r="P4284" s="1">
        <v>907.18</v>
      </c>
      <c r="Q4284" s="1">
        <v>95625.18</v>
      </c>
      <c r="R4284" s="1">
        <f t="shared" si="133"/>
        <v>356.81037313432836</v>
      </c>
      <c r="S4284" s="1" t="s">
        <v>29</v>
      </c>
      <c r="T4284" s="1" t="s">
        <v>286</v>
      </c>
      <c r="U4284" s="1" t="s">
        <v>3986</v>
      </c>
      <c r="V4284" s="1" t="s">
        <v>77</v>
      </c>
      <c r="W4284" s="1" t="s">
        <v>9438</v>
      </c>
    </row>
    <row r="4285" spans="1:23">
      <c r="A4285" s="2" t="s">
        <v>1430</v>
      </c>
      <c r="B4285" s="2">
        <f t="shared" si="132"/>
        <v>2020</v>
      </c>
      <c r="C4285" s="1" t="s">
        <v>119</v>
      </c>
      <c r="D4285" s="1" t="s">
        <v>24</v>
      </c>
      <c r="E4285" s="1">
        <v>80004994</v>
      </c>
      <c r="F4285" s="1" t="s">
        <v>3984</v>
      </c>
      <c r="G4285" s="1" t="s">
        <v>120</v>
      </c>
      <c r="H4285" s="1" t="s">
        <v>8410</v>
      </c>
      <c r="I4285" s="1" t="s">
        <v>558</v>
      </c>
      <c r="J4285" s="1">
        <v>268</v>
      </c>
      <c r="K4285" s="1" t="s">
        <v>28</v>
      </c>
      <c r="L4285" s="1">
        <v>18894</v>
      </c>
      <c r="M4285" s="1">
        <v>19430</v>
      </c>
      <c r="N4285" s="1">
        <v>89110</v>
      </c>
      <c r="O4285" s="1">
        <v>4000</v>
      </c>
      <c r="P4285" s="1">
        <v>891.1</v>
      </c>
      <c r="Q4285" s="1">
        <v>94001.1</v>
      </c>
      <c r="R4285" s="1">
        <f t="shared" si="133"/>
        <v>350.75037313432836</v>
      </c>
      <c r="S4285" s="1" t="s">
        <v>29</v>
      </c>
      <c r="T4285" s="1" t="s">
        <v>286</v>
      </c>
      <c r="U4285" s="1" t="s">
        <v>3986</v>
      </c>
      <c r="V4285" s="1" t="s">
        <v>77</v>
      </c>
      <c r="W4285" s="1" t="s">
        <v>7061</v>
      </c>
    </row>
    <row r="4286" spans="1:23">
      <c r="A4286" s="2" t="s">
        <v>9677</v>
      </c>
      <c r="B4286" s="2">
        <f t="shared" si="132"/>
        <v>2020</v>
      </c>
      <c r="C4286" s="1" t="s">
        <v>119</v>
      </c>
      <c r="D4286" s="1" t="s">
        <v>24</v>
      </c>
      <c r="E4286" s="1">
        <v>80004994</v>
      </c>
      <c r="F4286" s="1" t="s">
        <v>3984</v>
      </c>
      <c r="G4286" s="1" t="s">
        <v>120</v>
      </c>
      <c r="H4286" s="1" t="s">
        <v>8410</v>
      </c>
      <c r="I4286" s="1" t="s">
        <v>558</v>
      </c>
      <c r="J4286" s="1">
        <v>312</v>
      </c>
      <c r="K4286" s="1" t="s">
        <v>28</v>
      </c>
      <c r="L4286" s="1">
        <v>15288</v>
      </c>
      <c r="M4286" s="1">
        <v>15912</v>
      </c>
      <c r="N4286" s="1">
        <v>49920</v>
      </c>
      <c r="O4286" s="1">
        <v>4000</v>
      </c>
      <c r="P4286" s="1">
        <v>499.2</v>
      </c>
      <c r="Q4286" s="1">
        <v>53420.800000000003</v>
      </c>
      <c r="R4286" s="1">
        <f t="shared" si="133"/>
        <v>171.22051282051282</v>
      </c>
      <c r="S4286" s="1" t="s">
        <v>29</v>
      </c>
      <c r="T4286" s="1" t="s">
        <v>419</v>
      </c>
      <c r="U4286" s="1" t="s">
        <v>3986</v>
      </c>
      <c r="V4286" s="1" t="s">
        <v>31</v>
      </c>
      <c r="W4286" s="1" t="s">
        <v>9776</v>
      </c>
    </row>
    <row r="4287" spans="1:23">
      <c r="A4287" s="2" t="s">
        <v>3331</v>
      </c>
      <c r="B4287" s="2">
        <f t="shared" si="132"/>
        <v>2020</v>
      </c>
      <c r="C4287" s="1" t="s">
        <v>119</v>
      </c>
      <c r="D4287" s="1" t="s">
        <v>24</v>
      </c>
      <c r="E4287" s="1">
        <v>80004994</v>
      </c>
      <c r="F4287" s="1" t="s">
        <v>3984</v>
      </c>
      <c r="G4287" s="1" t="s">
        <v>120</v>
      </c>
      <c r="H4287" s="1" t="s">
        <v>8410</v>
      </c>
      <c r="I4287" s="1" t="s">
        <v>558</v>
      </c>
      <c r="J4287" s="1">
        <v>312</v>
      </c>
      <c r="K4287" s="1" t="s">
        <v>28</v>
      </c>
      <c r="L4287" s="1">
        <v>14976</v>
      </c>
      <c r="M4287" s="1">
        <v>15600</v>
      </c>
      <c r="N4287" s="1">
        <v>51480</v>
      </c>
      <c r="O4287" s="1">
        <v>4000</v>
      </c>
      <c r="P4287" s="1">
        <v>514.79999999999995</v>
      </c>
      <c r="Q4287" s="1">
        <v>54965.2</v>
      </c>
      <c r="R4287" s="1">
        <f t="shared" si="133"/>
        <v>176.17051282051281</v>
      </c>
      <c r="S4287" s="1" t="s">
        <v>29</v>
      </c>
      <c r="T4287" s="1" t="s">
        <v>286</v>
      </c>
      <c r="U4287" s="1" t="s">
        <v>3986</v>
      </c>
      <c r="V4287" s="1" t="s">
        <v>9777</v>
      </c>
      <c r="W4287" s="1" t="s">
        <v>9777</v>
      </c>
    </row>
    <row r="4288" spans="1:23">
      <c r="A4288" s="2" t="s">
        <v>412</v>
      </c>
      <c r="B4288" s="2">
        <f t="shared" si="132"/>
        <v>2021</v>
      </c>
      <c r="C4288" s="1" t="s">
        <v>43</v>
      </c>
      <c r="D4288" s="1" t="s">
        <v>24</v>
      </c>
      <c r="E4288" s="1">
        <v>80013744</v>
      </c>
      <c r="F4288" s="1" t="s">
        <v>407</v>
      </c>
      <c r="G4288" s="1" t="s">
        <v>120</v>
      </c>
      <c r="H4288" s="1" t="s">
        <v>408</v>
      </c>
      <c r="I4288" s="1" t="s">
        <v>409</v>
      </c>
      <c r="J4288" s="1">
        <v>137</v>
      </c>
      <c r="K4288" s="1" t="s">
        <v>86</v>
      </c>
      <c r="L4288" s="1">
        <v>8681</v>
      </c>
      <c r="M4288" s="1">
        <v>8848</v>
      </c>
      <c r="N4288" s="1">
        <v>53342</v>
      </c>
      <c r="O4288" s="1">
        <v>2175.15</v>
      </c>
      <c r="P4288" s="1">
        <v>134.46</v>
      </c>
      <c r="Q4288" s="1">
        <v>56093.82</v>
      </c>
      <c r="R4288" s="1">
        <f t="shared" si="133"/>
        <v>409.44394160583943</v>
      </c>
      <c r="S4288" s="1" t="s">
        <v>29</v>
      </c>
      <c r="T4288" s="1" t="s">
        <v>30</v>
      </c>
      <c r="U4288" s="1" t="s">
        <v>410</v>
      </c>
      <c r="V4288" s="1" t="s">
        <v>413</v>
      </c>
      <c r="W4288" s="1" t="s">
        <v>414</v>
      </c>
    </row>
    <row r="4289" spans="1:23">
      <c r="A4289" s="2" t="s">
        <v>422</v>
      </c>
      <c r="B4289" s="2">
        <f t="shared" si="132"/>
        <v>2021</v>
      </c>
      <c r="C4289" s="1" t="s">
        <v>68</v>
      </c>
      <c r="D4289" s="1" t="s">
        <v>24</v>
      </c>
      <c r="E4289" s="1">
        <v>80013744</v>
      </c>
      <c r="F4289" s="1" t="s">
        <v>407</v>
      </c>
      <c r="G4289" s="1" t="s">
        <v>120</v>
      </c>
      <c r="H4289" s="1" t="s">
        <v>408</v>
      </c>
      <c r="I4289" s="1" t="s">
        <v>409</v>
      </c>
      <c r="J4289" s="1">
        <v>93</v>
      </c>
      <c r="K4289" s="1" t="s">
        <v>86</v>
      </c>
      <c r="L4289" s="1">
        <v>5394</v>
      </c>
      <c r="M4289" s="1">
        <v>5487</v>
      </c>
      <c r="N4289" s="1">
        <v>34038</v>
      </c>
      <c r="O4289" s="1">
        <v>1537.5</v>
      </c>
      <c r="P4289" s="1">
        <v>85.09</v>
      </c>
      <c r="Q4289" s="1">
        <v>35942.769999999997</v>
      </c>
      <c r="R4289" s="1">
        <f t="shared" si="133"/>
        <v>386.48139784946233</v>
      </c>
      <c r="S4289" s="1" t="s">
        <v>29</v>
      </c>
      <c r="T4289" s="1" t="s">
        <v>136</v>
      </c>
      <c r="U4289" s="1" t="s">
        <v>410</v>
      </c>
      <c r="V4289" s="1" t="s">
        <v>413</v>
      </c>
      <c r="W4289" s="1" t="s">
        <v>413</v>
      </c>
    </row>
    <row r="4290" spans="1:23">
      <c r="A4290" s="2" t="s">
        <v>423</v>
      </c>
      <c r="B4290" s="2">
        <f t="shared" ref="B4290:B4353" si="134">+YEAR(A4290)</f>
        <v>2021</v>
      </c>
      <c r="C4290" s="1" t="s">
        <v>68</v>
      </c>
      <c r="D4290" s="1" t="s">
        <v>24</v>
      </c>
      <c r="E4290" s="1">
        <v>80013744</v>
      </c>
      <c r="F4290" s="1" t="s">
        <v>407</v>
      </c>
      <c r="G4290" s="1" t="s">
        <v>120</v>
      </c>
      <c r="H4290" s="1" t="s">
        <v>408</v>
      </c>
      <c r="I4290" s="1" t="s">
        <v>409</v>
      </c>
      <c r="J4290" s="1">
        <v>185</v>
      </c>
      <c r="K4290" s="1" t="s">
        <v>86</v>
      </c>
      <c r="L4290" s="1">
        <v>10951</v>
      </c>
      <c r="M4290" s="1">
        <v>11233</v>
      </c>
      <c r="N4290" s="1">
        <v>58985</v>
      </c>
      <c r="O4290" s="1">
        <v>3075</v>
      </c>
      <c r="P4290" s="1">
        <v>149.36000000000001</v>
      </c>
      <c r="Q4290" s="1">
        <v>62968.75</v>
      </c>
      <c r="R4290" s="1">
        <f t="shared" si="133"/>
        <v>340.37162162162161</v>
      </c>
      <c r="S4290" s="1" t="s">
        <v>29</v>
      </c>
      <c r="T4290" s="1" t="s">
        <v>136</v>
      </c>
      <c r="U4290" s="1" t="s">
        <v>410</v>
      </c>
      <c r="V4290" s="1" t="s">
        <v>413</v>
      </c>
      <c r="W4290" s="1" t="s">
        <v>414</v>
      </c>
    </row>
    <row r="4291" spans="1:23">
      <c r="A4291" s="2" t="s">
        <v>424</v>
      </c>
      <c r="B4291" s="2">
        <f t="shared" si="134"/>
        <v>2021</v>
      </c>
      <c r="C4291" s="1" t="s">
        <v>68</v>
      </c>
      <c r="D4291" s="1" t="s">
        <v>24</v>
      </c>
      <c r="E4291" s="1">
        <v>80013744</v>
      </c>
      <c r="F4291" s="1" t="s">
        <v>407</v>
      </c>
      <c r="G4291" s="1" t="s">
        <v>120</v>
      </c>
      <c r="H4291" s="1" t="s">
        <v>408</v>
      </c>
      <c r="I4291" s="1" t="s">
        <v>409</v>
      </c>
      <c r="J4291" s="1">
        <v>188</v>
      </c>
      <c r="K4291" s="1" t="s">
        <v>28</v>
      </c>
      <c r="L4291" s="1">
        <v>9776</v>
      </c>
      <c r="M4291" s="1">
        <v>10058</v>
      </c>
      <c r="N4291" s="1">
        <v>35720</v>
      </c>
      <c r="O4291" s="1">
        <v>2590</v>
      </c>
      <c r="P4291" s="1">
        <v>90.45</v>
      </c>
      <c r="Q4291" s="1">
        <v>38858.79</v>
      </c>
      <c r="R4291" s="1">
        <f t="shared" ref="R4291:R4354" si="135">+Q4291/J4291</f>
        <v>206.69569148936171</v>
      </c>
      <c r="S4291" s="1" t="s">
        <v>29</v>
      </c>
      <c r="T4291" s="1" t="s">
        <v>419</v>
      </c>
      <c r="U4291" s="1" t="s">
        <v>410</v>
      </c>
      <c r="V4291" s="1" t="s">
        <v>425</v>
      </c>
      <c r="W4291" s="1" t="s">
        <v>426</v>
      </c>
    </row>
    <row r="4292" spans="1:23">
      <c r="A4292" s="2" t="s">
        <v>427</v>
      </c>
      <c r="B4292" s="2">
        <f t="shared" si="134"/>
        <v>2021</v>
      </c>
      <c r="C4292" s="1" t="s">
        <v>68</v>
      </c>
      <c r="D4292" s="1" t="s">
        <v>24</v>
      </c>
      <c r="E4292" s="1">
        <v>80013744</v>
      </c>
      <c r="F4292" s="1" t="s">
        <v>407</v>
      </c>
      <c r="G4292" s="1" t="s">
        <v>120</v>
      </c>
      <c r="H4292" s="1" t="s">
        <v>408</v>
      </c>
      <c r="I4292" s="1" t="s">
        <v>409</v>
      </c>
      <c r="J4292" s="1">
        <v>188</v>
      </c>
      <c r="K4292" s="1" t="s">
        <v>28</v>
      </c>
      <c r="L4292" s="1">
        <v>9776</v>
      </c>
      <c r="M4292" s="1">
        <v>10058</v>
      </c>
      <c r="N4292" s="1">
        <v>35720</v>
      </c>
      <c r="O4292" s="1">
        <v>2590</v>
      </c>
      <c r="P4292" s="1">
        <v>90.45</v>
      </c>
      <c r="Q4292" s="1">
        <v>38858.79</v>
      </c>
      <c r="R4292" s="1">
        <f t="shared" si="135"/>
        <v>206.69569148936171</v>
      </c>
      <c r="S4292" s="1" t="s">
        <v>29</v>
      </c>
      <c r="T4292" s="1" t="s">
        <v>419</v>
      </c>
      <c r="U4292" s="1" t="s">
        <v>410</v>
      </c>
      <c r="V4292" s="1" t="s">
        <v>428</v>
      </c>
      <c r="W4292" s="1" t="s">
        <v>426</v>
      </c>
    </row>
    <row r="4293" spans="1:23">
      <c r="A4293" s="2" t="s">
        <v>433</v>
      </c>
      <c r="B4293" s="2">
        <f t="shared" si="134"/>
        <v>2021</v>
      </c>
      <c r="C4293" s="1" t="s">
        <v>431</v>
      </c>
      <c r="D4293" s="1" t="s">
        <v>24</v>
      </c>
      <c r="E4293" s="1">
        <v>80013744</v>
      </c>
      <c r="F4293" s="1" t="s">
        <v>407</v>
      </c>
      <c r="G4293" s="1" t="s">
        <v>120</v>
      </c>
      <c r="H4293" s="1" t="s">
        <v>408</v>
      </c>
      <c r="I4293" s="1" t="s">
        <v>409</v>
      </c>
      <c r="J4293" s="1">
        <v>8</v>
      </c>
      <c r="K4293" s="1" t="s">
        <v>86</v>
      </c>
      <c r="L4293" s="1">
        <v>672</v>
      </c>
      <c r="M4293" s="1">
        <v>684</v>
      </c>
      <c r="N4293" s="1">
        <v>4080</v>
      </c>
      <c r="O4293" s="1">
        <v>355.18</v>
      </c>
      <c r="P4293" s="1">
        <v>10.31</v>
      </c>
      <c r="Q4293" s="1">
        <v>4445.49</v>
      </c>
      <c r="R4293" s="1">
        <f t="shared" si="135"/>
        <v>555.68624999999997</v>
      </c>
      <c r="S4293" s="1" t="s">
        <v>29</v>
      </c>
      <c r="T4293" s="1" t="s">
        <v>30</v>
      </c>
      <c r="U4293" s="1" t="s">
        <v>410</v>
      </c>
      <c r="V4293" s="1" t="s">
        <v>434</v>
      </c>
      <c r="W4293" s="1" t="s">
        <v>434</v>
      </c>
    </row>
    <row r="4294" spans="1:23">
      <c r="A4294" s="2" t="s">
        <v>439</v>
      </c>
      <c r="B4294" s="2">
        <f t="shared" si="134"/>
        <v>2021</v>
      </c>
      <c r="C4294" s="1" t="s">
        <v>431</v>
      </c>
      <c r="D4294" s="1" t="s">
        <v>24</v>
      </c>
      <c r="E4294" s="1">
        <v>80013744</v>
      </c>
      <c r="F4294" s="1" t="s">
        <v>407</v>
      </c>
      <c r="G4294" s="1" t="s">
        <v>120</v>
      </c>
      <c r="I4294" s="1" t="s">
        <v>409</v>
      </c>
      <c r="J4294" s="1">
        <v>78</v>
      </c>
      <c r="K4294" s="1" t="s">
        <v>86</v>
      </c>
      <c r="L4294" s="1">
        <v>6157</v>
      </c>
      <c r="M4294" s="1">
        <v>6281.5</v>
      </c>
      <c r="N4294" s="1">
        <v>36699</v>
      </c>
      <c r="O4294" s="1">
        <v>1950</v>
      </c>
      <c r="P4294" s="1">
        <v>92.52</v>
      </c>
      <c r="Q4294" s="1">
        <v>38741.519999999997</v>
      </c>
      <c r="R4294" s="1">
        <f t="shared" si="135"/>
        <v>496.68615384615379</v>
      </c>
      <c r="S4294" s="1" t="s">
        <v>29</v>
      </c>
      <c r="T4294" s="1" t="s">
        <v>30</v>
      </c>
      <c r="U4294" s="1" t="s">
        <v>410</v>
      </c>
      <c r="V4294" s="1" t="s">
        <v>413</v>
      </c>
      <c r="W4294" s="1" t="s">
        <v>414</v>
      </c>
    </row>
    <row r="4295" spans="1:23">
      <c r="A4295" s="2" t="s">
        <v>448</v>
      </c>
      <c r="B4295" s="2">
        <f t="shared" si="134"/>
        <v>2021</v>
      </c>
      <c r="C4295" s="1" t="s">
        <v>431</v>
      </c>
      <c r="D4295" s="1" t="s">
        <v>24</v>
      </c>
      <c r="E4295" s="1">
        <v>80013744</v>
      </c>
      <c r="F4295" s="1" t="s">
        <v>407</v>
      </c>
      <c r="G4295" s="1" t="s">
        <v>120</v>
      </c>
      <c r="I4295" s="1" t="s">
        <v>409</v>
      </c>
      <c r="J4295" s="1">
        <v>47</v>
      </c>
      <c r="K4295" s="1" t="s">
        <v>28</v>
      </c>
      <c r="L4295" s="1">
        <v>2829</v>
      </c>
      <c r="M4295" s="1">
        <v>2905.26</v>
      </c>
      <c r="N4295" s="1">
        <v>18067</v>
      </c>
      <c r="O4295" s="1">
        <v>1263.6099999999999</v>
      </c>
      <c r="P4295" s="1">
        <v>45.55</v>
      </c>
      <c r="Q4295" s="1">
        <v>19376.16</v>
      </c>
      <c r="R4295" s="1">
        <f t="shared" si="135"/>
        <v>412.25872340425531</v>
      </c>
      <c r="S4295" s="1" t="s">
        <v>29</v>
      </c>
      <c r="T4295" s="1" t="s">
        <v>30</v>
      </c>
      <c r="U4295" s="1" t="s">
        <v>410</v>
      </c>
      <c r="V4295" s="1" t="s">
        <v>413</v>
      </c>
      <c r="W4295" s="1" t="s">
        <v>414</v>
      </c>
    </row>
    <row r="4296" spans="1:23">
      <c r="A4296" s="2" t="s">
        <v>423</v>
      </c>
      <c r="B4296" s="2">
        <f t="shared" si="134"/>
        <v>2021</v>
      </c>
      <c r="C4296" s="1" t="s">
        <v>68</v>
      </c>
      <c r="D4296" s="1" t="s">
        <v>24</v>
      </c>
      <c r="E4296" s="1">
        <v>80013744</v>
      </c>
      <c r="F4296" s="1" t="s">
        <v>407</v>
      </c>
      <c r="G4296" s="1" t="s">
        <v>120</v>
      </c>
      <c r="H4296" s="1" t="s">
        <v>408</v>
      </c>
      <c r="I4296" s="1" t="s">
        <v>409</v>
      </c>
      <c r="J4296" s="1">
        <v>31</v>
      </c>
      <c r="K4296" s="1" t="s">
        <v>86</v>
      </c>
      <c r="L4296" s="1">
        <v>2480</v>
      </c>
      <c r="M4296" s="1">
        <v>2480</v>
      </c>
      <c r="N4296" s="1">
        <v>15128</v>
      </c>
      <c r="O4296" s="1">
        <v>619.62</v>
      </c>
      <c r="P4296" s="1">
        <v>38.130000000000003</v>
      </c>
      <c r="Q4296" s="1">
        <v>15911.16</v>
      </c>
      <c r="R4296" s="1">
        <f t="shared" si="135"/>
        <v>513.2632258064516</v>
      </c>
      <c r="S4296" s="1" t="s">
        <v>29</v>
      </c>
      <c r="T4296" s="1" t="s">
        <v>136</v>
      </c>
      <c r="U4296" s="1" t="s">
        <v>410</v>
      </c>
      <c r="V4296" s="1" t="s">
        <v>413</v>
      </c>
      <c r="W4296" s="1" t="s">
        <v>413</v>
      </c>
    </row>
    <row r="4297" spans="1:23">
      <c r="A4297" s="2" t="s">
        <v>423</v>
      </c>
      <c r="B4297" s="2">
        <f t="shared" si="134"/>
        <v>2021</v>
      </c>
      <c r="C4297" s="1" t="s">
        <v>68</v>
      </c>
      <c r="D4297" s="1" t="s">
        <v>24</v>
      </c>
      <c r="E4297" s="1">
        <v>80013744</v>
      </c>
      <c r="F4297" s="1" t="s">
        <v>407</v>
      </c>
      <c r="G4297" s="1" t="s">
        <v>120</v>
      </c>
      <c r="H4297" s="1" t="s">
        <v>408</v>
      </c>
      <c r="I4297" s="1" t="s">
        <v>409</v>
      </c>
      <c r="J4297" s="1">
        <v>69</v>
      </c>
      <c r="K4297" s="1" t="s">
        <v>28</v>
      </c>
      <c r="L4297" s="1">
        <v>4485</v>
      </c>
      <c r="M4297" s="1">
        <v>4589</v>
      </c>
      <c r="N4297" s="1">
        <v>30981</v>
      </c>
      <c r="O4297" s="1">
        <v>1016.14</v>
      </c>
      <c r="P4297" s="1">
        <v>78.13</v>
      </c>
      <c r="Q4297" s="1">
        <v>32347.62</v>
      </c>
      <c r="R4297" s="1">
        <f t="shared" si="135"/>
        <v>468.80608695652171</v>
      </c>
      <c r="S4297" s="1" t="s">
        <v>29</v>
      </c>
      <c r="T4297" s="1" t="s">
        <v>136</v>
      </c>
      <c r="U4297" s="1" t="s">
        <v>410</v>
      </c>
      <c r="V4297" s="1" t="s">
        <v>451</v>
      </c>
      <c r="W4297" s="1" t="s">
        <v>451</v>
      </c>
    </row>
    <row r="4298" spans="1:23">
      <c r="A4298" s="2" t="s">
        <v>412</v>
      </c>
      <c r="B4298" s="2">
        <f t="shared" si="134"/>
        <v>2021</v>
      </c>
      <c r="C4298" s="1" t="s">
        <v>43</v>
      </c>
      <c r="D4298" s="1" t="s">
        <v>24</v>
      </c>
      <c r="E4298" s="1">
        <v>80013744</v>
      </c>
      <c r="F4298" s="1" t="s">
        <v>407</v>
      </c>
      <c r="G4298" s="1" t="s">
        <v>120</v>
      </c>
      <c r="H4298" s="1" t="s">
        <v>408</v>
      </c>
      <c r="I4298" s="1" t="s">
        <v>409</v>
      </c>
      <c r="J4298" s="1">
        <v>194</v>
      </c>
      <c r="K4298" s="1" t="s">
        <v>86</v>
      </c>
      <c r="L4298" s="1">
        <v>10088</v>
      </c>
      <c r="M4298" s="1">
        <v>10379</v>
      </c>
      <c r="N4298" s="1">
        <v>45590</v>
      </c>
      <c r="O4298" s="1">
        <v>2870</v>
      </c>
      <c r="P4298" s="1">
        <v>115.44</v>
      </c>
      <c r="Q4298" s="1">
        <v>49162.38</v>
      </c>
      <c r="R4298" s="1">
        <f t="shared" si="135"/>
        <v>253.41432989690719</v>
      </c>
      <c r="S4298" s="1" t="s">
        <v>29</v>
      </c>
      <c r="T4298" s="1" t="s">
        <v>30</v>
      </c>
      <c r="U4298" s="1" t="s">
        <v>410</v>
      </c>
      <c r="V4298" s="1" t="s">
        <v>413</v>
      </c>
      <c r="W4298" s="1" t="s">
        <v>414</v>
      </c>
    </row>
    <row r="4299" spans="1:23">
      <c r="A4299" s="2" t="s">
        <v>452</v>
      </c>
      <c r="B4299" s="2">
        <f t="shared" si="134"/>
        <v>2021</v>
      </c>
      <c r="C4299" s="1" t="s">
        <v>431</v>
      </c>
      <c r="D4299" s="1" t="s">
        <v>24</v>
      </c>
      <c r="E4299" s="1">
        <v>80013744</v>
      </c>
      <c r="F4299" s="1" t="s">
        <v>407</v>
      </c>
      <c r="G4299" s="1" t="s">
        <v>120</v>
      </c>
      <c r="H4299" s="1" t="s">
        <v>408</v>
      </c>
      <c r="I4299" s="1" t="s">
        <v>409</v>
      </c>
      <c r="J4299" s="1">
        <v>96</v>
      </c>
      <c r="K4299" s="1" t="s">
        <v>86</v>
      </c>
      <c r="L4299" s="1">
        <v>6625</v>
      </c>
      <c r="M4299" s="1">
        <v>6769</v>
      </c>
      <c r="N4299" s="1">
        <v>39845</v>
      </c>
      <c r="O4299" s="1">
        <v>1950</v>
      </c>
      <c r="P4299" s="1">
        <v>100.44</v>
      </c>
      <c r="Q4299" s="1">
        <v>42225.760000000002</v>
      </c>
      <c r="R4299" s="1">
        <f t="shared" si="135"/>
        <v>439.85166666666669</v>
      </c>
      <c r="S4299" s="1" t="s">
        <v>29</v>
      </c>
      <c r="T4299" s="1" t="s">
        <v>136</v>
      </c>
      <c r="U4299" s="1" t="s">
        <v>410</v>
      </c>
      <c r="V4299" s="1" t="s">
        <v>413</v>
      </c>
      <c r="W4299" s="1" t="s">
        <v>414</v>
      </c>
    </row>
    <row r="4300" spans="1:23">
      <c r="A4300" s="2" t="s">
        <v>412</v>
      </c>
      <c r="B4300" s="2">
        <f t="shared" si="134"/>
        <v>2021</v>
      </c>
      <c r="C4300" s="1" t="s">
        <v>43</v>
      </c>
      <c r="D4300" s="1" t="s">
        <v>24</v>
      </c>
      <c r="E4300" s="1">
        <v>80013744</v>
      </c>
      <c r="F4300" s="1" t="s">
        <v>407</v>
      </c>
      <c r="G4300" s="1" t="s">
        <v>120</v>
      </c>
      <c r="H4300" s="1" t="s">
        <v>408</v>
      </c>
      <c r="I4300" s="1" t="s">
        <v>409</v>
      </c>
      <c r="J4300" s="1">
        <v>291</v>
      </c>
      <c r="K4300" s="1" t="s">
        <v>86</v>
      </c>
      <c r="L4300" s="1">
        <v>15132</v>
      </c>
      <c r="M4300" s="1">
        <v>15569</v>
      </c>
      <c r="N4300" s="1">
        <v>68385</v>
      </c>
      <c r="O4300" s="1">
        <v>4305</v>
      </c>
      <c r="P4300" s="1">
        <v>173.16</v>
      </c>
      <c r="Q4300" s="1">
        <v>73743.570000000007</v>
      </c>
      <c r="R4300" s="1">
        <f t="shared" si="135"/>
        <v>253.41432989690725</v>
      </c>
      <c r="S4300" s="1" t="s">
        <v>29</v>
      </c>
      <c r="T4300" s="1" t="s">
        <v>30</v>
      </c>
      <c r="U4300" s="1" t="s">
        <v>410</v>
      </c>
      <c r="V4300" s="1" t="s">
        <v>413</v>
      </c>
      <c r="W4300" s="1" t="s">
        <v>414</v>
      </c>
    </row>
    <row r="4301" spans="1:23">
      <c r="A4301" s="2" t="s">
        <v>458</v>
      </c>
      <c r="B4301" s="2">
        <f t="shared" si="134"/>
        <v>2021</v>
      </c>
      <c r="C4301" s="1" t="s">
        <v>68</v>
      </c>
      <c r="D4301" s="1" t="s">
        <v>24</v>
      </c>
      <c r="E4301" s="1">
        <v>80013744</v>
      </c>
      <c r="F4301" s="1" t="s">
        <v>407</v>
      </c>
      <c r="G4301" s="1" t="s">
        <v>120</v>
      </c>
      <c r="H4301" s="1" t="s">
        <v>408</v>
      </c>
      <c r="I4301" s="1" t="s">
        <v>409</v>
      </c>
      <c r="J4301" s="1">
        <v>169</v>
      </c>
      <c r="K4301" s="1" t="s">
        <v>28</v>
      </c>
      <c r="L4301" s="1">
        <v>12476</v>
      </c>
      <c r="M4301" s="1">
        <v>12741</v>
      </c>
      <c r="N4301" s="1">
        <v>87923</v>
      </c>
      <c r="O4301" s="1">
        <v>2870</v>
      </c>
      <c r="P4301" s="1">
        <v>221.51</v>
      </c>
      <c r="Q4301" s="1">
        <v>91696.6</v>
      </c>
      <c r="R4301" s="1">
        <f t="shared" si="135"/>
        <v>542.58343195266275</v>
      </c>
      <c r="S4301" s="1" t="s">
        <v>29</v>
      </c>
      <c r="T4301" s="1" t="s">
        <v>30</v>
      </c>
      <c r="U4301" s="1" t="s">
        <v>410</v>
      </c>
      <c r="V4301" s="1" t="s">
        <v>459</v>
      </c>
      <c r="W4301" s="1" t="s">
        <v>460</v>
      </c>
    </row>
    <row r="4302" spans="1:23">
      <c r="A4302" s="2" t="s">
        <v>427</v>
      </c>
      <c r="B4302" s="2">
        <f t="shared" si="134"/>
        <v>2021</v>
      </c>
      <c r="C4302" s="1" t="s">
        <v>68</v>
      </c>
      <c r="D4302" s="1" t="s">
        <v>24</v>
      </c>
      <c r="E4302" s="1">
        <v>80013744</v>
      </c>
      <c r="F4302" s="1" t="s">
        <v>407</v>
      </c>
      <c r="G4302" s="1" t="s">
        <v>120</v>
      </c>
      <c r="H4302" s="1" t="s">
        <v>408</v>
      </c>
      <c r="I4302" s="1" t="s">
        <v>409</v>
      </c>
      <c r="J4302" s="1">
        <v>94</v>
      </c>
      <c r="K4302" s="1" t="s">
        <v>28</v>
      </c>
      <c r="L4302" s="1">
        <v>4888</v>
      </c>
      <c r="M4302" s="1">
        <v>5029</v>
      </c>
      <c r="N4302" s="1">
        <v>17860</v>
      </c>
      <c r="O4302" s="1">
        <v>1295</v>
      </c>
      <c r="P4302" s="1">
        <v>45.22</v>
      </c>
      <c r="Q4302" s="1">
        <v>19429.39</v>
      </c>
      <c r="R4302" s="1">
        <f t="shared" si="135"/>
        <v>206.69563829787234</v>
      </c>
      <c r="S4302" s="1" t="s">
        <v>29</v>
      </c>
      <c r="T4302" s="1" t="s">
        <v>419</v>
      </c>
      <c r="U4302" s="1" t="s">
        <v>410</v>
      </c>
      <c r="V4302" s="1" t="s">
        <v>461</v>
      </c>
      <c r="W4302" s="1" t="s">
        <v>461</v>
      </c>
    </row>
    <row r="4303" spans="1:23">
      <c r="A4303" s="2" t="s">
        <v>462</v>
      </c>
      <c r="B4303" s="2">
        <f t="shared" si="134"/>
        <v>2021</v>
      </c>
      <c r="C4303" s="1" t="s">
        <v>431</v>
      </c>
      <c r="D4303" s="1" t="s">
        <v>24</v>
      </c>
      <c r="E4303" s="1">
        <v>80013744</v>
      </c>
      <c r="F4303" s="1" t="s">
        <v>407</v>
      </c>
      <c r="G4303" s="1" t="s">
        <v>120</v>
      </c>
      <c r="H4303" s="1" t="s">
        <v>408</v>
      </c>
      <c r="I4303" s="1" t="s">
        <v>409</v>
      </c>
      <c r="J4303" s="1">
        <v>90</v>
      </c>
      <c r="K4303" s="1" t="s">
        <v>28</v>
      </c>
      <c r="L4303" s="1">
        <v>6342</v>
      </c>
      <c r="M4303" s="1">
        <v>7299</v>
      </c>
      <c r="N4303" s="1">
        <v>34686</v>
      </c>
      <c r="O4303" s="1">
        <v>1950</v>
      </c>
      <c r="P4303" s="1">
        <v>87.43</v>
      </c>
      <c r="Q4303" s="1">
        <v>37008.620000000003</v>
      </c>
      <c r="R4303" s="1">
        <f t="shared" si="135"/>
        <v>411.2068888888889</v>
      </c>
      <c r="S4303" s="1" t="s">
        <v>29</v>
      </c>
      <c r="T4303" s="1" t="s">
        <v>136</v>
      </c>
      <c r="U4303" s="1" t="s">
        <v>410</v>
      </c>
      <c r="V4303" s="1" t="s">
        <v>463</v>
      </c>
      <c r="W4303" s="1" t="s">
        <v>464</v>
      </c>
    </row>
    <row r="4304" spans="1:23">
      <c r="A4304" s="2" t="s">
        <v>468</v>
      </c>
      <c r="B4304" s="2">
        <f t="shared" si="134"/>
        <v>2021</v>
      </c>
      <c r="C4304" s="1" t="s">
        <v>43</v>
      </c>
      <c r="D4304" s="1" t="s">
        <v>24</v>
      </c>
      <c r="E4304" s="1">
        <v>80013744</v>
      </c>
      <c r="F4304" s="1" t="s">
        <v>407</v>
      </c>
      <c r="G4304" s="1" t="s">
        <v>120</v>
      </c>
      <c r="H4304" s="1" t="s">
        <v>408</v>
      </c>
      <c r="I4304" s="1" t="s">
        <v>409</v>
      </c>
      <c r="J4304" s="1">
        <v>291</v>
      </c>
      <c r="K4304" s="1" t="s">
        <v>86</v>
      </c>
      <c r="L4304" s="1">
        <v>15132</v>
      </c>
      <c r="M4304" s="1">
        <v>15569</v>
      </c>
      <c r="N4304" s="1">
        <v>68385</v>
      </c>
      <c r="O4304" s="1">
        <v>4305</v>
      </c>
      <c r="P4304" s="1">
        <v>173.16</v>
      </c>
      <c r="Q4304" s="1">
        <v>73743.570000000007</v>
      </c>
      <c r="R4304" s="1">
        <f t="shared" si="135"/>
        <v>253.41432989690725</v>
      </c>
      <c r="S4304" s="1" t="s">
        <v>29</v>
      </c>
      <c r="T4304" s="1" t="s">
        <v>30</v>
      </c>
      <c r="U4304" s="1" t="s">
        <v>410</v>
      </c>
      <c r="V4304" s="1" t="s">
        <v>413</v>
      </c>
      <c r="W4304" s="1" t="s">
        <v>414</v>
      </c>
    </row>
    <row r="4305" spans="1:23">
      <c r="A4305" s="2" t="s">
        <v>470</v>
      </c>
      <c r="B4305" s="2">
        <f t="shared" si="134"/>
        <v>2021</v>
      </c>
      <c r="C4305" s="1" t="s">
        <v>68</v>
      </c>
      <c r="D4305" s="1" t="s">
        <v>24</v>
      </c>
      <c r="E4305" s="1">
        <v>80013744</v>
      </c>
      <c r="F4305" s="1" t="s">
        <v>407</v>
      </c>
      <c r="G4305" s="1" t="s">
        <v>120</v>
      </c>
      <c r="H4305" s="1" t="s">
        <v>408</v>
      </c>
      <c r="I4305" s="1" t="s">
        <v>409</v>
      </c>
      <c r="J4305" s="1">
        <v>83</v>
      </c>
      <c r="K4305" s="1" t="s">
        <v>86</v>
      </c>
      <c r="L4305" s="1">
        <v>5893</v>
      </c>
      <c r="M4305" s="1">
        <v>6002</v>
      </c>
      <c r="N4305" s="1">
        <v>39045</v>
      </c>
      <c r="O4305" s="1">
        <v>1537.5</v>
      </c>
      <c r="P4305" s="1">
        <v>98.54</v>
      </c>
      <c r="Q4305" s="1">
        <v>41052.86</v>
      </c>
      <c r="R4305" s="1">
        <f t="shared" si="135"/>
        <v>494.61277108433734</v>
      </c>
      <c r="S4305" s="1" t="s">
        <v>29</v>
      </c>
      <c r="T4305" s="1" t="s">
        <v>30</v>
      </c>
      <c r="U4305" s="1" t="s">
        <v>410</v>
      </c>
      <c r="V4305" s="1" t="s">
        <v>413</v>
      </c>
      <c r="W4305" s="1" t="s">
        <v>414</v>
      </c>
    </row>
    <row r="4306" spans="1:23">
      <c r="A4306" s="2" t="s">
        <v>471</v>
      </c>
      <c r="B4306" s="2">
        <f t="shared" si="134"/>
        <v>2021</v>
      </c>
      <c r="C4306" s="1" t="s">
        <v>68</v>
      </c>
      <c r="D4306" s="1" t="s">
        <v>24</v>
      </c>
      <c r="E4306" s="1">
        <v>80013744</v>
      </c>
      <c r="F4306" s="1" t="s">
        <v>407</v>
      </c>
      <c r="G4306" s="1" t="s">
        <v>120</v>
      </c>
      <c r="H4306" s="1" t="s">
        <v>408</v>
      </c>
      <c r="I4306" s="1" t="s">
        <v>409</v>
      </c>
      <c r="J4306" s="1">
        <v>75</v>
      </c>
      <c r="K4306" s="1" t="s">
        <v>86</v>
      </c>
      <c r="L4306" s="1">
        <v>4074</v>
      </c>
      <c r="M4306" s="1">
        <v>4229</v>
      </c>
      <c r="N4306" s="1">
        <v>17356.78</v>
      </c>
      <c r="O4306" s="1">
        <v>990.29</v>
      </c>
      <c r="P4306" s="1">
        <v>43.95</v>
      </c>
      <c r="Q4306" s="1">
        <v>18613.73</v>
      </c>
      <c r="R4306" s="1">
        <f t="shared" si="135"/>
        <v>248.18306666666666</v>
      </c>
      <c r="S4306" s="1" t="s">
        <v>29</v>
      </c>
      <c r="T4306" s="1" t="s">
        <v>419</v>
      </c>
      <c r="U4306" s="1" t="s">
        <v>410</v>
      </c>
      <c r="V4306" s="1" t="s">
        <v>413</v>
      </c>
      <c r="W4306" s="1" t="s">
        <v>472</v>
      </c>
    </row>
    <row r="4307" spans="1:23">
      <c r="A4307" s="2" t="s">
        <v>475</v>
      </c>
      <c r="B4307" s="2">
        <f t="shared" si="134"/>
        <v>2021</v>
      </c>
      <c r="C4307" s="1" t="s">
        <v>68</v>
      </c>
      <c r="D4307" s="1" t="s">
        <v>24</v>
      </c>
      <c r="E4307" s="1">
        <v>80013744</v>
      </c>
      <c r="F4307" s="1" t="s">
        <v>407</v>
      </c>
      <c r="G4307" s="1" t="s">
        <v>120</v>
      </c>
      <c r="H4307" s="1" t="s">
        <v>408</v>
      </c>
      <c r="I4307" s="1" t="s">
        <v>409</v>
      </c>
      <c r="J4307" s="1">
        <v>69</v>
      </c>
      <c r="K4307" s="1" t="s">
        <v>28</v>
      </c>
      <c r="L4307" s="1">
        <v>6460</v>
      </c>
      <c r="M4307" s="1">
        <v>6597</v>
      </c>
      <c r="N4307" s="1">
        <v>43388</v>
      </c>
      <c r="O4307" s="1">
        <v>1510.73</v>
      </c>
      <c r="P4307" s="1">
        <v>87.43</v>
      </c>
      <c r="Q4307" s="1">
        <v>45315.48</v>
      </c>
      <c r="R4307" s="1">
        <f t="shared" si="135"/>
        <v>656.74608695652182</v>
      </c>
      <c r="S4307" s="1" t="s">
        <v>29</v>
      </c>
      <c r="T4307" s="1" t="s">
        <v>30</v>
      </c>
      <c r="U4307" s="1" t="s">
        <v>410</v>
      </c>
      <c r="V4307" s="1" t="s">
        <v>463</v>
      </c>
      <c r="W4307" s="1" t="s">
        <v>464</v>
      </c>
    </row>
    <row r="4308" spans="1:23">
      <c r="A4308" s="2" t="s">
        <v>470</v>
      </c>
      <c r="B4308" s="2">
        <f t="shared" si="134"/>
        <v>2021</v>
      </c>
      <c r="C4308" s="1" t="s">
        <v>431</v>
      </c>
      <c r="D4308" s="1" t="s">
        <v>24</v>
      </c>
      <c r="E4308" s="1">
        <v>80013744</v>
      </c>
      <c r="F4308" s="1" t="s">
        <v>407</v>
      </c>
      <c r="G4308" s="1" t="s">
        <v>120</v>
      </c>
      <c r="H4308" s="1" t="s">
        <v>408</v>
      </c>
      <c r="I4308" s="1" t="s">
        <v>409</v>
      </c>
      <c r="J4308" s="1">
        <v>130</v>
      </c>
      <c r="K4308" s="1" t="s">
        <v>86</v>
      </c>
      <c r="L4308" s="1">
        <v>9585</v>
      </c>
      <c r="M4308" s="1">
        <v>9837</v>
      </c>
      <c r="N4308" s="1">
        <v>64547</v>
      </c>
      <c r="O4308" s="1">
        <v>3422.47</v>
      </c>
      <c r="P4308" s="1">
        <v>162.9</v>
      </c>
      <c r="Q4308" s="1">
        <v>68747.039999999994</v>
      </c>
      <c r="R4308" s="1">
        <f t="shared" si="135"/>
        <v>528.82338461538461</v>
      </c>
      <c r="S4308" s="1" t="s">
        <v>29</v>
      </c>
      <c r="T4308" s="1" t="s">
        <v>30</v>
      </c>
      <c r="U4308" s="1" t="s">
        <v>410</v>
      </c>
      <c r="V4308" s="1" t="s">
        <v>413</v>
      </c>
      <c r="W4308" s="1" t="s">
        <v>414</v>
      </c>
    </row>
    <row r="4309" spans="1:23">
      <c r="A4309" s="2" t="s">
        <v>470</v>
      </c>
      <c r="B4309" s="2">
        <f t="shared" si="134"/>
        <v>2021</v>
      </c>
      <c r="C4309" s="1" t="s">
        <v>68</v>
      </c>
      <c r="D4309" s="1" t="s">
        <v>24</v>
      </c>
      <c r="E4309" s="1">
        <v>80013744</v>
      </c>
      <c r="F4309" s="1" t="s">
        <v>407</v>
      </c>
      <c r="G4309" s="1" t="s">
        <v>120</v>
      </c>
      <c r="H4309" s="1" t="s">
        <v>408</v>
      </c>
      <c r="I4309" s="1" t="s">
        <v>409</v>
      </c>
      <c r="J4309" s="1">
        <v>121</v>
      </c>
      <c r="K4309" s="1" t="s">
        <v>86</v>
      </c>
      <c r="L4309" s="1">
        <v>10055</v>
      </c>
      <c r="M4309" s="1">
        <v>10290</v>
      </c>
      <c r="N4309" s="1">
        <v>68782</v>
      </c>
      <c r="O4309" s="1">
        <v>2584.98</v>
      </c>
      <c r="P4309" s="1">
        <v>173.59</v>
      </c>
      <c r="Q4309" s="1">
        <v>72195.570000000007</v>
      </c>
      <c r="R4309" s="1">
        <f t="shared" si="135"/>
        <v>596.65760330578519</v>
      </c>
      <c r="S4309" s="1" t="s">
        <v>29</v>
      </c>
      <c r="T4309" s="1" t="s">
        <v>30</v>
      </c>
      <c r="U4309" s="1" t="s">
        <v>410</v>
      </c>
      <c r="V4309" s="1" t="s">
        <v>413</v>
      </c>
      <c r="W4309" s="1" t="s">
        <v>414</v>
      </c>
    </row>
    <row r="4310" spans="1:23">
      <c r="A4310" s="2" t="s">
        <v>468</v>
      </c>
      <c r="B4310" s="2">
        <f t="shared" si="134"/>
        <v>2021</v>
      </c>
      <c r="C4310" s="1" t="s">
        <v>43</v>
      </c>
      <c r="D4310" s="1" t="s">
        <v>24</v>
      </c>
      <c r="E4310" s="1">
        <v>80013744</v>
      </c>
      <c r="F4310" s="1" t="s">
        <v>407</v>
      </c>
      <c r="G4310" s="1" t="s">
        <v>120</v>
      </c>
      <c r="H4310" s="1" t="s">
        <v>408</v>
      </c>
      <c r="I4310" s="1" t="s">
        <v>409</v>
      </c>
      <c r="J4310" s="1">
        <v>291</v>
      </c>
      <c r="K4310" s="1" t="s">
        <v>86</v>
      </c>
      <c r="L4310" s="1">
        <v>15132</v>
      </c>
      <c r="M4310" s="1">
        <v>15569</v>
      </c>
      <c r="N4310" s="1">
        <v>68385</v>
      </c>
      <c r="O4310" s="1">
        <v>4305</v>
      </c>
      <c r="P4310" s="1">
        <v>173.16</v>
      </c>
      <c r="Q4310" s="1">
        <v>73743.570000000007</v>
      </c>
      <c r="R4310" s="1">
        <f t="shared" si="135"/>
        <v>253.41432989690725</v>
      </c>
      <c r="S4310" s="1" t="s">
        <v>29</v>
      </c>
      <c r="T4310" s="1" t="s">
        <v>30</v>
      </c>
      <c r="U4310" s="1" t="s">
        <v>410</v>
      </c>
      <c r="V4310" s="1" t="s">
        <v>413</v>
      </c>
      <c r="W4310" s="1" t="s">
        <v>414</v>
      </c>
    </row>
    <row r="4311" spans="1:23">
      <c r="A4311" s="2" t="s">
        <v>487</v>
      </c>
      <c r="B4311" s="2">
        <f t="shared" si="134"/>
        <v>2021</v>
      </c>
      <c r="C4311" s="1" t="s">
        <v>68</v>
      </c>
      <c r="D4311" s="1" t="s">
        <v>24</v>
      </c>
      <c r="E4311" s="1">
        <v>80013744</v>
      </c>
      <c r="F4311" s="1" t="s">
        <v>407</v>
      </c>
      <c r="G4311" s="1" t="s">
        <v>120</v>
      </c>
      <c r="H4311" s="1" t="s">
        <v>408</v>
      </c>
      <c r="I4311" s="1" t="s">
        <v>409</v>
      </c>
      <c r="J4311" s="1">
        <v>94</v>
      </c>
      <c r="K4311" s="1" t="s">
        <v>86</v>
      </c>
      <c r="L4311" s="1">
        <v>4888</v>
      </c>
      <c r="M4311" s="1">
        <v>4888</v>
      </c>
      <c r="N4311" s="1">
        <v>18684.36</v>
      </c>
      <c r="O4311" s="1">
        <v>1140.1400000000001</v>
      </c>
      <c r="P4311" s="1">
        <v>47.31</v>
      </c>
      <c r="Q4311" s="1">
        <v>20111.560000000001</v>
      </c>
      <c r="R4311" s="1">
        <f t="shared" si="135"/>
        <v>213.95276595744681</v>
      </c>
      <c r="S4311" s="1" t="s">
        <v>29</v>
      </c>
      <c r="T4311" s="1" t="s">
        <v>419</v>
      </c>
      <c r="U4311" s="1" t="s">
        <v>410</v>
      </c>
      <c r="V4311" s="1" t="s">
        <v>413</v>
      </c>
      <c r="W4311" s="1" t="s">
        <v>488</v>
      </c>
    </row>
    <row r="4312" spans="1:23">
      <c r="A4312" s="2" t="s">
        <v>489</v>
      </c>
      <c r="B4312" s="2">
        <f t="shared" si="134"/>
        <v>2021</v>
      </c>
      <c r="C4312" s="1" t="s">
        <v>68</v>
      </c>
      <c r="D4312" s="1" t="s">
        <v>24</v>
      </c>
      <c r="E4312" s="1">
        <v>80013744</v>
      </c>
      <c r="F4312" s="1" t="s">
        <v>407</v>
      </c>
      <c r="G4312" s="1" t="s">
        <v>120</v>
      </c>
      <c r="H4312" s="1" t="s">
        <v>408</v>
      </c>
      <c r="I4312" s="1" t="s">
        <v>409</v>
      </c>
      <c r="J4312" s="1">
        <v>50</v>
      </c>
      <c r="K4312" s="1" t="s">
        <v>28</v>
      </c>
      <c r="L4312" s="1">
        <v>4130</v>
      </c>
      <c r="M4312" s="1">
        <v>4215</v>
      </c>
      <c r="N4312" s="1">
        <v>21208.7</v>
      </c>
      <c r="O4312" s="1">
        <v>1066.17</v>
      </c>
      <c r="P4312" s="1">
        <v>53.7</v>
      </c>
      <c r="Q4312" s="1">
        <v>22601.55</v>
      </c>
      <c r="R4312" s="1">
        <f t="shared" si="135"/>
        <v>452.03100000000001</v>
      </c>
      <c r="S4312" s="1" t="s">
        <v>29</v>
      </c>
      <c r="T4312" s="1" t="s">
        <v>419</v>
      </c>
      <c r="U4312" s="1" t="s">
        <v>490</v>
      </c>
      <c r="V4312" s="1" t="s">
        <v>491</v>
      </c>
      <c r="W4312" s="1" t="s">
        <v>492</v>
      </c>
    </row>
    <row r="4313" spans="1:23">
      <c r="A4313" s="2" t="s">
        <v>493</v>
      </c>
      <c r="B4313" s="2">
        <f t="shared" si="134"/>
        <v>2021</v>
      </c>
      <c r="C4313" s="1" t="s">
        <v>68</v>
      </c>
      <c r="D4313" s="1" t="s">
        <v>24</v>
      </c>
      <c r="E4313" s="1">
        <v>80013744</v>
      </c>
      <c r="F4313" s="1" t="s">
        <v>407</v>
      </c>
      <c r="G4313" s="1" t="s">
        <v>120</v>
      </c>
      <c r="H4313" s="1" t="s">
        <v>408</v>
      </c>
      <c r="I4313" s="1" t="s">
        <v>409</v>
      </c>
      <c r="J4313" s="1">
        <v>22</v>
      </c>
      <c r="K4313" s="1" t="s">
        <v>86</v>
      </c>
      <c r="L4313" s="1">
        <v>1848</v>
      </c>
      <c r="M4313" s="1">
        <v>1892</v>
      </c>
      <c r="N4313" s="1">
        <v>12848</v>
      </c>
      <c r="O4313" s="1">
        <v>355.07</v>
      </c>
      <c r="P4313" s="1">
        <v>37.340000000000003</v>
      </c>
      <c r="Q4313" s="1">
        <v>13405.82</v>
      </c>
      <c r="R4313" s="1">
        <f t="shared" si="135"/>
        <v>609.35545454545456</v>
      </c>
      <c r="S4313" s="1" t="s">
        <v>29</v>
      </c>
      <c r="T4313" s="1" t="s">
        <v>30</v>
      </c>
      <c r="U4313" s="1" t="s">
        <v>410</v>
      </c>
      <c r="V4313" s="1" t="s">
        <v>413</v>
      </c>
      <c r="W4313" s="1" t="s">
        <v>413</v>
      </c>
    </row>
    <row r="4314" spans="1:23">
      <c r="A4314" s="2" t="s">
        <v>494</v>
      </c>
      <c r="B4314" s="2">
        <f t="shared" si="134"/>
        <v>2021</v>
      </c>
      <c r="C4314" s="1" t="s">
        <v>68</v>
      </c>
      <c r="D4314" s="1" t="s">
        <v>24</v>
      </c>
      <c r="E4314" s="1">
        <v>80013744</v>
      </c>
      <c r="F4314" s="1" t="s">
        <v>407</v>
      </c>
      <c r="G4314" s="1" t="s">
        <v>120</v>
      </c>
      <c r="H4314" s="1" t="s">
        <v>408</v>
      </c>
      <c r="I4314" s="1" t="s">
        <v>409</v>
      </c>
      <c r="J4314" s="1">
        <v>147</v>
      </c>
      <c r="K4314" s="1" t="s">
        <v>86</v>
      </c>
      <c r="L4314" s="1">
        <v>13857</v>
      </c>
      <c r="M4314" s="1">
        <v>14128</v>
      </c>
      <c r="N4314" s="1">
        <v>93700</v>
      </c>
      <c r="O4314" s="1">
        <v>2637.48</v>
      </c>
      <c r="P4314" s="1">
        <v>236.74</v>
      </c>
      <c r="Q4314" s="1">
        <v>97568.02</v>
      </c>
      <c r="R4314" s="1">
        <f t="shared" si="135"/>
        <v>663.72802721088442</v>
      </c>
      <c r="S4314" s="1" t="s">
        <v>29</v>
      </c>
      <c r="T4314" s="1" t="s">
        <v>30</v>
      </c>
      <c r="U4314" s="1" t="s">
        <v>410</v>
      </c>
      <c r="V4314" s="1" t="s">
        <v>413</v>
      </c>
      <c r="W4314" s="1" t="s">
        <v>414</v>
      </c>
    </row>
    <row r="4315" spans="1:23">
      <c r="A4315" s="2" t="s">
        <v>487</v>
      </c>
      <c r="B4315" s="2">
        <f t="shared" si="134"/>
        <v>2021</v>
      </c>
      <c r="C4315" s="1" t="s">
        <v>68</v>
      </c>
      <c r="D4315" s="1" t="s">
        <v>24</v>
      </c>
      <c r="E4315" s="1">
        <v>80013744</v>
      </c>
      <c r="F4315" s="1" t="s">
        <v>407</v>
      </c>
      <c r="G4315" s="1" t="s">
        <v>120</v>
      </c>
      <c r="H4315" s="1" t="s">
        <v>408</v>
      </c>
      <c r="I4315" s="1" t="s">
        <v>409</v>
      </c>
      <c r="J4315" s="1">
        <v>188</v>
      </c>
      <c r="K4315" s="1" t="s">
        <v>86</v>
      </c>
      <c r="L4315" s="1">
        <v>9776</v>
      </c>
      <c r="M4315" s="1">
        <v>10058</v>
      </c>
      <c r="N4315" s="1">
        <v>35720</v>
      </c>
      <c r="O4315" s="1">
        <v>2590</v>
      </c>
      <c r="P4315" s="1">
        <v>90.45</v>
      </c>
      <c r="Q4315" s="1">
        <v>38858.79</v>
      </c>
      <c r="R4315" s="1">
        <f t="shared" si="135"/>
        <v>206.69569148936171</v>
      </c>
      <c r="S4315" s="1" t="s">
        <v>29</v>
      </c>
      <c r="T4315" s="1" t="s">
        <v>419</v>
      </c>
      <c r="U4315" s="1" t="s">
        <v>410</v>
      </c>
      <c r="V4315" s="1" t="s">
        <v>413</v>
      </c>
      <c r="W4315" s="1" t="s">
        <v>488</v>
      </c>
    </row>
    <row r="4316" spans="1:23">
      <c r="A4316" s="2" t="s">
        <v>424</v>
      </c>
      <c r="B4316" s="2">
        <f t="shared" si="134"/>
        <v>2021</v>
      </c>
      <c r="C4316" s="1" t="s">
        <v>68</v>
      </c>
      <c r="D4316" s="1" t="s">
        <v>24</v>
      </c>
      <c r="E4316" s="1">
        <v>80013744</v>
      </c>
      <c r="F4316" s="1" t="s">
        <v>407</v>
      </c>
      <c r="G4316" s="1" t="s">
        <v>120</v>
      </c>
      <c r="H4316" s="1" t="s">
        <v>408</v>
      </c>
      <c r="I4316" s="1" t="s">
        <v>409</v>
      </c>
      <c r="J4316" s="1">
        <v>188</v>
      </c>
      <c r="K4316" s="1" t="s">
        <v>28</v>
      </c>
      <c r="L4316" s="1">
        <v>9776</v>
      </c>
      <c r="M4316" s="1">
        <v>10058</v>
      </c>
      <c r="N4316" s="1">
        <v>35720</v>
      </c>
      <c r="O4316" s="1">
        <v>2590</v>
      </c>
      <c r="P4316" s="1">
        <v>90.45</v>
      </c>
      <c r="Q4316" s="1">
        <v>38858.79</v>
      </c>
      <c r="R4316" s="1">
        <f t="shared" si="135"/>
        <v>206.69569148936171</v>
      </c>
      <c r="S4316" s="1" t="s">
        <v>29</v>
      </c>
      <c r="T4316" s="1" t="s">
        <v>419</v>
      </c>
      <c r="U4316" s="1" t="s">
        <v>410</v>
      </c>
      <c r="V4316" s="1" t="s">
        <v>498</v>
      </c>
      <c r="W4316" s="1" t="s">
        <v>426</v>
      </c>
    </row>
    <row r="4317" spans="1:23">
      <c r="A4317" s="2" t="s">
        <v>448</v>
      </c>
      <c r="B4317" s="2">
        <f t="shared" si="134"/>
        <v>2021</v>
      </c>
      <c r="C4317" s="1" t="s">
        <v>68</v>
      </c>
      <c r="D4317" s="1" t="s">
        <v>24</v>
      </c>
      <c r="E4317" s="1">
        <v>80013744</v>
      </c>
      <c r="F4317" s="1" t="s">
        <v>407</v>
      </c>
      <c r="G4317" s="1" t="s">
        <v>120</v>
      </c>
      <c r="I4317" s="1" t="s">
        <v>409</v>
      </c>
      <c r="J4317" s="1">
        <v>162</v>
      </c>
      <c r="K4317" s="1" t="s">
        <v>28</v>
      </c>
      <c r="L4317" s="1">
        <v>12399</v>
      </c>
      <c r="M4317" s="1">
        <v>12652</v>
      </c>
      <c r="N4317" s="1">
        <v>73752</v>
      </c>
      <c r="O4317" s="1">
        <v>3075</v>
      </c>
      <c r="P4317" s="1">
        <v>185.93</v>
      </c>
      <c r="Q4317" s="1">
        <v>77012.929999999993</v>
      </c>
      <c r="R4317" s="1">
        <f t="shared" si="135"/>
        <v>475.38845679012343</v>
      </c>
      <c r="S4317" s="1" t="s">
        <v>29</v>
      </c>
      <c r="T4317" s="1" t="s">
        <v>30</v>
      </c>
      <c r="U4317" s="1" t="s">
        <v>410</v>
      </c>
      <c r="V4317" s="1" t="s">
        <v>413</v>
      </c>
      <c r="W4317" s="1" t="s">
        <v>414</v>
      </c>
    </row>
    <row r="4318" spans="1:23">
      <c r="A4318" s="2" t="s">
        <v>509</v>
      </c>
      <c r="B4318" s="2">
        <f t="shared" si="134"/>
        <v>2021</v>
      </c>
      <c r="C4318" s="1" t="s">
        <v>68</v>
      </c>
      <c r="D4318" s="1" t="s">
        <v>24</v>
      </c>
      <c r="E4318" s="1">
        <v>80013744</v>
      </c>
      <c r="F4318" s="1" t="s">
        <v>407</v>
      </c>
      <c r="G4318" s="1" t="s">
        <v>120</v>
      </c>
      <c r="H4318" s="1" t="s">
        <v>408</v>
      </c>
      <c r="I4318" s="1" t="s">
        <v>409</v>
      </c>
      <c r="J4318" s="1">
        <v>173</v>
      </c>
      <c r="K4318" s="1" t="s">
        <v>28</v>
      </c>
      <c r="L4318" s="1">
        <v>11799</v>
      </c>
      <c r="M4318" s="1">
        <v>12027</v>
      </c>
      <c r="N4318" s="1">
        <v>65757</v>
      </c>
      <c r="O4318" s="1">
        <v>2962.5</v>
      </c>
      <c r="P4318" s="1">
        <v>165.77</v>
      </c>
      <c r="Q4318" s="1">
        <v>69434.55</v>
      </c>
      <c r="R4318" s="1">
        <f t="shared" si="135"/>
        <v>401.35578034682084</v>
      </c>
      <c r="S4318" s="1" t="s">
        <v>29</v>
      </c>
      <c r="T4318" s="1" t="s">
        <v>419</v>
      </c>
      <c r="U4318" s="1" t="s">
        <v>410</v>
      </c>
      <c r="V4318" s="1" t="s">
        <v>510</v>
      </c>
      <c r="W4318" s="1" t="s">
        <v>414</v>
      </c>
    </row>
    <row r="4319" spans="1:23">
      <c r="A4319" s="2" t="s">
        <v>448</v>
      </c>
      <c r="B4319" s="2">
        <f t="shared" si="134"/>
        <v>2021</v>
      </c>
      <c r="C4319" s="1" t="s">
        <v>68</v>
      </c>
      <c r="D4319" s="1" t="s">
        <v>24</v>
      </c>
      <c r="E4319" s="1">
        <v>80013744</v>
      </c>
      <c r="F4319" s="1" t="s">
        <v>407</v>
      </c>
      <c r="G4319" s="1" t="s">
        <v>120</v>
      </c>
      <c r="I4319" s="1" t="s">
        <v>409</v>
      </c>
      <c r="J4319" s="1">
        <v>25</v>
      </c>
      <c r="K4319" s="1" t="s">
        <v>28</v>
      </c>
      <c r="L4319" s="1">
        <v>1309</v>
      </c>
      <c r="M4319" s="1">
        <v>1338.04</v>
      </c>
      <c r="N4319" s="1">
        <v>22002</v>
      </c>
      <c r="O4319" s="1">
        <v>873.58</v>
      </c>
      <c r="P4319" s="1">
        <v>55.47</v>
      </c>
      <c r="Q4319" s="1">
        <v>22931.05</v>
      </c>
      <c r="R4319" s="1">
        <f t="shared" si="135"/>
        <v>917.24199999999996</v>
      </c>
      <c r="S4319" s="1" t="s">
        <v>29</v>
      </c>
      <c r="T4319" s="1" t="s">
        <v>30</v>
      </c>
      <c r="U4319" s="1" t="s">
        <v>410</v>
      </c>
      <c r="V4319" s="1" t="s">
        <v>413</v>
      </c>
      <c r="W4319" s="1" t="s">
        <v>414</v>
      </c>
    </row>
    <row r="4320" spans="1:23">
      <c r="A4320" s="2" t="s">
        <v>523</v>
      </c>
      <c r="B4320" s="2">
        <f t="shared" si="134"/>
        <v>2021</v>
      </c>
      <c r="C4320" s="1" t="s">
        <v>68</v>
      </c>
      <c r="D4320" s="1" t="s">
        <v>24</v>
      </c>
      <c r="E4320" s="1">
        <v>80013744</v>
      </c>
      <c r="F4320" s="1" t="s">
        <v>407</v>
      </c>
      <c r="G4320" s="1" t="s">
        <v>120</v>
      </c>
      <c r="H4320" s="1" t="s">
        <v>408</v>
      </c>
      <c r="I4320" s="1" t="s">
        <v>409</v>
      </c>
      <c r="J4320" s="1">
        <v>271</v>
      </c>
      <c r="K4320" s="1" t="s">
        <v>28</v>
      </c>
      <c r="L4320" s="1">
        <v>17005</v>
      </c>
      <c r="M4320" s="1">
        <v>17317</v>
      </c>
      <c r="N4320" s="1">
        <v>106624</v>
      </c>
      <c r="O4320" s="1">
        <v>4305</v>
      </c>
      <c r="P4320" s="1">
        <v>268.56</v>
      </c>
      <c r="Q4320" s="1">
        <v>111998.95</v>
      </c>
      <c r="R4320" s="1">
        <f t="shared" si="135"/>
        <v>413.28025830258304</v>
      </c>
      <c r="S4320" s="1" t="s">
        <v>29</v>
      </c>
      <c r="T4320" s="1" t="s">
        <v>30</v>
      </c>
      <c r="U4320" s="1" t="s">
        <v>410</v>
      </c>
      <c r="V4320" s="1" t="s">
        <v>524</v>
      </c>
      <c r="W4320" s="1" t="s">
        <v>524</v>
      </c>
    </row>
    <row r="4321" spans="1:23">
      <c r="A4321" s="2" t="s">
        <v>525</v>
      </c>
      <c r="B4321" s="2">
        <f t="shared" si="134"/>
        <v>2021</v>
      </c>
      <c r="C4321" s="1" t="s">
        <v>68</v>
      </c>
      <c r="D4321" s="1" t="s">
        <v>24</v>
      </c>
      <c r="E4321" s="1">
        <v>80013744</v>
      </c>
      <c r="F4321" s="1" t="s">
        <v>407</v>
      </c>
      <c r="G4321" s="1" t="s">
        <v>120</v>
      </c>
      <c r="H4321" s="1" t="s">
        <v>408</v>
      </c>
      <c r="I4321" s="1" t="s">
        <v>409</v>
      </c>
      <c r="J4321" s="1">
        <v>76</v>
      </c>
      <c r="K4321" s="1" t="s">
        <v>86</v>
      </c>
      <c r="L4321" s="1">
        <v>6080</v>
      </c>
      <c r="M4321" s="1">
        <v>6194</v>
      </c>
      <c r="N4321" s="1">
        <v>35644</v>
      </c>
      <c r="O4321" s="1">
        <v>1260</v>
      </c>
      <c r="P4321" s="1">
        <v>89.79</v>
      </c>
      <c r="Q4321" s="1">
        <v>37266.720000000001</v>
      </c>
      <c r="R4321" s="1">
        <f t="shared" si="135"/>
        <v>490.35157894736841</v>
      </c>
      <c r="S4321" s="1" t="s">
        <v>29</v>
      </c>
      <c r="T4321" s="1" t="s">
        <v>30</v>
      </c>
      <c r="U4321" s="1" t="s">
        <v>410</v>
      </c>
      <c r="V4321" s="1" t="s">
        <v>413</v>
      </c>
      <c r="W4321" s="1" t="s">
        <v>413</v>
      </c>
    </row>
    <row r="4322" spans="1:23">
      <c r="A4322" s="2" t="s">
        <v>526</v>
      </c>
      <c r="B4322" s="2">
        <f t="shared" si="134"/>
        <v>2021</v>
      </c>
      <c r="C4322" s="1" t="s">
        <v>68</v>
      </c>
      <c r="D4322" s="1" t="s">
        <v>24</v>
      </c>
      <c r="E4322" s="1">
        <v>80013744</v>
      </c>
      <c r="F4322" s="1" t="s">
        <v>407</v>
      </c>
      <c r="G4322" s="1" t="s">
        <v>120</v>
      </c>
      <c r="H4322" s="1" t="s">
        <v>408</v>
      </c>
      <c r="I4322" s="1" t="s">
        <v>409</v>
      </c>
      <c r="J4322" s="1">
        <v>48</v>
      </c>
      <c r="K4322" s="1" t="s">
        <v>28</v>
      </c>
      <c r="L4322" s="1">
        <v>3216</v>
      </c>
      <c r="M4322" s="1">
        <v>3288</v>
      </c>
      <c r="N4322" s="1">
        <v>16224</v>
      </c>
      <c r="O4322" s="1">
        <v>617.91999999999996</v>
      </c>
      <c r="P4322" s="1">
        <v>64.989999999999995</v>
      </c>
      <c r="Q4322" s="1">
        <v>17061.41</v>
      </c>
      <c r="R4322" s="1">
        <f t="shared" si="135"/>
        <v>355.44604166666664</v>
      </c>
      <c r="S4322" s="1" t="s">
        <v>29</v>
      </c>
      <c r="T4322" s="1" t="s">
        <v>30</v>
      </c>
      <c r="U4322" s="1" t="s">
        <v>410</v>
      </c>
      <c r="V4322" s="1" t="s">
        <v>451</v>
      </c>
      <c r="W4322" s="1" t="s">
        <v>451</v>
      </c>
    </row>
    <row r="4323" spans="1:23">
      <c r="A4323" s="2" t="s">
        <v>423</v>
      </c>
      <c r="B4323" s="2">
        <f t="shared" si="134"/>
        <v>2021</v>
      </c>
      <c r="C4323" s="1" t="s">
        <v>68</v>
      </c>
      <c r="D4323" s="1" t="s">
        <v>24</v>
      </c>
      <c r="E4323" s="1">
        <v>80013744</v>
      </c>
      <c r="F4323" s="1" t="s">
        <v>407</v>
      </c>
      <c r="G4323" s="1" t="s">
        <v>120</v>
      </c>
      <c r="H4323" s="1" t="s">
        <v>408</v>
      </c>
      <c r="I4323" s="1" t="s">
        <v>409</v>
      </c>
      <c r="J4323" s="1">
        <v>194</v>
      </c>
      <c r="K4323" s="1" t="s">
        <v>86</v>
      </c>
      <c r="L4323" s="1">
        <v>10088</v>
      </c>
      <c r="M4323" s="1">
        <v>10379</v>
      </c>
      <c r="N4323" s="1">
        <v>45590</v>
      </c>
      <c r="O4323" s="1">
        <v>3075</v>
      </c>
      <c r="P4323" s="1">
        <v>115.44</v>
      </c>
      <c r="Q4323" s="1">
        <v>49367.38</v>
      </c>
      <c r="R4323" s="1">
        <f t="shared" si="135"/>
        <v>254.47103092783505</v>
      </c>
      <c r="S4323" s="1" t="s">
        <v>29</v>
      </c>
      <c r="T4323" s="1" t="s">
        <v>136</v>
      </c>
      <c r="U4323" s="1" t="s">
        <v>410</v>
      </c>
      <c r="V4323" s="1" t="s">
        <v>529</v>
      </c>
      <c r="W4323" s="1" t="s">
        <v>530</v>
      </c>
    </row>
    <row r="4324" spans="1:23">
      <c r="A4324" s="2" t="s">
        <v>532</v>
      </c>
      <c r="B4324" s="2">
        <f t="shared" si="134"/>
        <v>2021</v>
      </c>
      <c r="C4324" s="1" t="s">
        <v>68</v>
      </c>
      <c r="D4324" s="1" t="s">
        <v>24</v>
      </c>
      <c r="E4324" s="1">
        <v>80013744</v>
      </c>
      <c r="F4324" s="1" t="s">
        <v>407</v>
      </c>
      <c r="G4324" s="1" t="s">
        <v>120</v>
      </c>
      <c r="H4324" s="1" t="s">
        <v>408</v>
      </c>
      <c r="I4324" s="1" t="s">
        <v>409</v>
      </c>
      <c r="J4324" s="1">
        <v>172</v>
      </c>
      <c r="K4324" s="1" t="s">
        <v>28</v>
      </c>
      <c r="L4324" s="1">
        <v>12763</v>
      </c>
      <c r="M4324" s="1">
        <v>13014</v>
      </c>
      <c r="N4324" s="1">
        <v>76586</v>
      </c>
      <c r="O4324" s="1">
        <v>3075</v>
      </c>
      <c r="P4324" s="1">
        <v>193.06</v>
      </c>
      <c r="Q4324" s="1">
        <v>80493.78</v>
      </c>
      <c r="R4324" s="1">
        <f t="shared" si="135"/>
        <v>467.9870930232558</v>
      </c>
      <c r="S4324" s="1" t="s">
        <v>29</v>
      </c>
      <c r="T4324" s="1" t="s">
        <v>419</v>
      </c>
      <c r="U4324" s="1" t="s">
        <v>410</v>
      </c>
      <c r="V4324" s="1" t="s">
        <v>533</v>
      </c>
      <c r="W4324" s="1" t="s">
        <v>534</v>
      </c>
    </row>
    <row r="4325" spans="1:23">
      <c r="A4325" s="2" t="s">
        <v>535</v>
      </c>
      <c r="B4325" s="2">
        <f t="shared" si="134"/>
        <v>2021</v>
      </c>
      <c r="C4325" s="1" t="s">
        <v>68</v>
      </c>
      <c r="D4325" s="1" t="s">
        <v>24</v>
      </c>
      <c r="E4325" s="1">
        <v>80013744</v>
      </c>
      <c r="F4325" s="1" t="s">
        <v>407</v>
      </c>
      <c r="G4325" s="1" t="s">
        <v>120</v>
      </c>
      <c r="H4325" s="1" t="s">
        <v>408</v>
      </c>
      <c r="I4325" s="1" t="s">
        <v>409</v>
      </c>
      <c r="J4325" s="1">
        <v>73</v>
      </c>
      <c r="K4325" s="1" t="s">
        <v>86</v>
      </c>
      <c r="L4325" s="1">
        <v>6666</v>
      </c>
      <c r="M4325" s="1">
        <v>6795</v>
      </c>
      <c r="N4325" s="1">
        <v>39230.400000000001</v>
      </c>
      <c r="O4325" s="1">
        <v>1435</v>
      </c>
      <c r="P4325" s="1">
        <v>99.16</v>
      </c>
      <c r="Q4325" s="1">
        <v>41196.730000000003</v>
      </c>
      <c r="R4325" s="1">
        <f t="shared" si="135"/>
        <v>564.33876712328777</v>
      </c>
      <c r="S4325" s="1" t="s">
        <v>29</v>
      </c>
      <c r="T4325" s="1" t="s">
        <v>419</v>
      </c>
      <c r="U4325" s="1" t="s">
        <v>410</v>
      </c>
      <c r="V4325" s="1" t="s">
        <v>73</v>
      </c>
      <c r="W4325" s="1" t="s">
        <v>414</v>
      </c>
    </row>
    <row r="4326" spans="1:23">
      <c r="A4326" s="2" t="s">
        <v>543</v>
      </c>
      <c r="B4326" s="2">
        <f t="shared" si="134"/>
        <v>2021</v>
      </c>
      <c r="C4326" s="1" t="s">
        <v>431</v>
      </c>
      <c r="D4326" s="1" t="s">
        <v>24</v>
      </c>
      <c r="E4326" s="1">
        <v>80013744</v>
      </c>
      <c r="F4326" s="1" t="s">
        <v>407</v>
      </c>
      <c r="G4326" s="1" t="s">
        <v>120</v>
      </c>
      <c r="I4326" s="1" t="s">
        <v>409</v>
      </c>
      <c r="J4326" s="1">
        <v>29</v>
      </c>
      <c r="K4326" s="1" t="s">
        <v>28</v>
      </c>
      <c r="L4326" s="1">
        <v>1682</v>
      </c>
      <c r="M4326" s="1">
        <v>1702</v>
      </c>
      <c r="N4326" s="1">
        <v>9137.9</v>
      </c>
      <c r="O4326" s="1">
        <v>754.82</v>
      </c>
      <c r="P4326" s="1">
        <v>23.08</v>
      </c>
      <c r="Q4326" s="1">
        <v>9915.7999999999993</v>
      </c>
      <c r="R4326" s="1">
        <f t="shared" si="135"/>
        <v>341.92413793103447</v>
      </c>
      <c r="S4326" s="1" t="s">
        <v>29</v>
      </c>
      <c r="T4326" s="1" t="s">
        <v>30</v>
      </c>
      <c r="U4326" s="1" t="s">
        <v>410</v>
      </c>
      <c r="V4326" s="1" t="s">
        <v>544</v>
      </c>
      <c r="W4326" s="1" t="s">
        <v>544</v>
      </c>
    </row>
    <row r="4327" spans="1:23">
      <c r="A4327" s="2" t="s">
        <v>532</v>
      </c>
      <c r="B4327" s="2">
        <f t="shared" si="134"/>
        <v>2021</v>
      </c>
      <c r="C4327" s="1" t="s">
        <v>68</v>
      </c>
      <c r="D4327" s="1" t="s">
        <v>24</v>
      </c>
      <c r="E4327" s="1">
        <v>80013744</v>
      </c>
      <c r="F4327" s="1" t="s">
        <v>407</v>
      </c>
      <c r="G4327" s="1" t="s">
        <v>120</v>
      </c>
      <c r="H4327" s="1" t="s">
        <v>408</v>
      </c>
      <c r="I4327" s="1" t="s">
        <v>409</v>
      </c>
      <c r="J4327" s="1">
        <v>82</v>
      </c>
      <c r="K4327" s="1" t="s">
        <v>86</v>
      </c>
      <c r="L4327" s="1">
        <v>6339</v>
      </c>
      <c r="M4327" s="1">
        <v>6462</v>
      </c>
      <c r="N4327" s="1">
        <v>33640</v>
      </c>
      <c r="O4327" s="1">
        <v>1537.5</v>
      </c>
      <c r="P4327" s="1">
        <v>84.8</v>
      </c>
      <c r="Q4327" s="1">
        <v>35543.300000000003</v>
      </c>
      <c r="R4327" s="1">
        <f t="shared" si="135"/>
        <v>433.45487804878053</v>
      </c>
      <c r="S4327" s="1" t="s">
        <v>29</v>
      </c>
      <c r="T4327" s="1" t="s">
        <v>419</v>
      </c>
      <c r="U4327" s="1" t="s">
        <v>410</v>
      </c>
      <c r="V4327" s="1" t="s">
        <v>545</v>
      </c>
      <c r="W4327" s="1" t="s">
        <v>442</v>
      </c>
    </row>
    <row r="4328" spans="1:23">
      <c r="A4328" s="2" t="s">
        <v>546</v>
      </c>
      <c r="B4328" s="2">
        <f t="shared" si="134"/>
        <v>2021</v>
      </c>
      <c r="C4328" s="1" t="s">
        <v>431</v>
      </c>
      <c r="D4328" s="1" t="s">
        <v>24</v>
      </c>
      <c r="E4328" s="1">
        <v>80013744</v>
      </c>
      <c r="F4328" s="1" t="s">
        <v>407</v>
      </c>
      <c r="G4328" s="1" t="s">
        <v>120</v>
      </c>
      <c r="H4328" s="1" t="s">
        <v>408</v>
      </c>
      <c r="I4328" s="1" t="s">
        <v>409</v>
      </c>
      <c r="J4328" s="1">
        <v>90</v>
      </c>
      <c r="K4328" s="1" t="s">
        <v>86</v>
      </c>
      <c r="L4328" s="1">
        <v>6190</v>
      </c>
      <c r="M4328" s="1">
        <v>6295</v>
      </c>
      <c r="N4328" s="1">
        <v>35669.9</v>
      </c>
      <c r="O4328" s="1">
        <v>1950</v>
      </c>
      <c r="P4328" s="1">
        <v>89.17</v>
      </c>
      <c r="Q4328" s="1">
        <v>38079.33</v>
      </c>
      <c r="R4328" s="1">
        <f t="shared" si="135"/>
        <v>423.1036666666667</v>
      </c>
      <c r="S4328" s="1" t="s">
        <v>29</v>
      </c>
      <c r="T4328" s="1" t="s">
        <v>419</v>
      </c>
      <c r="U4328" s="1" t="s">
        <v>410</v>
      </c>
      <c r="V4328" s="1" t="s">
        <v>73</v>
      </c>
      <c r="W4328" s="1" t="s">
        <v>414</v>
      </c>
    </row>
    <row r="4329" spans="1:23">
      <c r="A4329" s="2" t="s">
        <v>462</v>
      </c>
      <c r="B4329" s="2">
        <f t="shared" si="134"/>
        <v>2021</v>
      </c>
      <c r="C4329" s="1" t="s">
        <v>431</v>
      </c>
      <c r="D4329" s="1" t="s">
        <v>24</v>
      </c>
      <c r="E4329" s="1">
        <v>80013744</v>
      </c>
      <c r="F4329" s="1" t="s">
        <v>407</v>
      </c>
      <c r="G4329" s="1" t="s">
        <v>120</v>
      </c>
      <c r="H4329" s="1" t="s">
        <v>408</v>
      </c>
      <c r="I4329" s="1" t="s">
        <v>409</v>
      </c>
      <c r="J4329" s="1">
        <v>86</v>
      </c>
      <c r="K4329" s="1" t="s">
        <v>28</v>
      </c>
      <c r="L4329" s="1">
        <v>6950</v>
      </c>
      <c r="M4329" s="1">
        <v>7095</v>
      </c>
      <c r="N4329" s="1">
        <v>48811</v>
      </c>
      <c r="O4329" s="1">
        <v>1950</v>
      </c>
      <c r="P4329" s="1">
        <v>123.72</v>
      </c>
      <c r="Q4329" s="1">
        <v>51562.11</v>
      </c>
      <c r="R4329" s="1">
        <f t="shared" si="135"/>
        <v>599.55941860465111</v>
      </c>
      <c r="S4329" s="1" t="s">
        <v>29</v>
      </c>
      <c r="T4329" s="1" t="s">
        <v>136</v>
      </c>
      <c r="U4329" s="1" t="s">
        <v>410</v>
      </c>
      <c r="V4329" s="1" t="s">
        <v>463</v>
      </c>
      <c r="W4329" s="1" t="s">
        <v>464</v>
      </c>
    </row>
    <row r="4330" spans="1:23">
      <c r="A4330" s="2" t="s">
        <v>615</v>
      </c>
      <c r="B4330" s="2">
        <f t="shared" si="134"/>
        <v>2021</v>
      </c>
      <c r="C4330" s="1" t="s">
        <v>119</v>
      </c>
      <c r="D4330" s="1" t="s">
        <v>24</v>
      </c>
      <c r="E4330" s="1">
        <v>80014137</v>
      </c>
      <c r="F4330" s="1" t="s">
        <v>25</v>
      </c>
      <c r="G4330" s="1" t="s">
        <v>120</v>
      </c>
      <c r="H4330" s="1" t="s">
        <v>570</v>
      </c>
      <c r="I4330" s="1" t="s">
        <v>558</v>
      </c>
      <c r="J4330" s="1">
        <v>225</v>
      </c>
      <c r="K4330" s="1" t="s">
        <v>28</v>
      </c>
      <c r="L4330" s="1">
        <v>14850</v>
      </c>
      <c r="M4330" s="1">
        <v>15075</v>
      </c>
      <c r="N4330" s="1">
        <v>64125</v>
      </c>
      <c r="O4330" s="1">
        <v>4500</v>
      </c>
      <c r="P4330" s="1">
        <v>641.25</v>
      </c>
      <c r="Q4330" s="1">
        <v>69266.25</v>
      </c>
      <c r="R4330" s="1">
        <f t="shared" si="135"/>
        <v>307.85000000000002</v>
      </c>
      <c r="S4330" s="1" t="s">
        <v>29</v>
      </c>
      <c r="T4330" s="1" t="s">
        <v>419</v>
      </c>
      <c r="U4330" s="1" t="s">
        <v>122</v>
      </c>
      <c r="V4330" s="1" t="s">
        <v>616</v>
      </c>
      <c r="W4330" s="1" t="s">
        <v>617</v>
      </c>
    </row>
    <row r="4331" spans="1:23">
      <c r="A4331" s="2" t="s">
        <v>636</v>
      </c>
      <c r="B4331" s="2">
        <f t="shared" si="134"/>
        <v>2021</v>
      </c>
      <c r="C4331" s="1" t="s">
        <v>119</v>
      </c>
      <c r="D4331" s="1" t="s">
        <v>24</v>
      </c>
      <c r="E4331" s="1">
        <v>80014137</v>
      </c>
      <c r="F4331" s="1" t="s">
        <v>25</v>
      </c>
      <c r="G4331" s="1" t="s">
        <v>120</v>
      </c>
      <c r="H4331" s="1" t="s">
        <v>570</v>
      </c>
      <c r="I4331" s="1" t="s">
        <v>558</v>
      </c>
      <c r="J4331" s="1">
        <v>432</v>
      </c>
      <c r="K4331" s="1" t="s">
        <v>28</v>
      </c>
      <c r="L4331" s="1">
        <v>30228</v>
      </c>
      <c r="M4331" s="1">
        <v>30660</v>
      </c>
      <c r="N4331" s="1">
        <v>141567</v>
      </c>
      <c r="O4331" s="1">
        <v>9000</v>
      </c>
      <c r="P4331" s="1">
        <v>1415.67</v>
      </c>
      <c r="Q4331" s="1">
        <v>151982.67000000001</v>
      </c>
      <c r="R4331" s="1">
        <f t="shared" si="135"/>
        <v>351.81173611111114</v>
      </c>
      <c r="S4331" s="1" t="s">
        <v>29</v>
      </c>
      <c r="T4331" s="1" t="s">
        <v>419</v>
      </c>
      <c r="U4331" s="1" t="s">
        <v>122</v>
      </c>
      <c r="V4331" s="1" t="s">
        <v>637</v>
      </c>
      <c r="W4331" s="1" t="s">
        <v>637</v>
      </c>
    </row>
    <row r="4332" spans="1:23">
      <c r="A4332" s="2" t="s">
        <v>669</v>
      </c>
      <c r="B4332" s="2">
        <f t="shared" si="134"/>
        <v>2021</v>
      </c>
      <c r="C4332" s="1" t="s">
        <v>43</v>
      </c>
      <c r="D4332" s="1" t="s">
        <v>24</v>
      </c>
      <c r="E4332" s="1">
        <v>80014137</v>
      </c>
      <c r="F4332" s="1" t="s">
        <v>25</v>
      </c>
      <c r="G4332" s="1" t="s">
        <v>26</v>
      </c>
      <c r="I4332" s="1" t="s">
        <v>670</v>
      </c>
      <c r="J4332" s="1">
        <v>230</v>
      </c>
      <c r="K4332" s="1" t="s">
        <v>28</v>
      </c>
      <c r="L4332" s="1">
        <v>9761</v>
      </c>
      <c r="M4332" s="1">
        <v>10235</v>
      </c>
      <c r="N4332" s="1">
        <v>44160</v>
      </c>
      <c r="O4332" s="1">
        <v>4300</v>
      </c>
      <c r="P4332" s="1">
        <v>163.63</v>
      </c>
      <c r="Q4332" s="1">
        <v>48623.63</v>
      </c>
      <c r="R4332" s="1">
        <f t="shared" si="135"/>
        <v>211.40708695652174</v>
      </c>
      <c r="S4332" s="1" t="s">
        <v>29</v>
      </c>
      <c r="T4332" s="1" t="s">
        <v>30</v>
      </c>
      <c r="U4332" s="1" t="s">
        <v>81</v>
      </c>
      <c r="V4332" s="1" t="s">
        <v>671</v>
      </c>
      <c r="W4332" s="1" t="s">
        <v>671</v>
      </c>
    </row>
    <row r="4333" spans="1:23">
      <c r="A4333" s="2" t="s">
        <v>675</v>
      </c>
      <c r="B4333" s="2">
        <f t="shared" si="134"/>
        <v>2021</v>
      </c>
      <c r="C4333" s="1" t="s">
        <v>43</v>
      </c>
      <c r="D4333" s="1" t="s">
        <v>24</v>
      </c>
      <c r="E4333" s="1">
        <v>80014137</v>
      </c>
      <c r="F4333" s="1" t="s">
        <v>25</v>
      </c>
      <c r="G4333" s="1" t="s">
        <v>26</v>
      </c>
      <c r="H4333" s="1" t="s">
        <v>673</v>
      </c>
      <c r="I4333" s="1" t="s">
        <v>670</v>
      </c>
      <c r="J4333" s="1">
        <v>230</v>
      </c>
      <c r="K4333" s="1" t="s">
        <v>28</v>
      </c>
      <c r="L4333" s="1">
        <v>9761</v>
      </c>
      <c r="M4333" s="1">
        <v>10235</v>
      </c>
      <c r="N4333" s="1">
        <v>44160</v>
      </c>
      <c r="O4333" s="1">
        <v>4300</v>
      </c>
      <c r="P4333" s="1">
        <v>163.63</v>
      </c>
      <c r="Q4333" s="1">
        <v>48623.63</v>
      </c>
      <c r="R4333" s="1">
        <f t="shared" si="135"/>
        <v>211.40708695652174</v>
      </c>
      <c r="S4333" s="1" t="s">
        <v>29</v>
      </c>
      <c r="T4333" s="1" t="s">
        <v>419</v>
      </c>
      <c r="U4333" s="1" t="s">
        <v>81</v>
      </c>
      <c r="V4333" s="1" t="s">
        <v>676</v>
      </c>
      <c r="W4333" s="1" t="s">
        <v>676</v>
      </c>
    </row>
    <row r="4334" spans="1:23">
      <c r="A4334" s="2" t="s">
        <v>677</v>
      </c>
      <c r="B4334" s="2">
        <f t="shared" si="134"/>
        <v>2021</v>
      </c>
      <c r="C4334" s="1" t="s">
        <v>43</v>
      </c>
      <c r="D4334" s="1" t="s">
        <v>24</v>
      </c>
      <c r="E4334" s="1">
        <v>80014137</v>
      </c>
      <c r="F4334" s="1" t="s">
        <v>25</v>
      </c>
      <c r="G4334" s="1" t="s">
        <v>26</v>
      </c>
      <c r="H4334" s="1" t="s">
        <v>673</v>
      </c>
      <c r="I4334" s="1" t="s">
        <v>670</v>
      </c>
      <c r="J4334" s="1">
        <v>230</v>
      </c>
      <c r="K4334" s="1" t="s">
        <v>28</v>
      </c>
      <c r="L4334" s="1">
        <v>9761</v>
      </c>
      <c r="M4334" s="1">
        <v>10235</v>
      </c>
      <c r="N4334" s="1">
        <v>37950</v>
      </c>
      <c r="O4334" s="1">
        <v>4300</v>
      </c>
      <c r="P4334" s="1">
        <v>142.63</v>
      </c>
      <c r="Q4334" s="1">
        <v>42392.63</v>
      </c>
      <c r="R4334" s="1">
        <f t="shared" si="135"/>
        <v>184.31578260869563</v>
      </c>
      <c r="S4334" s="1" t="s">
        <v>29</v>
      </c>
      <c r="T4334" s="1" t="s">
        <v>419</v>
      </c>
      <c r="U4334" s="1" t="s">
        <v>81</v>
      </c>
      <c r="V4334" s="1" t="s">
        <v>678</v>
      </c>
      <c r="W4334" s="1" t="s">
        <v>678</v>
      </c>
    </row>
    <row r="4335" spans="1:23">
      <c r="A4335" s="2" t="s">
        <v>679</v>
      </c>
      <c r="B4335" s="2">
        <f t="shared" si="134"/>
        <v>2021</v>
      </c>
      <c r="C4335" s="1" t="s">
        <v>43</v>
      </c>
      <c r="D4335" s="1" t="s">
        <v>24</v>
      </c>
      <c r="E4335" s="1">
        <v>80014137</v>
      </c>
      <c r="F4335" s="1" t="s">
        <v>25</v>
      </c>
      <c r="G4335" s="1" t="s">
        <v>26</v>
      </c>
      <c r="I4335" s="1" t="s">
        <v>670</v>
      </c>
      <c r="J4335" s="1">
        <v>230</v>
      </c>
      <c r="K4335" s="1" t="s">
        <v>28</v>
      </c>
      <c r="L4335" s="1">
        <v>9761</v>
      </c>
      <c r="M4335" s="1">
        <v>10235</v>
      </c>
      <c r="N4335" s="1">
        <v>44160</v>
      </c>
      <c r="O4335" s="1">
        <v>4300</v>
      </c>
      <c r="P4335" s="1">
        <v>163.63</v>
      </c>
      <c r="Q4335" s="1">
        <v>48623.63</v>
      </c>
      <c r="R4335" s="1">
        <f t="shared" si="135"/>
        <v>211.40708695652174</v>
      </c>
      <c r="S4335" s="1" t="s">
        <v>29</v>
      </c>
      <c r="T4335" s="1" t="s">
        <v>30</v>
      </c>
      <c r="U4335" s="1" t="s">
        <v>81</v>
      </c>
      <c r="V4335" s="1" t="s">
        <v>671</v>
      </c>
      <c r="W4335" s="1" t="s">
        <v>671</v>
      </c>
    </row>
    <row r="4336" spans="1:23">
      <c r="A4336" s="2" t="s">
        <v>680</v>
      </c>
      <c r="B4336" s="2">
        <f t="shared" si="134"/>
        <v>2021</v>
      </c>
      <c r="C4336" s="1" t="s">
        <v>43</v>
      </c>
      <c r="D4336" s="1" t="s">
        <v>24</v>
      </c>
      <c r="E4336" s="1">
        <v>80014137</v>
      </c>
      <c r="F4336" s="1" t="s">
        <v>25</v>
      </c>
      <c r="G4336" s="1" t="s">
        <v>26</v>
      </c>
      <c r="H4336" s="1" t="s">
        <v>673</v>
      </c>
      <c r="I4336" s="1" t="s">
        <v>670</v>
      </c>
      <c r="J4336" s="1">
        <v>230</v>
      </c>
      <c r="K4336" s="1" t="s">
        <v>28</v>
      </c>
      <c r="L4336" s="1">
        <v>9761</v>
      </c>
      <c r="M4336" s="1">
        <v>10235</v>
      </c>
      <c r="N4336" s="1">
        <v>37950</v>
      </c>
      <c r="O4336" s="1">
        <v>4300</v>
      </c>
      <c r="P4336" s="1">
        <v>142.63</v>
      </c>
      <c r="Q4336" s="1">
        <v>42392.63</v>
      </c>
      <c r="R4336" s="1">
        <f t="shared" si="135"/>
        <v>184.31578260869563</v>
      </c>
      <c r="S4336" s="1" t="s">
        <v>29</v>
      </c>
      <c r="T4336" s="1" t="s">
        <v>419</v>
      </c>
      <c r="U4336" s="1" t="s">
        <v>81</v>
      </c>
      <c r="V4336" s="1" t="s">
        <v>671</v>
      </c>
      <c r="W4336" s="1" t="s">
        <v>671</v>
      </c>
    </row>
    <row r="4337" spans="1:23">
      <c r="A4337" s="2" t="s">
        <v>681</v>
      </c>
      <c r="B4337" s="2">
        <f t="shared" si="134"/>
        <v>2021</v>
      </c>
      <c r="C4337" s="1" t="s">
        <v>43</v>
      </c>
      <c r="D4337" s="1" t="s">
        <v>24</v>
      </c>
      <c r="E4337" s="1">
        <v>80014137</v>
      </c>
      <c r="F4337" s="1" t="s">
        <v>25</v>
      </c>
      <c r="G4337" s="1" t="s">
        <v>26</v>
      </c>
      <c r="H4337" s="1" t="s">
        <v>673</v>
      </c>
      <c r="I4337" s="1" t="s">
        <v>670</v>
      </c>
      <c r="J4337" s="1">
        <v>230</v>
      </c>
      <c r="K4337" s="1" t="s">
        <v>28</v>
      </c>
      <c r="L4337" s="1">
        <v>9761</v>
      </c>
      <c r="M4337" s="1">
        <v>10235</v>
      </c>
      <c r="N4337" s="1">
        <v>37950</v>
      </c>
      <c r="O4337" s="1">
        <v>4300</v>
      </c>
      <c r="P4337" s="1">
        <v>142.63</v>
      </c>
      <c r="Q4337" s="1">
        <v>42392.63</v>
      </c>
      <c r="R4337" s="1">
        <f t="shared" si="135"/>
        <v>184.31578260869563</v>
      </c>
      <c r="S4337" s="1" t="s">
        <v>29</v>
      </c>
      <c r="T4337" s="1" t="s">
        <v>286</v>
      </c>
      <c r="U4337" s="1" t="s">
        <v>81</v>
      </c>
      <c r="V4337" s="1" t="s">
        <v>671</v>
      </c>
      <c r="W4337" s="1" t="s">
        <v>671</v>
      </c>
    </row>
    <row r="4338" spans="1:23">
      <c r="A4338" s="2" t="s">
        <v>682</v>
      </c>
      <c r="B4338" s="2">
        <f t="shared" si="134"/>
        <v>2021</v>
      </c>
      <c r="C4338" s="1" t="s">
        <v>43</v>
      </c>
      <c r="D4338" s="1" t="s">
        <v>24</v>
      </c>
      <c r="E4338" s="1">
        <v>80014137</v>
      </c>
      <c r="F4338" s="1" t="s">
        <v>25</v>
      </c>
      <c r="G4338" s="1" t="s">
        <v>26</v>
      </c>
      <c r="I4338" s="1" t="s">
        <v>670</v>
      </c>
      <c r="J4338" s="1">
        <v>230</v>
      </c>
      <c r="K4338" s="1" t="s">
        <v>28</v>
      </c>
      <c r="L4338" s="1">
        <v>9761</v>
      </c>
      <c r="M4338" s="1">
        <v>10235</v>
      </c>
      <c r="N4338" s="1">
        <v>44160</v>
      </c>
      <c r="O4338" s="1">
        <v>4300</v>
      </c>
      <c r="P4338" s="1">
        <v>163.63</v>
      </c>
      <c r="Q4338" s="1">
        <v>48623.63</v>
      </c>
      <c r="R4338" s="1">
        <f t="shared" si="135"/>
        <v>211.40708695652174</v>
      </c>
      <c r="S4338" s="1" t="s">
        <v>29</v>
      </c>
      <c r="T4338" s="1" t="s">
        <v>30</v>
      </c>
      <c r="U4338" s="1" t="s">
        <v>81</v>
      </c>
      <c r="V4338" s="1" t="s">
        <v>671</v>
      </c>
      <c r="W4338" s="1" t="s">
        <v>671</v>
      </c>
    </row>
    <row r="4339" spans="1:23">
      <c r="A4339" s="2" t="s">
        <v>683</v>
      </c>
      <c r="B4339" s="2">
        <f t="shared" si="134"/>
        <v>2021</v>
      </c>
      <c r="C4339" s="1" t="s">
        <v>43</v>
      </c>
      <c r="D4339" s="1" t="s">
        <v>24</v>
      </c>
      <c r="E4339" s="1">
        <v>80014137</v>
      </c>
      <c r="F4339" s="1" t="s">
        <v>25</v>
      </c>
      <c r="G4339" s="1" t="s">
        <v>26</v>
      </c>
      <c r="H4339" s="1" t="s">
        <v>673</v>
      </c>
      <c r="I4339" s="1" t="s">
        <v>670</v>
      </c>
      <c r="J4339" s="1">
        <v>230</v>
      </c>
      <c r="K4339" s="1" t="s">
        <v>28</v>
      </c>
      <c r="L4339" s="1">
        <v>9761</v>
      </c>
      <c r="M4339" s="1">
        <v>10235</v>
      </c>
      <c r="N4339" s="1">
        <v>37950</v>
      </c>
      <c r="O4339" s="1">
        <v>4300</v>
      </c>
      <c r="P4339" s="1">
        <v>142.63</v>
      </c>
      <c r="Q4339" s="1">
        <v>42392.63</v>
      </c>
      <c r="R4339" s="1">
        <f t="shared" si="135"/>
        <v>184.31578260869563</v>
      </c>
      <c r="S4339" s="1" t="s">
        <v>29</v>
      </c>
      <c r="T4339" s="1" t="s">
        <v>286</v>
      </c>
      <c r="U4339" s="1" t="s">
        <v>81</v>
      </c>
      <c r="V4339" s="1" t="s">
        <v>671</v>
      </c>
      <c r="W4339" s="1" t="s">
        <v>671</v>
      </c>
    </row>
    <row r="4340" spans="1:23">
      <c r="A4340" s="2" t="s">
        <v>636</v>
      </c>
      <c r="B4340" s="2">
        <f t="shared" si="134"/>
        <v>2021</v>
      </c>
      <c r="C4340" s="1" t="s">
        <v>43</v>
      </c>
      <c r="D4340" s="1" t="s">
        <v>24</v>
      </c>
      <c r="E4340" s="1">
        <v>80014137</v>
      </c>
      <c r="F4340" s="1" t="s">
        <v>25</v>
      </c>
      <c r="G4340" s="1" t="s">
        <v>26</v>
      </c>
      <c r="H4340" s="1" t="s">
        <v>673</v>
      </c>
      <c r="I4340" s="1" t="s">
        <v>670</v>
      </c>
      <c r="J4340" s="1">
        <v>115</v>
      </c>
      <c r="K4340" s="1" t="s">
        <v>28</v>
      </c>
      <c r="L4340" s="1">
        <v>4881</v>
      </c>
      <c r="M4340" s="1">
        <v>5118</v>
      </c>
      <c r="N4340" s="1">
        <v>18975</v>
      </c>
      <c r="O4340" s="1">
        <v>2150</v>
      </c>
      <c r="P4340" s="1">
        <v>71.31</v>
      </c>
      <c r="Q4340" s="1">
        <v>21196.31</v>
      </c>
      <c r="R4340" s="1">
        <f t="shared" si="135"/>
        <v>184.31573913043479</v>
      </c>
      <c r="S4340" s="1" t="s">
        <v>29</v>
      </c>
      <c r="T4340" s="1" t="s">
        <v>419</v>
      </c>
      <c r="U4340" s="1" t="s">
        <v>81</v>
      </c>
      <c r="V4340" s="1" t="s">
        <v>684</v>
      </c>
      <c r="W4340" s="1" t="s">
        <v>684</v>
      </c>
    </row>
    <row r="4341" spans="1:23">
      <c r="A4341" s="2" t="s">
        <v>685</v>
      </c>
      <c r="B4341" s="2">
        <f t="shared" si="134"/>
        <v>2021</v>
      </c>
      <c r="C4341" s="1" t="s">
        <v>43</v>
      </c>
      <c r="D4341" s="1" t="s">
        <v>24</v>
      </c>
      <c r="E4341" s="1">
        <v>80014137</v>
      </c>
      <c r="F4341" s="1" t="s">
        <v>25</v>
      </c>
      <c r="G4341" s="1" t="s">
        <v>26</v>
      </c>
      <c r="H4341" s="1" t="s">
        <v>673</v>
      </c>
      <c r="I4341" s="1" t="s">
        <v>670</v>
      </c>
      <c r="J4341" s="1">
        <v>230</v>
      </c>
      <c r="K4341" s="1" t="s">
        <v>28</v>
      </c>
      <c r="L4341" s="1">
        <v>9761</v>
      </c>
      <c r="M4341" s="1">
        <v>10235</v>
      </c>
      <c r="N4341" s="1">
        <v>37950</v>
      </c>
      <c r="O4341" s="1">
        <v>4300</v>
      </c>
      <c r="P4341" s="1">
        <v>142.63</v>
      </c>
      <c r="Q4341" s="1">
        <v>42392.63</v>
      </c>
      <c r="R4341" s="1">
        <f t="shared" si="135"/>
        <v>184.31578260869563</v>
      </c>
      <c r="S4341" s="1" t="s">
        <v>29</v>
      </c>
      <c r="T4341" s="1" t="s">
        <v>419</v>
      </c>
      <c r="U4341" s="1" t="s">
        <v>81</v>
      </c>
      <c r="V4341" s="1" t="s">
        <v>671</v>
      </c>
      <c r="W4341" s="1" t="s">
        <v>671</v>
      </c>
    </row>
    <row r="4342" spans="1:23">
      <c r="A4342" s="2" t="s">
        <v>509</v>
      </c>
      <c r="B4342" s="2">
        <f t="shared" si="134"/>
        <v>2021</v>
      </c>
      <c r="C4342" s="1" t="s">
        <v>43</v>
      </c>
      <c r="D4342" s="1" t="s">
        <v>24</v>
      </c>
      <c r="E4342" s="1">
        <v>80014137</v>
      </c>
      <c r="F4342" s="1" t="s">
        <v>25</v>
      </c>
      <c r="G4342" s="1" t="s">
        <v>26</v>
      </c>
      <c r="H4342" s="1" t="s">
        <v>673</v>
      </c>
      <c r="I4342" s="1" t="s">
        <v>670</v>
      </c>
      <c r="J4342" s="1">
        <v>230</v>
      </c>
      <c r="K4342" s="1" t="s">
        <v>28</v>
      </c>
      <c r="L4342" s="1">
        <v>9761</v>
      </c>
      <c r="M4342" s="1">
        <v>10235</v>
      </c>
      <c r="N4342" s="1">
        <v>44160</v>
      </c>
      <c r="O4342" s="1">
        <v>4300</v>
      </c>
      <c r="P4342" s="1">
        <v>163.63</v>
      </c>
      <c r="Q4342" s="1">
        <v>48623.63</v>
      </c>
      <c r="R4342" s="1">
        <f t="shared" si="135"/>
        <v>211.40708695652174</v>
      </c>
      <c r="S4342" s="1" t="s">
        <v>29</v>
      </c>
      <c r="T4342" s="1" t="s">
        <v>419</v>
      </c>
      <c r="U4342" s="1" t="s">
        <v>81</v>
      </c>
      <c r="V4342" s="1" t="s">
        <v>686</v>
      </c>
      <c r="W4342" s="1" t="s">
        <v>686</v>
      </c>
    </row>
    <row r="4343" spans="1:23">
      <c r="A4343" s="2" t="s">
        <v>687</v>
      </c>
      <c r="B4343" s="2">
        <f t="shared" si="134"/>
        <v>2021</v>
      </c>
      <c r="C4343" s="1" t="s">
        <v>43</v>
      </c>
      <c r="D4343" s="1" t="s">
        <v>24</v>
      </c>
      <c r="E4343" s="1">
        <v>80014137</v>
      </c>
      <c r="F4343" s="1" t="s">
        <v>25</v>
      </c>
      <c r="G4343" s="1" t="s">
        <v>26</v>
      </c>
      <c r="H4343" s="1" t="s">
        <v>673</v>
      </c>
      <c r="I4343" s="1" t="s">
        <v>670</v>
      </c>
      <c r="J4343" s="1">
        <v>230</v>
      </c>
      <c r="K4343" s="1" t="s">
        <v>28</v>
      </c>
      <c r="L4343" s="1">
        <v>9761</v>
      </c>
      <c r="M4343" s="1">
        <v>10235</v>
      </c>
      <c r="N4343" s="1">
        <v>37950</v>
      </c>
      <c r="O4343" s="1">
        <v>4300</v>
      </c>
      <c r="P4343" s="1">
        <v>142.63</v>
      </c>
      <c r="Q4343" s="1">
        <v>42392.63</v>
      </c>
      <c r="R4343" s="1">
        <f t="shared" si="135"/>
        <v>184.31578260869563</v>
      </c>
      <c r="S4343" s="1" t="s">
        <v>29</v>
      </c>
      <c r="T4343" s="1" t="s">
        <v>286</v>
      </c>
      <c r="U4343" s="1" t="s">
        <v>81</v>
      </c>
      <c r="V4343" s="1" t="s">
        <v>688</v>
      </c>
      <c r="W4343" s="1" t="s">
        <v>688</v>
      </c>
    </row>
    <row r="4344" spans="1:23">
      <c r="A4344" s="2" t="s">
        <v>689</v>
      </c>
      <c r="B4344" s="2">
        <f t="shared" si="134"/>
        <v>2021</v>
      </c>
      <c r="C4344" s="1" t="s">
        <v>43</v>
      </c>
      <c r="D4344" s="1" t="s">
        <v>24</v>
      </c>
      <c r="E4344" s="1">
        <v>80014137</v>
      </c>
      <c r="F4344" s="1" t="s">
        <v>25</v>
      </c>
      <c r="G4344" s="1" t="s">
        <v>26</v>
      </c>
      <c r="H4344" s="1" t="s">
        <v>673</v>
      </c>
      <c r="I4344" s="1" t="s">
        <v>670</v>
      </c>
      <c r="J4344" s="1">
        <v>230</v>
      </c>
      <c r="K4344" s="1" t="s">
        <v>28</v>
      </c>
      <c r="L4344" s="1">
        <v>9761</v>
      </c>
      <c r="M4344" s="1">
        <v>10235</v>
      </c>
      <c r="N4344" s="1">
        <v>37950</v>
      </c>
      <c r="O4344" s="1">
        <v>4300</v>
      </c>
      <c r="P4344" s="1">
        <v>142.63</v>
      </c>
      <c r="Q4344" s="1">
        <v>42392.63</v>
      </c>
      <c r="R4344" s="1">
        <f t="shared" si="135"/>
        <v>184.31578260869563</v>
      </c>
      <c r="S4344" s="1" t="s">
        <v>29</v>
      </c>
      <c r="T4344" s="1" t="s">
        <v>419</v>
      </c>
      <c r="U4344" s="1" t="s">
        <v>81</v>
      </c>
      <c r="V4344" s="1" t="s">
        <v>671</v>
      </c>
      <c r="W4344" s="1" t="s">
        <v>671</v>
      </c>
    </row>
    <row r="4345" spans="1:23">
      <c r="A4345" s="2" t="s">
        <v>690</v>
      </c>
      <c r="B4345" s="2">
        <f t="shared" si="134"/>
        <v>2021</v>
      </c>
      <c r="C4345" s="1" t="s">
        <v>43</v>
      </c>
      <c r="D4345" s="1" t="s">
        <v>24</v>
      </c>
      <c r="E4345" s="1">
        <v>80014137</v>
      </c>
      <c r="F4345" s="1" t="s">
        <v>25</v>
      </c>
      <c r="G4345" s="1" t="s">
        <v>26</v>
      </c>
      <c r="H4345" s="1" t="s">
        <v>673</v>
      </c>
      <c r="I4345" s="1" t="s">
        <v>670</v>
      </c>
      <c r="J4345" s="1">
        <v>230</v>
      </c>
      <c r="K4345" s="1" t="s">
        <v>28</v>
      </c>
      <c r="L4345" s="1">
        <v>9761</v>
      </c>
      <c r="M4345" s="1">
        <v>10235</v>
      </c>
      <c r="N4345" s="1">
        <v>44160</v>
      </c>
      <c r="O4345" s="1">
        <v>4300</v>
      </c>
      <c r="P4345" s="1">
        <v>142.63</v>
      </c>
      <c r="Q4345" s="1">
        <v>48602.63</v>
      </c>
      <c r="R4345" s="1">
        <f t="shared" si="135"/>
        <v>211.31578260869563</v>
      </c>
      <c r="S4345" s="1" t="s">
        <v>29</v>
      </c>
      <c r="T4345" s="1" t="s">
        <v>419</v>
      </c>
      <c r="U4345" s="1" t="s">
        <v>81</v>
      </c>
      <c r="V4345" s="1" t="s">
        <v>691</v>
      </c>
      <c r="W4345" s="1" t="s">
        <v>691</v>
      </c>
    </row>
    <row r="4346" spans="1:23">
      <c r="A4346" s="2" t="s">
        <v>692</v>
      </c>
      <c r="B4346" s="2">
        <f t="shared" si="134"/>
        <v>2021</v>
      </c>
      <c r="C4346" s="1" t="s">
        <v>43</v>
      </c>
      <c r="D4346" s="1" t="s">
        <v>24</v>
      </c>
      <c r="E4346" s="1">
        <v>80014137</v>
      </c>
      <c r="F4346" s="1" t="s">
        <v>25</v>
      </c>
      <c r="G4346" s="1" t="s">
        <v>26</v>
      </c>
      <c r="H4346" s="1" t="s">
        <v>673</v>
      </c>
      <c r="I4346" s="1" t="s">
        <v>670</v>
      </c>
      <c r="J4346" s="1">
        <v>230</v>
      </c>
      <c r="K4346" s="1" t="s">
        <v>28</v>
      </c>
      <c r="L4346" s="1">
        <v>9761</v>
      </c>
      <c r="M4346" s="1">
        <v>10235</v>
      </c>
      <c r="N4346" s="1">
        <v>37950</v>
      </c>
      <c r="O4346" s="1">
        <v>4300</v>
      </c>
      <c r="P4346" s="1">
        <v>142.63</v>
      </c>
      <c r="Q4346" s="1">
        <v>42392.63</v>
      </c>
      <c r="R4346" s="1">
        <f t="shared" si="135"/>
        <v>184.31578260869563</v>
      </c>
      <c r="S4346" s="1" t="s">
        <v>29</v>
      </c>
      <c r="T4346" s="1" t="s">
        <v>419</v>
      </c>
      <c r="U4346" s="1" t="s">
        <v>81</v>
      </c>
      <c r="V4346" s="1" t="s">
        <v>671</v>
      </c>
      <c r="W4346" s="1" t="s">
        <v>671</v>
      </c>
    </row>
    <row r="4347" spans="1:23">
      <c r="A4347" s="2" t="s">
        <v>693</v>
      </c>
      <c r="B4347" s="2">
        <f t="shared" si="134"/>
        <v>2021</v>
      </c>
      <c r="C4347" s="1" t="s">
        <v>43</v>
      </c>
      <c r="D4347" s="1" t="s">
        <v>24</v>
      </c>
      <c r="E4347" s="1">
        <v>80014137</v>
      </c>
      <c r="F4347" s="1" t="s">
        <v>25</v>
      </c>
      <c r="G4347" s="1" t="s">
        <v>26</v>
      </c>
      <c r="H4347" s="1" t="s">
        <v>673</v>
      </c>
      <c r="I4347" s="1" t="s">
        <v>670</v>
      </c>
      <c r="J4347" s="1">
        <v>230</v>
      </c>
      <c r="K4347" s="1" t="s">
        <v>28</v>
      </c>
      <c r="L4347" s="1">
        <v>9761</v>
      </c>
      <c r="M4347" s="1">
        <v>10235</v>
      </c>
      <c r="N4347" s="1">
        <v>44160</v>
      </c>
      <c r="O4347" s="1">
        <v>4300</v>
      </c>
      <c r="P4347" s="1">
        <v>163.63</v>
      </c>
      <c r="Q4347" s="1">
        <v>48623.63</v>
      </c>
      <c r="R4347" s="1">
        <f t="shared" si="135"/>
        <v>211.40708695652174</v>
      </c>
      <c r="S4347" s="1" t="s">
        <v>29</v>
      </c>
      <c r="T4347" s="1" t="s">
        <v>419</v>
      </c>
      <c r="U4347" s="1" t="s">
        <v>81</v>
      </c>
      <c r="V4347" s="1" t="s">
        <v>671</v>
      </c>
      <c r="W4347" s="1" t="s">
        <v>671</v>
      </c>
    </row>
    <row r="4348" spans="1:23">
      <c r="A4348" s="2" t="s">
        <v>636</v>
      </c>
      <c r="B4348" s="2">
        <f t="shared" si="134"/>
        <v>2021</v>
      </c>
      <c r="C4348" s="1" t="s">
        <v>43</v>
      </c>
      <c r="D4348" s="1" t="s">
        <v>24</v>
      </c>
      <c r="E4348" s="1">
        <v>80014137</v>
      </c>
      <c r="F4348" s="1" t="s">
        <v>25</v>
      </c>
      <c r="G4348" s="1" t="s">
        <v>26</v>
      </c>
      <c r="H4348" s="1" t="s">
        <v>673</v>
      </c>
      <c r="I4348" s="1" t="s">
        <v>670</v>
      </c>
      <c r="J4348" s="1">
        <v>115</v>
      </c>
      <c r="K4348" s="1" t="s">
        <v>28</v>
      </c>
      <c r="L4348" s="1">
        <v>4881</v>
      </c>
      <c r="M4348" s="1">
        <v>5118</v>
      </c>
      <c r="N4348" s="1">
        <v>18975</v>
      </c>
      <c r="O4348" s="1">
        <v>2150</v>
      </c>
      <c r="P4348" s="1">
        <v>71.319999999999993</v>
      </c>
      <c r="Q4348" s="1">
        <v>21196.32</v>
      </c>
      <c r="R4348" s="1">
        <f t="shared" si="135"/>
        <v>184.31582608695652</v>
      </c>
      <c r="S4348" s="1" t="s">
        <v>29</v>
      </c>
      <c r="T4348" s="1" t="s">
        <v>419</v>
      </c>
      <c r="U4348" s="1" t="s">
        <v>81</v>
      </c>
      <c r="V4348" s="1" t="s">
        <v>694</v>
      </c>
      <c r="W4348" s="1" t="s">
        <v>694</v>
      </c>
    </row>
    <row r="4349" spans="1:23">
      <c r="A4349" s="2" t="s">
        <v>543</v>
      </c>
      <c r="B4349" s="2">
        <f t="shared" si="134"/>
        <v>2021</v>
      </c>
      <c r="C4349" s="1" t="s">
        <v>43</v>
      </c>
      <c r="D4349" s="1" t="s">
        <v>24</v>
      </c>
      <c r="E4349" s="1">
        <v>80014137</v>
      </c>
      <c r="F4349" s="1" t="s">
        <v>25</v>
      </c>
      <c r="G4349" s="1" t="s">
        <v>26</v>
      </c>
      <c r="I4349" s="1" t="s">
        <v>670</v>
      </c>
      <c r="J4349" s="1">
        <v>230</v>
      </c>
      <c r="K4349" s="1" t="s">
        <v>28</v>
      </c>
      <c r="L4349" s="1">
        <v>9761</v>
      </c>
      <c r="M4349" s="1">
        <v>10235</v>
      </c>
      <c r="N4349" s="1">
        <v>44160</v>
      </c>
      <c r="O4349" s="1">
        <v>4300</v>
      </c>
      <c r="P4349" s="1">
        <v>163.63</v>
      </c>
      <c r="Q4349" s="1">
        <v>48623.63</v>
      </c>
      <c r="R4349" s="1">
        <f t="shared" si="135"/>
        <v>211.40708695652174</v>
      </c>
      <c r="S4349" s="1" t="s">
        <v>29</v>
      </c>
      <c r="T4349" s="1" t="s">
        <v>30</v>
      </c>
      <c r="U4349" s="1" t="s">
        <v>81</v>
      </c>
      <c r="V4349" s="1" t="s">
        <v>671</v>
      </c>
      <c r="W4349" s="1" t="s">
        <v>671</v>
      </c>
    </row>
    <row r="4350" spans="1:23">
      <c r="A4350" s="2" t="s">
        <v>695</v>
      </c>
      <c r="B4350" s="2">
        <f t="shared" si="134"/>
        <v>2021</v>
      </c>
      <c r="C4350" s="1" t="s">
        <v>43</v>
      </c>
      <c r="D4350" s="1" t="s">
        <v>24</v>
      </c>
      <c r="E4350" s="1">
        <v>80014137</v>
      </c>
      <c r="F4350" s="1" t="s">
        <v>25</v>
      </c>
      <c r="G4350" s="1" t="s">
        <v>26</v>
      </c>
      <c r="H4350" s="1" t="s">
        <v>673</v>
      </c>
      <c r="I4350" s="1" t="s">
        <v>670</v>
      </c>
      <c r="J4350" s="1">
        <v>230</v>
      </c>
      <c r="K4350" s="1" t="s">
        <v>28</v>
      </c>
      <c r="L4350" s="1">
        <v>9761</v>
      </c>
      <c r="M4350" s="1">
        <v>10235</v>
      </c>
      <c r="N4350" s="1">
        <v>37950</v>
      </c>
      <c r="O4350" s="1">
        <v>4300</v>
      </c>
      <c r="P4350" s="1">
        <v>142.63</v>
      </c>
      <c r="Q4350" s="1">
        <v>42392.63</v>
      </c>
      <c r="R4350" s="1">
        <f t="shared" si="135"/>
        <v>184.31578260869563</v>
      </c>
      <c r="S4350" s="1" t="s">
        <v>29</v>
      </c>
      <c r="T4350" s="1" t="s">
        <v>419</v>
      </c>
      <c r="U4350" s="1" t="s">
        <v>81</v>
      </c>
      <c r="V4350" s="1" t="s">
        <v>696</v>
      </c>
      <c r="W4350" s="1" t="s">
        <v>696</v>
      </c>
    </row>
    <row r="4351" spans="1:23">
      <c r="A4351" s="2" t="s">
        <v>697</v>
      </c>
      <c r="B4351" s="2">
        <f t="shared" si="134"/>
        <v>2021</v>
      </c>
      <c r="C4351" s="1" t="s">
        <v>43</v>
      </c>
      <c r="D4351" s="1" t="s">
        <v>24</v>
      </c>
      <c r="E4351" s="1">
        <v>80014137</v>
      </c>
      <c r="F4351" s="1" t="s">
        <v>25</v>
      </c>
      <c r="G4351" s="1" t="s">
        <v>26</v>
      </c>
      <c r="H4351" s="1" t="s">
        <v>673</v>
      </c>
      <c r="I4351" s="1" t="s">
        <v>670</v>
      </c>
      <c r="J4351" s="1">
        <v>230</v>
      </c>
      <c r="K4351" s="1" t="s">
        <v>28</v>
      </c>
      <c r="L4351" s="1">
        <v>9761</v>
      </c>
      <c r="M4351" s="1">
        <v>10235</v>
      </c>
      <c r="N4351" s="1">
        <v>44160</v>
      </c>
      <c r="O4351" s="1">
        <v>4300</v>
      </c>
      <c r="P4351" s="1">
        <v>163.63</v>
      </c>
      <c r="Q4351" s="1">
        <v>48623.63</v>
      </c>
      <c r="R4351" s="1">
        <f t="shared" si="135"/>
        <v>211.40708695652174</v>
      </c>
      <c r="S4351" s="1" t="s">
        <v>29</v>
      </c>
      <c r="T4351" s="1" t="s">
        <v>419</v>
      </c>
      <c r="U4351" s="1" t="s">
        <v>81</v>
      </c>
      <c r="V4351" s="1" t="s">
        <v>671</v>
      </c>
      <c r="W4351" s="1" t="s">
        <v>671</v>
      </c>
    </row>
    <row r="4352" spans="1:23">
      <c r="A4352" s="2" t="s">
        <v>698</v>
      </c>
      <c r="B4352" s="2">
        <f t="shared" si="134"/>
        <v>2021</v>
      </c>
      <c r="C4352" s="1" t="s">
        <v>43</v>
      </c>
      <c r="D4352" s="1" t="s">
        <v>24</v>
      </c>
      <c r="E4352" s="1">
        <v>80014137</v>
      </c>
      <c r="F4352" s="1" t="s">
        <v>25</v>
      </c>
      <c r="G4352" s="1" t="s">
        <v>26</v>
      </c>
      <c r="H4352" s="1" t="s">
        <v>673</v>
      </c>
      <c r="I4352" s="1" t="s">
        <v>670</v>
      </c>
      <c r="J4352" s="1">
        <v>230</v>
      </c>
      <c r="K4352" s="1" t="s">
        <v>28</v>
      </c>
      <c r="L4352" s="1">
        <v>9761</v>
      </c>
      <c r="M4352" s="1">
        <v>10235</v>
      </c>
      <c r="N4352" s="1">
        <v>44160</v>
      </c>
      <c r="O4352" s="1">
        <v>4300</v>
      </c>
      <c r="P4352" s="1">
        <v>164</v>
      </c>
      <c r="Q4352" s="1">
        <v>48623.63</v>
      </c>
      <c r="R4352" s="1">
        <f t="shared" si="135"/>
        <v>211.40708695652174</v>
      </c>
      <c r="S4352" s="1" t="s">
        <v>29</v>
      </c>
      <c r="T4352" s="1" t="s">
        <v>419</v>
      </c>
      <c r="U4352" s="1" t="s">
        <v>81</v>
      </c>
      <c r="V4352" s="1" t="s">
        <v>699</v>
      </c>
      <c r="W4352" s="1" t="s">
        <v>699</v>
      </c>
    </row>
    <row r="4353" spans="1:23">
      <c r="A4353" s="2" t="s">
        <v>700</v>
      </c>
      <c r="B4353" s="2">
        <f t="shared" si="134"/>
        <v>2021</v>
      </c>
      <c r="C4353" s="1" t="s">
        <v>43</v>
      </c>
      <c r="D4353" s="1" t="s">
        <v>24</v>
      </c>
      <c r="E4353" s="1">
        <v>80014137</v>
      </c>
      <c r="F4353" s="1" t="s">
        <v>25</v>
      </c>
      <c r="G4353" s="1" t="s">
        <v>26</v>
      </c>
      <c r="H4353" s="1" t="s">
        <v>673</v>
      </c>
      <c r="I4353" s="1" t="s">
        <v>670</v>
      </c>
      <c r="J4353" s="1">
        <v>230</v>
      </c>
      <c r="K4353" s="1" t="s">
        <v>28</v>
      </c>
      <c r="L4353" s="1">
        <v>9761</v>
      </c>
      <c r="M4353" s="1">
        <v>10235</v>
      </c>
      <c r="N4353" s="1">
        <v>37950</v>
      </c>
      <c r="O4353" s="1">
        <v>4300</v>
      </c>
      <c r="P4353" s="1">
        <v>142.63</v>
      </c>
      <c r="Q4353" s="1">
        <v>42392.63</v>
      </c>
      <c r="R4353" s="1">
        <f t="shared" si="135"/>
        <v>184.31578260869563</v>
      </c>
      <c r="S4353" s="1" t="s">
        <v>29</v>
      </c>
      <c r="T4353" s="1" t="s">
        <v>286</v>
      </c>
      <c r="U4353" s="1" t="s">
        <v>81</v>
      </c>
      <c r="V4353" s="1" t="s">
        <v>688</v>
      </c>
      <c r="W4353" s="1" t="s">
        <v>688</v>
      </c>
    </row>
    <row r="4354" spans="1:23">
      <c r="A4354" s="2" t="s">
        <v>543</v>
      </c>
      <c r="B4354" s="2">
        <f t="shared" ref="B4354:B4417" si="136">+YEAR(A4354)</f>
        <v>2021</v>
      </c>
      <c r="C4354" s="1" t="s">
        <v>43</v>
      </c>
      <c r="D4354" s="1" t="s">
        <v>24</v>
      </c>
      <c r="E4354" s="1">
        <v>80014137</v>
      </c>
      <c r="F4354" s="1" t="s">
        <v>25</v>
      </c>
      <c r="G4354" s="1" t="s">
        <v>26</v>
      </c>
      <c r="I4354" s="1" t="s">
        <v>670</v>
      </c>
      <c r="J4354" s="1">
        <v>230</v>
      </c>
      <c r="K4354" s="1" t="s">
        <v>28</v>
      </c>
      <c r="L4354" s="1">
        <v>9761</v>
      </c>
      <c r="M4354" s="1">
        <v>10235</v>
      </c>
      <c r="N4354" s="1">
        <v>44160</v>
      </c>
      <c r="O4354" s="1">
        <v>4300</v>
      </c>
      <c r="P4354" s="1">
        <v>163.63</v>
      </c>
      <c r="Q4354" s="1">
        <v>48623.63</v>
      </c>
      <c r="R4354" s="1">
        <f t="shared" si="135"/>
        <v>211.40708695652174</v>
      </c>
      <c r="S4354" s="1" t="s">
        <v>29</v>
      </c>
      <c r="T4354" s="1" t="s">
        <v>30</v>
      </c>
      <c r="U4354" s="1" t="s">
        <v>81</v>
      </c>
      <c r="V4354" s="1" t="s">
        <v>671</v>
      </c>
      <c r="W4354" s="1" t="s">
        <v>671</v>
      </c>
    </row>
    <row r="4355" spans="1:23">
      <c r="A4355" s="2" t="s">
        <v>701</v>
      </c>
      <c r="B4355" s="2">
        <f t="shared" si="136"/>
        <v>2021</v>
      </c>
      <c r="C4355" s="1" t="s">
        <v>43</v>
      </c>
      <c r="D4355" s="1" t="s">
        <v>24</v>
      </c>
      <c r="E4355" s="1">
        <v>80014137</v>
      </c>
      <c r="F4355" s="1" t="s">
        <v>25</v>
      </c>
      <c r="G4355" s="1" t="s">
        <v>26</v>
      </c>
      <c r="I4355" s="1" t="s">
        <v>670</v>
      </c>
      <c r="J4355" s="1">
        <v>230</v>
      </c>
      <c r="K4355" s="1" t="s">
        <v>28</v>
      </c>
      <c r="L4355" s="1">
        <v>9761</v>
      </c>
      <c r="M4355" s="1">
        <v>10235</v>
      </c>
      <c r="N4355" s="1">
        <v>44160</v>
      </c>
      <c r="O4355" s="1">
        <v>4300</v>
      </c>
      <c r="P4355" s="1">
        <v>163.63</v>
      </c>
      <c r="Q4355" s="1">
        <v>48623.63</v>
      </c>
      <c r="R4355" s="1">
        <f t="shared" ref="R4355:R4418" si="137">+Q4355/J4355</f>
        <v>211.40708695652174</v>
      </c>
      <c r="S4355" s="1" t="s">
        <v>29</v>
      </c>
      <c r="T4355" s="1" t="s">
        <v>30</v>
      </c>
      <c r="U4355" s="1" t="s">
        <v>81</v>
      </c>
      <c r="V4355" s="1" t="s">
        <v>671</v>
      </c>
      <c r="W4355" s="1" t="s">
        <v>671</v>
      </c>
    </row>
    <row r="4356" spans="1:23">
      <c r="A4356" s="2" t="s">
        <v>693</v>
      </c>
      <c r="B4356" s="2">
        <f t="shared" si="136"/>
        <v>2021</v>
      </c>
      <c r="C4356" s="1" t="s">
        <v>43</v>
      </c>
      <c r="D4356" s="1" t="s">
        <v>24</v>
      </c>
      <c r="E4356" s="1">
        <v>80014137</v>
      </c>
      <c r="F4356" s="1" t="s">
        <v>25</v>
      </c>
      <c r="G4356" s="1" t="s">
        <v>26</v>
      </c>
      <c r="H4356" s="1" t="s">
        <v>673</v>
      </c>
      <c r="I4356" s="1" t="s">
        <v>670</v>
      </c>
      <c r="J4356" s="1">
        <v>230</v>
      </c>
      <c r="K4356" s="1" t="s">
        <v>28</v>
      </c>
      <c r="L4356" s="1">
        <v>9761</v>
      </c>
      <c r="M4356" s="1">
        <v>10235</v>
      </c>
      <c r="N4356" s="1">
        <v>44160</v>
      </c>
      <c r="O4356" s="1">
        <v>4300</v>
      </c>
      <c r="P4356" s="1">
        <v>163.63</v>
      </c>
      <c r="Q4356" s="1">
        <v>48623.63</v>
      </c>
      <c r="R4356" s="1">
        <f t="shared" si="137"/>
        <v>211.40708695652174</v>
      </c>
      <c r="S4356" s="1" t="s">
        <v>29</v>
      </c>
      <c r="T4356" s="1" t="s">
        <v>419</v>
      </c>
      <c r="U4356" s="1" t="s">
        <v>81</v>
      </c>
      <c r="V4356" s="1" t="s">
        <v>702</v>
      </c>
      <c r="W4356" s="1" t="s">
        <v>702</v>
      </c>
    </row>
    <row r="4357" spans="1:23">
      <c r="A4357" s="2" t="s">
        <v>703</v>
      </c>
      <c r="B4357" s="2">
        <f t="shared" si="136"/>
        <v>2021</v>
      </c>
      <c r="C4357" s="1" t="s">
        <v>43</v>
      </c>
      <c r="D4357" s="1" t="s">
        <v>24</v>
      </c>
      <c r="E4357" s="1">
        <v>80014137</v>
      </c>
      <c r="F4357" s="1" t="s">
        <v>25</v>
      </c>
      <c r="G4357" s="1" t="s">
        <v>26</v>
      </c>
      <c r="I4357" s="1" t="s">
        <v>670</v>
      </c>
      <c r="J4357" s="1">
        <v>230</v>
      </c>
      <c r="K4357" s="1" t="s">
        <v>28</v>
      </c>
      <c r="L4357" s="1">
        <v>9761</v>
      </c>
      <c r="M4357" s="1">
        <v>10235</v>
      </c>
      <c r="N4357" s="1">
        <v>44160</v>
      </c>
      <c r="O4357" s="1">
        <v>4300</v>
      </c>
      <c r="P4357" s="1">
        <v>163.63</v>
      </c>
      <c r="Q4357" s="1">
        <v>48623.63</v>
      </c>
      <c r="R4357" s="1">
        <f t="shared" si="137"/>
        <v>211.40708695652174</v>
      </c>
      <c r="S4357" s="1" t="s">
        <v>29</v>
      </c>
      <c r="T4357" s="1" t="s">
        <v>30</v>
      </c>
      <c r="U4357" s="1" t="s">
        <v>81</v>
      </c>
      <c r="V4357" s="1" t="s">
        <v>671</v>
      </c>
      <c r="W4357" s="1" t="s">
        <v>671</v>
      </c>
    </row>
    <row r="4358" spans="1:23">
      <c r="A4358" s="2" t="s">
        <v>704</v>
      </c>
      <c r="B4358" s="2">
        <f t="shared" si="136"/>
        <v>2021</v>
      </c>
      <c r="C4358" s="1" t="s">
        <v>43</v>
      </c>
      <c r="D4358" s="1" t="s">
        <v>24</v>
      </c>
      <c r="E4358" s="1">
        <v>80014137</v>
      </c>
      <c r="F4358" s="1" t="s">
        <v>25</v>
      </c>
      <c r="G4358" s="1" t="s">
        <v>26</v>
      </c>
      <c r="I4358" s="1" t="s">
        <v>670</v>
      </c>
      <c r="J4358" s="1">
        <v>230</v>
      </c>
      <c r="K4358" s="1" t="s">
        <v>28</v>
      </c>
      <c r="L4358" s="1">
        <v>9761</v>
      </c>
      <c r="M4358" s="1">
        <v>10235</v>
      </c>
      <c r="N4358" s="1">
        <v>44160</v>
      </c>
      <c r="O4358" s="1">
        <v>4300</v>
      </c>
      <c r="P4358" s="1">
        <v>163.63</v>
      </c>
      <c r="Q4358" s="1">
        <v>48623.63</v>
      </c>
      <c r="R4358" s="1">
        <f t="shared" si="137"/>
        <v>211.40708695652174</v>
      </c>
      <c r="S4358" s="1" t="s">
        <v>29</v>
      </c>
      <c r="T4358" s="1" t="s">
        <v>30</v>
      </c>
      <c r="U4358" s="1" t="s">
        <v>81</v>
      </c>
      <c r="V4358" s="1" t="s">
        <v>671</v>
      </c>
      <c r="W4358" s="1" t="s">
        <v>671</v>
      </c>
    </row>
    <row r="4359" spans="1:23">
      <c r="A4359" s="2" t="s">
        <v>705</v>
      </c>
      <c r="B4359" s="2">
        <f t="shared" si="136"/>
        <v>2021</v>
      </c>
      <c r="C4359" s="1" t="s">
        <v>43</v>
      </c>
      <c r="D4359" s="1" t="s">
        <v>24</v>
      </c>
      <c r="E4359" s="1">
        <v>80014137</v>
      </c>
      <c r="F4359" s="1" t="s">
        <v>25</v>
      </c>
      <c r="G4359" s="1" t="s">
        <v>26</v>
      </c>
      <c r="H4359" s="1" t="s">
        <v>673</v>
      </c>
      <c r="I4359" s="1" t="s">
        <v>670</v>
      </c>
      <c r="J4359" s="1">
        <v>230</v>
      </c>
      <c r="K4359" s="1" t="s">
        <v>28</v>
      </c>
      <c r="L4359" s="1">
        <v>9761</v>
      </c>
      <c r="M4359" s="1">
        <v>10235</v>
      </c>
      <c r="N4359" s="1">
        <v>44160</v>
      </c>
      <c r="O4359" s="1">
        <v>4300</v>
      </c>
      <c r="P4359" s="1">
        <v>164</v>
      </c>
      <c r="Q4359" s="1">
        <v>48623.63</v>
      </c>
      <c r="R4359" s="1">
        <f t="shared" si="137"/>
        <v>211.40708695652174</v>
      </c>
      <c r="S4359" s="1" t="s">
        <v>29</v>
      </c>
      <c r="T4359" s="1" t="s">
        <v>419</v>
      </c>
      <c r="U4359" s="1" t="s">
        <v>81</v>
      </c>
      <c r="V4359" s="1" t="s">
        <v>706</v>
      </c>
      <c r="W4359" s="1" t="s">
        <v>706</v>
      </c>
    </row>
    <row r="4360" spans="1:23">
      <c r="A4360" s="2" t="s">
        <v>707</v>
      </c>
      <c r="B4360" s="2">
        <f t="shared" si="136"/>
        <v>2021</v>
      </c>
      <c r="C4360" s="1" t="s">
        <v>43</v>
      </c>
      <c r="D4360" s="1" t="s">
        <v>24</v>
      </c>
      <c r="E4360" s="1">
        <v>80014137</v>
      </c>
      <c r="F4360" s="1" t="s">
        <v>25</v>
      </c>
      <c r="G4360" s="1" t="s">
        <v>26</v>
      </c>
      <c r="H4360" s="1" t="s">
        <v>673</v>
      </c>
      <c r="I4360" s="1" t="s">
        <v>670</v>
      </c>
      <c r="J4360" s="1">
        <v>230</v>
      </c>
      <c r="K4360" s="1" t="s">
        <v>28</v>
      </c>
      <c r="L4360" s="1">
        <v>9761</v>
      </c>
      <c r="M4360" s="1">
        <v>10235</v>
      </c>
      <c r="N4360" s="1">
        <v>44160</v>
      </c>
      <c r="O4360" s="1">
        <v>4300</v>
      </c>
      <c r="P4360" s="1">
        <v>164</v>
      </c>
      <c r="Q4360" s="1">
        <v>48623.63</v>
      </c>
      <c r="R4360" s="1">
        <f t="shared" si="137"/>
        <v>211.40708695652174</v>
      </c>
      <c r="S4360" s="1" t="s">
        <v>29</v>
      </c>
      <c r="T4360" s="1" t="s">
        <v>419</v>
      </c>
      <c r="U4360" s="1" t="s">
        <v>81</v>
      </c>
      <c r="V4360" s="1" t="s">
        <v>671</v>
      </c>
      <c r="W4360" s="1" t="s">
        <v>671</v>
      </c>
    </row>
    <row r="4361" spans="1:23">
      <c r="A4361" s="2" t="s">
        <v>708</v>
      </c>
      <c r="B4361" s="2">
        <f t="shared" si="136"/>
        <v>2021</v>
      </c>
      <c r="C4361" s="1" t="s">
        <v>43</v>
      </c>
      <c r="D4361" s="1" t="s">
        <v>24</v>
      </c>
      <c r="E4361" s="1">
        <v>80014137</v>
      </c>
      <c r="F4361" s="1" t="s">
        <v>25</v>
      </c>
      <c r="G4361" s="1" t="s">
        <v>26</v>
      </c>
      <c r="H4361" s="1" t="s">
        <v>673</v>
      </c>
      <c r="I4361" s="1" t="s">
        <v>670</v>
      </c>
      <c r="J4361" s="1">
        <v>230</v>
      </c>
      <c r="K4361" s="1" t="s">
        <v>28</v>
      </c>
      <c r="L4361" s="1">
        <v>9761</v>
      </c>
      <c r="M4361" s="1">
        <v>10235</v>
      </c>
      <c r="N4361" s="1">
        <v>44160</v>
      </c>
      <c r="O4361" s="1">
        <v>4300</v>
      </c>
      <c r="P4361" s="1">
        <v>164</v>
      </c>
      <c r="Q4361" s="1">
        <v>48623.63</v>
      </c>
      <c r="R4361" s="1">
        <f t="shared" si="137"/>
        <v>211.40708695652174</v>
      </c>
      <c r="S4361" s="1" t="s">
        <v>29</v>
      </c>
      <c r="T4361" s="1" t="s">
        <v>419</v>
      </c>
      <c r="U4361" s="1" t="s">
        <v>81</v>
      </c>
      <c r="V4361" s="1" t="s">
        <v>709</v>
      </c>
      <c r="W4361" s="1" t="s">
        <v>709</v>
      </c>
    </row>
    <row r="4362" spans="1:23">
      <c r="A4362" s="2" t="s">
        <v>710</v>
      </c>
      <c r="B4362" s="2">
        <f t="shared" si="136"/>
        <v>2021</v>
      </c>
      <c r="C4362" s="1" t="s">
        <v>43</v>
      </c>
      <c r="D4362" s="1" t="s">
        <v>24</v>
      </c>
      <c r="E4362" s="1">
        <v>80014137</v>
      </c>
      <c r="F4362" s="1" t="s">
        <v>25</v>
      </c>
      <c r="G4362" s="1" t="s">
        <v>26</v>
      </c>
      <c r="I4362" s="1" t="s">
        <v>670</v>
      </c>
      <c r="J4362" s="1">
        <v>230</v>
      </c>
      <c r="K4362" s="1" t="s">
        <v>28</v>
      </c>
      <c r="L4362" s="1">
        <v>9761</v>
      </c>
      <c r="M4362" s="1">
        <v>10235</v>
      </c>
      <c r="N4362" s="1">
        <v>44160</v>
      </c>
      <c r="O4362" s="1">
        <v>4300</v>
      </c>
      <c r="P4362" s="1">
        <v>163.63</v>
      </c>
      <c r="Q4362" s="1">
        <v>48623.63</v>
      </c>
      <c r="R4362" s="1">
        <f t="shared" si="137"/>
        <v>211.40708695652174</v>
      </c>
      <c r="S4362" s="1" t="s">
        <v>29</v>
      </c>
      <c r="T4362" s="1" t="s">
        <v>30</v>
      </c>
      <c r="U4362" s="1" t="s">
        <v>81</v>
      </c>
      <c r="V4362" s="1" t="s">
        <v>671</v>
      </c>
      <c r="W4362" s="1" t="s">
        <v>671</v>
      </c>
    </row>
    <row r="4363" spans="1:23">
      <c r="A4363" s="2" t="s">
        <v>711</v>
      </c>
      <c r="B4363" s="2">
        <f t="shared" si="136"/>
        <v>2021</v>
      </c>
      <c r="C4363" s="1" t="s">
        <v>43</v>
      </c>
      <c r="D4363" s="1" t="s">
        <v>24</v>
      </c>
      <c r="E4363" s="1">
        <v>80014137</v>
      </c>
      <c r="F4363" s="1" t="s">
        <v>25</v>
      </c>
      <c r="G4363" s="1" t="s">
        <v>26</v>
      </c>
      <c r="I4363" s="1" t="s">
        <v>670</v>
      </c>
      <c r="J4363" s="1">
        <v>230</v>
      </c>
      <c r="K4363" s="1" t="s">
        <v>28</v>
      </c>
      <c r="L4363" s="1">
        <v>9761</v>
      </c>
      <c r="M4363" s="1">
        <v>10235</v>
      </c>
      <c r="N4363" s="1">
        <v>44160</v>
      </c>
      <c r="O4363" s="1">
        <v>4300</v>
      </c>
      <c r="P4363" s="1">
        <v>163.63</v>
      </c>
      <c r="Q4363" s="1">
        <v>48623.63</v>
      </c>
      <c r="R4363" s="1">
        <f t="shared" si="137"/>
        <v>211.40708695652174</v>
      </c>
      <c r="S4363" s="1" t="s">
        <v>29</v>
      </c>
      <c r="T4363" s="1" t="s">
        <v>30</v>
      </c>
      <c r="U4363" s="1" t="s">
        <v>81</v>
      </c>
      <c r="V4363" s="1" t="s">
        <v>699</v>
      </c>
      <c r="W4363" s="1" t="s">
        <v>699</v>
      </c>
    </row>
    <row r="4364" spans="1:23">
      <c r="A4364" s="2" t="s">
        <v>712</v>
      </c>
      <c r="B4364" s="2">
        <f t="shared" si="136"/>
        <v>2021</v>
      </c>
      <c r="C4364" s="1" t="s">
        <v>43</v>
      </c>
      <c r="D4364" s="1" t="s">
        <v>24</v>
      </c>
      <c r="E4364" s="1">
        <v>80014137</v>
      </c>
      <c r="F4364" s="1" t="s">
        <v>25</v>
      </c>
      <c r="G4364" s="1" t="s">
        <v>26</v>
      </c>
      <c r="I4364" s="1" t="s">
        <v>670</v>
      </c>
      <c r="J4364" s="1">
        <v>230</v>
      </c>
      <c r="K4364" s="1" t="s">
        <v>28</v>
      </c>
      <c r="L4364" s="1">
        <v>9761</v>
      </c>
      <c r="M4364" s="1">
        <v>10235</v>
      </c>
      <c r="N4364" s="1">
        <v>44160</v>
      </c>
      <c r="O4364" s="1">
        <v>4300</v>
      </c>
      <c r="P4364" s="1">
        <v>163.63</v>
      </c>
      <c r="Q4364" s="1">
        <v>48623.63</v>
      </c>
      <c r="R4364" s="1">
        <f t="shared" si="137"/>
        <v>211.40708695652174</v>
      </c>
      <c r="S4364" s="1" t="s">
        <v>29</v>
      </c>
      <c r="T4364" s="1" t="s">
        <v>30</v>
      </c>
      <c r="U4364" s="1" t="s">
        <v>81</v>
      </c>
      <c r="V4364" s="1" t="s">
        <v>671</v>
      </c>
      <c r="W4364" s="1" t="s">
        <v>671</v>
      </c>
    </row>
    <row r="4365" spans="1:23">
      <c r="A4365" s="2" t="s">
        <v>770</v>
      </c>
      <c r="B4365" s="2">
        <f t="shared" si="136"/>
        <v>2021</v>
      </c>
      <c r="C4365" s="1" t="s">
        <v>119</v>
      </c>
      <c r="D4365" s="1" t="s">
        <v>24</v>
      </c>
      <c r="E4365" s="1">
        <v>80014137</v>
      </c>
      <c r="F4365" s="1" t="s">
        <v>25</v>
      </c>
      <c r="G4365" s="1" t="s">
        <v>120</v>
      </c>
      <c r="H4365" s="1" t="s">
        <v>570</v>
      </c>
      <c r="I4365" s="1" t="s">
        <v>768</v>
      </c>
      <c r="J4365" s="1">
        <v>372</v>
      </c>
      <c r="K4365" s="1" t="s">
        <v>28</v>
      </c>
      <c r="L4365" s="1">
        <v>24840</v>
      </c>
      <c r="M4365" s="1">
        <v>25300</v>
      </c>
      <c r="N4365" s="1">
        <v>112116</v>
      </c>
      <c r="O4365" s="1">
        <v>7500</v>
      </c>
      <c r="P4365" s="1">
        <v>1121.1600000000001</v>
      </c>
      <c r="Q4365" s="1">
        <v>120737.16</v>
      </c>
      <c r="R4365" s="1">
        <f t="shared" si="137"/>
        <v>324.56225806451613</v>
      </c>
      <c r="S4365" s="1" t="s">
        <v>29</v>
      </c>
      <c r="T4365" s="1" t="s">
        <v>30</v>
      </c>
      <c r="U4365" s="1" t="s">
        <v>122</v>
      </c>
      <c r="V4365" s="1" t="s">
        <v>40</v>
      </c>
      <c r="W4365" s="1" t="s">
        <v>771</v>
      </c>
    </row>
    <row r="4366" spans="1:23">
      <c r="A4366" s="2" t="s">
        <v>782</v>
      </c>
      <c r="B4366" s="2">
        <f t="shared" si="136"/>
        <v>2021</v>
      </c>
      <c r="C4366" s="1" t="s">
        <v>119</v>
      </c>
      <c r="D4366" s="1" t="s">
        <v>24</v>
      </c>
      <c r="E4366" s="1">
        <v>80014137</v>
      </c>
      <c r="F4366" s="1" t="s">
        <v>25</v>
      </c>
      <c r="G4366" s="1" t="s">
        <v>120</v>
      </c>
      <c r="H4366" s="1" t="s">
        <v>570</v>
      </c>
      <c r="I4366" s="1" t="s">
        <v>768</v>
      </c>
      <c r="J4366" s="1">
        <v>400</v>
      </c>
      <c r="K4366" s="1" t="s">
        <v>28</v>
      </c>
      <c r="L4366" s="1">
        <v>24800</v>
      </c>
      <c r="M4366" s="1">
        <v>25200</v>
      </c>
      <c r="N4366" s="1">
        <v>104000</v>
      </c>
      <c r="O4366" s="1">
        <v>7500</v>
      </c>
      <c r="P4366" s="1">
        <v>1040</v>
      </c>
      <c r="Q4366" s="1">
        <v>112540</v>
      </c>
      <c r="R4366" s="1">
        <f t="shared" si="137"/>
        <v>281.35000000000002</v>
      </c>
      <c r="S4366" s="1" t="s">
        <v>29</v>
      </c>
      <c r="T4366" s="1" t="s">
        <v>30</v>
      </c>
      <c r="U4366" s="1" t="s">
        <v>122</v>
      </c>
      <c r="V4366" s="1" t="s">
        <v>40</v>
      </c>
      <c r="W4366" s="1" t="s">
        <v>783</v>
      </c>
    </row>
    <row r="4367" spans="1:23">
      <c r="A4367" s="2" t="s">
        <v>784</v>
      </c>
      <c r="B4367" s="2">
        <f t="shared" si="136"/>
        <v>2021</v>
      </c>
      <c r="C4367" s="1" t="s">
        <v>119</v>
      </c>
      <c r="D4367" s="1" t="s">
        <v>24</v>
      </c>
      <c r="E4367" s="1">
        <v>80014137</v>
      </c>
      <c r="F4367" s="1" t="s">
        <v>25</v>
      </c>
      <c r="G4367" s="1" t="s">
        <v>120</v>
      </c>
      <c r="H4367" s="1" t="s">
        <v>570</v>
      </c>
      <c r="I4367" s="1" t="s">
        <v>768</v>
      </c>
      <c r="J4367" s="1">
        <v>217</v>
      </c>
      <c r="K4367" s="1" t="s">
        <v>28</v>
      </c>
      <c r="L4367" s="1">
        <v>14322</v>
      </c>
      <c r="M4367" s="1">
        <v>14539</v>
      </c>
      <c r="N4367" s="1">
        <v>68701</v>
      </c>
      <c r="O4367" s="1">
        <v>4538.41</v>
      </c>
      <c r="P4367" s="1">
        <v>687.01</v>
      </c>
      <c r="Q4367" s="1">
        <v>73926.42</v>
      </c>
      <c r="R4367" s="1">
        <f t="shared" si="137"/>
        <v>340.67474654377878</v>
      </c>
      <c r="S4367" s="1" t="s">
        <v>29</v>
      </c>
      <c r="T4367" s="1" t="s">
        <v>136</v>
      </c>
      <c r="U4367" s="1" t="s">
        <v>122</v>
      </c>
      <c r="V4367" s="1" t="s">
        <v>77</v>
      </c>
      <c r="W4367" s="1" t="s">
        <v>773</v>
      </c>
    </row>
    <row r="4368" spans="1:23">
      <c r="A4368" s="2" t="s">
        <v>785</v>
      </c>
      <c r="B4368" s="2">
        <f t="shared" si="136"/>
        <v>2021</v>
      </c>
      <c r="C4368" s="1" t="s">
        <v>119</v>
      </c>
      <c r="D4368" s="1" t="s">
        <v>24</v>
      </c>
      <c r="E4368" s="1">
        <v>80014137</v>
      </c>
      <c r="F4368" s="1" t="s">
        <v>25</v>
      </c>
      <c r="G4368" s="1" t="s">
        <v>120</v>
      </c>
      <c r="H4368" s="1" t="s">
        <v>570</v>
      </c>
      <c r="I4368" s="1" t="s">
        <v>768</v>
      </c>
      <c r="J4368" s="1">
        <v>375</v>
      </c>
      <c r="K4368" s="1" t="s">
        <v>28</v>
      </c>
      <c r="L4368" s="1">
        <v>24750</v>
      </c>
      <c r="M4368" s="1">
        <v>25125</v>
      </c>
      <c r="N4368" s="1">
        <v>90000</v>
      </c>
      <c r="O4368" s="1">
        <v>7500</v>
      </c>
      <c r="P4368" s="1">
        <v>900</v>
      </c>
      <c r="Q4368" s="1">
        <v>98400</v>
      </c>
      <c r="R4368" s="1">
        <f t="shared" si="137"/>
        <v>262.39999999999998</v>
      </c>
      <c r="S4368" s="1" t="s">
        <v>29</v>
      </c>
      <c r="T4368" s="1" t="s">
        <v>419</v>
      </c>
      <c r="U4368" s="1" t="s">
        <v>122</v>
      </c>
      <c r="V4368" s="1" t="s">
        <v>77</v>
      </c>
      <c r="W4368" s="1" t="s">
        <v>779</v>
      </c>
    </row>
    <row r="4369" spans="1:23">
      <c r="A4369" s="2" t="s">
        <v>770</v>
      </c>
      <c r="B4369" s="2">
        <f t="shared" si="136"/>
        <v>2021</v>
      </c>
      <c r="C4369" s="1" t="s">
        <v>119</v>
      </c>
      <c r="D4369" s="1" t="s">
        <v>24</v>
      </c>
      <c r="E4369" s="1">
        <v>80014137</v>
      </c>
      <c r="F4369" s="1" t="s">
        <v>25</v>
      </c>
      <c r="G4369" s="1" t="s">
        <v>120</v>
      </c>
      <c r="H4369" s="1" t="s">
        <v>570</v>
      </c>
      <c r="I4369" s="1" t="s">
        <v>768</v>
      </c>
      <c r="J4369" s="1">
        <v>153</v>
      </c>
      <c r="K4369" s="1" t="s">
        <v>28</v>
      </c>
      <c r="L4369" s="1">
        <v>11142</v>
      </c>
      <c r="M4369" s="1">
        <v>11240</v>
      </c>
      <c r="N4369" s="1">
        <v>59436</v>
      </c>
      <c r="O4369" s="1">
        <v>3439.38</v>
      </c>
      <c r="P4369" s="1">
        <v>594.36</v>
      </c>
      <c r="Q4369" s="1">
        <v>63469.74</v>
      </c>
      <c r="R4369" s="1">
        <f t="shared" si="137"/>
        <v>414.83490196078429</v>
      </c>
      <c r="S4369" s="1" t="s">
        <v>29</v>
      </c>
      <c r="T4369" s="1" t="s">
        <v>30</v>
      </c>
      <c r="U4369" s="1" t="s">
        <v>122</v>
      </c>
      <c r="V4369" s="1" t="s">
        <v>40</v>
      </c>
      <c r="W4369" s="1" t="s">
        <v>791</v>
      </c>
    </row>
    <row r="4370" spans="1:23">
      <c r="A4370" s="2" t="s">
        <v>795</v>
      </c>
      <c r="B4370" s="2">
        <f t="shared" si="136"/>
        <v>2021</v>
      </c>
      <c r="C4370" s="1" t="s">
        <v>119</v>
      </c>
      <c r="D4370" s="1" t="s">
        <v>24</v>
      </c>
      <c r="E4370" s="1">
        <v>80014137</v>
      </c>
      <c r="F4370" s="1" t="s">
        <v>25</v>
      </c>
      <c r="G4370" s="1" t="s">
        <v>120</v>
      </c>
      <c r="H4370" s="1" t="s">
        <v>570</v>
      </c>
      <c r="I4370" s="1" t="s">
        <v>768</v>
      </c>
      <c r="J4370" s="1">
        <v>428</v>
      </c>
      <c r="K4370" s="1" t="s">
        <v>28</v>
      </c>
      <c r="L4370" s="1">
        <v>29945</v>
      </c>
      <c r="M4370" s="1">
        <v>30432</v>
      </c>
      <c r="N4370" s="1">
        <v>130614</v>
      </c>
      <c r="O4370" s="1">
        <v>8807.81</v>
      </c>
      <c r="P4370" s="1">
        <v>1306.1400000000001</v>
      </c>
      <c r="Q4370" s="1">
        <v>140727.95000000001</v>
      </c>
      <c r="R4370" s="1">
        <f t="shared" si="137"/>
        <v>328.80362149532715</v>
      </c>
      <c r="S4370" s="1" t="s">
        <v>29</v>
      </c>
      <c r="T4370" s="1" t="s">
        <v>286</v>
      </c>
      <c r="U4370" s="1" t="s">
        <v>122</v>
      </c>
      <c r="V4370" s="1" t="s">
        <v>40</v>
      </c>
      <c r="W4370" s="1" t="s">
        <v>796</v>
      </c>
    </row>
    <row r="4371" spans="1:23">
      <c r="A4371" s="2" t="s">
        <v>797</v>
      </c>
      <c r="B4371" s="2">
        <f t="shared" si="136"/>
        <v>2021</v>
      </c>
      <c r="C4371" s="1" t="s">
        <v>119</v>
      </c>
      <c r="D4371" s="1" t="s">
        <v>24</v>
      </c>
      <c r="E4371" s="1">
        <v>80014137</v>
      </c>
      <c r="F4371" s="1" t="s">
        <v>25</v>
      </c>
      <c r="G4371" s="1" t="s">
        <v>120</v>
      </c>
      <c r="H4371" s="1" t="s">
        <v>570</v>
      </c>
      <c r="I4371" s="1" t="s">
        <v>768</v>
      </c>
      <c r="J4371" s="1">
        <v>110</v>
      </c>
      <c r="K4371" s="1" t="s">
        <v>28</v>
      </c>
      <c r="L4371" s="1">
        <v>9130</v>
      </c>
      <c r="M4371" s="1">
        <v>9350</v>
      </c>
      <c r="N4371" s="1">
        <v>53724</v>
      </c>
      <c r="O4371" s="1">
        <v>2630.78</v>
      </c>
      <c r="P4371" s="1">
        <v>537.24</v>
      </c>
      <c r="Q4371" s="1">
        <v>56892.02</v>
      </c>
      <c r="R4371" s="1">
        <f t="shared" si="137"/>
        <v>517.20018181818182</v>
      </c>
      <c r="S4371" s="1" t="s">
        <v>29</v>
      </c>
      <c r="T4371" s="1" t="s">
        <v>419</v>
      </c>
      <c r="U4371" s="1" t="s">
        <v>122</v>
      </c>
      <c r="V4371" s="1" t="s">
        <v>622</v>
      </c>
      <c r="W4371" s="1" t="s">
        <v>798</v>
      </c>
    </row>
    <row r="4372" spans="1:23">
      <c r="A4372" s="2" t="s">
        <v>799</v>
      </c>
      <c r="B4372" s="2">
        <f t="shared" si="136"/>
        <v>2021</v>
      </c>
      <c r="C4372" s="1" t="s">
        <v>119</v>
      </c>
      <c r="D4372" s="1" t="s">
        <v>24</v>
      </c>
      <c r="E4372" s="1">
        <v>80014137</v>
      </c>
      <c r="F4372" s="1" t="s">
        <v>25</v>
      </c>
      <c r="G4372" s="1" t="s">
        <v>120</v>
      </c>
      <c r="H4372" s="1" t="s">
        <v>570</v>
      </c>
      <c r="I4372" s="1" t="s">
        <v>768</v>
      </c>
      <c r="J4372" s="1">
        <v>124</v>
      </c>
      <c r="K4372" s="1" t="s">
        <v>28</v>
      </c>
      <c r="L4372" s="1">
        <v>7884</v>
      </c>
      <c r="M4372" s="1">
        <v>8008</v>
      </c>
      <c r="N4372" s="1">
        <v>31965</v>
      </c>
      <c r="O4372" s="1">
        <v>2713.75</v>
      </c>
      <c r="P4372" s="1">
        <v>319.64999999999998</v>
      </c>
      <c r="Q4372" s="1">
        <v>34998.400000000001</v>
      </c>
      <c r="R4372" s="1">
        <f t="shared" si="137"/>
        <v>282.24516129032259</v>
      </c>
      <c r="S4372" s="1" t="s">
        <v>29</v>
      </c>
      <c r="T4372" s="1" t="s">
        <v>419</v>
      </c>
      <c r="U4372" s="1" t="s">
        <v>122</v>
      </c>
      <c r="V4372" s="1" t="s">
        <v>40</v>
      </c>
      <c r="W4372" s="1" t="s">
        <v>773</v>
      </c>
    </row>
    <row r="4373" spans="1:23">
      <c r="A4373" s="2" t="s">
        <v>800</v>
      </c>
      <c r="B4373" s="2">
        <f t="shared" si="136"/>
        <v>2021</v>
      </c>
      <c r="C4373" s="1" t="s">
        <v>119</v>
      </c>
      <c r="D4373" s="1" t="s">
        <v>24</v>
      </c>
      <c r="E4373" s="1">
        <v>80014137</v>
      </c>
      <c r="F4373" s="1" t="s">
        <v>25</v>
      </c>
      <c r="G4373" s="1" t="s">
        <v>120</v>
      </c>
      <c r="H4373" s="1" t="s">
        <v>570</v>
      </c>
      <c r="I4373" s="1" t="s">
        <v>768</v>
      </c>
      <c r="J4373" s="1">
        <v>434</v>
      </c>
      <c r="K4373" s="1" t="s">
        <v>28</v>
      </c>
      <c r="L4373" s="1">
        <v>29700</v>
      </c>
      <c r="M4373" s="1">
        <v>30265</v>
      </c>
      <c r="N4373" s="1">
        <v>142152</v>
      </c>
      <c r="O4373" s="1">
        <v>8781.16</v>
      </c>
      <c r="P4373" s="1">
        <v>1404.79</v>
      </c>
      <c r="Q4373" s="1">
        <v>152337.95000000001</v>
      </c>
      <c r="R4373" s="1">
        <f t="shared" si="137"/>
        <v>351.0091013824885</v>
      </c>
      <c r="S4373" s="1" t="s">
        <v>29</v>
      </c>
      <c r="T4373" s="1" t="s">
        <v>136</v>
      </c>
      <c r="U4373" s="1" t="s">
        <v>122</v>
      </c>
      <c r="V4373" s="1" t="s">
        <v>77</v>
      </c>
      <c r="W4373" s="1" t="s">
        <v>801</v>
      </c>
    </row>
    <row r="4374" spans="1:23">
      <c r="A4374" s="2" t="s">
        <v>803</v>
      </c>
      <c r="B4374" s="2">
        <f t="shared" si="136"/>
        <v>2021</v>
      </c>
      <c r="C4374" s="1" t="s">
        <v>119</v>
      </c>
      <c r="D4374" s="1" t="s">
        <v>24</v>
      </c>
      <c r="E4374" s="1">
        <v>80014137</v>
      </c>
      <c r="F4374" s="1" t="s">
        <v>25</v>
      </c>
      <c r="G4374" s="1" t="s">
        <v>120</v>
      </c>
      <c r="H4374" s="1" t="s">
        <v>570</v>
      </c>
      <c r="I4374" s="1" t="s">
        <v>768</v>
      </c>
      <c r="J4374" s="1">
        <v>277</v>
      </c>
      <c r="K4374" s="1" t="s">
        <v>28</v>
      </c>
      <c r="L4374" s="1">
        <v>22814</v>
      </c>
      <c r="M4374" s="1">
        <v>23244</v>
      </c>
      <c r="N4374" s="1">
        <v>133642</v>
      </c>
      <c r="O4374" s="1">
        <v>7500</v>
      </c>
      <c r="P4374" s="1">
        <v>1336.42</v>
      </c>
      <c r="Q4374" s="1">
        <v>142478.42000000001</v>
      </c>
      <c r="R4374" s="1">
        <f t="shared" si="137"/>
        <v>514.3625270758123</v>
      </c>
      <c r="S4374" s="1" t="s">
        <v>29</v>
      </c>
      <c r="T4374" s="1" t="s">
        <v>30</v>
      </c>
      <c r="U4374" s="1" t="s">
        <v>122</v>
      </c>
      <c r="V4374" s="1" t="s">
        <v>31</v>
      </c>
      <c r="W4374" s="1" t="s">
        <v>804</v>
      </c>
    </row>
    <row r="4375" spans="1:23">
      <c r="A4375" s="2" t="s">
        <v>823</v>
      </c>
      <c r="B4375" s="2">
        <f t="shared" si="136"/>
        <v>2021</v>
      </c>
      <c r="C4375" s="1" t="s">
        <v>119</v>
      </c>
      <c r="D4375" s="1" t="s">
        <v>24</v>
      </c>
      <c r="E4375" s="1">
        <v>80014137</v>
      </c>
      <c r="F4375" s="1" t="s">
        <v>25</v>
      </c>
      <c r="G4375" s="1" t="s">
        <v>120</v>
      </c>
      <c r="H4375" s="1" t="s">
        <v>570</v>
      </c>
      <c r="I4375" s="1" t="s">
        <v>768</v>
      </c>
      <c r="J4375" s="1">
        <v>402</v>
      </c>
      <c r="K4375" s="1" t="s">
        <v>28</v>
      </c>
      <c r="L4375" s="1">
        <v>32229</v>
      </c>
      <c r="M4375" s="1">
        <v>33015</v>
      </c>
      <c r="N4375" s="1">
        <v>188550</v>
      </c>
      <c r="O4375" s="1">
        <v>10473.6</v>
      </c>
      <c r="P4375" s="1">
        <v>1885.5</v>
      </c>
      <c r="Q4375" s="1">
        <v>200909.1</v>
      </c>
      <c r="R4375" s="1">
        <f t="shared" si="137"/>
        <v>499.77388059701497</v>
      </c>
      <c r="S4375" s="1" t="s">
        <v>29</v>
      </c>
      <c r="T4375" s="1" t="s">
        <v>419</v>
      </c>
      <c r="U4375" s="1" t="s">
        <v>122</v>
      </c>
      <c r="V4375" s="1" t="s">
        <v>40</v>
      </c>
      <c r="W4375" s="1" t="s">
        <v>781</v>
      </c>
    </row>
    <row r="4376" spans="1:23">
      <c r="A4376" s="2" t="s">
        <v>851</v>
      </c>
      <c r="B4376" s="2">
        <f t="shared" si="136"/>
        <v>2021</v>
      </c>
      <c r="C4376" s="1" t="s">
        <v>119</v>
      </c>
      <c r="D4376" s="1" t="s">
        <v>24</v>
      </c>
      <c r="E4376" s="1">
        <v>80014137</v>
      </c>
      <c r="F4376" s="1" t="s">
        <v>25</v>
      </c>
      <c r="G4376" s="1" t="s">
        <v>120</v>
      </c>
      <c r="H4376" s="1" t="s">
        <v>570</v>
      </c>
      <c r="I4376" s="1" t="s">
        <v>768</v>
      </c>
      <c r="J4376" s="1">
        <v>375</v>
      </c>
      <c r="K4376" s="1" t="s">
        <v>28</v>
      </c>
      <c r="L4376" s="1">
        <v>24860</v>
      </c>
      <c r="M4376" s="1">
        <v>25469</v>
      </c>
      <c r="N4376" s="1">
        <v>115296</v>
      </c>
      <c r="O4376" s="1">
        <v>7480.86</v>
      </c>
      <c r="P4376" s="1">
        <v>1152.96</v>
      </c>
      <c r="Q4376" s="1">
        <v>123929.82</v>
      </c>
      <c r="R4376" s="1">
        <f t="shared" si="137"/>
        <v>330.47952000000004</v>
      </c>
      <c r="S4376" s="1" t="s">
        <v>29</v>
      </c>
      <c r="T4376" s="1" t="s">
        <v>30</v>
      </c>
      <c r="U4376" s="1" t="s">
        <v>122</v>
      </c>
      <c r="V4376" s="1" t="s">
        <v>40</v>
      </c>
      <c r="W4376" s="1" t="s">
        <v>831</v>
      </c>
    </row>
    <row r="4377" spans="1:23">
      <c r="A4377" s="2" t="s">
        <v>861</v>
      </c>
      <c r="B4377" s="2">
        <f t="shared" si="136"/>
        <v>2021</v>
      </c>
      <c r="C4377" s="1" t="s">
        <v>119</v>
      </c>
      <c r="D4377" s="1" t="s">
        <v>24</v>
      </c>
      <c r="E4377" s="1">
        <v>80014137</v>
      </c>
      <c r="F4377" s="1" t="s">
        <v>25</v>
      </c>
      <c r="G4377" s="1" t="s">
        <v>120</v>
      </c>
      <c r="H4377" s="1" t="s">
        <v>570</v>
      </c>
      <c r="I4377" s="1" t="s">
        <v>768</v>
      </c>
      <c r="J4377" s="1">
        <v>45</v>
      </c>
      <c r="K4377" s="1" t="s">
        <v>28</v>
      </c>
      <c r="L4377" s="1">
        <v>2890</v>
      </c>
      <c r="M4377" s="1">
        <v>2935</v>
      </c>
      <c r="N4377" s="1">
        <v>11925</v>
      </c>
      <c r="O4377" s="1">
        <v>497.22</v>
      </c>
      <c r="P4377" s="1">
        <v>119.25</v>
      </c>
      <c r="Q4377" s="1">
        <v>12541.47</v>
      </c>
      <c r="R4377" s="1">
        <f t="shared" si="137"/>
        <v>278.6993333333333</v>
      </c>
      <c r="S4377" s="1" t="s">
        <v>29</v>
      </c>
      <c r="T4377" s="1" t="s">
        <v>419</v>
      </c>
      <c r="U4377" s="1" t="s">
        <v>122</v>
      </c>
      <c r="V4377" s="1" t="s">
        <v>622</v>
      </c>
      <c r="W4377" s="1" t="s">
        <v>862</v>
      </c>
    </row>
    <row r="4378" spans="1:23">
      <c r="A4378" s="2" t="s">
        <v>867</v>
      </c>
      <c r="B4378" s="2">
        <f t="shared" si="136"/>
        <v>2021</v>
      </c>
      <c r="C4378" s="1" t="s">
        <v>119</v>
      </c>
      <c r="D4378" s="1" t="s">
        <v>24</v>
      </c>
      <c r="E4378" s="1">
        <v>80014137</v>
      </c>
      <c r="F4378" s="1" t="s">
        <v>25</v>
      </c>
      <c r="G4378" s="1" t="s">
        <v>120</v>
      </c>
      <c r="H4378" s="1" t="s">
        <v>570</v>
      </c>
      <c r="I4378" s="1" t="s">
        <v>768</v>
      </c>
      <c r="J4378" s="1">
        <v>375</v>
      </c>
      <c r="K4378" s="1" t="s">
        <v>28</v>
      </c>
      <c r="L4378" s="1">
        <v>24750</v>
      </c>
      <c r="M4378" s="1">
        <v>25125</v>
      </c>
      <c r="N4378" s="1">
        <v>106875</v>
      </c>
      <c r="O4378" s="1">
        <v>7500</v>
      </c>
      <c r="P4378" s="1">
        <v>1068.75</v>
      </c>
      <c r="Q4378" s="1">
        <v>115443.75</v>
      </c>
      <c r="R4378" s="1">
        <f t="shared" si="137"/>
        <v>307.85000000000002</v>
      </c>
      <c r="S4378" s="1" t="s">
        <v>29</v>
      </c>
      <c r="T4378" s="1" t="s">
        <v>419</v>
      </c>
      <c r="U4378" s="1" t="s">
        <v>122</v>
      </c>
      <c r="V4378" s="1" t="s">
        <v>771</v>
      </c>
      <c r="W4378" s="1" t="s">
        <v>868</v>
      </c>
    </row>
    <row r="4379" spans="1:23">
      <c r="A4379" s="2" t="s">
        <v>869</v>
      </c>
      <c r="B4379" s="2">
        <f t="shared" si="136"/>
        <v>2021</v>
      </c>
      <c r="C4379" s="1" t="s">
        <v>119</v>
      </c>
      <c r="D4379" s="1" t="s">
        <v>24</v>
      </c>
      <c r="E4379" s="1">
        <v>80014137</v>
      </c>
      <c r="F4379" s="1" t="s">
        <v>25</v>
      </c>
      <c r="G4379" s="1" t="s">
        <v>120</v>
      </c>
      <c r="H4379" s="1" t="s">
        <v>570</v>
      </c>
      <c r="I4379" s="1" t="s">
        <v>768</v>
      </c>
      <c r="J4379" s="1">
        <v>296</v>
      </c>
      <c r="K4379" s="1" t="s">
        <v>28</v>
      </c>
      <c r="L4379" s="1">
        <v>19973</v>
      </c>
      <c r="M4379" s="1">
        <v>20360</v>
      </c>
      <c r="N4379" s="1">
        <v>92771</v>
      </c>
      <c r="O4379" s="1">
        <v>6000</v>
      </c>
      <c r="P4379" s="1">
        <v>927.71</v>
      </c>
      <c r="Q4379" s="1">
        <v>99698.71</v>
      </c>
      <c r="R4379" s="1">
        <f t="shared" si="137"/>
        <v>336.81996621621624</v>
      </c>
      <c r="S4379" s="1" t="s">
        <v>29</v>
      </c>
      <c r="T4379" s="1" t="s">
        <v>30</v>
      </c>
      <c r="U4379" s="1" t="s">
        <v>122</v>
      </c>
      <c r="V4379" s="1" t="s">
        <v>31</v>
      </c>
      <c r="W4379" s="1" t="s">
        <v>779</v>
      </c>
    </row>
    <row r="4380" spans="1:23">
      <c r="A4380" s="2" t="s">
        <v>680</v>
      </c>
      <c r="B4380" s="2">
        <f t="shared" si="136"/>
        <v>2021</v>
      </c>
      <c r="C4380" s="1" t="s">
        <v>119</v>
      </c>
      <c r="D4380" s="1" t="s">
        <v>24</v>
      </c>
      <c r="E4380" s="1">
        <v>80014137</v>
      </c>
      <c r="F4380" s="1" t="s">
        <v>25</v>
      </c>
      <c r="G4380" s="1" t="s">
        <v>120</v>
      </c>
      <c r="H4380" s="1" t="s">
        <v>570</v>
      </c>
      <c r="I4380" s="1" t="s">
        <v>768</v>
      </c>
      <c r="J4380" s="1">
        <v>487</v>
      </c>
      <c r="K4380" s="1" t="s">
        <v>28</v>
      </c>
      <c r="L4380" s="1">
        <v>33662</v>
      </c>
      <c r="M4380" s="1">
        <v>34227</v>
      </c>
      <c r="N4380" s="1">
        <v>139186</v>
      </c>
      <c r="O4380" s="1">
        <v>10086.92</v>
      </c>
      <c r="P4380" s="1">
        <v>1391.86</v>
      </c>
      <c r="Q4380" s="1">
        <v>150664.78</v>
      </c>
      <c r="R4380" s="1">
        <f t="shared" si="137"/>
        <v>309.37326488706367</v>
      </c>
      <c r="S4380" s="1" t="s">
        <v>29</v>
      </c>
      <c r="T4380" s="1" t="s">
        <v>419</v>
      </c>
      <c r="U4380" s="1" t="s">
        <v>122</v>
      </c>
      <c r="V4380" s="1" t="s">
        <v>622</v>
      </c>
      <c r="W4380" s="1" t="s">
        <v>779</v>
      </c>
    </row>
    <row r="4381" spans="1:23">
      <c r="A4381" s="2" t="s">
        <v>876</v>
      </c>
      <c r="B4381" s="2">
        <f t="shared" si="136"/>
        <v>2021</v>
      </c>
      <c r="C4381" s="1" t="s">
        <v>119</v>
      </c>
      <c r="D4381" s="1" t="s">
        <v>24</v>
      </c>
      <c r="E4381" s="1">
        <v>80014137</v>
      </c>
      <c r="F4381" s="1" t="s">
        <v>25</v>
      </c>
      <c r="G4381" s="1" t="s">
        <v>120</v>
      </c>
      <c r="H4381" s="1" t="s">
        <v>570</v>
      </c>
      <c r="I4381" s="1" t="s">
        <v>768</v>
      </c>
      <c r="J4381" s="1">
        <v>359</v>
      </c>
      <c r="K4381" s="1" t="s">
        <v>28</v>
      </c>
      <c r="L4381" s="1">
        <v>24758</v>
      </c>
      <c r="M4381" s="1">
        <v>25186</v>
      </c>
      <c r="N4381" s="1">
        <v>110763</v>
      </c>
      <c r="O4381" s="1">
        <v>6884.65</v>
      </c>
      <c r="P4381" s="1">
        <v>1107.6300000000001</v>
      </c>
      <c r="Q4381" s="1">
        <v>118755.28</v>
      </c>
      <c r="R4381" s="1">
        <f t="shared" si="137"/>
        <v>330.79465181058498</v>
      </c>
      <c r="S4381" s="1" t="s">
        <v>29</v>
      </c>
      <c r="T4381" s="1" t="s">
        <v>30</v>
      </c>
      <c r="U4381" s="1" t="s">
        <v>122</v>
      </c>
      <c r="V4381" s="1" t="s">
        <v>877</v>
      </c>
      <c r="W4381" s="1" t="s">
        <v>831</v>
      </c>
    </row>
    <row r="4382" spans="1:23">
      <c r="A4382" s="2" t="s">
        <v>878</v>
      </c>
      <c r="B4382" s="2">
        <f t="shared" si="136"/>
        <v>2021</v>
      </c>
      <c r="C4382" s="1" t="s">
        <v>119</v>
      </c>
      <c r="D4382" s="1" t="s">
        <v>24</v>
      </c>
      <c r="E4382" s="1">
        <v>80014137</v>
      </c>
      <c r="F4382" s="1" t="s">
        <v>25</v>
      </c>
      <c r="G4382" s="1" t="s">
        <v>120</v>
      </c>
      <c r="H4382" s="1" t="s">
        <v>570</v>
      </c>
      <c r="I4382" s="1" t="s">
        <v>768</v>
      </c>
      <c r="J4382" s="1">
        <v>147</v>
      </c>
      <c r="K4382" s="1" t="s">
        <v>28</v>
      </c>
      <c r="L4382" s="1">
        <v>9702</v>
      </c>
      <c r="M4382" s="1">
        <v>9849</v>
      </c>
      <c r="N4382" s="1">
        <v>35280</v>
      </c>
      <c r="O4382" s="1">
        <v>2859</v>
      </c>
      <c r="P4382" s="1">
        <v>352.8</v>
      </c>
      <c r="Q4382" s="1">
        <v>38491.800000000003</v>
      </c>
      <c r="R4382" s="1">
        <f t="shared" si="137"/>
        <v>261.84897959183678</v>
      </c>
      <c r="S4382" s="1" t="s">
        <v>29</v>
      </c>
      <c r="T4382" s="1" t="s">
        <v>419</v>
      </c>
      <c r="U4382" s="1" t="s">
        <v>122</v>
      </c>
      <c r="V4382" s="1" t="s">
        <v>879</v>
      </c>
      <c r="W4382" s="1" t="s">
        <v>879</v>
      </c>
    </row>
    <row r="4383" spans="1:23">
      <c r="A4383" s="2" t="s">
        <v>883</v>
      </c>
      <c r="B4383" s="2">
        <f t="shared" si="136"/>
        <v>2021</v>
      </c>
      <c r="C4383" s="1" t="s">
        <v>119</v>
      </c>
      <c r="D4383" s="1" t="s">
        <v>24</v>
      </c>
      <c r="E4383" s="1">
        <v>80014137</v>
      </c>
      <c r="F4383" s="1" t="s">
        <v>25</v>
      </c>
      <c r="G4383" s="1" t="s">
        <v>120</v>
      </c>
      <c r="H4383" s="1" t="s">
        <v>570</v>
      </c>
      <c r="I4383" s="1" t="s">
        <v>768</v>
      </c>
      <c r="J4383" s="1">
        <v>320</v>
      </c>
      <c r="K4383" s="1" t="s">
        <v>28</v>
      </c>
      <c r="L4383" s="1">
        <v>19840</v>
      </c>
      <c r="M4383" s="1">
        <v>20360</v>
      </c>
      <c r="N4383" s="1">
        <v>83200</v>
      </c>
      <c r="O4383" s="1">
        <v>6000</v>
      </c>
      <c r="P4383" s="1">
        <v>832</v>
      </c>
      <c r="Q4383" s="1">
        <v>90032</v>
      </c>
      <c r="R4383" s="1">
        <f t="shared" si="137"/>
        <v>281.35000000000002</v>
      </c>
      <c r="S4383" s="1" t="s">
        <v>29</v>
      </c>
      <c r="T4383" s="1" t="s">
        <v>30</v>
      </c>
      <c r="U4383" s="1" t="s">
        <v>122</v>
      </c>
      <c r="V4383" s="1" t="s">
        <v>31</v>
      </c>
      <c r="W4383" s="1" t="s">
        <v>884</v>
      </c>
    </row>
    <row r="4384" spans="1:23">
      <c r="A4384" s="2" t="s">
        <v>890</v>
      </c>
      <c r="B4384" s="2">
        <f t="shared" si="136"/>
        <v>2021</v>
      </c>
      <c r="C4384" s="1" t="s">
        <v>119</v>
      </c>
      <c r="D4384" s="1" t="s">
        <v>24</v>
      </c>
      <c r="E4384" s="1">
        <v>80014137</v>
      </c>
      <c r="F4384" s="1" t="s">
        <v>25</v>
      </c>
      <c r="G4384" s="1" t="s">
        <v>120</v>
      </c>
      <c r="H4384" s="1" t="s">
        <v>570</v>
      </c>
      <c r="I4384" s="1" t="s">
        <v>768</v>
      </c>
      <c r="J4384" s="1">
        <v>409</v>
      </c>
      <c r="K4384" s="1" t="s">
        <v>28</v>
      </c>
      <c r="L4384" s="1">
        <v>29428</v>
      </c>
      <c r="M4384" s="1">
        <v>29960</v>
      </c>
      <c r="N4384" s="1">
        <v>148465</v>
      </c>
      <c r="O4384" s="1">
        <v>9000</v>
      </c>
      <c r="P4384" s="1">
        <v>1484.65</v>
      </c>
      <c r="Q4384" s="1">
        <v>158949.65</v>
      </c>
      <c r="R4384" s="1">
        <f t="shared" si="137"/>
        <v>388.62995110024451</v>
      </c>
      <c r="S4384" s="1" t="s">
        <v>29</v>
      </c>
      <c r="T4384" s="1" t="s">
        <v>136</v>
      </c>
      <c r="U4384" s="1" t="s">
        <v>122</v>
      </c>
      <c r="V4384" s="1" t="s">
        <v>77</v>
      </c>
      <c r="W4384" s="1" t="s">
        <v>769</v>
      </c>
    </row>
    <row r="4385" spans="1:23">
      <c r="A4385" s="2" t="s">
        <v>690</v>
      </c>
      <c r="B4385" s="2">
        <f t="shared" si="136"/>
        <v>2021</v>
      </c>
      <c r="C4385" s="1" t="s">
        <v>119</v>
      </c>
      <c r="D4385" s="1" t="s">
        <v>24</v>
      </c>
      <c r="E4385" s="1">
        <v>80014137</v>
      </c>
      <c r="F4385" s="1" t="s">
        <v>25</v>
      </c>
      <c r="G4385" s="1" t="s">
        <v>120</v>
      </c>
      <c r="H4385" s="1" t="s">
        <v>570</v>
      </c>
      <c r="I4385" s="1" t="s">
        <v>768</v>
      </c>
      <c r="J4385" s="1">
        <v>579</v>
      </c>
      <c r="K4385" s="1" t="s">
        <v>28</v>
      </c>
      <c r="L4385" s="1">
        <v>51474</v>
      </c>
      <c r="M4385" s="1">
        <v>52517</v>
      </c>
      <c r="N4385" s="1">
        <v>277096</v>
      </c>
      <c r="O4385" s="1">
        <v>18000</v>
      </c>
      <c r="P4385" s="1">
        <v>2770.96</v>
      </c>
      <c r="Q4385" s="1">
        <v>297866.96000000002</v>
      </c>
      <c r="R4385" s="1">
        <f t="shared" si="137"/>
        <v>514.45070811744392</v>
      </c>
      <c r="S4385" s="1" t="s">
        <v>29</v>
      </c>
      <c r="T4385" s="1" t="s">
        <v>419</v>
      </c>
      <c r="U4385" s="1" t="s">
        <v>122</v>
      </c>
      <c r="V4385" s="1" t="s">
        <v>622</v>
      </c>
      <c r="W4385" s="1" t="s">
        <v>894</v>
      </c>
    </row>
    <row r="4386" spans="1:23">
      <c r="A4386" s="2" t="s">
        <v>895</v>
      </c>
      <c r="B4386" s="2">
        <f t="shared" si="136"/>
        <v>2021</v>
      </c>
      <c r="C4386" s="1" t="s">
        <v>119</v>
      </c>
      <c r="D4386" s="1" t="s">
        <v>24</v>
      </c>
      <c r="E4386" s="1">
        <v>80014137</v>
      </c>
      <c r="F4386" s="1" t="s">
        <v>25</v>
      </c>
      <c r="G4386" s="1" t="s">
        <v>120</v>
      </c>
      <c r="H4386" s="1" t="s">
        <v>570</v>
      </c>
      <c r="I4386" s="1" t="s">
        <v>768</v>
      </c>
      <c r="J4386" s="1">
        <v>281</v>
      </c>
      <c r="K4386" s="1" t="s">
        <v>28</v>
      </c>
      <c r="L4386" s="1">
        <v>19095</v>
      </c>
      <c r="M4386" s="1">
        <v>19467</v>
      </c>
      <c r="N4386" s="1">
        <v>96199</v>
      </c>
      <c r="O4386" s="1">
        <v>6000</v>
      </c>
      <c r="P4386" s="1">
        <v>961.99</v>
      </c>
      <c r="Q4386" s="1">
        <v>103160.99</v>
      </c>
      <c r="R4386" s="1">
        <f t="shared" si="137"/>
        <v>367.12096085409257</v>
      </c>
      <c r="S4386" s="1" t="s">
        <v>29</v>
      </c>
      <c r="T4386" s="1" t="s">
        <v>30</v>
      </c>
      <c r="U4386" s="1" t="s">
        <v>122</v>
      </c>
      <c r="V4386" s="1" t="s">
        <v>877</v>
      </c>
      <c r="W4386" s="1" t="s">
        <v>777</v>
      </c>
    </row>
    <row r="4387" spans="1:23">
      <c r="A4387" s="2" t="s">
        <v>470</v>
      </c>
      <c r="B4387" s="2">
        <f t="shared" si="136"/>
        <v>2021</v>
      </c>
      <c r="C4387" s="1" t="s">
        <v>119</v>
      </c>
      <c r="D4387" s="1" t="s">
        <v>24</v>
      </c>
      <c r="E4387" s="1">
        <v>80014137</v>
      </c>
      <c r="F4387" s="1" t="s">
        <v>25</v>
      </c>
      <c r="G4387" s="1" t="s">
        <v>120</v>
      </c>
      <c r="H4387" s="1" t="s">
        <v>570</v>
      </c>
      <c r="I4387" s="1" t="s">
        <v>768</v>
      </c>
      <c r="J4387" s="1">
        <v>175</v>
      </c>
      <c r="K4387" s="1" t="s">
        <v>28</v>
      </c>
      <c r="L4387" s="1">
        <v>13758</v>
      </c>
      <c r="M4387" s="1">
        <v>14013</v>
      </c>
      <c r="N4387" s="1">
        <v>75933</v>
      </c>
      <c r="O4387" s="1">
        <v>4500</v>
      </c>
      <c r="P4387" s="1">
        <v>759.33</v>
      </c>
      <c r="Q4387" s="1">
        <v>81192.33</v>
      </c>
      <c r="R4387" s="1">
        <f t="shared" si="137"/>
        <v>463.95617142857145</v>
      </c>
      <c r="S4387" s="1" t="s">
        <v>29</v>
      </c>
      <c r="T4387" s="1" t="s">
        <v>30</v>
      </c>
      <c r="U4387" s="1" t="s">
        <v>122</v>
      </c>
      <c r="V4387" s="1" t="s">
        <v>622</v>
      </c>
      <c r="W4387" s="1" t="s">
        <v>896</v>
      </c>
    </row>
    <row r="4388" spans="1:23">
      <c r="A4388" s="2" t="s">
        <v>448</v>
      </c>
      <c r="B4388" s="2">
        <f t="shared" si="136"/>
        <v>2021</v>
      </c>
      <c r="C4388" s="1" t="s">
        <v>119</v>
      </c>
      <c r="D4388" s="1" t="s">
        <v>24</v>
      </c>
      <c r="E4388" s="1">
        <v>80014137</v>
      </c>
      <c r="F4388" s="1" t="s">
        <v>25</v>
      </c>
      <c r="G4388" s="1" t="s">
        <v>120</v>
      </c>
      <c r="I4388" s="1" t="s">
        <v>768</v>
      </c>
      <c r="J4388" s="1">
        <v>39</v>
      </c>
      <c r="K4388" s="1" t="s">
        <v>28</v>
      </c>
      <c r="L4388" s="1">
        <v>3978</v>
      </c>
      <c r="M4388" s="1">
        <v>4056</v>
      </c>
      <c r="N4388" s="1">
        <v>22425</v>
      </c>
      <c r="O4388" s="1">
        <v>1500</v>
      </c>
      <c r="P4388" s="1">
        <v>224.25</v>
      </c>
      <c r="Q4388" s="1">
        <v>24149.25</v>
      </c>
      <c r="R4388" s="1">
        <f t="shared" si="137"/>
        <v>619.21153846153845</v>
      </c>
      <c r="S4388" s="1" t="s">
        <v>29</v>
      </c>
      <c r="T4388" s="1" t="s">
        <v>30</v>
      </c>
      <c r="U4388" s="1" t="s">
        <v>122</v>
      </c>
      <c r="V4388" s="1" t="s">
        <v>897</v>
      </c>
      <c r="W4388" s="1" t="s">
        <v>897</v>
      </c>
    </row>
    <row r="4389" spans="1:23">
      <c r="A4389" s="2" t="s">
        <v>898</v>
      </c>
      <c r="B4389" s="2">
        <f t="shared" si="136"/>
        <v>2021</v>
      </c>
      <c r="C4389" s="1" t="s">
        <v>119</v>
      </c>
      <c r="D4389" s="1" t="s">
        <v>24</v>
      </c>
      <c r="E4389" s="1">
        <v>80014137</v>
      </c>
      <c r="F4389" s="1" t="s">
        <v>25</v>
      </c>
      <c r="G4389" s="1" t="s">
        <v>120</v>
      </c>
      <c r="I4389" s="1" t="s">
        <v>768</v>
      </c>
      <c r="J4389" s="1">
        <v>117</v>
      </c>
      <c r="K4389" s="1" t="s">
        <v>28</v>
      </c>
      <c r="L4389" s="1">
        <v>8640</v>
      </c>
      <c r="M4389" s="1">
        <v>8802</v>
      </c>
      <c r="N4389" s="1">
        <v>49644</v>
      </c>
      <c r="O4389" s="1">
        <v>2348.12</v>
      </c>
      <c r="P4389" s="1">
        <v>496.44</v>
      </c>
      <c r="Q4389" s="1">
        <v>52488.56</v>
      </c>
      <c r="R4389" s="1">
        <f t="shared" si="137"/>
        <v>448.62017094017091</v>
      </c>
      <c r="S4389" s="1" t="s">
        <v>29</v>
      </c>
      <c r="T4389" s="1" t="s">
        <v>30</v>
      </c>
      <c r="U4389" s="1" t="s">
        <v>122</v>
      </c>
      <c r="V4389" s="1" t="s">
        <v>40</v>
      </c>
      <c r="W4389" s="1" t="s">
        <v>831</v>
      </c>
    </row>
    <row r="4390" spans="1:23">
      <c r="A4390" s="2" t="s">
        <v>900</v>
      </c>
      <c r="B4390" s="2">
        <f t="shared" si="136"/>
        <v>2021</v>
      </c>
      <c r="C4390" s="1" t="s">
        <v>119</v>
      </c>
      <c r="D4390" s="1" t="s">
        <v>24</v>
      </c>
      <c r="E4390" s="1">
        <v>80014137</v>
      </c>
      <c r="F4390" s="1" t="s">
        <v>25</v>
      </c>
      <c r="G4390" s="1" t="s">
        <v>120</v>
      </c>
      <c r="I4390" s="1" t="s">
        <v>768</v>
      </c>
      <c r="J4390" s="1">
        <v>161</v>
      </c>
      <c r="K4390" s="1" t="s">
        <v>28</v>
      </c>
      <c r="L4390" s="1">
        <v>13727</v>
      </c>
      <c r="M4390" s="1">
        <v>14047</v>
      </c>
      <c r="N4390" s="1">
        <v>84080</v>
      </c>
      <c r="O4390" s="1">
        <v>4259.71</v>
      </c>
      <c r="P4390" s="1">
        <v>840.8</v>
      </c>
      <c r="Q4390" s="1">
        <v>89180.51</v>
      </c>
      <c r="R4390" s="1">
        <f t="shared" si="137"/>
        <v>553.91621118012415</v>
      </c>
      <c r="S4390" s="1" t="s">
        <v>29</v>
      </c>
      <c r="T4390" s="1" t="s">
        <v>30</v>
      </c>
      <c r="U4390" s="1" t="s">
        <v>122</v>
      </c>
      <c r="V4390" s="1" t="s">
        <v>40</v>
      </c>
      <c r="W4390" s="1" t="s">
        <v>796</v>
      </c>
    </row>
    <row r="4391" spans="1:23">
      <c r="A4391" s="2" t="s">
        <v>494</v>
      </c>
      <c r="B4391" s="2">
        <f t="shared" si="136"/>
        <v>2021</v>
      </c>
      <c r="C4391" s="1" t="s">
        <v>119</v>
      </c>
      <c r="D4391" s="1" t="s">
        <v>24</v>
      </c>
      <c r="E4391" s="1">
        <v>80014137</v>
      </c>
      <c r="F4391" s="1" t="s">
        <v>25</v>
      </c>
      <c r="G4391" s="1" t="s">
        <v>120</v>
      </c>
      <c r="H4391" s="1" t="s">
        <v>570</v>
      </c>
      <c r="I4391" s="1" t="s">
        <v>768</v>
      </c>
      <c r="J4391" s="1">
        <v>285</v>
      </c>
      <c r="K4391" s="1" t="s">
        <v>28</v>
      </c>
      <c r="L4391" s="1">
        <v>19820</v>
      </c>
      <c r="M4391" s="1">
        <v>20165</v>
      </c>
      <c r="N4391" s="1">
        <v>100380</v>
      </c>
      <c r="O4391" s="1">
        <v>6000</v>
      </c>
      <c r="P4391" s="1">
        <v>1003.8</v>
      </c>
      <c r="Q4391" s="1">
        <v>107383.8</v>
      </c>
      <c r="R4391" s="1">
        <f t="shared" si="137"/>
        <v>376.78526315789475</v>
      </c>
      <c r="S4391" s="1" t="s">
        <v>29</v>
      </c>
      <c r="T4391" s="1" t="s">
        <v>30</v>
      </c>
      <c r="U4391" s="1" t="s">
        <v>122</v>
      </c>
      <c r="V4391" s="1" t="s">
        <v>40</v>
      </c>
      <c r="W4391" s="1" t="s">
        <v>771</v>
      </c>
    </row>
    <row r="4392" spans="1:23">
      <c r="A4392" s="2" t="s">
        <v>683</v>
      </c>
      <c r="B4392" s="2">
        <f t="shared" si="136"/>
        <v>2021</v>
      </c>
      <c r="C4392" s="1" t="s">
        <v>43</v>
      </c>
      <c r="D4392" s="1" t="s">
        <v>24</v>
      </c>
      <c r="E4392" s="1">
        <v>80014137</v>
      </c>
      <c r="F4392" s="1" t="s">
        <v>25</v>
      </c>
      <c r="G4392" s="1" t="s">
        <v>26</v>
      </c>
      <c r="H4392" s="1" t="s">
        <v>673</v>
      </c>
      <c r="I4392" s="1" t="s">
        <v>902</v>
      </c>
      <c r="J4392" s="1">
        <v>230</v>
      </c>
      <c r="K4392" s="1" t="s">
        <v>28</v>
      </c>
      <c r="L4392" s="1">
        <v>9761</v>
      </c>
      <c r="M4392" s="1">
        <v>10235</v>
      </c>
      <c r="N4392" s="1">
        <v>37950</v>
      </c>
      <c r="O4392" s="1">
        <v>4300</v>
      </c>
      <c r="P4392" s="1">
        <v>142.63</v>
      </c>
      <c r="Q4392" s="1">
        <v>42392.63</v>
      </c>
      <c r="R4392" s="1">
        <f t="shared" si="137"/>
        <v>184.31578260869563</v>
      </c>
      <c r="S4392" s="1" t="s">
        <v>29</v>
      </c>
      <c r="T4392" s="1" t="s">
        <v>286</v>
      </c>
      <c r="U4392" s="1" t="s">
        <v>81</v>
      </c>
      <c r="V4392" s="1" t="s">
        <v>671</v>
      </c>
      <c r="W4392" s="1" t="s">
        <v>671</v>
      </c>
    </row>
    <row r="4393" spans="1:23">
      <c r="A4393" s="2" t="s">
        <v>903</v>
      </c>
      <c r="B4393" s="2">
        <f t="shared" si="136"/>
        <v>2021</v>
      </c>
      <c r="C4393" s="1" t="s">
        <v>43</v>
      </c>
      <c r="D4393" s="1" t="s">
        <v>24</v>
      </c>
      <c r="E4393" s="1">
        <v>80014137</v>
      </c>
      <c r="F4393" s="1" t="s">
        <v>25</v>
      </c>
      <c r="G4393" s="1" t="s">
        <v>26</v>
      </c>
      <c r="H4393" s="1" t="s">
        <v>673</v>
      </c>
      <c r="I4393" s="1" t="s">
        <v>904</v>
      </c>
      <c r="J4393" s="1">
        <v>115</v>
      </c>
      <c r="K4393" s="1" t="s">
        <v>28</v>
      </c>
      <c r="L4393" s="1">
        <v>4881</v>
      </c>
      <c r="M4393" s="1">
        <v>5118</v>
      </c>
      <c r="N4393" s="1">
        <v>18975</v>
      </c>
      <c r="O4393" s="1">
        <v>2150</v>
      </c>
      <c r="P4393" s="1">
        <v>71.31</v>
      </c>
      <c r="Q4393" s="1">
        <v>21196.31</v>
      </c>
      <c r="R4393" s="1">
        <f t="shared" si="137"/>
        <v>184.31573913043479</v>
      </c>
      <c r="S4393" s="1" t="s">
        <v>29</v>
      </c>
      <c r="T4393" s="1" t="s">
        <v>419</v>
      </c>
      <c r="U4393" s="1" t="s">
        <v>81</v>
      </c>
      <c r="V4393" s="1" t="s">
        <v>905</v>
      </c>
      <c r="W4393" s="1" t="s">
        <v>905</v>
      </c>
    </row>
    <row r="4394" spans="1:23">
      <c r="A4394" s="2" t="s">
        <v>906</v>
      </c>
      <c r="B4394" s="2">
        <f t="shared" si="136"/>
        <v>2021</v>
      </c>
      <c r="C4394" s="1" t="s">
        <v>43</v>
      </c>
      <c r="D4394" s="1" t="s">
        <v>24</v>
      </c>
      <c r="E4394" s="1">
        <v>80014137</v>
      </c>
      <c r="F4394" s="1" t="s">
        <v>25</v>
      </c>
      <c r="G4394" s="1" t="s">
        <v>26</v>
      </c>
      <c r="H4394" s="1" t="s">
        <v>673</v>
      </c>
      <c r="I4394" s="1" t="s">
        <v>904</v>
      </c>
      <c r="J4394" s="1">
        <v>115</v>
      </c>
      <c r="K4394" s="1" t="s">
        <v>28</v>
      </c>
      <c r="L4394" s="1">
        <v>4881</v>
      </c>
      <c r="M4394" s="1">
        <v>5118</v>
      </c>
      <c r="N4394" s="1">
        <v>18975</v>
      </c>
      <c r="O4394" s="1">
        <v>2240</v>
      </c>
      <c r="P4394" s="1">
        <v>71.31</v>
      </c>
      <c r="Q4394" s="1">
        <v>21286.31</v>
      </c>
      <c r="R4394" s="1">
        <f t="shared" si="137"/>
        <v>185.09834782608698</v>
      </c>
      <c r="S4394" s="1" t="s">
        <v>29</v>
      </c>
      <c r="T4394" s="1" t="s">
        <v>419</v>
      </c>
      <c r="U4394" s="1" t="s">
        <v>81</v>
      </c>
      <c r="V4394" s="1" t="s">
        <v>905</v>
      </c>
      <c r="W4394" s="1" t="s">
        <v>905</v>
      </c>
    </row>
    <row r="4395" spans="1:23">
      <c r="A4395" s="2" t="s">
        <v>907</v>
      </c>
      <c r="B4395" s="2">
        <f t="shared" si="136"/>
        <v>2021</v>
      </c>
      <c r="C4395" s="1" t="s">
        <v>43</v>
      </c>
      <c r="D4395" s="1" t="s">
        <v>24</v>
      </c>
      <c r="E4395" s="1">
        <v>80014137</v>
      </c>
      <c r="F4395" s="1" t="s">
        <v>25</v>
      </c>
      <c r="G4395" s="1" t="s">
        <v>26</v>
      </c>
      <c r="H4395" s="1" t="s">
        <v>673</v>
      </c>
      <c r="I4395" s="1" t="s">
        <v>904</v>
      </c>
      <c r="J4395" s="1">
        <v>115</v>
      </c>
      <c r="K4395" s="1" t="s">
        <v>28</v>
      </c>
      <c r="L4395" s="1">
        <v>4876</v>
      </c>
      <c r="M4395" s="1">
        <v>5118</v>
      </c>
      <c r="N4395" s="1">
        <v>18975</v>
      </c>
      <c r="O4395" s="1">
        <v>2240</v>
      </c>
      <c r="P4395" s="1">
        <v>71.38</v>
      </c>
      <c r="Q4395" s="1">
        <v>21286.38</v>
      </c>
      <c r="R4395" s="1">
        <f t="shared" si="137"/>
        <v>185.09895652173913</v>
      </c>
      <c r="S4395" s="1" t="s">
        <v>29</v>
      </c>
      <c r="T4395" s="1" t="s">
        <v>419</v>
      </c>
      <c r="U4395" s="1" t="s">
        <v>81</v>
      </c>
      <c r="V4395" s="1" t="s">
        <v>905</v>
      </c>
      <c r="W4395" s="1" t="s">
        <v>905</v>
      </c>
    </row>
    <row r="4396" spans="1:23">
      <c r="A4396" s="2" t="s">
        <v>909</v>
      </c>
      <c r="B4396" s="2">
        <f t="shared" si="136"/>
        <v>2021</v>
      </c>
      <c r="C4396" s="1" t="s">
        <v>43</v>
      </c>
      <c r="D4396" s="1" t="s">
        <v>24</v>
      </c>
      <c r="E4396" s="1">
        <v>80014137</v>
      </c>
      <c r="F4396" s="1" t="s">
        <v>25</v>
      </c>
      <c r="G4396" s="1" t="s">
        <v>26</v>
      </c>
      <c r="H4396" s="1" t="s">
        <v>673</v>
      </c>
      <c r="I4396" s="1" t="s">
        <v>904</v>
      </c>
      <c r="J4396" s="1">
        <v>115</v>
      </c>
      <c r="K4396" s="1" t="s">
        <v>28</v>
      </c>
      <c r="L4396" s="1">
        <v>4881</v>
      </c>
      <c r="M4396" s="1">
        <v>5118</v>
      </c>
      <c r="N4396" s="1">
        <v>18975</v>
      </c>
      <c r="O4396" s="1">
        <v>2150</v>
      </c>
      <c r="P4396" s="1">
        <v>71.319999999999993</v>
      </c>
      <c r="Q4396" s="1">
        <v>21196.32</v>
      </c>
      <c r="R4396" s="1">
        <f t="shared" si="137"/>
        <v>184.31582608695652</v>
      </c>
      <c r="S4396" s="1" t="s">
        <v>29</v>
      </c>
      <c r="T4396" s="1" t="s">
        <v>419</v>
      </c>
      <c r="U4396" s="1" t="s">
        <v>81</v>
      </c>
      <c r="V4396" s="1" t="s">
        <v>905</v>
      </c>
      <c r="W4396" s="1" t="s">
        <v>905</v>
      </c>
    </row>
    <row r="4397" spans="1:23">
      <c r="A4397" s="2" t="s">
        <v>911</v>
      </c>
      <c r="B4397" s="2">
        <f t="shared" si="136"/>
        <v>2021</v>
      </c>
      <c r="C4397" s="1" t="s">
        <v>43</v>
      </c>
      <c r="D4397" s="1" t="s">
        <v>24</v>
      </c>
      <c r="E4397" s="1">
        <v>80014137</v>
      </c>
      <c r="F4397" s="1" t="s">
        <v>25</v>
      </c>
      <c r="G4397" s="1" t="s">
        <v>26</v>
      </c>
      <c r="H4397" s="1" t="s">
        <v>673</v>
      </c>
      <c r="I4397" s="1" t="s">
        <v>904</v>
      </c>
      <c r="J4397" s="1">
        <v>115</v>
      </c>
      <c r="K4397" s="1" t="s">
        <v>28</v>
      </c>
      <c r="L4397" s="1">
        <v>4876</v>
      </c>
      <c r="M4397" s="1">
        <v>5118</v>
      </c>
      <c r="N4397" s="1">
        <v>18975</v>
      </c>
      <c r="O4397" s="1">
        <v>2240</v>
      </c>
      <c r="P4397" s="1">
        <v>71.37</v>
      </c>
      <c r="Q4397" s="1">
        <v>21286.37</v>
      </c>
      <c r="R4397" s="1">
        <f t="shared" si="137"/>
        <v>185.09886956521737</v>
      </c>
      <c r="S4397" s="1" t="s">
        <v>29</v>
      </c>
      <c r="T4397" s="1" t="s">
        <v>419</v>
      </c>
      <c r="U4397" s="1" t="s">
        <v>81</v>
      </c>
      <c r="V4397" s="1" t="s">
        <v>905</v>
      </c>
      <c r="W4397" s="1" t="s">
        <v>905</v>
      </c>
    </row>
    <row r="4398" spans="1:23">
      <c r="A4398" s="2" t="s">
        <v>903</v>
      </c>
      <c r="B4398" s="2">
        <f t="shared" si="136"/>
        <v>2021</v>
      </c>
      <c r="C4398" s="1" t="s">
        <v>43</v>
      </c>
      <c r="D4398" s="1" t="s">
        <v>24</v>
      </c>
      <c r="E4398" s="1">
        <v>80014137</v>
      </c>
      <c r="F4398" s="1" t="s">
        <v>25</v>
      </c>
      <c r="G4398" s="1" t="s">
        <v>26</v>
      </c>
      <c r="H4398" s="1" t="s">
        <v>673</v>
      </c>
      <c r="I4398" s="1" t="s">
        <v>904</v>
      </c>
      <c r="J4398" s="1">
        <v>115</v>
      </c>
      <c r="K4398" s="1" t="s">
        <v>28</v>
      </c>
      <c r="L4398" s="1">
        <v>4881</v>
      </c>
      <c r="M4398" s="1">
        <v>5118</v>
      </c>
      <c r="N4398" s="1">
        <v>18975</v>
      </c>
      <c r="O4398" s="1">
        <v>2150</v>
      </c>
      <c r="P4398" s="1">
        <v>71.319999999999993</v>
      </c>
      <c r="Q4398" s="1">
        <v>21196.32</v>
      </c>
      <c r="R4398" s="1">
        <f t="shared" si="137"/>
        <v>184.31582608695652</v>
      </c>
      <c r="S4398" s="1" t="s">
        <v>29</v>
      </c>
      <c r="T4398" s="1" t="s">
        <v>419</v>
      </c>
      <c r="U4398" s="1" t="s">
        <v>81</v>
      </c>
      <c r="V4398" s="1" t="s">
        <v>905</v>
      </c>
      <c r="W4398" s="1" t="s">
        <v>905</v>
      </c>
    </row>
    <row r="4399" spans="1:23">
      <c r="A4399" s="2" t="s">
        <v>913</v>
      </c>
      <c r="B4399" s="2">
        <f t="shared" si="136"/>
        <v>2021</v>
      </c>
      <c r="C4399" s="1" t="s">
        <v>43</v>
      </c>
      <c r="D4399" s="1" t="s">
        <v>24</v>
      </c>
      <c r="E4399" s="1">
        <v>80014137</v>
      </c>
      <c r="F4399" s="1" t="s">
        <v>25</v>
      </c>
      <c r="G4399" s="1" t="s">
        <v>26</v>
      </c>
      <c r="H4399" s="1" t="s">
        <v>673</v>
      </c>
      <c r="I4399" s="1" t="s">
        <v>904</v>
      </c>
      <c r="J4399" s="1">
        <v>115</v>
      </c>
      <c r="K4399" s="1" t="s">
        <v>28</v>
      </c>
      <c r="L4399" s="1">
        <v>4881</v>
      </c>
      <c r="M4399" s="1">
        <v>5118</v>
      </c>
      <c r="N4399" s="1">
        <v>18975</v>
      </c>
      <c r="O4399" s="1">
        <v>2150</v>
      </c>
      <c r="P4399" s="1">
        <v>71.319999999999993</v>
      </c>
      <c r="Q4399" s="1">
        <v>21196.32</v>
      </c>
      <c r="R4399" s="1">
        <f t="shared" si="137"/>
        <v>184.31582608695652</v>
      </c>
      <c r="S4399" s="1" t="s">
        <v>29</v>
      </c>
      <c r="T4399" s="1" t="s">
        <v>419</v>
      </c>
      <c r="U4399" s="1" t="s">
        <v>81</v>
      </c>
      <c r="V4399" s="1" t="s">
        <v>905</v>
      </c>
      <c r="W4399" s="1" t="s">
        <v>905</v>
      </c>
    </row>
    <row r="4400" spans="1:23">
      <c r="A4400" s="2" t="s">
        <v>914</v>
      </c>
      <c r="B4400" s="2">
        <f t="shared" si="136"/>
        <v>2021</v>
      </c>
      <c r="C4400" s="1" t="s">
        <v>43</v>
      </c>
      <c r="D4400" s="1" t="s">
        <v>24</v>
      </c>
      <c r="E4400" s="1">
        <v>80014137</v>
      </c>
      <c r="F4400" s="1" t="s">
        <v>25</v>
      </c>
      <c r="G4400" s="1" t="s">
        <v>26</v>
      </c>
      <c r="H4400" s="1" t="s">
        <v>673</v>
      </c>
      <c r="I4400" s="1" t="s">
        <v>904</v>
      </c>
      <c r="J4400" s="1">
        <v>115</v>
      </c>
      <c r="K4400" s="1" t="s">
        <v>28</v>
      </c>
      <c r="L4400" s="1">
        <v>4876</v>
      </c>
      <c r="M4400" s="1">
        <v>5118</v>
      </c>
      <c r="N4400" s="1">
        <v>18975</v>
      </c>
      <c r="O4400" s="1">
        <v>2240</v>
      </c>
      <c r="P4400" s="1">
        <v>71.38</v>
      </c>
      <c r="Q4400" s="1">
        <v>21286.38</v>
      </c>
      <c r="R4400" s="1">
        <f t="shared" si="137"/>
        <v>185.09895652173913</v>
      </c>
      <c r="S4400" s="1" t="s">
        <v>29</v>
      </c>
      <c r="T4400" s="1" t="s">
        <v>419</v>
      </c>
      <c r="U4400" s="1" t="s">
        <v>81</v>
      </c>
      <c r="V4400" s="1" t="s">
        <v>905</v>
      </c>
      <c r="W4400" s="1" t="s">
        <v>905</v>
      </c>
    </row>
    <row r="4401" spans="1:23">
      <c r="A4401" s="2" t="s">
        <v>785</v>
      </c>
      <c r="B4401" s="2">
        <f t="shared" si="136"/>
        <v>2021</v>
      </c>
      <c r="C4401" s="1" t="s">
        <v>43</v>
      </c>
      <c r="D4401" s="1" t="s">
        <v>24</v>
      </c>
      <c r="E4401" s="1">
        <v>80014137</v>
      </c>
      <c r="F4401" s="1" t="s">
        <v>25</v>
      </c>
      <c r="G4401" s="1" t="s">
        <v>26</v>
      </c>
      <c r="H4401" s="1" t="s">
        <v>673</v>
      </c>
      <c r="I4401" s="1" t="s">
        <v>904</v>
      </c>
      <c r="J4401" s="1">
        <v>115</v>
      </c>
      <c r="K4401" s="1" t="s">
        <v>28</v>
      </c>
      <c r="L4401" s="1">
        <v>4881</v>
      </c>
      <c r="M4401" s="1">
        <v>5118</v>
      </c>
      <c r="N4401" s="1">
        <v>18975</v>
      </c>
      <c r="O4401" s="1">
        <v>2150</v>
      </c>
      <c r="P4401" s="1">
        <v>71.31</v>
      </c>
      <c r="Q4401" s="1">
        <v>21196.31</v>
      </c>
      <c r="R4401" s="1">
        <f t="shared" si="137"/>
        <v>184.31573913043479</v>
      </c>
      <c r="S4401" s="1" t="s">
        <v>29</v>
      </c>
      <c r="T4401" s="1" t="s">
        <v>419</v>
      </c>
      <c r="U4401" s="1" t="s">
        <v>81</v>
      </c>
      <c r="V4401" s="1" t="s">
        <v>905</v>
      </c>
      <c r="W4401" s="1" t="s">
        <v>905</v>
      </c>
    </row>
    <row r="4402" spans="1:23">
      <c r="A4402" s="2" t="s">
        <v>906</v>
      </c>
      <c r="B4402" s="2">
        <f t="shared" si="136"/>
        <v>2021</v>
      </c>
      <c r="C4402" s="1" t="s">
        <v>43</v>
      </c>
      <c r="D4402" s="1" t="s">
        <v>24</v>
      </c>
      <c r="E4402" s="1">
        <v>80014137</v>
      </c>
      <c r="F4402" s="1" t="s">
        <v>25</v>
      </c>
      <c r="G4402" s="1" t="s">
        <v>26</v>
      </c>
      <c r="H4402" s="1" t="s">
        <v>673</v>
      </c>
      <c r="I4402" s="1" t="s">
        <v>904</v>
      </c>
      <c r="J4402" s="1">
        <v>115</v>
      </c>
      <c r="K4402" s="1" t="s">
        <v>28</v>
      </c>
      <c r="L4402" s="1">
        <v>4881</v>
      </c>
      <c r="M4402" s="1">
        <v>5118</v>
      </c>
      <c r="N4402" s="1">
        <v>18975</v>
      </c>
      <c r="O4402" s="1">
        <v>2240</v>
      </c>
      <c r="P4402" s="1">
        <v>71.319999999999993</v>
      </c>
      <c r="Q4402" s="1">
        <v>21286.32</v>
      </c>
      <c r="R4402" s="1">
        <f t="shared" si="137"/>
        <v>185.09843478260871</v>
      </c>
      <c r="S4402" s="1" t="s">
        <v>29</v>
      </c>
      <c r="T4402" s="1" t="s">
        <v>419</v>
      </c>
      <c r="U4402" s="1" t="s">
        <v>81</v>
      </c>
      <c r="V4402" s="1" t="s">
        <v>905</v>
      </c>
      <c r="W4402" s="1" t="s">
        <v>905</v>
      </c>
    </row>
    <row r="4403" spans="1:23">
      <c r="A4403" s="2" t="s">
        <v>785</v>
      </c>
      <c r="B4403" s="2">
        <f t="shared" si="136"/>
        <v>2021</v>
      </c>
      <c r="C4403" s="1" t="s">
        <v>43</v>
      </c>
      <c r="D4403" s="1" t="s">
        <v>24</v>
      </c>
      <c r="E4403" s="1">
        <v>80014137</v>
      </c>
      <c r="F4403" s="1" t="s">
        <v>25</v>
      </c>
      <c r="G4403" s="1" t="s">
        <v>26</v>
      </c>
      <c r="H4403" s="1" t="s">
        <v>673</v>
      </c>
      <c r="I4403" s="1" t="s">
        <v>904</v>
      </c>
      <c r="J4403" s="1">
        <v>115</v>
      </c>
      <c r="K4403" s="1" t="s">
        <v>28</v>
      </c>
      <c r="L4403" s="1">
        <v>4881</v>
      </c>
      <c r="M4403" s="1">
        <v>5118</v>
      </c>
      <c r="N4403" s="1">
        <v>18975</v>
      </c>
      <c r="O4403" s="1">
        <v>2150</v>
      </c>
      <c r="P4403" s="1">
        <v>71.319999999999993</v>
      </c>
      <c r="Q4403" s="1">
        <v>21196.32</v>
      </c>
      <c r="R4403" s="1">
        <f t="shared" si="137"/>
        <v>184.31582608695652</v>
      </c>
      <c r="S4403" s="1" t="s">
        <v>29</v>
      </c>
      <c r="T4403" s="1" t="s">
        <v>419</v>
      </c>
      <c r="U4403" s="1" t="s">
        <v>81</v>
      </c>
      <c r="V4403" s="1" t="s">
        <v>918</v>
      </c>
      <c r="W4403" s="1" t="s">
        <v>918</v>
      </c>
    </row>
    <row r="4404" spans="1:23">
      <c r="A4404" s="2" t="s">
        <v>911</v>
      </c>
      <c r="B4404" s="2">
        <f t="shared" si="136"/>
        <v>2021</v>
      </c>
      <c r="C4404" s="1" t="s">
        <v>43</v>
      </c>
      <c r="D4404" s="1" t="s">
        <v>24</v>
      </c>
      <c r="E4404" s="1">
        <v>80014137</v>
      </c>
      <c r="F4404" s="1" t="s">
        <v>25</v>
      </c>
      <c r="G4404" s="1" t="s">
        <v>26</v>
      </c>
      <c r="H4404" s="1" t="s">
        <v>673</v>
      </c>
      <c r="I4404" s="1" t="s">
        <v>904</v>
      </c>
      <c r="J4404" s="1">
        <v>115</v>
      </c>
      <c r="K4404" s="1" t="s">
        <v>28</v>
      </c>
      <c r="L4404" s="1">
        <v>4876</v>
      </c>
      <c r="M4404" s="1">
        <v>5118</v>
      </c>
      <c r="N4404" s="1">
        <v>18975</v>
      </c>
      <c r="O4404" s="1">
        <v>2240</v>
      </c>
      <c r="P4404" s="1">
        <v>71.38</v>
      </c>
      <c r="Q4404" s="1">
        <v>21286.38</v>
      </c>
      <c r="R4404" s="1">
        <f t="shared" si="137"/>
        <v>185.09895652173913</v>
      </c>
      <c r="S4404" s="1" t="s">
        <v>29</v>
      </c>
      <c r="T4404" s="1" t="s">
        <v>419</v>
      </c>
      <c r="U4404" s="1" t="s">
        <v>81</v>
      </c>
      <c r="V4404" s="1" t="s">
        <v>905</v>
      </c>
      <c r="W4404" s="1" t="s">
        <v>905</v>
      </c>
    </row>
    <row r="4405" spans="1:23">
      <c r="A4405" s="2" t="s">
        <v>919</v>
      </c>
      <c r="B4405" s="2">
        <f t="shared" si="136"/>
        <v>2021</v>
      </c>
      <c r="C4405" s="1" t="s">
        <v>43</v>
      </c>
      <c r="D4405" s="1" t="s">
        <v>24</v>
      </c>
      <c r="E4405" s="1">
        <v>80014137</v>
      </c>
      <c r="F4405" s="1" t="s">
        <v>25</v>
      </c>
      <c r="G4405" s="1" t="s">
        <v>26</v>
      </c>
      <c r="H4405" s="1" t="s">
        <v>673</v>
      </c>
      <c r="I4405" s="1" t="s">
        <v>904</v>
      </c>
      <c r="J4405" s="1">
        <v>115</v>
      </c>
      <c r="K4405" s="1" t="s">
        <v>28</v>
      </c>
      <c r="L4405" s="1">
        <v>4881</v>
      </c>
      <c r="M4405" s="1">
        <v>5118</v>
      </c>
      <c r="N4405" s="1">
        <v>18975</v>
      </c>
      <c r="O4405" s="1">
        <v>2150</v>
      </c>
      <c r="P4405" s="1">
        <v>71.319999999999993</v>
      </c>
      <c r="Q4405" s="1">
        <v>21196.32</v>
      </c>
      <c r="R4405" s="1">
        <f t="shared" si="137"/>
        <v>184.31582608695652</v>
      </c>
      <c r="S4405" s="1" t="s">
        <v>29</v>
      </c>
      <c r="T4405" s="1" t="s">
        <v>419</v>
      </c>
      <c r="U4405" s="1" t="s">
        <v>81</v>
      </c>
      <c r="V4405" s="1" t="s">
        <v>905</v>
      </c>
      <c r="W4405" s="1" t="s">
        <v>905</v>
      </c>
    </row>
    <row r="4406" spans="1:23">
      <c r="A4406" s="2" t="s">
        <v>913</v>
      </c>
      <c r="B4406" s="2">
        <f t="shared" si="136"/>
        <v>2021</v>
      </c>
      <c r="C4406" s="1" t="s">
        <v>43</v>
      </c>
      <c r="D4406" s="1" t="s">
        <v>24</v>
      </c>
      <c r="E4406" s="1">
        <v>80014137</v>
      </c>
      <c r="F4406" s="1" t="s">
        <v>25</v>
      </c>
      <c r="G4406" s="1" t="s">
        <v>26</v>
      </c>
      <c r="H4406" s="1" t="s">
        <v>673</v>
      </c>
      <c r="I4406" s="1" t="s">
        <v>904</v>
      </c>
      <c r="J4406" s="1">
        <v>115</v>
      </c>
      <c r="K4406" s="1" t="s">
        <v>28</v>
      </c>
      <c r="L4406" s="1">
        <v>4881</v>
      </c>
      <c r="M4406" s="1">
        <v>5118</v>
      </c>
      <c r="N4406" s="1">
        <v>18975</v>
      </c>
      <c r="O4406" s="1">
        <v>2150</v>
      </c>
      <c r="P4406" s="1">
        <v>71.31</v>
      </c>
      <c r="Q4406" s="1">
        <v>21196.31</v>
      </c>
      <c r="R4406" s="1">
        <f t="shared" si="137"/>
        <v>184.31573913043479</v>
      </c>
      <c r="S4406" s="1" t="s">
        <v>29</v>
      </c>
      <c r="T4406" s="1" t="s">
        <v>419</v>
      </c>
      <c r="U4406" s="1" t="s">
        <v>81</v>
      </c>
      <c r="V4406" s="1" t="s">
        <v>920</v>
      </c>
      <c r="W4406" s="1" t="s">
        <v>920</v>
      </c>
    </row>
    <row r="4407" spans="1:23">
      <c r="A4407" s="2" t="s">
        <v>914</v>
      </c>
      <c r="B4407" s="2">
        <f t="shared" si="136"/>
        <v>2021</v>
      </c>
      <c r="C4407" s="1" t="s">
        <v>43</v>
      </c>
      <c r="D4407" s="1" t="s">
        <v>24</v>
      </c>
      <c r="E4407" s="1">
        <v>80014137</v>
      </c>
      <c r="F4407" s="1" t="s">
        <v>25</v>
      </c>
      <c r="G4407" s="1" t="s">
        <v>26</v>
      </c>
      <c r="H4407" s="1" t="s">
        <v>673</v>
      </c>
      <c r="I4407" s="1" t="s">
        <v>904</v>
      </c>
      <c r="J4407" s="1">
        <v>115</v>
      </c>
      <c r="K4407" s="1" t="s">
        <v>28</v>
      </c>
      <c r="L4407" s="1">
        <v>4876</v>
      </c>
      <c r="M4407" s="1">
        <v>5118</v>
      </c>
      <c r="N4407" s="1">
        <v>18975</v>
      </c>
      <c r="O4407" s="1">
        <v>2240</v>
      </c>
      <c r="P4407" s="1">
        <v>71.37</v>
      </c>
      <c r="Q4407" s="1">
        <v>21286.37</v>
      </c>
      <c r="R4407" s="1">
        <f t="shared" si="137"/>
        <v>185.09886956521737</v>
      </c>
      <c r="S4407" s="1" t="s">
        <v>29</v>
      </c>
      <c r="T4407" s="1" t="s">
        <v>419</v>
      </c>
      <c r="U4407" s="1" t="s">
        <v>81</v>
      </c>
      <c r="V4407" s="1" t="s">
        <v>905</v>
      </c>
      <c r="W4407" s="1" t="s">
        <v>905</v>
      </c>
    </row>
    <row r="4408" spans="1:23">
      <c r="A4408" s="2" t="s">
        <v>907</v>
      </c>
      <c r="B4408" s="2">
        <f t="shared" si="136"/>
        <v>2021</v>
      </c>
      <c r="C4408" s="1" t="s">
        <v>43</v>
      </c>
      <c r="D4408" s="1" t="s">
        <v>24</v>
      </c>
      <c r="E4408" s="1">
        <v>80014137</v>
      </c>
      <c r="F4408" s="1" t="s">
        <v>25</v>
      </c>
      <c r="G4408" s="1" t="s">
        <v>26</v>
      </c>
      <c r="H4408" s="1" t="s">
        <v>673</v>
      </c>
      <c r="I4408" s="1" t="s">
        <v>904</v>
      </c>
      <c r="J4408" s="1">
        <v>115</v>
      </c>
      <c r="K4408" s="1" t="s">
        <v>28</v>
      </c>
      <c r="L4408" s="1">
        <v>4876</v>
      </c>
      <c r="M4408" s="1">
        <v>5118</v>
      </c>
      <c r="N4408" s="1">
        <v>18975</v>
      </c>
      <c r="O4408" s="1">
        <v>2240</v>
      </c>
      <c r="P4408" s="1">
        <v>71.37</v>
      </c>
      <c r="Q4408" s="1">
        <v>21286.37</v>
      </c>
      <c r="R4408" s="1">
        <f t="shared" si="137"/>
        <v>185.09886956521737</v>
      </c>
      <c r="S4408" s="1" t="s">
        <v>29</v>
      </c>
      <c r="T4408" s="1" t="s">
        <v>419</v>
      </c>
      <c r="U4408" s="1" t="s">
        <v>81</v>
      </c>
      <c r="V4408" s="1" t="s">
        <v>905</v>
      </c>
      <c r="W4408" s="1" t="s">
        <v>905</v>
      </c>
    </row>
    <row r="4409" spans="1:23">
      <c r="A4409" s="2" t="s">
        <v>919</v>
      </c>
      <c r="B4409" s="2">
        <f t="shared" si="136"/>
        <v>2021</v>
      </c>
      <c r="C4409" s="1" t="s">
        <v>43</v>
      </c>
      <c r="D4409" s="1" t="s">
        <v>24</v>
      </c>
      <c r="E4409" s="1">
        <v>80014137</v>
      </c>
      <c r="F4409" s="1" t="s">
        <v>25</v>
      </c>
      <c r="G4409" s="1" t="s">
        <v>26</v>
      </c>
      <c r="H4409" s="1" t="s">
        <v>673</v>
      </c>
      <c r="I4409" s="1" t="s">
        <v>904</v>
      </c>
      <c r="J4409" s="1">
        <v>115</v>
      </c>
      <c r="K4409" s="1" t="s">
        <v>28</v>
      </c>
      <c r="L4409" s="1">
        <v>4881</v>
      </c>
      <c r="M4409" s="1">
        <v>5118</v>
      </c>
      <c r="N4409" s="1">
        <v>18975</v>
      </c>
      <c r="O4409" s="1">
        <v>2150</v>
      </c>
      <c r="P4409" s="1">
        <v>71.31</v>
      </c>
      <c r="Q4409" s="1">
        <v>21196.31</v>
      </c>
      <c r="R4409" s="1">
        <f t="shared" si="137"/>
        <v>184.31573913043479</v>
      </c>
      <c r="S4409" s="1" t="s">
        <v>29</v>
      </c>
      <c r="T4409" s="1" t="s">
        <v>419</v>
      </c>
      <c r="U4409" s="1" t="s">
        <v>81</v>
      </c>
      <c r="V4409" s="1" t="s">
        <v>905</v>
      </c>
      <c r="W4409" s="1" t="s">
        <v>905</v>
      </c>
    </row>
    <row r="4410" spans="1:23">
      <c r="A4410" s="2" t="s">
        <v>909</v>
      </c>
      <c r="B4410" s="2">
        <f t="shared" si="136"/>
        <v>2021</v>
      </c>
      <c r="C4410" s="1" t="s">
        <v>43</v>
      </c>
      <c r="D4410" s="1" t="s">
        <v>24</v>
      </c>
      <c r="E4410" s="1">
        <v>80014137</v>
      </c>
      <c r="F4410" s="1" t="s">
        <v>25</v>
      </c>
      <c r="G4410" s="1" t="s">
        <v>26</v>
      </c>
      <c r="H4410" s="1" t="s">
        <v>673</v>
      </c>
      <c r="I4410" s="1" t="s">
        <v>904</v>
      </c>
      <c r="J4410" s="1">
        <v>115</v>
      </c>
      <c r="K4410" s="1" t="s">
        <v>28</v>
      </c>
      <c r="L4410" s="1">
        <v>4881</v>
      </c>
      <c r="M4410" s="1">
        <v>5118</v>
      </c>
      <c r="N4410" s="1">
        <v>18975</v>
      </c>
      <c r="O4410" s="1">
        <v>2150</v>
      </c>
      <c r="P4410" s="1">
        <v>71.31</v>
      </c>
      <c r="Q4410" s="1">
        <v>21196.31</v>
      </c>
      <c r="R4410" s="1">
        <f t="shared" si="137"/>
        <v>184.31573913043479</v>
      </c>
      <c r="S4410" s="1" t="s">
        <v>29</v>
      </c>
      <c r="T4410" s="1" t="s">
        <v>419</v>
      </c>
      <c r="U4410" s="1" t="s">
        <v>81</v>
      </c>
      <c r="V4410" s="1" t="s">
        <v>905</v>
      </c>
      <c r="W4410" s="1" t="s">
        <v>905</v>
      </c>
    </row>
    <row r="4411" spans="1:23">
      <c r="A4411" s="2" t="s">
        <v>935</v>
      </c>
      <c r="B4411" s="2">
        <f t="shared" si="136"/>
        <v>2021</v>
      </c>
      <c r="C4411" s="1" t="s">
        <v>936</v>
      </c>
      <c r="D4411" s="1" t="s">
        <v>24</v>
      </c>
      <c r="E4411" s="1">
        <v>80013840</v>
      </c>
      <c r="F4411" s="1" t="s">
        <v>61</v>
      </c>
      <c r="G4411" s="1" t="s">
        <v>937</v>
      </c>
      <c r="H4411" s="1" t="s">
        <v>932</v>
      </c>
      <c r="I4411" s="1" t="s">
        <v>938</v>
      </c>
      <c r="J4411" s="1">
        <v>2</v>
      </c>
      <c r="K4411" s="1" t="s">
        <v>28</v>
      </c>
      <c r="L4411" s="1">
        <v>218</v>
      </c>
      <c r="M4411" s="1">
        <v>218</v>
      </c>
      <c r="N4411" s="1">
        <v>1168</v>
      </c>
      <c r="O4411" s="1">
        <v>170.33</v>
      </c>
      <c r="P4411" s="1">
        <v>11.68</v>
      </c>
      <c r="Q4411" s="1">
        <v>1350.01</v>
      </c>
      <c r="R4411" s="1">
        <f t="shared" si="137"/>
        <v>675.005</v>
      </c>
      <c r="S4411" s="1" t="s">
        <v>38</v>
      </c>
      <c r="T4411" s="1" t="s">
        <v>30</v>
      </c>
      <c r="U4411" s="1" t="s">
        <v>939</v>
      </c>
      <c r="V4411" s="1" t="s">
        <v>940</v>
      </c>
      <c r="W4411" s="1" t="s">
        <v>940</v>
      </c>
    </row>
    <row r="4412" spans="1:23">
      <c r="A4412" s="2" t="s">
        <v>700</v>
      </c>
      <c r="B4412" s="2">
        <f t="shared" si="136"/>
        <v>2021</v>
      </c>
      <c r="C4412" s="1" t="s">
        <v>962</v>
      </c>
      <c r="D4412" s="1" t="s">
        <v>24</v>
      </c>
      <c r="E4412" s="1">
        <v>80013744</v>
      </c>
      <c r="F4412" s="1" t="s">
        <v>407</v>
      </c>
      <c r="G4412" s="1" t="s">
        <v>120</v>
      </c>
      <c r="H4412" s="1" t="s">
        <v>963</v>
      </c>
      <c r="I4412" s="1" t="s">
        <v>961</v>
      </c>
      <c r="J4412" s="1">
        <v>40</v>
      </c>
      <c r="K4412" s="1" t="s">
        <v>86</v>
      </c>
      <c r="L4412" s="1">
        <v>3240</v>
      </c>
      <c r="M4412" s="1">
        <v>3341</v>
      </c>
      <c r="N4412" s="1">
        <v>17351</v>
      </c>
      <c r="O4412" s="1">
        <v>1037.56</v>
      </c>
      <c r="P4412" s="1">
        <v>35.08</v>
      </c>
      <c r="Q4412" s="1">
        <v>18614.78</v>
      </c>
      <c r="R4412" s="1">
        <f t="shared" si="137"/>
        <v>465.36949999999996</v>
      </c>
      <c r="S4412" s="1" t="s">
        <v>29</v>
      </c>
      <c r="T4412" s="1" t="s">
        <v>286</v>
      </c>
      <c r="U4412" s="1" t="s">
        <v>410</v>
      </c>
      <c r="V4412" s="1" t="s">
        <v>413</v>
      </c>
      <c r="W4412" s="1" t="s">
        <v>436</v>
      </c>
    </row>
    <row r="4413" spans="1:23">
      <c r="A4413" s="2" t="s">
        <v>978</v>
      </c>
      <c r="B4413" s="2">
        <f t="shared" si="136"/>
        <v>2021</v>
      </c>
      <c r="C4413" s="1" t="s">
        <v>942</v>
      </c>
      <c r="D4413" s="1" t="s">
        <v>24</v>
      </c>
      <c r="E4413" s="1">
        <v>80013840</v>
      </c>
      <c r="F4413" s="1" t="s">
        <v>61</v>
      </c>
      <c r="G4413" s="1" t="s">
        <v>36</v>
      </c>
      <c r="H4413" s="1" t="s">
        <v>979</v>
      </c>
      <c r="I4413" s="1" t="s">
        <v>980</v>
      </c>
      <c r="J4413" s="1">
        <v>212</v>
      </c>
      <c r="K4413" s="1" t="s">
        <v>28</v>
      </c>
      <c r="L4413" s="1">
        <v>10600</v>
      </c>
      <c r="M4413" s="1">
        <v>11448</v>
      </c>
      <c r="N4413" s="1">
        <v>30480</v>
      </c>
      <c r="O4413" s="1">
        <v>21844.65</v>
      </c>
      <c r="P4413" s="1">
        <v>304.8</v>
      </c>
      <c r="Q4413" s="1">
        <v>52629.45</v>
      </c>
      <c r="R4413" s="1">
        <f t="shared" si="137"/>
        <v>248.25212264150943</v>
      </c>
      <c r="S4413" s="1" t="s">
        <v>38</v>
      </c>
      <c r="T4413" s="1" t="s">
        <v>30</v>
      </c>
      <c r="U4413" s="1" t="s">
        <v>70</v>
      </c>
      <c r="V4413" s="1" t="s">
        <v>981</v>
      </c>
      <c r="W4413" s="1" t="s">
        <v>981</v>
      </c>
    </row>
    <row r="4414" spans="1:23">
      <c r="A4414" s="2" t="s">
        <v>861</v>
      </c>
      <c r="B4414" s="2">
        <f t="shared" si="136"/>
        <v>2021</v>
      </c>
      <c r="C4414" s="1" t="s">
        <v>936</v>
      </c>
      <c r="D4414" s="1" t="s">
        <v>24</v>
      </c>
      <c r="E4414" s="1">
        <v>80014137</v>
      </c>
      <c r="F4414" s="1" t="s">
        <v>25</v>
      </c>
      <c r="G4414" s="1" t="s">
        <v>36</v>
      </c>
      <c r="H4414" s="1" t="s">
        <v>932</v>
      </c>
      <c r="I4414" s="1" t="s">
        <v>987</v>
      </c>
      <c r="J4414" s="1">
        <v>750</v>
      </c>
      <c r="K4414" s="1" t="s">
        <v>28</v>
      </c>
      <c r="L4414" s="1">
        <v>27000</v>
      </c>
      <c r="M4414" s="1">
        <v>27750</v>
      </c>
      <c r="N4414" s="1">
        <v>58500</v>
      </c>
      <c r="O4414" s="1">
        <v>23082.240000000002</v>
      </c>
      <c r="P4414" s="1">
        <v>342.66</v>
      </c>
      <c r="Q4414" s="1">
        <v>81924.899999999994</v>
      </c>
      <c r="R4414" s="1">
        <f t="shared" si="137"/>
        <v>109.2332</v>
      </c>
      <c r="S4414" s="1" t="s">
        <v>38</v>
      </c>
      <c r="T4414" s="1" t="s">
        <v>30</v>
      </c>
      <c r="U4414" s="1" t="s">
        <v>81</v>
      </c>
      <c r="V4414" s="1" t="s">
        <v>1010</v>
      </c>
      <c r="W4414" s="1" t="s">
        <v>1010</v>
      </c>
    </row>
    <row r="4415" spans="1:23">
      <c r="A4415" s="2" t="s">
        <v>523</v>
      </c>
      <c r="B4415" s="2">
        <f t="shared" si="136"/>
        <v>2021</v>
      </c>
      <c r="C4415" s="1" t="s">
        <v>942</v>
      </c>
      <c r="D4415" s="1" t="s">
        <v>24</v>
      </c>
      <c r="E4415" s="1">
        <v>80014137</v>
      </c>
      <c r="F4415" s="1" t="s">
        <v>25</v>
      </c>
      <c r="G4415" s="1" t="s">
        <v>937</v>
      </c>
      <c r="H4415" s="1" t="s">
        <v>983</v>
      </c>
      <c r="I4415" s="1" t="s">
        <v>1107</v>
      </c>
      <c r="J4415" s="1">
        <v>803</v>
      </c>
      <c r="K4415" s="1" t="s">
        <v>28</v>
      </c>
      <c r="L4415" s="1">
        <v>31317</v>
      </c>
      <c r="M4415" s="1">
        <v>34208</v>
      </c>
      <c r="N4415" s="1">
        <v>92746.5</v>
      </c>
      <c r="O4415" s="1">
        <v>34500</v>
      </c>
      <c r="P4415" s="1">
        <v>535.04999999999995</v>
      </c>
      <c r="Q4415" s="1">
        <v>127781.55</v>
      </c>
      <c r="R4415" s="1">
        <f t="shared" si="137"/>
        <v>159.13019925280199</v>
      </c>
      <c r="S4415" s="1" t="s">
        <v>38</v>
      </c>
      <c r="T4415" s="1" t="s">
        <v>30</v>
      </c>
      <c r="U4415" s="1" t="s">
        <v>81</v>
      </c>
      <c r="V4415" s="1" t="s">
        <v>1108</v>
      </c>
      <c r="W4415" s="1" t="s">
        <v>1108</v>
      </c>
    </row>
    <row r="4416" spans="1:23">
      <c r="A4416" s="2" t="s">
        <v>462</v>
      </c>
      <c r="B4416" s="2">
        <f t="shared" si="136"/>
        <v>2021</v>
      </c>
      <c r="C4416" s="1" t="s">
        <v>942</v>
      </c>
      <c r="D4416" s="1" t="s">
        <v>24</v>
      </c>
      <c r="E4416" s="1">
        <v>80014137</v>
      </c>
      <c r="F4416" s="1" t="s">
        <v>25</v>
      </c>
      <c r="G4416" s="1" t="s">
        <v>937</v>
      </c>
      <c r="H4416" s="1" t="s">
        <v>80</v>
      </c>
      <c r="I4416" s="1" t="s">
        <v>1259</v>
      </c>
      <c r="J4416" s="1">
        <v>45</v>
      </c>
      <c r="K4416" s="1" t="s">
        <v>28</v>
      </c>
      <c r="L4416" s="1">
        <v>3600</v>
      </c>
      <c r="M4416" s="1">
        <v>3780</v>
      </c>
      <c r="N4416" s="1">
        <v>14985</v>
      </c>
      <c r="O4416" s="1">
        <v>3063</v>
      </c>
      <c r="P4416" s="1">
        <v>76.650000000000006</v>
      </c>
      <c r="Q4416" s="1">
        <v>18124.650000000001</v>
      </c>
      <c r="R4416" s="1">
        <f t="shared" si="137"/>
        <v>402.77000000000004</v>
      </c>
      <c r="S4416" s="1" t="s">
        <v>38</v>
      </c>
      <c r="T4416" s="1" t="s">
        <v>136</v>
      </c>
      <c r="U4416" s="1" t="s">
        <v>122</v>
      </c>
      <c r="V4416" s="1" t="s">
        <v>1260</v>
      </c>
      <c r="W4416" s="1" t="s">
        <v>1260</v>
      </c>
    </row>
    <row r="4417" spans="1:23">
      <c r="A4417" s="2" t="s">
        <v>861</v>
      </c>
      <c r="B4417" s="2">
        <f t="shared" si="136"/>
        <v>2021</v>
      </c>
      <c r="C4417" s="1" t="s">
        <v>1136</v>
      </c>
      <c r="D4417" s="1" t="s">
        <v>24</v>
      </c>
      <c r="E4417" s="1">
        <v>80014137</v>
      </c>
      <c r="F4417" s="1" t="s">
        <v>25</v>
      </c>
      <c r="G4417" s="1" t="s">
        <v>937</v>
      </c>
      <c r="H4417" s="1" t="s">
        <v>1138</v>
      </c>
      <c r="I4417" s="1" t="s">
        <v>1302</v>
      </c>
      <c r="J4417" s="1">
        <v>3</v>
      </c>
      <c r="K4417" s="1" t="s">
        <v>28</v>
      </c>
      <c r="L4417" s="1">
        <v>240</v>
      </c>
      <c r="M4417" s="1">
        <v>280</v>
      </c>
      <c r="N4417" s="1">
        <v>460</v>
      </c>
      <c r="O4417" s="1">
        <v>5100</v>
      </c>
      <c r="P4417" s="1">
        <v>4.5999999999999996</v>
      </c>
      <c r="Q4417" s="1">
        <v>5564.6</v>
      </c>
      <c r="R4417" s="1">
        <f t="shared" si="137"/>
        <v>1854.8666666666668</v>
      </c>
      <c r="S4417" s="1" t="s">
        <v>1140</v>
      </c>
      <c r="T4417" s="1" t="s">
        <v>1141</v>
      </c>
      <c r="U4417" s="1" t="s">
        <v>122</v>
      </c>
      <c r="V4417" s="1" t="s">
        <v>252</v>
      </c>
      <c r="W4417" s="1" t="s">
        <v>1303</v>
      </c>
    </row>
    <row r="4418" spans="1:23">
      <c r="A4418" s="2" t="s">
        <v>1304</v>
      </c>
      <c r="B4418" s="2">
        <f t="shared" ref="B4418:B4481" si="138">+YEAR(A4418)</f>
        <v>2021</v>
      </c>
      <c r="C4418" s="1" t="s">
        <v>68</v>
      </c>
      <c r="D4418" s="1" t="s">
        <v>24</v>
      </c>
      <c r="E4418" s="1">
        <v>80014137</v>
      </c>
      <c r="F4418" s="1" t="s">
        <v>25</v>
      </c>
      <c r="G4418" s="1" t="s">
        <v>36</v>
      </c>
      <c r="H4418" s="1" t="s">
        <v>955</v>
      </c>
      <c r="I4418" s="1" t="s">
        <v>1305</v>
      </c>
      <c r="J4418" s="1">
        <v>1008</v>
      </c>
      <c r="K4418" s="1" t="s">
        <v>28</v>
      </c>
      <c r="L4418" s="1">
        <v>35280</v>
      </c>
      <c r="M4418" s="1">
        <v>39312</v>
      </c>
      <c r="N4418" s="1">
        <v>80640</v>
      </c>
      <c r="O4418" s="1">
        <v>41300</v>
      </c>
      <c r="P4418" s="1">
        <v>512.25</v>
      </c>
      <c r="Q4418" s="1">
        <v>122452.25</v>
      </c>
      <c r="R4418" s="1">
        <f t="shared" si="137"/>
        <v>121.48040674603175</v>
      </c>
      <c r="S4418" s="1" t="s">
        <v>38</v>
      </c>
      <c r="T4418" s="1" t="s">
        <v>30</v>
      </c>
      <c r="U4418" s="1" t="s">
        <v>81</v>
      </c>
      <c r="V4418" s="1" t="s">
        <v>1306</v>
      </c>
      <c r="W4418" s="1" t="s">
        <v>1306</v>
      </c>
    </row>
    <row r="4419" spans="1:23">
      <c r="A4419" s="2" t="s">
        <v>799</v>
      </c>
      <c r="B4419" s="2">
        <f t="shared" si="138"/>
        <v>2021</v>
      </c>
      <c r="C4419" s="1" t="s">
        <v>68</v>
      </c>
      <c r="D4419" s="1" t="s">
        <v>24</v>
      </c>
      <c r="E4419" s="1">
        <v>80014137</v>
      </c>
      <c r="F4419" s="1" t="s">
        <v>25</v>
      </c>
      <c r="G4419" s="1" t="s">
        <v>36</v>
      </c>
      <c r="H4419" s="1" t="s">
        <v>80</v>
      </c>
      <c r="I4419" s="1" t="s">
        <v>1307</v>
      </c>
      <c r="J4419" s="1">
        <v>208</v>
      </c>
      <c r="K4419" s="1" t="s">
        <v>28</v>
      </c>
      <c r="L4419" s="1">
        <v>9818</v>
      </c>
      <c r="M4419" s="1">
        <v>10754</v>
      </c>
      <c r="N4419" s="1">
        <v>22308</v>
      </c>
      <c r="O4419" s="1">
        <v>12632.08</v>
      </c>
      <c r="P4419" s="1">
        <v>145.91999999999999</v>
      </c>
      <c r="Q4419" s="1">
        <v>35086</v>
      </c>
      <c r="R4419" s="1">
        <f t="shared" ref="R4419:R4482" si="139">+Q4419/J4419</f>
        <v>168.68269230769232</v>
      </c>
      <c r="S4419" s="1" t="s">
        <v>38</v>
      </c>
      <c r="T4419" s="1" t="s">
        <v>30</v>
      </c>
      <c r="U4419" s="1" t="s">
        <v>81</v>
      </c>
      <c r="V4419" s="1" t="s">
        <v>1308</v>
      </c>
      <c r="W4419" s="1" t="s">
        <v>930</v>
      </c>
    </row>
    <row r="4420" spans="1:23">
      <c r="A4420" s="2" t="s">
        <v>489</v>
      </c>
      <c r="B4420" s="2">
        <f t="shared" si="138"/>
        <v>2021</v>
      </c>
      <c r="C4420" s="1" t="s">
        <v>43</v>
      </c>
      <c r="D4420" s="1" t="s">
        <v>24</v>
      </c>
      <c r="E4420" s="1">
        <v>80070039</v>
      </c>
      <c r="F4420" s="1" t="s">
        <v>949</v>
      </c>
      <c r="G4420" s="1" t="s">
        <v>36</v>
      </c>
      <c r="H4420" s="1" t="s">
        <v>1024</v>
      </c>
      <c r="I4420" s="1" t="s">
        <v>1311</v>
      </c>
      <c r="J4420" s="1">
        <v>36</v>
      </c>
      <c r="K4420" s="1" t="s">
        <v>28</v>
      </c>
      <c r="L4420" s="1">
        <v>3744</v>
      </c>
      <c r="M4420" s="1">
        <v>3996</v>
      </c>
      <c r="N4420" s="1">
        <v>18674</v>
      </c>
      <c r="O4420" s="1">
        <v>3800</v>
      </c>
      <c r="P4420" s="1">
        <v>188</v>
      </c>
      <c r="Q4420" s="1">
        <v>22662</v>
      </c>
      <c r="R4420" s="1">
        <f t="shared" si="139"/>
        <v>629.5</v>
      </c>
      <c r="S4420" s="1" t="s">
        <v>38</v>
      </c>
      <c r="T4420" s="1" t="s">
        <v>30</v>
      </c>
      <c r="U4420" s="1" t="s">
        <v>64</v>
      </c>
      <c r="V4420" s="1" t="s">
        <v>575</v>
      </c>
      <c r="W4420" s="1" t="s">
        <v>1313</v>
      </c>
    </row>
    <row r="4421" spans="1:23">
      <c r="A4421" s="2" t="s">
        <v>1314</v>
      </c>
      <c r="B4421" s="2">
        <f t="shared" si="138"/>
        <v>2021</v>
      </c>
      <c r="C4421" s="1" t="s">
        <v>936</v>
      </c>
      <c r="D4421" s="1" t="s">
        <v>24</v>
      </c>
      <c r="E4421" s="1">
        <v>80070039</v>
      </c>
      <c r="F4421" s="1" t="s">
        <v>949</v>
      </c>
      <c r="G4421" s="1" t="s">
        <v>315</v>
      </c>
      <c r="H4421" s="1" t="s">
        <v>1024</v>
      </c>
      <c r="I4421" s="1" t="s">
        <v>1311</v>
      </c>
      <c r="J4421" s="1">
        <v>66</v>
      </c>
      <c r="K4421" s="1" t="s">
        <v>28</v>
      </c>
      <c r="L4421" s="1">
        <v>4818</v>
      </c>
      <c r="M4421" s="1">
        <v>5247</v>
      </c>
      <c r="N4421" s="1">
        <v>22473</v>
      </c>
      <c r="O4421" s="1">
        <v>4690</v>
      </c>
      <c r="P4421" s="1">
        <v>227</v>
      </c>
      <c r="Q4421" s="1">
        <v>27390</v>
      </c>
      <c r="R4421" s="1">
        <f t="shared" si="139"/>
        <v>415</v>
      </c>
      <c r="S4421" s="1" t="s">
        <v>38</v>
      </c>
      <c r="T4421" s="1" t="s">
        <v>30</v>
      </c>
      <c r="U4421" s="1" t="s">
        <v>64</v>
      </c>
      <c r="V4421" s="1" t="s">
        <v>1315</v>
      </c>
      <c r="W4421" s="1" t="s">
        <v>1315</v>
      </c>
    </row>
    <row r="4422" spans="1:23">
      <c r="A4422" s="2" t="s">
        <v>1319</v>
      </c>
      <c r="B4422" s="2">
        <f t="shared" si="138"/>
        <v>2021</v>
      </c>
      <c r="C4422" s="1" t="s">
        <v>942</v>
      </c>
      <c r="D4422" s="1" t="s">
        <v>24</v>
      </c>
      <c r="E4422" s="1">
        <v>80070039</v>
      </c>
      <c r="F4422" s="1" t="s">
        <v>949</v>
      </c>
      <c r="G4422" s="1" t="s">
        <v>315</v>
      </c>
      <c r="H4422" s="1" t="s">
        <v>943</v>
      </c>
      <c r="I4422" s="1" t="s">
        <v>1311</v>
      </c>
      <c r="J4422" s="1">
        <v>66</v>
      </c>
      <c r="K4422" s="1" t="s">
        <v>28</v>
      </c>
      <c r="L4422" s="1">
        <v>4835</v>
      </c>
      <c r="M4422" s="1">
        <v>5280</v>
      </c>
      <c r="N4422" s="1">
        <v>21035</v>
      </c>
      <c r="O4422" s="1">
        <v>3800</v>
      </c>
      <c r="P4422" s="1">
        <v>212</v>
      </c>
      <c r="Q4422" s="1">
        <v>25047</v>
      </c>
      <c r="R4422" s="1">
        <f t="shared" si="139"/>
        <v>379.5</v>
      </c>
      <c r="S4422" s="1" t="s">
        <v>38</v>
      </c>
      <c r="T4422" s="1" t="s">
        <v>30</v>
      </c>
      <c r="U4422" s="1" t="s">
        <v>64</v>
      </c>
      <c r="V4422" s="1" t="s">
        <v>1320</v>
      </c>
      <c r="W4422" s="1" t="s">
        <v>1321</v>
      </c>
    </row>
    <row r="4423" spans="1:23">
      <c r="A4423" s="2" t="s">
        <v>422</v>
      </c>
      <c r="B4423" s="2">
        <f t="shared" si="138"/>
        <v>2021</v>
      </c>
      <c r="C4423" s="1" t="s">
        <v>942</v>
      </c>
      <c r="D4423" s="1" t="s">
        <v>24</v>
      </c>
      <c r="E4423" s="1">
        <v>80070039</v>
      </c>
      <c r="F4423" s="1" t="s">
        <v>949</v>
      </c>
      <c r="G4423" s="1" t="s">
        <v>36</v>
      </c>
      <c r="H4423" s="1" t="s">
        <v>80</v>
      </c>
      <c r="I4423" s="1" t="s">
        <v>1311</v>
      </c>
      <c r="J4423" s="1">
        <v>72</v>
      </c>
      <c r="K4423" s="1" t="s">
        <v>28</v>
      </c>
      <c r="L4423" s="1">
        <v>7272</v>
      </c>
      <c r="M4423" s="1">
        <v>7776</v>
      </c>
      <c r="N4423" s="1">
        <v>31130</v>
      </c>
      <c r="O4423" s="1">
        <v>9236</v>
      </c>
      <c r="P4423" s="1">
        <v>314</v>
      </c>
      <c r="Q4423" s="1">
        <v>40680</v>
      </c>
      <c r="R4423" s="1">
        <f t="shared" si="139"/>
        <v>565</v>
      </c>
      <c r="S4423" s="1" t="s">
        <v>38</v>
      </c>
      <c r="T4423" s="1" t="s">
        <v>136</v>
      </c>
      <c r="U4423" s="1" t="s">
        <v>64</v>
      </c>
      <c r="V4423" s="1" t="s">
        <v>1322</v>
      </c>
      <c r="W4423" s="1" t="s">
        <v>1322</v>
      </c>
    </row>
    <row r="4424" spans="1:23">
      <c r="A4424" s="2" t="s">
        <v>1314</v>
      </c>
      <c r="B4424" s="2">
        <f t="shared" si="138"/>
        <v>2021</v>
      </c>
      <c r="C4424" s="1" t="s">
        <v>936</v>
      </c>
      <c r="D4424" s="1" t="s">
        <v>24</v>
      </c>
      <c r="E4424" s="1">
        <v>80070039</v>
      </c>
      <c r="F4424" s="1" t="s">
        <v>949</v>
      </c>
      <c r="G4424" s="1" t="s">
        <v>315</v>
      </c>
      <c r="H4424" s="1" t="s">
        <v>1024</v>
      </c>
      <c r="I4424" s="1" t="s">
        <v>1311</v>
      </c>
      <c r="J4424" s="1">
        <v>42</v>
      </c>
      <c r="K4424" s="1" t="s">
        <v>28</v>
      </c>
      <c r="L4424" s="1">
        <v>3584</v>
      </c>
      <c r="M4424" s="1">
        <v>3927</v>
      </c>
      <c r="N4424" s="1">
        <v>16541.91</v>
      </c>
      <c r="O4424" s="1">
        <v>4690</v>
      </c>
      <c r="P4424" s="1">
        <v>167.09</v>
      </c>
      <c r="Q4424" s="1">
        <v>21399</v>
      </c>
      <c r="R4424" s="1">
        <f t="shared" si="139"/>
        <v>509.5</v>
      </c>
      <c r="S4424" s="1" t="s">
        <v>38</v>
      </c>
      <c r="T4424" s="1" t="s">
        <v>30</v>
      </c>
      <c r="U4424" s="1" t="s">
        <v>64</v>
      </c>
      <c r="V4424" s="1" t="s">
        <v>1323</v>
      </c>
      <c r="W4424" s="1" t="s">
        <v>1323</v>
      </c>
    </row>
    <row r="4425" spans="1:23">
      <c r="A4425" s="2" t="s">
        <v>1324</v>
      </c>
      <c r="B4425" s="2">
        <f t="shared" si="138"/>
        <v>2021</v>
      </c>
      <c r="C4425" s="1" t="s">
        <v>43</v>
      </c>
      <c r="D4425" s="1" t="s">
        <v>24</v>
      </c>
      <c r="E4425" s="1">
        <v>80070039</v>
      </c>
      <c r="F4425" s="1" t="s">
        <v>949</v>
      </c>
      <c r="G4425" s="1" t="s">
        <v>315</v>
      </c>
      <c r="H4425" s="1" t="s">
        <v>1024</v>
      </c>
      <c r="I4425" s="1" t="s">
        <v>1311</v>
      </c>
      <c r="J4425" s="1">
        <v>112</v>
      </c>
      <c r="K4425" s="1" t="s">
        <v>28</v>
      </c>
      <c r="L4425" s="1">
        <v>7574</v>
      </c>
      <c r="M4425" s="1">
        <v>8302</v>
      </c>
      <c r="N4425" s="1">
        <v>32691.78</v>
      </c>
      <c r="O4425" s="1">
        <v>9286</v>
      </c>
      <c r="P4425" s="1">
        <v>330.22</v>
      </c>
      <c r="Q4425" s="1">
        <v>42308</v>
      </c>
      <c r="R4425" s="1">
        <f t="shared" si="139"/>
        <v>377.75</v>
      </c>
      <c r="S4425" s="1" t="s">
        <v>38</v>
      </c>
      <c r="T4425" s="1" t="s">
        <v>30</v>
      </c>
      <c r="U4425" s="1" t="s">
        <v>64</v>
      </c>
      <c r="V4425" s="1" t="s">
        <v>1325</v>
      </c>
      <c r="W4425" s="1" t="s">
        <v>1326</v>
      </c>
    </row>
    <row r="4426" spans="1:23">
      <c r="A4426" s="2" t="s">
        <v>1328</v>
      </c>
      <c r="B4426" s="2">
        <f t="shared" si="138"/>
        <v>2021</v>
      </c>
      <c r="C4426" s="1" t="s">
        <v>942</v>
      </c>
      <c r="D4426" s="1" t="s">
        <v>24</v>
      </c>
      <c r="E4426" s="1">
        <v>80070039</v>
      </c>
      <c r="F4426" s="1" t="s">
        <v>949</v>
      </c>
      <c r="G4426" s="1" t="s">
        <v>958</v>
      </c>
      <c r="H4426" s="1" t="s">
        <v>979</v>
      </c>
      <c r="I4426" s="1" t="s">
        <v>1311</v>
      </c>
      <c r="J4426" s="1">
        <v>26</v>
      </c>
      <c r="K4426" s="1" t="s">
        <v>28</v>
      </c>
      <c r="L4426" s="1">
        <v>3978</v>
      </c>
      <c r="M4426" s="1">
        <v>4238</v>
      </c>
      <c r="N4426" s="1">
        <v>34456</v>
      </c>
      <c r="O4426" s="1">
        <v>3936</v>
      </c>
      <c r="P4426" s="1">
        <v>348</v>
      </c>
      <c r="Q4426" s="1">
        <v>38740</v>
      </c>
      <c r="R4426" s="1">
        <f t="shared" si="139"/>
        <v>1490</v>
      </c>
      <c r="S4426" s="1" t="s">
        <v>38</v>
      </c>
      <c r="T4426" s="1" t="s">
        <v>30</v>
      </c>
      <c r="U4426" s="1" t="s">
        <v>64</v>
      </c>
      <c r="V4426" s="1" t="s">
        <v>1329</v>
      </c>
      <c r="W4426" s="1" t="s">
        <v>1329</v>
      </c>
    </row>
    <row r="4427" spans="1:23">
      <c r="A4427" s="2" t="s">
        <v>1319</v>
      </c>
      <c r="B4427" s="2">
        <f t="shared" si="138"/>
        <v>2021</v>
      </c>
      <c r="C4427" s="1" t="s">
        <v>942</v>
      </c>
      <c r="D4427" s="1" t="s">
        <v>24</v>
      </c>
      <c r="E4427" s="1">
        <v>80070039</v>
      </c>
      <c r="F4427" s="1" t="s">
        <v>949</v>
      </c>
      <c r="G4427" s="1" t="s">
        <v>315</v>
      </c>
      <c r="H4427" s="1" t="s">
        <v>943</v>
      </c>
      <c r="I4427" s="1" t="s">
        <v>1311</v>
      </c>
      <c r="J4427" s="1">
        <v>55</v>
      </c>
      <c r="K4427" s="1" t="s">
        <v>28</v>
      </c>
      <c r="L4427" s="1">
        <v>4069</v>
      </c>
      <c r="M4427" s="1">
        <v>4443</v>
      </c>
      <c r="N4427" s="1">
        <v>18939</v>
      </c>
      <c r="O4427" s="1">
        <v>3800</v>
      </c>
      <c r="P4427" s="1">
        <v>191</v>
      </c>
      <c r="Q4427" s="1">
        <v>22930</v>
      </c>
      <c r="R4427" s="1">
        <f t="shared" si="139"/>
        <v>416.90909090909093</v>
      </c>
      <c r="S4427" s="1" t="s">
        <v>38</v>
      </c>
      <c r="T4427" s="1" t="s">
        <v>30</v>
      </c>
      <c r="U4427" s="1" t="s">
        <v>64</v>
      </c>
      <c r="V4427" s="1" t="s">
        <v>1330</v>
      </c>
      <c r="W4427" s="1" t="s">
        <v>1331</v>
      </c>
    </row>
    <row r="4428" spans="1:23">
      <c r="A4428" s="2" t="s">
        <v>1332</v>
      </c>
      <c r="B4428" s="2">
        <f t="shared" si="138"/>
        <v>2021</v>
      </c>
      <c r="C4428" s="1" t="s">
        <v>68</v>
      </c>
      <c r="D4428" s="1" t="s">
        <v>24</v>
      </c>
      <c r="E4428" s="1">
        <v>80070039</v>
      </c>
      <c r="F4428" s="1" t="s">
        <v>949</v>
      </c>
      <c r="G4428" s="1" t="s">
        <v>958</v>
      </c>
      <c r="H4428" s="1" t="s">
        <v>80</v>
      </c>
      <c r="I4428" s="1" t="s">
        <v>1311</v>
      </c>
      <c r="J4428" s="1">
        <v>26</v>
      </c>
      <c r="K4428" s="1" t="s">
        <v>28</v>
      </c>
      <c r="L4428" s="1">
        <v>3978</v>
      </c>
      <c r="M4428" s="1">
        <v>4238</v>
      </c>
      <c r="N4428" s="1">
        <v>34518</v>
      </c>
      <c r="O4428" s="1">
        <v>3873</v>
      </c>
      <c r="P4428" s="1">
        <v>349</v>
      </c>
      <c r="Q4428" s="1">
        <v>38740</v>
      </c>
      <c r="R4428" s="1">
        <f t="shared" si="139"/>
        <v>1490</v>
      </c>
      <c r="S4428" s="1" t="s">
        <v>38</v>
      </c>
      <c r="T4428" s="1" t="s">
        <v>30</v>
      </c>
      <c r="U4428" s="1" t="s">
        <v>64</v>
      </c>
      <c r="V4428" s="1" t="s">
        <v>1333</v>
      </c>
      <c r="W4428" s="1" t="s">
        <v>1333</v>
      </c>
    </row>
    <row r="4429" spans="1:23">
      <c r="A4429" s="2" t="s">
        <v>1334</v>
      </c>
      <c r="B4429" s="2">
        <f t="shared" si="138"/>
        <v>2021</v>
      </c>
      <c r="C4429" s="1" t="s">
        <v>68</v>
      </c>
      <c r="D4429" s="1" t="s">
        <v>24</v>
      </c>
      <c r="E4429" s="1">
        <v>80070039</v>
      </c>
      <c r="F4429" s="1" t="s">
        <v>949</v>
      </c>
      <c r="G4429" s="1" t="s">
        <v>36</v>
      </c>
      <c r="I4429" s="1" t="s">
        <v>1311</v>
      </c>
      <c r="J4429" s="1">
        <v>36</v>
      </c>
      <c r="K4429" s="1" t="s">
        <v>28</v>
      </c>
      <c r="L4429" s="1">
        <v>3636</v>
      </c>
      <c r="M4429" s="1">
        <v>3888</v>
      </c>
      <c r="N4429" s="1">
        <v>13627</v>
      </c>
      <c r="O4429" s="1">
        <v>6000</v>
      </c>
      <c r="P4429" s="1">
        <v>137</v>
      </c>
      <c r="Q4429" s="1">
        <v>19764</v>
      </c>
      <c r="R4429" s="1">
        <f t="shared" si="139"/>
        <v>549</v>
      </c>
      <c r="S4429" s="1" t="s">
        <v>38</v>
      </c>
      <c r="T4429" s="1" t="s">
        <v>30</v>
      </c>
      <c r="U4429" s="1" t="s">
        <v>64</v>
      </c>
      <c r="V4429" s="1" t="s">
        <v>1335</v>
      </c>
      <c r="W4429" s="1" t="s">
        <v>1335</v>
      </c>
    </row>
    <row r="4430" spans="1:23">
      <c r="A4430" s="2" t="s">
        <v>475</v>
      </c>
      <c r="B4430" s="2">
        <f t="shared" si="138"/>
        <v>2021</v>
      </c>
      <c r="C4430" s="1" t="s">
        <v>942</v>
      </c>
      <c r="D4430" s="1" t="s">
        <v>24</v>
      </c>
      <c r="E4430" s="1">
        <v>80070039</v>
      </c>
      <c r="F4430" s="1" t="s">
        <v>949</v>
      </c>
      <c r="G4430" s="1" t="s">
        <v>315</v>
      </c>
      <c r="H4430" s="1" t="s">
        <v>1035</v>
      </c>
      <c r="I4430" s="1" t="s">
        <v>1311</v>
      </c>
      <c r="J4430" s="1">
        <v>139</v>
      </c>
      <c r="K4430" s="1" t="s">
        <v>28</v>
      </c>
      <c r="L4430" s="1">
        <v>8793</v>
      </c>
      <c r="M4430" s="1">
        <v>9510.5</v>
      </c>
      <c r="N4430" s="1">
        <v>34732</v>
      </c>
      <c r="O4430" s="1">
        <v>9482</v>
      </c>
      <c r="P4430" s="1">
        <v>351</v>
      </c>
      <c r="Q4430" s="1">
        <v>44565</v>
      </c>
      <c r="R4430" s="1">
        <f t="shared" si="139"/>
        <v>320.61151079136692</v>
      </c>
      <c r="S4430" s="1" t="s">
        <v>38</v>
      </c>
      <c r="T4430" s="1" t="s">
        <v>30</v>
      </c>
      <c r="U4430" s="1" t="s">
        <v>64</v>
      </c>
      <c r="V4430" s="1" t="s">
        <v>1336</v>
      </c>
      <c r="W4430" s="1" t="s">
        <v>1337</v>
      </c>
    </row>
    <row r="4431" spans="1:23">
      <c r="A4431" s="2" t="s">
        <v>883</v>
      </c>
      <c r="B4431" s="2">
        <f t="shared" si="138"/>
        <v>2021</v>
      </c>
      <c r="C4431" s="1" t="s">
        <v>942</v>
      </c>
      <c r="D4431" s="1" t="s">
        <v>24</v>
      </c>
      <c r="E4431" s="1">
        <v>80070039</v>
      </c>
      <c r="F4431" s="1" t="s">
        <v>949</v>
      </c>
      <c r="G4431" s="1" t="s">
        <v>315</v>
      </c>
      <c r="H4431" s="1" t="s">
        <v>1035</v>
      </c>
      <c r="I4431" s="1" t="s">
        <v>1311</v>
      </c>
      <c r="J4431" s="1">
        <v>112</v>
      </c>
      <c r="K4431" s="1" t="s">
        <v>28</v>
      </c>
      <c r="L4431" s="1">
        <v>7574</v>
      </c>
      <c r="M4431" s="1">
        <v>8302</v>
      </c>
      <c r="N4431" s="1">
        <v>32498</v>
      </c>
      <c r="O4431" s="1">
        <v>9482</v>
      </c>
      <c r="P4431" s="1">
        <v>328</v>
      </c>
      <c r="Q4431" s="1">
        <v>42308</v>
      </c>
      <c r="R4431" s="1">
        <f t="shared" si="139"/>
        <v>377.75</v>
      </c>
      <c r="S4431" s="1" t="s">
        <v>38</v>
      </c>
      <c r="T4431" s="1" t="s">
        <v>30</v>
      </c>
      <c r="U4431" s="1" t="s">
        <v>64</v>
      </c>
      <c r="V4431" s="1" t="s">
        <v>1341</v>
      </c>
      <c r="W4431" s="1" t="s">
        <v>1342</v>
      </c>
    </row>
    <row r="4432" spans="1:23">
      <c r="A4432" s="2" t="s">
        <v>1314</v>
      </c>
      <c r="B4432" s="2">
        <f t="shared" si="138"/>
        <v>2021</v>
      </c>
      <c r="C4432" s="1" t="s">
        <v>936</v>
      </c>
      <c r="D4432" s="1" t="s">
        <v>24</v>
      </c>
      <c r="E4432" s="1">
        <v>80070039</v>
      </c>
      <c r="F4432" s="1" t="s">
        <v>949</v>
      </c>
      <c r="G4432" s="1" t="s">
        <v>62</v>
      </c>
      <c r="H4432" s="1" t="s">
        <v>251</v>
      </c>
      <c r="I4432" s="1" t="s">
        <v>1311</v>
      </c>
      <c r="J4432" s="1">
        <v>36</v>
      </c>
      <c r="K4432" s="1" t="s">
        <v>28</v>
      </c>
      <c r="L4432" s="1">
        <v>4200</v>
      </c>
      <c r="M4432" s="1">
        <v>4212</v>
      </c>
      <c r="N4432" s="1">
        <v>28474.38</v>
      </c>
      <c r="O4432" s="1">
        <v>3098</v>
      </c>
      <c r="P4432" s="1">
        <v>287.62</v>
      </c>
      <c r="Q4432" s="1">
        <v>31860</v>
      </c>
      <c r="R4432" s="1">
        <f t="shared" si="139"/>
        <v>885</v>
      </c>
      <c r="S4432" s="1" t="s">
        <v>38</v>
      </c>
      <c r="T4432" s="1" t="s">
        <v>30</v>
      </c>
      <c r="U4432" s="1" t="s">
        <v>64</v>
      </c>
      <c r="V4432" s="1" t="s">
        <v>1346</v>
      </c>
      <c r="W4432" s="1" t="s">
        <v>1346</v>
      </c>
    </row>
    <row r="4433" spans="1:23">
      <c r="A4433" s="2" t="s">
        <v>795</v>
      </c>
      <c r="B4433" s="2">
        <f t="shared" si="138"/>
        <v>2021</v>
      </c>
      <c r="C4433" s="1" t="s">
        <v>936</v>
      </c>
      <c r="D4433" s="1" t="s">
        <v>24</v>
      </c>
      <c r="E4433" s="1">
        <v>80070039</v>
      </c>
      <c r="F4433" s="1" t="s">
        <v>949</v>
      </c>
      <c r="G4433" s="1" t="s">
        <v>36</v>
      </c>
      <c r="H4433" s="1" t="s">
        <v>69</v>
      </c>
      <c r="I4433" s="1" t="s">
        <v>1311</v>
      </c>
      <c r="J4433" s="1">
        <v>72</v>
      </c>
      <c r="K4433" s="1" t="s">
        <v>28</v>
      </c>
      <c r="L4433" s="1">
        <v>7488</v>
      </c>
      <c r="M4433" s="1">
        <v>7992</v>
      </c>
      <c r="N4433" s="1">
        <v>29031</v>
      </c>
      <c r="O4433" s="1">
        <v>16000</v>
      </c>
      <c r="P4433" s="1">
        <v>293</v>
      </c>
      <c r="Q4433" s="1">
        <v>45324</v>
      </c>
      <c r="R4433" s="1">
        <f t="shared" si="139"/>
        <v>629.5</v>
      </c>
      <c r="S4433" s="1" t="s">
        <v>38</v>
      </c>
      <c r="T4433" s="1" t="s">
        <v>30</v>
      </c>
      <c r="U4433" s="1" t="s">
        <v>64</v>
      </c>
      <c r="V4433" s="1" t="s">
        <v>1350</v>
      </c>
      <c r="W4433" s="1" t="s">
        <v>1351</v>
      </c>
    </row>
    <row r="4434" spans="1:23">
      <c r="A4434" s="2" t="s">
        <v>1352</v>
      </c>
      <c r="B4434" s="2">
        <f t="shared" si="138"/>
        <v>2021</v>
      </c>
      <c r="C4434" s="1" t="s">
        <v>68</v>
      </c>
      <c r="D4434" s="1" t="s">
        <v>24</v>
      </c>
      <c r="E4434" s="1">
        <v>80070039</v>
      </c>
      <c r="F4434" s="1" t="s">
        <v>949</v>
      </c>
      <c r="G4434" s="1" t="s">
        <v>36</v>
      </c>
      <c r="I4434" s="1" t="s">
        <v>1311</v>
      </c>
      <c r="J4434" s="1">
        <v>36</v>
      </c>
      <c r="K4434" s="1" t="s">
        <v>28</v>
      </c>
      <c r="L4434" s="1">
        <v>3636</v>
      </c>
      <c r="M4434" s="1">
        <v>3888</v>
      </c>
      <c r="N4434" s="1">
        <v>15732</v>
      </c>
      <c r="O4434" s="1">
        <v>3873</v>
      </c>
      <c r="P4434" s="1">
        <v>159</v>
      </c>
      <c r="Q4434" s="1">
        <v>19764</v>
      </c>
      <c r="R4434" s="1">
        <f t="shared" si="139"/>
        <v>549</v>
      </c>
      <c r="S4434" s="1" t="s">
        <v>38</v>
      </c>
      <c r="T4434" s="1" t="s">
        <v>30</v>
      </c>
      <c r="U4434" s="1" t="s">
        <v>64</v>
      </c>
      <c r="V4434" s="1" t="s">
        <v>1353</v>
      </c>
      <c r="W4434" s="1" t="s">
        <v>1353</v>
      </c>
    </row>
    <row r="4435" spans="1:23">
      <c r="A4435" s="2" t="s">
        <v>1354</v>
      </c>
      <c r="B4435" s="2">
        <f t="shared" si="138"/>
        <v>2021</v>
      </c>
      <c r="C4435" s="1" t="s">
        <v>43</v>
      </c>
      <c r="D4435" s="1" t="s">
        <v>24</v>
      </c>
      <c r="E4435" s="1">
        <v>80070039</v>
      </c>
      <c r="F4435" s="1" t="s">
        <v>949</v>
      </c>
      <c r="G4435" s="1" t="s">
        <v>62</v>
      </c>
      <c r="H4435" s="1" t="s">
        <v>1024</v>
      </c>
      <c r="I4435" s="1" t="s">
        <v>1311</v>
      </c>
      <c r="J4435" s="1">
        <v>36</v>
      </c>
      <c r="K4435" s="1" t="s">
        <v>28</v>
      </c>
      <c r="L4435" s="1">
        <v>3888</v>
      </c>
      <c r="M4435" s="1">
        <v>4212</v>
      </c>
      <c r="N4435" s="1">
        <v>28474.38</v>
      </c>
      <c r="O4435" s="1">
        <v>3098</v>
      </c>
      <c r="P4435" s="1">
        <v>287.62</v>
      </c>
      <c r="Q4435" s="1">
        <v>31860</v>
      </c>
      <c r="R4435" s="1">
        <f t="shared" si="139"/>
        <v>885</v>
      </c>
      <c r="S4435" s="1" t="s">
        <v>38</v>
      </c>
      <c r="T4435" s="1" t="s">
        <v>30</v>
      </c>
      <c r="U4435" s="1" t="s">
        <v>64</v>
      </c>
      <c r="V4435" s="1" t="s">
        <v>1355</v>
      </c>
      <c r="W4435" s="1" t="s">
        <v>1355</v>
      </c>
    </row>
    <row r="4436" spans="1:23">
      <c r="A4436" s="2" t="s">
        <v>1356</v>
      </c>
      <c r="B4436" s="2">
        <f t="shared" si="138"/>
        <v>2021</v>
      </c>
      <c r="C4436" s="1" t="s">
        <v>68</v>
      </c>
      <c r="D4436" s="1" t="s">
        <v>24</v>
      </c>
      <c r="E4436" s="1">
        <v>80070039</v>
      </c>
      <c r="F4436" s="1" t="s">
        <v>949</v>
      </c>
      <c r="G4436" s="1" t="s">
        <v>36</v>
      </c>
      <c r="H4436" s="1" t="s">
        <v>80</v>
      </c>
      <c r="I4436" s="1" t="s">
        <v>1311</v>
      </c>
      <c r="J4436" s="1">
        <v>36</v>
      </c>
      <c r="K4436" s="1" t="s">
        <v>28</v>
      </c>
      <c r="L4436" s="1">
        <v>3636</v>
      </c>
      <c r="M4436" s="1">
        <v>3888</v>
      </c>
      <c r="N4436" s="1">
        <v>11646</v>
      </c>
      <c r="O4436" s="1">
        <v>8000</v>
      </c>
      <c r="P4436" s="1">
        <v>118</v>
      </c>
      <c r="Q4436" s="1">
        <v>19764</v>
      </c>
      <c r="R4436" s="1">
        <f t="shared" si="139"/>
        <v>549</v>
      </c>
      <c r="S4436" s="1" t="s">
        <v>38</v>
      </c>
      <c r="T4436" s="1" t="s">
        <v>30</v>
      </c>
      <c r="U4436" s="1" t="s">
        <v>64</v>
      </c>
      <c r="V4436" s="1" t="s">
        <v>1353</v>
      </c>
      <c r="W4436" s="1" t="s">
        <v>1353</v>
      </c>
    </row>
    <row r="4437" spans="1:23">
      <c r="A4437" s="2" t="s">
        <v>1357</v>
      </c>
      <c r="B4437" s="2">
        <f t="shared" si="138"/>
        <v>2021</v>
      </c>
      <c r="C4437" s="1" t="s">
        <v>936</v>
      </c>
      <c r="D4437" s="1" t="s">
        <v>24</v>
      </c>
      <c r="E4437" s="1">
        <v>80070039</v>
      </c>
      <c r="F4437" s="1" t="s">
        <v>949</v>
      </c>
      <c r="G4437" s="1" t="s">
        <v>315</v>
      </c>
      <c r="H4437" s="1" t="s">
        <v>1024</v>
      </c>
      <c r="I4437" s="1" t="s">
        <v>1311</v>
      </c>
      <c r="J4437" s="1">
        <v>70</v>
      </c>
      <c r="K4437" s="1" t="s">
        <v>28</v>
      </c>
      <c r="L4437" s="1">
        <v>3990</v>
      </c>
      <c r="M4437" s="1">
        <v>4375</v>
      </c>
      <c r="N4437" s="1">
        <v>16632</v>
      </c>
      <c r="O4437" s="1">
        <v>4550</v>
      </c>
      <c r="P4437" s="1">
        <v>168</v>
      </c>
      <c r="Q4437" s="1">
        <v>21350</v>
      </c>
      <c r="R4437" s="1">
        <f t="shared" si="139"/>
        <v>305</v>
      </c>
      <c r="S4437" s="1" t="s">
        <v>38</v>
      </c>
      <c r="T4437" s="1" t="s">
        <v>30</v>
      </c>
      <c r="U4437" s="1" t="s">
        <v>64</v>
      </c>
      <c r="V4437" s="1" t="s">
        <v>1358</v>
      </c>
      <c r="W4437" s="1" t="s">
        <v>1358</v>
      </c>
    </row>
    <row r="4438" spans="1:23">
      <c r="A4438" s="2" t="s">
        <v>1357</v>
      </c>
      <c r="B4438" s="2">
        <f t="shared" si="138"/>
        <v>2021</v>
      </c>
      <c r="C4438" s="1" t="s">
        <v>942</v>
      </c>
      <c r="D4438" s="1" t="s">
        <v>24</v>
      </c>
      <c r="E4438" s="1">
        <v>80070039</v>
      </c>
      <c r="F4438" s="1" t="s">
        <v>949</v>
      </c>
      <c r="G4438" s="1" t="s">
        <v>36</v>
      </c>
      <c r="H4438" s="1" t="s">
        <v>979</v>
      </c>
      <c r="I4438" s="1" t="s">
        <v>1311</v>
      </c>
      <c r="J4438" s="1">
        <v>36</v>
      </c>
      <c r="K4438" s="1" t="s">
        <v>28</v>
      </c>
      <c r="L4438" s="1">
        <v>3636</v>
      </c>
      <c r="M4438" s="1">
        <v>3888</v>
      </c>
      <c r="N4438" s="1">
        <v>15733</v>
      </c>
      <c r="O4438" s="1">
        <v>3873</v>
      </c>
      <c r="P4438" s="1">
        <v>158</v>
      </c>
      <c r="Q4438" s="1">
        <v>19764</v>
      </c>
      <c r="R4438" s="1">
        <f t="shared" si="139"/>
        <v>549</v>
      </c>
      <c r="S4438" s="1" t="s">
        <v>38</v>
      </c>
      <c r="T4438" s="1" t="s">
        <v>30</v>
      </c>
      <c r="U4438" s="1" t="s">
        <v>64</v>
      </c>
      <c r="V4438" s="1" t="s">
        <v>1335</v>
      </c>
      <c r="W4438" s="1" t="s">
        <v>1335</v>
      </c>
    </row>
    <row r="4439" spans="1:23">
      <c r="A4439" s="2" t="s">
        <v>795</v>
      </c>
      <c r="B4439" s="2">
        <f t="shared" si="138"/>
        <v>2021</v>
      </c>
      <c r="C4439" s="1" t="s">
        <v>936</v>
      </c>
      <c r="D4439" s="1" t="s">
        <v>24</v>
      </c>
      <c r="E4439" s="1">
        <v>80070039</v>
      </c>
      <c r="F4439" s="1" t="s">
        <v>949</v>
      </c>
      <c r="G4439" s="1" t="s">
        <v>36</v>
      </c>
      <c r="H4439" s="1" t="s">
        <v>69</v>
      </c>
      <c r="I4439" s="1" t="s">
        <v>1311</v>
      </c>
      <c r="J4439" s="1">
        <v>36</v>
      </c>
      <c r="K4439" s="1" t="s">
        <v>28</v>
      </c>
      <c r="L4439" s="1">
        <v>3852</v>
      </c>
      <c r="M4439" s="1">
        <v>4104</v>
      </c>
      <c r="N4439" s="1">
        <v>17384</v>
      </c>
      <c r="O4439" s="1">
        <v>8000</v>
      </c>
      <c r="P4439" s="1">
        <v>176</v>
      </c>
      <c r="Q4439" s="1">
        <v>25560</v>
      </c>
      <c r="R4439" s="1">
        <f t="shared" si="139"/>
        <v>710</v>
      </c>
      <c r="S4439" s="1" t="s">
        <v>38</v>
      </c>
      <c r="T4439" s="1" t="s">
        <v>30</v>
      </c>
      <c r="U4439" s="1" t="s">
        <v>64</v>
      </c>
      <c r="V4439" s="1" t="s">
        <v>1359</v>
      </c>
      <c r="W4439" s="1" t="s">
        <v>1359</v>
      </c>
    </row>
    <row r="4440" spans="1:23">
      <c r="A4440" s="2" t="s">
        <v>883</v>
      </c>
      <c r="B4440" s="2">
        <f t="shared" si="138"/>
        <v>2021</v>
      </c>
      <c r="C4440" s="1" t="s">
        <v>936</v>
      </c>
      <c r="D4440" s="1" t="s">
        <v>24</v>
      </c>
      <c r="E4440" s="1">
        <v>80070039</v>
      </c>
      <c r="F4440" s="1" t="s">
        <v>949</v>
      </c>
      <c r="G4440" s="1" t="s">
        <v>36</v>
      </c>
      <c r="H4440" s="1" t="s">
        <v>1024</v>
      </c>
      <c r="I4440" s="1" t="s">
        <v>1311</v>
      </c>
      <c r="J4440" s="1">
        <v>36</v>
      </c>
      <c r="K4440" s="1" t="s">
        <v>28</v>
      </c>
      <c r="L4440" s="1">
        <v>3636</v>
      </c>
      <c r="M4440" s="1">
        <v>3888</v>
      </c>
      <c r="N4440" s="1">
        <v>15733</v>
      </c>
      <c r="O4440" s="1">
        <v>3872</v>
      </c>
      <c r="P4440" s="1">
        <v>159</v>
      </c>
      <c r="Q4440" s="1">
        <v>19764</v>
      </c>
      <c r="R4440" s="1">
        <f t="shared" si="139"/>
        <v>549</v>
      </c>
      <c r="S4440" s="1" t="s">
        <v>38</v>
      </c>
      <c r="T4440" s="1" t="s">
        <v>30</v>
      </c>
      <c r="U4440" s="1" t="s">
        <v>64</v>
      </c>
      <c r="V4440" s="1" t="s">
        <v>1360</v>
      </c>
      <c r="W4440" s="1" t="s">
        <v>1360</v>
      </c>
    </row>
    <row r="4441" spans="1:23">
      <c r="A4441" s="2" t="s">
        <v>1361</v>
      </c>
      <c r="B4441" s="2">
        <f t="shared" si="138"/>
        <v>2021</v>
      </c>
      <c r="C4441" s="1" t="s">
        <v>936</v>
      </c>
      <c r="D4441" s="1" t="s">
        <v>24</v>
      </c>
      <c r="E4441" s="1">
        <v>80070039</v>
      </c>
      <c r="F4441" s="1" t="s">
        <v>949</v>
      </c>
      <c r="G4441" s="1" t="s">
        <v>315</v>
      </c>
      <c r="H4441" s="1" t="s">
        <v>1024</v>
      </c>
      <c r="I4441" s="1" t="s">
        <v>1311</v>
      </c>
      <c r="J4441" s="1">
        <v>139</v>
      </c>
      <c r="K4441" s="1" t="s">
        <v>28</v>
      </c>
      <c r="L4441" s="1">
        <v>8760</v>
      </c>
      <c r="M4441" s="1">
        <v>9445</v>
      </c>
      <c r="N4441" s="1">
        <v>37474</v>
      </c>
      <c r="O4441" s="1">
        <v>9286</v>
      </c>
      <c r="P4441" s="1">
        <v>379</v>
      </c>
      <c r="Q4441" s="1">
        <v>47139</v>
      </c>
      <c r="R4441" s="1">
        <f t="shared" si="139"/>
        <v>339.12949640287769</v>
      </c>
      <c r="S4441" s="1" t="s">
        <v>38</v>
      </c>
      <c r="T4441" s="1" t="s">
        <v>30</v>
      </c>
      <c r="U4441" s="1" t="s">
        <v>64</v>
      </c>
      <c r="V4441" s="1" t="s">
        <v>583</v>
      </c>
      <c r="W4441" s="1" t="s">
        <v>1337</v>
      </c>
    </row>
    <row r="4442" spans="1:23">
      <c r="A4442" s="2" t="s">
        <v>1361</v>
      </c>
      <c r="B4442" s="2">
        <f t="shared" si="138"/>
        <v>2021</v>
      </c>
      <c r="C4442" s="1" t="s">
        <v>936</v>
      </c>
      <c r="D4442" s="1" t="s">
        <v>24</v>
      </c>
      <c r="E4442" s="1">
        <v>80070039</v>
      </c>
      <c r="F4442" s="1" t="s">
        <v>949</v>
      </c>
      <c r="G4442" s="1" t="s">
        <v>315</v>
      </c>
      <c r="H4442" s="1" t="s">
        <v>1024</v>
      </c>
      <c r="I4442" s="1" t="s">
        <v>1311</v>
      </c>
      <c r="J4442" s="1">
        <v>108</v>
      </c>
      <c r="K4442" s="1" t="s">
        <v>28</v>
      </c>
      <c r="L4442" s="1">
        <v>8435</v>
      </c>
      <c r="M4442" s="1">
        <v>9240</v>
      </c>
      <c r="N4442" s="1">
        <v>35262</v>
      </c>
      <c r="O4442" s="1">
        <v>9100</v>
      </c>
      <c r="P4442" s="1">
        <v>356</v>
      </c>
      <c r="Q4442" s="1">
        <v>44718</v>
      </c>
      <c r="R4442" s="1">
        <f t="shared" si="139"/>
        <v>414.05555555555554</v>
      </c>
      <c r="S4442" s="1" t="s">
        <v>38</v>
      </c>
      <c r="T4442" s="1" t="s">
        <v>30</v>
      </c>
      <c r="U4442" s="1" t="s">
        <v>64</v>
      </c>
      <c r="V4442" s="1" t="s">
        <v>1362</v>
      </c>
      <c r="W4442" s="1" t="s">
        <v>1363</v>
      </c>
    </row>
    <row r="4443" spans="1:23">
      <c r="A4443" s="2" t="s">
        <v>1364</v>
      </c>
      <c r="B4443" s="2">
        <f t="shared" si="138"/>
        <v>2021</v>
      </c>
      <c r="C4443" s="1" t="s">
        <v>942</v>
      </c>
      <c r="D4443" s="1" t="s">
        <v>24</v>
      </c>
      <c r="E4443" s="1">
        <v>80070039</v>
      </c>
      <c r="F4443" s="1" t="s">
        <v>949</v>
      </c>
      <c r="G4443" s="1" t="s">
        <v>36</v>
      </c>
      <c r="H4443" s="1" t="s">
        <v>979</v>
      </c>
      <c r="I4443" s="1" t="s">
        <v>1311</v>
      </c>
      <c r="J4443" s="1">
        <v>36</v>
      </c>
      <c r="K4443" s="1" t="s">
        <v>28</v>
      </c>
      <c r="L4443" s="1">
        <v>3636</v>
      </c>
      <c r="M4443" s="1">
        <v>3888</v>
      </c>
      <c r="N4443" s="1">
        <v>11646</v>
      </c>
      <c r="O4443" s="1">
        <v>8000</v>
      </c>
      <c r="P4443" s="1">
        <v>118</v>
      </c>
      <c r="Q4443" s="1">
        <v>19764</v>
      </c>
      <c r="R4443" s="1">
        <f t="shared" si="139"/>
        <v>549</v>
      </c>
      <c r="S4443" s="1" t="s">
        <v>38</v>
      </c>
      <c r="T4443" s="1" t="s">
        <v>30</v>
      </c>
      <c r="U4443" s="1" t="s">
        <v>64</v>
      </c>
      <c r="V4443" s="1" t="s">
        <v>1365</v>
      </c>
      <c r="W4443" s="1" t="s">
        <v>1365</v>
      </c>
    </row>
    <row r="4444" spans="1:23">
      <c r="A4444" s="2" t="s">
        <v>1367</v>
      </c>
      <c r="B4444" s="2">
        <f t="shared" si="138"/>
        <v>2021</v>
      </c>
      <c r="C4444" s="1" t="s">
        <v>936</v>
      </c>
      <c r="D4444" s="1" t="s">
        <v>24</v>
      </c>
      <c r="E4444" s="1">
        <v>80070039</v>
      </c>
      <c r="F4444" s="1" t="s">
        <v>949</v>
      </c>
      <c r="G4444" s="1" t="s">
        <v>315</v>
      </c>
      <c r="H4444" s="1" t="s">
        <v>316</v>
      </c>
      <c r="I4444" s="1" t="s">
        <v>1311</v>
      </c>
      <c r="J4444" s="1">
        <v>136</v>
      </c>
      <c r="K4444" s="1" t="s">
        <v>28</v>
      </c>
      <c r="L4444" s="1">
        <v>9543</v>
      </c>
      <c r="M4444" s="1">
        <v>10392</v>
      </c>
      <c r="N4444" s="1">
        <v>44188</v>
      </c>
      <c r="O4444" s="1">
        <v>7600</v>
      </c>
      <c r="P4444" s="1">
        <v>446</v>
      </c>
      <c r="Q4444" s="1">
        <v>52234</v>
      </c>
      <c r="R4444" s="1">
        <f t="shared" si="139"/>
        <v>384.0735294117647</v>
      </c>
      <c r="S4444" s="1" t="s">
        <v>38</v>
      </c>
      <c r="T4444" s="1" t="s">
        <v>30</v>
      </c>
      <c r="U4444" s="1" t="s">
        <v>64</v>
      </c>
      <c r="V4444" s="1" t="s">
        <v>1368</v>
      </c>
      <c r="W4444" s="1" t="s">
        <v>1369</v>
      </c>
    </row>
    <row r="4445" spans="1:23">
      <c r="A4445" s="2" t="s">
        <v>470</v>
      </c>
      <c r="B4445" s="2">
        <f t="shared" si="138"/>
        <v>2021</v>
      </c>
      <c r="C4445" s="1" t="s">
        <v>68</v>
      </c>
      <c r="D4445" s="1" t="s">
        <v>24</v>
      </c>
      <c r="E4445" s="1">
        <v>80070039</v>
      </c>
      <c r="F4445" s="1" t="s">
        <v>949</v>
      </c>
      <c r="G4445" s="1" t="s">
        <v>36</v>
      </c>
      <c r="H4445" s="1" t="s">
        <v>80</v>
      </c>
      <c r="I4445" s="1" t="s">
        <v>1311</v>
      </c>
      <c r="J4445" s="1">
        <v>36</v>
      </c>
      <c r="K4445" s="1" t="s">
        <v>28</v>
      </c>
      <c r="L4445" s="1">
        <v>3636</v>
      </c>
      <c r="M4445" s="1">
        <v>3888</v>
      </c>
      <c r="N4445" s="1">
        <v>13626</v>
      </c>
      <c r="O4445" s="1">
        <v>6000</v>
      </c>
      <c r="P4445" s="1">
        <v>138</v>
      </c>
      <c r="Q4445" s="1">
        <v>19764</v>
      </c>
      <c r="R4445" s="1">
        <f t="shared" si="139"/>
        <v>549</v>
      </c>
      <c r="S4445" s="1" t="s">
        <v>38</v>
      </c>
      <c r="T4445" s="1" t="s">
        <v>30</v>
      </c>
      <c r="U4445" s="1" t="s">
        <v>64</v>
      </c>
      <c r="V4445" s="1" t="s">
        <v>1353</v>
      </c>
      <c r="W4445" s="1" t="s">
        <v>1353</v>
      </c>
    </row>
    <row r="4446" spans="1:23">
      <c r="A4446" s="2" t="s">
        <v>427</v>
      </c>
      <c r="B4446" s="2">
        <f t="shared" si="138"/>
        <v>2021</v>
      </c>
      <c r="C4446" s="1" t="s">
        <v>68</v>
      </c>
      <c r="D4446" s="1" t="s">
        <v>24</v>
      </c>
      <c r="E4446" s="1">
        <v>80070039</v>
      </c>
      <c r="F4446" s="1" t="s">
        <v>949</v>
      </c>
      <c r="G4446" s="1" t="s">
        <v>1372</v>
      </c>
      <c r="H4446" s="1" t="s">
        <v>80</v>
      </c>
      <c r="I4446" s="1" t="s">
        <v>1311</v>
      </c>
      <c r="J4446" s="1">
        <v>136</v>
      </c>
      <c r="K4446" s="1" t="s">
        <v>28</v>
      </c>
      <c r="L4446" s="1">
        <v>9121</v>
      </c>
      <c r="M4446" s="1">
        <v>10003</v>
      </c>
      <c r="N4446" s="1">
        <v>28919</v>
      </c>
      <c r="O4446" s="1">
        <v>16000</v>
      </c>
      <c r="P4446" s="1">
        <v>291</v>
      </c>
      <c r="Q4446" s="1">
        <v>45210</v>
      </c>
      <c r="R4446" s="1">
        <f t="shared" si="139"/>
        <v>332.4264705882353</v>
      </c>
      <c r="S4446" s="1" t="s">
        <v>38</v>
      </c>
      <c r="T4446" s="1" t="s">
        <v>30</v>
      </c>
      <c r="U4446" s="1" t="s">
        <v>64</v>
      </c>
      <c r="V4446" s="1" t="s">
        <v>1373</v>
      </c>
      <c r="W4446" s="1" t="s">
        <v>1374</v>
      </c>
    </row>
    <row r="4447" spans="1:23">
      <c r="A4447" s="2" t="s">
        <v>1376</v>
      </c>
      <c r="B4447" s="2">
        <f t="shared" si="138"/>
        <v>2021</v>
      </c>
      <c r="C4447" s="1" t="s">
        <v>936</v>
      </c>
      <c r="D4447" s="1" t="s">
        <v>24</v>
      </c>
      <c r="E4447" s="1">
        <v>80070039</v>
      </c>
      <c r="F4447" s="1" t="s">
        <v>949</v>
      </c>
      <c r="G4447" s="1" t="s">
        <v>315</v>
      </c>
      <c r="H4447" s="1" t="s">
        <v>251</v>
      </c>
      <c r="I4447" s="1" t="s">
        <v>1311</v>
      </c>
      <c r="J4447" s="1">
        <v>140</v>
      </c>
      <c r="K4447" s="1" t="s">
        <v>28</v>
      </c>
      <c r="L4447" s="1">
        <v>8540</v>
      </c>
      <c r="M4447" s="1">
        <v>9380</v>
      </c>
      <c r="N4447" s="1">
        <v>38511</v>
      </c>
      <c r="O4447" s="1">
        <v>3800</v>
      </c>
      <c r="P4447" s="1">
        <v>389</v>
      </c>
      <c r="Q4447" s="1">
        <v>42700</v>
      </c>
      <c r="R4447" s="1">
        <f t="shared" si="139"/>
        <v>305</v>
      </c>
      <c r="S4447" s="1" t="s">
        <v>38</v>
      </c>
      <c r="T4447" s="1" t="s">
        <v>30</v>
      </c>
      <c r="U4447" s="1" t="s">
        <v>64</v>
      </c>
      <c r="V4447" s="1" t="s">
        <v>1377</v>
      </c>
      <c r="W4447" s="1" t="s">
        <v>1377</v>
      </c>
    </row>
    <row r="4448" spans="1:23">
      <c r="A4448" s="2" t="s">
        <v>795</v>
      </c>
      <c r="B4448" s="2">
        <f t="shared" si="138"/>
        <v>2021</v>
      </c>
      <c r="C4448" s="1" t="s">
        <v>936</v>
      </c>
      <c r="D4448" s="1" t="s">
        <v>24</v>
      </c>
      <c r="E4448" s="1">
        <v>80070039</v>
      </c>
      <c r="F4448" s="1" t="s">
        <v>949</v>
      </c>
      <c r="G4448" s="1" t="s">
        <v>36</v>
      </c>
      <c r="H4448" s="1" t="s">
        <v>69</v>
      </c>
      <c r="I4448" s="1" t="s">
        <v>1311</v>
      </c>
      <c r="J4448" s="1">
        <v>36</v>
      </c>
      <c r="K4448" s="1" t="s">
        <v>28</v>
      </c>
      <c r="L4448" s="1">
        <v>3636</v>
      </c>
      <c r="M4448" s="1">
        <v>3888</v>
      </c>
      <c r="N4448" s="1">
        <v>11646.36</v>
      </c>
      <c r="O4448" s="1">
        <v>8000</v>
      </c>
      <c r="P4448" s="1">
        <v>117.64</v>
      </c>
      <c r="Q4448" s="1">
        <v>19764</v>
      </c>
      <c r="R4448" s="1">
        <f t="shared" si="139"/>
        <v>549</v>
      </c>
      <c r="S4448" s="1" t="s">
        <v>38</v>
      </c>
      <c r="T4448" s="1" t="s">
        <v>30</v>
      </c>
      <c r="U4448" s="1" t="s">
        <v>64</v>
      </c>
      <c r="V4448" s="1" t="s">
        <v>1382</v>
      </c>
      <c r="W4448" s="1" t="s">
        <v>1382</v>
      </c>
    </row>
    <row r="4449" spans="1:23">
      <c r="A4449" s="2" t="s">
        <v>1383</v>
      </c>
      <c r="B4449" s="2">
        <f t="shared" si="138"/>
        <v>2021</v>
      </c>
      <c r="C4449" s="1" t="s">
        <v>942</v>
      </c>
      <c r="D4449" s="1" t="s">
        <v>24</v>
      </c>
      <c r="E4449" s="1">
        <v>80070039</v>
      </c>
      <c r="F4449" s="1" t="s">
        <v>949</v>
      </c>
      <c r="G4449" s="1" t="s">
        <v>958</v>
      </c>
      <c r="H4449" s="1" t="s">
        <v>80</v>
      </c>
      <c r="I4449" s="1" t="s">
        <v>1311</v>
      </c>
      <c r="J4449" s="1">
        <v>26</v>
      </c>
      <c r="K4449" s="1" t="s">
        <v>28</v>
      </c>
      <c r="L4449" s="1">
        <v>3978</v>
      </c>
      <c r="M4449" s="1">
        <v>4238</v>
      </c>
      <c r="N4449" s="1">
        <v>34444</v>
      </c>
      <c r="O4449" s="1">
        <v>3948</v>
      </c>
      <c r="P4449" s="1">
        <v>348</v>
      </c>
      <c r="Q4449" s="1">
        <v>38740</v>
      </c>
      <c r="R4449" s="1">
        <f t="shared" si="139"/>
        <v>1490</v>
      </c>
      <c r="S4449" s="1" t="s">
        <v>38</v>
      </c>
      <c r="T4449" s="1" t="s">
        <v>30</v>
      </c>
      <c r="U4449" s="1" t="s">
        <v>64</v>
      </c>
      <c r="V4449" s="1" t="s">
        <v>1329</v>
      </c>
      <c r="W4449" s="1" t="s">
        <v>1329</v>
      </c>
    </row>
    <row r="4450" spans="1:23">
      <c r="A4450" s="2" t="s">
        <v>883</v>
      </c>
      <c r="B4450" s="2">
        <f t="shared" si="138"/>
        <v>2021</v>
      </c>
      <c r="C4450" s="1" t="s">
        <v>936</v>
      </c>
      <c r="D4450" s="1" t="s">
        <v>24</v>
      </c>
      <c r="E4450" s="1">
        <v>80070039</v>
      </c>
      <c r="F4450" s="1" t="s">
        <v>949</v>
      </c>
      <c r="G4450" s="1" t="s">
        <v>36</v>
      </c>
      <c r="H4450" s="1" t="s">
        <v>1024</v>
      </c>
      <c r="I4450" s="1" t="s">
        <v>1311</v>
      </c>
      <c r="J4450" s="1">
        <v>36</v>
      </c>
      <c r="K4450" s="1" t="s">
        <v>28</v>
      </c>
      <c r="L4450" s="1">
        <v>3636</v>
      </c>
      <c r="M4450" s="1">
        <v>3888</v>
      </c>
      <c r="N4450" s="1">
        <v>15733</v>
      </c>
      <c r="O4450" s="1">
        <v>3872</v>
      </c>
      <c r="P4450" s="1">
        <v>159</v>
      </c>
      <c r="Q4450" s="1">
        <v>19764</v>
      </c>
      <c r="R4450" s="1">
        <f t="shared" si="139"/>
        <v>549</v>
      </c>
      <c r="S4450" s="1" t="s">
        <v>38</v>
      </c>
      <c r="T4450" s="1" t="s">
        <v>30</v>
      </c>
      <c r="U4450" s="1" t="s">
        <v>64</v>
      </c>
      <c r="V4450" s="1" t="s">
        <v>1360</v>
      </c>
      <c r="W4450" s="1" t="s">
        <v>1360</v>
      </c>
    </row>
    <row r="4451" spans="1:23">
      <c r="A4451" s="2" t="s">
        <v>687</v>
      </c>
      <c r="B4451" s="2">
        <f t="shared" si="138"/>
        <v>2021</v>
      </c>
      <c r="C4451" s="1" t="s">
        <v>68</v>
      </c>
      <c r="D4451" s="1" t="s">
        <v>24</v>
      </c>
      <c r="E4451" s="1">
        <v>80070039</v>
      </c>
      <c r="F4451" s="1" t="s">
        <v>949</v>
      </c>
      <c r="G4451" s="1" t="s">
        <v>315</v>
      </c>
      <c r="H4451" s="1" t="s">
        <v>80</v>
      </c>
      <c r="I4451" s="1" t="s">
        <v>1311</v>
      </c>
      <c r="J4451" s="1">
        <v>73</v>
      </c>
      <c r="K4451" s="1" t="s">
        <v>28</v>
      </c>
      <c r="L4451" s="1">
        <v>3942</v>
      </c>
      <c r="M4451" s="1">
        <v>4198</v>
      </c>
      <c r="N4451" s="1">
        <v>12676.95</v>
      </c>
      <c r="O4451" s="1">
        <v>8000</v>
      </c>
      <c r="P4451" s="1">
        <v>128.05000000000001</v>
      </c>
      <c r="Q4451" s="1">
        <v>20805</v>
      </c>
      <c r="R4451" s="1">
        <f t="shared" si="139"/>
        <v>285</v>
      </c>
      <c r="S4451" s="1" t="s">
        <v>38</v>
      </c>
      <c r="T4451" s="1" t="s">
        <v>30</v>
      </c>
      <c r="U4451" s="1" t="s">
        <v>64</v>
      </c>
      <c r="V4451" s="1" t="s">
        <v>1387</v>
      </c>
      <c r="W4451" s="1" t="s">
        <v>1387</v>
      </c>
    </row>
    <row r="4452" spans="1:23">
      <c r="A4452" s="2" t="s">
        <v>1388</v>
      </c>
      <c r="B4452" s="2">
        <f t="shared" si="138"/>
        <v>2021</v>
      </c>
      <c r="C4452" s="1" t="s">
        <v>68</v>
      </c>
      <c r="D4452" s="1" t="s">
        <v>24</v>
      </c>
      <c r="E4452" s="1">
        <v>80070039</v>
      </c>
      <c r="F4452" s="1" t="s">
        <v>949</v>
      </c>
      <c r="G4452" s="1" t="s">
        <v>315</v>
      </c>
      <c r="H4452" s="1" t="s">
        <v>80</v>
      </c>
      <c r="I4452" s="1" t="s">
        <v>1311</v>
      </c>
      <c r="J4452" s="1">
        <v>70</v>
      </c>
      <c r="K4452" s="1" t="s">
        <v>28</v>
      </c>
      <c r="L4452" s="1">
        <v>4725</v>
      </c>
      <c r="M4452" s="1">
        <v>5145</v>
      </c>
      <c r="N4452" s="1">
        <v>17721</v>
      </c>
      <c r="O4452" s="1">
        <v>8000</v>
      </c>
      <c r="P4452" s="1">
        <v>179</v>
      </c>
      <c r="Q4452" s="1">
        <v>25900</v>
      </c>
      <c r="R4452" s="1">
        <f t="shared" si="139"/>
        <v>370</v>
      </c>
      <c r="S4452" s="1" t="s">
        <v>38</v>
      </c>
      <c r="T4452" s="1" t="s">
        <v>30</v>
      </c>
      <c r="U4452" s="1" t="s">
        <v>64</v>
      </c>
      <c r="V4452" s="1" t="s">
        <v>1389</v>
      </c>
      <c r="W4452" s="1" t="s">
        <v>1389</v>
      </c>
    </row>
    <row r="4453" spans="1:23">
      <c r="A4453" s="2" t="s">
        <v>1390</v>
      </c>
      <c r="B4453" s="2">
        <f t="shared" si="138"/>
        <v>2021</v>
      </c>
      <c r="C4453" s="1" t="s">
        <v>43</v>
      </c>
      <c r="D4453" s="1" t="s">
        <v>24</v>
      </c>
      <c r="E4453" s="1">
        <v>80070039</v>
      </c>
      <c r="F4453" s="1" t="s">
        <v>949</v>
      </c>
      <c r="G4453" s="1" t="s">
        <v>315</v>
      </c>
      <c r="H4453" s="1" t="s">
        <v>1391</v>
      </c>
      <c r="I4453" s="1" t="s">
        <v>1311</v>
      </c>
      <c r="J4453" s="1">
        <v>108</v>
      </c>
      <c r="K4453" s="1" t="s">
        <v>28</v>
      </c>
      <c r="L4453" s="1">
        <v>8402</v>
      </c>
      <c r="M4453" s="1">
        <v>9174</v>
      </c>
      <c r="N4453" s="1">
        <v>30979.08</v>
      </c>
      <c r="O4453" s="1">
        <v>16000</v>
      </c>
      <c r="P4453" s="1">
        <v>312.92</v>
      </c>
      <c r="Q4453" s="1">
        <v>47292</v>
      </c>
      <c r="R4453" s="1">
        <f t="shared" si="139"/>
        <v>437.88888888888891</v>
      </c>
      <c r="S4453" s="1" t="s">
        <v>38</v>
      </c>
      <c r="T4453" s="1" t="s">
        <v>30</v>
      </c>
      <c r="U4453" s="1" t="s">
        <v>64</v>
      </c>
      <c r="V4453" s="1" t="s">
        <v>1392</v>
      </c>
      <c r="W4453" s="1" t="s">
        <v>1393</v>
      </c>
    </row>
    <row r="4454" spans="1:23">
      <c r="A4454" s="2" t="s">
        <v>1397</v>
      </c>
      <c r="B4454" s="2">
        <f t="shared" si="138"/>
        <v>2021</v>
      </c>
      <c r="C4454" s="1" t="s">
        <v>942</v>
      </c>
      <c r="D4454" s="1" t="s">
        <v>24</v>
      </c>
      <c r="E4454" s="1">
        <v>80070039</v>
      </c>
      <c r="F4454" s="1" t="s">
        <v>949</v>
      </c>
      <c r="G4454" s="1" t="s">
        <v>315</v>
      </c>
      <c r="H4454" s="1" t="s">
        <v>80</v>
      </c>
      <c r="I4454" s="1" t="s">
        <v>1311</v>
      </c>
      <c r="J4454" s="1">
        <v>140</v>
      </c>
      <c r="K4454" s="1" t="s">
        <v>28</v>
      </c>
      <c r="L4454" s="1">
        <v>7980</v>
      </c>
      <c r="M4454" s="1">
        <v>8750</v>
      </c>
      <c r="N4454" s="1">
        <v>34604</v>
      </c>
      <c r="O4454" s="1">
        <v>7746</v>
      </c>
      <c r="P4454" s="1">
        <v>350</v>
      </c>
      <c r="Q4454" s="1">
        <v>42700</v>
      </c>
      <c r="R4454" s="1">
        <f t="shared" si="139"/>
        <v>305</v>
      </c>
      <c r="S4454" s="1" t="s">
        <v>38</v>
      </c>
      <c r="T4454" s="1" t="s">
        <v>30</v>
      </c>
      <c r="U4454" s="1" t="s">
        <v>64</v>
      </c>
      <c r="V4454" s="1" t="s">
        <v>1398</v>
      </c>
      <c r="W4454" s="1" t="s">
        <v>1398</v>
      </c>
    </row>
    <row r="4455" spans="1:23">
      <c r="A4455" s="2" t="s">
        <v>1397</v>
      </c>
      <c r="B4455" s="2">
        <f t="shared" si="138"/>
        <v>2021</v>
      </c>
      <c r="C4455" s="1" t="s">
        <v>942</v>
      </c>
      <c r="D4455" s="1" t="s">
        <v>24</v>
      </c>
      <c r="E4455" s="1">
        <v>80070039</v>
      </c>
      <c r="F4455" s="1" t="s">
        <v>949</v>
      </c>
      <c r="G4455" s="1" t="s">
        <v>958</v>
      </c>
      <c r="H4455" s="1" t="s">
        <v>80</v>
      </c>
      <c r="I4455" s="1" t="s">
        <v>1311</v>
      </c>
      <c r="J4455" s="1">
        <v>26</v>
      </c>
      <c r="K4455" s="1" t="s">
        <v>28</v>
      </c>
      <c r="L4455" s="1">
        <v>3978</v>
      </c>
      <c r="M4455" s="1">
        <v>4238</v>
      </c>
      <c r="N4455" s="1">
        <v>34518</v>
      </c>
      <c r="O4455" s="1">
        <v>3873</v>
      </c>
      <c r="P4455" s="1">
        <v>349</v>
      </c>
      <c r="Q4455" s="1">
        <v>38740</v>
      </c>
      <c r="R4455" s="1">
        <f t="shared" si="139"/>
        <v>1490</v>
      </c>
      <c r="S4455" s="1" t="s">
        <v>38</v>
      </c>
      <c r="T4455" s="1" t="s">
        <v>30</v>
      </c>
      <c r="U4455" s="1" t="s">
        <v>64</v>
      </c>
      <c r="V4455" s="1" t="s">
        <v>1403</v>
      </c>
      <c r="W4455" s="1" t="s">
        <v>1403</v>
      </c>
    </row>
    <row r="4456" spans="1:23">
      <c r="A4456" s="2" t="s">
        <v>1404</v>
      </c>
      <c r="B4456" s="2">
        <f t="shared" si="138"/>
        <v>2021</v>
      </c>
      <c r="C4456" s="1" t="s">
        <v>68</v>
      </c>
      <c r="D4456" s="1" t="s">
        <v>24</v>
      </c>
      <c r="E4456" s="1">
        <v>80070039</v>
      </c>
      <c r="F4456" s="1" t="s">
        <v>949</v>
      </c>
      <c r="G4456" s="1" t="s">
        <v>36</v>
      </c>
      <c r="H4456" s="1" t="s">
        <v>80</v>
      </c>
      <c r="I4456" s="1" t="s">
        <v>1311</v>
      </c>
      <c r="J4456" s="1">
        <v>36</v>
      </c>
      <c r="K4456" s="1" t="s">
        <v>28</v>
      </c>
      <c r="L4456" s="1">
        <v>3852</v>
      </c>
      <c r="M4456" s="1">
        <v>4104</v>
      </c>
      <c r="N4456" s="1">
        <v>17384</v>
      </c>
      <c r="O4456" s="1">
        <v>8000</v>
      </c>
      <c r="P4456" s="1">
        <v>176</v>
      </c>
      <c r="Q4456" s="1">
        <v>25560</v>
      </c>
      <c r="R4456" s="1">
        <f t="shared" si="139"/>
        <v>710</v>
      </c>
      <c r="S4456" s="1" t="s">
        <v>38</v>
      </c>
      <c r="T4456" s="1" t="s">
        <v>30</v>
      </c>
      <c r="U4456" s="1" t="s">
        <v>64</v>
      </c>
      <c r="V4456" s="1" t="s">
        <v>1405</v>
      </c>
      <c r="W4456" s="1" t="s">
        <v>1405</v>
      </c>
    </row>
    <row r="4457" spans="1:23">
      <c r="A4457" s="2" t="s">
        <v>1406</v>
      </c>
      <c r="B4457" s="2">
        <f t="shared" si="138"/>
        <v>2021</v>
      </c>
      <c r="C4457" s="1" t="s">
        <v>68</v>
      </c>
      <c r="D4457" s="1" t="s">
        <v>24</v>
      </c>
      <c r="E4457" s="1">
        <v>80070039</v>
      </c>
      <c r="F4457" s="1" t="s">
        <v>949</v>
      </c>
      <c r="G4457" s="1" t="s">
        <v>315</v>
      </c>
      <c r="H4457" s="1" t="s">
        <v>80</v>
      </c>
      <c r="I4457" s="1" t="s">
        <v>1311</v>
      </c>
      <c r="J4457" s="1">
        <v>279</v>
      </c>
      <c r="K4457" s="1" t="s">
        <v>28</v>
      </c>
      <c r="L4457" s="1">
        <v>17788</v>
      </c>
      <c r="M4457" s="1">
        <v>19346</v>
      </c>
      <c r="N4457" s="1">
        <v>59216.85</v>
      </c>
      <c r="O4457" s="1">
        <v>32000</v>
      </c>
      <c r="P4457" s="1">
        <v>598.15</v>
      </c>
      <c r="Q4457" s="1">
        <v>91815</v>
      </c>
      <c r="R4457" s="1">
        <f t="shared" si="139"/>
        <v>329.08602150537632</v>
      </c>
      <c r="S4457" s="1" t="s">
        <v>38</v>
      </c>
      <c r="T4457" s="1" t="s">
        <v>30</v>
      </c>
      <c r="U4457" s="1" t="s">
        <v>64</v>
      </c>
      <c r="V4457" s="1" t="s">
        <v>1407</v>
      </c>
      <c r="W4457" s="1" t="s">
        <v>1337</v>
      </c>
    </row>
    <row r="4458" spans="1:23">
      <c r="A4458" s="2" t="s">
        <v>1408</v>
      </c>
      <c r="B4458" s="2">
        <f t="shared" si="138"/>
        <v>2021</v>
      </c>
      <c r="C4458" s="1" t="s">
        <v>68</v>
      </c>
      <c r="D4458" s="1" t="s">
        <v>24</v>
      </c>
      <c r="E4458" s="1">
        <v>80070039</v>
      </c>
      <c r="F4458" s="1" t="s">
        <v>949</v>
      </c>
      <c r="G4458" s="1" t="s">
        <v>36</v>
      </c>
      <c r="H4458" s="1" t="s">
        <v>80</v>
      </c>
      <c r="I4458" s="1" t="s">
        <v>1311</v>
      </c>
      <c r="J4458" s="1">
        <v>36</v>
      </c>
      <c r="K4458" s="1" t="s">
        <v>28</v>
      </c>
      <c r="L4458" s="1">
        <v>3852</v>
      </c>
      <c r="M4458" s="1">
        <v>4104</v>
      </c>
      <c r="N4458" s="1">
        <v>17384</v>
      </c>
      <c r="O4458" s="1">
        <v>8000</v>
      </c>
      <c r="P4458" s="1">
        <v>176</v>
      </c>
      <c r="Q4458" s="1">
        <v>25560</v>
      </c>
      <c r="R4458" s="1">
        <f t="shared" si="139"/>
        <v>710</v>
      </c>
      <c r="S4458" s="1" t="s">
        <v>38</v>
      </c>
      <c r="T4458" s="1" t="s">
        <v>30</v>
      </c>
      <c r="U4458" s="1" t="s">
        <v>64</v>
      </c>
      <c r="V4458" s="1" t="s">
        <v>1409</v>
      </c>
      <c r="W4458" s="1" t="s">
        <v>1409</v>
      </c>
    </row>
    <row r="4459" spans="1:23">
      <c r="A4459" s="2" t="s">
        <v>1406</v>
      </c>
      <c r="B4459" s="2">
        <f t="shared" si="138"/>
        <v>2021</v>
      </c>
      <c r="C4459" s="1" t="s">
        <v>68</v>
      </c>
      <c r="D4459" s="1" t="s">
        <v>24</v>
      </c>
      <c r="E4459" s="1">
        <v>80070039</v>
      </c>
      <c r="F4459" s="1" t="s">
        <v>949</v>
      </c>
      <c r="G4459" s="1" t="s">
        <v>958</v>
      </c>
      <c r="H4459" s="1" t="s">
        <v>80</v>
      </c>
      <c r="I4459" s="1" t="s">
        <v>1311</v>
      </c>
      <c r="J4459" s="1">
        <v>26</v>
      </c>
      <c r="K4459" s="1" t="s">
        <v>28</v>
      </c>
      <c r="L4459" s="1">
        <v>4446</v>
      </c>
      <c r="M4459" s="1">
        <v>4758</v>
      </c>
      <c r="N4459" s="1">
        <v>30432.6</v>
      </c>
      <c r="O4459" s="1">
        <v>8000</v>
      </c>
      <c r="P4459" s="1">
        <v>307.39999999999998</v>
      </c>
      <c r="Q4459" s="1">
        <v>38740</v>
      </c>
      <c r="R4459" s="1">
        <f t="shared" si="139"/>
        <v>1490</v>
      </c>
      <c r="S4459" s="1" t="s">
        <v>38</v>
      </c>
      <c r="T4459" s="1" t="s">
        <v>30</v>
      </c>
      <c r="U4459" s="1" t="s">
        <v>64</v>
      </c>
      <c r="V4459" s="1" t="s">
        <v>1410</v>
      </c>
      <c r="W4459" s="1" t="s">
        <v>1410</v>
      </c>
    </row>
    <row r="4460" spans="1:23">
      <c r="A4460" s="2" t="s">
        <v>1356</v>
      </c>
      <c r="B4460" s="2">
        <f t="shared" si="138"/>
        <v>2021</v>
      </c>
      <c r="C4460" s="1" t="s">
        <v>43</v>
      </c>
      <c r="D4460" s="1" t="s">
        <v>24</v>
      </c>
      <c r="E4460" s="1">
        <v>80070039</v>
      </c>
      <c r="F4460" s="1" t="s">
        <v>949</v>
      </c>
      <c r="G4460" s="1" t="s">
        <v>315</v>
      </c>
      <c r="H4460" s="1" t="s">
        <v>1024</v>
      </c>
      <c r="I4460" s="1" t="s">
        <v>1311</v>
      </c>
      <c r="J4460" s="1">
        <v>108</v>
      </c>
      <c r="K4460" s="1" t="s">
        <v>28</v>
      </c>
      <c r="L4460" s="1">
        <v>8402</v>
      </c>
      <c r="M4460" s="1">
        <v>9174</v>
      </c>
      <c r="N4460" s="1">
        <v>30979</v>
      </c>
      <c r="O4460" s="1">
        <v>16000</v>
      </c>
      <c r="P4460" s="1">
        <v>313</v>
      </c>
      <c r="Q4460" s="1">
        <v>47292</v>
      </c>
      <c r="R4460" s="1">
        <f t="shared" si="139"/>
        <v>437.88888888888891</v>
      </c>
      <c r="S4460" s="1" t="s">
        <v>38</v>
      </c>
      <c r="T4460" s="1" t="s">
        <v>30</v>
      </c>
      <c r="U4460" s="1" t="s">
        <v>64</v>
      </c>
      <c r="V4460" s="1" t="s">
        <v>1411</v>
      </c>
      <c r="W4460" s="1" t="s">
        <v>1412</v>
      </c>
    </row>
    <row r="4461" spans="1:23">
      <c r="A4461" s="2" t="s">
        <v>1404</v>
      </c>
      <c r="B4461" s="2">
        <f t="shared" si="138"/>
        <v>2021</v>
      </c>
      <c r="C4461" s="1" t="s">
        <v>43</v>
      </c>
      <c r="D4461" s="1" t="s">
        <v>24</v>
      </c>
      <c r="E4461" s="1">
        <v>80070039</v>
      </c>
      <c r="F4461" s="1" t="s">
        <v>949</v>
      </c>
      <c r="G4461" s="1" t="s">
        <v>315</v>
      </c>
      <c r="H4461" s="1" t="s">
        <v>1024</v>
      </c>
      <c r="I4461" s="1" t="s">
        <v>1311</v>
      </c>
      <c r="J4461" s="1">
        <v>140</v>
      </c>
      <c r="K4461" s="1" t="s">
        <v>28</v>
      </c>
      <c r="L4461" s="1">
        <v>8995</v>
      </c>
      <c r="M4461" s="1">
        <v>9835</v>
      </c>
      <c r="N4461" s="1">
        <v>30937</v>
      </c>
      <c r="O4461" s="1">
        <v>16000</v>
      </c>
      <c r="P4461" s="1">
        <v>313</v>
      </c>
      <c r="Q4461" s="1">
        <v>47250</v>
      </c>
      <c r="R4461" s="1">
        <f t="shared" si="139"/>
        <v>337.5</v>
      </c>
      <c r="S4461" s="1" t="s">
        <v>38</v>
      </c>
      <c r="T4461" s="1" t="s">
        <v>30</v>
      </c>
      <c r="U4461" s="1" t="s">
        <v>64</v>
      </c>
      <c r="V4461" s="1" t="s">
        <v>1415</v>
      </c>
      <c r="W4461" s="1" t="s">
        <v>1416</v>
      </c>
    </row>
    <row r="4462" spans="1:23">
      <c r="A4462" s="2" t="s">
        <v>687</v>
      </c>
      <c r="B4462" s="2">
        <f t="shared" si="138"/>
        <v>2021</v>
      </c>
      <c r="C4462" s="1" t="s">
        <v>68</v>
      </c>
      <c r="D4462" s="1" t="s">
        <v>24</v>
      </c>
      <c r="E4462" s="1">
        <v>80070039</v>
      </c>
      <c r="F4462" s="1" t="s">
        <v>949</v>
      </c>
      <c r="G4462" s="1" t="s">
        <v>958</v>
      </c>
      <c r="H4462" s="1" t="s">
        <v>80</v>
      </c>
      <c r="I4462" s="1" t="s">
        <v>1311</v>
      </c>
      <c r="J4462" s="1">
        <v>26</v>
      </c>
      <c r="K4462" s="1" t="s">
        <v>28</v>
      </c>
      <c r="L4462" s="1">
        <v>4446</v>
      </c>
      <c r="M4462" s="1">
        <v>4758</v>
      </c>
      <c r="N4462" s="1">
        <v>30433</v>
      </c>
      <c r="O4462" s="1">
        <v>8000</v>
      </c>
      <c r="P4462" s="1">
        <v>307</v>
      </c>
      <c r="Q4462" s="1">
        <v>38740</v>
      </c>
      <c r="R4462" s="1">
        <f t="shared" si="139"/>
        <v>1490</v>
      </c>
      <c r="S4462" s="1" t="s">
        <v>38</v>
      </c>
      <c r="T4462" s="1" t="s">
        <v>30</v>
      </c>
      <c r="U4462" s="1" t="s">
        <v>64</v>
      </c>
      <c r="V4462" s="1" t="s">
        <v>1417</v>
      </c>
      <c r="W4462" s="1" t="s">
        <v>1417</v>
      </c>
    </row>
    <row r="4463" spans="1:23">
      <c r="A4463" s="2" t="s">
        <v>895</v>
      </c>
      <c r="B4463" s="2">
        <f t="shared" si="138"/>
        <v>2021</v>
      </c>
      <c r="C4463" s="1" t="s">
        <v>942</v>
      </c>
      <c r="D4463" s="1" t="s">
        <v>24</v>
      </c>
      <c r="E4463" s="1">
        <v>80013840</v>
      </c>
      <c r="F4463" s="1" t="s">
        <v>61</v>
      </c>
      <c r="G4463" s="1" t="s">
        <v>36</v>
      </c>
      <c r="H4463" s="1" t="s">
        <v>943</v>
      </c>
      <c r="I4463" s="1" t="s">
        <v>1419</v>
      </c>
      <c r="J4463" s="1">
        <v>106</v>
      </c>
      <c r="K4463" s="1" t="s">
        <v>28</v>
      </c>
      <c r="L4463" s="1">
        <v>5300</v>
      </c>
      <c r="M4463" s="1">
        <v>5724</v>
      </c>
      <c r="N4463" s="1">
        <v>14840</v>
      </c>
      <c r="O4463" s="1">
        <v>10050</v>
      </c>
      <c r="P4463" s="1">
        <v>148.4</v>
      </c>
      <c r="Q4463" s="1">
        <v>25038.400000000001</v>
      </c>
      <c r="R4463" s="1">
        <f t="shared" si="139"/>
        <v>236.21132075471701</v>
      </c>
      <c r="S4463" s="1" t="s">
        <v>38</v>
      </c>
      <c r="T4463" s="1" t="s">
        <v>30</v>
      </c>
      <c r="U4463" s="1" t="s">
        <v>70</v>
      </c>
      <c r="V4463" s="1" t="s">
        <v>1420</v>
      </c>
      <c r="W4463" s="1" t="s">
        <v>1420</v>
      </c>
    </row>
    <row r="4464" spans="1:23">
      <c r="A4464" s="2" t="s">
        <v>439</v>
      </c>
      <c r="B4464" s="2">
        <f t="shared" si="138"/>
        <v>2021</v>
      </c>
      <c r="C4464" s="1" t="s">
        <v>43</v>
      </c>
      <c r="D4464" s="1" t="s">
        <v>24</v>
      </c>
      <c r="E4464" s="1">
        <v>80013840</v>
      </c>
      <c r="F4464" s="1" t="s">
        <v>61</v>
      </c>
      <c r="G4464" s="1" t="s">
        <v>36</v>
      </c>
      <c r="I4464" s="1" t="s">
        <v>1419</v>
      </c>
      <c r="J4464" s="1">
        <v>76</v>
      </c>
      <c r="K4464" s="1" t="s">
        <v>28</v>
      </c>
      <c r="L4464" s="1">
        <v>4940</v>
      </c>
      <c r="M4464" s="1">
        <v>5320</v>
      </c>
      <c r="N4464" s="1">
        <v>13566</v>
      </c>
      <c r="O4464" s="1">
        <v>10147.780000000001</v>
      </c>
      <c r="P4464" s="1">
        <v>135.66</v>
      </c>
      <c r="Q4464" s="1">
        <v>23849.439999999999</v>
      </c>
      <c r="R4464" s="1">
        <f t="shared" si="139"/>
        <v>313.80842105263156</v>
      </c>
      <c r="S4464" s="1" t="s">
        <v>38</v>
      </c>
      <c r="T4464" s="1" t="s">
        <v>30</v>
      </c>
      <c r="U4464" s="1" t="s">
        <v>70</v>
      </c>
      <c r="V4464" s="1" t="s">
        <v>1421</v>
      </c>
      <c r="W4464" s="1" t="s">
        <v>1421</v>
      </c>
    </row>
    <row r="4465" spans="1:23">
      <c r="A4465" s="2" t="s">
        <v>1422</v>
      </c>
      <c r="B4465" s="2">
        <f t="shared" si="138"/>
        <v>2021</v>
      </c>
      <c r="C4465" s="1" t="s">
        <v>942</v>
      </c>
      <c r="D4465" s="1" t="s">
        <v>24</v>
      </c>
      <c r="E4465" s="1">
        <v>80013840</v>
      </c>
      <c r="F4465" s="1" t="s">
        <v>61</v>
      </c>
      <c r="G4465" s="1" t="s">
        <v>36</v>
      </c>
      <c r="H4465" s="1" t="s">
        <v>955</v>
      </c>
      <c r="I4465" s="1" t="s">
        <v>1419</v>
      </c>
      <c r="J4465" s="1">
        <v>107</v>
      </c>
      <c r="K4465" s="1" t="s">
        <v>28</v>
      </c>
      <c r="L4465" s="1">
        <v>2899</v>
      </c>
      <c r="M4465" s="1">
        <v>3214</v>
      </c>
      <c r="N4465" s="1">
        <v>8140.6</v>
      </c>
      <c r="O4465" s="1">
        <v>7102.84</v>
      </c>
      <c r="P4465" s="1">
        <v>81.41</v>
      </c>
      <c r="Q4465" s="1">
        <v>15324.85</v>
      </c>
      <c r="R4465" s="1">
        <f t="shared" si="139"/>
        <v>143.2228971962617</v>
      </c>
      <c r="S4465" s="1" t="s">
        <v>38</v>
      </c>
      <c r="T4465" s="1" t="s">
        <v>30</v>
      </c>
      <c r="U4465" s="1" t="s">
        <v>70</v>
      </c>
      <c r="V4465" s="1" t="s">
        <v>944</v>
      </c>
      <c r="W4465" s="1" t="s">
        <v>1423</v>
      </c>
    </row>
    <row r="4466" spans="1:23">
      <c r="A4466" s="2" t="s">
        <v>1424</v>
      </c>
      <c r="B4466" s="2">
        <f t="shared" si="138"/>
        <v>2021</v>
      </c>
      <c r="C4466" s="1" t="s">
        <v>942</v>
      </c>
      <c r="D4466" s="1" t="s">
        <v>24</v>
      </c>
      <c r="E4466" s="1">
        <v>80013840</v>
      </c>
      <c r="F4466" s="1" t="s">
        <v>61</v>
      </c>
      <c r="G4466" s="1" t="s">
        <v>36</v>
      </c>
      <c r="H4466" s="1" t="s">
        <v>1024</v>
      </c>
      <c r="I4466" s="1" t="s">
        <v>1419</v>
      </c>
      <c r="J4466" s="1">
        <v>621</v>
      </c>
      <c r="K4466" s="1" t="s">
        <v>28</v>
      </c>
      <c r="L4466" s="1">
        <v>35610</v>
      </c>
      <c r="M4466" s="1">
        <v>37792</v>
      </c>
      <c r="N4466" s="1">
        <v>97852</v>
      </c>
      <c r="O4466" s="1">
        <v>79420.23</v>
      </c>
      <c r="P4466" s="1">
        <v>978.52</v>
      </c>
      <c r="Q4466" s="1">
        <v>178250.75</v>
      </c>
      <c r="R4466" s="1">
        <f t="shared" si="139"/>
        <v>287.03824476650561</v>
      </c>
      <c r="S4466" s="1" t="s">
        <v>38</v>
      </c>
      <c r="T4466" s="1" t="s">
        <v>30</v>
      </c>
      <c r="U4466" s="1" t="s">
        <v>70</v>
      </c>
      <c r="V4466" s="1" t="s">
        <v>944</v>
      </c>
      <c r="W4466" s="1" t="s">
        <v>1425</v>
      </c>
    </row>
    <row r="4467" spans="1:23">
      <c r="A4467" s="2" t="s">
        <v>1383</v>
      </c>
      <c r="B4467" s="2">
        <f t="shared" si="138"/>
        <v>2021</v>
      </c>
      <c r="C4467" s="1" t="s">
        <v>936</v>
      </c>
      <c r="D4467" s="1" t="s">
        <v>24</v>
      </c>
      <c r="E4467" s="1">
        <v>80013840</v>
      </c>
      <c r="F4467" s="1" t="s">
        <v>61</v>
      </c>
      <c r="G4467" s="1" t="s">
        <v>36</v>
      </c>
      <c r="H4467" s="1" t="s">
        <v>983</v>
      </c>
      <c r="I4467" s="1" t="s">
        <v>1419</v>
      </c>
      <c r="J4467" s="1">
        <v>71</v>
      </c>
      <c r="K4467" s="1" t="s">
        <v>28</v>
      </c>
      <c r="L4467" s="1">
        <v>4615</v>
      </c>
      <c r="M4467" s="1">
        <v>4687</v>
      </c>
      <c r="N4467" s="1">
        <v>12212</v>
      </c>
      <c r="O4467" s="1">
        <v>9384.41</v>
      </c>
      <c r="P4467" s="1">
        <v>122.12</v>
      </c>
      <c r="Q4467" s="1">
        <v>21718.53</v>
      </c>
      <c r="R4467" s="1">
        <f t="shared" si="139"/>
        <v>305.89478873239437</v>
      </c>
      <c r="S4467" s="1" t="s">
        <v>38</v>
      </c>
      <c r="T4467" s="1" t="s">
        <v>30</v>
      </c>
      <c r="U4467" s="1" t="s">
        <v>70</v>
      </c>
      <c r="V4467" s="1" t="s">
        <v>1432</v>
      </c>
      <c r="W4467" s="1" t="s">
        <v>1432</v>
      </c>
    </row>
    <row r="4468" spans="1:23">
      <c r="A4468" s="2" t="s">
        <v>1383</v>
      </c>
      <c r="B4468" s="2">
        <f t="shared" si="138"/>
        <v>2021</v>
      </c>
      <c r="C4468" s="1" t="s">
        <v>936</v>
      </c>
      <c r="D4468" s="1" t="s">
        <v>24</v>
      </c>
      <c r="E4468" s="1">
        <v>80013840</v>
      </c>
      <c r="F4468" s="1" t="s">
        <v>61</v>
      </c>
      <c r="G4468" s="1" t="s">
        <v>36</v>
      </c>
      <c r="H4468" s="1" t="s">
        <v>983</v>
      </c>
      <c r="I4468" s="1" t="s">
        <v>1419</v>
      </c>
      <c r="J4468" s="1">
        <v>106</v>
      </c>
      <c r="K4468" s="1" t="s">
        <v>28</v>
      </c>
      <c r="L4468" s="1">
        <v>5298</v>
      </c>
      <c r="M4468" s="1">
        <v>5724</v>
      </c>
      <c r="N4468" s="1">
        <v>15462</v>
      </c>
      <c r="O4468" s="1">
        <v>11881.9</v>
      </c>
      <c r="P4468" s="1">
        <v>154.62</v>
      </c>
      <c r="Q4468" s="1">
        <v>27498.52</v>
      </c>
      <c r="R4468" s="1">
        <f t="shared" si="139"/>
        <v>259.42</v>
      </c>
      <c r="S4468" s="1" t="s">
        <v>38</v>
      </c>
      <c r="T4468" s="1" t="s">
        <v>30</v>
      </c>
      <c r="U4468" s="1" t="s">
        <v>70</v>
      </c>
      <c r="V4468" s="1" t="s">
        <v>1434</v>
      </c>
      <c r="W4468" s="1" t="s">
        <v>1434</v>
      </c>
    </row>
    <row r="4469" spans="1:23">
      <c r="A4469" s="2" t="s">
        <v>1437</v>
      </c>
      <c r="B4469" s="2">
        <f t="shared" si="138"/>
        <v>2021</v>
      </c>
      <c r="C4469" s="1" t="s">
        <v>431</v>
      </c>
      <c r="D4469" s="1" t="s">
        <v>24</v>
      </c>
      <c r="E4469" s="1">
        <v>80013744</v>
      </c>
      <c r="F4469" s="1" t="s">
        <v>407</v>
      </c>
      <c r="G4469" s="1" t="s">
        <v>120</v>
      </c>
      <c r="H4469" s="1" t="s">
        <v>408</v>
      </c>
      <c r="I4469" s="1" t="s">
        <v>1436</v>
      </c>
      <c r="J4469" s="1">
        <v>186</v>
      </c>
      <c r="K4469" s="1" t="s">
        <v>28</v>
      </c>
      <c r="L4469" s="1">
        <v>9672</v>
      </c>
      <c r="M4469" s="1">
        <v>9951</v>
      </c>
      <c r="N4469" s="1">
        <v>37944</v>
      </c>
      <c r="O4469" s="1">
        <v>4400</v>
      </c>
      <c r="P4469" s="1">
        <v>96</v>
      </c>
      <c r="Q4469" s="1">
        <v>43028.33</v>
      </c>
      <c r="R4469" s="1">
        <f t="shared" si="139"/>
        <v>231.33510752688173</v>
      </c>
      <c r="S4469" s="1" t="s">
        <v>29</v>
      </c>
      <c r="T4469" s="1" t="s">
        <v>419</v>
      </c>
      <c r="U4469" s="1" t="s">
        <v>1438</v>
      </c>
      <c r="V4469" s="1" t="s">
        <v>545</v>
      </c>
      <c r="W4469" s="1" t="s">
        <v>545</v>
      </c>
    </row>
    <row r="4470" spans="1:23">
      <c r="A4470" s="2" t="s">
        <v>1440</v>
      </c>
      <c r="B4470" s="2">
        <f t="shared" si="138"/>
        <v>2021</v>
      </c>
      <c r="C4470" s="1" t="s">
        <v>936</v>
      </c>
      <c r="D4470" s="1" t="s">
        <v>24</v>
      </c>
      <c r="E4470" s="1">
        <v>80013744</v>
      </c>
      <c r="F4470" s="1" t="s">
        <v>407</v>
      </c>
      <c r="G4470" s="1" t="s">
        <v>315</v>
      </c>
      <c r="H4470" s="1" t="s">
        <v>1024</v>
      </c>
      <c r="I4470" s="1" t="s">
        <v>1436</v>
      </c>
      <c r="J4470" s="1">
        <v>28</v>
      </c>
      <c r="K4470" s="1" t="s">
        <v>28</v>
      </c>
      <c r="L4470" s="1">
        <v>3900</v>
      </c>
      <c r="M4470" s="1">
        <v>4263</v>
      </c>
      <c r="N4470" s="1">
        <v>31976</v>
      </c>
      <c r="O4470" s="1">
        <v>6624</v>
      </c>
      <c r="P4470" s="1">
        <v>76.739999999999995</v>
      </c>
      <c r="Q4470" s="1">
        <v>38676.74</v>
      </c>
      <c r="R4470" s="1">
        <f t="shared" si="139"/>
        <v>1381.3121428571428</v>
      </c>
      <c r="S4470" s="1" t="s">
        <v>38</v>
      </c>
      <c r="T4470" s="1" t="s">
        <v>30</v>
      </c>
      <c r="U4470" s="1" t="s">
        <v>410</v>
      </c>
      <c r="V4470" s="1" t="s">
        <v>1441</v>
      </c>
      <c r="W4470" s="1" t="s">
        <v>1441</v>
      </c>
    </row>
    <row r="4471" spans="1:23">
      <c r="A4471" s="2" t="s">
        <v>1442</v>
      </c>
      <c r="B4471" s="2">
        <f t="shared" si="138"/>
        <v>2021</v>
      </c>
      <c r="C4471" s="1" t="s">
        <v>43</v>
      </c>
      <c r="D4471" s="1" t="s">
        <v>24</v>
      </c>
      <c r="E4471" s="1">
        <v>80070039</v>
      </c>
      <c r="F4471" s="1" t="s">
        <v>949</v>
      </c>
      <c r="G4471" s="1" t="s">
        <v>120</v>
      </c>
      <c r="I4471" s="1" t="s">
        <v>1436</v>
      </c>
      <c r="J4471" s="1">
        <v>352</v>
      </c>
      <c r="K4471" s="1" t="s">
        <v>28</v>
      </c>
      <c r="L4471" s="1">
        <v>21827</v>
      </c>
      <c r="M4471" s="1">
        <v>22378</v>
      </c>
      <c r="N4471" s="1">
        <v>96157</v>
      </c>
      <c r="O4471" s="1">
        <v>7600</v>
      </c>
      <c r="P4471" s="1">
        <v>961.57</v>
      </c>
      <c r="Q4471" s="1">
        <v>105894.57</v>
      </c>
      <c r="R4471" s="1">
        <f t="shared" si="139"/>
        <v>300.83684659090909</v>
      </c>
      <c r="S4471" s="1" t="s">
        <v>29</v>
      </c>
      <c r="T4471" s="1" t="s">
        <v>30</v>
      </c>
      <c r="U4471" s="1" t="s">
        <v>1443</v>
      </c>
      <c r="V4471" s="1" t="s">
        <v>1444</v>
      </c>
      <c r="W4471" s="1" t="s">
        <v>1445</v>
      </c>
    </row>
    <row r="4472" spans="1:23">
      <c r="A4472" s="2" t="s">
        <v>1446</v>
      </c>
      <c r="B4472" s="2">
        <f t="shared" si="138"/>
        <v>2021</v>
      </c>
      <c r="C4472" s="1" t="s">
        <v>68</v>
      </c>
      <c r="D4472" s="1" t="s">
        <v>24</v>
      </c>
      <c r="E4472" s="1">
        <v>80013744</v>
      </c>
      <c r="F4472" s="1" t="s">
        <v>407</v>
      </c>
      <c r="G4472" s="1" t="s">
        <v>120</v>
      </c>
      <c r="H4472" s="1" t="s">
        <v>408</v>
      </c>
      <c r="I4472" s="1" t="s">
        <v>1436</v>
      </c>
      <c r="J4472" s="1">
        <v>93</v>
      </c>
      <c r="K4472" s="1" t="s">
        <v>28</v>
      </c>
      <c r="L4472" s="1">
        <v>4836</v>
      </c>
      <c r="M4472" s="1">
        <v>4976</v>
      </c>
      <c r="N4472" s="1">
        <v>18972</v>
      </c>
      <c r="O4472" s="1">
        <v>1435</v>
      </c>
      <c r="P4472" s="1">
        <v>48</v>
      </c>
      <c r="Q4472" s="1">
        <v>20749.169999999998</v>
      </c>
      <c r="R4472" s="1">
        <f t="shared" si="139"/>
        <v>223.10935483870966</v>
      </c>
      <c r="S4472" s="1" t="s">
        <v>29</v>
      </c>
      <c r="T4472" s="1" t="s">
        <v>419</v>
      </c>
      <c r="U4472" s="1" t="s">
        <v>410</v>
      </c>
      <c r="V4472" s="1" t="s">
        <v>545</v>
      </c>
      <c r="W4472" s="1" t="s">
        <v>545</v>
      </c>
    </row>
    <row r="4473" spans="1:23">
      <c r="A4473" s="2" t="s">
        <v>1447</v>
      </c>
      <c r="B4473" s="2">
        <f t="shared" si="138"/>
        <v>2021</v>
      </c>
      <c r="C4473" s="1" t="s">
        <v>942</v>
      </c>
      <c r="D4473" s="1" t="s">
        <v>24</v>
      </c>
      <c r="E4473" s="1">
        <v>80013744</v>
      </c>
      <c r="F4473" s="1" t="s">
        <v>407</v>
      </c>
      <c r="G4473" s="1" t="s">
        <v>36</v>
      </c>
      <c r="H4473" s="1" t="s">
        <v>80</v>
      </c>
      <c r="I4473" s="1" t="s">
        <v>1436</v>
      </c>
      <c r="J4473" s="1">
        <v>96</v>
      </c>
      <c r="K4473" s="1" t="s">
        <v>28</v>
      </c>
      <c r="L4473" s="1">
        <v>8448</v>
      </c>
      <c r="M4473" s="1">
        <v>8742</v>
      </c>
      <c r="N4473" s="1">
        <v>48960</v>
      </c>
      <c r="O4473" s="1">
        <v>13056</v>
      </c>
      <c r="P4473" s="1">
        <v>116.16</v>
      </c>
      <c r="Q4473" s="1">
        <v>62282.16</v>
      </c>
      <c r="R4473" s="1">
        <f t="shared" si="139"/>
        <v>648.77250000000004</v>
      </c>
      <c r="S4473" s="1" t="s">
        <v>38</v>
      </c>
      <c r="T4473" s="1" t="s">
        <v>30</v>
      </c>
      <c r="U4473" s="1" t="s">
        <v>410</v>
      </c>
      <c r="V4473" s="1" t="s">
        <v>413</v>
      </c>
      <c r="W4473" s="1" t="s">
        <v>413</v>
      </c>
    </row>
    <row r="4474" spans="1:23">
      <c r="A4474" s="2" t="s">
        <v>427</v>
      </c>
      <c r="B4474" s="2">
        <f t="shared" si="138"/>
        <v>2021</v>
      </c>
      <c r="C4474" s="1" t="s">
        <v>68</v>
      </c>
      <c r="D4474" s="1" t="s">
        <v>24</v>
      </c>
      <c r="E4474" s="1">
        <v>80070039</v>
      </c>
      <c r="F4474" s="1" t="s">
        <v>949</v>
      </c>
      <c r="G4474" s="1" t="s">
        <v>315</v>
      </c>
      <c r="H4474" s="1" t="s">
        <v>80</v>
      </c>
      <c r="I4474" s="1" t="s">
        <v>1451</v>
      </c>
      <c r="J4474" s="1">
        <v>143</v>
      </c>
      <c r="K4474" s="1" t="s">
        <v>28</v>
      </c>
      <c r="L4474" s="1">
        <v>8212</v>
      </c>
      <c r="M4474" s="1">
        <v>8888</v>
      </c>
      <c r="N4474" s="1">
        <v>25893</v>
      </c>
      <c r="O4474" s="1">
        <v>16000</v>
      </c>
      <c r="P4474" s="1">
        <v>262</v>
      </c>
      <c r="Q4474" s="1">
        <v>42155</v>
      </c>
      <c r="R4474" s="1">
        <f t="shared" si="139"/>
        <v>294.79020979020981</v>
      </c>
      <c r="S4474" s="1" t="s">
        <v>38</v>
      </c>
      <c r="T4474" s="1" t="s">
        <v>30</v>
      </c>
      <c r="U4474" s="1" t="s">
        <v>64</v>
      </c>
      <c r="V4474" s="1" t="s">
        <v>1491</v>
      </c>
      <c r="W4474" s="1" t="s">
        <v>1492</v>
      </c>
    </row>
    <row r="4475" spans="1:23">
      <c r="A4475" s="2" t="s">
        <v>1531</v>
      </c>
      <c r="B4475" s="2">
        <f t="shared" si="138"/>
        <v>2021</v>
      </c>
      <c r="C4475" s="1" t="s">
        <v>942</v>
      </c>
      <c r="D4475" s="1" t="s">
        <v>24</v>
      </c>
      <c r="E4475" s="1">
        <v>80014137</v>
      </c>
      <c r="F4475" s="1" t="s">
        <v>25</v>
      </c>
      <c r="G4475" s="1" t="s">
        <v>36</v>
      </c>
      <c r="H4475" s="1" t="s">
        <v>955</v>
      </c>
      <c r="I4475" s="1" t="s">
        <v>1524</v>
      </c>
      <c r="J4475" s="1">
        <v>1440</v>
      </c>
      <c r="K4475" s="1" t="s">
        <v>28</v>
      </c>
      <c r="L4475" s="1">
        <v>49680</v>
      </c>
      <c r="M4475" s="1">
        <v>55440</v>
      </c>
      <c r="N4475" s="1">
        <v>115200</v>
      </c>
      <c r="O4475" s="1">
        <v>59051.8</v>
      </c>
      <c r="P4475" s="1">
        <v>731.33</v>
      </c>
      <c r="Q4475" s="1">
        <v>174983.13</v>
      </c>
      <c r="R4475" s="1">
        <f t="shared" si="139"/>
        <v>121.5160625</v>
      </c>
      <c r="S4475" s="1" t="s">
        <v>38</v>
      </c>
      <c r="T4475" s="1" t="s">
        <v>30</v>
      </c>
      <c r="U4475" s="1" t="s">
        <v>81</v>
      </c>
      <c r="V4475" s="1" t="s">
        <v>1532</v>
      </c>
      <c r="W4475" s="1" t="s">
        <v>1532</v>
      </c>
    </row>
    <row r="4476" spans="1:23">
      <c r="A4476" s="2" t="s">
        <v>1538</v>
      </c>
      <c r="B4476" s="2">
        <f t="shared" si="138"/>
        <v>2021</v>
      </c>
      <c r="C4476" s="1" t="s">
        <v>942</v>
      </c>
      <c r="D4476" s="1" t="s">
        <v>24</v>
      </c>
      <c r="E4476" s="1">
        <v>80013840</v>
      </c>
      <c r="F4476" s="1" t="s">
        <v>61</v>
      </c>
      <c r="G4476" s="1" t="s">
        <v>36</v>
      </c>
      <c r="H4476" s="1" t="s">
        <v>80</v>
      </c>
      <c r="I4476" s="1" t="s">
        <v>1539</v>
      </c>
      <c r="J4476" s="1">
        <v>530</v>
      </c>
      <c r="K4476" s="1" t="s">
        <v>28</v>
      </c>
      <c r="L4476" s="1">
        <v>22500</v>
      </c>
      <c r="M4476" s="1">
        <v>25400</v>
      </c>
      <c r="N4476" s="1">
        <v>52470</v>
      </c>
      <c r="O4476" s="1">
        <v>14870.43</v>
      </c>
      <c r="P4476" s="1">
        <v>524.70000000000005</v>
      </c>
      <c r="Q4476" s="1">
        <v>67865.13</v>
      </c>
      <c r="R4476" s="1">
        <f t="shared" si="139"/>
        <v>128.04741509433964</v>
      </c>
      <c r="S4476" s="1" t="s">
        <v>38</v>
      </c>
      <c r="T4476" s="1" t="s">
        <v>30</v>
      </c>
      <c r="U4476" s="1" t="s">
        <v>70</v>
      </c>
      <c r="V4476" s="1" t="s">
        <v>1540</v>
      </c>
      <c r="W4476" s="1" t="s">
        <v>1540</v>
      </c>
    </row>
    <row r="4477" spans="1:23">
      <c r="A4477" s="2" t="s">
        <v>911</v>
      </c>
      <c r="B4477" s="2">
        <f t="shared" si="138"/>
        <v>2021</v>
      </c>
      <c r="C4477" s="1" t="s">
        <v>942</v>
      </c>
      <c r="D4477" s="1" t="s">
        <v>24</v>
      </c>
      <c r="E4477" s="1">
        <v>80013840</v>
      </c>
      <c r="F4477" s="1" t="s">
        <v>61</v>
      </c>
      <c r="G4477" s="1" t="s">
        <v>36</v>
      </c>
      <c r="H4477" s="1" t="s">
        <v>80</v>
      </c>
      <c r="I4477" s="1" t="s">
        <v>1541</v>
      </c>
      <c r="J4477" s="1">
        <v>48</v>
      </c>
      <c r="K4477" s="1" t="s">
        <v>28</v>
      </c>
      <c r="L4477" s="1">
        <v>4272</v>
      </c>
      <c r="M4477" s="1">
        <v>4680</v>
      </c>
      <c r="N4477" s="1">
        <v>11952</v>
      </c>
      <c r="O4477" s="1">
        <v>2971.11</v>
      </c>
      <c r="P4477" s="1">
        <v>119.52</v>
      </c>
      <c r="Q4477" s="1">
        <v>15042.63</v>
      </c>
      <c r="R4477" s="1">
        <f t="shared" si="139"/>
        <v>313.388125</v>
      </c>
      <c r="S4477" s="1" t="s">
        <v>38</v>
      </c>
      <c r="T4477" s="1" t="s">
        <v>30</v>
      </c>
      <c r="U4477" s="1" t="s">
        <v>70</v>
      </c>
      <c r="V4477" s="1" t="s">
        <v>1542</v>
      </c>
      <c r="W4477" s="1" t="s">
        <v>1542</v>
      </c>
    </row>
    <row r="4478" spans="1:23">
      <c r="A4478" s="2" t="s">
        <v>1563</v>
      </c>
      <c r="B4478" s="2">
        <f t="shared" si="138"/>
        <v>2021</v>
      </c>
      <c r="C4478" s="1" t="s">
        <v>942</v>
      </c>
      <c r="D4478" s="1" t="s">
        <v>24</v>
      </c>
      <c r="E4478" s="1">
        <v>80013840</v>
      </c>
      <c r="F4478" s="1" t="s">
        <v>61</v>
      </c>
      <c r="G4478" s="1" t="s">
        <v>36</v>
      </c>
      <c r="H4478" s="1" t="s">
        <v>251</v>
      </c>
      <c r="I4478" s="1" t="s">
        <v>1544</v>
      </c>
      <c r="J4478" s="1">
        <v>292</v>
      </c>
      <c r="K4478" s="1" t="s">
        <v>28</v>
      </c>
      <c r="L4478" s="1">
        <v>11176</v>
      </c>
      <c r="M4478" s="1">
        <v>12418</v>
      </c>
      <c r="N4478" s="1">
        <v>32996</v>
      </c>
      <c r="O4478" s="1">
        <v>24142.97</v>
      </c>
      <c r="P4478" s="1">
        <v>329.96</v>
      </c>
      <c r="Q4478" s="1">
        <v>57468.93</v>
      </c>
      <c r="R4478" s="1">
        <f t="shared" si="139"/>
        <v>196.81140410958903</v>
      </c>
      <c r="S4478" s="1" t="s">
        <v>38</v>
      </c>
      <c r="T4478" s="1" t="s">
        <v>30</v>
      </c>
      <c r="U4478" s="1" t="s">
        <v>1546</v>
      </c>
      <c r="V4478" s="1" t="s">
        <v>1564</v>
      </c>
      <c r="W4478" s="1" t="s">
        <v>1564</v>
      </c>
    </row>
    <row r="4479" spans="1:23">
      <c r="A4479" s="2" t="s">
        <v>1565</v>
      </c>
      <c r="B4479" s="2">
        <f t="shared" si="138"/>
        <v>2021</v>
      </c>
      <c r="C4479" s="1" t="s">
        <v>942</v>
      </c>
      <c r="D4479" s="1" t="s">
        <v>24</v>
      </c>
      <c r="E4479" s="1">
        <v>80013840</v>
      </c>
      <c r="F4479" s="1" t="s">
        <v>61</v>
      </c>
      <c r="G4479" s="1" t="s">
        <v>36</v>
      </c>
      <c r="H4479" s="1" t="s">
        <v>979</v>
      </c>
      <c r="I4479" s="1" t="s">
        <v>1544</v>
      </c>
      <c r="J4479" s="1">
        <v>48</v>
      </c>
      <c r="K4479" s="1" t="s">
        <v>28</v>
      </c>
      <c r="L4479" s="1">
        <v>4298</v>
      </c>
      <c r="M4479" s="1">
        <v>4776</v>
      </c>
      <c r="N4479" s="1">
        <v>16272</v>
      </c>
      <c r="O4479" s="1">
        <v>11042.82</v>
      </c>
      <c r="P4479" s="1">
        <v>162.72</v>
      </c>
      <c r="Q4479" s="1">
        <v>27477.54</v>
      </c>
      <c r="R4479" s="1">
        <f t="shared" si="139"/>
        <v>572.44875000000002</v>
      </c>
      <c r="S4479" s="1" t="s">
        <v>38</v>
      </c>
      <c r="T4479" s="1" t="s">
        <v>30</v>
      </c>
      <c r="U4479" s="1" t="s">
        <v>1546</v>
      </c>
      <c r="V4479" s="1" t="s">
        <v>1566</v>
      </c>
      <c r="W4479" s="1" t="s">
        <v>1566</v>
      </c>
    </row>
    <row r="4480" spans="1:23">
      <c r="A4480" s="2" t="s">
        <v>683</v>
      </c>
      <c r="B4480" s="2">
        <f t="shared" si="138"/>
        <v>2021</v>
      </c>
      <c r="C4480" s="1" t="s">
        <v>942</v>
      </c>
      <c r="D4480" s="1" t="s">
        <v>24</v>
      </c>
      <c r="E4480" s="1">
        <v>80013840</v>
      </c>
      <c r="F4480" s="1" t="s">
        <v>61</v>
      </c>
      <c r="G4480" s="1" t="s">
        <v>36</v>
      </c>
      <c r="H4480" s="1" t="s">
        <v>979</v>
      </c>
      <c r="I4480" s="1" t="s">
        <v>1544</v>
      </c>
      <c r="J4480" s="1">
        <v>292</v>
      </c>
      <c r="K4480" s="1" t="s">
        <v>28</v>
      </c>
      <c r="L4480" s="1">
        <v>11176</v>
      </c>
      <c r="M4480" s="1">
        <v>12418</v>
      </c>
      <c r="N4480" s="1">
        <v>26572</v>
      </c>
      <c r="O4480" s="1">
        <v>20902.669999999998</v>
      </c>
      <c r="P4480" s="1">
        <v>265.72000000000003</v>
      </c>
      <c r="Q4480" s="1">
        <v>47740.39</v>
      </c>
      <c r="R4480" s="1">
        <f t="shared" si="139"/>
        <v>163.49448630136988</v>
      </c>
      <c r="S4480" s="1" t="s">
        <v>38</v>
      </c>
      <c r="T4480" s="1" t="s">
        <v>30</v>
      </c>
      <c r="U4480" s="1" t="s">
        <v>1546</v>
      </c>
      <c r="V4480" s="1" t="s">
        <v>1568</v>
      </c>
      <c r="W4480" s="1" t="s">
        <v>1568</v>
      </c>
    </row>
    <row r="4481" spans="1:23">
      <c r="A4481" s="2" t="s">
        <v>1354</v>
      </c>
      <c r="B4481" s="2">
        <f t="shared" si="138"/>
        <v>2021</v>
      </c>
      <c r="C4481" s="1" t="s">
        <v>1128</v>
      </c>
      <c r="D4481" s="1" t="s">
        <v>24</v>
      </c>
      <c r="E4481" s="1">
        <v>80013840</v>
      </c>
      <c r="F4481" s="1" t="s">
        <v>61</v>
      </c>
      <c r="G4481" s="1" t="s">
        <v>36</v>
      </c>
      <c r="H4481" s="1" t="s">
        <v>979</v>
      </c>
      <c r="I4481" s="1" t="s">
        <v>1544</v>
      </c>
      <c r="J4481" s="1">
        <v>920</v>
      </c>
      <c r="K4481" s="1" t="s">
        <v>28</v>
      </c>
      <c r="L4481" s="1">
        <v>37775</v>
      </c>
      <c r="M4481" s="1">
        <v>41972</v>
      </c>
      <c r="N4481" s="1">
        <v>107320</v>
      </c>
      <c r="O4481" s="1">
        <v>86188.08</v>
      </c>
      <c r="P4481" s="1">
        <v>1073.2</v>
      </c>
      <c r="Q4481" s="1">
        <v>194581.28</v>
      </c>
      <c r="R4481" s="1">
        <f t="shared" si="139"/>
        <v>211.50139130434783</v>
      </c>
      <c r="S4481" s="1" t="s">
        <v>38</v>
      </c>
      <c r="T4481" s="1" t="s">
        <v>30</v>
      </c>
      <c r="U4481" s="1" t="s">
        <v>1571</v>
      </c>
      <c r="V4481" s="1" t="s">
        <v>944</v>
      </c>
      <c r="W4481" s="1" t="s">
        <v>1572</v>
      </c>
    </row>
    <row r="4482" spans="1:23">
      <c r="A4482" s="2" t="s">
        <v>1388</v>
      </c>
      <c r="B4482" s="2">
        <f t="shared" ref="B4482:B4545" si="140">+YEAR(A4482)</f>
        <v>2021</v>
      </c>
      <c r="C4482" s="1" t="s">
        <v>942</v>
      </c>
      <c r="D4482" s="1" t="s">
        <v>24</v>
      </c>
      <c r="E4482" s="1">
        <v>80013840</v>
      </c>
      <c r="F4482" s="1" t="s">
        <v>61</v>
      </c>
      <c r="G4482" s="1" t="s">
        <v>36</v>
      </c>
      <c r="H4482" s="1" t="s">
        <v>983</v>
      </c>
      <c r="I4482" s="1" t="s">
        <v>1544</v>
      </c>
      <c r="J4482" s="1">
        <v>146</v>
      </c>
      <c r="K4482" s="1" t="s">
        <v>28</v>
      </c>
      <c r="L4482" s="1">
        <v>5588</v>
      </c>
      <c r="M4482" s="1">
        <v>6209</v>
      </c>
      <c r="N4482" s="1">
        <v>13286</v>
      </c>
      <c r="O4482" s="1">
        <v>9230.2900000000009</v>
      </c>
      <c r="P4482" s="1">
        <v>132.86000000000001</v>
      </c>
      <c r="Q4482" s="1">
        <v>22649.15</v>
      </c>
      <c r="R4482" s="1">
        <f t="shared" si="139"/>
        <v>155.13116438356167</v>
      </c>
      <c r="S4482" s="1" t="s">
        <v>38</v>
      </c>
      <c r="T4482" s="1" t="s">
        <v>30</v>
      </c>
      <c r="U4482" s="1" t="s">
        <v>1571</v>
      </c>
      <c r="V4482" s="1" t="s">
        <v>1573</v>
      </c>
      <c r="W4482" s="1" t="s">
        <v>1573</v>
      </c>
    </row>
    <row r="4483" spans="1:23">
      <c r="A4483" s="2" t="s">
        <v>799</v>
      </c>
      <c r="B4483" s="2">
        <f t="shared" si="140"/>
        <v>2021</v>
      </c>
      <c r="C4483" s="1" t="s">
        <v>68</v>
      </c>
      <c r="D4483" s="1" t="s">
        <v>24</v>
      </c>
      <c r="E4483" s="1">
        <v>80014137</v>
      </c>
      <c r="F4483" s="1" t="s">
        <v>25</v>
      </c>
      <c r="G4483" s="1" t="s">
        <v>36</v>
      </c>
      <c r="H4483" s="1" t="s">
        <v>80</v>
      </c>
      <c r="I4483" s="1" t="s">
        <v>1574</v>
      </c>
      <c r="J4483" s="1">
        <v>415</v>
      </c>
      <c r="K4483" s="1" t="s">
        <v>28</v>
      </c>
      <c r="L4483" s="1">
        <v>19541</v>
      </c>
      <c r="M4483" s="1">
        <v>21404</v>
      </c>
      <c r="N4483" s="1">
        <v>43725</v>
      </c>
      <c r="O4483" s="1">
        <v>25306.36</v>
      </c>
      <c r="P4483" s="1">
        <v>288.43</v>
      </c>
      <c r="Q4483" s="1">
        <v>69319.789999999994</v>
      </c>
      <c r="R4483" s="1">
        <f t="shared" ref="R4483:R4546" si="141">+Q4483/J4483</f>
        <v>167.03563855421686</v>
      </c>
      <c r="S4483" s="1" t="s">
        <v>38</v>
      </c>
      <c r="T4483" s="1" t="s">
        <v>30</v>
      </c>
      <c r="U4483" s="1" t="s">
        <v>81</v>
      </c>
      <c r="V4483" s="1" t="s">
        <v>622</v>
      </c>
      <c r="W4483" s="1" t="s">
        <v>1579</v>
      </c>
    </row>
    <row r="4484" spans="1:23">
      <c r="A4484" s="2" t="s">
        <v>1376</v>
      </c>
      <c r="B4484" s="2">
        <f t="shared" si="140"/>
        <v>2021</v>
      </c>
      <c r="C4484" s="1" t="s">
        <v>68</v>
      </c>
      <c r="D4484" s="1" t="s">
        <v>24</v>
      </c>
      <c r="E4484" s="1">
        <v>80013744</v>
      </c>
      <c r="F4484" s="1" t="s">
        <v>407</v>
      </c>
      <c r="G4484" s="1" t="s">
        <v>36</v>
      </c>
      <c r="H4484" s="1" t="s">
        <v>80</v>
      </c>
      <c r="I4484" s="1" t="s">
        <v>1582</v>
      </c>
      <c r="J4484" s="1">
        <v>48</v>
      </c>
      <c r="K4484" s="1" t="s">
        <v>28</v>
      </c>
      <c r="L4484" s="1">
        <v>4848</v>
      </c>
      <c r="M4484" s="1">
        <v>5328</v>
      </c>
      <c r="N4484" s="1">
        <v>33552</v>
      </c>
      <c r="O4484" s="1">
        <v>6550</v>
      </c>
      <c r="P4484" s="1">
        <v>83.06</v>
      </c>
      <c r="Q4484" s="1">
        <v>40185.06</v>
      </c>
      <c r="R4484" s="1">
        <f t="shared" si="141"/>
        <v>837.18874999999991</v>
      </c>
      <c r="S4484" s="1" t="s">
        <v>38</v>
      </c>
      <c r="T4484" s="1" t="s">
        <v>30</v>
      </c>
      <c r="U4484" s="1" t="s">
        <v>410</v>
      </c>
      <c r="V4484" s="1" t="s">
        <v>1585</v>
      </c>
      <c r="W4484" s="1" t="s">
        <v>1585</v>
      </c>
    </row>
    <row r="4485" spans="1:23">
      <c r="A4485" s="2" t="s">
        <v>1586</v>
      </c>
      <c r="B4485" s="2">
        <f t="shared" si="140"/>
        <v>2021</v>
      </c>
      <c r="C4485" s="1" t="s">
        <v>962</v>
      </c>
      <c r="D4485" s="1" t="s">
        <v>24</v>
      </c>
      <c r="E4485" s="1">
        <v>80013744</v>
      </c>
      <c r="F4485" s="1" t="s">
        <v>407</v>
      </c>
      <c r="G4485" s="1" t="s">
        <v>120</v>
      </c>
      <c r="H4485" s="1" t="s">
        <v>963</v>
      </c>
      <c r="I4485" s="1" t="s">
        <v>1582</v>
      </c>
      <c r="J4485" s="1">
        <v>30</v>
      </c>
      <c r="K4485" s="1" t="s">
        <v>28</v>
      </c>
      <c r="L4485" s="1">
        <v>1884</v>
      </c>
      <c r="M4485" s="1">
        <v>1893</v>
      </c>
      <c r="N4485" s="1">
        <v>8383.7999999999993</v>
      </c>
      <c r="O4485" s="1">
        <v>548.54</v>
      </c>
      <c r="P4485" s="1">
        <v>16.98</v>
      </c>
      <c r="Q4485" s="1">
        <v>9052.3700000000008</v>
      </c>
      <c r="R4485" s="1">
        <f t="shared" si="141"/>
        <v>301.74566666666669</v>
      </c>
      <c r="S4485" s="1" t="s">
        <v>29</v>
      </c>
      <c r="T4485" s="1" t="s">
        <v>419</v>
      </c>
      <c r="U4485" s="1" t="s">
        <v>410</v>
      </c>
      <c r="V4485" s="1" t="s">
        <v>1587</v>
      </c>
      <c r="W4485" s="1" t="s">
        <v>1587</v>
      </c>
    </row>
    <row r="4486" spans="1:23">
      <c r="A4486" s="2" t="s">
        <v>1563</v>
      </c>
      <c r="B4486" s="2">
        <f t="shared" si="140"/>
        <v>2021</v>
      </c>
      <c r="C4486" s="1" t="s">
        <v>942</v>
      </c>
      <c r="D4486" s="1" t="s">
        <v>24</v>
      </c>
      <c r="E4486" s="1">
        <v>80013744</v>
      </c>
      <c r="F4486" s="1" t="s">
        <v>407</v>
      </c>
      <c r="G4486" s="1" t="s">
        <v>36</v>
      </c>
      <c r="H4486" s="1" t="s">
        <v>80</v>
      </c>
      <c r="I4486" s="1" t="s">
        <v>1582</v>
      </c>
      <c r="J4486" s="1">
        <v>48</v>
      </c>
      <c r="K4486" s="1" t="s">
        <v>28</v>
      </c>
      <c r="L4486" s="1">
        <v>4848</v>
      </c>
      <c r="M4486" s="1">
        <v>5328</v>
      </c>
      <c r="N4486" s="1">
        <v>37200</v>
      </c>
      <c r="O4486" s="1">
        <v>6608</v>
      </c>
      <c r="P4486" s="1">
        <v>87.95</v>
      </c>
      <c r="Q4486" s="1">
        <v>44045.95</v>
      </c>
      <c r="R4486" s="1">
        <f t="shared" si="141"/>
        <v>917.62395833333323</v>
      </c>
      <c r="S4486" s="1" t="s">
        <v>38</v>
      </c>
      <c r="T4486" s="1" t="s">
        <v>30</v>
      </c>
      <c r="U4486" s="1" t="s">
        <v>410</v>
      </c>
      <c r="V4486" s="1" t="s">
        <v>544</v>
      </c>
      <c r="W4486" s="1" t="s">
        <v>544</v>
      </c>
    </row>
    <row r="4487" spans="1:23">
      <c r="A4487" s="2" t="s">
        <v>683</v>
      </c>
      <c r="B4487" s="2">
        <f t="shared" si="140"/>
        <v>2021</v>
      </c>
      <c r="C4487" s="1" t="s">
        <v>936</v>
      </c>
      <c r="D4487" s="1" t="s">
        <v>24</v>
      </c>
      <c r="E4487" s="1">
        <v>80013840</v>
      </c>
      <c r="F4487" s="1" t="s">
        <v>61</v>
      </c>
      <c r="G4487" s="1" t="s">
        <v>1601</v>
      </c>
      <c r="H4487" s="1" t="s">
        <v>316</v>
      </c>
      <c r="I4487" s="1" t="s">
        <v>1602</v>
      </c>
      <c r="J4487" s="1">
        <v>146</v>
      </c>
      <c r="K4487" s="1" t="s">
        <v>28</v>
      </c>
      <c r="L4487" s="1">
        <v>5586</v>
      </c>
      <c r="M4487" s="1">
        <v>6179</v>
      </c>
      <c r="N4487" s="1">
        <v>13870</v>
      </c>
      <c r="O4487" s="1">
        <v>10248.17</v>
      </c>
      <c r="P4487" s="1">
        <v>138.69</v>
      </c>
      <c r="Q4487" s="1">
        <v>24256.86</v>
      </c>
      <c r="R4487" s="1">
        <f t="shared" si="141"/>
        <v>166.14287671232876</v>
      </c>
      <c r="S4487" s="1" t="s">
        <v>38</v>
      </c>
      <c r="T4487" s="1" t="s">
        <v>30</v>
      </c>
      <c r="U4487" s="1" t="s">
        <v>70</v>
      </c>
      <c r="V4487" s="1" t="s">
        <v>1603</v>
      </c>
      <c r="W4487" s="1" t="s">
        <v>1603</v>
      </c>
    </row>
    <row r="4488" spans="1:23">
      <c r="A4488" s="2" t="s">
        <v>1604</v>
      </c>
      <c r="B4488" s="2">
        <f t="shared" si="140"/>
        <v>2021</v>
      </c>
      <c r="C4488" s="1" t="s">
        <v>431</v>
      </c>
      <c r="D4488" s="1" t="s">
        <v>24</v>
      </c>
      <c r="E4488" s="1">
        <v>80013744</v>
      </c>
      <c r="F4488" s="1" t="s">
        <v>407</v>
      </c>
      <c r="G4488" s="1" t="s">
        <v>120</v>
      </c>
      <c r="H4488" s="1" t="s">
        <v>408</v>
      </c>
      <c r="I4488" s="1" t="s">
        <v>1605</v>
      </c>
      <c r="J4488" s="1">
        <v>81</v>
      </c>
      <c r="K4488" s="1" t="s">
        <v>28</v>
      </c>
      <c r="L4488" s="1">
        <v>6737</v>
      </c>
      <c r="M4488" s="1">
        <v>6868</v>
      </c>
      <c r="N4488" s="1">
        <v>39421.660000000003</v>
      </c>
      <c r="O4488" s="1">
        <v>1950</v>
      </c>
      <c r="P4488" s="1">
        <v>99.82</v>
      </c>
      <c r="Q4488" s="1">
        <v>41977.33</v>
      </c>
      <c r="R4488" s="1">
        <f t="shared" si="141"/>
        <v>518.23864197530861</v>
      </c>
      <c r="S4488" s="1" t="s">
        <v>29</v>
      </c>
      <c r="T4488" s="1" t="s">
        <v>286</v>
      </c>
      <c r="U4488" s="1" t="s">
        <v>410</v>
      </c>
      <c r="V4488" s="1" t="s">
        <v>491</v>
      </c>
      <c r="W4488" s="1" t="s">
        <v>1606</v>
      </c>
    </row>
    <row r="4489" spans="1:23">
      <c r="A4489" s="2" t="s">
        <v>861</v>
      </c>
      <c r="B4489" s="2">
        <f t="shared" si="140"/>
        <v>2021</v>
      </c>
      <c r="C4489" s="1" t="s">
        <v>431</v>
      </c>
      <c r="D4489" s="1" t="s">
        <v>24</v>
      </c>
      <c r="E4489" s="1">
        <v>80013744</v>
      </c>
      <c r="F4489" s="1" t="s">
        <v>407</v>
      </c>
      <c r="G4489" s="1" t="s">
        <v>120</v>
      </c>
      <c r="H4489" s="1" t="s">
        <v>408</v>
      </c>
      <c r="I4489" s="1" t="s">
        <v>1605</v>
      </c>
      <c r="J4489" s="1">
        <v>45</v>
      </c>
      <c r="K4489" s="1" t="s">
        <v>28</v>
      </c>
      <c r="L4489" s="1">
        <v>2905</v>
      </c>
      <c r="M4489" s="1">
        <v>2995</v>
      </c>
      <c r="N4489" s="1">
        <v>16243.39</v>
      </c>
      <c r="O4489" s="1">
        <v>806.47</v>
      </c>
      <c r="P4489" s="1">
        <v>41.04</v>
      </c>
      <c r="Q4489" s="1">
        <v>17261.78</v>
      </c>
      <c r="R4489" s="1">
        <f t="shared" si="141"/>
        <v>383.59511111111107</v>
      </c>
      <c r="S4489" s="1" t="s">
        <v>29</v>
      </c>
      <c r="T4489" s="1" t="s">
        <v>419</v>
      </c>
      <c r="U4489" s="1" t="s">
        <v>410</v>
      </c>
      <c r="V4489" s="1" t="s">
        <v>1607</v>
      </c>
      <c r="W4489" s="1" t="s">
        <v>1608</v>
      </c>
    </row>
    <row r="4490" spans="1:23">
      <c r="A4490" s="2" t="s">
        <v>861</v>
      </c>
      <c r="B4490" s="2">
        <f t="shared" si="140"/>
        <v>2021</v>
      </c>
      <c r="C4490" s="1" t="s">
        <v>431</v>
      </c>
      <c r="D4490" s="1" t="s">
        <v>24</v>
      </c>
      <c r="E4490" s="1">
        <v>80013744</v>
      </c>
      <c r="F4490" s="1" t="s">
        <v>407</v>
      </c>
      <c r="G4490" s="1" t="s">
        <v>120</v>
      </c>
      <c r="H4490" s="1" t="s">
        <v>408</v>
      </c>
      <c r="I4490" s="1" t="s">
        <v>1605</v>
      </c>
      <c r="J4490" s="1">
        <v>152</v>
      </c>
      <c r="K4490" s="1" t="s">
        <v>28</v>
      </c>
      <c r="L4490" s="1">
        <v>13117</v>
      </c>
      <c r="M4490" s="1">
        <v>13374</v>
      </c>
      <c r="N4490" s="1">
        <v>78088.600000000006</v>
      </c>
      <c r="O4490" s="1">
        <v>2747.85</v>
      </c>
      <c r="P4490" s="1">
        <v>196.68</v>
      </c>
      <c r="Q4490" s="1">
        <v>81615.38</v>
      </c>
      <c r="R4490" s="1">
        <f t="shared" si="141"/>
        <v>536.94328947368422</v>
      </c>
      <c r="S4490" s="1" t="s">
        <v>29</v>
      </c>
      <c r="T4490" s="1" t="s">
        <v>419</v>
      </c>
      <c r="U4490" s="1" t="s">
        <v>410</v>
      </c>
      <c r="V4490" s="1" t="s">
        <v>252</v>
      </c>
      <c r="W4490" s="1" t="s">
        <v>1612</v>
      </c>
    </row>
    <row r="4491" spans="1:23">
      <c r="A4491" s="2" t="s">
        <v>700</v>
      </c>
      <c r="B4491" s="2">
        <f t="shared" si="140"/>
        <v>2021</v>
      </c>
      <c r="C4491" s="1" t="s">
        <v>431</v>
      </c>
      <c r="D4491" s="1" t="s">
        <v>24</v>
      </c>
      <c r="E4491" s="1">
        <v>80013744</v>
      </c>
      <c r="F4491" s="1" t="s">
        <v>407</v>
      </c>
      <c r="G4491" s="1" t="s">
        <v>120</v>
      </c>
      <c r="H4491" s="1" t="s">
        <v>963</v>
      </c>
      <c r="I4491" s="1" t="s">
        <v>1605</v>
      </c>
      <c r="J4491" s="1">
        <v>31</v>
      </c>
      <c r="K4491" s="1" t="s">
        <v>28</v>
      </c>
      <c r="L4491" s="1">
        <v>2682</v>
      </c>
      <c r="M4491" s="1">
        <v>2732</v>
      </c>
      <c r="N4491" s="1">
        <v>17722.5</v>
      </c>
      <c r="O4491" s="1">
        <v>908.77</v>
      </c>
      <c r="P4491" s="1">
        <v>35.83</v>
      </c>
      <c r="Q4491" s="1">
        <v>18862.330000000002</v>
      </c>
      <c r="R4491" s="1">
        <f t="shared" si="141"/>
        <v>608.46225806451616</v>
      </c>
      <c r="S4491" s="1" t="s">
        <v>29</v>
      </c>
      <c r="T4491" s="1" t="s">
        <v>286</v>
      </c>
      <c r="U4491" s="1" t="s">
        <v>410</v>
      </c>
      <c r="V4491" s="1" t="s">
        <v>1613</v>
      </c>
      <c r="W4491" s="1" t="s">
        <v>1614</v>
      </c>
    </row>
    <row r="4492" spans="1:23">
      <c r="A4492" s="2" t="s">
        <v>683</v>
      </c>
      <c r="B4492" s="2">
        <f t="shared" si="140"/>
        <v>2021</v>
      </c>
      <c r="C4492" s="1" t="s">
        <v>942</v>
      </c>
      <c r="D4492" s="1" t="s">
        <v>24</v>
      </c>
      <c r="E4492" s="1">
        <v>80013840</v>
      </c>
      <c r="F4492" s="1" t="s">
        <v>61</v>
      </c>
      <c r="G4492" s="1" t="s">
        <v>36</v>
      </c>
      <c r="H4492" s="1" t="s">
        <v>979</v>
      </c>
      <c r="I4492" s="1" t="s">
        <v>1615</v>
      </c>
      <c r="J4492" s="1">
        <v>96</v>
      </c>
      <c r="K4492" s="1" t="s">
        <v>28</v>
      </c>
      <c r="L4492" s="1">
        <v>8596</v>
      </c>
      <c r="M4492" s="1">
        <v>9551</v>
      </c>
      <c r="N4492" s="1">
        <v>30624</v>
      </c>
      <c r="O4492" s="1">
        <v>22826.78</v>
      </c>
      <c r="P4492" s="1">
        <v>306.24</v>
      </c>
      <c r="Q4492" s="1">
        <v>53757.02</v>
      </c>
      <c r="R4492" s="1">
        <f t="shared" si="141"/>
        <v>559.96895833333326</v>
      </c>
      <c r="S4492" s="1" t="s">
        <v>38</v>
      </c>
      <c r="T4492" s="1" t="s">
        <v>30</v>
      </c>
      <c r="U4492" s="1" t="s">
        <v>1546</v>
      </c>
      <c r="V4492" s="1" t="s">
        <v>1616</v>
      </c>
      <c r="W4492" s="1" t="s">
        <v>1616</v>
      </c>
    </row>
    <row r="4493" spans="1:23">
      <c r="A4493" s="2" t="s">
        <v>427</v>
      </c>
      <c r="B4493" s="2">
        <f t="shared" si="140"/>
        <v>2021</v>
      </c>
      <c r="C4493" s="1" t="s">
        <v>936</v>
      </c>
      <c r="D4493" s="1" t="s">
        <v>24</v>
      </c>
      <c r="E4493" s="1">
        <v>80013840</v>
      </c>
      <c r="F4493" s="1" t="s">
        <v>61</v>
      </c>
      <c r="G4493" s="1" t="s">
        <v>36</v>
      </c>
      <c r="H4493" s="1" t="s">
        <v>1617</v>
      </c>
      <c r="I4493" s="1" t="s">
        <v>1618</v>
      </c>
      <c r="J4493" s="1">
        <v>182</v>
      </c>
      <c r="K4493" s="1" t="s">
        <v>28</v>
      </c>
      <c r="L4493" s="1">
        <v>10240</v>
      </c>
      <c r="M4493" s="1">
        <v>11044</v>
      </c>
      <c r="N4493" s="1">
        <v>23283</v>
      </c>
      <c r="O4493" s="1">
        <v>20200</v>
      </c>
      <c r="P4493" s="1">
        <v>232.83</v>
      </c>
      <c r="Q4493" s="1">
        <v>43715.83</v>
      </c>
      <c r="R4493" s="1">
        <f t="shared" si="141"/>
        <v>240.19686813186814</v>
      </c>
      <c r="S4493" s="1" t="s">
        <v>38</v>
      </c>
      <c r="T4493" s="1" t="s">
        <v>30</v>
      </c>
      <c r="U4493" s="1" t="s">
        <v>70</v>
      </c>
      <c r="V4493" s="1" t="s">
        <v>73</v>
      </c>
      <c r="W4493" s="1" t="s">
        <v>1619</v>
      </c>
    </row>
    <row r="4494" spans="1:23">
      <c r="A4494" s="2" t="s">
        <v>489</v>
      </c>
      <c r="B4494" s="2">
        <f t="shared" si="140"/>
        <v>2021</v>
      </c>
      <c r="C4494" s="1" t="s">
        <v>936</v>
      </c>
      <c r="D4494" s="1" t="s">
        <v>24</v>
      </c>
      <c r="E4494" s="1">
        <v>80014137</v>
      </c>
      <c r="F4494" s="1" t="s">
        <v>25</v>
      </c>
      <c r="G4494" s="1" t="s">
        <v>36</v>
      </c>
      <c r="H4494" s="1" t="s">
        <v>80</v>
      </c>
      <c r="I4494" s="1" t="s">
        <v>1621</v>
      </c>
      <c r="J4494" s="1">
        <v>219</v>
      </c>
      <c r="K4494" s="1" t="s">
        <v>28</v>
      </c>
      <c r="L4494" s="1">
        <v>12483</v>
      </c>
      <c r="M4494" s="1">
        <v>14070</v>
      </c>
      <c r="N4494" s="1">
        <v>33288</v>
      </c>
      <c r="O4494" s="1">
        <v>18416.88</v>
      </c>
      <c r="P4494" s="1">
        <v>216.96</v>
      </c>
      <c r="Q4494" s="1">
        <v>51921.84</v>
      </c>
      <c r="R4494" s="1">
        <f t="shared" si="141"/>
        <v>237.08602739726027</v>
      </c>
      <c r="S4494" s="1" t="s">
        <v>38</v>
      </c>
      <c r="T4494" s="1" t="s">
        <v>30</v>
      </c>
      <c r="U4494" s="1" t="s">
        <v>81</v>
      </c>
      <c r="V4494" s="1" t="s">
        <v>1626</v>
      </c>
      <c r="W4494" s="1" t="s">
        <v>1626</v>
      </c>
    </row>
    <row r="4495" spans="1:23">
      <c r="A4495" s="2" t="s">
        <v>1634</v>
      </c>
      <c r="B4495" s="2">
        <f t="shared" si="140"/>
        <v>2021</v>
      </c>
      <c r="C4495" s="1" t="s">
        <v>936</v>
      </c>
      <c r="D4495" s="1" t="s">
        <v>24</v>
      </c>
      <c r="E4495" s="1">
        <v>80014137</v>
      </c>
      <c r="F4495" s="1" t="s">
        <v>25</v>
      </c>
      <c r="G4495" s="1" t="s">
        <v>36</v>
      </c>
      <c r="H4495" s="1" t="s">
        <v>80</v>
      </c>
      <c r="I4495" s="1" t="s">
        <v>1621</v>
      </c>
      <c r="J4495" s="1">
        <v>511</v>
      </c>
      <c r="K4495" s="1" t="s">
        <v>28</v>
      </c>
      <c r="L4495" s="1">
        <v>26937</v>
      </c>
      <c r="M4495" s="1">
        <v>29904</v>
      </c>
      <c r="N4495" s="1">
        <v>67160</v>
      </c>
      <c r="O4495" s="1">
        <v>36893.870000000003</v>
      </c>
      <c r="P4495" s="1">
        <v>410.9</v>
      </c>
      <c r="Q4495" s="1">
        <v>104464.77</v>
      </c>
      <c r="R4495" s="1">
        <f t="shared" si="141"/>
        <v>204.43203522504893</v>
      </c>
      <c r="S4495" s="1" t="s">
        <v>38</v>
      </c>
      <c r="T4495" s="1" t="s">
        <v>30</v>
      </c>
      <c r="U4495" s="1" t="s">
        <v>81</v>
      </c>
      <c r="V4495" s="1" t="s">
        <v>622</v>
      </c>
      <c r="W4495" s="1" t="s">
        <v>1240</v>
      </c>
    </row>
    <row r="4496" spans="1:23">
      <c r="A4496" s="2" t="s">
        <v>1636</v>
      </c>
      <c r="B4496" s="2">
        <f t="shared" si="140"/>
        <v>2021</v>
      </c>
      <c r="C4496" s="1" t="s">
        <v>942</v>
      </c>
      <c r="D4496" s="1" t="s">
        <v>24</v>
      </c>
      <c r="E4496" s="1">
        <v>80014137</v>
      </c>
      <c r="F4496" s="1" t="s">
        <v>25</v>
      </c>
      <c r="G4496" s="1" t="s">
        <v>36</v>
      </c>
      <c r="H4496" s="1" t="s">
        <v>983</v>
      </c>
      <c r="I4496" s="1" t="s">
        <v>1621</v>
      </c>
      <c r="J4496" s="1">
        <v>665</v>
      </c>
      <c r="K4496" s="1" t="s">
        <v>28</v>
      </c>
      <c r="L4496" s="1">
        <v>30291</v>
      </c>
      <c r="M4496" s="1">
        <v>32831</v>
      </c>
      <c r="N4496" s="1">
        <v>72456</v>
      </c>
      <c r="O4496" s="1">
        <v>45617.43</v>
      </c>
      <c r="P4496" s="1">
        <v>495.96</v>
      </c>
      <c r="Q4496" s="1">
        <v>118569.39</v>
      </c>
      <c r="R4496" s="1">
        <f t="shared" si="141"/>
        <v>178.29983458646618</v>
      </c>
      <c r="S4496" s="1" t="s">
        <v>38</v>
      </c>
      <c r="T4496" s="1" t="s">
        <v>30</v>
      </c>
      <c r="U4496" s="1" t="s">
        <v>81</v>
      </c>
      <c r="V4496" s="1" t="s">
        <v>622</v>
      </c>
      <c r="W4496" s="1" t="s">
        <v>1240</v>
      </c>
    </row>
    <row r="4497" spans="1:23">
      <c r="A4497" s="2" t="s">
        <v>1376</v>
      </c>
      <c r="B4497" s="2">
        <f t="shared" si="140"/>
        <v>2021</v>
      </c>
      <c r="C4497" s="1" t="s">
        <v>942</v>
      </c>
      <c r="D4497" s="1" t="s">
        <v>24</v>
      </c>
      <c r="E4497" s="1">
        <v>80013840</v>
      </c>
      <c r="F4497" s="1" t="s">
        <v>61</v>
      </c>
      <c r="G4497" s="1" t="s">
        <v>1112</v>
      </c>
      <c r="H4497" s="1" t="s">
        <v>979</v>
      </c>
      <c r="I4497" s="1" t="s">
        <v>1638</v>
      </c>
      <c r="J4497" s="1">
        <v>159</v>
      </c>
      <c r="K4497" s="1" t="s">
        <v>28</v>
      </c>
      <c r="L4497" s="1">
        <v>5724</v>
      </c>
      <c r="M4497" s="1">
        <v>7655</v>
      </c>
      <c r="N4497" s="1">
        <v>26382.19</v>
      </c>
      <c r="O4497" s="1">
        <v>2466.33</v>
      </c>
      <c r="P4497" s="1">
        <v>266.49</v>
      </c>
      <c r="Q4497" s="1">
        <v>29115.01</v>
      </c>
      <c r="R4497" s="1">
        <f t="shared" si="141"/>
        <v>183.11327044025157</v>
      </c>
      <c r="S4497" s="1" t="s">
        <v>38</v>
      </c>
      <c r="T4497" s="1" t="s">
        <v>30</v>
      </c>
      <c r="U4497" s="1" t="s">
        <v>939</v>
      </c>
      <c r="V4497" s="1" t="s">
        <v>73</v>
      </c>
      <c r="W4497" s="1" t="s">
        <v>1639</v>
      </c>
    </row>
    <row r="4498" spans="1:23">
      <c r="A4498" s="2" t="s">
        <v>909</v>
      </c>
      <c r="B4498" s="2">
        <f t="shared" si="140"/>
        <v>2021</v>
      </c>
      <c r="C4498" s="1" t="s">
        <v>68</v>
      </c>
      <c r="D4498" s="1" t="s">
        <v>24</v>
      </c>
      <c r="E4498" s="1">
        <v>80013840</v>
      </c>
      <c r="F4498" s="1" t="s">
        <v>61</v>
      </c>
      <c r="G4498" s="1" t="s">
        <v>937</v>
      </c>
      <c r="H4498" s="1" t="s">
        <v>983</v>
      </c>
      <c r="I4498" s="1" t="s">
        <v>1640</v>
      </c>
      <c r="J4498" s="1">
        <v>30</v>
      </c>
      <c r="K4498" s="1" t="s">
        <v>28</v>
      </c>
      <c r="L4498" s="1">
        <v>2787</v>
      </c>
      <c r="M4498" s="1">
        <v>3037</v>
      </c>
      <c r="N4498" s="1">
        <v>11240</v>
      </c>
      <c r="O4498" s="1">
        <v>2000</v>
      </c>
      <c r="P4498" s="1">
        <v>112.4</v>
      </c>
      <c r="Q4498" s="1">
        <v>13352.4</v>
      </c>
      <c r="R4498" s="1">
        <f t="shared" si="141"/>
        <v>445.08</v>
      </c>
      <c r="S4498" s="1" t="s">
        <v>38</v>
      </c>
      <c r="T4498" s="1" t="s">
        <v>30</v>
      </c>
      <c r="U4498" s="1" t="s">
        <v>939</v>
      </c>
      <c r="V4498" s="1" t="s">
        <v>1641</v>
      </c>
      <c r="W4498" s="1" t="s">
        <v>1642</v>
      </c>
    </row>
    <row r="4499" spans="1:23">
      <c r="A4499" s="2" t="s">
        <v>636</v>
      </c>
      <c r="B4499" s="2">
        <f t="shared" si="140"/>
        <v>2021</v>
      </c>
      <c r="C4499" s="1" t="s">
        <v>942</v>
      </c>
      <c r="D4499" s="1" t="s">
        <v>24</v>
      </c>
      <c r="E4499" s="1">
        <v>80014137</v>
      </c>
      <c r="F4499" s="1" t="s">
        <v>25</v>
      </c>
      <c r="G4499" s="1" t="s">
        <v>36</v>
      </c>
      <c r="H4499" s="1" t="s">
        <v>983</v>
      </c>
      <c r="I4499" s="1" t="s">
        <v>1643</v>
      </c>
      <c r="J4499" s="1">
        <v>292</v>
      </c>
      <c r="K4499" s="1" t="s">
        <v>28</v>
      </c>
      <c r="L4499" s="1">
        <v>16206</v>
      </c>
      <c r="M4499" s="1">
        <v>17976</v>
      </c>
      <c r="N4499" s="1">
        <v>44384</v>
      </c>
      <c r="O4499" s="1">
        <v>27071.05</v>
      </c>
      <c r="P4499" s="1">
        <v>305.49</v>
      </c>
      <c r="Q4499" s="1">
        <v>71760.539999999994</v>
      </c>
      <c r="R4499" s="1">
        <f t="shared" si="141"/>
        <v>245.75527397260271</v>
      </c>
      <c r="S4499" s="1" t="s">
        <v>38</v>
      </c>
      <c r="T4499" s="1" t="s">
        <v>30</v>
      </c>
      <c r="U4499" s="1" t="s">
        <v>81</v>
      </c>
      <c r="V4499" s="1" t="s">
        <v>1644</v>
      </c>
      <c r="W4499" s="1" t="s">
        <v>1645</v>
      </c>
    </row>
    <row r="4500" spans="1:23">
      <c r="A4500" s="2" t="s">
        <v>1440</v>
      </c>
      <c r="B4500" s="2">
        <f t="shared" si="140"/>
        <v>2021</v>
      </c>
      <c r="C4500" s="1" t="s">
        <v>942</v>
      </c>
      <c r="D4500" s="1" t="s">
        <v>24</v>
      </c>
      <c r="E4500" s="1">
        <v>80013840</v>
      </c>
      <c r="F4500" s="1" t="s">
        <v>61</v>
      </c>
      <c r="G4500" s="1" t="s">
        <v>1112</v>
      </c>
      <c r="H4500" s="1" t="s">
        <v>983</v>
      </c>
      <c r="I4500" s="1" t="s">
        <v>1646</v>
      </c>
      <c r="J4500" s="1">
        <v>72</v>
      </c>
      <c r="K4500" s="1" t="s">
        <v>28</v>
      </c>
      <c r="L4500" s="1">
        <v>3960</v>
      </c>
      <c r="M4500" s="1">
        <v>4176</v>
      </c>
      <c r="N4500" s="1">
        <v>9147.6</v>
      </c>
      <c r="O4500" s="1">
        <v>3000</v>
      </c>
      <c r="P4500" s="1">
        <v>92.4</v>
      </c>
      <c r="Q4500" s="1">
        <v>12240</v>
      </c>
      <c r="R4500" s="1">
        <f t="shared" si="141"/>
        <v>170</v>
      </c>
      <c r="S4500" s="1" t="s">
        <v>38</v>
      </c>
      <c r="T4500" s="1" t="s">
        <v>30</v>
      </c>
      <c r="U4500" s="1" t="s">
        <v>939</v>
      </c>
      <c r="V4500" s="1" t="s">
        <v>1647</v>
      </c>
      <c r="W4500" s="1" t="s">
        <v>1647</v>
      </c>
    </row>
    <row r="4501" spans="1:23">
      <c r="A4501" s="2" t="s">
        <v>782</v>
      </c>
      <c r="B4501" s="2">
        <f t="shared" si="140"/>
        <v>2021</v>
      </c>
      <c r="C4501" s="1" t="s">
        <v>942</v>
      </c>
      <c r="D4501" s="1" t="s">
        <v>24</v>
      </c>
      <c r="E4501" s="1">
        <v>80013840</v>
      </c>
      <c r="F4501" s="1" t="s">
        <v>61</v>
      </c>
      <c r="G4501" s="1" t="s">
        <v>36</v>
      </c>
      <c r="H4501" s="1" t="s">
        <v>979</v>
      </c>
      <c r="I4501" s="1" t="s">
        <v>1676</v>
      </c>
      <c r="J4501" s="1">
        <v>70</v>
      </c>
      <c r="K4501" s="1" t="s">
        <v>28</v>
      </c>
      <c r="L4501" s="1">
        <v>4550</v>
      </c>
      <c r="M4501" s="1">
        <v>4970</v>
      </c>
      <c r="N4501" s="1">
        <v>17430</v>
      </c>
      <c r="O4501" s="1">
        <v>12096.69</v>
      </c>
      <c r="P4501" s="1">
        <v>173.39</v>
      </c>
      <c r="Q4501" s="1">
        <v>29700.080000000002</v>
      </c>
      <c r="R4501" s="1">
        <f t="shared" si="141"/>
        <v>424.28685714285717</v>
      </c>
      <c r="S4501" s="1" t="s">
        <v>38</v>
      </c>
      <c r="T4501" s="1" t="s">
        <v>30</v>
      </c>
      <c r="U4501" s="1" t="s">
        <v>70</v>
      </c>
      <c r="V4501" s="1" t="s">
        <v>1679</v>
      </c>
      <c r="W4501" s="1" t="s">
        <v>1679</v>
      </c>
    </row>
    <row r="4502" spans="1:23">
      <c r="A4502" s="2" t="s">
        <v>1840</v>
      </c>
      <c r="B4502" s="2">
        <f t="shared" si="140"/>
        <v>2021</v>
      </c>
      <c r="C4502" s="1" t="s">
        <v>942</v>
      </c>
      <c r="D4502" s="1" t="s">
        <v>24</v>
      </c>
      <c r="E4502" s="1">
        <v>80013840</v>
      </c>
      <c r="F4502" s="1" t="s">
        <v>61</v>
      </c>
      <c r="G4502" s="1" t="s">
        <v>36</v>
      </c>
      <c r="H4502" s="1" t="s">
        <v>979</v>
      </c>
      <c r="I4502" s="1" t="s">
        <v>1837</v>
      </c>
      <c r="J4502" s="1">
        <v>57</v>
      </c>
      <c r="K4502" s="1" t="s">
        <v>28</v>
      </c>
      <c r="L4502" s="1">
        <v>4788</v>
      </c>
      <c r="M4502" s="1">
        <v>5244</v>
      </c>
      <c r="N4502" s="1">
        <v>16473</v>
      </c>
      <c r="O4502" s="1">
        <v>9862.8799999999992</v>
      </c>
      <c r="P4502" s="1">
        <v>164.73</v>
      </c>
      <c r="Q4502" s="1">
        <v>26500.61</v>
      </c>
      <c r="R4502" s="1">
        <f t="shared" si="141"/>
        <v>464.92298245614035</v>
      </c>
      <c r="S4502" s="1" t="s">
        <v>38</v>
      </c>
      <c r="T4502" s="1" t="s">
        <v>30</v>
      </c>
      <c r="U4502" s="1" t="s">
        <v>1571</v>
      </c>
      <c r="V4502" s="1" t="s">
        <v>1841</v>
      </c>
      <c r="W4502" s="1" t="s">
        <v>1841</v>
      </c>
    </row>
    <row r="4503" spans="1:23">
      <c r="A4503" s="2" t="s">
        <v>1406</v>
      </c>
      <c r="B4503" s="2">
        <f t="shared" si="140"/>
        <v>2021</v>
      </c>
      <c r="C4503" s="1" t="s">
        <v>942</v>
      </c>
      <c r="D4503" s="1" t="s">
        <v>24</v>
      </c>
      <c r="E4503" s="1">
        <v>80013840</v>
      </c>
      <c r="F4503" s="1" t="s">
        <v>61</v>
      </c>
      <c r="G4503" s="1" t="s">
        <v>1112</v>
      </c>
      <c r="H4503" s="1" t="s">
        <v>979</v>
      </c>
      <c r="I4503" s="1" t="s">
        <v>1842</v>
      </c>
      <c r="J4503" s="1">
        <v>54</v>
      </c>
      <c r="K4503" s="1" t="s">
        <v>28</v>
      </c>
      <c r="L4503" s="1">
        <v>3931</v>
      </c>
      <c r="M4503" s="1">
        <v>3934</v>
      </c>
      <c r="N4503" s="1">
        <v>15660</v>
      </c>
      <c r="O4503" s="1">
        <v>3810.47</v>
      </c>
      <c r="P4503" s="1">
        <v>156.6</v>
      </c>
      <c r="Q4503" s="1">
        <v>19627.07</v>
      </c>
      <c r="R4503" s="1">
        <f t="shared" si="141"/>
        <v>363.46425925925928</v>
      </c>
      <c r="S4503" s="1" t="s">
        <v>38</v>
      </c>
      <c r="T4503" s="1" t="s">
        <v>30</v>
      </c>
      <c r="U4503" s="1" t="s">
        <v>939</v>
      </c>
      <c r="V4503" s="1" t="s">
        <v>1843</v>
      </c>
      <c r="W4503" s="1" t="s">
        <v>1843</v>
      </c>
    </row>
    <row r="4504" spans="1:23">
      <c r="A4504" s="2" t="s">
        <v>1406</v>
      </c>
      <c r="B4504" s="2">
        <f t="shared" si="140"/>
        <v>2021</v>
      </c>
      <c r="C4504" s="1" t="s">
        <v>942</v>
      </c>
      <c r="D4504" s="1" t="s">
        <v>24</v>
      </c>
      <c r="E4504" s="1">
        <v>80013840</v>
      </c>
      <c r="F4504" s="1" t="s">
        <v>61</v>
      </c>
      <c r="G4504" s="1" t="s">
        <v>1112</v>
      </c>
      <c r="H4504" s="1" t="s">
        <v>979</v>
      </c>
      <c r="I4504" s="1" t="s">
        <v>1844</v>
      </c>
      <c r="J4504" s="1">
        <v>52</v>
      </c>
      <c r="K4504" s="1" t="s">
        <v>28</v>
      </c>
      <c r="L4504" s="1">
        <v>3016</v>
      </c>
      <c r="M4504" s="1">
        <v>3016</v>
      </c>
      <c r="N4504" s="1">
        <v>8892</v>
      </c>
      <c r="O4504" s="1">
        <v>2351.71</v>
      </c>
      <c r="P4504" s="1">
        <v>88.92</v>
      </c>
      <c r="Q4504" s="1">
        <v>11332.63</v>
      </c>
      <c r="R4504" s="1">
        <f t="shared" si="141"/>
        <v>217.93519230769229</v>
      </c>
      <c r="S4504" s="1" t="s">
        <v>38</v>
      </c>
      <c r="T4504" s="1" t="s">
        <v>30</v>
      </c>
      <c r="U4504" s="1" t="s">
        <v>939</v>
      </c>
      <c r="V4504" s="1" t="s">
        <v>1845</v>
      </c>
      <c r="W4504" s="1" t="s">
        <v>1845</v>
      </c>
    </row>
    <row r="4505" spans="1:23">
      <c r="A4505" s="2" t="s">
        <v>1847</v>
      </c>
      <c r="B4505" s="2">
        <f t="shared" si="140"/>
        <v>2021</v>
      </c>
      <c r="C4505" s="1" t="s">
        <v>942</v>
      </c>
      <c r="D4505" s="1" t="s">
        <v>24</v>
      </c>
      <c r="E4505" s="1">
        <v>80013840</v>
      </c>
      <c r="F4505" s="1" t="s">
        <v>61</v>
      </c>
      <c r="G4505" s="1" t="s">
        <v>36</v>
      </c>
      <c r="H4505" s="1" t="s">
        <v>1391</v>
      </c>
      <c r="I4505" s="1" t="s">
        <v>1848</v>
      </c>
      <c r="J4505" s="1">
        <v>146</v>
      </c>
      <c r="K4505" s="1" t="s">
        <v>28</v>
      </c>
      <c r="L4505" s="1">
        <v>8453</v>
      </c>
      <c r="M4505" s="1">
        <v>9344</v>
      </c>
      <c r="N4505" s="1">
        <v>30514</v>
      </c>
      <c r="O4505" s="1">
        <v>29146.85</v>
      </c>
      <c r="P4505" s="1">
        <v>305.14</v>
      </c>
      <c r="Q4505" s="1">
        <v>59965.99</v>
      </c>
      <c r="R4505" s="1">
        <f t="shared" si="141"/>
        <v>410.72595890410958</v>
      </c>
      <c r="S4505" s="1" t="s">
        <v>38</v>
      </c>
      <c r="T4505" s="1" t="s">
        <v>30</v>
      </c>
      <c r="U4505" s="1" t="s">
        <v>1546</v>
      </c>
      <c r="V4505" s="1" t="s">
        <v>1849</v>
      </c>
      <c r="W4505" s="1" t="s">
        <v>1849</v>
      </c>
    </row>
    <row r="4506" spans="1:23">
      <c r="A4506" s="2" t="s">
        <v>1868</v>
      </c>
      <c r="B4506" s="2">
        <f t="shared" si="140"/>
        <v>2021</v>
      </c>
      <c r="C4506" s="1" t="s">
        <v>68</v>
      </c>
      <c r="D4506" s="1" t="s">
        <v>24</v>
      </c>
      <c r="E4506" s="1">
        <v>80070039</v>
      </c>
      <c r="F4506" s="1" t="s">
        <v>949</v>
      </c>
      <c r="G4506" s="1" t="s">
        <v>36</v>
      </c>
      <c r="H4506" s="1" t="s">
        <v>80</v>
      </c>
      <c r="I4506" s="1" t="s">
        <v>1866</v>
      </c>
      <c r="J4506" s="1">
        <v>36</v>
      </c>
      <c r="K4506" s="1" t="s">
        <v>28</v>
      </c>
      <c r="L4506" s="1">
        <v>3636</v>
      </c>
      <c r="M4506" s="1">
        <v>3888</v>
      </c>
      <c r="N4506" s="1">
        <v>13626</v>
      </c>
      <c r="O4506" s="1">
        <v>6000</v>
      </c>
      <c r="P4506" s="1">
        <v>138</v>
      </c>
      <c r="Q4506" s="1">
        <v>19764</v>
      </c>
      <c r="R4506" s="1">
        <f t="shared" si="141"/>
        <v>549</v>
      </c>
      <c r="S4506" s="1" t="s">
        <v>38</v>
      </c>
      <c r="T4506" s="1" t="s">
        <v>30</v>
      </c>
      <c r="U4506" s="1" t="s">
        <v>64</v>
      </c>
      <c r="V4506" s="1" t="s">
        <v>1353</v>
      </c>
      <c r="W4506" s="1" t="s">
        <v>1353</v>
      </c>
    </row>
    <row r="4507" spans="1:23">
      <c r="A4507" s="2" t="s">
        <v>1880</v>
      </c>
      <c r="B4507" s="2">
        <f t="shared" si="140"/>
        <v>2021</v>
      </c>
      <c r="C4507" s="1" t="s">
        <v>1881</v>
      </c>
      <c r="D4507" s="1" t="s">
        <v>24</v>
      </c>
      <c r="E4507" s="1">
        <v>80028928</v>
      </c>
      <c r="F4507" s="1" t="s">
        <v>1882</v>
      </c>
      <c r="G4507" s="1" t="s">
        <v>46</v>
      </c>
      <c r="I4507" s="1" t="s">
        <v>1883</v>
      </c>
      <c r="J4507" s="1">
        <v>1</v>
      </c>
      <c r="K4507" s="1" t="s">
        <v>28</v>
      </c>
      <c r="L4507" s="1">
        <v>475</v>
      </c>
      <c r="M4507" s="1">
        <v>475</v>
      </c>
      <c r="N4507" s="1">
        <v>25783</v>
      </c>
      <c r="O4507" s="1">
        <v>367.89</v>
      </c>
      <c r="P4507" s="1">
        <v>48.99</v>
      </c>
      <c r="Q4507" s="1">
        <v>26199.88</v>
      </c>
      <c r="R4507" s="1">
        <f t="shared" si="141"/>
        <v>26199.88</v>
      </c>
      <c r="S4507" s="1" t="s">
        <v>29</v>
      </c>
      <c r="T4507" s="1" t="s">
        <v>30</v>
      </c>
      <c r="U4507" s="1" t="s">
        <v>1884</v>
      </c>
      <c r="V4507" s="1" t="s">
        <v>1885</v>
      </c>
      <c r="W4507" s="1" t="s">
        <v>1885</v>
      </c>
    </row>
    <row r="4508" spans="1:23">
      <c r="A4508" s="2" t="s">
        <v>669</v>
      </c>
      <c r="B4508" s="2">
        <f t="shared" si="140"/>
        <v>2021</v>
      </c>
      <c r="C4508" s="1" t="s">
        <v>936</v>
      </c>
      <c r="D4508" s="1" t="s">
        <v>24</v>
      </c>
      <c r="E4508" s="1">
        <v>80013840</v>
      </c>
      <c r="F4508" s="1" t="s">
        <v>61</v>
      </c>
      <c r="G4508" s="1" t="s">
        <v>315</v>
      </c>
      <c r="I4508" s="1" t="s">
        <v>1902</v>
      </c>
      <c r="J4508" s="1">
        <v>192</v>
      </c>
      <c r="K4508" s="1" t="s">
        <v>28</v>
      </c>
      <c r="L4508" s="1">
        <v>12864</v>
      </c>
      <c r="M4508" s="1">
        <v>14400</v>
      </c>
      <c r="N4508" s="1">
        <v>56640</v>
      </c>
      <c r="O4508" s="1">
        <v>21129</v>
      </c>
      <c r="P4508" s="1">
        <v>566.4</v>
      </c>
      <c r="Q4508" s="1">
        <v>78335.399999999994</v>
      </c>
      <c r="R4508" s="1">
        <f t="shared" si="141"/>
        <v>407.99687499999999</v>
      </c>
      <c r="S4508" s="1" t="s">
        <v>38</v>
      </c>
      <c r="T4508" s="1" t="s">
        <v>30</v>
      </c>
      <c r="U4508" s="1" t="s">
        <v>939</v>
      </c>
      <c r="V4508" s="1" t="s">
        <v>1903</v>
      </c>
      <c r="W4508" s="1" t="s">
        <v>1903</v>
      </c>
    </row>
    <row r="4509" spans="1:23">
      <c r="A4509" s="2" t="s">
        <v>1437</v>
      </c>
      <c r="B4509" s="2">
        <f t="shared" si="140"/>
        <v>2021</v>
      </c>
      <c r="C4509" s="1" t="s">
        <v>942</v>
      </c>
      <c r="D4509" s="1" t="s">
        <v>24</v>
      </c>
      <c r="E4509" s="1">
        <v>80013840</v>
      </c>
      <c r="F4509" s="1" t="s">
        <v>61</v>
      </c>
      <c r="G4509" s="1" t="s">
        <v>1112</v>
      </c>
      <c r="H4509" s="1" t="s">
        <v>316</v>
      </c>
      <c r="I4509" s="1" t="s">
        <v>2035</v>
      </c>
      <c r="J4509" s="1">
        <v>510</v>
      </c>
      <c r="K4509" s="1" t="s">
        <v>28</v>
      </c>
      <c r="L4509" s="1">
        <v>23715</v>
      </c>
      <c r="M4509" s="1">
        <v>25908</v>
      </c>
      <c r="N4509" s="1">
        <v>78030</v>
      </c>
      <c r="O4509" s="1">
        <v>18848</v>
      </c>
      <c r="P4509" s="1">
        <v>780</v>
      </c>
      <c r="Q4509" s="1">
        <v>97658.1</v>
      </c>
      <c r="R4509" s="1">
        <f t="shared" si="141"/>
        <v>191.48647058823531</v>
      </c>
      <c r="S4509" s="1" t="s">
        <v>38</v>
      </c>
      <c r="T4509" s="1" t="s">
        <v>30</v>
      </c>
      <c r="U4509" s="1" t="s">
        <v>2037</v>
      </c>
      <c r="V4509" s="1" t="s">
        <v>2038</v>
      </c>
      <c r="W4509" s="1" t="s">
        <v>2038</v>
      </c>
    </row>
    <row r="4510" spans="1:23">
      <c r="A4510" s="2" t="s">
        <v>1390</v>
      </c>
      <c r="B4510" s="2">
        <f t="shared" si="140"/>
        <v>2021</v>
      </c>
      <c r="C4510" s="1" t="s">
        <v>936</v>
      </c>
      <c r="D4510" s="1" t="s">
        <v>24</v>
      </c>
      <c r="E4510" s="1">
        <v>80013840</v>
      </c>
      <c r="F4510" s="1" t="s">
        <v>61</v>
      </c>
      <c r="G4510" s="1" t="s">
        <v>36</v>
      </c>
      <c r="H4510" s="1" t="s">
        <v>955</v>
      </c>
      <c r="I4510" s="1" t="s">
        <v>2274</v>
      </c>
      <c r="J4510" s="1">
        <v>318</v>
      </c>
      <c r="K4510" s="1" t="s">
        <v>28</v>
      </c>
      <c r="L4510" s="1">
        <v>15900</v>
      </c>
      <c r="M4510" s="1">
        <v>17172</v>
      </c>
      <c r="N4510" s="1">
        <v>32913</v>
      </c>
      <c r="O4510" s="1">
        <v>27854.98</v>
      </c>
      <c r="P4510" s="1">
        <v>329.13</v>
      </c>
      <c r="Q4510" s="1">
        <v>61097.11</v>
      </c>
      <c r="R4510" s="1">
        <f t="shared" si="141"/>
        <v>192.12927672955976</v>
      </c>
      <c r="S4510" s="1" t="s">
        <v>38</v>
      </c>
      <c r="T4510" s="1" t="s">
        <v>30</v>
      </c>
      <c r="U4510" s="1" t="s">
        <v>70</v>
      </c>
      <c r="V4510" s="1" t="s">
        <v>2275</v>
      </c>
      <c r="W4510" s="1" t="s">
        <v>2275</v>
      </c>
    </row>
    <row r="4511" spans="1:23">
      <c r="A4511" s="2" t="s">
        <v>2276</v>
      </c>
      <c r="B4511" s="2">
        <f t="shared" si="140"/>
        <v>2021</v>
      </c>
      <c r="C4511" s="1" t="s">
        <v>936</v>
      </c>
      <c r="D4511" s="1" t="s">
        <v>24</v>
      </c>
      <c r="E4511" s="1">
        <v>80013840</v>
      </c>
      <c r="F4511" s="1" t="s">
        <v>61</v>
      </c>
      <c r="G4511" s="1" t="s">
        <v>36</v>
      </c>
      <c r="H4511" s="1" t="s">
        <v>1858</v>
      </c>
      <c r="I4511" s="1" t="s">
        <v>2277</v>
      </c>
      <c r="J4511" s="1">
        <v>224</v>
      </c>
      <c r="K4511" s="1" t="s">
        <v>28</v>
      </c>
      <c r="L4511" s="1">
        <v>10282</v>
      </c>
      <c r="M4511" s="1">
        <v>11424</v>
      </c>
      <c r="N4511" s="1">
        <v>22624</v>
      </c>
      <c r="O4511" s="1">
        <v>19375.25</v>
      </c>
      <c r="P4511" s="1">
        <v>226.23</v>
      </c>
      <c r="Q4511" s="1">
        <v>42225.48</v>
      </c>
      <c r="R4511" s="1">
        <f t="shared" si="141"/>
        <v>188.50660714285715</v>
      </c>
      <c r="S4511" s="1" t="s">
        <v>38</v>
      </c>
      <c r="T4511" s="1" t="s">
        <v>30</v>
      </c>
      <c r="U4511" s="1" t="s">
        <v>1546</v>
      </c>
      <c r="V4511" s="1" t="s">
        <v>2278</v>
      </c>
      <c r="W4511" s="1" t="s">
        <v>2278</v>
      </c>
    </row>
    <row r="4512" spans="1:23">
      <c r="A4512" s="2" t="s">
        <v>797</v>
      </c>
      <c r="B4512" s="2">
        <f t="shared" si="140"/>
        <v>2021</v>
      </c>
      <c r="C4512" s="1" t="s">
        <v>68</v>
      </c>
      <c r="D4512" s="1" t="s">
        <v>24</v>
      </c>
      <c r="E4512" s="1">
        <v>80013840</v>
      </c>
      <c r="F4512" s="1" t="s">
        <v>61</v>
      </c>
      <c r="G4512" s="1" t="s">
        <v>937</v>
      </c>
      <c r="H4512" s="1" t="s">
        <v>943</v>
      </c>
      <c r="I4512" s="1" t="s">
        <v>2279</v>
      </c>
      <c r="J4512" s="1">
        <v>60</v>
      </c>
      <c r="K4512" s="1" t="s">
        <v>28</v>
      </c>
      <c r="L4512" s="1">
        <v>4560</v>
      </c>
      <c r="M4512" s="1">
        <v>4560</v>
      </c>
      <c r="N4512" s="1">
        <v>14220</v>
      </c>
      <c r="O4512" s="1">
        <v>2722.51</v>
      </c>
      <c r="P4512" s="1">
        <v>142.19999999999999</v>
      </c>
      <c r="Q4512" s="1">
        <v>17084.71</v>
      </c>
      <c r="R4512" s="1">
        <f t="shared" si="141"/>
        <v>284.74516666666665</v>
      </c>
      <c r="S4512" s="1" t="s">
        <v>38</v>
      </c>
      <c r="T4512" s="1" t="s">
        <v>30</v>
      </c>
      <c r="U4512" s="1" t="s">
        <v>939</v>
      </c>
      <c r="V4512" s="1" t="s">
        <v>2280</v>
      </c>
      <c r="W4512" s="1" t="s">
        <v>2280</v>
      </c>
    </row>
    <row r="4513" spans="1:23">
      <c r="A4513" s="2" t="s">
        <v>1356</v>
      </c>
      <c r="B4513" s="2">
        <f t="shared" si="140"/>
        <v>2021</v>
      </c>
      <c r="C4513" s="1" t="s">
        <v>942</v>
      </c>
      <c r="D4513" s="1" t="s">
        <v>24</v>
      </c>
      <c r="E4513" s="1">
        <v>80013840</v>
      </c>
      <c r="F4513" s="1" t="s">
        <v>61</v>
      </c>
      <c r="G4513" s="1" t="s">
        <v>1112</v>
      </c>
      <c r="H4513" s="1" t="s">
        <v>316</v>
      </c>
      <c r="I4513" s="1" t="s">
        <v>2281</v>
      </c>
      <c r="J4513" s="1">
        <v>432</v>
      </c>
      <c r="K4513" s="1" t="s">
        <v>28</v>
      </c>
      <c r="L4513" s="1">
        <v>23760</v>
      </c>
      <c r="M4513" s="1">
        <v>25056</v>
      </c>
      <c r="N4513" s="1">
        <v>78192</v>
      </c>
      <c r="O4513" s="1">
        <v>19755.78</v>
      </c>
      <c r="P4513" s="1">
        <v>781.92</v>
      </c>
      <c r="Q4513" s="1">
        <v>98729.7</v>
      </c>
      <c r="R4513" s="1">
        <f t="shared" si="141"/>
        <v>228.54097222222222</v>
      </c>
      <c r="S4513" s="1" t="s">
        <v>38</v>
      </c>
      <c r="T4513" s="1" t="s">
        <v>30</v>
      </c>
      <c r="U4513" s="1" t="s">
        <v>939</v>
      </c>
      <c r="V4513" s="1" t="s">
        <v>2282</v>
      </c>
      <c r="W4513" s="1" t="s">
        <v>2283</v>
      </c>
    </row>
    <row r="4514" spans="1:23">
      <c r="A4514" s="2" t="s">
        <v>797</v>
      </c>
      <c r="B4514" s="2">
        <f t="shared" si="140"/>
        <v>2021</v>
      </c>
      <c r="C4514" s="1" t="s">
        <v>942</v>
      </c>
      <c r="D4514" s="1" t="s">
        <v>24</v>
      </c>
      <c r="E4514" s="1">
        <v>80013840</v>
      </c>
      <c r="F4514" s="1" t="s">
        <v>61</v>
      </c>
      <c r="G4514" s="1" t="s">
        <v>1112</v>
      </c>
      <c r="H4514" s="1" t="s">
        <v>932</v>
      </c>
      <c r="I4514" s="1" t="s">
        <v>2284</v>
      </c>
      <c r="J4514" s="1">
        <v>306</v>
      </c>
      <c r="K4514" s="1" t="s">
        <v>28</v>
      </c>
      <c r="L4514" s="1">
        <v>13995</v>
      </c>
      <c r="M4514" s="1">
        <v>15243</v>
      </c>
      <c r="N4514" s="1">
        <v>45715</v>
      </c>
      <c r="O4514" s="1">
        <v>12341.59</v>
      </c>
      <c r="P4514" s="1">
        <v>457.15</v>
      </c>
      <c r="Q4514" s="1">
        <v>58513.74</v>
      </c>
      <c r="R4514" s="1">
        <f t="shared" si="141"/>
        <v>191.22137254901961</v>
      </c>
      <c r="S4514" s="1" t="s">
        <v>38</v>
      </c>
      <c r="T4514" s="1" t="s">
        <v>30</v>
      </c>
      <c r="U4514" s="1" t="s">
        <v>939</v>
      </c>
      <c r="V4514" s="1" t="s">
        <v>73</v>
      </c>
      <c r="W4514" s="1" t="s">
        <v>2285</v>
      </c>
    </row>
    <row r="4515" spans="1:23">
      <c r="A4515" s="2" t="s">
        <v>2286</v>
      </c>
      <c r="B4515" s="2">
        <f t="shared" si="140"/>
        <v>2021</v>
      </c>
      <c r="C4515" s="1" t="s">
        <v>43</v>
      </c>
      <c r="D4515" s="1" t="s">
        <v>24</v>
      </c>
      <c r="E4515" s="1">
        <v>80014137</v>
      </c>
      <c r="F4515" s="1" t="s">
        <v>25</v>
      </c>
      <c r="G4515" s="1" t="s">
        <v>937</v>
      </c>
      <c r="H4515" s="1" t="s">
        <v>983</v>
      </c>
      <c r="I4515" s="1" t="s">
        <v>2287</v>
      </c>
      <c r="J4515" s="1">
        <v>802</v>
      </c>
      <c r="K4515" s="1" t="s">
        <v>28</v>
      </c>
      <c r="L4515" s="1">
        <v>31278</v>
      </c>
      <c r="M4515" s="1">
        <v>34165</v>
      </c>
      <c r="N4515" s="1">
        <v>75388</v>
      </c>
      <c r="O4515" s="1">
        <v>32416</v>
      </c>
      <c r="P4515" s="1">
        <v>448</v>
      </c>
      <c r="Q4515" s="1">
        <v>108252.55</v>
      </c>
      <c r="R4515" s="1">
        <f t="shared" si="141"/>
        <v>134.97824189526185</v>
      </c>
      <c r="S4515" s="1" t="s">
        <v>38</v>
      </c>
      <c r="T4515" s="1" t="s">
        <v>30</v>
      </c>
      <c r="U4515" s="1" t="s">
        <v>81</v>
      </c>
      <c r="V4515" s="1" t="s">
        <v>2288</v>
      </c>
      <c r="W4515" s="1" t="s">
        <v>2288</v>
      </c>
    </row>
    <row r="4516" spans="1:23">
      <c r="A4516" s="2" t="s">
        <v>1437</v>
      </c>
      <c r="B4516" s="2">
        <f t="shared" si="140"/>
        <v>2021</v>
      </c>
      <c r="C4516" s="1" t="s">
        <v>68</v>
      </c>
      <c r="D4516" s="1" t="s">
        <v>24</v>
      </c>
      <c r="E4516" s="1">
        <v>80013840</v>
      </c>
      <c r="F4516" s="1" t="s">
        <v>61</v>
      </c>
      <c r="G4516" s="1" t="s">
        <v>937</v>
      </c>
      <c r="H4516" s="1" t="s">
        <v>983</v>
      </c>
      <c r="I4516" s="1" t="s">
        <v>2289</v>
      </c>
      <c r="J4516" s="1">
        <v>36</v>
      </c>
      <c r="K4516" s="1" t="s">
        <v>28</v>
      </c>
      <c r="L4516" s="1">
        <v>3607</v>
      </c>
      <c r="M4516" s="1">
        <v>3960</v>
      </c>
      <c r="N4516" s="1">
        <v>20412</v>
      </c>
      <c r="O4516" s="1">
        <v>5204</v>
      </c>
      <c r="P4516" s="1">
        <v>204</v>
      </c>
      <c r="Q4516" s="1">
        <v>25820.31</v>
      </c>
      <c r="R4516" s="1">
        <f t="shared" si="141"/>
        <v>717.23083333333341</v>
      </c>
      <c r="S4516" s="1" t="s">
        <v>38</v>
      </c>
      <c r="T4516" s="1" t="s">
        <v>30</v>
      </c>
      <c r="U4516" s="1" t="s">
        <v>939</v>
      </c>
      <c r="V4516" s="1" t="s">
        <v>2290</v>
      </c>
      <c r="W4516" s="1" t="s">
        <v>2290</v>
      </c>
    </row>
    <row r="4517" spans="1:23">
      <c r="A4517" s="2" t="s">
        <v>1437</v>
      </c>
      <c r="B4517" s="2">
        <f t="shared" si="140"/>
        <v>2021</v>
      </c>
      <c r="C4517" s="1" t="s">
        <v>68</v>
      </c>
      <c r="D4517" s="1" t="s">
        <v>24</v>
      </c>
      <c r="E4517" s="1">
        <v>80013840</v>
      </c>
      <c r="F4517" s="1" t="s">
        <v>61</v>
      </c>
      <c r="G4517" s="1" t="s">
        <v>937</v>
      </c>
      <c r="H4517" s="1" t="s">
        <v>983</v>
      </c>
      <c r="I4517" s="1" t="s">
        <v>2291</v>
      </c>
      <c r="J4517" s="1">
        <v>68</v>
      </c>
      <c r="K4517" s="1" t="s">
        <v>28</v>
      </c>
      <c r="L4517" s="1">
        <v>4692</v>
      </c>
      <c r="M4517" s="1">
        <v>5168</v>
      </c>
      <c r="N4517" s="1">
        <v>17068</v>
      </c>
      <c r="O4517" s="1">
        <v>5204</v>
      </c>
      <c r="P4517" s="1">
        <v>171</v>
      </c>
      <c r="Q4517" s="1">
        <v>22442.87</v>
      </c>
      <c r="R4517" s="1">
        <f t="shared" si="141"/>
        <v>330.0422058823529</v>
      </c>
      <c r="S4517" s="1" t="s">
        <v>38</v>
      </c>
      <c r="T4517" s="1" t="s">
        <v>30</v>
      </c>
      <c r="U4517" s="1" t="s">
        <v>939</v>
      </c>
      <c r="V4517" s="1" t="s">
        <v>2292</v>
      </c>
      <c r="W4517" s="1" t="s">
        <v>2292</v>
      </c>
    </row>
    <row r="4518" spans="1:23">
      <c r="A4518" s="2" t="s">
        <v>439</v>
      </c>
      <c r="B4518" s="2">
        <f t="shared" si="140"/>
        <v>2021</v>
      </c>
      <c r="C4518" s="1" t="s">
        <v>936</v>
      </c>
      <c r="D4518" s="1" t="s">
        <v>24</v>
      </c>
      <c r="E4518" s="1">
        <v>80013840</v>
      </c>
      <c r="F4518" s="1" t="s">
        <v>61</v>
      </c>
      <c r="G4518" s="1" t="s">
        <v>36</v>
      </c>
      <c r="I4518" s="1" t="s">
        <v>2293</v>
      </c>
      <c r="J4518" s="1">
        <v>224</v>
      </c>
      <c r="K4518" s="1" t="s">
        <v>28</v>
      </c>
      <c r="L4518" s="1">
        <v>10304</v>
      </c>
      <c r="M4518" s="1">
        <v>11203</v>
      </c>
      <c r="N4518" s="1">
        <v>25088</v>
      </c>
      <c r="O4518" s="1">
        <v>16397.8</v>
      </c>
      <c r="P4518" s="1">
        <v>250.87</v>
      </c>
      <c r="Q4518" s="1">
        <v>41736.67</v>
      </c>
      <c r="R4518" s="1">
        <f t="shared" si="141"/>
        <v>186.32441964285712</v>
      </c>
      <c r="S4518" s="1" t="s">
        <v>38</v>
      </c>
      <c r="T4518" s="1" t="s">
        <v>30</v>
      </c>
      <c r="U4518" s="1" t="s">
        <v>1546</v>
      </c>
      <c r="V4518" s="1" t="s">
        <v>2278</v>
      </c>
      <c r="W4518" s="1" t="s">
        <v>2278</v>
      </c>
    </row>
    <row r="4519" spans="1:23">
      <c r="A4519" s="2" t="s">
        <v>2294</v>
      </c>
      <c r="B4519" s="2">
        <f t="shared" si="140"/>
        <v>2021</v>
      </c>
      <c r="C4519" s="1" t="s">
        <v>942</v>
      </c>
      <c r="D4519" s="1" t="s">
        <v>24</v>
      </c>
      <c r="E4519" s="1">
        <v>80013840</v>
      </c>
      <c r="F4519" s="1" t="s">
        <v>61</v>
      </c>
      <c r="G4519" s="1" t="s">
        <v>36</v>
      </c>
      <c r="H4519" s="1" t="s">
        <v>983</v>
      </c>
      <c r="I4519" s="1" t="s">
        <v>2295</v>
      </c>
      <c r="J4519" s="1">
        <v>954</v>
      </c>
      <c r="K4519" s="1" t="s">
        <v>28</v>
      </c>
      <c r="L4519" s="1">
        <v>65500</v>
      </c>
      <c r="M4519" s="1">
        <v>70020.44</v>
      </c>
      <c r="N4519" s="1">
        <v>133560</v>
      </c>
      <c r="O4519" s="1">
        <v>90386.96</v>
      </c>
      <c r="P4519" s="1">
        <v>1335.6</v>
      </c>
      <c r="Q4519" s="1">
        <v>225282.56</v>
      </c>
      <c r="R4519" s="1">
        <f t="shared" si="141"/>
        <v>236.14524109014675</v>
      </c>
      <c r="S4519" s="1" t="s">
        <v>38</v>
      </c>
      <c r="T4519" s="1" t="s">
        <v>30</v>
      </c>
      <c r="U4519" s="1" t="s">
        <v>70</v>
      </c>
      <c r="V4519" s="1" t="s">
        <v>2296</v>
      </c>
      <c r="W4519" s="1" t="s">
        <v>2296</v>
      </c>
    </row>
    <row r="4520" spans="1:23">
      <c r="A4520" s="2" t="s">
        <v>439</v>
      </c>
      <c r="B4520" s="2">
        <f t="shared" si="140"/>
        <v>2021</v>
      </c>
      <c r="C4520" s="1" t="s">
        <v>942</v>
      </c>
      <c r="D4520" s="1" t="s">
        <v>24</v>
      </c>
      <c r="E4520" s="1">
        <v>80013840</v>
      </c>
      <c r="F4520" s="1" t="s">
        <v>61</v>
      </c>
      <c r="G4520" s="1" t="s">
        <v>1112</v>
      </c>
      <c r="I4520" s="1" t="s">
        <v>2297</v>
      </c>
      <c r="J4520" s="1">
        <v>102</v>
      </c>
      <c r="K4520" s="1" t="s">
        <v>28</v>
      </c>
      <c r="L4520" s="1">
        <v>4685</v>
      </c>
      <c r="M4520" s="1">
        <v>5106.2</v>
      </c>
      <c r="N4520" s="1">
        <v>15100.75</v>
      </c>
      <c r="O4520" s="1">
        <v>4125.6099999999997</v>
      </c>
      <c r="P4520" s="1">
        <v>151</v>
      </c>
      <c r="Q4520" s="1">
        <v>19377.36</v>
      </c>
      <c r="R4520" s="1">
        <f t="shared" si="141"/>
        <v>189.97411764705882</v>
      </c>
      <c r="S4520" s="1" t="s">
        <v>38</v>
      </c>
      <c r="T4520" s="1" t="s">
        <v>30</v>
      </c>
      <c r="U4520" s="1" t="s">
        <v>939</v>
      </c>
      <c r="V4520" s="1" t="s">
        <v>73</v>
      </c>
      <c r="W4520" s="1" t="s">
        <v>2285</v>
      </c>
    </row>
    <row r="4521" spans="1:23">
      <c r="A4521" s="2" t="s">
        <v>2298</v>
      </c>
      <c r="B4521" s="2">
        <f t="shared" si="140"/>
        <v>2021</v>
      </c>
      <c r="C4521" s="1" t="s">
        <v>43</v>
      </c>
      <c r="D4521" s="1" t="s">
        <v>24</v>
      </c>
      <c r="E4521" s="1">
        <v>80014137</v>
      </c>
      <c r="F4521" s="1" t="s">
        <v>25</v>
      </c>
      <c r="G4521" s="1" t="s">
        <v>937</v>
      </c>
      <c r="H4521" s="1" t="s">
        <v>1024</v>
      </c>
      <c r="I4521" s="1" t="s">
        <v>2299</v>
      </c>
      <c r="J4521" s="1">
        <v>134</v>
      </c>
      <c r="K4521" s="1" t="s">
        <v>28</v>
      </c>
      <c r="L4521" s="1">
        <v>5226</v>
      </c>
      <c r="M4521" s="1">
        <v>5708.4</v>
      </c>
      <c r="N4521" s="1">
        <v>12596</v>
      </c>
      <c r="O4521" s="1">
        <v>6500</v>
      </c>
      <c r="P4521" s="1">
        <v>80.25</v>
      </c>
      <c r="Q4521" s="1">
        <v>19176.25</v>
      </c>
      <c r="R4521" s="1">
        <f t="shared" si="141"/>
        <v>143.10634328358208</v>
      </c>
      <c r="S4521" s="1" t="s">
        <v>38</v>
      </c>
      <c r="T4521" s="1" t="s">
        <v>30</v>
      </c>
      <c r="U4521" s="1" t="s">
        <v>81</v>
      </c>
      <c r="V4521" s="1" t="s">
        <v>2300</v>
      </c>
      <c r="W4521" s="1" t="s">
        <v>2300</v>
      </c>
    </row>
    <row r="4522" spans="1:23">
      <c r="A4522" s="2" t="s">
        <v>2301</v>
      </c>
      <c r="B4522" s="2">
        <f t="shared" si="140"/>
        <v>2021</v>
      </c>
      <c r="C4522" s="1" t="s">
        <v>942</v>
      </c>
      <c r="D4522" s="1" t="s">
        <v>24</v>
      </c>
      <c r="E4522" s="1">
        <v>80013840</v>
      </c>
      <c r="F4522" s="1" t="s">
        <v>61</v>
      </c>
      <c r="G4522" s="1" t="s">
        <v>937</v>
      </c>
      <c r="H4522" s="1" t="s">
        <v>979</v>
      </c>
      <c r="I4522" s="1" t="s">
        <v>2302</v>
      </c>
      <c r="J4522" s="1">
        <v>8</v>
      </c>
      <c r="K4522" s="1" t="s">
        <v>28</v>
      </c>
      <c r="L4522" s="1">
        <v>414</v>
      </c>
      <c r="M4522" s="1">
        <v>485</v>
      </c>
      <c r="N4522" s="1">
        <v>2008</v>
      </c>
      <c r="O4522" s="1">
        <v>261.31</v>
      </c>
      <c r="P4522" s="1">
        <v>20.079999999999998</v>
      </c>
      <c r="Q4522" s="1">
        <v>2289.39</v>
      </c>
      <c r="R4522" s="1">
        <f t="shared" si="141"/>
        <v>286.17374999999998</v>
      </c>
      <c r="S4522" s="1" t="s">
        <v>38</v>
      </c>
      <c r="T4522" s="1" t="s">
        <v>30</v>
      </c>
      <c r="U4522" s="1" t="s">
        <v>939</v>
      </c>
      <c r="V4522" s="1" t="s">
        <v>2303</v>
      </c>
      <c r="W4522" s="1" t="s">
        <v>2303</v>
      </c>
    </row>
    <row r="4523" spans="1:23">
      <c r="A4523" s="2" t="s">
        <v>2304</v>
      </c>
      <c r="B4523" s="2">
        <f t="shared" si="140"/>
        <v>2021</v>
      </c>
      <c r="C4523" s="1" t="s">
        <v>942</v>
      </c>
      <c r="D4523" s="1" t="s">
        <v>24</v>
      </c>
      <c r="E4523" s="1">
        <v>80013840</v>
      </c>
      <c r="F4523" s="1" t="s">
        <v>61</v>
      </c>
      <c r="G4523" s="1" t="s">
        <v>36</v>
      </c>
      <c r="H4523" s="1" t="s">
        <v>943</v>
      </c>
      <c r="I4523" s="1" t="s">
        <v>2305</v>
      </c>
      <c r="J4523" s="1">
        <v>57</v>
      </c>
      <c r="K4523" s="1" t="s">
        <v>28</v>
      </c>
      <c r="L4523" s="1">
        <v>4703</v>
      </c>
      <c r="M4523" s="1">
        <v>5159</v>
      </c>
      <c r="N4523" s="1">
        <v>17613</v>
      </c>
      <c r="O4523" s="1">
        <v>9732.74</v>
      </c>
      <c r="P4523" s="1">
        <v>176.13</v>
      </c>
      <c r="Q4523" s="1">
        <v>27521.87</v>
      </c>
      <c r="R4523" s="1">
        <f t="shared" si="141"/>
        <v>482.83982456140347</v>
      </c>
      <c r="S4523" s="1" t="s">
        <v>38</v>
      </c>
      <c r="T4523" s="1" t="s">
        <v>30</v>
      </c>
      <c r="U4523" s="1" t="s">
        <v>1546</v>
      </c>
      <c r="V4523" s="1" t="s">
        <v>2306</v>
      </c>
      <c r="W4523" s="1" t="s">
        <v>2306</v>
      </c>
    </row>
    <row r="4524" spans="1:23">
      <c r="A4524" s="2" t="s">
        <v>682</v>
      </c>
      <c r="B4524" s="2">
        <f t="shared" si="140"/>
        <v>2021</v>
      </c>
      <c r="C4524" s="1" t="s">
        <v>68</v>
      </c>
      <c r="D4524" s="1" t="s">
        <v>24</v>
      </c>
      <c r="E4524" s="1">
        <v>80013840</v>
      </c>
      <c r="F4524" s="1" t="s">
        <v>61</v>
      </c>
      <c r="G4524" s="1" t="s">
        <v>36</v>
      </c>
      <c r="I4524" s="1" t="s">
        <v>2307</v>
      </c>
      <c r="J4524" s="1">
        <v>68</v>
      </c>
      <c r="K4524" s="1" t="s">
        <v>28</v>
      </c>
      <c r="L4524" s="1">
        <v>4692</v>
      </c>
      <c r="M4524" s="1">
        <v>5168</v>
      </c>
      <c r="N4524" s="1">
        <v>17068</v>
      </c>
      <c r="O4524" s="1">
        <v>5079.58</v>
      </c>
      <c r="P4524" s="1">
        <v>170.68</v>
      </c>
      <c r="Q4524" s="1">
        <v>22318.26</v>
      </c>
      <c r="R4524" s="1">
        <f t="shared" si="141"/>
        <v>328.20970588235292</v>
      </c>
      <c r="S4524" s="1" t="s">
        <v>38</v>
      </c>
      <c r="T4524" s="1" t="s">
        <v>30</v>
      </c>
      <c r="U4524" s="1" t="s">
        <v>939</v>
      </c>
      <c r="V4524" s="1" t="s">
        <v>2308</v>
      </c>
      <c r="W4524" s="1" t="s">
        <v>2308</v>
      </c>
    </row>
    <row r="4525" spans="1:23">
      <c r="A4525" s="2" t="s">
        <v>2309</v>
      </c>
      <c r="B4525" s="2">
        <f t="shared" si="140"/>
        <v>2021</v>
      </c>
      <c r="C4525" s="1" t="s">
        <v>942</v>
      </c>
      <c r="D4525" s="1" t="s">
        <v>24</v>
      </c>
      <c r="E4525" s="1">
        <v>80013840</v>
      </c>
      <c r="F4525" s="1" t="s">
        <v>61</v>
      </c>
      <c r="G4525" s="1" t="s">
        <v>1112</v>
      </c>
      <c r="H4525" s="1" t="s">
        <v>983</v>
      </c>
      <c r="I4525" s="1" t="s">
        <v>2310</v>
      </c>
      <c r="J4525" s="1">
        <v>450</v>
      </c>
      <c r="K4525" s="1" t="s">
        <v>28</v>
      </c>
      <c r="L4525" s="1">
        <v>20925</v>
      </c>
      <c r="M4525" s="1">
        <v>22860</v>
      </c>
      <c r="N4525" s="1">
        <v>65178</v>
      </c>
      <c r="O4525" s="1">
        <v>21422.9</v>
      </c>
      <c r="P4525" s="1">
        <v>651.78</v>
      </c>
      <c r="Q4525" s="1">
        <v>87252.68</v>
      </c>
      <c r="R4525" s="1">
        <f t="shared" si="141"/>
        <v>193.89484444444443</v>
      </c>
      <c r="S4525" s="1" t="s">
        <v>38</v>
      </c>
      <c r="T4525" s="1" t="s">
        <v>30</v>
      </c>
      <c r="U4525" s="1" t="s">
        <v>939</v>
      </c>
      <c r="V4525" s="1" t="s">
        <v>73</v>
      </c>
      <c r="W4525" s="1" t="s">
        <v>2285</v>
      </c>
    </row>
    <row r="4526" spans="1:23">
      <c r="A4526" s="2" t="s">
        <v>2311</v>
      </c>
      <c r="B4526" s="2">
        <f t="shared" si="140"/>
        <v>2021</v>
      </c>
      <c r="C4526" s="1" t="s">
        <v>942</v>
      </c>
      <c r="D4526" s="1" t="s">
        <v>24</v>
      </c>
      <c r="E4526" s="1">
        <v>80013840</v>
      </c>
      <c r="F4526" s="1" t="s">
        <v>61</v>
      </c>
      <c r="G4526" s="1" t="s">
        <v>36</v>
      </c>
      <c r="H4526" s="1" t="s">
        <v>251</v>
      </c>
      <c r="I4526" s="1" t="s">
        <v>2312</v>
      </c>
      <c r="J4526" s="1">
        <v>584</v>
      </c>
      <c r="K4526" s="1" t="s">
        <v>28</v>
      </c>
      <c r="L4526" s="1">
        <v>22352</v>
      </c>
      <c r="M4526" s="1">
        <v>24836</v>
      </c>
      <c r="N4526" s="1">
        <v>65992</v>
      </c>
      <c r="O4526" s="1">
        <v>38556.980000000003</v>
      </c>
      <c r="P4526" s="1">
        <v>659.92</v>
      </c>
      <c r="Q4526" s="1">
        <v>105208.9</v>
      </c>
      <c r="R4526" s="1">
        <f t="shared" si="141"/>
        <v>180.15222602739726</v>
      </c>
      <c r="S4526" s="1" t="s">
        <v>38</v>
      </c>
      <c r="T4526" s="1" t="s">
        <v>30</v>
      </c>
      <c r="U4526" s="1" t="s">
        <v>1546</v>
      </c>
      <c r="V4526" s="1" t="s">
        <v>2313</v>
      </c>
      <c r="W4526" s="1" t="s">
        <v>2313</v>
      </c>
    </row>
    <row r="4527" spans="1:23">
      <c r="A4527" s="2" t="s">
        <v>1397</v>
      </c>
      <c r="B4527" s="2">
        <f t="shared" si="140"/>
        <v>2021</v>
      </c>
      <c r="C4527" s="1" t="s">
        <v>43</v>
      </c>
      <c r="D4527" s="1" t="s">
        <v>24</v>
      </c>
      <c r="E4527" s="1">
        <v>80013840</v>
      </c>
      <c r="F4527" s="1" t="s">
        <v>61</v>
      </c>
      <c r="G4527" s="1" t="s">
        <v>36</v>
      </c>
      <c r="H4527" s="1" t="s">
        <v>1024</v>
      </c>
      <c r="I4527" s="1" t="s">
        <v>2314</v>
      </c>
      <c r="J4527" s="1">
        <v>188</v>
      </c>
      <c r="K4527" s="1" t="s">
        <v>28</v>
      </c>
      <c r="L4527" s="1">
        <v>13207</v>
      </c>
      <c r="M4527" s="1">
        <v>14406</v>
      </c>
      <c r="N4527" s="1">
        <v>50172</v>
      </c>
      <c r="O4527" s="1">
        <v>37266.730000000003</v>
      </c>
      <c r="P4527" s="1">
        <v>501.71</v>
      </c>
      <c r="Q4527" s="1">
        <v>87940.44</v>
      </c>
      <c r="R4527" s="1">
        <f t="shared" si="141"/>
        <v>467.76829787234044</v>
      </c>
      <c r="S4527" s="1" t="s">
        <v>38</v>
      </c>
      <c r="T4527" s="1" t="s">
        <v>30</v>
      </c>
      <c r="U4527" s="1" t="s">
        <v>70</v>
      </c>
      <c r="V4527" s="1" t="s">
        <v>65</v>
      </c>
      <c r="W4527" s="1" t="s">
        <v>2315</v>
      </c>
    </row>
    <row r="4528" spans="1:23">
      <c r="A4528" s="2" t="s">
        <v>1332</v>
      </c>
      <c r="B4528" s="2">
        <f t="shared" si="140"/>
        <v>2021</v>
      </c>
      <c r="C4528" s="1" t="s">
        <v>942</v>
      </c>
      <c r="D4528" s="1" t="s">
        <v>24</v>
      </c>
      <c r="E4528" s="1">
        <v>80013840</v>
      </c>
      <c r="F4528" s="1" t="s">
        <v>61</v>
      </c>
      <c r="G4528" s="1" t="s">
        <v>1112</v>
      </c>
      <c r="H4528" s="1" t="s">
        <v>943</v>
      </c>
      <c r="I4528" s="1" t="s">
        <v>2316</v>
      </c>
      <c r="J4528" s="1">
        <v>462</v>
      </c>
      <c r="K4528" s="1" t="s">
        <v>28</v>
      </c>
      <c r="L4528" s="1">
        <v>24751</v>
      </c>
      <c r="M4528" s="1">
        <v>26398</v>
      </c>
      <c r="N4528" s="1">
        <v>89902</v>
      </c>
      <c r="O4528" s="1">
        <v>29883.91</v>
      </c>
      <c r="P4528" s="1">
        <v>899.02</v>
      </c>
      <c r="Q4528" s="1">
        <v>120684.93</v>
      </c>
      <c r="R4528" s="1">
        <f t="shared" si="141"/>
        <v>261.22279220779217</v>
      </c>
      <c r="S4528" s="1" t="s">
        <v>38</v>
      </c>
      <c r="T4528" s="1" t="s">
        <v>30</v>
      </c>
      <c r="U4528" s="1" t="s">
        <v>939</v>
      </c>
      <c r="V4528" s="1" t="s">
        <v>1862</v>
      </c>
      <c r="W4528" s="1" t="s">
        <v>2317</v>
      </c>
    </row>
    <row r="4529" spans="1:23">
      <c r="A4529" s="2" t="s">
        <v>1332</v>
      </c>
      <c r="B4529" s="2">
        <f t="shared" si="140"/>
        <v>2021</v>
      </c>
      <c r="C4529" s="1" t="s">
        <v>942</v>
      </c>
      <c r="D4529" s="1" t="s">
        <v>24</v>
      </c>
      <c r="E4529" s="1">
        <v>80013840</v>
      </c>
      <c r="F4529" s="1" t="s">
        <v>61</v>
      </c>
      <c r="G4529" s="1" t="s">
        <v>315</v>
      </c>
      <c r="H4529" s="1" t="s">
        <v>943</v>
      </c>
      <c r="I4529" s="1" t="s">
        <v>2318</v>
      </c>
      <c r="J4529" s="1">
        <v>64</v>
      </c>
      <c r="K4529" s="1" t="s">
        <v>28</v>
      </c>
      <c r="L4529" s="1">
        <v>4288</v>
      </c>
      <c r="M4529" s="1">
        <v>4800</v>
      </c>
      <c r="N4529" s="1">
        <v>19072</v>
      </c>
      <c r="O4529" s="1">
        <v>13040</v>
      </c>
      <c r="P4529" s="1">
        <v>190.72</v>
      </c>
      <c r="Q4529" s="1">
        <v>32302.720000000001</v>
      </c>
      <c r="R4529" s="1">
        <f t="shared" si="141"/>
        <v>504.73</v>
      </c>
      <c r="S4529" s="1" t="s">
        <v>38</v>
      </c>
      <c r="T4529" s="1" t="s">
        <v>30</v>
      </c>
      <c r="U4529" s="1" t="s">
        <v>939</v>
      </c>
      <c r="V4529" s="1" t="s">
        <v>2319</v>
      </c>
      <c r="W4529" s="1" t="s">
        <v>2319</v>
      </c>
    </row>
    <row r="4530" spans="1:23">
      <c r="A4530" s="2" t="s">
        <v>2320</v>
      </c>
      <c r="B4530" s="2">
        <f t="shared" si="140"/>
        <v>2021</v>
      </c>
      <c r="C4530" s="1" t="s">
        <v>942</v>
      </c>
      <c r="D4530" s="1" t="s">
        <v>24</v>
      </c>
      <c r="E4530" s="1">
        <v>80013840</v>
      </c>
      <c r="F4530" s="1" t="s">
        <v>61</v>
      </c>
      <c r="G4530" s="1" t="s">
        <v>36</v>
      </c>
      <c r="H4530" s="1" t="s">
        <v>983</v>
      </c>
      <c r="I4530" s="1" t="s">
        <v>2321</v>
      </c>
      <c r="J4530" s="1">
        <v>318</v>
      </c>
      <c r="K4530" s="1" t="s">
        <v>28</v>
      </c>
      <c r="L4530" s="1">
        <v>15887</v>
      </c>
      <c r="M4530" s="1">
        <v>17159</v>
      </c>
      <c r="N4530" s="1">
        <v>45416</v>
      </c>
      <c r="O4530" s="1">
        <v>27977.17</v>
      </c>
      <c r="P4530" s="1">
        <v>454.16</v>
      </c>
      <c r="Q4530" s="1">
        <v>73847.33</v>
      </c>
      <c r="R4530" s="1">
        <f t="shared" si="141"/>
        <v>232.22430817610064</v>
      </c>
      <c r="S4530" s="1" t="s">
        <v>38</v>
      </c>
      <c r="T4530" s="1" t="s">
        <v>30</v>
      </c>
      <c r="U4530" s="1" t="s">
        <v>70</v>
      </c>
      <c r="V4530" s="1" t="s">
        <v>73</v>
      </c>
      <c r="W4530" s="1" t="s">
        <v>1429</v>
      </c>
    </row>
    <row r="4531" spans="1:23">
      <c r="A4531" s="2" t="s">
        <v>2322</v>
      </c>
      <c r="B4531" s="2">
        <f t="shared" si="140"/>
        <v>2021</v>
      </c>
      <c r="C4531" s="1" t="s">
        <v>936</v>
      </c>
      <c r="D4531" s="1" t="s">
        <v>24</v>
      </c>
      <c r="E4531" s="1">
        <v>80013840</v>
      </c>
      <c r="F4531" s="1" t="s">
        <v>61</v>
      </c>
      <c r="G4531" s="1" t="s">
        <v>36</v>
      </c>
      <c r="H4531" s="1" t="s">
        <v>251</v>
      </c>
      <c r="I4531" s="1" t="s">
        <v>2323</v>
      </c>
      <c r="J4531" s="1">
        <v>584</v>
      </c>
      <c r="K4531" s="1" t="s">
        <v>28</v>
      </c>
      <c r="L4531" s="1">
        <v>22347</v>
      </c>
      <c r="M4531" s="1">
        <v>24830</v>
      </c>
      <c r="N4531" s="1">
        <v>65992</v>
      </c>
      <c r="O4531" s="1">
        <v>43341.71</v>
      </c>
      <c r="P4531" s="1">
        <v>659.91</v>
      </c>
      <c r="Q4531" s="1">
        <v>109993.62</v>
      </c>
      <c r="R4531" s="1">
        <f t="shared" si="141"/>
        <v>188.34523972602739</v>
      </c>
      <c r="S4531" s="1" t="s">
        <v>38</v>
      </c>
      <c r="T4531" s="1" t="s">
        <v>30</v>
      </c>
      <c r="U4531" s="1" t="s">
        <v>70</v>
      </c>
      <c r="V4531" s="1" t="s">
        <v>73</v>
      </c>
      <c r="W4531" s="1" t="s">
        <v>195</v>
      </c>
    </row>
    <row r="4532" spans="1:23">
      <c r="A4532" s="2" t="s">
        <v>784</v>
      </c>
      <c r="B4532" s="2">
        <f t="shared" si="140"/>
        <v>2021</v>
      </c>
      <c r="C4532" s="1" t="s">
        <v>936</v>
      </c>
      <c r="D4532" s="1" t="s">
        <v>24</v>
      </c>
      <c r="E4532" s="1">
        <v>80013840</v>
      </c>
      <c r="F4532" s="1" t="s">
        <v>61</v>
      </c>
      <c r="G4532" s="1" t="s">
        <v>1112</v>
      </c>
      <c r="H4532" s="1" t="s">
        <v>1024</v>
      </c>
      <c r="I4532" s="1" t="s">
        <v>2324</v>
      </c>
      <c r="J4532" s="1">
        <v>72</v>
      </c>
      <c r="K4532" s="1" t="s">
        <v>28</v>
      </c>
      <c r="L4532" s="1">
        <v>3960</v>
      </c>
      <c r="M4532" s="1">
        <v>4176</v>
      </c>
      <c r="N4532" s="1">
        <v>13032</v>
      </c>
      <c r="O4532" s="1">
        <v>3400.43</v>
      </c>
      <c r="P4532" s="1">
        <v>130.32</v>
      </c>
      <c r="Q4532" s="1">
        <v>16562.75</v>
      </c>
      <c r="R4532" s="1">
        <f t="shared" si="141"/>
        <v>230.03819444444446</v>
      </c>
      <c r="S4532" s="1" t="s">
        <v>38</v>
      </c>
      <c r="T4532" s="1" t="s">
        <v>136</v>
      </c>
      <c r="U4532" s="1" t="s">
        <v>939</v>
      </c>
      <c r="V4532" s="1" t="s">
        <v>1647</v>
      </c>
      <c r="W4532" s="1" t="s">
        <v>1647</v>
      </c>
    </row>
    <row r="4533" spans="1:23">
      <c r="A4533" s="2" t="s">
        <v>2325</v>
      </c>
      <c r="B4533" s="2">
        <f t="shared" si="140"/>
        <v>2021</v>
      </c>
      <c r="C4533" s="1" t="s">
        <v>936</v>
      </c>
      <c r="D4533" s="1" t="s">
        <v>24</v>
      </c>
      <c r="E4533" s="1">
        <v>80014137</v>
      </c>
      <c r="F4533" s="1" t="s">
        <v>25</v>
      </c>
      <c r="G4533" s="1" t="s">
        <v>937</v>
      </c>
      <c r="H4533" s="1" t="s">
        <v>943</v>
      </c>
      <c r="I4533" s="1" t="s">
        <v>2326</v>
      </c>
      <c r="J4533" s="1">
        <v>1472</v>
      </c>
      <c r="K4533" s="1" t="s">
        <v>28</v>
      </c>
      <c r="L4533" s="1">
        <v>57408</v>
      </c>
      <c r="M4533" s="1">
        <v>62707</v>
      </c>
      <c r="N4533" s="1">
        <v>170016</v>
      </c>
      <c r="O4533" s="1">
        <v>65945</v>
      </c>
      <c r="P4533" s="1">
        <v>984.45</v>
      </c>
      <c r="Q4533" s="1">
        <v>236945.45</v>
      </c>
      <c r="R4533" s="1">
        <f t="shared" si="141"/>
        <v>160.96837635869565</v>
      </c>
      <c r="S4533" s="1" t="s">
        <v>38</v>
      </c>
      <c r="T4533" s="1" t="s">
        <v>30</v>
      </c>
      <c r="U4533" s="1" t="s">
        <v>81</v>
      </c>
      <c r="V4533" s="1" t="s">
        <v>2327</v>
      </c>
      <c r="W4533" s="1" t="s">
        <v>2327</v>
      </c>
    </row>
    <row r="4534" spans="1:23">
      <c r="A4534" s="2" t="s">
        <v>1314</v>
      </c>
      <c r="B4534" s="2">
        <f t="shared" si="140"/>
        <v>2021</v>
      </c>
      <c r="C4534" s="1" t="s">
        <v>936</v>
      </c>
      <c r="D4534" s="1" t="s">
        <v>24</v>
      </c>
      <c r="E4534" s="1">
        <v>80013840</v>
      </c>
      <c r="F4534" s="1" t="s">
        <v>61</v>
      </c>
      <c r="G4534" s="1" t="s">
        <v>36</v>
      </c>
      <c r="H4534" s="1" t="s">
        <v>955</v>
      </c>
      <c r="I4534" s="1" t="s">
        <v>2328</v>
      </c>
      <c r="J4534" s="1">
        <v>636</v>
      </c>
      <c r="K4534" s="1" t="s">
        <v>28</v>
      </c>
      <c r="L4534" s="1">
        <v>35400</v>
      </c>
      <c r="M4534" s="1">
        <v>36800</v>
      </c>
      <c r="N4534" s="1">
        <v>90432</v>
      </c>
      <c r="O4534" s="1">
        <v>70152.789999999994</v>
      </c>
      <c r="P4534" s="1">
        <v>904.32</v>
      </c>
      <c r="Q4534" s="1">
        <v>161489.10999999999</v>
      </c>
      <c r="R4534" s="1">
        <f t="shared" si="141"/>
        <v>253.91369496855344</v>
      </c>
      <c r="S4534" s="1" t="s">
        <v>38</v>
      </c>
      <c r="T4534" s="1" t="s">
        <v>30</v>
      </c>
      <c r="U4534" s="1" t="s">
        <v>70</v>
      </c>
      <c r="V4534" s="1" t="s">
        <v>73</v>
      </c>
      <c r="W4534" s="1" t="s">
        <v>1429</v>
      </c>
    </row>
    <row r="4535" spans="1:23">
      <c r="A4535" s="2" t="s">
        <v>2329</v>
      </c>
      <c r="B4535" s="2">
        <f t="shared" si="140"/>
        <v>2021</v>
      </c>
      <c r="C4535" s="1" t="s">
        <v>942</v>
      </c>
      <c r="D4535" s="1" t="s">
        <v>24</v>
      </c>
      <c r="E4535" s="1">
        <v>80013840</v>
      </c>
      <c r="F4535" s="1" t="s">
        <v>61</v>
      </c>
      <c r="G4535" s="1" t="s">
        <v>1112</v>
      </c>
      <c r="H4535" s="1" t="s">
        <v>1035</v>
      </c>
      <c r="I4535" s="1" t="s">
        <v>2330</v>
      </c>
      <c r="J4535" s="1">
        <v>6</v>
      </c>
      <c r="K4535" s="1" t="s">
        <v>28</v>
      </c>
      <c r="L4535" s="1">
        <v>250</v>
      </c>
      <c r="M4535" s="1">
        <v>285</v>
      </c>
      <c r="N4535" s="1">
        <v>1884</v>
      </c>
      <c r="O4535" s="1">
        <v>499.98</v>
      </c>
      <c r="P4535" s="1">
        <v>18.84</v>
      </c>
      <c r="Q4535" s="1">
        <v>2402.8200000000002</v>
      </c>
      <c r="R4535" s="1">
        <f t="shared" si="141"/>
        <v>400.47</v>
      </c>
      <c r="S4535" s="1" t="s">
        <v>38</v>
      </c>
      <c r="T4535" s="1" t="s">
        <v>30</v>
      </c>
      <c r="U4535" s="1" t="s">
        <v>939</v>
      </c>
      <c r="V4535" s="1" t="s">
        <v>2331</v>
      </c>
      <c r="W4535" s="1" t="s">
        <v>2331</v>
      </c>
    </row>
    <row r="4536" spans="1:23">
      <c r="A4536" s="2" t="s">
        <v>2482</v>
      </c>
      <c r="B4536" s="2">
        <f t="shared" si="140"/>
        <v>2021</v>
      </c>
      <c r="C4536" s="1" t="s">
        <v>962</v>
      </c>
      <c r="D4536" s="1" t="s">
        <v>24</v>
      </c>
      <c r="E4536" s="1">
        <v>80038006</v>
      </c>
      <c r="F4536" s="1" t="s">
        <v>2348</v>
      </c>
      <c r="G4536" s="1" t="s">
        <v>2419</v>
      </c>
      <c r="H4536" s="1" t="s">
        <v>2483</v>
      </c>
      <c r="I4536" s="1" t="s">
        <v>2454</v>
      </c>
      <c r="J4536" s="1">
        <v>20</v>
      </c>
      <c r="K4536" s="1" t="s">
        <v>28</v>
      </c>
      <c r="L4536" s="1">
        <v>1100</v>
      </c>
      <c r="M4536" s="1">
        <v>1200</v>
      </c>
      <c r="N4536" s="1">
        <v>7228.8</v>
      </c>
      <c r="O4536" s="1">
        <v>233.05</v>
      </c>
      <c r="P4536" s="1">
        <v>34.96</v>
      </c>
      <c r="Q4536" s="1">
        <v>7496.81</v>
      </c>
      <c r="R4536" s="1">
        <f t="shared" si="141"/>
        <v>374.84050000000002</v>
      </c>
      <c r="S4536" s="1" t="s">
        <v>29</v>
      </c>
      <c r="T4536" s="1" t="s">
        <v>30</v>
      </c>
      <c r="U4536" s="1" t="s">
        <v>2430</v>
      </c>
      <c r="V4536" s="1" t="s">
        <v>2484</v>
      </c>
      <c r="W4536" s="1" t="s">
        <v>2484</v>
      </c>
    </row>
    <row r="4537" spans="1:23">
      <c r="A4537" s="2" t="s">
        <v>681</v>
      </c>
      <c r="B4537" s="2">
        <f t="shared" si="140"/>
        <v>2021</v>
      </c>
      <c r="C4537" s="1" t="s">
        <v>936</v>
      </c>
      <c r="D4537" s="1" t="s">
        <v>24</v>
      </c>
      <c r="E4537" s="1">
        <v>80038006</v>
      </c>
      <c r="F4537" s="1" t="s">
        <v>2348</v>
      </c>
      <c r="G4537" s="1" t="s">
        <v>62</v>
      </c>
      <c r="H4537" s="1" t="s">
        <v>979</v>
      </c>
      <c r="I4537" s="1" t="s">
        <v>2486</v>
      </c>
      <c r="J4537" s="1">
        <v>47</v>
      </c>
      <c r="K4537" s="1" t="s">
        <v>28</v>
      </c>
      <c r="L4537" s="1">
        <v>5734</v>
      </c>
      <c r="M4537" s="1">
        <v>6063</v>
      </c>
      <c r="N4537" s="1">
        <v>35673</v>
      </c>
      <c r="O4537" s="1">
        <v>3058</v>
      </c>
      <c r="P4537" s="1">
        <v>118</v>
      </c>
      <c r="Q4537" s="1">
        <v>38849</v>
      </c>
      <c r="R4537" s="1">
        <f t="shared" si="141"/>
        <v>826.57446808510633</v>
      </c>
      <c r="S4537" s="1" t="s">
        <v>38</v>
      </c>
      <c r="T4537" s="1" t="s">
        <v>30</v>
      </c>
      <c r="U4537" s="1" t="s">
        <v>2360</v>
      </c>
      <c r="V4537" s="1" t="s">
        <v>2487</v>
      </c>
      <c r="W4537" s="1" t="s">
        <v>2487</v>
      </c>
    </row>
    <row r="4538" spans="1:23">
      <c r="A4538" s="2" t="s">
        <v>1406</v>
      </c>
      <c r="B4538" s="2">
        <f t="shared" si="140"/>
        <v>2021</v>
      </c>
      <c r="C4538" s="1" t="s">
        <v>936</v>
      </c>
      <c r="D4538" s="1" t="s">
        <v>24</v>
      </c>
      <c r="E4538" s="1">
        <v>80038006</v>
      </c>
      <c r="F4538" s="1" t="s">
        <v>2348</v>
      </c>
      <c r="G4538" s="1" t="s">
        <v>62</v>
      </c>
      <c r="H4538" s="1" t="s">
        <v>979</v>
      </c>
      <c r="I4538" s="1" t="s">
        <v>2486</v>
      </c>
      <c r="J4538" s="1">
        <v>64</v>
      </c>
      <c r="K4538" s="1" t="s">
        <v>28</v>
      </c>
      <c r="L4538" s="1">
        <v>4096</v>
      </c>
      <c r="M4538" s="1">
        <v>4096</v>
      </c>
      <c r="N4538" s="1">
        <v>19136</v>
      </c>
      <c r="O4538" s="1">
        <v>3646</v>
      </c>
      <c r="P4538" s="1">
        <v>51.41</v>
      </c>
      <c r="Q4538" s="1">
        <v>22833.41</v>
      </c>
      <c r="R4538" s="1">
        <f t="shared" si="141"/>
        <v>356.77203125</v>
      </c>
      <c r="S4538" s="1" t="s">
        <v>38</v>
      </c>
      <c r="T4538" s="1" t="s">
        <v>30</v>
      </c>
      <c r="U4538" s="1" t="s">
        <v>2489</v>
      </c>
      <c r="V4538" s="1" t="s">
        <v>2494</v>
      </c>
      <c r="W4538" s="1" t="s">
        <v>2494</v>
      </c>
    </row>
    <row r="4539" spans="1:23">
      <c r="A4539" s="2" t="s">
        <v>2507</v>
      </c>
      <c r="B4539" s="2">
        <f t="shared" si="140"/>
        <v>2021</v>
      </c>
      <c r="C4539" s="1" t="s">
        <v>936</v>
      </c>
      <c r="D4539" s="1" t="s">
        <v>24</v>
      </c>
      <c r="E4539" s="1">
        <v>80038006</v>
      </c>
      <c r="F4539" s="1" t="s">
        <v>2348</v>
      </c>
      <c r="G4539" s="1" t="s">
        <v>937</v>
      </c>
      <c r="H4539" s="1" t="s">
        <v>943</v>
      </c>
      <c r="I4539" s="1" t="s">
        <v>2508</v>
      </c>
      <c r="J4539" s="1">
        <v>38</v>
      </c>
      <c r="K4539" s="1" t="s">
        <v>28</v>
      </c>
      <c r="L4539" s="1">
        <v>4500</v>
      </c>
      <c r="M4539" s="1">
        <v>4674</v>
      </c>
      <c r="N4539" s="1">
        <v>15801.67</v>
      </c>
      <c r="O4539" s="1">
        <v>2741</v>
      </c>
      <c r="P4539" s="1">
        <v>33.79</v>
      </c>
      <c r="Q4539" s="1">
        <v>19107.830000000002</v>
      </c>
      <c r="R4539" s="1">
        <f t="shared" si="141"/>
        <v>502.83763157894742</v>
      </c>
      <c r="S4539" s="1" t="s">
        <v>38</v>
      </c>
      <c r="T4539" s="1" t="s">
        <v>30</v>
      </c>
      <c r="U4539" s="1" t="s">
        <v>2500</v>
      </c>
      <c r="V4539" s="1" t="s">
        <v>2509</v>
      </c>
      <c r="W4539" s="1" t="s">
        <v>2509</v>
      </c>
    </row>
    <row r="4540" spans="1:23">
      <c r="A4540" s="2" t="s">
        <v>677</v>
      </c>
      <c r="B4540" s="2">
        <f t="shared" si="140"/>
        <v>2021</v>
      </c>
      <c r="C4540" s="1" t="s">
        <v>936</v>
      </c>
      <c r="D4540" s="1" t="s">
        <v>24</v>
      </c>
      <c r="E4540" s="1">
        <v>80038006</v>
      </c>
      <c r="F4540" s="1" t="s">
        <v>2348</v>
      </c>
      <c r="G4540" s="1" t="s">
        <v>937</v>
      </c>
      <c r="H4540" s="1" t="s">
        <v>983</v>
      </c>
      <c r="I4540" s="1" t="s">
        <v>2508</v>
      </c>
      <c r="J4540" s="1">
        <v>28</v>
      </c>
      <c r="K4540" s="1" t="s">
        <v>28</v>
      </c>
      <c r="L4540" s="1">
        <v>3906</v>
      </c>
      <c r="M4540" s="1">
        <v>4200</v>
      </c>
      <c r="N4540" s="1">
        <v>20880.810000000001</v>
      </c>
      <c r="O4540" s="1">
        <v>2190</v>
      </c>
      <c r="P4540" s="1">
        <v>49</v>
      </c>
      <c r="Q4540" s="1">
        <v>23510.29</v>
      </c>
      <c r="R4540" s="1">
        <f t="shared" si="141"/>
        <v>839.65321428571428</v>
      </c>
      <c r="S4540" s="1" t="s">
        <v>38</v>
      </c>
      <c r="T4540" s="1" t="s">
        <v>30</v>
      </c>
      <c r="U4540" s="1" t="s">
        <v>2500</v>
      </c>
      <c r="V4540" s="1" t="s">
        <v>2510</v>
      </c>
      <c r="W4540" s="1" t="s">
        <v>2510</v>
      </c>
    </row>
    <row r="4541" spans="1:23">
      <c r="A4541" s="2" t="s">
        <v>2698</v>
      </c>
      <c r="B4541" s="2">
        <f t="shared" si="140"/>
        <v>2021</v>
      </c>
      <c r="C4541" s="1" t="s">
        <v>119</v>
      </c>
      <c r="D4541" s="1" t="s">
        <v>24</v>
      </c>
      <c r="E4541" s="1">
        <v>80008449</v>
      </c>
      <c r="F4541" s="1" t="s">
        <v>2699</v>
      </c>
      <c r="G4541" s="1" t="s">
        <v>120</v>
      </c>
      <c r="H4541" s="1" t="s">
        <v>963</v>
      </c>
      <c r="I4541" s="1" t="s">
        <v>2700</v>
      </c>
      <c r="J4541" s="1">
        <v>1</v>
      </c>
      <c r="K4541" s="1" t="s">
        <v>28</v>
      </c>
      <c r="L4541" s="1">
        <v>66</v>
      </c>
      <c r="M4541" s="1">
        <v>80</v>
      </c>
      <c r="N4541" s="1">
        <v>1300</v>
      </c>
      <c r="O4541" s="1">
        <v>300</v>
      </c>
      <c r="P4541" s="1">
        <v>13</v>
      </c>
      <c r="Q4541" s="1">
        <v>1802</v>
      </c>
      <c r="R4541" s="1">
        <f t="shared" si="141"/>
        <v>1802</v>
      </c>
      <c r="S4541" s="1" t="s">
        <v>29</v>
      </c>
      <c r="T4541" s="1" t="s">
        <v>419</v>
      </c>
      <c r="U4541" s="1" t="s">
        <v>2701</v>
      </c>
      <c r="V4541" s="1" t="s">
        <v>2702</v>
      </c>
      <c r="W4541" s="1" t="s">
        <v>2703</v>
      </c>
    </row>
    <row r="4542" spans="1:23">
      <c r="A4542" s="2" t="s">
        <v>698</v>
      </c>
      <c r="B4542" s="2">
        <f t="shared" si="140"/>
        <v>2021</v>
      </c>
      <c r="C4542" s="1" t="s">
        <v>942</v>
      </c>
      <c r="D4542" s="1" t="s">
        <v>24</v>
      </c>
      <c r="E4542" s="1">
        <v>80087526</v>
      </c>
      <c r="F4542" s="1" t="s">
        <v>2708</v>
      </c>
      <c r="G4542" s="1" t="s">
        <v>55</v>
      </c>
      <c r="H4542" s="1" t="s">
        <v>983</v>
      </c>
      <c r="I4542" s="1" t="s">
        <v>2717</v>
      </c>
      <c r="J4542" s="1">
        <v>6</v>
      </c>
      <c r="K4542" s="1" t="s">
        <v>28</v>
      </c>
      <c r="L4542" s="1">
        <v>870</v>
      </c>
      <c r="M4542" s="1">
        <v>930</v>
      </c>
      <c r="N4542" s="1">
        <v>6618.93</v>
      </c>
      <c r="O4542" s="1">
        <v>393</v>
      </c>
      <c r="P4542" s="1">
        <v>56</v>
      </c>
      <c r="Q4542" s="1">
        <v>7154.27</v>
      </c>
      <c r="R4542" s="1">
        <f t="shared" si="141"/>
        <v>1192.3783333333333</v>
      </c>
      <c r="S4542" s="1" t="s">
        <v>38</v>
      </c>
      <c r="T4542" s="1" t="s">
        <v>30</v>
      </c>
      <c r="U4542" s="1" t="s">
        <v>2710</v>
      </c>
      <c r="V4542" s="1" t="s">
        <v>2723</v>
      </c>
      <c r="W4542" s="1" t="s">
        <v>2723</v>
      </c>
    </row>
    <row r="4543" spans="1:23">
      <c r="A4543" s="2" t="s">
        <v>2726</v>
      </c>
      <c r="B4543" s="2">
        <f t="shared" si="140"/>
        <v>2021</v>
      </c>
      <c r="C4543" s="1" t="s">
        <v>942</v>
      </c>
      <c r="D4543" s="1" t="s">
        <v>24</v>
      </c>
      <c r="E4543" s="1">
        <v>80087526</v>
      </c>
      <c r="F4543" s="1" t="s">
        <v>2708</v>
      </c>
      <c r="G4543" s="1" t="s">
        <v>55</v>
      </c>
      <c r="H4543" s="1" t="s">
        <v>1246</v>
      </c>
      <c r="I4543" s="1" t="s">
        <v>2717</v>
      </c>
      <c r="J4543" s="1">
        <v>8</v>
      </c>
      <c r="K4543" s="1" t="s">
        <v>28</v>
      </c>
      <c r="L4543" s="1">
        <v>1092</v>
      </c>
      <c r="M4543" s="1">
        <v>1185</v>
      </c>
      <c r="N4543" s="1">
        <v>9321.32</v>
      </c>
      <c r="O4543" s="1">
        <v>748.48</v>
      </c>
      <c r="P4543" s="1">
        <v>93.21</v>
      </c>
      <c r="Q4543" s="1">
        <v>10129.6</v>
      </c>
      <c r="R4543" s="1">
        <f t="shared" si="141"/>
        <v>1266.2</v>
      </c>
      <c r="S4543" s="1" t="s">
        <v>29</v>
      </c>
      <c r="T4543" s="1" t="s">
        <v>30</v>
      </c>
      <c r="U4543" s="1" t="s">
        <v>2710</v>
      </c>
      <c r="V4543" s="1" t="s">
        <v>2727</v>
      </c>
      <c r="W4543" s="1" t="s">
        <v>2728</v>
      </c>
    </row>
    <row r="4544" spans="1:23">
      <c r="A4544" s="2" t="s">
        <v>698</v>
      </c>
      <c r="B4544" s="2">
        <f t="shared" si="140"/>
        <v>2021</v>
      </c>
      <c r="C4544" s="1" t="s">
        <v>942</v>
      </c>
      <c r="D4544" s="1" t="s">
        <v>24</v>
      </c>
      <c r="E4544" s="1">
        <v>80087526</v>
      </c>
      <c r="F4544" s="1" t="s">
        <v>2708</v>
      </c>
      <c r="G4544" s="1" t="s">
        <v>55</v>
      </c>
      <c r="H4544" s="1" t="s">
        <v>983</v>
      </c>
      <c r="I4544" s="1" t="s">
        <v>2717</v>
      </c>
      <c r="J4544" s="1">
        <v>1</v>
      </c>
      <c r="K4544" s="1" t="s">
        <v>28</v>
      </c>
      <c r="L4544" s="1">
        <v>79</v>
      </c>
      <c r="M4544" s="1">
        <v>92</v>
      </c>
      <c r="N4544" s="1">
        <v>810.97</v>
      </c>
      <c r="O4544" s="1">
        <v>48</v>
      </c>
      <c r="P4544" s="1">
        <v>7</v>
      </c>
      <c r="Q4544" s="1">
        <v>876.56</v>
      </c>
      <c r="R4544" s="1">
        <f t="shared" si="141"/>
        <v>876.56</v>
      </c>
      <c r="S4544" s="1" t="s">
        <v>38</v>
      </c>
      <c r="T4544" s="1" t="s">
        <v>30</v>
      </c>
      <c r="U4544" s="1" t="s">
        <v>2710</v>
      </c>
      <c r="V4544" s="1" t="s">
        <v>2732</v>
      </c>
      <c r="W4544" s="1" t="s">
        <v>2732</v>
      </c>
    </row>
    <row r="4545" spans="1:23">
      <c r="A4545" s="2" t="s">
        <v>2733</v>
      </c>
      <c r="B4545" s="2">
        <f t="shared" si="140"/>
        <v>2021</v>
      </c>
      <c r="C4545" s="1" t="s">
        <v>942</v>
      </c>
      <c r="D4545" s="1" t="s">
        <v>24</v>
      </c>
      <c r="E4545" s="1">
        <v>80087526</v>
      </c>
      <c r="F4545" s="1" t="s">
        <v>2708</v>
      </c>
      <c r="G4545" s="1" t="s">
        <v>55</v>
      </c>
      <c r="H4545" s="1" t="s">
        <v>955</v>
      </c>
      <c r="I4545" s="1" t="s">
        <v>2717</v>
      </c>
      <c r="J4545" s="1">
        <v>6</v>
      </c>
      <c r="K4545" s="1" t="s">
        <v>28</v>
      </c>
      <c r="L4545" s="1">
        <v>820</v>
      </c>
      <c r="M4545" s="1">
        <v>888</v>
      </c>
      <c r="N4545" s="1">
        <v>6849.81</v>
      </c>
      <c r="O4545" s="1">
        <v>640.22</v>
      </c>
      <c r="P4545" s="1">
        <v>68.5</v>
      </c>
      <c r="Q4545" s="1">
        <v>7499.76</v>
      </c>
      <c r="R4545" s="1">
        <f t="shared" si="141"/>
        <v>1249.96</v>
      </c>
      <c r="S4545" s="1" t="s">
        <v>38</v>
      </c>
      <c r="T4545" s="1" t="s">
        <v>30</v>
      </c>
      <c r="U4545" s="1" t="s">
        <v>2710</v>
      </c>
      <c r="V4545" s="1" t="s">
        <v>2734</v>
      </c>
      <c r="W4545" s="1" t="s">
        <v>2735</v>
      </c>
    </row>
    <row r="4546" spans="1:23">
      <c r="A4546" s="2" t="s">
        <v>2298</v>
      </c>
      <c r="B4546" s="2">
        <f t="shared" ref="B4546:B4609" si="142">+YEAR(A4546)</f>
        <v>2021</v>
      </c>
      <c r="C4546" s="1" t="s">
        <v>936</v>
      </c>
      <c r="D4546" s="1" t="s">
        <v>24</v>
      </c>
      <c r="E4546" s="1">
        <v>80056217</v>
      </c>
      <c r="F4546" s="1" t="s">
        <v>3259</v>
      </c>
      <c r="G4546" s="1" t="s">
        <v>36</v>
      </c>
      <c r="H4546" s="1" t="s">
        <v>979</v>
      </c>
      <c r="I4546" s="1" t="s">
        <v>3260</v>
      </c>
      <c r="J4546" s="1">
        <v>141</v>
      </c>
      <c r="K4546" s="1" t="s">
        <v>28</v>
      </c>
      <c r="L4546" s="1">
        <v>5358</v>
      </c>
      <c r="M4546" s="1">
        <v>6063</v>
      </c>
      <c r="N4546" s="1">
        <v>14523</v>
      </c>
      <c r="O4546" s="1">
        <v>9218.56</v>
      </c>
      <c r="P4546" s="1">
        <v>145.22999999999999</v>
      </c>
      <c r="Q4546" s="1">
        <v>23886.79</v>
      </c>
      <c r="R4546" s="1">
        <f t="shared" si="141"/>
        <v>169.40985815602838</v>
      </c>
      <c r="S4546" s="1" t="s">
        <v>38</v>
      </c>
      <c r="T4546" s="1" t="s">
        <v>30</v>
      </c>
      <c r="U4546" s="1" t="s">
        <v>3261</v>
      </c>
      <c r="V4546" s="1" t="s">
        <v>3262</v>
      </c>
      <c r="W4546" s="1" t="s">
        <v>3262</v>
      </c>
    </row>
    <row r="4547" spans="1:23">
      <c r="A4547" s="2" t="s">
        <v>3859</v>
      </c>
      <c r="B4547" s="2">
        <f t="shared" si="142"/>
        <v>2021</v>
      </c>
      <c r="C4547" s="1" t="s">
        <v>936</v>
      </c>
      <c r="D4547" s="1" t="s">
        <v>24</v>
      </c>
      <c r="E4547" s="1">
        <v>3496643</v>
      </c>
      <c r="F4547" s="1" t="s">
        <v>3448</v>
      </c>
      <c r="G4547" s="1" t="s">
        <v>1158</v>
      </c>
      <c r="H4547" s="1" t="s">
        <v>979</v>
      </c>
      <c r="I4547" s="1" t="s">
        <v>2486</v>
      </c>
      <c r="J4547" s="1">
        <v>64</v>
      </c>
      <c r="K4547" s="1" t="s">
        <v>28</v>
      </c>
      <c r="L4547" s="1">
        <v>3850</v>
      </c>
      <c r="M4547" s="1">
        <v>4096</v>
      </c>
      <c r="N4547" s="1">
        <v>17856</v>
      </c>
      <c r="O4547" s="1">
        <v>2656</v>
      </c>
      <c r="P4547" s="1">
        <v>58.93</v>
      </c>
      <c r="Q4547" s="1">
        <v>20570.93</v>
      </c>
      <c r="R4547" s="1">
        <f t="shared" ref="R4547:R4610" si="143">+Q4547/J4547</f>
        <v>321.42078125</v>
      </c>
      <c r="S4547" s="1" t="s">
        <v>38</v>
      </c>
      <c r="T4547" s="1" t="s">
        <v>30</v>
      </c>
      <c r="U4547" s="1" t="s">
        <v>2356</v>
      </c>
      <c r="V4547" s="1" t="s">
        <v>3860</v>
      </c>
      <c r="W4547" s="1" t="s">
        <v>3860</v>
      </c>
    </row>
    <row r="4548" spans="1:23">
      <c r="A4548" s="2" t="s">
        <v>1538</v>
      </c>
      <c r="B4548" s="2">
        <f t="shared" si="142"/>
        <v>2021</v>
      </c>
      <c r="C4548" s="1" t="s">
        <v>936</v>
      </c>
      <c r="D4548" s="1" t="s">
        <v>24</v>
      </c>
      <c r="E4548" s="1">
        <v>35291540</v>
      </c>
      <c r="F4548" s="1" t="s">
        <v>3627</v>
      </c>
      <c r="G4548" s="1" t="s">
        <v>36</v>
      </c>
      <c r="H4548" s="1" t="s">
        <v>1391</v>
      </c>
      <c r="I4548" s="1" t="s">
        <v>3861</v>
      </c>
      <c r="J4548" s="1">
        <v>883</v>
      </c>
      <c r="K4548" s="1" t="s">
        <v>28</v>
      </c>
      <c r="L4548" s="1">
        <v>40298</v>
      </c>
      <c r="M4548" s="1">
        <v>43692</v>
      </c>
      <c r="N4548" s="1">
        <v>90904.5</v>
      </c>
      <c r="O4548" s="1">
        <v>21645.65</v>
      </c>
      <c r="P4548" s="1">
        <v>227.39</v>
      </c>
      <c r="Q4548" s="1">
        <v>112777.54</v>
      </c>
      <c r="R4548" s="1">
        <f t="shared" si="143"/>
        <v>127.72088335220838</v>
      </c>
      <c r="S4548" s="1" t="s">
        <v>38</v>
      </c>
      <c r="T4548" s="1" t="s">
        <v>30</v>
      </c>
      <c r="U4548" s="1" t="s">
        <v>3862</v>
      </c>
      <c r="V4548" s="1" t="s">
        <v>2601</v>
      </c>
      <c r="W4548" s="1" t="s">
        <v>3863</v>
      </c>
    </row>
    <row r="4549" spans="1:23">
      <c r="A4549" s="2" t="s">
        <v>493</v>
      </c>
      <c r="B4549" s="2">
        <f t="shared" si="142"/>
        <v>2021</v>
      </c>
      <c r="C4549" s="1" t="s">
        <v>1128</v>
      </c>
      <c r="D4549" s="1" t="s">
        <v>24</v>
      </c>
      <c r="E4549" s="1">
        <v>3496643</v>
      </c>
      <c r="F4549" s="1" t="s">
        <v>3448</v>
      </c>
      <c r="G4549" s="1" t="s">
        <v>62</v>
      </c>
      <c r="H4549" s="1" t="s">
        <v>979</v>
      </c>
      <c r="I4549" s="1" t="s">
        <v>3867</v>
      </c>
      <c r="J4549" s="1">
        <v>28</v>
      </c>
      <c r="K4549" s="1" t="s">
        <v>86</v>
      </c>
      <c r="L4549" s="1">
        <v>3528</v>
      </c>
      <c r="M4549" s="1">
        <v>3612</v>
      </c>
      <c r="N4549" s="1">
        <v>21532</v>
      </c>
      <c r="O4549" s="1">
        <v>1155.22</v>
      </c>
      <c r="P4549" s="1">
        <v>215.32</v>
      </c>
      <c r="Q4549" s="1">
        <v>22902.54</v>
      </c>
      <c r="R4549" s="1">
        <f t="shared" si="143"/>
        <v>817.94785714285717</v>
      </c>
      <c r="S4549" s="1" t="s">
        <v>38</v>
      </c>
      <c r="T4549" s="1" t="s">
        <v>30</v>
      </c>
      <c r="U4549" s="1" t="s">
        <v>2489</v>
      </c>
      <c r="V4549" s="1" t="s">
        <v>3868</v>
      </c>
      <c r="W4549" s="1" t="s">
        <v>3868</v>
      </c>
    </row>
    <row r="4550" spans="1:23">
      <c r="A4550" s="2" t="s">
        <v>4177</v>
      </c>
      <c r="B4550" s="2">
        <f t="shared" si="142"/>
        <v>2021</v>
      </c>
      <c r="C4550" s="1" t="s">
        <v>43</v>
      </c>
      <c r="D4550" s="1" t="s">
        <v>24</v>
      </c>
      <c r="E4550" s="1">
        <v>80083931</v>
      </c>
      <c r="F4550" s="1" t="s">
        <v>3870</v>
      </c>
      <c r="G4550" s="1" t="s">
        <v>26</v>
      </c>
      <c r="H4550" s="1" t="s">
        <v>673</v>
      </c>
      <c r="I4550" s="1" t="s">
        <v>670</v>
      </c>
      <c r="J4550" s="1">
        <v>230</v>
      </c>
      <c r="K4550" s="1" t="s">
        <v>28</v>
      </c>
      <c r="L4550" s="1">
        <v>10074</v>
      </c>
      <c r="M4550" s="1">
        <v>10557</v>
      </c>
      <c r="N4550" s="1">
        <v>45310</v>
      </c>
      <c r="O4550" s="1">
        <v>4300</v>
      </c>
      <c r="P4550" s="1">
        <v>167.5</v>
      </c>
      <c r="Q4550" s="1">
        <v>49777.5</v>
      </c>
      <c r="R4550" s="1">
        <f t="shared" si="143"/>
        <v>216.42391304347825</v>
      </c>
      <c r="S4550" s="1" t="s">
        <v>29</v>
      </c>
      <c r="T4550" s="1" t="s">
        <v>136</v>
      </c>
      <c r="U4550" s="1" t="s">
        <v>2489</v>
      </c>
      <c r="V4550" s="1" t="s">
        <v>4176</v>
      </c>
      <c r="W4550" s="1" t="s">
        <v>4176</v>
      </c>
    </row>
    <row r="4551" spans="1:23">
      <c r="A4551" s="2" t="s">
        <v>4178</v>
      </c>
      <c r="B4551" s="2">
        <f t="shared" si="142"/>
        <v>2021</v>
      </c>
      <c r="C4551" s="1" t="s">
        <v>43</v>
      </c>
      <c r="D4551" s="1" t="s">
        <v>24</v>
      </c>
      <c r="E4551" s="1">
        <v>80083931</v>
      </c>
      <c r="F4551" s="1" t="s">
        <v>3870</v>
      </c>
      <c r="G4551" s="1" t="s">
        <v>26</v>
      </c>
      <c r="H4551" s="1" t="s">
        <v>673</v>
      </c>
      <c r="I4551" s="1" t="s">
        <v>670</v>
      </c>
      <c r="J4551" s="1">
        <v>230</v>
      </c>
      <c r="K4551" s="1" t="s">
        <v>28</v>
      </c>
      <c r="L4551" s="1">
        <v>10603</v>
      </c>
      <c r="M4551" s="1">
        <v>11086</v>
      </c>
      <c r="N4551" s="1">
        <v>49220</v>
      </c>
      <c r="O4551" s="1">
        <v>4300</v>
      </c>
      <c r="P4551" s="1">
        <v>180.75</v>
      </c>
      <c r="Q4551" s="1">
        <v>53700.75</v>
      </c>
      <c r="R4551" s="1">
        <f t="shared" si="143"/>
        <v>233.48152173913044</v>
      </c>
      <c r="S4551" s="1" t="s">
        <v>29</v>
      </c>
      <c r="T4551" s="1" t="s">
        <v>30</v>
      </c>
      <c r="U4551" s="1" t="s">
        <v>2489</v>
      </c>
      <c r="V4551" s="1" t="s">
        <v>4179</v>
      </c>
      <c r="W4551" s="1" t="s">
        <v>4179</v>
      </c>
    </row>
    <row r="4552" spans="1:23">
      <c r="A4552" s="2" t="s">
        <v>452</v>
      </c>
      <c r="B4552" s="2">
        <f t="shared" si="142"/>
        <v>2021</v>
      </c>
      <c r="C4552" s="1" t="s">
        <v>43</v>
      </c>
      <c r="D4552" s="1" t="s">
        <v>24</v>
      </c>
      <c r="E4552" s="1">
        <v>80083931</v>
      </c>
      <c r="F4552" s="1" t="s">
        <v>3870</v>
      </c>
      <c r="G4552" s="1" t="s">
        <v>26</v>
      </c>
      <c r="H4552" s="1" t="s">
        <v>673</v>
      </c>
      <c r="I4552" s="1" t="s">
        <v>670</v>
      </c>
      <c r="J4552" s="1">
        <v>230</v>
      </c>
      <c r="K4552" s="1" t="s">
        <v>28</v>
      </c>
      <c r="L4552" s="1">
        <v>10074</v>
      </c>
      <c r="M4552" s="1">
        <v>10557</v>
      </c>
      <c r="N4552" s="1">
        <v>45310</v>
      </c>
      <c r="O4552" s="1">
        <v>4300</v>
      </c>
      <c r="P4552" s="1">
        <v>167.5</v>
      </c>
      <c r="Q4552" s="1">
        <v>49777.5</v>
      </c>
      <c r="R4552" s="1">
        <f t="shared" si="143"/>
        <v>216.42391304347825</v>
      </c>
      <c r="S4552" s="1" t="s">
        <v>29</v>
      </c>
      <c r="T4552" s="1" t="s">
        <v>136</v>
      </c>
      <c r="U4552" s="1" t="s">
        <v>2489</v>
      </c>
      <c r="V4552" s="1" t="s">
        <v>4180</v>
      </c>
      <c r="W4552" s="1" t="s">
        <v>4180</v>
      </c>
    </row>
    <row r="4553" spans="1:23">
      <c r="A4553" s="2" t="s">
        <v>4181</v>
      </c>
      <c r="B4553" s="2">
        <f t="shared" si="142"/>
        <v>2021</v>
      </c>
      <c r="C4553" s="1" t="s">
        <v>43</v>
      </c>
      <c r="D4553" s="1" t="s">
        <v>24</v>
      </c>
      <c r="E4553" s="1">
        <v>80083931</v>
      </c>
      <c r="F4553" s="1" t="s">
        <v>3870</v>
      </c>
      <c r="G4553" s="1" t="s">
        <v>26</v>
      </c>
      <c r="H4553" s="1" t="s">
        <v>673</v>
      </c>
      <c r="I4553" s="1" t="s">
        <v>670</v>
      </c>
      <c r="J4553" s="1">
        <v>115</v>
      </c>
      <c r="K4553" s="1" t="s">
        <v>28</v>
      </c>
      <c r="L4553" s="1">
        <v>5037</v>
      </c>
      <c r="M4553" s="1">
        <v>5279</v>
      </c>
      <c r="N4553" s="1">
        <v>22655</v>
      </c>
      <c r="O4553" s="1">
        <v>2150</v>
      </c>
      <c r="P4553" s="1">
        <v>83.75</v>
      </c>
      <c r="Q4553" s="1">
        <v>24888.75</v>
      </c>
      <c r="R4553" s="1">
        <f t="shared" si="143"/>
        <v>216.42391304347825</v>
      </c>
      <c r="S4553" s="1" t="s">
        <v>29</v>
      </c>
      <c r="T4553" s="1" t="s">
        <v>136</v>
      </c>
      <c r="U4553" s="1" t="s">
        <v>2489</v>
      </c>
      <c r="V4553" s="1" t="s">
        <v>4182</v>
      </c>
      <c r="W4553" s="1" t="s">
        <v>4182</v>
      </c>
    </row>
    <row r="4554" spans="1:23">
      <c r="A4554" s="2" t="s">
        <v>1314</v>
      </c>
      <c r="B4554" s="2">
        <f t="shared" si="142"/>
        <v>2021</v>
      </c>
      <c r="C4554" s="1" t="s">
        <v>43</v>
      </c>
      <c r="D4554" s="1" t="s">
        <v>24</v>
      </c>
      <c r="E4554" s="1">
        <v>80083931</v>
      </c>
      <c r="F4554" s="1" t="s">
        <v>3870</v>
      </c>
      <c r="G4554" s="1" t="s">
        <v>26</v>
      </c>
      <c r="H4554" s="1" t="s">
        <v>673</v>
      </c>
      <c r="I4554" s="1" t="s">
        <v>670</v>
      </c>
      <c r="J4554" s="1">
        <v>230</v>
      </c>
      <c r="K4554" s="1" t="s">
        <v>28</v>
      </c>
      <c r="L4554" s="1">
        <v>10074</v>
      </c>
      <c r="M4554" s="1">
        <v>10557</v>
      </c>
      <c r="N4554" s="1">
        <v>45310</v>
      </c>
      <c r="O4554" s="1">
        <v>4300</v>
      </c>
      <c r="P4554" s="1">
        <v>167.5</v>
      </c>
      <c r="Q4554" s="1">
        <v>49777.5</v>
      </c>
      <c r="R4554" s="1">
        <f t="shared" si="143"/>
        <v>216.42391304347825</v>
      </c>
      <c r="S4554" s="1" t="s">
        <v>29</v>
      </c>
      <c r="T4554" s="1" t="s">
        <v>30</v>
      </c>
      <c r="U4554" s="1" t="s">
        <v>2489</v>
      </c>
      <c r="V4554" s="1" t="s">
        <v>4176</v>
      </c>
      <c r="W4554" s="1" t="s">
        <v>4176</v>
      </c>
    </row>
    <row r="4555" spans="1:23">
      <c r="A4555" s="2" t="s">
        <v>1563</v>
      </c>
      <c r="B4555" s="2">
        <f t="shared" si="142"/>
        <v>2021</v>
      </c>
      <c r="C4555" s="1" t="s">
        <v>43</v>
      </c>
      <c r="D4555" s="1" t="s">
        <v>24</v>
      </c>
      <c r="E4555" s="1">
        <v>80083931</v>
      </c>
      <c r="F4555" s="1" t="s">
        <v>3870</v>
      </c>
      <c r="G4555" s="1" t="s">
        <v>26</v>
      </c>
      <c r="H4555" s="1" t="s">
        <v>673</v>
      </c>
      <c r="I4555" s="1" t="s">
        <v>670</v>
      </c>
      <c r="J4555" s="1">
        <v>230</v>
      </c>
      <c r="K4555" s="1" t="s">
        <v>28</v>
      </c>
      <c r="L4555" s="1">
        <v>10603</v>
      </c>
      <c r="M4555" s="1">
        <v>11086</v>
      </c>
      <c r="N4555" s="1">
        <v>49220</v>
      </c>
      <c r="O4555" s="1">
        <v>4300</v>
      </c>
      <c r="P4555" s="1">
        <v>180.75</v>
      </c>
      <c r="Q4555" s="1">
        <v>53700.75</v>
      </c>
      <c r="R4555" s="1">
        <f t="shared" si="143"/>
        <v>233.48152173913044</v>
      </c>
      <c r="S4555" s="1" t="s">
        <v>29</v>
      </c>
      <c r="T4555" s="1" t="s">
        <v>30</v>
      </c>
      <c r="U4555" s="1" t="s">
        <v>2489</v>
      </c>
      <c r="V4555" s="1" t="s">
        <v>4179</v>
      </c>
      <c r="W4555" s="1" t="s">
        <v>4179</v>
      </c>
    </row>
    <row r="4556" spans="1:23">
      <c r="A4556" s="2" t="s">
        <v>4190</v>
      </c>
      <c r="B4556" s="2">
        <f t="shared" si="142"/>
        <v>2021</v>
      </c>
      <c r="C4556" s="1" t="s">
        <v>942</v>
      </c>
      <c r="D4556" s="1" t="s">
        <v>24</v>
      </c>
      <c r="E4556" s="1">
        <v>80083931</v>
      </c>
      <c r="F4556" s="1" t="s">
        <v>3870</v>
      </c>
      <c r="G4556" s="1" t="s">
        <v>1158</v>
      </c>
      <c r="H4556" s="1" t="s">
        <v>80</v>
      </c>
      <c r="I4556" s="1" t="s">
        <v>2486</v>
      </c>
      <c r="J4556" s="1">
        <v>256</v>
      </c>
      <c r="K4556" s="1" t="s">
        <v>28</v>
      </c>
      <c r="L4556" s="1">
        <v>15744</v>
      </c>
      <c r="M4556" s="1">
        <v>16256</v>
      </c>
      <c r="N4556" s="1">
        <v>65920</v>
      </c>
      <c r="O4556" s="1">
        <v>14000</v>
      </c>
      <c r="P4556" s="1">
        <v>336</v>
      </c>
      <c r="Q4556" s="1">
        <v>80256</v>
      </c>
      <c r="R4556" s="1">
        <f t="shared" si="143"/>
        <v>313.5</v>
      </c>
      <c r="S4556" s="1" t="s">
        <v>38</v>
      </c>
      <c r="T4556" s="1" t="s">
        <v>136</v>
      </c>
      <c r="U4556" s="1" t="s">
        <v>2489</v>
      </c>
      <c r="V4556" s="1" t="s">
        <v>4191</v>
      </c>
      <c r="W4556" s="1" t="s">
        <v>4192</v>
      </c>
    </row>
    <row r="4557" spans="1:23">
      <c r="A4557" s="2" t="s">
        <v>4196</v>
      </c>
      <c r="B4557" s="2">
        <f t="shared" si="142"/>
        <v>2021</v>
      </c>
      <c r="C4557" s="1" t="s">
        <v>942</v>
      </c>
      <c r="D4557" s="1" t="s">
        <v>24</v>
      </c>
      <c r="E4557" s="1">
        <v>80083931</v>
      </c>
      <c r="F4557" s="1" t="s">
        <v>3870</v>
      </c>
      <c r="G4557" s="1" t="s">
        <v>36</v>
      </c>
      <c r="H4557" s="1" t="s">
        <v>983</v>
      </c>
      <c r="I4557" s="1" t="s">
        <v>2486</v>
      </c>
      <c r="J4557" s="1">
        <v>1584</v>
      </c>
      <c r="K4557" s="1" t="s">
        <v>28</v>
      </c>
      <c r="L4557" s="1">
        <v>56232</v>
      </c>
      <c r="M4557" s="1">
        <v>62568</v>
      </c>
      <c r="N4557" s="1">
        <v>152928</v>
      </c>
      <c r="O4557" s="1">
        <v>105600</v>
      </c>
      <c r="P4557" s="1">
        <v>1082.4000000000001</v>
      </c>
      <c r="Q4557" s="1">
        <v>259610.4</v>
      </c>
      <c r="R4557" s="1">
        <f t="shared" si="143"/>
        <v>163.89545454545456</v>
      </c>
      <c r="S4557" s="1" t="s">
        <v>38</v>
      </c>
      <c r="T4557" s="1" t="s">
        <v>30</v>
      </c>
      <c r="U4557" s="1" t="s">
        <v>2489</v>
      </c>
      <c r="V4557" s="1" t="s">
        <v>4197</v>
      </c>
      <c r="W4557" s="1" t="s">
        <v>4197</v>
      </c>
    </row>
    <row r="4558" spans="1:23">
      <c r="A4558" s="2" t="s">
        <v>903</v>
      </c>
      <c r="B4558" s="2">
        <f t="shared" si="142"/>
        <v>2021</v>
      </c>
      <c r="C4558" s="1" t="s">
        <v>942</v>
      </c>
      <c r="D4558" s="1" t="s">
        <v>24</v>
      </c>
      <c r="E4558" s="1">
        <v>80083931</v>
      </c>
      <c r="F4558" s="1" t="s">
        <v>3870</v>
      </c>
      <c r="G4558" s="1" t="s">
        <v>36</v>
      </c>
      <c r="H4558" s="1" t="s">
        <v>983</v>
      </c>
      <c r="I4558" s="1" t="s">
        <v>2486</v>
      </c>
      <c r="J4558" s="1">
        <v>1152</v>
      </c>
      <c r="K4558" s="1" t="s">
        <v>28</v>
      </c>
      <c r="L4558" s="1">
        <v>40896</v>
      </c>
      <c r="M4558" s="1">
        <v>45504</v>
      </c>
      <c r="N4558" s="1">
        <v>111456</v>
      </c>
      <c r="O4558" s="1">
        <v>66400</v>
      </c>
      <c r="P4558" s="1">
        <v>750</v>
      </c>
      <c r="Q4558" s="1">
        <v>178606</v>
      </c>
      <c r="R4558" s="1">
        <f t="shared" si="143"/>
        <v>155.03993055555554</v>
      </c>
      <c r="S4558" s="1" t="s">
        <v>38</v>
      </c>
      <c r="T4558" s="1" t="s">
        <v>30</v>
      </c>
      <c r="U4558" s="1" t="s">
        <v>2489</v>
      </c>
      <c r="V4558" s="1" t="s">
        <v>4203</v>
      </c>
      <c r="W4558" s="1" t="s">
        <v>4203</v>
      </c>
    </row>
    <row r="4559" spans="1:23">
      <c r="A4559" s="2" t="s">
        <v>4208</v>
      </c>
      <c r="B4559" s="2">
        <f t="shared" si="142"/>
        <v>2021</v>
      </c>
      <c r="C4559" s="1" t="s">
        <v>942</v>
      </c>
      <c r="D4559" s="1" t="s">
        <v>24</v>
      </c>
      <c r="E4559" s="1">
        <v>80083931</v>
      </c>
      <c r="F4559" s="1" t="s">
        <v>3870</v>
      </c>
      <c r="G4559" s="1" t="s">
        <v>1158</v>
      </c>
      <c r="H4559" s="1" t="s">
        <v>80</v>
      </c>
      <c r="I4559" s="1" t="s">
        <v>2486</v>
      </c>
      <c r="J4559" s="1">
        <v>128</v>
      </c>
      <c r="K4559" s="1" t="s">
        <v>28</v>
      </c>
      <c r="L4559" s="1">
        <v>7552</v>
      </c>
      <c r="M4559" s="1">
        <v>7808</v>
      </c>
      <c r="N4559" s="1">
        <v>34560</v>
      </c>
      <c r="O4559" s="1">
        <v>7000</v>
      </c>
      <c r="P4559" s="1">
        <v>174.6</v>
      </c>
      <c r="Q4559" s="1">
        <v>41734.6</v>
      </c>
      <c r="R4559" s="1">
        <f t="shared" si="143"/>
        <v>326.05156249999999</v>
      </c>
      <c r="S4559" s="1" t="s">
        <v>38</v>
      </c>
      <c r="T4559" s="1" t="s">
        <v>30</v>
      </c>
      <c r="U4559" s="1" t="s">
        <v>2489</v>
      </c>
      <c r="V4559" s="1" t="s">
        <v>4209</v>
      </c>
      <c r="W4559" s="1" t="s">
        <v>4209</v>
      </c>
    </row>
    <row r="4560" spans="1:23">
      <c r="A4560" s="2" t="s">
        <v>4222</v>
      </c>
      <c r="B4560" s="2">
        <f t="shared" si="142"/>
        <v>2021</v>
      </c>
      <c r="C4560" s="1" t="s">
        <v>942</v>
      </c>
      <c r="D4560" s="1" t="s">
        <v>24</v>
      </c>
      <c r="E4560" s="1">
        <v>80083931</v>
      </c>
      <c r="F4560" s="1" t="s">
        <v>3870</v>
      </c>
      <c r="G4560" s="1" t="s">
        <v>1158</v>
      </c>
      <c r="H4560" s="1" t="s">
        <v>979</v>
      </c>
      <c r="I4560" s="1" t="s">
        <v>2486</v>
      </c>
      <c r="J4560" s="1">
        <v>64</v>
      </c>
      <c r="K4560" s="1" t="s">
        <v>28</v>
      </c>
      <c r="L4560" s="1">
        <v>4096</v>
      </c>
      <c r="M4560" s="1">
        <v>4224</v>
      </c>
      <c r="N4560" s="1">
        <v>18240</v>
      </c>
      <c r="O4560" s="1">
        <v>3510</v>
      </c>
      <c r="P4560" s="1">
        <v>90.48</v>
      </c>
      <c r="Q4560" s="1">
        <v>21840.48</v>
      </c>
      <c r="R4560" s="1">
        <f t="shared" si="143"/>
        <v>341.25749999999999</v>
      </c>
      <c r="S4560" s="1" t="s">
        <v>38</v>
      </c>
      <c r="T4560" s="1" t="s">
        <v>30</v>
      </c>
      <c r="U4560" s="1" t="s">
        <v>2489</v>
      </c>
      <c r="V4560" s="1" t="s">
        <v>4223</v>
      </c>
      <c r="W4560" s="1" t="s">
        <v>4223</v>
      </c>
    </row>
    <row r="4561" spans="1:23">
      <c r="A4561" s="2" t="s">
        <v>669</v>
      </c>
      <c r="B4561" s="2">
        <f t="shared" si="142"/>
        <v>2021</v>
      </c>
      <c r="C4561" s="1" t="s">
        <v>942</v>
      </c>
      <c r="D4561" s="1" t="s">
        <v>24</v>
      </c>
      <c r="E4561" s="1">
        <v>80083931</v>
      </c>
      <c r="F4561" s="1" t="s">
        <v>3870</v>
      </c>
      <c r="G4561" s="1" t="s">
        <v>62</v>
      </c>
      <c r="H4561" s="1" t="s">
        <v>983</v>
      </c>
      <c r="I4561" s="1" t="s">
        <v>2486</v>
      </c>
      <c r="J4561" s="1">
        <v>55</v>
      </c>
      <c r="K4561" s="1" t="s">
        <v>28</v>
      </c>
      <c r="L4561" s="1">
        <v>4840</v>
      </c>
      <c r="M4561" s="1">
        <v>5115</v>
      </c>
      <c r="N4561" s="1">
        <v>21945</v>
      </c>
      <c r="O4561" s="1">
        <v>1456.6</v>
      </c>
      <c r="P4561" s="1">
        <v>97.6</v>
      </c>
      <c r="Q4561" s="1">
        <v>23499.200000000001</v>
      </c>
      <c r="R4561" s="1">
        <f t="shared" si="143"/>
        <v>427.25818181818181</v>
      </c>
      <c r="S4561" s="1" t="s">
        <v>38</v>
      </c>
      <c r="T4561" s="1" t="s">
        <v>30</v>
      </c>
      <c r="U4561" s="1" t="s">
        <v>2489</v>
      </c>
      <c r="V4561" s="1" t="s">
        <v>4224</v>
      </c>
      <c r="W4561" s="1" t="s">
        <v>4224</v>
      </c>
    </row>
    <row r="4562" spans="1:23">
      <c r="A4562" s="2" t="s">
        <v>914</v>
      </c>
      <c r="B4562" s="2">
        <f t="shared" si="142"/>
        <v>2021</v>
      </c>
      <c r="C4562" s="1" t="s">
        <v>942</v>
      </c>
      <c r="D4562" s="1" t="s">
        <v>24</v>
      </c>
      <c r="E4562" s="1">
        <v>80083931</v>
      </c>
      <c r="F4562" s="1" t="s">
        <v>3870</v>
      </c>
      <c r="G4562" s="1" t="s">
        <v>1158</v>
      </c>
      <c r="H4562" s="1" t="s">
        <v>979</v>
      </c>
      <c r="I4562" s="1" t="s">
        <v>2486</v>
      </c>
      <c r="J4562" s="1">
        <v>262</v>
      </c>
      <c r="K4562" s="1" t="s">
        <v>28</v>
      </c>
      <c r="L4562" s="1">
        <v>16194</v>
      </c>
      <c r="M4562" s="1">
        <v>16732</v>
      </c>
      <c r="N4562" s="1">
        <v>71870</v>
      </c>
      <c r="O4562" s="1">
        <v>14040</v>
      </c>
      <c r="P4562" s="1">
        <v>361.92</v>
      </c>
      <c r="Q4562" s="1">
        <v>86271.92</v>
      </c>
      <c r="R4562" s="1">
        <f t="shared" si="143"/>
        <v>329.28213740458017</v>
      </c>
      <c r="S4562" s="1" t="s">
        <v>38</v>
      </c>
      <c r="T4562" s="1" t="s">
        <v>30</v>
      </c>
      <c r="U4562" s="1" t="s">
        <v>2489</v>
      </c>
      <c r="V4562" s="1" t="s">
        <v>4226</v>
      </c>
      <c r="W4562" s="1" t="s">
        <v>4227</v>
      </c>
    </row>
    <row r="4563" spans="1:23">
      <c r="A4563" s="2" t="s">
        <v>710</v>
      </c>
      <c r="B4563" s="2">
        <f t="shared" si="142"/>
        <v>2021</v>
      </c>
      <c r="C4563" s="1" t="s">
        <v>942</v>
      </c>
      <c r="D4563" s="1" t="s">
        <v>24</v>
      </c>
      <c r="E4563" s="1">
        <v>80083931</v>
      </c>
      <c r="F4563" s="1" t="s">
        <v>3870</v>
      </c>
      <c r="G4563" s="1" t="s">
        <v>62</v>
      </c>
      <c r="H4563" s="1" t="s">
        <v>979</v>
      </c>
      <c r="I4563" s="1" t="s">
        <v>2486</v>
      </c>
      <c r="J4563" s="1">
        <v>56</v>
      </c>
      <c r="K4563" s="1" t="s">
        <v>28</v>
      </c>
      <c r="L4563" s="1">
        <v>4928</v>
      </c>
      <c r="M4563" s="1">
        <v>5208</v>
      </c>
      <c r="N4563" s="1">
        <v>22344</v>
      </c>
      <c r="O4563" s="1">
        <v>1464</v>
      </c>
      <c r="P4563" s="1">
        <v>102.3</v>
      </c>
      <c r="Q4563" s="1">
        <v>23910.3</v>
      </c>
      <c r="R4563" s="1">
        <f t="shared" si="143"/>
        <v>426.96964285714284</v>
      </c>
      <c r="S4563" s="1" t="s">
        <v>38</v>
      </c>
      <c r="T4563" s="1" t="s">
        <v>30</v>
      </c>
      <c r="U4563" s="1" t="s">
        <v>2489</v>
      </c>
      <c r="V4563" s="1" t="s">
        <v>4245</v>
      </c>
      <c r="W4563" s="1" t="s">
        <v>4245</v>
      </c>
    </row>
    <row r="4564" spans="1:23">
      <c r="A4564" s="2" t="s">
        <v>4222</v>
      </c>
      <c r="B4564" s="2">
        <f t="shared" si="142"/>
        <v>2021</v>
      </c>
      <c r="C4564" s="1" t="s">
        <v>942</v>
      </c>
      <c r="D4564" s="1" t="s">
        <v>24</v>
      </c>
      <c r="E4564" s="1">
        <v>80083931</v>
      </c>
      <c r="F4564" s="1" t="s">
        <v>3870</v>
      </c>
      <c r="G4564" s="1" t="s">
        <v>1158</v>
      </c>
      <c r="H4564" s="1" t="s">
        <v>979</v>
      </c>
      <c r="I4564" s="1" t="s">
        <v>2486</v>
      </c>
      <c r="J4564" s="1">
        <v>262</v>
      </c>
      <c r="K4564" s="1" t="s">
        <v>28</v>
      </c>
      <c r="L4564" s="1">
        <v>16194</v>
      </c>
      <c r="M4564" s="1">
        <v>16732</v>
      </c>
      <c r="N4564" s="1">
        <v>71870</v>
      </c>
      <c r="O4564" s="1">
        <v>14040</v>
      </c>
      <c r="P4564" s="1">
        <v>360.9</v>
      </c>
      <c r="Q4564" s="1">
        <v>86270.9</v>
      </c>
      <c r="R4564" s="1">
        <f t="shared" si="143"/>
        <v>329.27824427480914</v>
      </c>
      <c r="S4564" s="1" t="s">
        <v>38</v>
      </c>
      <c r="T4564" s="1" t="s">
        <v>30</v>
      </c>
      <c r="U4564" s="1" t="s">
        <v>2489</v>
      </c>
      <c r="V4564" s="1" t="s">
        <v>4226</v>
      </c>
      <c r="W4564" s="1" t="s">
        <v>4247</v>
      </c>
    </row>
    <row r="4565" spans="1:23">
      <c r="A4565" s="2" t="s">
        <v>4250</v>
      </c>
      <c r="B4565" s="2">
        <f t="shared" si="142"/>
        <v>2021</v>
      </c>
      <c r="C4565" s="1" t="s">
        <v>1128</v>
      </c>
      <c r="D4565" s="1" t="s">
        <v>24</v>
      </c>
      <c r="E4565" s="1">
        <v>80083931</v>
      </c>
      <c r="F4565" s="1" t="s">
        <v>3870</v>
      </c>
      <c r="G4565" s="1" t="s">
        <v>1158</v>
      </c>
      <c r="H4565" s="1" t="s">
        <v>979</v>
      </c>
      <c r="I4565" s="1" t="s">
        <v>2486</v>
      </c>
      <c r="J4565" s="1">
        <v>76</v>
      </c>
      <c r="K4565" s="1" t="s">
        <v>28</v>
      </c>
      <c r="L4565" s="1">
        <v>3853</v>
      </c>
      <c r="M4565" s="1">
        <v>3929</v>
      </c>
      <c r="N4565" s="1">
        <v>15580</v>
      </c>
      <c r="O4565" s="1">
        <v>3447.82</v>
      </c>
      <c r="P4565" s="1">
        <v>81.27</v>
      </c>
      <c r="Q4565" s="1">
        <v>19109.09</v>
      </c>
      <c r="R4565" s="1">
        <f t="shared" si="143"/>
        <v>251.43539473684211</v>
      </c>
      <c r="S4565" s="1" t="s">
        <v>38</v>
      </c>
      <c r="T4565" s="1" t="s">
        <v>30</v>
      </c>
      <c r="U4565" s="1" t="s">
        <v>2489</v>
      </c>
      <c r="V4565" s="1" t="s">
        <v>4251</v>
      </c>
      <c r="W4565" s="1" t="s">
        <v>4251</v>
      </c>
    </row>
    <row r="4566" spans="1:23">
      <c r="A4566" s="2" t="s">
        <v>4256</v>
      </c>
      <c r="B4566" s="2">
        <f t="shared" si="142"/>
        <v>2021</v>
      </c>
      <c r="C4566" s="1" t="s">
        <v>942</v>
      </c>
      <c r="D4566" s="1" t="s">
        <v>24</v>
      </c>
      <c r="E4566" s="1">
        <v>80083931</v>
      </c>
      <c r="F4566" s="1" t="s">
        <v>3870</v>
      </c>
      <c r="G4566" s="1" t="s">
        <v>36</v>
      </c>
      <c r="H4566" s="1" t="s">
        <v>943</v>
      </c>
      <c r="I4566" s="1" t="s">
        <v>2486</v>
      </c>
      <c r="J4566" s="1">
        <v>288</v>
      </c>
      <c r="K4566" s="1" t="s">
        <v>28</v>
      </c>
      <c r="L4566" s="1">
        <v>10224</v>
      </c>
      <c r="M4566" s="1">
        <v>11376</v>
      </c>
      <c r="N4566" s="1">
        <v>33120</v>
      </c>
      <c r="O4566" s="1">
        <v>29500</v>
      </c>
      <c r="P4566" s="1">
        <v>198</v>
      </c>
      <c r="Q4566" s="1">
        <v>62818</v>
      </c>
      <c r="R4566" s="1">
        <f t="shared" si="143"/>
        <v>218.11805555555554</v>
      </c>
      <c r="S4566" s="1" t="s">
        <v>38</v>
      </c>
      <c r="T4566" s="1" t="s">
        <v>136</v>
      </c>
      <c r="U4566" s="1" t="s">
        <v>2489</v>
      </c>
      <c r="V4566" s="1" t="s">
        <v>4257</v>
      </c>
      <c r="W4566" s="1" t="s">
        <v>4257</v>
      </c>
    </row>
    <row r="4567" spans="1:23">
      <c r="A4567" s="2" t="s">
        <v>680</v>
      </c>
      <c r="B4567" s="2">
        <f t="shared" si="142"/>
        <v>2021</v>
      </c>
      <c r="C4567" s="1" t="s">
        <v>942</v>
      </c>
      <c r="D4567" s="1" t="s">
        <v>24</v>
      </c>
      <c r="E4567" s="1">
        <v>80083931</v>
      </c>
      <c r="F4567" s="1" t="s">
        <v>3870</v>
      </c>
      <c r="G4567" s="1" t="s">
        <v>1158</v>
      </c>
      <c r="H4567" s="1" t="s">
        <v>979</v>
      </c>
      <c r="I4567" s="1" t="s">
        <v>2486</v>
      </c>
      <c r="J4567" s="1">
        <v>152</v>
      </c>
      <c r="K4567" s="1" t="s">
        <v>28</v>
      </c>
      <c r="L4567" s="1">
        <v>7706</v>
      </c>
      <c r="M4567" s="1">
        <v>7858</v>
      </c>
      <c r="N4567" s="1">
        <v>31160</v>
      </c>
      <c r="O4567" s="1">
        <v>5970</v>
      </c>
      <c r="P4567" s="1">
        <v>157.19999999999999</v>
      </c>
      <c r="Q4567" s="1">
        <v>37287.199999999997</v>
      </c>
      <c r="R4567" s="1">
        <f t="shared" si="143"/>
        <v>245.31052631578945</v>
      </c>
      <c r="S4567" s="1" t="s">
        <v>38</v>
      </c>
      <c r="T4567" s="1" t="s">
        <v>30</v>
      </c>
      <c r="U4567" s="1" t="s">
        <v>2489</v>
      </c>
      <c r="V4567" s="1" t="s">
        <v>4258</v>
      </c>
      <c r="W4567" s="1" t="s">
        <v>4258</v>
      </c>
    </row>
    <row r="4568" spans="1:23">
      <c r="A4568" s="2" t="s">
        <v>4318</v>
      </c>
      <c r="B4568" s="2">
        <f t="shared" si="142"/>
        <v>2021</v>
      </c>
      <c r="C4568" s="1" t="s">
        <v>942</v>
      </c>
      <c r="D4568" s="1" t="s">
        <v>24</v>
      </c>
      <c r="E4568" s="1">
        <v>80023705</v>
      </c>
      <c r="F4568" s="1" t="s">
        <v>3975</v>
      </c>
      <c r="G4568" s="1" t="s">
        <v>36</v>
      </c>
      <c r="H4568" s="1" t="s">
        <v>1035</v>
      </c>
      <c r="I4568" s="1" t="s">
        <v>4319</v>
      </c>
      <c r="J4568" s="1">
        <v>528</v>
      </c>
      <c r="K4568" s="1" t="s">
        <v>28</v>
      </c>
      <c r="L4568" s="1">
        <v>24816</v>
      </c>
      <c r="M4568" s="1">
        <v>27456</v>
      </c>
      <c r="N4568" s="1">
        <v>72336</v>
      </c>
      <c r="O4568" s="1">
        <v>74832.02</v>
      </c>
      <c r="P4568" s="1">
        <v>150.07</v>
      </c>
      <c r="Q4568" s="1">
        <v>147318.09</v>
      </c>
      <c r="R4568" s="1">
        <f t="shared" si="143"/>
        <v>279.01153409090909</v>
      </c>
      <c r="S4568" s="1" t="s">
        <v>38</v>
      </c>
      <c r="T4568" s="1" t="s">
        <v>30</v>
      </c>
      <c r="U4568" s="1" t="s">
        <v>4320</v>
      </c>
      <c r="V4568" s="1" t="s">
        <v>4321</v>
      </c>
      <c r="W4568" s="1" t="s">
        <v>4321</v>
      </c>
    </row>
    <row r="4569" spans="1:23">
      <c r="A4569" s="2" t="s">
        <v>4326</v>
      </c>
      <c r="B4569" s="2">
        <f t="shared" si="142"/>
        <v>2021</v>
      </c>
      <c r="C4569" s="1" t="s">
        <v>936</v>
      </c>
      <c r="D4569" s="1" t="s">
        <v>24</v>
      </c>
      <c r="E4569" s="1">
        <v>80023705</v>
      </c>
      <c r="F4569" s="1" t="s">
        <v>3975</v>
      </c>
      <c r="G4569" s="1" t="s">
        <v>36</v>
      </c>
      <c r="H4569" s="1" t="s">
        <v>943</v>
      </c>
      <c r="I4569" s="1" t="s">
        <v>4319</v>
      </c>
      <c r="J4569" s="1">
        <v>296</v>
      </c>
      <c r="K4569" s="1" t="s">
        <v>28</v>
      </c>
      <c r="L4569" s="1">
        <v>17168</v>
      </c>
      <c r="M4569" s="1">
        <v>18648</v>
      </c>
      <c r="N4569" s="1">
        <v>55944</v>
      </c>
      <c r="O4569" s="1">
        <v>34853.35</v>
      </c>
      <c r="P4569" s="1">
        <v>117.47</v>
      </c>
      <c r="Q4569" s="1">
        <v>90914.82</v>
      </c>
      <c r="R4569" s="1">
        <f t="shared" si="143"/>
        <v>307.14466216216221</v>
      </c>
      <c r="S4569" s="1" t="s">
        <v>38</v>
      </c>
      <c r="T4569" s="1" t="s">
        <v>30</v>
      </c>
      <c r="U4569" s="1" t="s">
        <v>3976</v>
      </c>
      <c r="V4569" s="1" t="s">
        <v>4327</v>
      </c>
      <c r="W4569" s="1" t="s">
        <v>4327</v>
      </c>
    </row>
    <row r="4570" spans="1:23">
      <c r="A4570" s="2" t="s">
        <v>680</v>
      </c>
      <c r="B4570" s="2">
        <f t="shared" si="142"/>
        <v>2021</v>
      </c>
      <c r="C4570" s="1" t="s">
        <v>43</v>
      </c>
      <c r="D4570" s="1" t="s">
        <v>24</v>
      </c>
      <c r="E4570" s="1">
        <v>80023705</v>
      </c>
      <c r="F4570" s="1" t="s">
        <v>3975</v>
      </c>
      <c r="G4570" s="1" t="s">
        <v>36</v>
      </c>
      <c r="H4570" s="1" t="s">
        <v>1024</v>
      </c>
      <c r="I4570" s="1" t="s">
        <v>4319</v>
      </c>
      <c r="J4570" s="1">
        <v>48</v>
      </c>
      <c r="K4570" s="1" t="s">
        <v>28</v>
      </c>
      <c r="L4570" s="1">
        <v>4128</v>
      </c>
      <c r="M4570" s="1">
        <v>4608</v>
      </c>
      <c r="N4570" s="1">
        <v>16800</v>
      </c>
      <c r="O4570" s="1">
        <v>11600.87</v>
      </c>
      <c r="P4570" s="1">
        <v>34.11</v>
      </c>
      <c r="Q4570" s="1">
        <v>28434.98</v>
      </c>
      <c r="R4570" s="1">
        <f t="shared" si="143"/>
        <v>592.39541666666662</v>
      </c>
      <c r="S4570" s="1" t="s">
        <v>38</v>
      </c>
      <c r="T4570" s="1" t="s">
        <v>30</v>
      </c>
      <c r="U4570" s="1" t="s">
        <v>3976</v>
      </c>
      <c r="V4570" s="1" t="s">
        <v>4333</v>
      </c>
      <c r="W4570" s="1" t="s">
        <v>4333</v>
      </c>
    </row>
    <row r="4571" spans="1:23">
      <c r="A4571" s="2" t="s">
        <v>4318</v>
      </c>
      <c r="B4571" s="2">
        <f t="shared" si="142"/>
        <v>2021</v>
      </c>
      <c r="C4571" s="1" t="s">
        <v>942</v>
      </c>
      <c r="D4571" s="1" t="s">
        <v>24</v>
      </c>
      <c r="E4571" s="1">
        <v>80023705</v>
      </c>
      <c r="F4571" s="1" t="s">
        <v>3975</v>
      </c>
      <c r="G4571" s="1" t="s">
        <v>36</v>
      </c>
      <c r="H4571" s="1" t="s">
        <v>1035</v>
      </c>
      <c r="I4571" s="1" t="s">
        <v>4319</v>
      </c>
      <c r="J4571" s="1">
        <v>182</v>
      </c>
      <c r="K4571" s="1" t="s">
        <v>28</v>
      </c>
      <c r="L4571" s="1">
        <v>13832</v>
      </c>
      <c r="M4571" s="1">
        <v>15470</v>
      </c>
      <c r="N4571" s="1">
        <v>47138</v>
      </c>
      <c r="O4571" s="1">
        <v>43072.42</v>
      </c>
      <c r="P4571" s="1">
        <v>98.99</v>
      </c>
      <c r="Q4571" s="1">
        <v>90309.41</v>
      </c>
      <c r="R4571" s="1">
        <f t="shared" si="143"/>
        <v>496.20554945054948</v>
      </c>
      <c r="S4571" s="1" t="s">
        <v>38</v>
      </c>
      <c r="T4571" s="1" t="s">
        <v>30</v>
      </c>
      <c r="U4571" s="1" t="s">
        <v>3976</v>
      </c>
      <c r="V4571" s="1" t="s">
        <v>4338</v>
      </c>
      <c r="W4571" s="1" t="s">
        <v>4338</v>
      </c>
    </row>
    <row r="4572" spans="1:23">
      <c r="A4572" s="2" t="s">
        <v>422</v>
      </c>
      <c r="B4572" s="2">
        <f t="shared" si="142"/>
        <v>2021</v>
      </c>
      <c r="C4572" s="1" t="s">
        <v>936</v>
      </c>
      <c r="D4572" s="1" t="s">
        <v>24</v>
      </c>
      <c r="E4572" s="1">
        <v>80023705</v>
      </c>
      <c r="F4572" s="1" t="s">
        <v>3975</v>
      </c>
      <c r="G4572" s="1" t="s">
        <v>36</v>
      </c>
      <c r="H4572" s="1" t="s">
        <v>983</v>
      </c>
      <c r="I4572" s="1" t="s">
        <v>4349</v>
      </c>
      <c r="J4572" s="1">
        <v>5</v>
      </c>
      <c r="K4572" s="1" t="s">
        <v>28</v>
      </c>
      <c r="L4572" s="1">
        <v>315</v>
      </c>
      <c r="M4572" s="1">
        <v>345</v>
      </c>
      <c r="N4572" s="1">
        <v>1667.5</v>
      </c>
      <c r="O4572" s="1">
        <v>183.23</v>
      </c>
      <c r="P4572" s="1">
        <v>3.5</v>
      </c>
      <c r="Q4572" s="1">
        <v>1854.23</v>
      </c>
      <c r="R4572" s="1">
        <f t="shared" si="143"/>
        <v>370.846</v>
      </c>
      <c r="S4572" s="1" t="s">
        <v>38</v>
      </c>
      <c r="T4572" s="1" t="s">
        <v>136</v>
      </c>
      <c r="U4572" s="1" t="s">
        <v>4341</v>
      </c>
      <c r="V4572" s="1" t="s">
        <v>4352</v>
      </c>
      <c r="W4572" s="1" t="s">
        <v>4352</v>
      </c>
    </row>
    <row r="4573" spans="1:23">
      <c r="A4573" s="2" t="s">
        <v>489</v>
      </c>
      <c r="B4573" s="2">
        <f t="shared" si="142"/>
        <v>2021</v>
      </c>
      <c r="C4573" s="1" t="s">
        <v>936</v>
      </c>
      <c r="D4573" s="1" t="s">
        <v>24</v>
      </c>
      <c r="E4573" s="1">
        <v>80023705</v>
      </c>
      <c r="F4573" s="1" t="s">
        <v>3975</v>
      </c>
      <c r="G4573" s="1" t="s">
        <v>55</v>
      </c>
      <c r="H4573" s="1" t="s">
        <v>983</v>
      </c>
      <c r="I4573" s="1" t="s">
        <v>4349</v>
      </c>
      <c r="J4573" s="1">
        <v>10</v>
      </c>
      <c r="K4573" s="1" t="s">
        <v>28</v>
      </c>
      <c r="L4573" s="1">
        <v>880</v>
      </c>
      <c r="M4573" s="1">
        <v>960</v>
      </c>
      <c r="N4573" s="1">
        <v>4851.2</v>
      </c>
      <c r="O4573" s="1">
        <v>718.7</v>
      </c>
      <c r="P4573" s="1">
        <v>11.85</v>
      </c>
      <c r="Q4573" s="1">
        <v>5581.75</v>
      </c>
      <c r="R4573" s="1">
        <f t="shared" si="143"/>
        <v>558.17499999999995</v>
      </c>
      <c r="S4573" s="1" t="s">
        <v>38</v>
      </c>
      <c r="T4573" s="1" t="s">
        <v>30</v>
      </c>
      <c r="U4573" s="1" t="s">
        <v>4341</v>
      </c>
      <c r="V4573" s="1" t="s">
        <v>4353</v>
      </c>
      <c r="W4573" s="1" t="s">
        <v>4353</v>
      </c>
    </row>
    <row r="4574" spans="1:23">
      <c r="A4574" s="2" t="s">
        <v>615</v>
      </c>
      <c r="B4574" s="2">
        <f t="shared" si="142"/>
        <v>2021</v>
      </c>
      <c r="C4574" s="1" t="s">
        <v>942</v>
      </c>
      <c r="D4574" s="1" t="s">
        <v>24</v>
      </c>
      <c r="E4574" s="1">
        <v>80083931</v>
      </c>
      <c r="F4574" s="1" t="s">
        <v>3870</v>
      </c>
      <c r="G4574" s="1" t="s">
        <v>62</v>
      </c>
      <c r="H4574" s="1" t="s">
        <v>979</v>
      </c>
      <c r="I4574" s="1" t="s">
        <v>4371</v>
      </c>
      <c r="J4574" s="1">
        <v>344</v>
      </c>
      <c r="K4574" s="1" t="s">
        <v>28</v>
      </c>
      <c r="L4574" s="1">
        <v>6914</v>
      </c>
      <c r="M4574" s="1">
        <v>7706</v>
      </c>
      <c r="N4574" s="1">
        <v>23736</v>
      </c>
      <c r="O4574" s="1">
        <v>6390</v>
      </c>
      <c r="P4574" s="1">
        <v>126.6</v>
      </c>
      <c r="Q4574" s="1">
        <v>30252.6</v>
      </c>
      <c r="R4574" s="1">
        <f t="shared" si="143"/>
        <v>87.943604651162786</v>
      </c>
      <c r="S4574" s="1" t="s">
        <v>38</v>
      </c>
      <c r="T4574" s="1" t="s">
        <v>30</v>
      </c>
      <c r="U4574" s="1" t="s">
        <v>2489</v>
      </c>
      <c r="V4574" s="1" t="s">
        <v>4372</v>
      </c>
      <c r="W4574" s="1" t="s">
        <v>4372</v>
      </c>
    </row>
    <row r="4575" spans="1:23">
      <c r="A4575" s="2" t="s">
        <v>4181</v>
      </c>
      <c r="B4575" s="2">
        <f t="shared" si="142"/>
        <v>2021</v>
      </c>
      <c r="C4575" s="1" t="s">
        <v>942</v>
      </c>
      <c r="D4575" s="1" t="s">
        <v>24</v>
      </c>
      <c r="E4575" s="1">
        <v>80009246</v>
      </c>
      <c r="F4575" s="1" t="s">
        <v>3075</v>
      </c>
      <c r="G4575" s="1" t="s">
        <v>36</v>
      </c>
      <c r="H4575" s="1" t="s">
        <v>80</v>
      </c>
      <c r="I4575" s="1" t="s">
        <v>5239</v>
      </c>
      <c r="J4575" s="1">
        <v>432</v>
      </c>
      <c r="K4575" s="1" t="s">
        <v>28</v>
      </c>
      <c r="L4575" s="1">
        <v>14688</v>
      </c>
      <c r="M4575" s="1">
        <v>16200</v>
      </c>
      <c r="N4575" s="1">
        <v>51844.32</v>
      </c>
      <c r="O4575" s="1">
        <v>16200</v>
      </c>
      <c r="P4575" s="1">
        <v>94.26</v>
      </c>
      <c r="Q4575" s="1">
        <v>68138.58</v>
      </c>
      <c r="R4575" s="1">
        <f t="shared" si="143"/>
        <v>157.72819444444445</v>
      </c>
      <c r="S4575" s="1" t="s">
        <v>38</v>
      </c>
      <c r="T4575" s="1" t="s">
        <v>136</v>
      </c>
      <c r="U4575" s="1" t="s">
        <v>4690</v>
      </c>
      <c r="V4575" s="1" t="s">
        <v>5260</v>
      </c>
      <c r="W4575" s="1" t="s">
        <v>5260</v>
      </c>
    </row>
    <row r="4576" spans="1:23">
      <c r="A4576" s="2" t="s">
        <v>5304</v>
      </c>
      <c r="B4576" s="2">
        <f t="shared" si="142"/>
        <v>2021</v>
      </c>
      <c r="C4576" s="1" t="s">
        <v>942</v>
      </c>
      <c r="D4576" s="1" t="s">
        <v>24</v>
      </c>
      <c r="E4576" s="1">
        <v>80008970</v>
      </c>
      <c r="F4576" s="1" t="s">
        <v>4435</v>
      </c>
      <c r="G4576" s="1" t="s">
        <v>927</v>
      </c>
      <c r="H4576" s="1" t="s">
        <v>983</v>
      </c>
      <c r="I4576" s="1" t="s">
        <v>980</v>
      </c>
      <c r="J4576" s="1">
        <v>97</v>
      </c>
      <c r="K4576" s="1" t="s">
        <v>28</v>
      </c>
      <c r="L4576" s="1">
        <v>4608</v>
      </c>
      <c r="M4576" s="1">
        <v>5141</v>
      </c>
      <c r="N4576" s="1">
        <v>14508.29</v>
      </c>
      <c r="O4576" s="1">
        <v>9200</v>
      </c>
      <c r="P4576" s="1">
        <v>26.38</v>
      </c>
      <c r="Q4576" s="1">
        <v>23734.67</v>
      </c>
      <c r="R4576" s="1">
        <f t="shared" si="143"/>
        <v>244.68731958762885</v>
      </c>
      <c r="S4576" s="1" t="s">
        <v>38</v>
      </c>
      <c r="T4576" s="1" t="s">
        <v>30</v>
      </c>
      <c r="U4576" s="1" t="s">
        <v>1132</v>
      </c>
      <c r="V4576" s="1" t="s">
        <v>5305</v>
      </c>
      <c r="W4576" s="1" t="s">
        <v>5305</v>
      </c>
    </row>
    <row r="4577" spans="1:23">
      <c r="A4577" s="2" t="s">
        <v>1847</v>
      </c>
      <c r="B4577" s="2">
        <f t="shared" si="142"/>
        <v>2021</v>
      </c>
      <c r="C4577" s="1" t="s">
        <v>942</v>
      </c>
      <c r="D4577" s="1" t="s">
        <v>24</v>
      </c>
      <c r="E4577" s="1">
        <v>80009246</v>
      </c>
      <c r="F4577" s="1" t="s">
        <v>3075</v>
      </c>
      <c r="G4577" s="1" t="s">
        <v>36</v>
      </c>
      <c r="H4577" s="1" t="s">
        <v>943</v>
      </c>
      <c r="I4577" s="1" t="s">
        <v>980</v>
      </c>
      <c r="J4577" s="1">
        <v>288</v>
      </c>
      <c r="K4577" s="1" t="s">
        <v>28</v>
      </c>
      <c r="L4577" s="1">
        <v>9792</v>
      </c>
      <c r="M4577" s="1">
        <v>10800</v>
      </c>
      <c r="N4577" s="1">
        <v>34562.879999999997</v>
      </c>
      <c r="O4577" s="1">
        <v>10800</v>
      </c>
      <c r="P4577" s="1">
        <v>62.84</v>
      </c>
      <c r="Q4577" s="1">
        <v>45425.72</v>
      </c>
      <c r="R4577" s="1">
        <f t="shared" si="143"/>
        <v>157.72819444444445</v>
      </c>
      <c r="S4577" s="1" t="s">
        <v>38</v>
      </c>
      <c r="T4577" s="1" t="s">
        <v>30</v>
      </c>
      <c r="U4577" s="1" t="s">
        <v>4690</v>
      </c>
      <c r="V4577" s="1" t="s">
        <v>5326</v>
      </c>
      <c r="W4577" s="1" t="s">
        <v>5326</v>
      </c>
    </row>
    <row r="4578" spans="1:23">
      <c r="A4578" s="2" t="s">
        <v>5331</v>
      </c>
      <c r="B4578" s="2">
        <f t="shared" si="142"/>
        <v>2021</v>
      </c>
      <c r="C4578" s="1" t="s">
        <v>68</v>
      </c>
      <c r="D4578" s="1" t="s">
        <v>24</v>
      </c>
      <c r="E4578" s="1">
        <v>80009246</v>
      </c>
      <c r="F4578" s="1" t="s">
        <v>3075</v>
      </c>
      <c r="G4578" s="1" t="s">
        <v>927</v>
      </c>
      <c r="H4578" s="1" t="s">
        <v>80</v>
      </c>
      <c r="I4578" s="1" t="s">
        <v>980</v>
      </c>
      <c r="J4578" s="1">
        <v>1832</v>
      </c>
      <c r="K4578" s="1" t="s">
        <v>28</v>
      </c>
      <c r="L4578" s="1">
        <v>66181</v>
      </c>
      <c r="M4578" s="1">
        <v>73998</v>
      </c>
      <c r="N4578" s="1">
        <v>186231.81</v>
      </c>
      <c r="O4578" s="1">
        <v>89600</v>
      </c>
      <c r="P4578" s="1">
        <v>338.6</v>
      </c>
      <c r="Q4578" s="1">
        <v>276170.40999999997</v>
      </c>
      <c r="R4578" s="1">
        <f t="shared" si="143"/>
        <v>150.7480403930131</v>
      </c>
      <c r="S4578" s="1" t="s">
        <v>38</v>
      </c>
      <c r="T4578" s="1" t="s">
        <v>30</v>
      </c>
      <c r="U4578" s="1" t="s">
        <v>4690</v>
      </c>
      <c r="V4578" s="1" t="s">
        <v>5332</v>
      </c>
      <c r="W4578" s="1" t="s">
        <v>5333</v>
      </c>
    </row>
    <row r="4579" spans="1:23">
      <c r="A4579" s="2" t="s">
        <v>5344</v>
      </c>
      <c r="B4579" s="2">
        <f t="shared" si="142"/>
        <v>2021</v>
      </c>
      <c r="C4579" s="1" t="s">
        <v>942</v>
      </c>
      <c r="D4579" s="1" t="s">
        <v>24</v>
      </c>
      <c r="E4579" s="1">
        <v>80009246</v>
      </c>
      <c r="F4579" s="1" t="s">
        <v>3075</v>
      </c>
      <c r="G4579" s="1" t="s">
        <v>36</v>
      </c>
      <c r="H4579" s="1" t="s">
        <v>983</v>
      </c>
      <c r="I4579" s="1" t="s">
        <v>980</v>
      </c>
      <c r="J4579" s="1">
        <v>1728</v>
      </c>
      <c r="K4579" s="1" t="s">
        <v>28</v>
      </c>
      <c r="L4579" s="1">
        <v>56376</v>
      </c>
      <c r="M4579" s="1">
        <v>63288</v>
      </c>
      <c r="N4579" s="1">
        <v>165978.72</v>
      </c>
      <c r="O4579" s="1">
        <v>95520</v>
      </c>
      <c r="P4579" s="1">
        <v>301.81</v>
      </c>
      <c r="Q4579" s="1">
        <v>261800.53</v>
      </c>
      <c r="R4579" s="1">
        <f t="shared" si="143"/>
        <v>151.5049363425926</v>
      </c>
      <c r="S4579" s="1" t="s">
        <v>38</v>
      </c>
      <c r="T4579" s="1" t="s">
        <v>30</v>
      </c>
      <c r="U4579" s="1" t="s">
        <v>4690</v>
      </c>
      <c r="V4579" s="1" t="s">
        <v>1707</v>
      </c>
      <c r="W4579" s="1" t="s">
        <v>5345</v>
      </c>
    </row>
    <row r="4580" spans="1:23">
      <c r="A4580" s="2" t="s">
        <v>782</v>
      </c>
      <c r="B4580" s="2">
        <f t="shared" si="142"/>
        <v>2021</v>
      </c>
      <c r="C4580" s="1" t="s">
        <v>942</v>
      </c>
      <c r="D4580" s="1" t="s">
        <v>24</v>
      </c>
      <c r="E4580" s="1">
        <v>80009246</v>
      </c>
      <c r="F4580" s="1" t="s">
        <v>3075</v>
      </c>
      <c r="G4580" s="1" t="s">
        <v>36</v>
      </c>
      <c r="H4580" s="1" t="s">
        <v>979</v>
      </c>
      <c r="I4580" s="1" t="s">
        <v>980</v>
      </c>
      <c r="J4580" s="1">
        <v>67</v>
      </c>
      <c r="K4580" s="1" t="s">
        <v>28</v>
      </c>
      <c r="L4580" s="1">
        <v>4590</v>
      </c>
      <c r="M4580" s="1">
        <v>5059</v>
      </c>
      <c r="N4580" s="1">
        <v>14639.5</v>
      </c>
      <c r="O4580" s="1">
        <v>6500</v>
      </c>
      <c r="P4580" s="1">
        <v>27.27</v>
      </c>
      <c r="Q4580" s="1">
        <v>21166.77</v>
      </c>
      <c r="R4580" s="1">
        <f t="shared" si="143"/>
        <v>315.92194029850748</v>
      </c>
      <c r="S4580" s="1" t="s">
        <v>38</v>
      </c>
      <c r="T4580" s="1" t="s">
        <v>30</v>
      </c>
      <c r="U4580" s="1" t="s">
        <v>4690</v>
      </c>
      <c r="V4580" s="1" t="s">
        <v>5354</v>
      </c>
      <c r="W4580" s="1" t="s">
        <v>5354</v>
      </c>
    </row>
    <row r="4581" spans="1:23">
      <c r="A4581" s="2" t="s">
        <v>1531</v>
      </c>
      <c r="B4581" s="2">
        <f t="shared" si="142"/>
        <v>2021</v>
      </c>
      <c r="C4581" s="1" t="s">
        <v>68</v>
      </c>
      <c r="D4581" s="1" t="s">
        <v>24</v>
      </c>
      <c r="E4581" s="1">
        <v>80009246</v>
      </c>
      <c r="F4581" s="1" t="s">
        <v>3075</v>
      </c>
      <c r="G4581" s="1" t="s">
        <v>927</v>
      </c>
      <c r="H4581" s="1" t="s">
        <v>80</v>
      </c>
      <c r="I4581" s="1" t="s">
        <v>980</v>
      </c>
      <c r="J4581" s="1">
        <v>104</v>
      </c>
      <c r="K4581" s="1" t="s">
        <v>28</v>
      </c>
      <c r="L4581" s="1">
        <v>4909</v>
      </c>
      <c r="M4581" s="1">
        <v>5377</v>
      </c>
      <c r="N4581" s="1">
        <v>10764</v>
      </c>
      <c r="O4581" s="1">
        <v>5699.85</v>
      </c>
      <c r="P4581" s="1">
        <v>19.57</v>
      </c>
      <c r="Q4581" s="1">
        <v>16483.419999999998</v>
      </c>
      <c r="R4581" s="1">
        <f t="shared" si="143"/>
        <v>158.49442307692306</v>
      </c>
      <c r="S4581" s="1" t="s">
        <v>38</v>
      </c>
      <c r="T4581" s="1" t="s">
        <v>30</v>
      </c>
      <c r="U4581" s="1" t="s">
        <v>4690</v>
      </c>
      <c r="V4581" s="1" t="s">
        <v>5392</v>
      </c>
      <c r="W4581" s="1" t="s">
        <v>5392</v>
      </c>
    </row>
    <row r="4582" spans="1:23">
      <c r="A4582" s="2" t="s">
        <v>5435</v>
      </c>
      <c r="B4582" s="2">
        <f t="shared" si="142"/>
        <v>2021</v>
      </c>
      <c r="C4582" s="1" t="s">
        <v>942</v>
      </c>
      <c r="D4582" s="1" t="s">
        <v>24</v>
      </c>
      <c r="E4582" s="1">
        <v>80008970</v>
      </c>
      <c r="F4582" s="1" t="s">
        <v>4435</v>
      </c>
      <c r="G4582" s="1" t="s">
        <v>927</v>
      </c>
      <c r="H4582" s="1" t="s">
        <v>955</v>
      </c>
      <c r="I4582" s="1" t="s">
        <v>980</v>
      </c>
      <c r="J4582" s="1">
        <v>93</v>
      </c>
      <c r="K4582" s="1" t="s">
        <v>28</v>
      </c>
      <c r="L4582" s="1">
        <v>4418</v>
      </c>
      <c r="M4582" s="1">
        <v>4929</v>
      </c>
      <c r="N4582" s="1">
        <v>11397.15</v>
      </c>
      <c r="O4582" s="1">
        <v>6000</v>
      </c>
      <c r="P4582" s="1">
        <v>20.72</v>
      </c>
      <c r="Q4582" s="1">
        <v>17417.87</v>
      </c>
      <c r="R4582" s="1">
        <f t="shared" si="143"/>
        <v>187.28892473118279</v>
      </c>
      <c r="S4582" s="1" t="s">
        <v>38</v>
      </c>
      <c r="T4582" s="1" t="s">
        <v>30</v>
      </c>
      <c r="U4582" s="1" t="s">
        <v>1132</v>
      </c>
      <c r="V4582" s="1" t="s">
        <v>5436</v>
      </c>
      <c r="W4582" s="1" t="s">
        <v>5436</v>
      </c>
    </row>
    <row r="4583" spans="1:23">
      <c r="A4583" s="2" t="s">
        <v>4256</v>
      </c>
      <c r="B4583" s="2">
        <f t="shared" si="142"/>
        <v>2021</v>
      </c>
      <c r="C4583" s="1" t="s">
        <v>34</v>
      </c>
      <c r="D4583" s="1" t="s">
        <v>24</v>
      </c>
      <c r="E4583" s="1">
        <v>80008970</v>
      </c>
      <c r="F4583" s="1" t="s">
        <v>4435</v>
      </c>
      <c r="G4583" s="1" t="s">
        <v>927</v>
      </c>
      <c r="I4583" s="1" t="s">
        <v>4276</v>
      </c>
      <c r="J4583" s="1">
        <v>2880</v>
      </c>
      <c r="K4583" s="1" t="s">
        <v>28</v>
      </c>
      <c r="L4583" s="1">
        <v>103680</v>
      </c>
      <c r="M4583" s="1">
        <v>115200</v>
      </c>
      <c r="N4583" s="1">
        <v>299376</v>
      </c>
      <c r="O4583" s="1">
        <v>175000</v>
      </c>
      <c r="P4583" s="1">
        <v>544.32000000000005</v>
      </c>
      <c r="Q4583" s="1">
        <v>474920.32</v>
      </c>
      <c r="R4583" s="1">
        <f t="shared" si="143"/>
        <v>164.9028888888889</v>
      </c>
      <c r="S4583" s="1" t="s">
        <v>38</v>
      </c>
      <c r="T4583" s="1" t="s">
        <v>136</v>
      </c>
      <c r="U4583" s="1" t="s">
        <v>1132</v>
      </c>
      <c r="V4583" s="1" t="s">
        <v>5450</v>
      </c>
      <c r="W4583" s="1" t="s">
        <v>5450</v>
      </c>
    </row>
    <row r="4584" spans="1:23">
      <c r="A4584" s="2" t="s">
        <v>909</v>
      </c>
      <c r="B4584" s="2">
        <f t="shared" si="142"/>
        <v>2021</v>
      </c>
      <c r="C4584" s="1" t="s">
        <v>936</v>
      </c>
      <c r="D4584" s="1" t="s">
        <v>24</v>
      </c>
      <c r="E4584" s="1">
        <v>80008970</v>
      </c>
      <c r="F4584" s="1" t="s">
        <v>4435</v>
      </c>
      <c r="G4584" s="1" t="s">
        <v>927</v>
      </c>
      <c r="H4584" s="1" t="s">
        <v>1024</v>
      </c>
      <c r="I4584" s="1" t="s">
        <v>1116</v>
      </c>
      <c r="J4584" s="1">
        <v>929</v>
      </c>
      <c r="K4584" s="1" t="s">
        <v>28</v>
      </c>
      <c r="L4584" s="1">
        <v>25113</v>
      </c>
      <c r="M4584" s="1">
        <v>27550</v>
      </c>
      <c r="N4584" s="1">
        <v>66818.5</v>
      </c>
      <c r="O4584" s="1">
        <v>41482.99</v>
      </c>
      <c r="P4584" s="1">
        <v>121.49</v>
      </c>
      <c r="Q4584" s="1">
        <v>108422.98</v>
      </c>
      <c r="R4584" s="1">
        <f t="shared" si="143"/>
        <v>116.70934337997846</v>
      </c>
      <c r="S4584" s="1" t="s">
        <v>38</v>
      </c>
      <c r="T4584" s="1" t="s">
        <v>30</v>
      </c>
      <c r="U4584" s="1" t="s">
        <v>1132</v>
      </c>
      <c r="V4584" s="1" t="s">
        <v>5525</v>
      </c>
      <c r="W4584" s="1" t="s">
        <v>5526</v>
      </c>
    </row>
    <row r="4585" spans="1:23">
      <c r="A4585" s="2" t="s">
        <v>5527</v>
      </c>
      <c r="B4585" s="2">
        <f t="shared" si="142"/>
        <v>2021</v>
      </c>
      <c r="C4585" s="1" t="s">
        <v>68</v>
      </c>
      <c r="D4585" s="1" t="s">
        <v>24</v>
      </c>
      <c r="E4585" s="1">
        <v>80009246</v>
      </c>
      <c r="F4585" s="1" t="s">
        <v>3075</v>
      </c>
      <c r="G4585" s="1" t="s">
        <v>36</v>
      </c>
      <c r="H4585" s="1" t="s">
        <v>80</v>
      </c>
      <c r="I4585" s="1" t="s">
        <v>1116</v>
      </c>
      <c r="J4585" s="1">
        <v>2931</v>
      </c>
      <c r="K4585" s="1" t="s">
        <v>28</v>
      </c>
      <c r="L4585" s="1">
        <v>100768</v>
      </c>
      <c r="M4585" s="1">
        <v>112737</v>
      </c>
      <c r="N4585" s="1">
        <v>246652.5</v>
      </c>
      <c r="O4585" s="1">
        <v>119798.43</v>
      </c>
      <c r="P4585" s="1">
        <v>448.27</v>
      </c>
      <c r="Q4585" s="1">
        <v>366899.20000000001</v>
      </c>
      <c r="R4585" s="1">
        <f t="shared" si="143"/>
        <v>125.17884680996248</v>
      </c>
      <c r="S4585" s="1" t="s">
        <v>38</v>
      </c>
      <c r="T4585" s="1" t="s">
        <v>30</v>
      </c>
      <c r="U4585" s="1" t="s">
        <v>4690</v>
      </c>
      <c r="V4585" s="1" t="s">
        <v>5262</v>
      </c>
      <c r="W4585" s="1" t="s">
        <v>5528</v>
      </c>
    </row>
    <row r="4586" spans="1:23">
      <c r="A4586" s="2" t="s">
        <v>1304</v>
      </c>
      <c r="B4586" s="2">
        <f t="shared" si="142"/>
        <v>2021</v>
      </c>
      <c r="C4586" s="1" t="s">
        <v>68</v>
      </c>
      <c r="D4586" s="1" t="s">
        <v>24</v>
      </c>
      <c r="E4586" s="1">
        <v>80008970</v>
      </c>
      <c r="F4586" s="1" t="s">
        <v>4435</v>
      </c>
      <c r="G4586" s="1" t="s">
        <v>927</v>
      </c>
      <c r="H4586" s="1" t="s">
        <v>80</v>
      </c>
      <c r="I4586" s="1" t="s">
        <v>1116</v>
      </c>
      <c r="J4586" s="1">
        <v>1538</v>
      </c>
      <c r="K4586" s="1" t="s">
        <v>28</v>
      </c>
      <c r="L4586" s="1">
        <v>55775</v>
      </c>
      <c r="M4586" s="1">
        <v>62123</v>
      </c>
      <c r="N4586" s="1">
        <v>136154</v>
      </c>
      <c r="O4586" s="1">
        <v>56961.16</v>
      </c>
      <c r="P4586" s="1">
        <v>247.56</v>
      </c>
      <c r="Q4586" s="1">
        <v>193362.72</v>
      </c>
      <c r="R4586" s="1">
        <f t="shared" si="143"/>
        <v>125.72348504551366</v>
      </c>
      <c r="S4586" s="1" t="s">
        <v>38</v>
      </c>
      <c r="T4586" s="1" t="s">
        <v>30</v>
      </c>
      <c r="U4586" s="1" t="s">
        <v>1132</v>
      </c>
      <c r="V4586" s="1" t="s">
        <v>5529</v>
      </c>
      <c r="W4586" s="1" t="s">
        <v>5530</v>
      </c>
    </row>
    <row r="4587" spans="1:23">
      <c r="A4587" s="2" t="s">
        <v>1636</v>
      </c>
      <c r="B4587" s="2">
        <f t="shared" si="142"/>
        <v>2021</v>
      </c>
      <c r="C4587" s="1" t="s">
        <v>942</v>
      </c>
      <c r="D4587" s="1" t="s">
        <v>24</v>
      </c>
      <c r="E4587" s="1">
        <v>80008970</v>
      </c>
      <c r="F4587" s="1" t="s">
        <v>4435</v>
      </c>
      <c r="G4587" s="1" t="s">
        <v>927</v>
      </c>
      <c r="H4587" s="1" t="s">
        <v>983</v>
      </c>
      <c r="I4587" s="1" t="s">
        <v>1116</v>
      </c>
      <c r="J4587" s="1">
        <v>936</v>
      </c>
      <c r="K4587" s="1" t="s">
        <v>28</v>
      </c>
      <c r="L4587" s="1">
        <v>35460</v>
      </c>
      <c r="M4587" s="1">
        <v>39420</v>
      </c>
      <c r="N4587" s="1">
        <v>90440.639999999999</v>
      </c>
      <c r="O4587" s="1">
        <v>42514.11</v>
      </c>
      <c r="P4587" s="1">
        <v>162.38999999999999</v>
      </c>
      <c r="Q4587" s="1">
        <v>133117.14000000001</v>
      </c>
      <c r="R4587" s="1">
        <f t="shared" si="143"/>
        <v>142.21916666666669</v>
      </c>
      <c r="S4587" s="1" t="s">
        <v>38</v>
      </c>
      <c r="T4587" s="1" t="s">
        <v>30</v>
      </c>
      <c r="U4587" s="1" t="s">
        <v>1132</v>
      </c>
      <c r="V4587" s="1" t="s">
        <v>5535</v>
      </c>
      <c r="W4587" s="1" t="s">
        <v>5530</v>
      </c>
    </row>
    <row r="4588" spans="1:23">
      <c r="A4588" s="2" t="s">
        <v>5544</v>
      </c>
      <c r="B4588" s="2">
        <f t="shared" si="142"/>
        <v>2021</v>
      </c>
      <c r="C4588" s="1" t="s">
        <v>942</v>
      </c>
      <c r="D4588" s="1" t="s">
        <v>24</v>
      </c>
      <c r="E4588" s="1">
        <v>80008970</v>
      </c>
      <c r="F4588" s="1" t="s">
        <v>4435</v>
      </c>
      <c r="G4588" s="1" t="s">
        <v>927</v>
      </c>
      <c r="H4588" s="1" t="s">
        <v>979</v>
      </c>
      <c r="I4588" s="1" t="s">
        <v>1116</v>
      </c>
      <c r="J4588" s="1">
        <v>275</v>
      </c>
      <c r="K4588" s="1" t="s">
        <v>28</v>
      </c>
      <c r="L4588" s="1">
        <v>6342</v>
      </c>
      <c r="M4588" s="1">
        <v>7051</v>
      </c>
      <c r="N4588" s="1">
        <v>17836.5</v>
      </c>
      <c r="O4588" s="1">
        <v>5500</v>
      </c>
      <c r="P4588" s="1">
        <v>32.43</v>
      </c>
      <c r="Q4588" s="1">
        <v>23368.93</v>
      </c>
      <c r="R4588" s="1">
        <f t="shared" si="143"/>
        <v>84.977927272727271</v>
      </c>
      <c r="S4588" s="1" t="s">
        <v>38</v>
      </c>
      <c r="T4588" s="1" t="s">
        <v>30</v>
      </c>
      <c r="U4588" s="1" t="s">
        <v>1132</v>
      </c>
      <c r="V4588" s="1" t="s">
        <v>5532</v>
      </c>
      <c r="W4588" s="1" t="s">
        <v>5532</v>
      </c>
    </row>
    <row r="4589" spans="1:23">
      <c r="A4589" s="2" t="s">
        <v>683</v>
      </c>
      <c r="B4589" s="2">
        <f t="shared" si="142"/>
        <v>2021</v>
      </c>
      <c r="C4589" s="1" t="s">
        <v>942</v>
      </c>
      <c r="D4589" s="1" t="s">
        <v>24</v>
      </c>
      <c r="E4589" s="1">
        <v>80009246</v>
      </c>
      <c r="F4589" s="1" t="s">
        <v>3075</v>
      </c>
      <c r="G4589" s="1" t="s">
        <v>36</v>
      </c>
      <c r="H4589" s="1" t="s">
        <v>983</v>
      </c>
      <c r="I4589" s="1" t="s">
        <v>1116</v>
      </c>
      <c r="J4589" s="1">
        <v>379</v>
      </c>
      <c r="K4589" s="1" t="s">
        <v>28</v>
      </c>
      <c r="L4589" s="1">
        <v>11154</v>
      </c>
      <c r="M4589" s="1">
        <v>12378</v>
      </c>
      <c r="N4589" s="1">
        <v>32037.32</v>
      </c>
      <c r="O4589" s="1">
        <v>25209.59</v>
      </c>
      <c r="P4589" s="1">
        <v>58.18</v>
      </c>
      <c r="Q4589" s="1">
        <v>57305.09</v>
      </c>
      <c r="R4589" s="1">
        <f t="shared" si="143"/>
        <v>151.20076517150395</v>
      </c>
      <c r="S4589" s="1" t="s">
        <v>38</v>
      </c>
      <c r="T4589" s="1" t="s">
        <v>30</v>
      </c>
      <c r="U4589" s="1" t="s">
        <v>4690</v>
      </c>
      <c r="V4589" s="1" t="s">
        <v>5262</v>
      </c>
      <c r="W4589" s="1" t="s">
        <v>5551</v>
      </c>
    </row>
    <row r="4590" spans="1:23">
      <c r="A4590" s="2" t="s">
        <v>1636</v>
      </c>
      <c r="B4590" s="2">
        <f t="shared" si="142"/>
        <v>2021</v>
      </c>
      <c r="C4590" s="1" t="s">
        <v>942</v>
      </c>
      <c r="D4590" s="1" t="s">
        <v>24</v>
      </c>
      <c r="E4590" s="1">
        <v>80008970</v>
      </c>
      <c r="F4590" s="1" t="s">
        <v>4435</v>
      </c>
      <c r="G4590" s="1" t="s">
        <v>927</v>
      </c>
      <c r="H4590" s="1" t="s">
        <v>983</v>
      </c>
      <c r="I4590" s="1" t="s">
        <v>1116</v>
      </c>
      <c r="J4590" s="1">
        <v>268</v>
      </c>
      <c r="K4590" s="1" t="s">
        <v>28</v>
      </c>
      <c r="L4590" s="1">
        <v>14274</v>
      </c>
      <c r="M4590" s="1">
        <v>15954</v>
      </c>
      <c r="N4590" s="1">
        <v>42073.599999999999</v>
      </c>
      <c r="O4590" s="1">
        <v>18450</v>
      </c>
      <c r="P4590" s="1">
        <v>76.5</v>
      </c>
      <c r="Q4590" s="1">
        <v>60600.1</v>
      </c>
      <c r="R4590" s="1">
        <f t="shared" si="143"/>
        <v>226.11977611940299</v>
      </c>
      <c r="S4590" s="1" t="s">
        <v>38</v>
      </c>
      <c r="T4590" s="1" t="s">
        <v>30</v>
      </c>
      <c r="U4590" s="1" t="s">
        <v>1132</v>
      </c>
      <c r="V4590" s="1" t="s">
        <v>5554</v>
      </c>
      <c r="W4590" s="1" t="s">
        <v>5555</v>
      </c>
    </row>
    <row r="4591" spans="1:23">
      <c r="A4591" s="2" t="s">
        <v>5559</v>
      </c>
      <c r="B4591" s="2">
        <f t="shared" si="142"/>
        <v>2021</v>
      </c>
      <c r="C4591" s="1" t="s">
        <v>68</v>
      </c>
      <c r="D4591" s="1" t="s">
        <v>24</v>
      </c>
      <c r="E4591" s="1">
        <v>80009246</v>
      </c>
      <c r="F4591" s="1" t="s">
        <v>3075</v>
      </c>
      <c r="G4591" s="1" t="s">
        <v>36</v>
      </c>
      <c r="H4591" s="1" t="s">
        <v>983</v>
      </c>
      <c r="I4591" s="1" t="s">
        <v>1116</v>
      </c>
      <c r="J4591" s="1">
        <v>48</v>
      </c>
      <c r="K4591" s="1" t="s">
        <v>28</v>
      </c>
      <c r="L4591" s="1">
        <v>2184</v>
      </c>
      <c r="M4591" s="1">
        <v>2424</v>
      </c>
      <c r="N4591" s="1">
        <v>6792</v>
      </c>
      <c r="O4591" s="1">
        <v>5236</v>
      </c>
      <c r="P4591" s="1">
        <v>27.27</v>
      </c>
      <c r="Q4591" s="1">
        <v>12055.27</v>
      </c>
      <c r="R4591" s="1">
        <f t="shared" si="143"/>
        <v>251.15145833333335</v>
      </c>
      <c r="S4591" s="1" t="s">
        <v>38</v>
      </c>
      <c r="T4591" s="1" t="s">
        <v>30</v>
      </c>
      <c r="U4591" s="1" t="s">
        <v>4690</v>
      </c>
      <c r="V4591" s="1" t="s">
        <v>252</v>
      </c>
      <c r="W4591" s="1" t="s">
        <v>5560</v>
      </c>
    </row>
    <row r="4592" spans="1:23">
      <c r="A4592" s="2" t="s">
        <v>2286</v>
      </c>
      <c r="B4592" s="2">
        <f t="shared" si="142"/>
        <v>2021</v>
      </c>
      <c r="C4592" s="1" t="s">
        <v>942</v>
      </c>
      <c r="D4592" s="1" t="s">
        <v>24</v>
      </c>
      <c r="E4592" s="1">
        <v>80008970</v>
      </c>
      <c r="F4592" s="1" t="s">
        <v>4435</v>
      </c>
      <c r="G4592" s="1" t="s">
        <v>927</v>
      </c>
      <c r="H4592" s="1" t="s">
        <v>979</v>
      </c>
      <c r="I4592" s="1" t="s">
        <v>1116</v>
      </c>
      <c r="J4592" s="1">
        <v>52</v>
      </c>
      <c r="K4592" s="1" t="s">
        <v>28</v>
      </c>
      <c r="L4592" s="1">
        <v>5512</v>
      </c>
      <c r="M4592" s="1">
        <v>6032</v>
      </c>
      <c r="N4592" s="1">
        <v>19708</v>
      </c>
      <c r="O4592" s="1">
        <v>9800</v>
      </c>
      <c r="P4592" s="1">
        <v>36</v>
      </c>
      <c r="Q4592" s="1">
        <v>29543.83</v>
      </c>
      <c r="R4592" s="1">
        <f t="shared" si="143"/>
        <v>568.15057692307698</v>
      </c>
      <c r="S4592" s="1" t="s">
        <v>38</v>
      </c>
      <c r="T4592" s="1" t="s">
        <v>30</v>
      </c>
      <c r="U4592" s="1" t="s">
        <v>1132</v>
      </c>
      <c r="V4592" s="1" t="s">
        <v>5561</v>
      </c>
      <c r="W4592" s="1" t="s">
        <v>5561</v>
      </c>
    </row>
    <row r="4593" spans="1:23">
      <c r="A4593" s="2" t="s">
        <v>2286</v>
      </c>
      <c r="B4593" s="2">
        <f t="shared" si="142"/>
        <v>2021</v>
      </c>
      <c r="C4593" s="1" t="s">
        <v>942</v>
      </c>
      <c r="D4593" s="1" t="s">
        <v>24</v>
      </c>
      <c r="E4593" s="1">
        <v>80008970</v>
      </c>
      <c r="F4593" s="1" t="s">
        <v>4435</v>
      </c>
      <c r="G4593" s="1" t="s">
        <v>927</v>
      </c>
      <c r="H4593" s="1" t="s">
        <v>979</v>
      </c>
      <c r="I4593" s="1" t="s">
        <v>1116</v>
      </c>
      <c r="J4593" s="1">
        <v>48</v>
      </c>
      <c r="K4593" s="1" t="s">
        <v>28</v>
      </c>
      <c r="L4593" s="1">
        <v>4416</v>
      </c>
      <c r="M4593" s="1">
        <v>4896</v>
      </c>
      <c r="N4593" s="1">
        <v>13680</v>
      </c>
      <c r="O4593" s="1">
        <v>9782</v>
      </c>
      <c r="P4593" s="1">
        <v>25</v>
      </c>
      <c r="Q4593" s="1">
        <v>23486.94</v>
      </c>
      <c r="R4593" s="1">
        <f t="shared" si="143"/>
        <v>489.31124999999997</v>
      </c>
      <c r="S4593" s="1" t="s">
        <v>38</v>
      </c>
      <c r="T4593" s="1" t="s">
        <v>30</v>
      </c>
      <c r="U4593" s="1" t="s">
        <v>1132</v>
      </c>
      <c r="V4593" s="1" t="s">
        <v>5563</v>
      </c>
      <c r="W4593" s="1" t="s">
        <v>5563</v>
      </c>
    </row>
    <row r="4594" spans="1:23">
      <c r="A4594" s="2" t="s">
        <v>2276</v>
      </c>
      <c r="B4594" s="2">
        <f t="shared" si="142"/>
        <v>2021</v>
      </c>
      <c r="C4594" s="1" t="s">
        <v>936</v>
      </c>
      <c r="D4594" s="1" t="s">
        <v>24</v>
      </c>
      <c r="E4594" s="1">
        <v>80008970</v>
      </c>
      <c r="F4594" s="1" t="s">
        <v>4435</v>
      </c>
      <c r="G4594" s="1" t="s">
        <v>927</v>
      </c>
      <c r="H4594" s="1" t="s">
        <v>979</v>
      </c>
      <c r="I4594" s="1" t="s">
        <v>5605</v>
      </c>
      <c r="J4594" s="1">
        <v>45</v>
      </c>
      <c r="K4594" s="1" t="s">
        <v>28</v>
      </c>
      <c r="L4594" s="1">
        <v>4545</v>
      </c>
      <c r="M4594" s="1">
        <v>4995</v>
      </c>
      <c r="N4594" s="1">
        <v>21105</v>
      </c>
      <c r="O4594" s="1">
        <v>8655.74</v>
      </c>
      <c r="P4594" s="1">
        <v>33.89</v>
      </c>
      <c r="Q4594" s="1">
        <v>29794.63</v>
      </c>
      <c r="R4594" s="1">
        <f t="shared" si="143"/>
        <v>662.10288888888886</v>
      </c>
      <c r="S4594" s="1" t="s">
        <v>38</v>
      </c>
      <c r="T4594" s="1" t="s">
        <v>30</v>
      </c>
      <c r="U4594" s="1" t="s">
        <v>1132</v>
      </c>
      <c r="V4594" s="1" t="s">
        <v>5607</v>
      </c>
      <c r="W4594" s="1" t="s">
        <v>5608</v>
      </c>
    </row>
    <row r="4595" spans="1:23">
      <c r="A4595" s="2" t="s">
        <v>2298</v>
      </c>
      <c r="B4595" s="2">
        <f t="shared" si="142"/>
        <v>2021</v>
      </c>
      <c r="C4595" s="1" t="s">
        <v>936</v>
      </c>
      <c r="D4595" s="1" t="s">
        <v>24</v>
      </c>
      <c r="E4595" s="1">
        <v>80008970</v>
      </c>
      <c r="F4595" s="1" t="s">
        <v>4435</v>
      </c>
      <c r="G4595" s="1" t="s">
        <v>927</v>
      </c>
      <c r="H4595" s="1" t="s">
        <v>979</v>
      </c>
      <c r="I4595" s="1" t="s">
        <v>5620</v>
      </c>
      <c r="J4595" s="1">
        <v>825</v>
      </c>
      <c r="K4595" s="1" t="s">
        <v>28</v>
      </c>
      <c r="L4595" s="1">
        <v>20284</v>
      </c>
      <c r="M4595" s="1">
        <v>22173.25</v>
      </c>
      <c r="N4595" s="1">
        <v>61006</v>
      </c>
      <c r="O4595" s="1">
        <v>29400</v>
      </c>
      <c r="P4595" s="1">
        <v>110.92</v>
      </c>
      <c r="Q4595" s="1">
        <v>90516.92</v>
      </c>
      <c r="R4595" s="1">
        <f t="shared" si="143"/>
        <v>109.71747878787879</v>
      </c>
      <c r="S4595" s="1" t="s">
        <v>38</v>
      </c>
      <c r="T4595" s="1" t="s">
        <v>30</v>
      </c>
      <c r="U4595" s="1" t="s">
        <v>1132</v>
      </c>
      <c r="V4595" s="1" t="s">
        <v>5623</v>
      </c>
      <c r="W4595" s="1" t="s">
        <v>4925</v>
      </c>
    </row>
    <row r="4596" spans="1:23">
      <c r="A4596" s="2" t="s">
        <v>2507</v>
      </c>
      <c r="B4596" s="2">
        <f t="shared" si="142"/>
        <v>2021</v>
      </c>
      <c r="C4596" s="1" t="s">
        <v>936</v>
      </c>
      <c r="D4596" s="1" t="s">
        <v>24</v>
      </c>
      <c r="E4596" s="1">
        <v>80009129</v>
      </c>
      <c r="F4596" s="1" t="s">
        <v>3277</v>
      </c>
      <c r="G4596" s="1" t="s">
        <v>62</v>
      </c>
      <c r="H4596" s="1" t="s">
        <v>316</v>
      </c>
      <c r="I4596" s="1" t="s">
        <v>5628</v>
      </c>
      <c r="J4596" s="1">
        <v>73</v>
      </c>
      <c r="K4596" s="1" t="s">
        <v>28</v>
      </c>
      <c r="L4596" s="1">
        <v>4380</v>
      </c>
      <c r="M4596" s="1">
        <v>4380</v>
      </c>
      <c r="N4596" s="1">
        <v>19923.560000000001</v>
      </c>
      <c r="O4596" s="1">
        <v>2081</v>
      </c>
      <c r="P4596" s="1">
        <v>4.9400000000000004</v>
      </c>
      <c r="Q4596" s="1">
        <v>22009.5</v>
      </c>
      <c r="R4596" s="1">
        <f t="shared" si="143"/>
        <v>301.5</v>
      </c>
      <c r="S4596" s="1" t="s">
        <v>38</v>
      </c>
      <c r="T4596" s="1" t="s">
        <v>30</v>
      </c>
      <c r="U4596" s="1" t="s">
        <v>3107</v>
      </c>
      <c r="V4596" s="1" t="s">
        <v>5629</v>
      </c>
      <c r="W4596" s="1" t="s">
        <v>5629</v>
      </c>
    </row>
    <row r="4597" spans="1:23">
      <c r="A4597" s="2" t="s">
        <v>5544</v>
      </c>
      <c r="B4597" s="2">
        <f t="shared" si="142"/>
        <v>2021</v>
      </c>
      <c r="C4597" s="1" t="s">
        <v>936</v>
      </c>
      <c r="D4597" s="1" t="s">
        <v>24</v>
      </c>
      <c r="E4597" s="1">
        <v>80009129</v>
      </c>
      <c r="F4597" s="1" t="s">
        <v>3277</v>
      </c>
      <c r="G4597" s="1" t="s">
        <v>62</v>
      </c>
      <c r="H4597" s="1" t="s">
        <v>1035</v>
      </c>
      <c r="I4597" s="1" t="s">
        <v>5631</v>
      </c>
      <c r="J4597" s="1">
        <v>219</v>
      </c>
      <c r="K4597" s="1" t="s">
        <v>28</v>
      </c>
      <c r="L4597" s="1">
        <v>13140</v>
      </c>
      <c r="M4597" s="1">
        <v>13140</v>
      </c>
      <c r="N4597" s="1">
        <v>58822.12</v>
      </c>
      <c r="O4597" s="1">
        <v>7194</v>
      </c>
      <c r="P4597" s="1">
        <v>12.38</v>
      </c>
      <c r="Q4597" s="1">
        <v>66028.5</v>
      </c>
      <c r="R4597" s="1">
        <f t="shared" si="143"/>
        <v>301.5</v>
      </c>
      <c r="S4597" s="1" t="s">
        <v>38</v>
      </c>
      <c r="T4597" s="1" t="s">
        <v>30</v>
      </c>
      <c r="U4597" s="1" t="s">
        <v>3107</v>
      </c>
      <c r="V4597" s="1" t="s">
        <v>5632</v>
      </c>
      <c r="W4597" s="1" t="s">
        <v>5632</v>
      </c>
    </row>
    <row r="4598" spans="1:23">
      <c r="A4598" s="2" t="s">
        <v>5633</v>
      </c>
      <c r="B4598" s="2">
        <f t="shared" si="142"/>
        <v>2021</v>
      </c>
      <c r="C4598" s="1" t="s">
        <v>68</v>
      </c>
      <c r="D4598" s="1" t="s">
        <v>24</v>
      </c>
      <c r="E4598" s="1">
        <v>80009129</v>
      </c>
      <c r="F4598" s="1" t="s">
        <v>3277</v>
      </c>
      <c r="G4598" s="1" t="s">
        <v>36</v>
      </c>
      <c r="H4598" s="1" t="s">
        <v>983</v>
      </c>
      <c r="I4598" s="1" t="s">
        <v>5634</v>
      </c>
      <c r="J4598" s="1">
        <v>1460</v>
      </c>
      <c r="K4598" s="1" t="s">
        <v>28</v>
      </c>
      <c r="L4598" s="1">
        <v>55188</v>
      </c>
      <c r="M4598" s="1">
        <v>61320</v>
      </c>
      <c r="N4598" s="1">
        <v>116800</v>
      </c>
      <c r="O4598" s="1">
        <v>61513.09</v>
      </c>
      <c r="P4598" s="1">
        <v>1168</v>
      </c>
      <c r="Q4598" s="1">
        <v>179481.09</v>
      </c>
      <c r="R4598" s="1">
        <f t="shared" si="143"/>
        <v>122.93225342465753</v>
      </c>
      <c r="S4598" s="1" t="s">
        <v>38</v>
      </c>
      <c r="T4598" s="1" t="s">
        <v>30</v>
      </c>
      <c r="U4598" s="1" t="s">
        <v>5045</v>
      </c>
      <c r="V4598" s="1" t="s">
        <v>5635</v>
      </c>
      <c r="W4598" s="1" t="s">
        <v>5635</v>
      </c>
    </row>
    <row r="4599" spans="1:23">
      <c r="A4599" s="2" t="s">
        <v>679</v>
      </c>
      <c r="B4599" s="2">
        <f t="shared" si="142"/>
        <v>2021</v>
      </c>
      <c r="C4599" s="1" t="s">
        <v>936</v>
      </c>
      <c r="D4599" s="1" t="s">
        <v>24</v>
      </c>
      <c r="E4599" s="1">
        <v>80008970</v>
      </c>
      <c r="F4599" s="1" t="s">
        <v>4435</v>
      </c>
      <c r="G4599" s="1" t="s">
        <v>927</v>
      </c>
      <c r="H4599" s="1" t="s">
        <v>1024</v>
      </c>
      <c r="I4599" s="1" t="s">
        <v>5636</v>
      </c>
      <c r="J4599" s="1">
        <v>104</v>
      </c>
      <c r="K4599" s="1" t="s">
        <v>28</v>
      </c>
      <c r="L4599" s="1">
        <v>4909</v>
      </c>
      <c r="M4599" s="1">
        <v>5376.8</v>
      </c>
      <c r="N4599" s="1">
        <v>13122.72</v>
      </c>
      <c r="O4599" s="1">
        <v>8979</v>
      </c>
      <c r="P4599" s="1">
        <v>23.86</v>
      </c>
      <c r="Q4599" s="1">
        <v>22125.58</v>
      </c>
      <c r="R4599" s="1">
        <f t="shared" si="143"/>
        <v>212.74596153846156</v>
      </c>
      <c r="S4599" s="1" t="s">
        <v>38</v>
      </c>
      <c r="T4599" s="1" t="s">
        <v>30</v>
      </c>
      <c r="U4599" s="1" t="s">
        <v>1132</v>
      </c>
      <c r="V4599" s="1" t="s">
        <v>5637</v>
      </c>
      <c r="W4599" s="1" t="s">
        <v>5637</v>
      </c>
    </row>
    <row r="4600" spans="1:23">
      <c r="A4600" s="2" t="s">
        <v>909</v>
      </c>
      <c r="B4600" s="2">
        <f t="shared" si="142"/>
        <v>2021</v>
      </c>
      <c r="C4600" s="1" t="s">
        <v>936</v>
      </c>
      <c r="D4600" s="1" t="s">
        <v>24</v>
      </c>
      <c r="E4600" s="1">
        <v>80008970</v>
      </c>
      <c r="F4600" s="1" t="s">
        <v>4435</v>
      </c>
      <c r="G4600" s="1" t="s">
        <v>36</v>
      </c>
      <c r="H4600" s="1" t="s">
        <v>1024</v>
      </c>
      <c r="I4600" s="1" t="s">
        <v>5636</v>
      </c>
      <c r="J4600" s="1">
        <v>104</v>
      </c>
      <c r="K4600" s="1" t="s">
        <v>28</v>
      </c>
      <c r="L4600" s="1">
        <v>4909</v>
      </c>
      <c r="M4600" s="1">
        <v>5377</v>
      </c>
      <c r="N4600" s="1">
        <v>11362</v>
      </c>
      <c r="O4600" s="1">
        <v>4730.8999999999996</v>
      </c>
      <c r="P4600" s="1">
        <v>20.54</v>
      </c>
      <c r="Q4600" s="1">
        <v>16113.44</v>
      </c>
      <c r="R4600" s="1">
        <f t="shared" si="143"/>
        <v>154.93692307692308</v>
      </c>
      <c r="S4600" s="1" t="s">
        <v>38</v>
      </c>
      <c r="T4600" s="1" t="s">
        <v>30</v>
      </c>
      <c r="U4600" s="1" t="s">
        <v>1132</v>
      </c>
      <c r="V4600" s="1" t="s">
        <v>5638</v>
      </c>
      <c r="W4600" s="1" t="s">
        <v>5638</v>
      </c>
    </row>
    <row r="4601" spans="1:23">
      <c r="A4601" s="2" t="s">
        <v>5639</v>
      </c>
      <c r="B4601" s="2">
        <f t="shared" si="142"/>
        <v>2021</v>
      </c>
      <c r="C4601" s="1" t="s">
        <v>942</v>
      </c>
      <c r="D4601" s="1" t="s">
        <v>24</v>
      </c>
      <c r="E4601" s="1">
        <v>80008970</v>
      </c>
      <c r="F4601" s="1" t="s">
        <v>4435</v>
      </c>
      <c r="G4601" s="1" t="s">
        <v>927</v>
      </c>
      <c r="H4601" s="1" t="s">
        <v>943</v>
      </c>
      <c r="I4601" s="1" t="s">
        <v>5636</v>
      </c>
      <c r="J4601" s="1">
        <v>2516</v>
      </c>
      <c r="K4601" s="1" t="s">
        <v>28</v>
      </c>
      <c r="L4601" s="1">
        <v>95627</v>
      </c>
      <c r="M4601" s="1">
        <v>106406</v>
      </c>
      <c r="N4601" s="1">
        <v>292833.91999999998</v>
      </c>
      <c r="O4601" s="1">
        <v>152000</v>
      </c>
      <c r="P4601" s="1">
        <v>532.42999999999995</v>
      </c>
      <c r="Q4601" s="1">
        <v>445366.35</v>
      </c>
      <c r="R4601" s="1">
        <f t="shared" si="143"/>
        <v>177.01365262321144</v>
      </c>
      <c r="S4601" s="1" t="s">
        <v>38</v>
      </c>
      <c r="T4601" s="1" t="s">
        <v>30</v>
      </c>
      <c r="U4601" s="1" t="s">
        <v>1132</v>
      </c>
      <c r="V4601" s="1" t="s">
        <v>5640</v>
      </c>
      <c r="W4601" s="1" t="s">
        <v>5641</v>
      </c>
    </row>
    <row r="4602" spans="1:23">
      <c r="A4602" s="2" t="s">
        <v>1422</v>
      </c>
      <c r="B4602" s="2">
        <f t="shared" si="142"/>
        <v>2021</v>
      </c>
      <c r="C4602" s="1" t="s">
        <v>942</v>
      </c>
      <c r="D4602" s="1" t="s">
        <v>24</v>
      </c>
      <c r="E4602" s="1">
        <v>80008970</v>
      </c>
      <c r="F4602" s="1" t="s">
        <v>4435</v>
      </c>
      <c r="G4602" s="1" t="s">
        <v>927</v>
      </c>
      <c r="H4602" s="1" t="s">
        <v>979</v>
      </c>
      <c r="I4602" s="1" t="s">
        <v>5636</v>
      </c>
      <c r="J4602" s="1">
        <v>432</v>
      </c>
      <c r="K4602" s="1" t="s">
        <v>28</v>
      </c>
      <c r="L4602" s="1">
        <v>15552</v>
      </c>
      <c r="M4602" s="1">
        <v>17280</v>
      </c>
      <c r="N4602" s="1">
        <v>49874.400000000001</v>
      </c>
      <c r="O4602" s="1">
        <v>21000</v>
      </c>
      <c r="P4602" s="1">
        <v>90.68</v>
      </c>
      <c r="Q4602" s="1">
        <v>70965.08</v>
      </c>
      <c r="R4602" s="1">
        <f t="shared" si="143"/>
        <v>164.27101851851853</v>
      </c>
      <c r="S4602" s="1" t="s">
        <v>38</v>
      </c>
      <c r="T4602" s="1" t="s">
        <v>30</v>
      </c>
      <c r="U4602" s="1" t="s">
        <v>1132</v>
      </c>
      <c r="V4602" s="1" t="s">
        <v>5642</v>
      </c>
      <c r="W4602" s="1" t="s">
        <v>5642</v>
      </c>
    </row>
    <row r="4603" spans="1:23">
      <c r="A4603" s="2" t="s">
        <v>5643</v>
      </c>
      <c r="B4603" s="2">
        <f t="shared" si="142"/>
        <v>2021</v>
      </c>
      <c r="C4603" s="1" t="s">
        <v>34</v>
      </c>
      <c r="D4603" s="1" t="s">
        <v>24</v>
      </c>
      <c r="E4603" s="1">
        <v>80008970</v>
      </c>
      <c r="F4603" s="1" t="s">
        <v>4435</v>
      </c>
      <c r="G4603" s="1" t="s">
        <v>927</v>
      </c>
      <c r="H4603" s="1" t="s">
        <v>955</v>
      </c>
      <c r="I4603" s="1" t="s">
        <v>5636</v>
      </c>
      <c r="J4603" s="1">
        <v>2016</v>
      </c>
      <c r="K4603" s="1" t="s">
        <v>28</v>
      </c>
      <c r="L4603" s="1">
        <v>73224</v>
      </c>
      <c r="M4603" s="1">
        <v>81288</v>
      </c>
      <c r="N4603" s="1">
        <v>218998.08</v>
      </c>
      <c r="O4603" s="1">
        <v>122500</v>
      </c>
      <c r="P4603" s="1">
        <v>398.18</v>
      </c>
      <c r="Q4603" s="1">
        <v>341896.26</v>
      </c>
      <c r="R4603" s="1">
        <f t="shared" si="143"/>
        <v>169.59139880952381</v>
      </c>
      <c r="S4603" s="1" t="s">
        <v>38</v>
      </c>
      <c r="T4603" s="1" t="s">
        <v>30</v>
      </c>
      <c r="U4603" s="1" t="s">
        <v>1132</v>
      </c>
      <c r="V4603" s="1" t="s">
        <v>5644</v>
      </c>
      <c r="W4603" s="1" t="s">
        <v>5645</v>
      </c>
    </row>
    <row r="4604" spans="1:23">
      <c r="A4604" s="2" t="s">
        <v>5648</v>
      </c>
      <c r="B4604" s="2">
        <f t="shared" si="142"/>
        <v>2021</v>
      </c>
      <c r="C4604" s="1" t="s">
        <v>68</v>
      </c>
      <c r="D4604" s="1" t="s">
        <v>24</v>
      </c>
      <c r="E4604" s="1">
        <v>80009129</v>
      </c>
      <c r="F4604" s="1" t="s">
        <v>3277</v>
      </c>
      <c r="G4604" s="1" t="s">
        <v>36</v>
      </c>
      <c r="H4604" s="1" t="s">
        <v>80</v>
      </c>
      <c r="I4604" s="1" t="s">
        <v>5649</v>
      </c>
      <c r="J4604" s="1">
        <v>65</v>
      </c>
      <c r="K4604" s="1" t="s">
        <v>28</v>
      </c>
      <c r="L4604" s="1">
        <v>5395</v>
      </c>
      <c r="M4604" s="1">
        <v>5395</v>
      </c>
      <c r="N4604" s="1">
        <v>19201.919999999998</v>
      </c>
      <c r="O4604" s="1">
        <v>4310</v>
      </c>
      <c r="P4604" s="1">
        <v>5.08</v>
      </c>
      <c r="Q4604" s="1">
        <v>23517</v>
      </c>
      <c r="R4604" s="1">
        <f t="shared" si="143"/>
        <v>361.8</v>
      </c>
      <c r="S4604" s="1" t="s">
        <v>38</v>
      </c>
      <c r="T4604" s="1" t="s">
        <v>30</v>
      </c>
      <c r="U4604" s="1" t="s">
        <v>3107</v>
      </c>
      <c r="V4604" s="1" t="s">
        <v>5650</v>
      </c>
      <c r="W4604" s="1" t="s">
        <v>5650</v>
      </c>
    </row>
    <row r="4605" spans="1:23">
      <c r="A4605" s="2" t="s">
        <v>5648</v>
      </c>
      <c r="B4605" s="2">
        <f t="shared" si="142"/>
        <v>2021</v>
      </c>
      <c r="C4605" s="1" t="s">
        <v>68</v>
      </c>
      <c r="D4605" s="1" t="s">
        <v>24</v>
      </c>
      <c r="E4605" s="1">
        <v>80009129</v>
      </c>
      <c r="F4605" s="1" t="s">
        <v>3277</v>
      </c>
      <c r="G4605" s="1" t="s">
        <v>36</v>
      </c>
      <c r="H4605" s="1" t="s">
        <v>80</v>
      </c>
      <c r="I4605" s="1" t="s">
        <v>5651</v>
      </c>
      <c r="J4605" s="1">
        <v>72</v>
      </c>
      <c r="K4605" s="1" t="s">
        <v>28</v>
      </c>
      <c r="L4605" s="1">
        <v>8208</v>
      </c>
      <c r="M4605" s="1">
        <v>8208</v>
      </c>
      <c r="N4605" s="1">
        <v>31169.4</v>
      </c>
      <c r="O4605" s="1">
        <v>8620</v>
      </c>
      <c r="P4605" s="1">
        <v>8.6</v>
      </c>
      <c r="Q4605" s="1">
        <v>39798</v>
      </c>
      <c r="R4605" s="1">
        <f t="shared" si="143"/>
        <v>552.75</v>
      </c>
      <c r="S4605" s="1" t="s">
        <v>38</v>
      </c>
      <c r="T4605" s="1" t="s">
        <v>30</v>
      </c>
      <c r="U4605" s="1" t="s">
        <v>3107</v>
      </c>
      <c r="V4605" s="1" t="s">
        <v>5652</v>
      </c>
      <c r="W4605" s="1" t="s">
        <v>5652</v>
      </c>
    </row>
    <row r="4606" spans="1:23">
      <c r="A4606" s="2" t="s">
        <v>5648</v>
      </c>
      <c r="B4606" s="2">
        <f t="shared" si="142"/>
        <v>2021</v>
      </c>
      <c r="C4606" s="1" t="s">
        <v>68</v>
      </c>
      <c r="D4606" s="1" t="s">
        <v>24</v>
      </c>
      <c r="E4606" s="1">
        <v>80009129</v>
      </c>
      <c r="F4606" s="1" t="s">
        <v>3277</v>
      </c>
      <c r="G4606" s="1" t="s">
        <v>36</v>
      </c>
      <c r="H4606" s="1" t="s">
        <v>80</v>
      </c>
      <c r="I4606" s="1" t="s">
        <v>5653</v>
      </c>
      <c r="J4606" s="1">
        <v>36</v>
      </c>
      <c r="K4606" s="1" t="s">
        <v>28</v>
      </c>
      <c r="L4606" s="1">
        <v>4380</v>
      </c>
      <c r="M4606" s="1">
        <v>4380</v>
      </c>
      <c r="N4606" s="1">
        <v>18366.02</v>
      </c>
      <c r="O4606" s="1">
        <v>4310</v>
      </c>
      <c r="P4606" s="1">
        <v>4.9000000000000004</v>
      </c>
      <c r="Q4606" s="1">
        <v>22680.92</v>
      </c>
      <c r="R4606" s="1">
        <f t="shared" si="143"/>
        <v>630.02555555555546</v>
      </c>
      <c r="S4606" s="1" t="s">
        <v>38</v>
      </c>
      <c r="T4606" s="1" t="s">
        <v>30</v>
      </c>
      <c r="U4606" s="1" t="s">
        <v>3107</v>
      </c>
      <c r="V4606" s="1" t="s">
        <v>252</v>
      </c>
      <c r="W4606" s="1" t="s">
        <v>5654</v>
      </c>
    </row>
    <row r="4607" spans="1:23">
      <c r="A4607" s="2" t="s">
        <v>5648</v>
      </c>
      <c r="B4607" s="2">
        <f t="shared" si="142"/>
        <v>2021</v>
      </c>
      <c r="C4607" s="1" t="s">
        <v>68</v>
      </c>
      <c r="D4607" s="1" t="s">
        <v>24</v>
      </c>
      <c r="E4607" s="1">
        <v>80009129</v>
      </c>
      <c r="F4607" s="1" t="s">
        <v>3277</v>
      </c>
      <c r="G4607" s="1" t="s">
        <v>36</v>
      </c>
      <c r="H4607" s="1" t="s">
        <v>80</v>
      </c>
      <c r="I4607" s="1" t="s">
        <v>5655</v>
      </c>
      <c r="J4607" s="1">
        <v>57</v>
      </c>
      <c r="K4607" s="1" t="s">
        <v>28</v>
      </c>
      <c r="L4607" s="1">
        <v>5231</v>
      </c>
      <c r="M4607" s="1">
        <v>5231</v>
      </c>
      <c r="N4607" s="1">
        <v>28044</v>
      </c>
      <c r="O4607" s="1">
        <v>4310</v>
      </c>
      <c r="P4607" s="1">
        <v>7</v>
      </c>
      <c r="Q4607" s="1">
        <v>32361</v>
      </c>
      <c r="R4607" s="1">
        <f t="shared" si="143"/>
        <v>567.73684210526312</v>
      </c>
      <c r="S4607" s="1" t="s">
        <v>38</v>
      </c>
      <c r="T4607" s="1" t="s">
        <v>30</v>
      </c>
      <c r="U4607" s="1" t="s">
        <v>3107</v>
      </c>
      <c r="V4607" s="1" t="s">
        <v>252</v>
      </c>
      <c r="W4607" s="1" t="s">
        <v>5656</v>
      </c>
    </row>
    <row r="4608" spans="1:23">
      <c r="A4608" s="2" t="s">
        <v>424</v>
      </c>
      <c r="B4608" s="2">
        <f t="shared" si="142"/>
        <v>2021</v>
      </c>
      <c r="C4608" s="1" t="s">
        <v>936</v>
      </c>
      <c r="D4608" s="1" t="s">
        <v>24</v>
      </c>
      <c r="E4608" s="1">
        <v>80009129</v>
      </c>
      <c r="F4608" s="1" t="s">
        <v>3277</v>
      </c>
      <c r="G4608" s="1" t="s">
        <v>62</v>
      </c>
      <c r="H4608" s="1" t="s">
        <v>983</v>
      </c>
      <c r="I4608" s="1" t="s">
        <v>5657</v>
      </c>
      <c r="J4608" s="1">
        <v>73</v>
      </c>
      <c r="K4608" s="1" t="s">
        <v>28</v>
      </c>
      <c r="L4608" s="1">
        <v>4380</v>
      </c>
      <c r="M4608" s="1">
        <v>4380</v>
      </c>
      <c r="N4608" s="1">
        <v>19606.78</v>
      </c>
      <c r="O4608" s="1">
        <v>2398</v>
      </c>
      <c r="P4608" s="1">
        <v>4.72</v>
      </c>
      <c r="Q4608" s="1">
        <v>22009.5</v>
      </c>
      <c r="R4608" s="1">
        <f t="shared" si="143"/>
        <v>301.5</v>
      </c>
      <c r="S4608" s="1" t="s">
        <v>38</v>
      </c>
      <c r="T4608" s="1" t="s">
        <v>30</v>
      </c>
      <c r="U4608" s="1" t="s">
        <v>3107</v>
      </c>
      <c r="V4608" s="1" t="s">
        <v>5658</v>
      </c>
      <c r="W4608" s="1" t="s">
        <v>5658</v>
      </c>
    </row>
    <row r="4609" spans="1:23">
      <c r="A4609" s="2" t="s">
        <v>5659</v>
      </c>
      <c r="B4609" s="2">
        <f t="shared" si="142"/>
        <v>2021</v>
      </c>
      <c r="C4609" s="1" t="s">
        <v>68</v>
      </c>
      <c r="D4609" s="1" t="s">
        <v>24</v>
      </c>
      <c r="E4609" s="1">
        <v>80009129</v>
      </c>
      <c r="F4609" s="1" t="s">
        <v>3277</v>
      </c>
      <c r="G4609" s="1" t="s">
        <v>36</v>
      </c>
      <c r="H4609" s="1" t="s">
        <v>80</v>
      </c>
      <c r="I4609" s="1" t="s">
        <v>5660</v>
      </c>
      <c r="J4609" s="1">
        <v>36</v>
      </c>
      <c r="K4609" s="1" t="s">
        <v>28</v>
      </c>
      <c r="L4609" s="1">
        <v>4428</v>
      </c>
      <c r="M4609" s="1">
        <v>4428</v>
      </c>
      <c r="N4609" s="1">
        <v>19314.900000000001</v>
      </c>
      <c r="O4609" s="1">
        <v>4029</v>
      </c>
      <c r="P4609" s="1">
        <v>4.38</v>
      </c>
      <c r="Q4609" s="1">
        <v>23348.28</v>
      </c>
      <c r="R4609" s="1">
        <f t="shared" si="143"/>
        <v>648.56333333333328</v>
      </c>
      <c r="S4609" s="1" t="s">
        <v>38</v>
      </c>
      <c r="T4609" s="1" t="s">
        <v>30</v>
      </c>
      <c r="U4609" s="1" t="s">
        <v>3107</v>
      </c>
      <c r="V4609" s="1" t="s">
        <v>252</v>
      </c>
      <c r="W4609" s="1" t="s">
        <v>5654</v>
      </c>
    </row>
    <row r="4610" spans="1:23">
      <c r="A4610" s="2" t="s">
        <v>5661</v>
      </c>
      <c r="B4610" s="2">
        <f t="shared" ref="B4610:B4673" si="144">+YEAR(A4610)</f>
        <v>2021</v>
      </c>
      <c r="C4610" s="1" t="s">
        <v>43</v>
      </c>
      <c r="D4610" s="1" t="s">
        <v>24</v>
      </c>
      <c r="E4610" s="1">
        <v>80009129</v>
      </c>
      <c r="F4610" s="1" t="s">
        <v>3277</v>
      </c>
      <c r="G4610" s="1" t="s">
        <v>2692</v>
      </c>
      <c r="H4610" s="1" t="s">
        <v>1024</v>
      </c>
      <c r="I4610" s="1" t="s">
        <v>5662</v>
      </c>
      <c r="J4610" s="1">
        <v>268</v>
      </c>
      <c r="K4610" s="1" t="s">
        <v>28</v>
      </c>
      <c r="L4610" s="1">
        <v>20904</v>
      </c>
      <c r="M4610" s="1">
        <v>20904</v>
      </c>
      <c r="N4610" s="1">
        <v>79126.559999999998</v>
      </c>
      <c r="O4610" s="1">
        <v>12988</v>
      </c>
      <c r="P4610" s="1">
        <v>17.27</v>
      </c>
      <c r="Q4610" s="1">
        <v>92131.83</v>
      </c>
      <c r="R4610" s="1">
        <f t="shared" si="143"/>
        <v>343.77548507462689</v>
      </c>
      <c r="S4610" s="1" t="s">
        <v>38</v>
      </c>
      <c r="T4610" s="1" t="s">
        <v>30</v>
      </c>
      <c r="U4610" s="1" t="s">
        <v>3107</v>
      </c>
      <c r="V4610" s="1" t="s">
        <v>252</v>
      </c>
      <c r="W4610" s="1" t="s">
        <v>5663</v>
      </c>
    </row>
    <row r="4611" spans="1:23">
      <c r="A4611" s="2" t="s">
        <v>5664</v>
      </c>
      <c r="B4611" s="2">
        <f t="shared" si="144"/>
        <v>2021</v>
      </c>
      <c r="C4611" s="1" t="s">
        <v>68</v>
      </c>
      <c r="D4611" s="1" t="s">
        <v>24</v>
      </c>
      <c r="E4611" s="1">
        <v>80009129</v>
      </c>
      <c r="F4611" s="1" t="s">
        <v>3277</v>
      </c>
      <c r="G4611" s="1" t="s">
        <v>36</v>
      </c>
      <c r="H4611" s="1" t="s">
        <v>932</v>
      </c>
      <c r="I4611" s="1" t="s">
        <v>5665</v>
      </c>
      <c r="J4611" s="1">
        <v>1426</v>
      </c>
      <c r="K4611" s="1" t="s">
        <v>28</v>
      </c>
      <c r="L4611" s="1">
        <v>54810</v>
      </c>
      <c r="M4611" s="1">
        <v>60900</v>
      </c>
      <c r="N4611" s="1">
        <v>117376</v>
      </c>
      <c r="O4611" s="1">
        <v>58949.78</v>
      </c>
      <c r="P4611" s="1">
        <v>1173.76</v>
      </c>
      <c r="Q4611" s="1">
        <v>177499.54</v>
      </c>
      <c r="R4611" s="1">
        <f t="shared" ref="R4611:R4674" si="145">+Q4611/J4611</f>
        <v>124.47373071528753</v>
      </c>
      <c r="S4611" s="1" t="s">
        <v>38</v>
      </c>
      <c r="T4611" s="1" t="s">
        <v>30</v>
      </c>
      <c r="U4611" s="1" t="s">
        <v>5045</v>
      </c>
      <c r="V4611" s="1" t="s">
        <v>252</v>
      </c>
      <c r="W4611" s="1" t="s">
        <v>5666</v>
      </c>
    </row>
    <row r="4612" spans="1:23">
      <c r="A4612" s="2" t="s">
        <v>1304</v>
      </c>
      <c r="B4612" s="2">
        <f t="shared" si="144"/>
        <v>2021</v>
      </c>
      <c r="C4612" s="1" t="s">
        <v>68</v>
      </c>
      <c r="D4612" s="1" t="s">
        <v>24</v>
      </c>
      <c r="E4612" s="1">
        <v>80009129</v>
      </c>
      <c r="F4612" s="1" t="s">
        <v>3277</v>
      </c>
      <c r="G4612" s="1" t="s">
        <v>927</v>
      </c>
      <c r="H4612" s="1" t="s">
        <v>80</v>
      </c>
      <c r="I4612" s="1" t="s">
        <v>5667</v>
      </c>
      <c r="J4612" s="1">
        <v>1584</v>
      </c>
      <c r="K4612" s="1" t="s">
        <v>28</v>
      </c>
      <c r="L4612" s="1">
        <v>50688</v>
      </c>
      <c r="M4612" s="1">
        <v>57024</v>
      </c>
      <c r="N4612" s="1">
        <v>126720</v>
      </c>
      <c r="O4612" s="1">
        <v>60280</v>
      </c>
      <c r="P4612" s="1">
        <v>1267.2</v>
      </c>
      <c r="Q4612" s="1">
        <v>188267.2</v>
      </c>
      <c r="R4612" s="1">
        <f t="shared" si="145"/>
        <v>118.85555555555557</v>
      </c>
      <c r="S4612" s="1" t="s">
        <v>38</v>
      </c>
      <c r="T4612" s="1" t="s">
        <v>30</v>
      </c>
      <c r="U4612" s="1" t="s">
        <v>5045</v>
      </c>
      <c r="V4612" s="1" t="s">
        <v>5668</v>
      </c>
      <c r="W4612" s="1" t="s">
        <v>5668</v>
      </c>
    </row>
    <row r="4613" spans="1:23">
      <c r="A4613" s="2" t="s">
        <v>1304</v>
      </c>
      <c r="B4613" s="2">
        <f t="shared" si="144"/>
        <v>2021</v>
      </c>
      <c r="C4613" s="1" t="s">
        <v>43</v>
      </c>
      <c r="D4613" s="1" t="s">
        <v>24</v>
      </c>
      <c r="E4613" s="1">
        <v>80009129</v>
      </c>
      <c r="F4613" s="1" t="s">
        <v>3277</v>
      </c>
      <c r="G4613" s="1" t="s">
        <v>36</v>
      </c>
      <c r="H4613" s="1" t="s">
        <v>1024</v>
      </c>
      <c r="I4613" s="1" t="s">
        <v>5669</v>
      </c>
      <c r="J4613" s="1">
        <v>36</v>
      </c>
      <c r="K4613" s="1" t="s">
        <v>28</v>
      </c>
      <c r="L4613" s="1">
        <v>4104</v>
      </c>
      <c r="M4613" s="1">
        <v>4104</v>
      </c>
      <c r="N4613" s="1">
        <v>16517.27</v>
      </c>
      <c r="O4613" s="1">
        <v>3378</v>
      </c>
      <c r="P4613" s="1">
        <v>3.73</v>
      </c>
      <c r="Q4613" s="1">
        <v>19899</v>
      </c>
      <c r="R4613" s="1">
        <f t="shared" si="145"/>
        <v>552.75</v>
      </c>
      <c r="S4613" s="1" t="s">
        <v>38</v>
      </c>
      <c r="T4613" s="1" t="s">
        <v>30</v>
      </c>
      <c r="U4613" s="1" t="s">
        <v>3107</v>
      </c>
      <c r="V4613" s="1" t="s">
        <v>5670</v>
      </c>
      <c r="W4613" s="1" t="s">
        <v>5670</v>
      </c>
    </row>
    <row r="4614" spans="1:23">
      <c r="A4614" s="2" t="s">
        <v>1304</v>
      </c>
      <c r="B4614" s="2">
        <f t="shared" si="144"/>
        <v>2021</v>
      </c>
      <c r="C4614" s="1" t="s">
        <v>43</v>
      </c>
      <c r="D4614" s="1" t="s">
        <v>24</v>
      </c>
      <c r="E4614" s="1">
        <v>80009129</v>
      </c>
      <c r="F4614" s="1" t="s">
        <v>3277</v>
      </c>
      <c r="G4614" s="1" t="s">
        <v>36</v>
      </c>
      <c r="H4614" s="1" t="s">
        <v>1024</v>
      </c>
      <c r="I4614" s="1" t="s">
        <v>5671</v>
      </c>
      <c r="J4614" s="1">
        <v>36</v>
      </c>
      <c r="K4614" s="1" t="s">
        <v>28</v>
      </c>
      <c r="L4614" s="1">
        <v>4500</v>
      </c>
      <c r="M4614" s="1">
        <v>4500</v>
      </c>
      <c r="N4614" s="1">
        <v>20966.75</v>
      </c>
      <c r="O4614" s="1">
        <v>3378</v>
      </c>
      <c r="P4614" s="1">
        <v>4.57</v>
      </c>
      <c r="Q4614" s="1">
        <v>24349.32</v>
      </c>
      <c r="R4614" s="1">
        <f t="shared" si="145"/>
        <v>676.37</v>
      </c>
      <c r="S4614" s="1" t="s">
        <v>38</v>
      </c>
      <c r="T4614" s="1" t="s">
        <v>30</v>
      </c>
      <c r="U4614" s="1" t="s">
        <v>3107</v>
      </c>
      <c r="V4614" s="1" t="s">
        <v>5672</v>
      </c>
      <c r="W4614" s="1" t="s">
        <v>5672</v>
      </c>
    </row>
    <row r="4615" spans="1:23">
      <c r="A4615" s="2" t="s">
        <v>1304</v>
      </c>
      <c r="B4615" s="2">
        <f t="shared" si="144"/>
        <v>2021</v>
      </c>
      <c r="C4615" s="1" t="s">
        <v>43</v>
      </c>
      <c r="D4615" s="1" t="s">
        <v>24</v>
      </c>
      <c r="E4615" s="1">
        <v>80009129</v>
      </c>
      <c r="F4615" s="1" t="s">
        <v>3277</v>
      </c>
      <c r="G4615" s="1" t="s">
        <v>36</v>
      </c>
      <c r="H4615" s="1" t="s">
        <v>1024</v>
      </c>
      <c r="I4615" s="1" t="s">
        <v>5673</v>
      </c>
      <c r="J4615" s="1">
        <v>66</v>
      </c>
      <c r="K4615" s="1" t="s">
        <v>28</v>
      </c>
      <c r="L4615" s="1">
        <v>5544</v>
      </c>
      <c r="M4615" s="1">
        <v>5544</v>
      </c>
      <c r="N4615" s="1">
        <v>21159.5</v>
      </c>
      <c r="O4615" s="1">
        <v>3378</v>
      </c>
      <c r="P4615" s="1">
        <v>4.5999999999999996</v>
      </c>
      <c r="Q4615" s="1">
        <v>24542.1</v>
      </c>
      <c r="R4615" s="1">
        <f t="shared" si="145"/>
        <v>371.84999999999997</v>
      </c>
      <c r="S4615" s="1" t="s">
        <v>38</v>
      </c>
      <c r="T4615" s="1" t="s">
        <v>30</v>
      </c>
      <c r="U4615" s="1" t="s">
        <v>3107</v>
      </c>
      <c r="V4615" s="1" t="s">
        <v>5674</v>
      </c>
      <c r="W4615" s="1" t="s">
        <v>5674</v>
      </c>
    </row>
    <row r="4616" spans="1:23">
      <c r="A4616" s="2" t="s">
        <v>710</v>
      </c>
      <c r="B4616" s="2">
        <f t="shared" si="144"/>
        <v>2021</v>
      </c>
      <c r="C4616" s="1" t="s">
        <v>942</v>
      </c>
      <c r="D4616" s="1" t="s">
        <v>24</v>
      </c>
      <c r="E4616" s="1">
        <v>80008970</v>
      </c>
      <c r="F4616" s="1" t="s">
        <v>4435</v>
      </c>
      <c r="G4616" s="1" t="s">
        <v>927</v>
      </c>
      <c r="H4616" s="1" t="s">
        <v>983</v>
      </c>
      <c r="I4616" s="1" t="s">
        <v>5675</v>
      </c>
      <c r="J4616" s="1">
        <v>144</v>
      </c>
      <c r="K4616" s="1" t="s">
        <v>28</v>
      </c>
      <c r="L4616" s="1">
        <v>8928</v>
      </c>
      <c r="M4616" s="1">
        <v>9792</v>
      </c>
      <c r="N4616" s="1">
        <v>34096.32</v>
      </c>
      <c r="O4616" s="1">
        <v>17500</v>
      </c>
      <c r="P4616" s="1">
        <v>62</v>
      </c>
      <c r="Q4616" s="1">
        <v>51658.32</v>
      </c>
      <c r="R4616" s="1">
        <f t="shared" si="145"/>
        <v>358.73833333333334</v>
      </c>
      <c r="S4616" s="1" t="s">
        <v>38</v>
      </c>
      <c r="T4616" s="1" t="s">
        <v>30</v>
      </c>
      <c r="U4616" s="1" t="s">
        <v>1132</v>
      </c>
      <c r="V4616" s="1" t="s">
        <v>5676</v>
      </c>
      <c r="W4616" s="1" t="s">
        <v>5676</v>
      </c>
    </row>
    <row r="4617" spans="1:23">
      <c r="A4617" s="2" t="s">
        <v>5677</v>
      </c>
      <c r="B4617" s="2">
        <f t="shared" si="144"/>
        <v>2021</v>
      </c>
      <c r="C4617" s="1" t="s">
        <v>942</v>
      </c>
      <c r="D4617" s="1" t="s">
        <v>24</v>
      </c>
      <c r="E4617" s="1">
        <v>80008970</v>
      </c>
      <c r="F4617" s="1" t="s">
        <v>4435</v>
      </c>
      <c r="G4617" s="1" t="s">
        <v>927</v>
      </c>
      <c r="H4617" s="1" t="s">
        <v>983</v>
      </c>
      <c r="I4617" s="1" t="s">
        <v>5675</v>
      </c>
      <c r="J4617" s="1">
        <v>574</v>
      </c>
      <c r="K4617" s="1" t="s">
        <v>28</v>
      </c>
      <c r="L4617" s="1">
        <v>20880</v>
      </c>
      <c r="M4617" s="1">
        <v>23176</v>
      </c>
      <c r="N4617" s="1">
        <v>58752.72</v>
      </c>
      <c r="O4617" s="1">
        <v>35000</v>
      </c>
      <c r="P4617" s="1">
        <v>106.82</v>
      </c>
      <c r="Q4617" s="1">
        <v>93859.54</v>
      </c>
      <c r="R4617" s="1">
        <f t="shared" si="145"/>
        <v>163.51836236933798</v>
      </c>
      <c r="S4617" s="1" t="s">
        <v>38</v>
      </c>
      <c r="T4617" s="1" t="s">
        <v>30</v>
      </c>
      <c r="U4617" s="1" t="s">
        <v>1132</v>
      </c>
      <c r="V4617" s="1" t="s">
        <v>5678</v>
      </c>
      <c r="W4617" s="1" t="s">
        <v>5679</v>
      </c>
    </row>
    <row r="4618" spans="1:23">
      <c r="A4618" s="2" t="s">
        <v>5680</v>
      </c>
      <c r="B4618" s="2">
        <f t="shared" si="144"/>
        <v>2021</v>
      </c>
      <c r="C4618" s="1" t="s">
        <v>942</v>
      </c>
      <c r="D4618" s="1" t="s">
        <v>24</v>
      </c>
      <c r="E4618" s="1">
        <v>80008970</v>
      </c>
      <c r="F4618" s="1" t="s">
        <v>4435</v>
      </c>
      <c r="G4618" s="1" t="s">
        <v>927</v>
      </c>
      <c r="H4618" s="1" t="s">
        <v>983</v>
      </c>
      <c r="I4618" s="1" t="s">
        <v>5675</v>
      </c>
      <c r="J4618" s="1">
        <v>588</v>
      </c>
      <c r="K4618" s="1" t="s">
        <v>28</v>
      </c>
      <c r="L4618" s="1">
        <v>27342</v>
      </c>
      <c r="M4618" s="1">
        <v>30870</v>
      </c>
      <c r="N4618" s="1">
        <v>96778.92</v>
      </c>
      <c r="O4618" s="1">
        <v>55200</v>
      </c>
      <c r="P4618" s="1">
        <v>175.96</v>
      </c>
      <c r="Q4618" s="1">
        <v>152154.88</v>
      </c>
      <c r="R4618" s="1">
        <f t="shared" si="145"/>
        <v>258.76680272108842</v>
      </c>
      <c r="S4618" s="1" t="s">
        <v>38</v>
      </c>
      <c r="T4618" s="1" t="s">
        <v>30</v>
      </c>
      <c r="U4618" s="1" t="s">
        <v>1132</v>
      </c>
      <c r="V4618" s="1" t="s">
        <v>5681</v>
      </c>
      <c r="W4618" s="1" t="s">
        <v>5681</v>
      </c>
    </row>
    <row r="4619" spans="1:23">
      <c r="A4619" s="2" t="s">
        <v>5682</v>
      </c>
      <c r="B4619" s="2">
        <f t="shared" si="144"/>
        <v>2021</v>
      </c>
      <c r="C4619" s="1" t="s">
        <v>942</v>
      </c>
      <c r="D4619" s="1" t="s">
        <v>24</v>
      </c>
      <c r="E4619" s="1">
        <v>80008970</v>
      </c>
      <c r="F4619" s="1" t="s">
        <v>4435</v>
      </c>
      <c r="G4619" s="1" t="s">
        <v>927</v>
      </c>
      <c r="H4619" s="1" t="s">
        <v>932</v>
      </c>
      <c r="I4619" s="1" t="s">
        <v>5675</v>
      </c>
      <c r="J4619" s="1">
        <v>1296</v>
      </c>
      <c r="K4619" s="1" t="s">
        <v>28</v>
      </c>
      <c r="L4619" s="1">
        <v>46656</v>
      </c>
      <c r="M4619" s="1">
        <v>51840</v>
      </c>
      <c r="N4619" s="1">
        <v>129588.48</v>
      </c>
      <c r="O4619" s="1">
        <v>72000</v>
      </c>
      <c r="P4619" s="1">
        <v>236</v>
      </c>
      <c r="Q4619" s="1">
        <v>201824.1</v>
      </c>
      <c r="R4619" s="1">
        <f t="shared" si="145"/>
        <v>155.72847222222222</v>
      </c>
      <c r="S4619" s="1" t="s">
        <v>38</v>
      </c>
      <c r="T4619" s="1" t="s">
        <v>30</v>
      </c>
      <c r="U4619" s="1" t="s">
        <v>1132</v>
      </c>
      <c r="V4619" s="1" t="s">
        <v>5683</v>
      </c>
      <c r="W4619" s="1" t="s">
        <v>5684</v>
      </c>
    </row>
    <row r="4620" spans="1:23">
      <c r="A4620" s="2" t="s">
        <v>5304</v>
      </c>
      <c r="B4620" s="2">
        <f t="shared" si="144"/>
        <v>2021</v>
      </c>
      <c r="C4620" s="1" t="s">
        <v>942</v>
      </c>
      <c r="D4620" s="1" t="s">
        <v>24</v>
      </c>
      <c r="E4620" s="1">
        <v>80008970</v>
      </c>
      <c r="F4620" s="1" t="s">
        <v>4435</v>
      </c>
      <c r="G4620" s="1" t="s">
        <v>927</v>
      </c>
      <c r="H4620" s="1" t="s">
        <v>983</v>
      </c>
      <c r="I4620" s="1" t="s">
        <v>5675</v>
      </c>
      <c r="J4620" s="1">
        <v>169</v>
      </c>
      <c r="K4620" s="1" t="s">
        <v>28</v>
      </c>
      <c r="L4620" s="1">
        <v>9072</v>
      </c>
      <c r="M4620" s="1">
        <v>10037</v>
      </c>
      <c r="N4620" s="1">
        <v>30053.65</v>
      </c>
      <c r="O4620" s="1">
        <v>18400</v>
      </c>
      <c r="P4620" s="1">
        <v>54.64</v>
      </c>
      <c r="Q4620" s="1">
        <v>48508.29</v>
      </c>
      <c r="R4620" s="1">
        <f t="shared" si="145"/>
        <v>287.03130177514794</v>
      </c>
      <c r="S4620" s="1" t="s">
        <v>38</v>
      </c>
      <c r="T4620" s="1" t="s">
        <v>30</v>
      </c>
      <c r="U4620" s="1" t="s">
        <v>1132</v>
      </c>
      <c r="V4620" s="1" t="s">
        <v>5685</v>
      </c>
      <c r="W4620" s="1" t="s">
        <v>5686</v>
      </c>
    </row>
    <row r="4621" spans="1:23">
      <c r="A4621" s="2" t="s">
        <v>1406</v>
      </c>
      <c r="B4621" s="2">
        <f t="shared" si="144"/>
        <v>2021</v>
      </c>
      <c r="C4621" s="1" t="s">
        <v>942</v>
      </c>
      <c r="D4621" s="1" t="s">
        <v>24</v>
      </c>
      <c r="E4621" s="1">
        <v>80009129</v>
      </c>
      <c r="F4621" s="1" t="s">
        <v>3277</v>
      </c>
      <c r="G4621" s="1" t="s">
        <v>5211</v>
      </c>
      <c r="H4621" s="1" t="s">
        <v>80</v>
      </c>
      <c r="I4621" s="1" t="s">
        <v>5861</v>
      </c>
      <c r="J4621" s="1">
        <v>122</v>
      </c>
      <c r="K4621" s="1" t="s">
        <v>28</v>
      </c>
      <c r="L4621" s="1">
        <v>10176</v>
      </c>
      <c r="M4621" s="1">
        <v>10176</v>
      </c>
      <c r="N4621" s="1">
        <v>40242.57</v>
      </c>
      <c r="O4621" s="1">
        <v>8740</v>
      </c>
      <c r="P4621" s="1">
        <v>11.18</v>
      </c>
      <c r="Q4621" s="1">
        <v>48993.75</v>
      </c>
      <c r="R4621" s="1">
        <f t="shared" si="145"/>
        <v>401.58811475409834</v>
      </c>
      <c r="S4621" s="1" t="s">
        <v>38</v>
      </c>
      <c r="T4621" s="1" t="s">
        <v>30</v>
      </c>
      <c r="U4621" s="1" t="s">
        <v>3107</v>
      </c>
      <c r="V4621" s="1" t="s">
        <v>2350</v>
      </c>
      <c r="W4621" s="1" t="s">
        <v>5862</v>
      </c>
    </row>
    <row r="4622" spans="1:23">
      <c r="A4622" s="2" t="s">
        <v>680</v>
      </c>
      <c r="B4622" s="2">
        <f t="shared" si="144"/>
        <v>2021</v>
      </c>
      <c r="C4622" s="1" t="s">
        <v>942</v>
      </c>
      <c r="D4622" s="1" t="s">
        <v>24</v>
      </c>
      <c r="E4622" s="1">
        <v>80009129</v>
      </c>
      <c r="F4622" s="1" t="s">
        <v>3277</v>
      </c>
      <c r="G4622" s="1" t="s">
        <v>5211</v>
      </c>
      <c r="H4622" s="1" t="s">
        <v>80</v>
      </c>
      <c r="I4622" s="1" t="s">
        <v>5863</v>
      </c>
      <c r="J4622" s="1">
        <v>189</v>
      </c>
      <c r="K4622" s="1" t="s">
        <v>28</v>
      </c>
      <c r="L4622" s="1">
        <v>15402</v>
      </c>
      <c r="M4622" s="1">
        <v>15402</v>
      </c>
      <c r="N4622" s="1">
        <v>58088.33</v>
      </c>
      <c r="O4622" s="1">
        <v>13110</v>
      </c>
      <c r="P4622" s="1">
        <v>15.97</v>
      </c>
      <c r="Q4622" s="1">
        <v>71214.3</v>
      </c>
      <c r="R4622" s="1">
        <f t="shared" si="145"/>
        <v>376.79523809523812</v>
      </c>
      <c r="S4622" s="1" t="s">
        <v>38</v>
      </c>
      <c r="T4622" s="1" t="s">
        <v>30</v>
      </c>
      <c r="U4622" s="1" t="s">
        <v>3107</v>
      </c>
      <c r="V4622" s="1" t="s">
        <v>252</v>
      </c>
      <c r="W4622" s="1" t="s">
        <v>5862</v>
      </c>
    </row>
    <row r="4623" spans="1:23">
      <c r="A4623" s="2" t="s">
        <v>493</v>
      </c>
      <c r="B4623" s="2">
        <f t="shared" si="144"/>
        <v>2021</v>
      </c>
      <c r="C4623" s="1" t="s">
        <v>942</v>
      </c>
      <c r="D4623" s="1" t="s">
        <v>24</v>
      </c>
      <c r="E4623" s="1">
        <v>80008970</v>
      </c>
      <c r="F4623" s="1" t="s">
        <v>4435</v>
      </c>
      <c r="G4623" s="1" t="s">
        <v>927</v>
      </c>
      <c r="H4623" s="1" t="s">
        <v>932</v>
      </c>
      <c r="I4623" s="1" t="s">
        <v>1912</v>
      </c>
      <c r="J4623" s="1">
        <v>3</v>
      </c>
      <c r="K4623" s="1" t="s">
        <v>28</v>
      </c>
      <c r="L4623" s="1">
        <v>303</v>
      </c>
      <c r="M4623" s="1">
        <v>333</v>
      </c>
      <c r="N4623" s="1">
        <v>1407</v>
      </c>
      <c r="O4623" s="1">
        <v>1309.51</v>
      </c>
      <c r="P4623" s="1">
        <v>2.46</v>
      </c>
      <c r="Q4623" s="1">
        <v>2718.97</v>
      </c>
      <c r="R4623" s="1">
        <f t="shared" si="145"/>
        <v>906.32333333333327</v>
      </c>
      <c r="S4623" s="1" t="s">
        <v>38</v>
      </c>
      <c r="T4623" s="1" t="s">
        <v>30</v>
      </c>
      <c r="U4623" s="1" t="s">
        <v>1132</v>
      </c>
      <c r="V4623" s="1" t="s">
        <v>5923</v>
      </c>
      <c r="W4623" s="1" t="s">
        <v>5923</v>
      </c>
    </row>
    <row r="4624" spans="1:23">
      <c r="A4624" s="2" t="s">
        <v>1332</v>
      </c>
      <c r="B4624" s="2">
        <f t="shared" si="144"/>
        <v>2021</v>
      </c>
      <c r="C4624" s="1" t="s">
        <v>1128</v>
      </c>
      <c r="D4624" s="1" t="s">
        <v>24</v>
      </c>
      <c r="E4624" s="1">
        <v>80008970</v>
      </c>
      <c r="F4624" s="1" t="s">
        <v>4435</v>
      </c>
      <c r="G4624" s="1" t="s">
        <v>927</v>
      </c>
      <c r="H4624" s="1" t="s">
        <v>251</v>
      </c>
      <c r="I4624" s="1" t="s">
        <v>1912</v>
      </c>
      <c r="J4624" s="1">
        <v>294</v>
      </c>
      <c r="K4624" s="1" t="s">
        <v>28</v>
      </c>
      <c r="L4624" s="1">
        <v>13671</v>
      </c>
      <c r="M4624" s="1">
        <v>15435</v>
      </c>
      <c r="N4624" s="1">
        <v>50956.08</v>
      </c>
      <c r="O4624" s="1">
        <v>36900</v>
      </c>
      <c r="P4624" s="1">
        <v>92.64</v>
      </c>
      <c r="Q4624" s="1">
        <v>87948.72</v>
      </c>
      <c r="R4624" s="1">
        <f t="shared" si="145"/>
        <v>299.14530612244897</v>
      </c>
      <c r="S4624" s="1" t="s">
        <v>38</v>
      </c>
      <c r="T4624" s="1" t="s">
        <v>30</v>
      </c>
      <c r="U4624" s="1" t="s">
        <v>1132</v>
      </c>
      <c r="V4624" s="1" t="s">
        <v>5925</v>
      </c>
      <c r="W4624" s="1" t="s">
        <v>5925</v>
      </c>
    </row>
    <row r="4625" spans="1:23">
      <c r="A4625" s="2" t="s">
        <v>5926</v>
      </c>
      <c r="B4625" s="2">
        <f t="shared" si="144"/>
        <v>2021</v>
      </c>
      <c r="C4625" s="1" t="s">
        <v>942</v>
      </c>
      <c r="D4625" s="1" t="s">
        <v>24</v>
      </c>
      <c r="E4625" s="1">
        <v>80008970</v>
      </c>
      <c r="F4625" s="1" t="s">
        <v>4435</v>
      </c>
      <c r="G4625" s="1" t="s">
        <v>927</v>
      </c>
      <c r="H4625" s="1" t="s">
        <v>983</v>
      </c>
      <c r="I4625" s="1" t="s">
        <v>1912</v>
      </c>
      <c r="J4625" s="1">
        <v>65</v>
      </c>
      <c r="K4625" s="1" t="s">
        <v>28</v>
      </c>
      <c r="L4625" s="1">
        <v>4843</v>
      </c>
      <c r="M4625" s="1">
        <v>5330</v>
      </c>
      <c r="N4625" s="1">
        <v>19895.2</v>
      </c>
      <c r="O4625" s="1">
        <v>9200</v>
      </c>
      <c r="P4625" s="1">
        <v>36.17</v>
      </c>
      <c r="Q4625" s="1">
        <v>29131.37</v>
      </c>
      <c r="R4625" s="1">
        <f t="shared" si="145"/>
        <v>448.17492307692305</v>
      </c>
      <c r="S4625" s="1" t="s">
        <v>38</v>
      </c>
      <c r="T4625" s="1" t="s">
        <v>30</v>
      </c>
      <c r="U4625" s="1" t="s">
        <v>1132</v>
      </c>
      <c r="V4625" s="1" t="s">
        <v>5927</v>
      </c>
      <c r="W4625" s="1" t="s">
        <v>5927</v>
      </c>
    </row>
    <row r="4626" spans="1:23">
      <c r="A4626" s="2" t="s">
        <v>1563</v>
      </c>
      <c r="B4626" s="2">
        <f t="shared" si="144"/>
        <v>2021</v>
      </c>
      <c r="C4626" s="1" t="s">
        <v>43</v>
      </c>
      <c r="D4626" s="1" t="s">
        <v>24</v>
      </c>
      <c r="E4626" s="1">
        <v>80008970</v>
      </c>
      <c r="F4626" s="1" t="s">
        <v>4435</v>
      </c>
      <c r="G4626" s="1" t="s">
        <v>927</v>
      </c>
      <c r="H4626" s="1" t="s">
        <v>1024</v>
      </c>
      <c r="I4626" s="1" t="s">
        <v>1912</v>
      </c>
      <c r="J4626" s="1">
        <v>144</v>
      </c>
      <c r="K4626" s="1" t="s">
        <v>28</v>
      </c>
      <c r="L4626" s="1">
        <v>5184</v>
      </c>
      <c r="M4626" s="1">
        <v>5760</v>
      </c>
      <c r="N4626" s="1">
        <v>16624.8</v>
      </c>
      <c r="O4626" s="1">
        <v>7000</v>
      </c>
      <c r="P4626" s="1">
        <v>30.23</v>
      </c>
      <c r="Q4626" s="1">
        <v>23655.03</v>
      </c>
      <c r="R4626" s="1">
        <f t="shared" si="145"/>
        <v>164.27104166666666</v>
      </c>
      <c r="S4626" s="1" t="s">
        <v>38</v>
      </c>
      <c r="T4626" s="1" t="s">
        <v>30</v>
      </c>
      <c r="U4626" s="1" t="s">
        <v>1132</v>
      </c>
      <c r="V4626" s="1" t="s">
        <v>5928</v>
      </c>
      <c r="W4626" s="1" t="s">
        <v>5928</v>
      </c>
    </row>
    <row r="4627" spans="1:23">
      <c r="A4627" s="2" t="s">
        <v>1563</v>
      </c>
      <c r="B4627" s="2">
        <f t="shared" si="144"/>
        <v>2021</v>
      </c>
      <c r="C4627" s="1" t="s">
        <v>43</v>
      </c>
      <c r="D4627" s="1" t="s">
        <v>24</v>
      </c>
      <c r="E4627" s="1">
        <v>80008970</v>
      </c>
      <c r="F4627" s="1" t="s">
        <v>4435</v>
      </c>
      <c r="G4627" s="1" t="s">
        <v>927</v>
      </c>
      <c r="H4627" s="1" t="s">
        <v>1024</v>
      </c>
      <c r="I4627" s="1" t="s">
        <v>1912</v>
      </c>
      <c r="J4627" s="1">
        <v>432</v>
      </c>
      <c r="K4627" s="1" t="s">
        <v>28</v>
      </c>
      <c r="L4627" s="1">
        <v>15552</v>
      </c>
      <c r="M4627" s="1">
        <v>17280</v>
      </c>
      <c r="N4627" s="1">
        <v>49874.400000000001</v>
      </c>
      <c r="O4627" s="1">
        <v>21000</v>
      </c>
      <c r="P4627" s="1">
        <v>90.68</v>
      </c>
      <c r="Q4627" s="1">
        <v>70965.08</v>
      </c>
      <c r="R4627" s="1">
        <f t="shared" si="145"/>
        <v>164.27101851851853</v>
      </c>
      <c r="S4627" s="1" t="s">
        <v>38</v>
      </c>
      <c r="T4627" s="1" t="s">
        <v>30</v>
      </c>
      <c r="U4627" s="1" t="s">
        <v>1132</v>
      </c>
      <c r="V4627" s="1" t="s">
        <v>5929</v>
      </c>
      <c r="W4627" s="1" t="s">
        <v>5929</v>
      </c>
    </row>
    <row r="4628" spans="1:23">
      <c r="A4628" s="2" t="s">
        <v>2286</v>
      </c>
      <c r="B4628" s="2">
        <f t="shared" si="144"/>
        <v>2021</v>
      </c>
      <c r="C4628" s="1" t="s">
        <v>942</v>
      </c>
      <c r="D4628" s="1" t="s">
        <v>24</v>
      </c>
      <c r="E4628" s="1">
        <v>80009129</v>
      </c>
      <c r="F4628" s="1" t="s">
        <v>3277</v>
      </c>
      <c r="G4628" s="1" t="s">
        <v>36</v>
      </c>
      <c r="H4628" s="1" t="s">
        <v>983</v>
      </c>
      <c r="I4628" s="1" t="s">
        <v>6415</v>
      </c>
      <c r="J4628" s="1">
        <v>560</v>
      </c>
      <c r="K4628" s="1" t="s">
        <v>28</v>
      </c>
      <c r="L4628" s="1">
        <v>25704</v>
      </c>
      <c r="M4628" s="1">
        <v>28560</v>
      </c>
      <c r="N4628" s="1">
        <v>64624</v>
      </c>
      <c r="O4628" s="1">
        <v>49378</v>
      </c>
      <c r="P4628" s="1">
        <v>646</v>
      </c>
      <c r="Q4628" s="1">
        <v>114648.42</v>
      </c>
      <c r="R4628" s="1">
        <f t="shared" si="145"/>
        <v>204.72932142857144</v>
      </c>
      <c r="S4628" s="1" t="s">
        <v>38</v>
      </c>
      <c r="T4628" s="1" t="s">
        <v>30</v>
      </c>
      <c r="U4628" s="1" t="s">
        <v>5045</v>
      </c>
      <c r="V4628" s="1" t="s">
        <v>5509</v>
      </c>
      <c r="W4628" s="1" t="s">
        <v>6416</v>
      </c>
    </row>
    <row r="4629" spans="1:23">
      <c r="A4629" s="2" t="s">
        <v>6417</v>
      </c>
      <c r="B4629" s="2">
        <f t="shared" si="144"/>
        <v>2021</v>
      </c>
      <c r="C4629" s="1" t="s">
        <v>942</v>
      </c>
      <c r="D4629" s="1" t="s">
        <v>24</v>
      </c>
      <c r="E4629" s="1">
        <v>80008970</v>
      </c>
      <c r="F4629" s="1" t="s">
        <v>4435</v>
      </c>
      <c r="G4629" s="1" t="s">
        <v>927</v>
      </c>
      <c r="H4629" s="1" t="s">
        <v>983</v>
      </c>
      <c r="I4629" s="1" t="s">
        <v>6418</v>
      </c>
      <c r="J4629" s="1">
        <v>313</v>
      </c>
      <c r="K4629" s="1" t="s">
        <v>28</v>
      </c>
      <c r="L4629" s="1">
        <v>18000</v>
      </c>
      <c r="M4629" s="1">
        <v>19829</v>
      </c>
      <c r="N4629" s="1">
        <v>65652.77</v>
      </c>
      <c r="O4629" s="1">
        <v>36800</v>
      </c>
      <c r="P4629" s="1">
        <v>119.37</v>
      </c>
      <c r="Q4629" s="1">
        <v>102572.14</v>
      </c>
      <c r="R4629" s="1">
        <f t="shared" si="145"/>
        <v>327.706517571885</v>
      </c>
      <c r="S4629" s="1" t="s">
        <v>38</v>
      </c>
      <c r="T4629" s="1" t="s">
        <v>30</v>
      </c>
      <c r="U4629" s="1" t="s">
        <v>1132</v>
      </c>
      <c r="V4629" s="1" t="s">
        <v>6419</v>
      </c>
      <c r="W4629" s="1" t="s">
        <v>6420</v>
      </c>
    </row>
    <row r="4630" spans="1:23">
      <c r="A4630" s="2" t="s">
        <v>6421</v>
      </c>
      <c r="B4630" s="2">
        <f t="shared" si="144"/>
        <v>2021</v>
      </c>
      <c r="C4630" s="1" t="s">
        <v>942</v>
      </c>
      <c r="D4630" s="1" t="s">
        <v>24</v>
      </c>
      <c r="E4630" s="1">
        <v>80008970</v>
      </c>
      <c r="F4630" s="1" t="s">
        <v>4435</v>
      </c>
      <c r="G4630" s="1" t="s">
        <v>927</v>
      </c>
      <c r="H4630" s="1" t="s">
        <v>1391</v>
      </c>
      <c r="I4630" s="1" t="s">
        <v>6418</v>
      </c>
      <c r="J4630" s="1">
        <v>550</v>
      </c>
      <c r="K4630" s="1" t="s">
        <v>28</v>
      </c>
      <c r="L4630" s="1">
        <v>12436</v>
      </c>
      <c r="M4630" s="1">
        <v>13640</v>
      </c>
      <c r="N4630" s="1">
        <v>41200.5</v>
      </c>
      <c r="O4630" s="1">
        <v>18900</v>
      </c>
      <c r="P4630" s="1">
        <v>75</v>
      </c>
      <c r="Q4630" s="1">
        <v>60175.5</v>
      </c>
      <c r="R4630" s="1">
        <f t="shared" si="145"/>
        <v>109.41</v>
      </c>
      <c r="S4630" s="1" t="s">
        <v>38</v>
      </c>
      <c r="T4630" s="1" t="s">
        <v>30</v>
      </c>
      <c r="U4630" s="1" t="s">
        <v>1132</v>
      </c>
      <c r="V4630" s="1" t="s">
        <v>6422</v>
      </c>
      <c r="W4630" s="1" t="s">
        <v>6422</v>
      </c>
    </row>
    <row r="4631" spans="1:23">
      <c r="A4631" s="2" t="s">
        <v>5677</v>
      </c>
      <c r="B4631" s="2">
        <f t="shared" si="144"/>
        <v>2021</v>
      </c>
      <c r="C4631" s="1" t="s">
        <v>936</v>
      </c>
      <c r="D4631" s="1" t="s">
        <v>24</v>
      </c>
      <c r="E4631" s="1">
        <v>80009129</v>
      </c>
      <c r="F4631" s="1" t="s">
        <v>3277</v>
      </c>
      <c r="G4631" s="1" t="s">
        <v>36</v>
      </c>
      <c r="H4631" s="1" t="s">
        <v>1024</v>
      </c>
      <c r="I4631" s="1" t="s">
        <v>6423</v>
      </c>
      <c r="J4631" s="1">
        <v>36</v>
      </c>
      <c r="K4631" s="1" t="s">
        <v>28</v>
      </c>
      <c r="L4631" s="1">
        <v>4104</v>
      </c>
      <c r="M4631" s="1">
        <v>4104</v>
      </c>
      <c r="N4631" s="1">
        <v>14744.46</v>
      </c>
      <c r="O4631" s="1">
        <v>5150</v>
      </c>
      <c r="P4631" s="1">
        <v>4.54</v>
      </c>
      <c r="Q4631" s="1">
        <v>19899</v>
      </c>
      <c r="R4631" s="1">
        <f t="shared" si="145"/>
        <v>552.75</v>
      </c>
      <c r="S4631" s="1" t="s">
        <v>38</v>
      </c>
      <c r="T4631" s="1" t="s">
        <v>30</v>
      </c>
      <c r="U4631" s="1" t="s">
        <v>3107</v>
      </c>
      <c r="V4631" s="1" t="s">
        <v>6424</v>
      </c>
      <c r="W4631" s="1" t="s">
        <v>6424</v>
      </c>
    </row>
    <row r="4632" spans="1:23">
      <c r="A4632" s="2" t="s">
        <v>2298</v>
      </c>
      <c r="B4632" s="2">
        <f t="shared" si="144"/>
        <v>2021</v>
      </c>
      <c r="C4632" s="1" t="s">
        <v>936</v>
      </c>
      <c r="D4632" s="1" t="s">
        <v>24</v>
      </c>
      <c r="E4632" s="1">
        <v>80009129</v>
      </c>
      <c r="F4632" s="1" t="s">
        <v>3277</v>
      </c>
      <c r="G4632" s="1" t="s">
        <v>36</v>
      </c>
      <c r="I4632" s="1" t="s">
        <v>6425</v>
      </c>
      <c r="J4632" s="1">
        <v>66</v>
      </c>
      <c r="K4632" s="1" t="s">
        <v>28</v>
      </c>
      <c r="L4632" s="1">
        <v>5478</v>
      </c>
      <c r="M4632" s="1">
        <v>5478</v>
      </c>
      <c r="N4632" s="1">
        <v>18723.349999999999</v>
      </c>
      <c r="O4632" s="1">
        <v>5150</v>
      </c>
      <c r="P4632" s="1">
        <v>5.45</v>
      </c>
      <c r="Q4632" s="1">
        <v>23878.799999999999</v>
      </c>
      <c r="R4632" s="1">
        <f t="shared" si="145"/>
        <v>361.8</v>
      </c>
      <c r="S4632" s="1" t="s">
        <v>38</v>
      </c>
      <c r="T4632" s="1" t="s">
        <v>30</v>
      </c>
      <c r="U4632" s="1" t="s">
        <v>3107</v>
      </c>
      <c r="V4632" s="1" t="s">
        <v>6426</v>
      </c>
      <c r="W4632" s="1" t="s">
        <v>6426</v>
      </c>
    </row>
    <row r="4633" spans="1:23">
      <c r="A4633" s="2" t="s">
        <v>2298</v>
      </c>
      <c r="B4633" s="2">
        <f t="shared" si="144"/>
        <v>2021</v>
      </c>
      <c r="C4633" s="1" t="s">
        <v>936</v>
      </c>
      <c r="D4633" s="1" t="s">
        <v>24</v>
      </c>
      <c r="E4633" s="1">
        <v>80009129</v>
      </c>
      <c r="F4633" s="1" t="s">
        <v>3277</v>
      </c>
      <c r="G4633" s="1" t="s">
        <v>36</v>
      </c>
      <c r="I4633" s="1" t="s">
        <v>6427</v>
      </c>
      <c r="J4633" s="1">
        <v>36</v>
      </c>
      <c r="K4633" s="1" t="s">
        <v>28</v>
      </c>
      <c r="L4633" s="1">
        <v>4104</v>
      </c>
      <c r="M4633" s="1">
        <v>4104</v>
      </c>
      <c r="N4633" s="1">
        <v>14744.46</v>
      </c>
      <c r="O4633" s="1">
        <v>5150</v>
      </c>
      <c r="P4633" s="1">
        <v>4.54</v>
      </c>
      <c r="Q4633" s="1">
        <v>19899</v>
      </c>
      <c r="R4633" s="1">
        <f t="shared" si="145"/>
        <v>552.75</v>
      </c>
      <c r="S4633" s="1" t="s">
        <v>38</v>
      </c>
      <c r="T4633" s="1" t="s">
        <v>30</v>
      </c>
      <c r="U4633" s="1" t="s">
        <v>3107</v>
      </c>
      <c r="V4633" s="1" t="s">
        <v>6424</v>
      </c>
      <c r="W4633" s="1" t="s">
        <v>6424</v>
      </c>
    </row>
    <row r="4634" spans="1:23">
      <c r="A4634" s="2" t="s">
        <v>2298</v>
      </c>
      <c r="B4634" s="2">
        <f t="shared" si="144"/>
        <v>2021</v>
      </c>
      <c r="C4634" s="1" t="s">
        <v>936</v>
      </c>
      <c r="D4634" s="1" t="s">
        <v>24</v>
      </c>
      <c r="E4634" s="1">
        <v>80009129</v>
      </c>
      <c r="F4634" s="1" t="s">
        <v>3277</v>
      </c>
      <c r="G4634" s="1" t="s">
        <v>36</v>
      </c>
      <c r="I4634" s="1" t="s">
        <v>6428</v>
      </c>
      <c r="J4634" s="1">
        <v>36</v>
      </c>
      <c r="K4634" s="1" t="s">
        <v>28</v>
      </c>
      <c r="L4634" s="1">
        <v>4380</v>
      </c>
      <c r="M4634" s="1">
        <v>4380</v>
      </c>
      <c r="N4634" s="1">
        <v>17525.740000000002</v>
      </c>
      <c r="O4634" s="1">
        <v>5150</v>
      </c>
      <c r="P4634" s="1">
        <v>5.18</v>
      </c>
      <c r="Q4634" s="1">
        <v>22680.92</v>
      </c>
      <c r="R4634" s="1">
        <f t="shared" si="145"/>
        <v>630.02555555555546</v>
      </c>
      <c r="S4634" s="1" t="s">
        <v>38</v>
      </c>
      <c r="T4634" s="1" t="s">
        <v>30</v>
      </c>
      <c r="U4634" s="1" t="s">
        <v>3107</v>
      </c>
      <c r="V4634" s="1" t="s">
        <v>252</v>
      </c>
      <c r="W4634" s="1" t="s">
        <v>5654</v>
      </c>
    </row>
    <row r="4635" spans="1:23">
      <c r="A4635" s="2" t="s">
        <v>2298</v>
      </c>
      <c r="B4635" s="2">
        <f t="shared" si="144"/>
        <v>2021</v>
      </c>
      <c r="C4635" s="1" t="s">
        <v>936</v>
      </c>
      <c r="D4635" s="1" t="s">
        <v>24</v>
      </c>
      <c r="E4635" s="1">
        <v>80009129</v>
      </c>
      <c r="F4635" s="1" t="s">
        <v>3277</v>
      </c>
      <c r="G4635" s="1" t="s">
        <v>36</v>
      </c>
      <c r="I4635" s="1" t="s">
        <v>6429</v>
      </c>
      <c r="J4635" s="1">
        <v>36</v>
      </c>
      <c r="K4635" s="1" t="s">
        <v>28</v>
      </c>
      <c r="L4635" s="1">
        <v>4380</v>
      </c>
      <c r="M4635" s="1">
        <v>4380</v>
      </c>
      <c r="N4635" s="1">
        <v>17525.740000000002</v>
      </c>
      <c r="O4635" s="1">
        <v>5150</v>
      </c>
      <c r="P4635" s="1">
        <v>5.18</v>
      </c>
      <c r="Q4635" s="1">
        <v>22680.92</v>
      </c>
      <c r="R4635" s="1">
        <f t="shared" si="145"/>
        <v>630.02555555555546</v>
      </c>
      <c r="S4635" s="1" t="s">
        <v>38</v>
      </c>
      <c r="T4635" s="1" t="s">
        <v>30</v>
      </c>
      <c r="U4635" s="1" t="s">
        <v>3107</v>
      </c>
      <c r="V4635" s="1" t="s">
        <v>252</v>
      </c>
      <c r="W4635" s="1" t="s">
        <v>5654</v>
      </c>
    </row>
    <row r="4636" spans="1:23">
      <c r="A4636" s="2" t="s">
        <v>2298</v>
      </c>
      <c r="B4636" s="2">
        <f t="shared" si="144"/>
        <v>2021</v>
      </c>
      <c r="C4636" s="1" t="s">
        <v>936</v>
      </c>
      <c r="D4636" s="1" t="s">
        <v>24</v>
      </c>
      <c r="E4636" s="1">
        <v>80009129</v>
      </c>
      <c r="F4636" s="1" t="s">
        <v>3277</v>
      </c>
      <c r="G4636" s="1" t="s">
        <v>36</v>
      </c>
      <c r="I4636" s="1" t="s">
        <v>6430</v>
      </c>
      <c r="J4636" s="1">
        <v>72</v>
      </c>
      <c r="K4636" s="1" t="s">
        <v>28</v>
      </c>
      <c r="L4636" s="1">
        <v>8208</v>
      </c>
      <c r="M4636" s="1">
        <v>8208</v>
      </c>
      <c r="N4636" s="1">
        <v>29488.91</v>
      </c>
      <c r="O4636" s="1">
        <v>10300</v>
      </c>
      <c r="P4636" s="1">
        <v>9.09</v>
      </c>
      <c r="Q4636" s="1">
        <v>39798</v>
      </c>
      <c r="R4636" s="1">
        <f t="shared" si="145"/>
        <v>552.75</v>
      </c>
      <c r="S4636" s="1" t="s">
        <v>38</v>
      </c>
      <c r="T4636" s="1" t="s">
        <v>30</v>
      </c>
      <c r="U4636" s="1" t="s">
        <v>3107</v>
      </c>
      <c r="V4636" s="1" t="s">
        <v>6431</v>
      </c>
      <c r="W4636" s="1" t="s">
        <v>6431</v>
      </c>
    </row>
    <row r="4637" spans="1:23">
      <c r="A4637" s="2" t="s">
        <v>2298</v>
      </c>
      <c r="B4637" s="2">
        <f t="shared" si="144"/>
        <v>2021</v>
      </c>
      <c r="C4637" s="1" t="s">
        <v>936</v>
      </c>
      <c r="D4637" s="1" t="s">
        <v>24</v>
      </c>
      <c r="E4637" s="1">
        <v>80009129</v>
      </c>
      <c r="F4637" s="1" t="s">
        <v>3277</v>
      </c>
      <c r="G4637" s="1" t="s">
        <v>36</v>
      </c>
      <c r="I4637" s="1" t="s">
        <v>6432</v>
      </c>
      <c r="J4637" s="1">
        <v>66</v>
      </c>
      <c r="K4637" s="1" t="s">
        <v>28</v>
      </c>
      <c r="L4637" s="1">
        <v>5544</v>
      </c>
      <c r="M4637" s="1">
        <v>5544</v>
      </c>
      <c r="N4637" s="1">
        <v>19386.5</v>
      </c>
      <c r="O4637" s="1">
        <v>5150</v>
      </c>
      <c r="P4637" s="1">
        <v>5.6</v>
      </c>
      <c r="Q4637" s="1">
        <v>24542.1</v>
      </c>
      <c r="R4637" s="1">
        <f t="shared" si="145"/>
        <v>371.84999999999997</v>
      </c>
      <c r="S4637" s="1" t="s">
        <v>38</v>
      </c>
      <c r="T4637" s="1" t="s">
        <v>30</v>
      </c>
      <c r="U4637" s="1" t="s">
        <v>3107</v>
      </c>
      <c r="V4637" s="1" t="s">
        <v>6433</v>
      </c>
      <c r="W4637" s="1" t="s">
        <v>6433</v>
      </c>
    </row>
    <row r="4638" spans="1:23">
      <c r="A4638" s="2" t="s">
        <v>2298</v>
      </c>
      <c r="B4638" s="2">
        <f t="shared" si="144"/>
        <v>2021</v>
      </c>
      <c r="C4638" s="1" t="s">
        <v>936</v>
      </c>
      <c r="D4638" s="1" t="s">
        <v>24</v>
      </c>
      <c r="E4638" s="1">
        <v>80009129</v>
      </c>
      <c r="F4638" s="1" t="s">
        <v>3277</v>
      </c>
      <c r="G4638" s="1" t="s">
        <v>36</v>
      </c>
      <c r="I4638" s="1" t="s">
        <v>6434</v>
      </c>
      <c r="J4638" s="1">
        <v>66</v>
      </c>
      <c r="K4638" s="1" t="s">
        <v>28</v>
      </c>
      <c r="L4638" s="1">
        <v>5478</v>
      </c>
      <c r="M4638" s="1">
        <v>5478</v>
      </c>
      <c r="N4638" s="1">
        <v>18723.349999999999</v>
      </c>
      <c r="O4638" s="1">
        <v>5150</v>
      </c>
      <c r="P4638" s="1">
        <v>5.45</v>
      </c>
      <c r="Q4638" s="1">
        <v>23878.799999999999</v>
      </c>
      <c r="R4638" s="1">
        <f t="shared" si="145"/>
        <v>361.8</v>
      </c>
      <c r="S4638" s="1" t="s">
        <v>38</v>
      </c>
      <c r="T4638" s="1" t="s">
        <v>30</v>
      </c>
      <c r="U4638" s="1" t="s">
        <v>3107</v>
      </c>
      <c r="V4638" s="1" t="s">
        <v>6426</v>
      </c>
      <c r="W4638" s="1" t="s">
        <v>6426</v>
      </c>
    </row>
    <row r="4639" spans="1:23">
      <c r="A4639" s="2" t="s">
        <v>6435</v>
      </c>
      <c r="B4639" s="2">
        <f t="shared" si="144"/>
        <v>2021</v>
      </c>
      <c r="C4639" s="1" t="s">
        <v>942</v>
      </c>
      <c r="D4639" s="1" t="s">
        <v>24</v>
      </c>
      <c r="E4639" s="1">
        <v>80008970</v>
      </c>
      <c r="F4639" s="1" t="s">
        <v>4435</v>
      </c>
      <c r="G4639" s="1" t="s">
        <v>927</v>
      </c>
      <c r="I4639" s="1" t="s">
        <v>6436</v>
      </c>
      <c r="J4639" s="1">
        <v>326</v>
      </c>
      <c r="K4639" s="1" t="s">
        <v>28</v>
      </c>
      <c r="L4639" s="1">
        <v>18669</v>
      </c>
      <c r="M4639" s="1">
        <v>20640</v>
      </c>
      <c r="N4639" s="1">
        <v>64923.4</v>
      </c>
      <c r="O4639" s="1">
        <v>31923.78</v>
      </c>
      <c r="P4639" s="1">
        <v>117.76</v>
      </c>
      <c r="Q4639" s="1">
        <v>96964.94</v>
      </c>
      <c r="R4639" s="1">
        <f t="shared" si="145"/>
        <v>297.43846625766872</v>
      </c>
      <c r="S4639" s="1" t="s">
        <v>38</v>
      </c>
      <c r="T4639" s="1" t="s">
        <v>30</v>
      </c>
      <c r="U4639" s="1" t="s">
        <v>1132</v>
      </c>
      <c r="V4639" s="1" t="s">
        <v>6437</v>
      </c>
      <c r="W4639" s="1" t="s">
        <v>6438</v>
      </c>
    </row>
    <row r="4640" spans="1:23">
      <c r="A4640" s="2" t="s">
        <v>6435</v>
      </c>
      <c r="B4640" s="2">
        <f t="shared" si="144"/>
        <v>2021</v>
      </c>
      <c r="C4640" s="1" t="s">
        <v>942</v>
      </c>
      <c r="D4640" s="1" t="s">
        <v>24</v>
      </c>
      <c r="E4640" s="1">
        <v>80009129</v>
      </c>
      <c r="F4640" s="1" t="s">
        <v>3277</v>
      </c>
      <c r="G4640" s="1" t="s">
        <v>62</v>
      </c>
      <c r="H4640" s="1" t="s">
        <v>1391</v>
      </c>
      <c r="I4640" s="1" t="s">
        <v>6439</v>
      </c>
      <c r="J4640" s="1">
        <v>24</v>
      </c>
      <c r="K4640" s="1" t="s">
        <v>28</v>
      </c>
      <c r="L4640" s="1">
        <v>3300</v>
      </c>
      <c r="M4640" s="1">
        <v>3300</v>
      </c>
      <c r="N4640" s="1">
        <v>21098.25</v>
      </c>
      <c r="O4640" s="1">
        <v>2101</v>
      </c>
      <c r="P4640" s="1">
        <v>4.1900000000000004</v>
      </c>
      <c r="Q4640" s="1">
        <v>23203.439999999999</v>
      </c>
      <c r="R4640" s="1">
        <f t="shared" si="145"/>
        <v>966.81</v>
      </c>
      <c r="S4640" s="1" t="s">
        <v>38</v>
      </c>
      <c r="T4640" s="1" t="s">
        <v>30</v>
      </c>
      <c r="U4640" s="1" t="s">
        <v>3107</v>
      </c>
      <c r="V4640" s="1" t="s">
        <v>6440</v>
      </c>
      <c r="W4640" s="1" t="s">
        <v>6440</v>
      </c>
    </row>
    <row r="4641" spans="1:23">
      <c r="A4641" s="2" t="s">
        <v>1565</v>
      </c>
      <c r="B4641" s="2">
        <f t="shared" si="144"/>
        <v>2021</v>
      </c>
      <c r="C4641" s="1" t="s">
        <v>942</v>
      </c>
      <c r="D4641" s="1" t="s">
        <v>24</v>
      </c>
      <c r="E4641" s="1">
        <v>80009129</v>
      </c>
      <c r="F4641" s="1" t="s">
        <v>3277</v>
      </c>
      <c r="G4641" s="1" t="s">
        <v>5211</v>
      </c>
      <c r="H4641" s="1" t="s">
        <v>251</v>
      </c>
      <c r="I4641" s="1" t="s">
        <v>6441</v>
      </c>
      <c r="J4641" s="1">
        <v>67</v>
      </c>
      <c r="K4641" s="1" t="s">
        <v>28</v>
      </c>
      <c r="L4641" s="1">
        <v>5226</v>
      </c>
      <c r="M4641" s="1">
        <v>5226</v>
      </c>
      <c r="N4641" s="1">
        <v>19071.990000000002</v>
      </c>
      <c r="O4641" s="1">
        <v>4491</v>
      </c>
      <c r="P4641" s="1">
        <v>4.26</v>
      </c>
      <c r="Q4641" s="1">
        <v>23567.25</v>
      </c>
      <c r="R4641" s="1">
        <f t="shared" si="145"/>
        <v>351.75</v>
      </c>
      <c r="S4641" s="1" t="s">
        <v>38</v>
      </c>
      <c r="T4641" s="1" t="s">
        <v>30</v>
      </c>
      <c r="U4641" s="1" t="s">
        <v>3107</v>
      </c>
      <c r="V4641" s="1" t="s">
        <v>6442</v>
      </c>
      <c r="W4641" s="1" t="s">
        <v>6442</v>
      </c>
    </row>
    <row r="4642" spans="1:23">
      <c r="A4642" s="2" t="s">
        <v>494</v>
      </c>
      <c r="B4642" s="2">
        <f t="shared" si="144"/>
        <v>2021</v>
      </c>
      <c r="C4642" s="1" t="s">
        <v>43</v>
      </c>
      <c r="D4642" s="1" t="s">
        <v>24</v>
      </c>
      <c r="E4642" s="1">
        <v>80009129</v>
      </c>
      <c r="F4642" s="1" t="s">
        <v>3277</v>
      </c>
      <c r="G4642" s="1" t="s">
        <v>26</v>
      </c>
      <c r="H4642" s="1" t="s">
        <v>2720</v>
      </c>
      <c r="I4642" s="1" t="s">
        <v>6443</v>
      </c>
      <c r="J4642" s="1">
        <v>230</v>
      </c>
      <c r="K4642" s="1" t="s">
        <v>28</v>
      </c>
      <c r="L4642" s="1">
        <v>9729</v>
      </c>
      <c r="M4642" s="1">
        <v>10143</v>
      </c>
      <c r="N4642" s="1">
        <v>43930</v>
      </c>
      <c r="O4642" s="1">
        <v>4000</v>
      </c>
      <c r="P4642" s="1">
        <v>439.3</v>
      </c>
      <c r="Q4642" s="1">
        <v>48369.3</v>
      </c>
      <c r="R4642" s="1">
        <f t="shared" si="145"/>
        <v>210.30130434782609</v>
      </c>
      <c r="S4642" s="1" t="s">
        <v>29</v>
      </c>
      <c r="T4642" s="1" t="s">
        <v>30</v>
      </c>
      <c r="U4642" s="1" t="s">
        <v>5045</v>
      </c>
      <c r="V4642" s="1" t="s">
        <v>6444</v>
      </c>
      <c r="W4642" s="1" t="s">
        <v>6444</v>
      </c>
    </row>
    <row r="4643" spans="1:23">
      <c r="A4643" s="2" t="s">
        <v>494</v>
      </c>
      <c r="B4643" s="2">
        <f t="shared" si="144"/>
        <v>2021</v>
      </c>
      <c r="C4643" s="1" t="s">
        <v>43</v>
      </c>
      <c r="D4643" s="1" t="s">
        <v>24</v>
      </c>
      <c r="E4643" s="1">
        <v>80009129</v>
      </c>
      <c r="F4643" s="1" t="s">
        <v>3277</v>
      </c>
      <c r="G4643" s="1" t="s">
        <v>26</v>
      </c>
      <c r="H4643" s="1" t="s">
        <v>2720</v>
      </c>
      <c r="I4643" s="1" t="s">
        <v>6445</v>
      </c>
      <c r="J4643" s="1">
        <v>230</v>
      </c>
      <c r="K4643" s="1" t="s">
        <v>28</v>
      </c>
      <c r="L4643" s="1">
        <v>9729</v>
      </c>
      <c r="M4643" s="1">
        <v>10143</v>
      </c>
      <c r="N4643" s="1">
        <v>43930</v>
      </c>
      <c r="O4643" s="1">
        <v>4000</v>
      </c>
      <c r="P4643" s="1">
        <v>439.3</v>
      </c>
      <c r="Q4643" s="1">
        <v>48369.3</v>
      </c>
      <c r="R4643" s="1">
        <f t="shared" si="145"/>
        <v>210.30130434782609</v>
      </c>
      <c r="S4643" s="1" t="s">
        <v>29</v>
      </c>
      <c r="T4643" s="1" t="s">
        <v>30</v>
      </c>
      <c r="U4643" s="1" t="s">
        <v>5045</v>
      </c>
      <c r="V4643" s="1" t="s">
        <v>6444</v>
      </c>
      <c r="W4643" s="1" t="s">
        <v>6444</v>
      </c>
    </row>
    <row r="4644" spans="1:23">
      <c r="A4644" s="2" t="s">
        <v>6446</v>
      </c>
      <c r="B4644" s="2">
        <f t="shared" si="144"/>
        <v>2021</v>
      </c>
      <c r="C4644" s="1" t="s">
        <v>43</v>
      </c>
      <c r="D4644" s="1" t="s">
        <v>24</v>
      </c>
      <c r="E4644" s="1">
        <v>80009129</v>
      </c>
      <c r="F4644" s="1" t="s">
        <v>3277</v>
      </c>
      <c r="G4644" s="1" t="s">
        <v>26</v>
      </c>
      <c r="H4644" s="1" t="s">
        <v>2720</v>
      </c>
      <c r="I4644" s="1" t="s">
        <v>6447</v>
      </c>
      <c r="J4644" s="1">
        <v>230</v>
      </c>
      <c r="K4644" s="1" t="s">
        <v>28</v>
      </c>
      <c r="L4644" s="1">
        <v>9729</v>
      </c>
      <c r="M4644" s="1">
        <v>10143</v>
      </c>
      <c r="N4644" s="1">
        <v>43930</v>
      </c>
      <c r="O4644" s="1">
        <v>4000</v>
      </c>
      <c r="P4644" s="1">
        <v>439.3</v>
      </c>
      <c r="Q4644" s="1">
        <v>48369.3</v>
      </c>
      <c r="R4644" s="1">
        <f t="shared" si="145"/>
        <v>210.30130434782609</v>
      </c>
      <c r="S4644" s="1" t="s">
        <v>29</v>
      </c>
      <c r="T4644" s="1" t="s">
        <v>30</v>
      </c>
      <c r="U4644" s="1" t="s">
        <v>5045</v>
      </c>
      <c r="V4644" s="1" t="s">
        <v>6444</v>
      </c>
      <c r="W4644" s="1" t="s">
        <v>6444</v>
      </c>
    </row>
    <row r="4645" spans="1:23">
      <c r="A4645" s="2" t="s">
        <v>1361</v>
      </c>
      <c r="B4645" s="2">
        <f t="shared" si="144"/>
        <v>2021</v>
      </c>
      <c r="C4645" s="1" t="s">
        <v>936</v>
      </c>
      <c r="D4645" s="1" t="s">
        <v>24</v>
      </c>
      <c r="E4645" s="1">
        <v>80009129</v>
      </c>
      <c r="F4645" s="1" t="s">
        <v>3277</v>
      </c>
      <c r="G4645" s="1" t="s">
        <v>36</v>
      </c>
      <c r="H4645" s="1" t="s">
        <v>983</v>
      </c>
      <c r="I4645" s="1" t="s">
        <v>6448</v>
      </c>
      <c r="J4645" s="1">
        <v>116</v>
      </c>
      <c r="K4645" s="1" t="s">
        <v>28</v>
      </c>
      <c r="L4645" s="1">
        <v>10504</v>
      </c>
      <c r="M4645" s="1">
        <v>10504</v>
      </c>
      <c r="N4645" s="1">
        <v>48862.86</v>
      </c>
      <c r="O4645" s="1">
        <v>10542</v>
      </c>
      <c r="P4645" s="1">
        <v>10.74</v>
      </c>
      <c r="Q4645" s="1">
        <v>59415.6</v>
      </c>
      <c r="R4645" s="1">
        <f t="shared" si="145"/>
        <v>512.203448275862</v>
      </c>
      <c r="S4645" s="1" t="s">
        <v>38</v>
      </c>
      <c r="T4645" s="1" t="s">
        <v>30</v>
      </c>
      <c r="U4645" s="1" t="s">
        <v>3107</v>
      </c>
      <c r="V4645" s="1" t="s">
        <v>575</v>
      </c>
      <c r="W4645" s="1" t="s">
        <v>6449</v>
      </c>
    </row>
    <row r="4646" spans="1:23">
      <c r="A4646" s="2" t="s">
        <v>6450</v>
      </c>
      <c r="B4646" s="2">
        <f t="shared" si="144"/>
        <v>2021</v>
      </c>
      <c r="C4646" s="1" t="s">
        <v>942</v>
      </c>
      <c r="D4646" s="1" t="s">
        <v>24</v>
      </c>
      <c r="E4646" s="1">
        <v>80009129</v>
      </c>
      <c r="F4646" s="1" t="s">
        <v>3277</v>
      </c>
      <c r="G4646" s="1" t="s">
        <v>5211</v>
      </c>
      <c r="H4646" s="1" t="s">
        <v>251</v>
      </c>
      <c r="I4646" s="1" t="s">
        <v>6451</v>
      </c>
      <c r="J4646" s="1">
        <v>55</v>
      </c>
      <c r="K4646" s="1" t="s">
        <v>28</v>
      </c>
      <c r="L4646" s="1">
        <v>4950</v>
      </c>
      <c r="M4646" s="1">
        <v>4950</v>
      </c>
      <c r="N4646" s="1">
        <v>20930.900000000001</v>
      </c>
      <c r="O4646" s="1">
        <v>4491</v>
      </c>
      <c r="P4646" s="1">
        <v>4.5999999999999996</v>
      </c>
      <c r="Q4646" s="1">
        <v>25426.5</v>
      </c>
      <c r="R4646" s="1">
        <f t="shared" si="145"/>
        <v>462.3</v>
      </c>
      <c r="S4646" s="1" t="s">
        <v>38</v>
      </c>
      <c r="T4646" s="1" t="s">
        <v>30</v>
      </c>
      <c r="U4646" s="1" t="s">
        <v>3107</v>
      </c>
      <c r="V4646" s="1" t="s">
        <v>6452</v>
      </c>
      <c r="W4646" s="1" t="s">
        <v>6452</v>
      </c>
    </row>
    <row r="4647" spans="1:23">
      <c r="A4647" s="2" t="s">
        <v>6453</v>
      </c>
      <c r="B4647" s="2">
        <f t="shared" si="144"/>
        <v>2021</v>
      </c>
      <c r="C4647" s="1" t="s">
        <v>43</v>
      </c>
      <c r="D4647" s="1" t="s">
        <v>24</v>
      </c>
      <c r="E4647" s="1">
        <v>80009129</v>
      </c>
      <c r="F4647" s="1" t="s">
        <v>3277</v>
      </c>
      <c r="G4647" s="1" t="s">
        <v>26</v>
      </c>
      <c r="H4647" s="1" t="s">
        <v>2720</v>
      </c>
      <c r="I4647" s="1" t="s">
        <v>6454</v>
      </c>
      <c r="J4647" s="1">
        <v>115</v>
      </c>
      <c r="K4647" s="1" t="s">
        <v>28</v>
      </c>
      <c r="L4647" s="1">
        <v>4865</v>
      </c>
      <c r="M4647" s="1">
        <v>5072</v>
      </c>
      <c r="N4647" s="1">
        <v>21965</v>
      </c>
      <c r="O4647" s="1">
        <v>2000</v>
      </c>
      <c r="P4647" s="1">
        <v>219.65</v>
      </c>
      <c r="Q4647" s="1">
        <v>24184.65</v>
      </c>
      <c r="R4647" s="1">
        <f t="shared" si="145"/>
        <v>210.30130434782609</v>
      </c>
      <c r="S4647" s="1" t="s">
        <v>29</v>
      </c>
      <c r="T4647" s="1" t="s">
        <v>30</v>
      </c>
      <c r="U4647" s="1" t="s">
        <v>5045</v>
      </c>
      <c r="V4647" s="1" t="s">
        <v>6455</v>
      </c>
      <c r="W4647" s="1" t="s">
        <v>6455</v>
      </c>
    </row>
    <row r="4648" spans="1:23">
      <c r="A4648" s="2" t="s">
        <v>6453</v>
      </c>
      <c r="B4648" s="2">
        <f t="shared" si="144"/>
        <v>2021</v>
      </c>
      <c r="C4648" s="1" t="s">
        <v>43</v>
      </c>
      <c r="D4648" s="1" t="s">
        <v>24</v>
      </c>
      <c r="E4648" s="1">
        <v>80009129</v>
      </c>
      <c r="F4648" s="1" t="s">
        <v>3277</v>
      </c>
      <c r="G4648" s="1" t="s">
        <v>26</v>
      </c>
      <c r="H4648" s="1" t="s">
        <v>2720</v>
      </c>
      <c r="I4648" s="1" t="s">
        <v>6456</v>
      </c>
      <c r="J4648" s="1">
        <v>115</v>
      </c>
      <c r="K4648" s="1" t="s">
        <v>28</v>
      </c>
      <c r="L4648" s="1">
        <v>4865</v>
      </c>
      <c r="M4648" s="1">
        <v>5072</v>
      </c>
      <c r="N4648" s="1">
        <v>22655</v>
      </c>
      <c r="O4648" s="1">
        <v>2000</v>
      </c>
      <c r="P4648" s="1">
        <v>226.55</v>
      </c>
      <c r="Q4648" s="1">
        <v>24881.55</v>
      </c>
      <c r="R4648" s="1">
        <f t="shared" si="145"/>
        <v>216.36130434782609</v>
      </c>
      <c r="S4648" s="1" t="s">
        <v>29</v>
      </c>
      <c r="T4648" s="1" t="s">
        <v>30</v>
      </c>
      <c r="U4648" s="1" t="s">
        <v>5045</v>
      </c>
      <c r="V4648" s="1" t="s">
        <v>6455</v>
      </c>
      <c r="W4648" s="1" t="s">
        <v>6455</v>
      </c>
    </row>
    <row r="4649" spans="1:23">
      <c r="A4649" s="2" t="s">
        <v>6457</v>
      </c>
      <c r="B4649" s="2">
        <f t="shared" si="144"/>
        <v>2021</v>
      </c>
      <c r="C4649" s="1" t="s">
        <v>43</v>
      </c>
      <c r="D4649" s="1" t="s">
        <v>24</v>
      </c>
      <c r="E4649" s="1">
        <v>80009129</v>
      </c>
      <c r="F4649" s="1" t="s">
        <v>3277</v>
      </c>
      <c r="G4649" s="1" t="s">
        <v>26</v>
      </c>
      <c r="H4649" s="1" t="s">
        <v>2720</v>
      </c>
      <c r="I4649" s="1" t="s">
        <v>6458</v>
      </c>
      <c r="J4649" s="1">
        <v>230</v>
      </c>
      <c r="K4649" s="1" t="s">
        <v>28</v>
      </c>
      <c r="L4649" s="1">
        <v>9729</v>
      </c>
      <c r="M4649" s="1">
        <v>10143</v>
      </c>
      <c r="N4649" s="1">
        <v>43930</v>
      </c>
      <c r="O4649" s="1">
        <v>4000</v>
      </c>
      <c r="P4649" s="1">
        <v>439.3</v>
      </c>
      <c r="Q4649" s="1">
        <v>48369.3</v>
      </c>
      <c r="R4649" s="1">
        <f t="shared" si="145"/>
        <v>210.30130434782609</v>
      </c>
      <c r="S4649" s="1" t="s">
        <v>29</v>
      </c>
      <c r="T4649" s="1" t="s">
        <v>30</v>
      </c>
      <c r="U4649" s="1" t="s">
        <v>5045</v>
      </c>
      <c r="V4649" s="1" t="s">
        <v>6444</v>
      </c>
      <c r="W4649" s="1" t="s">
        <v>6444</v>
      </c>
    </row>
    <row r="4650" spans="1:23">
      <c r="A4650" s="2" t="s">
        <v>6459</v>
      </c>
      <c r="B4650" s="2">
        <f t="shared" si="144"/>
        <v>2021</v>
      </c>
      <c r="C4650" s="1" t="s">
        <v>43</v>
      </c>
      <c r="D4650" s="1" t="s">
        <v>24</v>
      </c>
      <c r="E4650" s="1">
        <v>80009129</v>
      </c>
      <c r="F4650" s="1" t="s">
        <v>3277</v>
      </c>
      <c r="G4650" s="1" t="s">
        <v>26</v>
      </c>
      <c r="H4650" s="1" t="s">
        <v>2720</v>
      </c>
      <c r="I4650" s="1" t="s">
        <v>6460</v>
      </c>
      <c r="J4650" s="1">
        <v>115</v>
      </c>
      <c r="K4650" s="1" t="s">
        <v>28</v>
      </c>
      <c r="L4650" s="1">
        <v>4865</v>
      </c>
      <c r="M4650" s="1">
        <v>5072</v>
      </c>
      <c r="N4650" s="1">
        <v>22655</v>
      </c>
      <c r="O4650" s="1">
        <v>2000</v>
      </c>
      <c r="P4650" s="1">
        <v>226.55</v>
      </c>
      <c r="Q4650" s="1">
        <v>24881.55</v>
      </c>
      <c r="R4650" s="1">
        <f t="shared" si="145"/>
        <v>216.36130434782609</v>
      </c>
      <c r="S4650" s="1" t="s">
        <v>29</v>
      </c>
      <c r="T4650" s="1" t="s">
        <v>30</v>
      </c>
      <c r="U4650" s="1" t="s">
        <v>5045</v>
      </c>
      <c r="V4650" s="1" t="s">
        <v>6455</v>
      </c>
      <c r="W4650" s="1" t="s">
        <v>6455</v>
      </c>
    </row>
    <row r="4651" spans="1:23">
      <c r="A4651" s="2" t="s">
        <v>493</v>
      </c>
      <c r="B4651" s="2">
        <f t="shared" si="144"/>
        <v>2021</v>
      </c>
      <c r="C4651" s="1" t="s">
        <v>43</v>
      </c>
      <c r="D4651" s="1" t="s">
        <v>24</v>
      </c>
      <c r="E4651" s="1">
        <v>80009129</v>
      </c>
      <c r="F4651" s="1" t="s">
        <v>3277</v>
      </c>
      <c r="G4651" s="1" t="s">
        <v>36</v>
      </c>
      <c r="H4651" s="1" t="s">
        <v>1024</v>
      </c>
      <c r="I4651" s="1" t="s">
        <v>6461</v>
      </c>
      <c r="J4651" s="1">
        <v>36</v>
      </c>
      <c r="K4651" s="1" t="s">
        <v>28</v>
      </c>
      <c r="L4651" s="1">
        <v>4104</v>
      </c>
      <c r="M4651" s="1">
        <v>4104</v>
      </c>
      <c r="N4651" s="1">
        <v>14624.46</v>
      </c>
      <c r="O4651" s="1">
        <v>5271</v>
      </c>
      <c r="P4651" s="1">
        <v>3.54</v>
      </c>
      <c r="Q4651" s="1">
        <v>19899</v>
      </c>
      <c r="R4651" s="1">
        <f t="shared" si="145"/>
        <v>552.75</v>
      </c>
      <c r="S4651" s="1" t="s">
        <v>38</v>
      </c>
      <c r="T4651" s="1" t="s">
        <v>30</v>
      </c>
      <c r="U4651" s="1" t="s">
        <v>3107</v>
      </c>
      <c r="V4651" s="1" t="s">
        <v>6424</v>
      </c>
      <c r="W4651" s="1" t="s">
        <v>6424</v>
      </c>
    </row>
    <row r="4652" spans="1:23">
      <c r="A4652" s="2" t="s">
        <v>493</v>
      </c>
      <c r="B4652" s="2">
        <f t="shared" si="144"/>
        <v>2021</v>
      </c>
      <c r="C4652" s="1" t="s">
        <v>43</v>
      </c>
      <c r="D4652" s="1" t="s">
        <v>24</v>
      </c>
      <c r="E4652" s="1">
        <v>80009129</v>
      </c>
      <c r="F4652" s="1" t="s">
        <v>3277</v>
      </c>
      <c r="G4652" s="1" t="s">
        <v>36</v>
      </c>
      <c r="H4652" s="1" t="s">
        <v>1024</v>
      </c>
      <c r="I4652" s="1" t="s">
        <v>6462</v>
      </c>
      <c r="J4652" s="1">
        <v>36</v>
      </c>
      <c r="K4652" s="1" t="s">
        <v>28</v>
      </c>
      <c r="L4652" s="1">
        <v>4500</v>
      </c>
      <c r="M4652" s="1">
        <v>4500</v>
      </c>
      <c r="N4652" s="1">
        <v>19073.990000000002</v>
      </c>
      <c r="O4652" s="1">
        <v>5271</v>
      </c>
      <c r="P4652" s="1">
        <v>4.33</v>
      </c>
      <c r="Q4652" s="1">
        <v>24349.32</v>
      </c>
      <c r="R4652" s="1">
        <f t="shared" si="145"/>
        <v>676.37</v>
      </c>
      <c r="S4652" s="1" t="s">
        <v>38</v>
      </c>
      <c r="T4652" s="1" t="s">
        <v>30</v>
      </c>
      <c r="U4652" s="1" t="s">
        <v>3107</v>
      </c>
      <c r="V4652" s="1" t="s">
        <v>6463</v>
      </c>
      <c r="W4652" s="1" t="s">
        <v>6463</v>
      </c>
    </row>
    <row r="4653" spans="1:23">
      <c r="A4653" s="2" t="s">
        <v>493</v>
      </c>
      <c r="B4653" s="2">
        <f t="shared" si="144"/>
        <v>2021</v>
      </c>
      <c r="C4653" s="1" t="s">
        <v>43</v>
      </c>
      <c r="D4653" s="1" t="s">
        <v>24</v>
      </c>
      <c r="E4653" s="1">
        <v>80009129</v>
      </c>
      <c r="F4653" s="1" t="s">
        <v>3277</v>
      </c>
      <c r="G4653" s="1" t="s">
        <v>36</v>
      </c>
      <c r="H4653" s="1" t="s">
        <v>1024</v>
      </c>
      <c r="I4653" s="1" t="s">
        <v>6464</v>
      </c>
      <c r="J4653" s="1">
        <v>65</v>
      </c>
      <c r="K4653" s="1" t="s">
        <v>28</v>
      </c>
      <c r="L4653" s="1">
        <v>5395</v>
      </c>
      <c r="M4653" s="1">
        <v>5395</v>
      </c>
      <c r="N4653" s="1">
        <v>18241.82</v>
      </c>
      <c r="O4653" s="1">
        <v>5271</v>
      </c>
      <c r="P4653" s="1">
        <v>4.18</v>
      </c>
      <c r="Q4653" s="1">
        <v>23517</v>
      </c>
      <c r="R4653" s="1">
        <f t="shared" si="145"/>
        <v>361.8</v>
      </c>
      <c r="S4653" s="1" t="s">
        <v>38</v>
      </c>
      <c r="T4653" s="1" t="s">
        <v>30</v>
      </c>
      <c r="U4653" s="1" t="s">
        <v>3107</v>
      </c>
      <c r="V4653" s="1" t="s">
        <v>6465</v>
      </c>
      <c r="W4653" s="1" t="s">
        <v>6465</v>
      </c>
    </row>
    <row r="4654" spans="1:23">
      <c r="A4654" s="2" t="s">
        <v>869</v>
      </c>
      <c r="B4654" s="2">
        <f t="shared" si="144"/>
        <v>2021</v>
      </c>
      <c r="C4654" s="1" t="s">
        <v>942</v>
      </c>
      <c r="D4654" s="1" t="s">
        <v>24</v>
      </c>
      <c r="E4654" s="1">
        <v>80009129</v>
      </c>
      <c r="F4654" s="1" t="s">
        <v>3277</v>
      </c>
      <c r="G4654" s="1" t="s">
        <v>62</v>
      </c>
      <c r="H4654" s="1" t="s">
        <v>1024</v>
      </c>
      <c r="I4654" s="1" t="s">
        <v>6466</v>
      </c>
      <c r="J4654" s="1">
        <v>39</v>
      </c>
      <c r="K4654" s="1" t="s">
        <v>28</v>
      </c>
      <c r="L4654" s="1">
        <v>4565</v>
      </c>
      <c r="M4654" s="1">
        <v>4564.5600000000004</v>
      </c>
      <c r="N4654" s="1">
        <v>25170.1</v>
      </c>
      <c r="O4654" s="1">
        <v>2125</v>
      </c>
      <c r="P4654" s="1">
        <v>4.9000000000000004</v>
      </c>
      <c r="Q4654" s="1">
        <v>27300</v>
      </c>
      <c r="R4654" s="1">
        <f t="shared" si="145"/>
        <v>700</v>
      </c>
      <c r="S4654" s="1" t="s">
        <v>38</v>
      </c>
      <c r="T4654" s="1" t="s">
        <v>30</v>
      </c>
      <c r="U4654" s="1" t="s">
        <v>3107</v>
      </c>
      <c r="V4654" s="1" t="s">
        <v>2563</v>
      </c>
      <c r="W4654" s="1" t="s">
        <v>2563</v>
      </c>
    </row>
    <row r="4655" spans="1:23">
      <c r="A4655" s="2" t="s">
        <v>869</v>
      </c>
      <c r="B4655" s="2">
        <f t="shared" si="144"/>
        <v>2021</v>
      </c>
      <c r="C4655" s="1" t="s">
        <v>942</v>
      </c>
      <c r="D4655" s="1" t="s">
        <v>24</v>
      </c>
      <c r="E4655" s="1">
        <v>80009129</v>
      </c>
      <c r="F4655" s="1" t="s">
        <v>3277</v>
      </c>
      <c r="G4655" s="1" t="s">
        <v>62</v>
      </c>
      <c r="H4655" s="1" t="s">
        <v>1024</v>
      </c>
      <c r="I4655" s="1" t="s">
        <v>6467</v>
      </c>
      <c r="J4655" s="1">
        <v>73</v>
      </c>
      <c r="K4655" s="1" t="s">
        <v>28</v>
      </c>
      <c r="L4655" s="1">
        <v>4380</v>
      </c>
      <c r="M4655" s="1">
        <v>4380</v>
      </c>
      <c r="N4655" s="1">
        <v>18311.330000000002</v>
      </c>
      <c r="O4655" s="1">
        <v>2125</v>
      </c>
      <c r="P4655" s="1">
        <v>3.67</v>
      </c>
      <c r="Q4655" s="1">
        <v>20440</v>
      </c>
      <c r="R4655" s="1">
        <f t="shared" si="145"/>
        <v>280</v>
      </c>
      <c r="S4655" s="1" t="s">
        <v>38</v>
      </c>
      <c r="T4655" s="1" t="s">
        <v>30</v>
      </c>
      <c r="U4655" s="1" t="s">
        <v>3107</v>
      </c>
      <c r="V4655" s="1" t="s">
        <v>6468</v>
      </c>
      <c r="W4655" s="1" t="s">
        <v>6468</v>
      </c>
    </row>
    <row r="4656" spans="1:23">
      <c r="A4656" s="2" t="s">
        <v>869</v>
      </c>
      <c r="B4656" s="2">
        <f t="shared" si="144"/>
        <v>2021</v>
      </c>
      <c r="C4656" s="1" t="s">
        <v>942</v>
      </c>
      <c r="D4656" s="1" t="s">
        <v>24</v>
      </c>
      <c r="E4656" s="1">
        <v>80009129</v>
      </c>
      <c r="F4656" s="1" t="s">
        <v>3277</v>
      </c>
      <c r="G4656" s="1" t="s">
        <v>62</v>
      </c>
      <c r="H4656" s="1" t="s">
        <v>1024</v>
      </c>
      <c r="I4656" s="1" t="s">
        <v>6469</v>
      </c>
      <c r="J4656" s="1">
        <v>73</v>
      </c>
      <c r="K4656" s="1" t="s">
        <v>28</v>
      </c>
      <c r="L4656" s="1">
        <v>4380</v>
      </c>
      <c r="M4656" s="1">
        <v>4380</v>
      </c>
      <c r="N4656" s="1">
        <v>18311.330000000002</v>
      </c>
      <c r="O4656" s="1">
        <v>2125</v>
      </c>
      <c r="P4656" s="1">
        <v>3.67</v>
      </c>
      <c r="Q4656" s="1">
        <v>20440</v>
      </c>
      <c r="R4656" s="1">
        <f t="shared" si="145"/>
        <v>280</v>
      </c>
      <c r="S4656" s="1" t="s">
        <v>38</v>
      </c>
      <c r="T4656" s="1" t="s">
        <v>30</v>
      </c>
      <c r="U4656" s="1" t="s">
        <v>3107</v>
      </c>
      <c r="V4656" s="1" t="s">
        <v>6468</v>
      </c>
      <c r="W4656" s="1" t="s">
        <v>6468</v>
      </c>
    </row>
    <row r="4657" spans="1:23">
      <c r="A4657" s="2" t="s">
        <v>869</v>
      </c>
      <c r="B4657" s="2">
        <f t="shared" si="144"/>
        <v>2021</v>
      </c>
      <c r="C4657" s="1" t="s">
        <v>942</v>
      </c>
      <c r="D4657" s="1" t="s">
        <v>24</v>
      </c>
      <c r="E4657" s="1">
        <v>80009129</v>
      </c>
      <c r="F4657" s="1" t="s">
        <v>3277</v>
      </c>
      <c r="G4657" s="1" t="s">
        <v>62</v>
      </c>
      <c r="H4657" s="1" t="s">
        <v>1024</v>
      </c>
      <c r="I4657" s="1" t="s">
        <v>6470</v>
      </c>
      <c r="J4657" s="1">
        <v>73</v>
      </c>
      <c r="K4657" s="1" t="s">
        <v>28</v>
      </c>
      <c r="L4657" s="1">
        <v>4380</v>
      </c>
      <c r="M4657" s="1">
        <v>4380</v>
      </c>
      <c r="N4657" s="1">
        <v>18311.330000000002</v>
      </c>
      <c r="O4657" s="1">
        <v>2125</v>
      </c>
      <c r="P4657" s="1">
        <v>3.67</v>
      </c>
      <c r="Q4657" s="1">
        <v>20440</v>
      </c>
      <c r="R4657" s="1">
        <f t="shared" si="145"/>
        <v>280</v>
      </c>
      <c r="S4657" s="1" t="s">
        <v>38</v>
      </c>
      <c r="T4657" s="1" t="s">
        <v>30</v>
      </c>
      <c r="U4657" s="1" t="s">
        <v>3107</v>
      </c>
      <c r="V4657" s="1" t="s">
        <v>6468</v>
      </c>
      <c r="W4657" s="1" t="s">
        <v>6468</v>
      </c>
    </row>
    <row r="4658" spans="1:23">
      <c r="A4658" s="2" t="s">
        <v>869</v>
      </c>
      <c r="B4658" s="2">
        <f t="shared" si="144"/>
        <v>2021</v>
      </c>
      <c r="C4658" s="1" t="s">
        <v>942</v>
      </c>
      <c r="D4658" s="1" t="s">
        <v>24</v>
      </c>
      <c r="E4658" s="1">
        <v>80009129</v>
      </c>
      <c r="F4658" s="1" t="s">
        <v>3277</v>
      </c>
      <c r="G4658" s="1" t="s">
        <v>62</v>
      </c>
      <c r="H4658" s="1" t="s">
        <v>1024</v>
      </c>
      <c r="I4658" s="1" t="s">
        <v>6471</v>
      </c>
      <c r="J4658" s="1">
        <v>73</v>
      </c>
      <c r="K4658" s="1" t="s">
        <v>28</v>
      </c>
      <c r="L4658" s="1">
        <v>4380</v>
      </c>
      <c r="M4658" s="1">
        <v>4380</v>
      </c>
      <c r="N4658" s="1">
        <v>18311.330000000002</v>
      </c>
      <c r="O4658" s="1">
        <v>2125</v>
      </c>
      <c r="P4658" s="1">
        <v>3.67</v>
      </c>
      <c r="Q4658" s="1">
        <v>20440</v>
      </c>
      <c r="R4658" s="1">
        <f t="shared" si="145"/>
        <v>280</v>
      </c>
      <c r="S4658" s="1" t="s">
        <v>38</v>
      </c>
      <c r="T4658" s="1" t="s">
        <v>30</v>
      </c>
      <c r="U4658" s="1" t="s">
        <v>3107</v>
      </c>
      <c r="V4658" s="1" t="s">
        <v>6468</v>
      </c>
      <c r="W4658" s="1" t="s">
        <v>6468</v>
      </c>
    </row>
    <row r="4659" spans="1:23">
      <c r="A4659" s="2" t="s">
        <v>6472</v>
      </c>
      <c r="B4659" s="2">
        <f t="shared" si="144"/>
        <v>2021</v>
      </c>
      <c r="C4659" s="1" t="s">
        <v>942</v>
      </c>
      <c r="D4659" s="1" t="s">
        <v>24</v>
      </c>
      <c r="E4659" s="1">
        <v>80009129</v>
      </c>
      <c r="F4659" s="1" t="s">
        <v>3277</v>
      </c>
      <c r="G4659" s="1" t="s">
        <v>62</v>
      </c>
      <c r="H4659" s="1" t="s">
        <v>1024</v>
      </c>
      <c r="I4659" s="1" t="s">
        <v>6473</v>
      </c>
      <c r="J4659" s="1">
        <v>73</v>
      </c>
      <c r="K4659" s="1" t="s">
        <v>28</v>
      </c>
      <c r="L4659" s="1">
        <v>4380</v>
      </c>
      <c r="M4659" s="1">
        <v>4380</v>
      </c>
      <c r="N4659" s="1">
        <v>18311.330000000002</v>
      </c>
      <c r="O4659" s="1">
        <v>2125</v>
      </c>
      <c r="P4659" s="1">
        <v>3.67</v>
      </c>
      <c r="Q4659" s="1">
        <v>20440</v>
      </c>
      <c r="R4659" s="1">
        <f t="shared" si="145"/>
        <v>280</v>
      </c>
      <c r="S4659" s="1" t="s">
        <v>38</v>
      </c>
      <c r="T4659" s="1" t="s">
        <v>30</v>
      </c>
      <c r="U4659" s="1" t="s">
        <v>3107</v>
      </c>
      <c r="V4659" s="1" t="s">
        <v>6468</v>
      </c>
      <c r="W4659" s="1" t="s">
        <v>6468</v>
      </c>
    </row>
    <row r="4660" spans="1:23">
      <c r="A4660" s="2" t="s">
        <v>4190</v>
      </c>
      <c r="B4660" s="2">
        <f t="shared" si="144"/>
        <v>2021</v>
      </c>
      <c r="C4660" s="1" t="s">
        <v>942</v>
      </c>
      <c r="D4660" s="1" t="s">
        <v>24</v>
      </c>
      <c r="E4660" s="1">
        <v>80009129</v>
      </c>
      <c r="F4660" s="1" t="s">
        <v>3277</v>
      </c>
      <c r="G4660" s="1" t="s">
        <v>1158</v>
      </c>
      <c r="H4660" s="1" t="s">
        <v>80</v>
      </c>
      <c r="I4660" s="1" t="s">
        <v>6474</v>
      </c>
      <c r="J4660" s="1">
        <v>146</v>
      </c>
      <c r="K4660" s="1" t="s">
        <v>28</v>
      </c>
      <c r="L4660" s="1">
        <v>8264</v>
      </c>
      <c r="M4660" s="1">
        <v>8264</v>
      </c>
      <c r="N4660" s="1">
        <v>31828</v>
      </c>
      <c r="O4660" s="1">
        <v>7901.76</v>
      </c>
      <c r="P4660" s="1">
        <v>318.27999999999997</v>
      </c>
      <c r="Q4660" s="1">
        <v>40048.04</v>
      </c>
      <c r="R4660" s="1">
        <f t="shared" si="145"/>
        <v>274.30164383561646</v>
      </c>
      <c r="S4660" s="1" t="s">
        <v>38</v>
      </c>
      <c r="T4660" s="1" t="s">
        <v>136</v>
      </c>
      <c r="U4660" s="1" t="s">
        <v>5045</v>
      </c>
      <c r="V4660" s="1" t="s">
        <v>2613</v>
      </c>
      <c r="W4660" s="1" t="s">
        <v>2613</v>
      </c>
    </row>
    <row r="4661" spans="1:23">
      <c r="A4661" s="2" t="s">
        <v>6475</v>
      </c>
      <c r="B4661" s="2">
        <f t="shared" si="144"/>
        <v>2021</v>
      </c>
      <c r="C4661" s="1" t="s">
        <v>3332</v>
      </c>
      <c r="D4661" s="1" t="s">
        <v>24</v>
      </c>
      <c r="E4661" s="1">
        <v>80009129</v>
      </c>
      <c r="F4661" s="1" t="s">
        <v>3277</v>
      </c>
      <c r="G4661" s="1" t="s">
        <v>26</v>
      </c>
      <c r="H4661" s="1" t="s">
        <v>5901</v>
      </c>
      <c r="I4661" s="1" t="s">
        <v>6476</v>
      </c>
      <c r="J4661" s="1">
        <v>230</v>
      </c>
      <c r="K4661" s="1" t="s">
        <v>28</v>
      </c>
      <c r="L4661" s="1">
        <v>10074</v>
      </c>
      <c r="M4661" s="1">
        <v>10488</v>
      </c>
      <c r="N4661" s="1">
        <v>47150</v>
      </c>
      <c r="O4661" s="1">
        <v>2400</v>
      </c>
      <c r="P4661" s="1">
        <v>471.5</v>
      </c>
      <c r="Q4661" s="1">
        <v>50021.5</v>
      </c>
      <c r="R4661" s="1">
        <f t="shared" si="145"/>
        <v>217.48478260869564</v>
      </c>
      <c r="S4661" s="1" t="s">
        <v>29</v>
      </c>
      <c r="T4661" s="1" t="s">
        <v>30</v>
      </c>
      <c r="U4661" s="1" t="s">
        <v>5045</v>
      </c>
      <c r="V4661" s="1" t="s">
        <v>6477</v>
      </c>
      <c r="W4661" s="1" t="s">
        <v>6477</v>
      </c>
    </row>
    <row r="4662" spans="1:23">
      <c r="A4662" s="2" t="s">
        <v>468</v>
      </c>
      <c r="B4662" s="2">
        <f t="shared" si="144"/>
        <v>2021</v>
      </c>
      <c r="C4662" s="1" t="s">
        <v>3332</v>
      </c>
      <c r="D4662" s="1" t="s">
        <v>24</v>
      </c>
      <c r="E4662" s="1">
        <v>80009129</v>
      </c>
      <c r="F4662" s="1" t="s">
        <v>3277</v>
      </c>
      <c r="G4662" s="1" t="s">
        <v>26</v>
      </c>
      <c r="H4662" s="1" t="s">
        <v>5901</v>
      </c>
      <c r="I4662" s="1" t="s">
        <v>6478</v>
      </c>
      <c r="J4662" s="1">
        <v>230</v>
      </c>
      <c r="K4662" s="1" t="s">
        <v>28</v>
      </c>
      <c r="L4662" s="1">
        <v>10074</v>
      </c>
      <c r="M4662" s="1">
        <v>10488</v>
      </c>
      <c r="N4662" s="1">
        <v>47150</v>
      </c>
      <c r="O4662" s="1">
        <v>2400</v>
      </c>
      <c r="P4662" s="1">
        <v>471.5</v>
      </c>
      <c r="Q4662" s="1">
        <v>50021.5</v>
      </c>
      <c r="R4662" s="1">
        <f t="shared" si="145"/>
        <v>217.48478260869564</v>
      </c>
      <c r="S4662" s="1" t="s">
        <v>29</v>
      </c>
      <c r="T4662" s="1" t="s">
        <v>30</v>
      </c>
      <c r="U4662" s="1" t="s">
        <v>5045</v>
      </c>
      <c r="V4662" s="1" t="s">
        <v>6477</v>
      </c>
      <c r="W4662" s="1" t="s">
        <v>6477</v>
      </c>
    </row>
    <row r="4663" spans="1:23">
      <c r="A4663" s="2" t="s">
        <v>1563</v>
      </c>
      <c r="B4663" s="2">
        <f t="shared" si="144"/>
        <v>2021</v>
      </c>
      <c r="C4663" s="1" t="s">
        <v>942</v>
      </c>
      <c r="D4663" s="1" t="s">
        <v>24</v>
      </c>
      <c r="E4663" s="1">
        <v>80009129</v>
      </c>
      <c r="F4663" s="1" t="s">
        <v>3277</v>
      </c>
      <c r="G4663" s="1" t="s">
        <v>62</v>
      </c>
      <c r="H4663" s="1" t="s">
        <v>251</v>
      </c>
      <c r="I4663" s="1" t="s">
        <v>6479</v>
      </c>
      <c r="J4663" s="1">
        <v>73</v>
      </c>
      <c r="K4663" s="1" t="s">
        <v>28</v>
      </c>
      <c r="L4663" s="1">
        <v>4380</v>
      </c>
      <c r="M4663" s="1">
        <v>4380</v>
      </c>
      <c r="N4663" s="1">
        <v>19350</v>
      </c>
      <c r="O4663" s="1">
        <v>2101</v>
      </c>
      <c r="P4663" s="1">
        <v>193.5</v>
      </c>
      <c r="Q4663" s="1">
        <v>21644.5</v>
      </c>
      <c r="R4663" s="1">
        <f t="shared" si="145"/>
        <v>296.5</v>
      </c>
      <c r="S4663" s="1" t="s">
        <v>38</v>
      </c>
      <c r="T4663" s="1" t="s">
        <v>30</v>
      </c>
      <c r="U4663" s="1" t="s">
        <v>3107</v>
      </c>
      <c r="V4663" s="1" t="s">
        <v>5629</v>
      </c>
      <c r="W4663" s="1" t="s">
        <v>5629</v>
      </c>
    </row>
    <row r="4664" spans="1:23">
      <c r="A4664" s="2" t="s">
        <v>851</v>
      </c>
      <c r="B4664" s="2">
        <f t="shared" si="144"/>
        <v>2021</v>
      </c>
      <c r="C4664" s="1" t="s">
        <v>942</v>
      </c>
      <c r="D4664" s="1" t="s">
        <v>24</v>
      </c>
      <c r="E4664" s="1">
        <v>80009129</v>
      </c>
      <c r="F4664" s="1" t="s">
        <v>3277</v>
      </c>
      <c r="G4664" s="1" t="s">
        <v>36</v>
      </c>
      <c r="H4664" s="1" t="s">
        <v>80</v>
      </c>
      <c r="I4664" s="1" t="s">
        <v>6480</v>
      </c>
      <c r="J4664" s="1">
        <v>66</v>
      </c>
      <c r="K4664" s="1" t="s">
        <v>28</v>
      </c>
      <c r="L4664" s="1">
        <v>5544</v>
      </c>
      <c r="M4664" s="1">
        <v>5544</v>
      </c>
      <c r="N4664" s="1">
        <v>18671.88</v>
      </c>
      <c r="O4664" s="1">
        <v>9000</v>
      </c>
      <c r="P4664" s="1">
        <v>186.72</v>
      </c>
      <c r="Q4664" s="1">
        <v>27858.6</v>
      </c>
      <c r="R4664" s="1">
        <f t="shared" si="145"/>
        <v>422.09999999999997</v>
      </c>
      <c r="S4664" s="1" t="s">
        <v>38</v>
      </c>
      <c r="T4664" s="1" t="s">
        <v>30</v>
      </c>
      <c r="U4664" s="1" t="s">
        <v>3107</v>
      </c>
      <c r="V4664" s="1" t="s">
        <v>2617</v>
      </c>
      <c r="W4664" s="1" t="s">
        <v>2617</v>
      </c>
    </row>
    <row r="4665" spans="1:23">
      <c r="A4665" s="2" t="s">
        <v>851</v>
      </c>
      <c r="B4665" s="2">
        <f t="shared" si="144"/>
        <v>2021</v>
      </c>
      <c r="C4665" s="1" t="s">
        <v>942</v>
      </c>
      <c r="D4665" s="1" t="s">
        <v>24</v>
      </c>
      <c r="E4665" s="1">
        <v>80009129</v>
      </c>
      <c r="F4665" s="1" t="s">
        <v>3277</v>
      </c>
      <c r="G4665" s="1" t="s">
        <v>36</v>
      </c>
      <c r="H4665" s="1" t="s">
        <v>80</v>
      </c>
      <c r="I4665" s="1" t="s">
        <v>6481</v>
      </c>
      <c r="J4665" s="1">
        <v>36</v>
      </c>
      <c r="K4665" s="1" t="s">
        <v>28</v>
      </c>
      <c r="L4665" s="1">
        <v>4500</v>
      </c>
      <c r="M4665" s="1">
        <v>4500</v>
      </c>
      <c r="N4665" s="1">
        <v>15197.35</v>
      </c>
      <c r="O4665" s="1">
        <v>9000</v>
      </c>
      <c r="P4665" s="1">
        <v>151.97</v>
      </c>
      <c r="Q4665" s="1">
        <v>24349.32</v>
      </c>
      <c r="R4665" s="1">
        <f t="shared" si="145"/>
        <v>676.37</v>
      </c>
      <c r="S4665" s="1" t="s">
        <v>38</v>
      </c>
      <c r="T4665" s="1" t="s">
        <v>30</v>
      </c>
      <c r="U4665" s="1" t="s">
        <v>3107</v>
      </c>
      <c r="V4665" s="1" t="s">
        <v>6482</v>
      </c>
      <c r="W4665" s="1" t="s">
        <v>6482</v>
      </c>
    </row>
    <row r="4666" spans="1:23">
      <c r="A4666" s="2" t="s">
        <v>6483</v>
      </c>
      <c r="B4666" s="2">
        <f t="shared" si="144"/>
        <v>2021</v>
      </c>
      <c r="C4666" s="1" t="s">
        <v>942</v>
      </c>
      <c r="D4666" s="1" t="s">
        <v>24</v>
      </c>
      <c r="E4666" s="1">
        <v>80009129</v>
      </c>
      <c r="F4666" s="1" t="s">
        <v>3277</v>
      </c>
      <c r="G4666" s="1" t="s">
        <v>36</v>
      </c>
      <c r="H4666" s="1" t="s">
        <v>80</v>
      </c>
      <c r="I4666" s="1" t="s">
        <v>6484</v>
      </c>
      <c r="J4666" s="1">
        <v>36</v>
      </c>
      <c r="K4666" s="1" t="s">
        <v>28</v>
      </c>
      <c r="L4666" s="1">
        <v>4104</v>
      </c>
      <c r="M4666" s="1">
        <v>4104</v>
      </c>
      <c r="N4666" s="1">
        <v>10791.09</v>
      </c>
      <c r="O4666" s="1">
        <v>9000</v>
      </c>
      <c r="P4666" s="1">
        <v>107.91</v>
      </c>
      <c r="Q4666" s="1">
        <v>19899</v>
      </c>
      <c r="R4666" s="1">
        <f t="shared" si="145"/>
        <v>552.75</v>
      </c>
      <c r="S4666" s="1" t="s">
        <v>38</v>
      </c>
      <c r="T4666" s="1" t="s">
        <v>30</v>
      </c>
      <c r="U4666" s="1" t="s">
        <v>3107</v>
      </c>
      <c r="V4666" s="1" t="s">
        <v>6424</v>
      </c>
      <c r="W4666" s="1" t="s">
        <v>6424</v>
      </c>
    </row>
    <row r="4667" spans="1:23">
      <c r="A4667" s="2" t="s">
        <v>6483</v>
      </c>
      <c r="B4667" s="2">
        <f t="shared" si="144"/>
        <v>2021</v>
      </c>
      <c r="C4667" s="1" t="s">
        <v>942</v>
      </c>
      <c r="D4667" s="1" t="s">
        <v>24</v>
      </c>
      <c r="E4667" s="1">
        <v>80009129</v>
      </c>
      <c r="F4667" s="1" t="s">
        <v>3277</v>
      </c>
      <c r="G4667" s="1" t="s">
        <v>36</v>
      </c>
      <c r="H4667" s="1" t="s">
        <v>80</v>
      </c>
      <c r="I4667" s="1" t="s">
        <v>6485</v>
      </c>
      <c r="J4667" s="1">
        <v>132</v>
      </c>
      <c r="K4667" s="1" t="s">
        <v>28</v>
      </c>
      <c r="L4667" s="1">
        <v>10956</v>
      </c>
      <c r="M4667" s="1">
        <v>10956</v>
      </c>
      <c r="N4667" s="1">
        <v>29462.97</v>
      </c>
      <c r="O4667" s="1">
        <v>18000</v>
      </c>
      <c r="P4667" s="1">
        <v>294.63</v>
      </c>
      <c r="Q4667" s="1">
        <v>47757.599999999999</v>
      </c>
      <c r="R4667" s="1">
        <f t="shared" si="145"/>
        <v>361.8</v>
      </c>
      <c r="S4667" s="1" t="s">
        <v>38</v>
      </c>
      <c r="T4667" s="1" t="s">
        <v>30</v>
      </c>
      <c r="U4667" s="1" t="s">
        <v>3107</v>
      </c>
      <c r="V4667" s="1" t="s">
        <v>6486</v>
      </c>
      <c r="W4667" s="1" t="s">
        <v>6486</v>
      </c>
    </row>
    <row r="4668" spans="1:23">
      <c r="A4668" s="2" t="s">
        <v>782</v>
      </c>
      <c r="B4668" s="2">
        <f t="shared" si="144"/>
        <v>2021</v>
      </c>
      <c r="C4668" s="1" t="s">
        <v>942</v>
      </c>
      <c r="D4668" s="1" t="s">
        <v>24</v>
      </c>
      <c r="E4668" s="1">
        <v>80009129</v>
      </c>
      <c r="F4668" s="1" t="s">
        <v>3277</v>
      </c>
      <c r="G4668" s="1" t="s">
        <v>36</v>
      </c>
      <c r="H4668" s="1" t="s">
        <v>979</v>
      </c>
      <c r="I4668" s="1" t="s">
        <v>6487</v>
      </c>
      <c r="J4668" s="1">
        <v>432</v>
      </c>
      <c r="K4668" s="1" t="s">
        <v>28</v>
      </c>
      <c r="L4668" s="1">
        <v>14472</v>
      </c>
      <c r="M4668" s="1">
        <v>15984</v>
      </c>
      <c r="N4668" s="1">
        <v>52513.919999999998</v>
      </c>
      <c r="O4668" s="1">
        <v>20400</v>
      </c>
      <c r="P4668" s="1">
        <v>525.14</v>
      </c>
      <c r="Q4668" s="1">
        <v>73439.06</v>
      </c>
      <c r="R4668" s="1">
        <f t="shared" si="145"/>
        <v>169.99782407407406</v>
      </c>
      <c r="S4668" s="1" t="s">
        <v>38</v>
      </c>
      <c r="T4668" s="1" t="s">
        <v>30</v>
      </c>
      <c r="U4668" s="1" t="s">
        <v>5045</v>
      </c>
      <c r="V4668" s="1" t="s">
        <v>6488</v>
      </c>
      <c r="W4668" s="1" t="s">
        <v>6488</v>
      </c>
    </row>
    <row r="4669" spans="1:23">
      <c r="A4669" s="2" t="s">
        <v>890</v>
      </c>
      <c r="B4669" s="2">
        <f t="shared" si="144"/>
        <v>2021</v>
      </c>
      <c r="C4669" s="1" t="s">
        <v>119</v>
      </c>
      <c r="D4669" s="1" t="s">
        <v>24</v>
      </c>
      <c r="E4669" s="1">
        <v>80004994</v>
      </c>
      <c r="F4669" s="1" t="s">
        <v>3984</v>
      </c>
      <c r="G4669" s="1" t="s">
        <v>120</v>
      </c>
      <c r="H4669" s="1" t="s">
        <v>6979</v>
      </c>
      <c r="I4669" s="1" t="s">
        <v>558</v>
      </c>
      <c r="J4669" s="1">
        <v>440</v>
      </c>
      <c r="K4669" s="1" t="s">
        <v>28</v>
      </c>
      <c r="L4669" s="1">
        <v>21120</v>
      </c>
      <c r="M4669" s="1">
        <v>22140</v>
      </c>
      <c r="N4669" s="1">
        <v>92400</v>
      </c>
      <c r="O4669" s="1">
        <v>3500</v>
      </c>
      <c r="P4669" s="1">
        <v>924</v>
      </c>
      <c r="Q4669" s="1">
        <v>94976</v>
      </c>
      <c r="R4669" s="1">
        <f t="shared" si="145"/>
        <v>215.85454545454544</v>
      </c>
      <c r="S4669" s="1" t="s">
        <v>29</v>
      </c>
      <c r="T4669" s="1" t="s">
        <v>136</v>
      </c>
      <c r="U4669" s="1" t="s">
        <v>3986</v>
      </c>
      <c r="V4669" s="1" t="s">
        <v>77</v>
      </c>
      <c r="W4669" s="1" t="s">
        <v>6984</v>
      </c>
    </row>
    <row r="4670" spans="1:23">
      <c r="A4670" s="2" t="s">
        <v>851</v>
      </c>
      <c r="B4670" s="2">
        <f t="shared" si="144"/>
        <v>2021</v>
      </c>
      <c r="C4670" s="1" t="s">
        <v>119</v>
      </c>
      <c r="D4670" s="1" t="s">
        <v>24</v>
      </c>
      <c r="E4670" s="1">
        <v>80004994</v>
      </c>
      <c r="F4670" s="1" t="s">
        <v>3984</v>
      </c>
      <c r="G4670" s="1" t="s">
        <v>120</v>
      </c>
      <c r="H4670" s="1" t="s">
        <v>6979</v>
      </c>
      <c r="I4670" s="1" t="s">
        <v>558</v>
      </c>
      <c r="J4670" s="1">
        <v>12</v>
      </c>
      <c r="K4670" s="1" t="s">
        <v>28</v>
      </c>
      <c r="L4670" s="1">
        <v>672</v>
      </c>
      <c r="M4670" s="1">
        <v>696</v>
      </c>
      <c r="N4670" s="1">
        <v>2760</v>
      </c>
      <c r="O4670" s="1">
        <v>157.65</v>
      </c>
      <c r="P4670" s="1">
        <v>27.6</v>
      </c>
      <c r="Q4670" s="1">
        <v>2890.05</v>
      </c>
      <c r="R4670" s="1">
        <f t="shared" si="145"/>
        <v>240.83750000000001</v>
      </c>
      <c r="S4670" s="1" t="s">
        <v>29</v>
      </c>
      <c r="T4670" s="1" t="s">
        <v>30</v>
      </c>
      <c r="U4670" s="1" t="s">
        <v>3986</v>
      </c>
      <c r="V4670" s="1" t="s">
        <v>40</v>
      </c>
      <c r="W4670" s="1" t="s">
        <v>6985</v>
      </c>
    </row>
    <row r="4671" spans="1:23">
      <c r="A4671" s="2" t="s">
        <v>785</v>
      </c>
      <c r="B4671" s="2">
        <f t="shared" si="144"/>
        <v>2021</v>
      </c>
      <c r="C4671" s="1" t="s">
        <v>119</v>
      </c>
      <c r="D4671" s="1" t="s">
        <v>24</v>
      </c>
      <c r="E4671" s="1">
        <v>80004994</v>
      </c>
      <c r="F4671" s="1" t="s">
        <v>3984</v>
      </c>
      <c r="G4671" s="1" t="s">
        <v>120</v>
      </c>
      <c r="H4671" s="1" t="s">
        <v>6979</v>
      </c>
      <c r="I4671" s="1" t="s">
        <v>558</v>
      </c>
      <c r="J4671" s="1">
        <v>156</v>
      </c>
      <c r="K4671" s="1" t="s">
        <v>28</v>
      </c>
      <c r="L4671" s="1">
        <v>7488</v>
      </c>
      <c r="M4671" s="1">
        <v>7800</v>
      </c>
      <c r="N4671" s="1">
        <v>24960</v>
      </c>
      <c r="O4671" s="1">
        <v>1349.71</v>
      </c>
      <c r="P4671" s="1">
        <v>249.6</v>
      </c>
      <c r="Q4671" s="1">
        <v>26060.11</v>
      </c>
      <c r="R4671" s="1">
        <f t="shared" si="145"/>
        <v>167.05198717948718</v>
      </c>
      <c r="S4671" s="1" t="s">
        <v>29</v>
      </c>
      <c r="T4671" s="1" t="s">
        <v>419</v>
      </c>
      <c r="U4671" s="1" t="s">
        <v>3986</v>
      </c>
      <c r="V4671" s="1" t="s">
        <v>6990</v>
      </c>
      <c r="W4671" s="1" t="s">
        <v>6991</v>
      </c>
    </row>
    <row r="4672" spans="1:23">
      <c r="A4672" s="2" t="s">
        <v>523</v>
      </c>
      <c r="B4672" s="2">
        <f t="shared" si="144"/>
        <v>2021</v>
      </c>
      <c r="C4672" s="1" t="s">
        <v>119</v>
      </c>
      <c r="D4672" s="1" t="s">
        <v>24</v>
      </c>
      <c r="E4672" s="1">
        <v>80004994</v>
      </c>
      <c r="F4672" s="1" t="s">
        <v>3984</v>
      </c>
      <c r="G4672" s="1" t="s">
        <v>120</v>
      </c>
      <c r="H4672" s="1" t="s">
        <v>6979</v>
      </c>
      <c r="I4672" s="1" t="s">
        <v>558</v>
      </c>
      <c r="J4672" s="1">
        <v>352</v>
      </c>
      <c r="K4672" s="1" t="s">
        <v>28</v>
      </c>
      <c r="L4672" s="1">
        <v>17248</v>
      </c>
      <c r="M4672" s="1">
        <v>17952</v>
      </c>
      <c r="N4672" s="1">
        <v>66880</v>
      </c>
      <c r="O4672" s="1">
        <v>2800</v>
      </c>
      <c r="P4672" s="1">
        <v>668.8</v>
      </c>
      <c r="Q4672" s="1">
        <v>69011.199999999997</v>
      </c>
      <c r="R4672" s="1">
        <f t="shared" si="145"/>
        <v>196.05454545454543</v>
      </c>
      <c r="S4672" s="1" t="s">
        <v>29</v>
      </c>
      <c r="T4672" s="1" t="s">
        <v>30</v>
      </c>
      <c r="U4672" s="1" t="s">
        <v>3986</v>
      </c>
      <c r="V4672" s="1" t="s">
        <v>6992</v>
      </c>
      <c r="W4672" s="1" t="s">
        <v>6993</v>
      </c>
    </row>
    <row r="4673" spans="1:23">
      <c r="A4673" s="2" t="s">
        <v>6994</v>
      </c>
      <c r="B4673" s="2">
        <f t="shared" si="144"/>
        <v>2021</v>
      </c>
      <c r="C4673" s="1" t="s">
        <v>119</v>
      </c>
      <c r="D4673" s="1" t="s">
        <v>24</v>
      </c>
      <c r="E4673" s="1">
        <v>80004994</v>
      </c>
      <c r="F4673" s="1" t="s">
        <v>3984</v>
      </c>
      <c r="G4673" s="1" t="s">
        <v>120</v>
      </c>
      <c r="H4673" s="1" t="s">
        <v>6979</v>
      </c>
      <c r="I4673" s="1" t="s">
        <v>558</v>
      </c>
      <c r="J4673" s="1">
        <v>140</v>
      </c>
      <c r="K4673" s="1" t="s">
        <v>28</v>
      </c>
      <c r="L4673" s="1">
        <v>10500</v>
      </c>
      <c r="M4673" s="1">
        <v>10800</v>
      </c>
      <c r="N4673" s="1">
        <v>49420</v>
      </c>
      <c r="O4673" s="1">
        <v>1400</v>
      </c>
      <c r="P4673" s="1">
        <v>494.2</v>
      </c>
      <c r="Q4673" s="1">
        <v>50325.8</v>
      </c>
      <c r="R4673" s="1">
        <f t="shared" si="145"/>
        <v>359.47</v>
      </c>
      <c r="S4673" s="1" t="s">
        <v>29</v>
      </c>
      <c r="T4673" s="1" t="s">
        <v>30</v>
      </c>
      <c r="U4673" s="1" t="s">
        <v>3986</v>
      </c>
      <c r="V4673" s="1" t="s">
        <v>31</v>
      </c>
      <c r="W4673" s="1" t="s">
        <v>6995</v>
      </c>
    </row>
    <row r="4674" spans="1:23">
      <c r="A4674" s="2" t="s">
        <v>700</v>
      </c>
      <c r="B4674" s="2">
        <f t="shared" ref="B4674:B4737" si="146">+YEAR(A4674)</f>
        <v>2021</v>
      </c>
      <c r="C4674" s="1" t="s">
        <v>119</v>
      </c>
      <c r="D4674" s="1" t="s">
        <v>24</v>
      </c>
      <c r="E4674" s="1">
        <v>80004994</v>
      </c>
      <c r="F4674" s="1" t="s">
        <v>3984</v>
      </c>
      <c r="G4674" s="1" t="s">
        <v>120</v>
      </c>
      <c r="H4674" s="1" t="s">
        <v>6979</v>
      </c>
      <c r="I4674" s="1" t="s">
        <v>558</v>
      </c>
      <c r="J4674" s="1">
        <v>26</v>
      </c>
      <c r="K4674" s="1" t="s">
        <v>28</v>
      </c>
      <c r="L4674" s="1">
        <v>1274</v>
      </c>
      <c r="M4674" s="1">
        <v>1326</v>
      </c>
      <c r="N4674" s="1">
        <v>4030</v>
      </c>
      <c r="O4674" s="1">
        <v>178.53</v>
      </c>
      <c r="P4674" s="1">
        <v>40.299999999999997</v>
      </c>
      <c r="Q4674" s="1">
        <v>4168.2299999999996</v>
      </c>
      <c r="R4674" s="1">
        <f t="shared" si="145"/>
        <v>160.31653846153844</v>
      </c>
      <c r="S4674" s="1" t="s">
        <v>29</v>
      </c>
      <c r="T4674" s="1" t="s">
        <v>286</v>
      </c>
      <c r="U4674" s="1" t="s">
        <v>3986</v>
      </c>
      <c r="V4674" s="1" t="s">
        <v>40</v>
      </c>
      <c r="W4674" s="1" t="s">
        <v>6997</v>
      </c>
    </row>
    <row r="4675" spans="1:23">
      <c r="A4675" s="2" t="s">
        <v>890</v>
      </c>
      <c r="B4675" s="2">
        <f t="shared" si="146"/>
        <v>2021</v>
      </c>
      <c r="C4675" s="1" t="s">
        <v>119</v>
      </c>
      <c r="D4675" s="1" t="s">
        <v>24</v>
      </c>
      <c r="E4675" s="1">
        <v>80004994</v>
      </c>
      <c r="F4675" s="1" t="s">
        <v>3984</v>
      </c>
      <c r="G4675" s="1" t="s">
        <v>120</v>
      </c>
      <c r="H4675" s="1" t="s">
        <v>6979</v>
      </c>
      <c r="I4675" s="1" t="s">
        <v>558</v>
      </c>
      <c r="J4675" s="1">
        <v>352</v>
      </c>
      <c r="K4675" s="1" t="s">
        <v>28</v>
      </c>
      <c r="L4675" s="1">
        <v>16896</v>
      </c>
      <c r="M4675" s="1">
        <v>17620</v>
      </c>
      <c r="N4675" s="1">
        <v>73920</v>
      </c>
      <c r="O4675" s="1">
        <v>2800</v>
      </c>
      <c r="P4675" s="1">
        <v>739.2</v>
      </c>
      <c r="Q4675" s="1">
        <v>75980.800000000003</v>
      </c>
      <c r="R4675" s="1">
        <f t="shared" ref="R4675:R4738" si="147">+Q4675/J4675</f>
        <v>215.85454545454547</v>
      </c>
      <c r="S4675" s="1" t="s">
        <v>29</v>
      </c>
      <c r="T4675" s="1" t="s">
        <v>136</v>
      </c>
      <c r="U4675" s="1" t="s">
        <v>3986</v>
      </c>
      <c r="V4675" s="1" t="s">
        <v>77</v>
      </c>
      <c r="W4675" s="1" t="s">
        <v>6998</v>
      </c>
    </row>
    <row r="4676" spans="1:23">
      <c r="A4676" s="2" t="s">
        <v>700</v>
      </c>
      <c r="B4676" s="2">
        <f t="shared" si="146"/>
        <v>2021</v>
      </c>
      <c r="C4676" s="1" t="s">
        <v>119</v>
      </c>
      <c r="D4676" s="1" t="s">
        <v>24</v>
      </c>
      <c r="E4676" s="1">
        <v>80004994</v>
      </c>
      <c r="F4676" s="1" t="s">
        <v>3984</v>
      </c>
      <c r="G4676" s="1" t="s">
        <v>120</v>
      </c>
      <c r="H4676" s="1" t="s">
        <v>6979</v>
      </c>
      <c r="I4676" s="1" t="s">
        <v>558</v>
      </c>
      <c r="J4676" s="1">
        <v>195</v>
      </c>
      <c r="K4676" s="1" t="s">
        <v>28</v>
      </c>
      <c r="L4676" s="1">
        <v>12870</v>
      </c>
      <c r="M4676" s="1">
        <v>13260</v>
      </c>
      <c r="N4676" s="1">
        <v>37050</v>
      </c>
      <c r="O4676" s="1">
        <v>1772.73</v>
      </c>
      <c r="P4676" s="1">
        <v>370.5</v>
      </c>
      <c r="Q4676" s="1">
        <v>38452.230000000003</v>
      </c>
      <c r="R4676" s="1">
        <f t="shared" si="147"/>
        <v>197.1909230769231</v>
      </c>
      <c r="S4676" s="1" t="s">
        <v>29</v>
      </c>
      <c r="T4676" s="1" t="s">
        <v>286</v>
      </c>
      <c r="U4676" s="1" t="s">
        <v>3986</v>
      </c>
      <c r="V4676" s="1" t="s">
        <v>40</v>
      </c>
      <c r="W4676" s="1" t="s">
        <v>6999</v>
      </c>
    </row>
    <row r="4677" spans="1:23">
      <c r="A4677" s="2" t="s">
        <v>523</v>
      </c>
      <c r="B4677" s="2">
        <f t="shared" si="146"/>
        <v>2021</v>
      </c>
      <c r="C4677" s="1" t="s">
        <v>119</v>
      </c>
      <c r="D4677" s="1" t="s">
        <v>24</v>
      </c>
      <c r="E4677" s="1">
        <v>80004994</v>
      </c>
      <c r="F4677" s="1" t="s">
        <v>3984</v>
      </c>
      <c r="G4677" s="1" t="s">
        <v>120</v>
      </c>
      <c r="H4677" s="1" t="s">
        <v>6979</v>
      </c>
      <c r="I4677" s="1" t="s">
        <v>558</v>
      </c>
      <c r="J4677" s="1">
        <v>255</v>
      </c>
      <c r="K4677" s="1" t="s">
        <v>28</v>
      </c>
      <c r="L4677" s="1">
        <v>12495</v>
      </c>
      <c r="M4677" s="1">
        <v>13005</v>
      </c>
      <c r="N4677" s="1">
        <v>48450</v>
      </c>
      <c r="O4677" s="1">
        <v>2100</v>
      </c>
      <c r="P4677" s="1">
        <v>484.5</v>
      </c>
      <c r="Q4677" s="1">
        <v>50065.5</v>
      </c>
      <c r="R4677" s="1">
        <f t="shared" si="147"/>
        <v>196.33529411764707</v>
      </c>
      <c r="S4677" s="1" t="s">
        <v>29</v>
      </c>
      <c r="T4677" s="1" t="s">
        <v>30</v>
      </c>
      <c r="U4677" s="1" t="s">
        <v>3986</v>
      </c>
      <c r="V4677" s="1" t="s">
        <v>7000</v>
      </c>
      <c r="W4677" s="1" t="s">
        <v>7001</v>
      </c>
    </row>
    <row r="4678" spans="1:23">
      <c r="A4678" s="2" t="s">
        <v>7003</v>
      </c>
      <c r="B4678" s="2">
        <f t="shared" si="146"/>
        <v>2021</v>
      </c>
      <c r="C4678" s="1" t="s">
        <v>119</v>
      </c>
      <c r="D4678" s="1" t="s">
        <v>24</v>
      </c>
      <c r="E4678" s="1">
        <v>80004994</v>
      </c>
      <c r="F4678" s="1" t="s">
        <v>3984</v>
      </c>
      <c r="G4678" s="1" t="s">
        <v>120</v>
      </c>
      <c r="H4678" s="1" t="s">
        <v>6979</v>
      </c>
      <c r="I4678" s="1" t="s">
        <v>558</v>
      </c>
      <c r="J4678" s="1">
        <v>72</v>
      </c>
      <c r="K4678" s="1" t="s">
        <v>28</v>
      </c>
      <c r="L4678" s="1">
        <v>4752</v>
      </c>
      <c r="M4678" s="1">
        <v>4896</v>
      </c>
      <c r="N4678" s="1">
        <v>16920</v>
      </c>
      <c r="O4678" s="1">
        <v>700</v>
      </c>
      <c r="P4678" s="1">
        <v>169.2</v>
      </c>
      <c r="Q4678" s="1">
        <v>17450.8</v>
      </c>
      <c r="R4678" s="1">
        <f t="shared" si="147"/>
        <v>242.37222222222221</v>
      </c>
      <c r="S4678" s="1" t="s">
        <v>29</v>
      </c>
      <c r="T4678" s="1" t="s">
        <v>30</v>
      </c>
      <c r="U4678" s="1" t="s">
        <v>3986</v>
      </c>
      <c r="V4678" s="1" t="s">
        <v>7004</v>
      </c>
      <c r="W4678" s="1" t="s">
        <v>7004</v>
      </c>
    </row>
    <row r="4679" spans="1:23">
      <c r="A4679" s="2" t="s">
        <v>7006</v>
      </c>
      <c r="B4679" s="2">
        <f t="shared" si="146"/>
        <v>2021</v>
      </c>
      <c r="C4679" s="1" t="s">
        <v>119</v>
      </c>
      <c r="D4679" s="1" t="s">
        <v>24</v>
      </c>
      <c r="E4679" s="1">
        <v>80004994</v>
      </c>
      <c r="F4679" s="1" t="s">
        <v>3984</v>
      </c>
      <c r="G4679" s="1" t="s">
        <v>120</v>
      </c>
      <c r="H4679" s="1" t="s">
        <v>6979</v>
      </c>
      <c r="I4679" s="1" t="s">
        <v>558</v>
      </c>
      <c r="J4679" s="1">
        <v>424</v>
      </c>
      <c r="K4679" s="1" t="s">
        <v>28</v>
      </c>
      <c r="L4679" s="1">
        <v>20776</v>
      </c>
      <c r="M4679" s="1">
        <v>21624</v>
      </c>
      <c r="N4679" s="1">
        <v>65720</v>
      </c>
      <c r="O4679" s="1">
        <v>3500</v>
      </c>
      <c r="P4679" s="1">
        <v>657.2</v>
      </c>
      <c r="Q4679" s="1">
        <v>68679.5</v>
      </c>
      <c r="R4679" s="1">
        <f t="shared" si="147"/>
        <v>161.97995283018867</v>
      </c>
      <c r="S4679" s="1" t="s">
        <v>29</v>
      </c>
      <c r="T4679" s="1" t="s">
        <v>30</v>
      </c>
      <c r="U4679" s="1" t="s">
        <v>3986</v>
      </c>
      <c r="V4679" s="1" t="s">
        <v>7007</v>
      </c>
      <c r="W4679" s="1" t="s">
        <v>7007</v>
      </c>
    </row>
    <row r="4680" spans="1:23">
      <c r="A4680" s="2" t="s">
        <v>7003</v>
      </c>
      <c r="B4680" s="2">
        <f t="shared" si="146"/>
        <v>2021</v>
      </c>
      <c r="C4680" s="1" t="s">
        <v>119</v>
      </c>
      <c r="D4680" s="1" t="s">
        <v>24</v>
      </c>
      <c r="E4680" s="1">
        <v>80004994</v>
      </c>
      <c r="F4680" s="1" t="s">
        <v>3984</v>
      </c>
      <c r="G4680" s="1" t="s">
        <v>120</v>
      </c>
      <c r="H4680" s="1" t="s">
        <v>6979</v>
      </c>
      <c r="I4680" s="1" t="s">
        <v>558</v>
      </c>
      <c r="J4680" s="1">
        <v>216</v>
      </c>
      <c r="K4680" s="1" t="s">
        <v>28</v>
      </c>
      <c r="L4680" s="1">
        <v>15120</v>
      </c>
      <c r="M4680" s="1">
        <v>15552</v>
      </c>
      <c r="N4680" s="1">
        <v>66960</v>
      </c>
      <c r="O4680" s="1">
        <v>2100</v>
      </c>
      <c r="P4680" s="1">
        <v>669.6</v>
      </c>
      <c r="Q4680" s="1">
        <v>68390.399999999994</v>
      </c>
      <c r="R4680" s="1">
        <f t="shared" si="147"/>
        <v>316.62222222222221</v>
      </c>
      <c r="S4680" s="1" t="s">
        <v>29</v>
      </c>
      <c r="T4680" s="1" t="s">
        <v>30</v>
      </c>
      <c r="U4680" s="1" t="s">
        <v>3986</v>
      </c>
      <c r="V4680" s="1" t="s">
        <v>7008</v>
      </c>
      <c r="W4680" s="1" t="s">
        <v>7008</v>
      </c>
    </row>
    <row r="4681" spans="1:23">
      <c r="A4681" s="2" t="s">
        <v>7003</v>
      </c>
      <c r="B4681" s="2">
        <f t="shared" si="146"/>
        <v>2021</v>
      </c>
      <c r="C4681" s="1" t="s">
        <v>119</v>
      </c>
      <c r="D4681" s="1" t="s">
        <v>24</v>
      </c>
      <c r="E4681" s="1">
        <v>80004994</v>
      </c>
      <c r="F4681" s="1" t="s">
        <v>3984</v>
      </c>
      <c r="G4681" s="1" t="s">
        <v>120</v>
      </c>
      <c r="H4681" s="1" t="s">
        <v>6979</v>
      </c>
      <c r="I4681" s="1" t="s">
        <v>558</v>
      </c>
      <c r="J4681" s="1">
        <v>284</v>
      </c>
      <c r="K4681" s="1" t="s">
        <v>28</v>
      </c>
      <c r="L4681" s="1">
        <v>21300</v>
      </c>
      <c r="M4681" s="1">
        <v>21868</v>
      </c>
      <c r="N4681" s="1">
        <v>100252</v>
      </c>
      <c r="O4681" s="1">
        <v>2800</v>
      </c>
      <c r="P4681" s="1">
        <v>1002.52</v>
      </c>
      <c r="Q4681" s="1">
        <v>102049.48</v>
      </c>
      <c r="R4681" s="1">
        <f t="shared" si="147"/>
        <v>359.32915492957744</v>
      </c>
      <c r="S4681" s="1" t="s">
        <v>29</v>
      </c>
      <c r="T4681" s="1" t="s">
        <v>30</v>
      </c>
      <c r="U4681" s="1" t="s">
        <v>3986</v>
      </c>
      <c r="V4681" s="1" t="s">
        <v>7009</v>
      </c>
      <c r="W4681" s="1" t="s">
        <v>7009</v>
      </c>
    </row>
    <row r="4682" spans="1:23">
      <c r="A4682" s="2" t="s">
        <v>7012</v>
      </c>
      <c r="B4682" s="2">
        <f t="shared" si="146"/>
        <v>2021</v>
      </c>
      <c r="C4682" s="1" t="s">
        <v>119</v>
      </c>
      <c r="D4682" s="1" t="s">
        <v>24</v>
      </c>
      <c r="E4682" s="1">
        <v>80004994</v>
      </c>
      <c r="F4682" s="1" t="s">
        <v>3984</v>
      </c>
      <c r="G4682" s="1" t="s">
        <v>120</v>
      </c>
      <c r="H4682" s="1" t="s">
        <v>6979</v>
      </c>
      <c r="I4682" s="1" t="s">
        <v>558</v>
      </c>
      <c r="J4682" s="1">
        <v>307</v>
      </c>
      <c r="K4682" s="1" t="s">
        <v>28</v>
      </c>
      <c r="L4682" s="1">
        <v>17960</v>
      </c>
      <c r="M4682" s="1">
        <v>18574</v>
      </c>
      <c r="N4682" s="1">
        <v>64217</v>
      </c>
      <c r="O4682" s="1">
        <v>3200</v>
      </c>
      <c r="P4682" s="1">
        <v>642.16999999999996</v>
      </c>
      <c r="Q4682" s="1">
        <v>66774.83</v>
      </c>
      <c r="R4682" s="1">
        <f t="shared" si="147"/>
        <v>217.50758957654725</v>
      </c>
      <c r="S4682" s="1" t="s">
        <v>29</v>
      </c>
      <c r="T4682" s="1" t="s">
        <v>419</v>
      </c>
      <c r="U4682" s="1" t="s">
        <v>3986</v>
      </c>
      <c r="V4682" s="1" t="s">
        <v>7013</v>
      </c>
      <c r="W4682" s="1" t="s">
        <v>7014</v>
      </c>
    </row>
    <row r="4683" spans="1:23">
      <c r="A4683" s="2" t="s">
        <v>7015</v>
      </c>
      <c r="B4683" s="2">
        <f t="shared" si="146"/>
        <v>2021</v>
      </c>
      <c r="C4683" s="1" t="s">
        <v>119</v>
      </c>
      <c r="D4683" s="1" t="s">
        <v>24</v>
      </c>
      <c r="E4683" s="1">
        <v>80004994</v>
      </c>
      <c r="F4683" s="1" t="s">
        <v>3984</v>
      </c>
      <c r="G4683" s="1" t="s">
        <v>120</v>
      </c>
      <c r="H4683" s="1" t="s">
        <v>6979</v>
      </c>
      <c r="I4683" s="1" t="s">
        <v>558</v>
      </c>
      <c r="J4683" s="1">
        <v>144</v>
      </c>
      <c r="K4683" s="1" t="s">
        <v>28</v>
      </c>
      <c r="L4683" s="1">
        <v>10080</v>
      </c>
      <c r="M4683" s="1">
        <v>10368</v>
      </c>
      <c r="N4683" s="1">
        <v>44640</v>
      </c>
      <c r="O4683" s="1">
        <v>1400</v>
      </c>
      <c r="P4683" s="1">
        <v>446.4</v>
      </c>
      <c r="Q4683" s="1">
        <v>45593.599999999999</v>
      </c>
      <c r="R4683" s="1">
        <f t="shared" si="147"/>
        <v>316.62222222222221</v>
      </c>
      <c r="S4683" s="1" t="s">
        <v>29</v>
      </c>
      <c r="T4683" s="1" t="s">
        <v>30</v>
      </c>
      <c r="U4683" s="1" t="s">
        <v>3986</v>
      </c>
      <c r="V4683" s="1" t="s">
        <v>7016</v>
      </c>
      <c r="W4683" s="1" t="s">
        <v>7017</v>
      </c>
    </row>
    <row r="4684" spans="1:23">
      <c r="A4684" s="2" t="s">
        <v>2309</v>
      </c>
      <c r="B4684" s="2">
        <f t="shared" si="146"/>
        <v>2021</v>
      </c>
      <c r="C4684" s="1" t="s">
        <v>119</v>
      </c>
      <c r="D4684" s="1" t="s">
        <v>24</v>
      </c>
      <c r="E4684" s="1">
        <v>80004994</v>
      </c>
      <c r="F4684" s="1" t="s">
        <v>3984</v>
      </c>
      <c r="G4684" s="1" t="s">
        <v>120</v>
      </c>
      <c r="H4684" s="1" t="s">
        <v>6979</v>
      </c>
      <c r="I4684" s="1" t="s">
        <v>558</v>
      </c>
      <c r="J4684" s="1">
        <v>144</v>
      </c>
      <c r="K4684" s="1" t="s">
        <v>28</v>
      </c>
      <c r="L4684" s="1">
        <v>10800</v>
      </c>
      <c r="M4684" s="1">
        <v>11088</v>
      </c>
      <c r="N4684" s="1">
        <v>49248</v>
      </c>
      <c r="O4684" s="1">
        <v>1400</v>
      </c>
      <c r="P4684" s="1">
        <v>492.48</v>
      </c>
      <c r="Q4684" s="1">
        <v>50155.519999999997</v>
      </c>
      <c r="R4684" s="1">
        <f t="shared" si="147"/>
        <v>348.30222222222221</v>
      </c>
      <c r="S4684" s="1" t="s">
        <v>29</v>
      </c>
      <c r="T4684" s="1" t="s">
        <v>30</v>
      </c>
      <c r="U4684" s="1" t="s">
        <v>3986</v>
      </c>
      <c r="V4684" s="1" t="s">
        <v>7023</v>
      </c>
      <c r="W4684" s="1" t="s">
        <v>7023</v>
      </c>
    </row>
    <row r="4685" spans="1:23">
      <c r="A4685" s="2" t="s">
        <v>7015</v>
      </c>
      <c r="B4685" s="2">
        <f t="shared" si="146"/>
        <v>2021</v>
      </c>
      <c r="C4685" s="1" t="s">
        <v>119</v>
      </c>
      <c r="D4685" s="1" t="s">
        <v>24</v>
      </c>
      <c r="E4685" s="1">
        <v>80004994</v>
      </c>
      <c r="F4685" s="1" t="s">
        <v>3984</v>
      </c>
      <c r="G4685" s="1" t="s">
        <v>120</v>
      </c>
      <c r="H4685" s="1" t="s">
        <v>6979</v>
      </c>
      <c r="I4685" s="1" t="s">
        <v>558</v>
      </c>
      <c r="J4685" s="1">
        <v>144</v>
      </c>
      <c r="K4685" s="1" t="s">
        <v>28</v>
      </c>
      <c r="L4685" s="1">
        <v>10800</v>
      </c>
      <c r="M4685" s="1">
        <v>11088</v>
      </c>
      <c r="N4685" s="1">
        <v>50832</v>
      </c>
      <c r="O4685" s="1">
        <v>1400</v>
      </c>
      <c r="P4685" s="1">
        <v>508.32</v>
      </c>
      <c r="Q4685" s="1">
        <v>51723.68</v>
      </c>
      <c r="R4685" s="1">
        <f t="shared" si="147"/>
        <v>359.1922222222222</v>
      </c>
      <c r="S4685" s="1" t="s">
        <v>29</v>
      </c>
      <c r="T4685" s="1" t="s">
        <v>30</v>
      </c>
      <c r="U4685" s="1" t="s">
        <v>3986</v>
      </c>
      <c r="V4685" s="1" t="s">
        <v>877</v>
      </c>
      <c r="W4685" s="1" t="s">
        <v>7024</v>
      </c>
    </row>
    <row r="4686" spans="1:23">
      <c r="A4686" s="2" t="s">
        <v>1397</v>
      </c>
      <c r="B4686" s="2">
        <f t="shared" si="146"/>
        <v>2021</v>
      </c>
      <c r="C4686" s="1" t="s">
        <v>119</v>
      </c>
      <c r="D4686" s="1" t="s">
        <v>24</v>
      </c>
      <c r="E4686" s="1">
        <v>80004994</v>
      </c>
      <c r="F4686" s="1" t="s">
        <v>3984</v>
      </c>
      <c r="G4686" s="1" t="s">
        <v>120</v>
      </c>
      <c r="H4686" s="1" t="s">
        <v>6979</v>
      </c>
      <c r="I4686" s="1" t="s">
        <v>558</v>
      </c>
      <c r="J4686" s="1">
        <v>308</v>
      </c>
      <c r="K4686" s="1" t="s">
        <v>28</v>
      </c>
      <c r="L4686" s="1">
        <v>20364</v>
      </c>
      <c r="M4686" s="1">
        <v>20980</v>
      </c>
      <c r="N4686" s="1">
        <v>69508</v>
      </c>
      <c r="O4686" s="1">
        <v>2800</v>
      </c>
      <c r="P4686" s="1">
        <v>695.08</v>
      </c>
      <c r="Q4686" s="1">
        <v>71612.92</v>
      </c>
      <c r="R4686" s="1">
        <f t="shared" si="147"/>
        <v>232.50948051948052</v>
      </c>
      <c r="S4686" s="1" t="s">
        <v>29</v>
      </c>
      <c r="T4686" s="1" t="s">
        <v>30</v>
      </c>
      <c r="U4686" s="1" t="s">
        <v>3986</v>
      </c>
      <c r="V4686" s="1" t="s">
        <v>7025</v>
      </c>
      <c r="W4686" s="1" t="s">
        <v>7025</v>
      </c>
    </row>
    <row r="4687" spans="1:23">
      <c r="A4687" s="2" t="s">
        <v>7026</v>
      </c>
      <c r="B4687" s="2">
        <f t="shared" si="146"/>
        <v>2021</v>
      </c>
      <c r="C4687" s="1" t="s">
        <v>119</v>
      </c>
      <c r="D4687" s="1" t="s">
        <v>24</v>
      </c>
      <c r="E4687" s="1">
        <v>80004994</v>
      </c>
      <c r="F4687" s="1" t="s">
        <v>3984</v>
      </c>
      <c r="G4687" s="1" t="s">
        <v>120</v>
      </c>
      <c r="H4687" s="1" t="s">
        <v>6979</v>
      </c>
      <c r="I4687" s="1" t="s">
        <v>558</v>
      </c>
      <c r="J4687" s="1">
        <v>137</v>
      </c>
      <c r="K4687" s="1" t="s">
        <v>28</v>
      </c>
      <c r="L4687" s="1">
        <v>9042</v>
      </c>
      <c r="M4687" s="1">
        <v>9316</v>
      </c>
      <c r="N4687" s="1">
        <v>32195</v>
      </c>
      <c r="O4687" s="1">
        <v>1400</v>
      </c>
      <c r="P4687" s="1">
        <v>321.95</v>
      </c>
      <c r="Q4687" s="1">
        <v>33273.050000000003</v>
      </c>
      <c r="R4687" s="1">
        <f t="shared" si="147"/>
        <v>242.8689781021898</v>
      </c>
      <c r="S4687" s="1" t="s">
        <v>29</v>
      </c>
      <c r="T4687" s="1" t="s">
        <v>30</v>
      </c>
      <c r="U4687" s="1" t="s">
        <v>3986</v>
      </c>
      <c r="V4687" s="1" t="s">
        <v>7027</v>
      </c>
      <c r="W4687" s="1" t="s">
        <v>7027</v>
      </c>
    </row>
    <row r="4688" spans="1:23">
      <c r="A4688" s="2" t="s">
        <v>7028</v>
      </c>
      <c r="B4688" s="2">
        <f t="shared" si="146"/>
        <v>2021</v>
      </c>
      <c r="C4688" s="1" t="s">
        <v>119</v>
      </c>
      <c r="D4688" s="1" t="s">
        <v>24</v>
      </c>
      <c r="E4688" s="1">
        <v>80004994</v>
      </c>
      <c r="F4688" s="1" t="s">
        <v>3984</v>
      </c>
      <c r="G4688" s="1" t="s">
        <v>120</v>
      </c>
      <c r="H4688" s="1" t="s">
        <v>6979</v>
      </c>
      <c r="I4688" s="1" t="s">
        <v>558</v>
      </c>
      <c r="J4688" s="1">
        <v>219</v>
      </c>
      <c r="K4688" s="1" t="s">
        <v>28</v>
      </c>
      <c r="L4688" s="1">
        <v>15768</v>
      </c>
      <c r="M4688" s="1">
        <v>16206</v>
      </c>
      <c r="N4688" s="1">
        <v>76650</v>
      </c>
      <c r="O4688" s="1">
        <v>2100</v>
      </c>
      <c r="P4688" s="1">
        <v>766.5</v>
      </c>
      <c r="Q4688" s="1">
        <v>77983.5</v>
      </c>
      <c r="R4688" s="1">
        <f t="shared" si="147"/>
        <v>356.08904109589042</v>
      </c>
      <c r="S4688" s="1" t="s">
        <v>29</v>
      </c>
      <c r="T4688" s="1" t="s">
        <v>30</v>
      </c>
      <c r="U4688" s="1" t="s">
        <v>3986</v>
      </c>
      <c r="V4688" s="1" t="s">
        <v>7029</v>
      </c>
      <c r="W4688" s="1" t="s">
        <v>7029</v>
      </c>
    </row>
    <row r="4689" spans="1:23">
      <c r="A4689" s="2" t="s">
        <v>2320</v>
      </c>
      <c r="B4689" s="2">
        <f t="shared" si="146"/>
        <v>2021</v>
      </c>
      <c r="C4689" s="1" t="s">
        <v>119</v>
      </c>
      <c r="D4689" s="1" t="s">
        <v>24</v>
      </c>
      <c r="E4689" s="1">
        <v>80004994</v>
      </c>
      <c r="F4689" s="1" t="s">
        <v>3984</v>
      </c>
      <c r="G4689" s="1" t="s">
        <v>120</v>
      </c>
      <c r="H4689" s="1" t="s">
        <v>6979</v>
      </c>
      <c r="I4689" s="1" t="s">
        <v>558</v>
      </c>
      <c r="J4689" s="1">
        <v>473</v>
      </c>
      <c r="K4689" s="1" t="s">
        <v>28</v>
      </c>
      <c r="L4689" s="1">
        <v>31177</v>
      </c>
      <c r="M4689" s="1">
        <v>32123</v>
      </c>
      <c r="N4689" s="1">
        <v>111870</v>
      </c>
      <c r="O4689" s="1">
        <v>4200</v>
      </c>
      <c r="P4689" s="1">
        <v>1118.7</v>
      </c>
      <c r="Q4689" s="1">
        <v>114951.3</v>
      </c>
      <c r="R4689" s="1">
        <f t="shared" si="147"/>
        <v>243.02600422832981</v>
      </c>
      <c r="S4689" s="1" t="s">
        <v>29</v>
      </c>
      <c r="T4689" s="1" t="s">
        <v>30</v>
      </c>
      <c r="U4689" s="1" t="s">
        <v>3986</v>
      </c>
      <c r="V4689" s="1" t="s">
        <v>877</v>
      </c>
      <c r="W4689" s="1" t="s">
        <v>7030</v>
      </c>
    </row>
    <row r="4690" spans="1:23">
      <c r="A4690" s="2" t="s">
        <v>7015</v>
      </c>
      <c r="B4690" s="2">
        <f t="shared" si="146"/>
        <v>2021</v>
      </c>
      <c r="C4690" s="1" t="s">
        <v>119</v>
      </c>
      <c r="D4690" s="1" t="s">
        <v>24</v>
      </c>
      <c r="E4690" s="1">
        <v>80004994</v>
      </c>
      <c r="F4690" s="1" t="s">
        <v>3984</v>
      </c>
      <c r="G4690" s="1" t="s">
        <v>120</v>
      </c>
      <c r="H4690" s="1" t="s">
        <v>6979</v>
      </c>
      <c r="I4690" s="1" t="s">
        <v>558</v>
      </c>
      <c r="J4690" s="1">
        <v>144</v>
      </c>
      <c r="K4690" s="1" t="s">
        <v>28</v>
      </c>
      <c r="L4690" s="1">
        <v>10080</v>
      </c>
      <c r="M4690" s="1">
        <v>10368</v>
      </c>
      <c r="N4690" s="1">
        <v>46224</v>
      </c>
      <c r="O4690" s="1">
        <v>1400</v>
      </c>
      <c r="P4690" s="1">
        <v>462.24</v>
      </c>
      <c r="Q4690" s="1">
        <v>47161.760000000002</v>
      </c>
      <c r="R4690" s="1">
        <f t="shared" si="147"/>
        <v>327.51222222222225</v>
      </c>
      <c r="S4690" s="1" t="s">
        <v>29</v>
      </c>
      <c r="T4690" s="1" t="s">
        <v>30</v>
      </c>
      <c r="U4690" s="1" t="s">
        <v>3986</v>
      </c>
      <c r="V4690" s="1" t="s">
        <v>7031</v>
      </c>
      <c r="W4690" s="1" t="s">
        <v>7032</v>
      </c>
    </row>
    <row r="4691" spans="1:23">
      <c r="A4691" s="2" t="s">
        <v>7006</v>
      </c>
      <c r="B4691" s="2">
        <f t="shared" si="146"/>
        <v>2021</v>
      </c>
      <c r="C4691" s="1" t="s">
        <v>119</v>
      </c>
      <c r="D4691" s="1" t="s">
        <v>24</v>
      </c>
      <c r="E4691" s="1">
        <v>80004994</v>
      </c>
      <c r="F4691" s="1" t="s">
        <v>3984</v>
      </c>
      <c r="G4691" s="1" t="s">
        <v>120</v>
      </c>
      <c r="H4691" s="1" t="s">
        <v>6979</v>
      </c>
      <c r="I4691" s="1" t="s">
        <v>558</v>
      </c>
      <c r="J4691" s="1">
        <v>264</v>
      </c>
      <c r="K4691" s="1" t="s">
        <v>28</v>
      </c>
      <c r="L4691" s="1">
        <v>12936</v>
      </c>
      <c r="M4691" s="1">
        <v>13464</v>
      </c>
      <c r="N4691" s="1">
        <v>50160</v>
      </c>
      <c r="O4691" s="1">
        <v>2100</v>
      </c>
      <c r="P4691" s="1">
        <v>501.6</v>
      </c>
      <c r="Q4691" s="1">
        <v>51758.400000000001</v>
      </c>
      <c r="R4691" s="1">
        <f t="shared" si="147"/>
        <v>196.05454545454546</v>
      </c>
      <c r="S4691" s="1" t="s">
        <v>29</v>
      </c>
      <c r="T4691" s="1" t="s">
        <v>30</v>
      </c>
      <c r="U4691" s="1" t="s">
        <v>3986</v>
      </c>
      <c r="V4691" s="1" t="s">
        <v>7033</v>
      </c>
      <c r="W4691" s="1" t="s">
        <v>7033</v>
      </c>
    </row>
    <row r="4692" spans="1:23">
      <c r="A4692" s="2" t="s">
        <v>7034</v>
      </c>
      <c r="B4692" s="2">
        <f t="shared" si="146"/>
        <v>2021</v>
      </c>
      <c r="C4692" s="1" t="s">
        <v>119</v>
      </c>
      <c r="D4692" s="1" t="s">
        <v>24</v>
      </c>
      <c r="E4692" s="1">
        <v>80004994</v>
      </c>
      <c r="F4692" s="1" t="s">
        <v>3984</v>
      </c>
      <c r="G4692" s="1" t="s">
        <v>120</v>
      </c>
      <c r="H4692" s="1" t="s">
        <v>6979</v>
      </c>
      <c r="I4692" s="1" t="s">
        <v>558</v>
      </c>
      <c r="J4692" s="1">
        <v>70</v>
      </c>
      <c r="K4692" s="1" t="s">
        <v>28</v>
      </c>
      <c r="L4692" s="1">
        <v>4848</v>
      </c>
      <c r="M4692" s="1">
        <v>4988</v>
      </c>
      <c r="N4692" s="1">
        <v>24090</v>
      </c>
      <c r="O4692" s="1">
        <v>452.15</v>
      </c>
      <c r="P4692" s="1">
        <v>240.9</v>
      </c>
      <c r="Q4692" s="1">
        <v>24301.25</v>
      </c>
      <c r="R4692" s="1">
        <f t="shared" si="147"/>
        <v>347.16071428571428</v>
      </c>
      <c r="S4692" s="1" t="s">
        <v>29</v>
      </c>
      <c r="T4692" s="1" t="s">
        <v>30</v>
      </c>
      <c r="U4692" s="1" t="s">
        <v>3986</v>
      </c>
      <c r="V4692" s="1" t="s">
        <v>40</v>
      </c>
      <c r="W4692" s="1" t="s">
        <v>7035</v>
      </c>
    </row>
    <row r="4693" spans="1:23">
      <c r="A4693" s="2" t="s">
        <v>7006</v>
      </c>
      <c r="B4693" s="2">
        <f t="shared" si="146"/>
        <v>2021</v>
      </c>
      <c r="C4693" s="1" t="s">
        <v>119</v>
      </c>
      <c r="D4693" s="1" t="s">
        <v>24</v>
      </c>
      <c r="E4693" s="1">
        <v>80004994</v>
      </c>
      <c r="F4693" s="1" t="s">
        <v>3984</v>
      </c>
      <c r="G4693" s="1" t="s">
        <v>120</v>
      </c>
      <c r="H4693" s="1" t="s">
        <v>6979</v>
      </c>
      <c r="I4693" s="1" t="s">
        <v>558</v>
      </c>
      <c r="J4693" s="1">
        <v>264</v>
      </c>
      <c r="K4693" s="1" t="s">
        <v>28</v>
      </c>
      <c r="L4693" s="1">
        <v>12936</v>
      </c>
      <c r="M4693" s="1">
        <v>13464</v>
      </c>
      <c r="N4693" s="1">
        <v>50160</v>
      </c>
      <c r="O4693" s="1">
        <v>2100</v>
      </c>
      <c r="P4693" s="1">
        <v>501.6</v>
      </c>
      <c r="Q4693" s="1">
        <v>51758.400000000001</v>
      </c>
      <c r="R4693" s="1">
        <f t="shared" si="147"/>
        <v>196.05454545454546</v>
      </c>
      <c r="S4693" s="1" t="s">
        <v>29</v>
      </c>
      <c r="T4693" s="1" t="s">
        <v>30</v>
      </c>
      <c r="U4693" s="1" t="s">
        <v>3986</v>
      </c>
      <c r="V4693" s="1" t="s">
        <v>7033</v>
      </c>
      <c r="W4693" s="1" t="s">
        <v>7033</v>
      </c>
    </row>
    <row r="4694" spans="1:23">
      <c r="A4694" s="2" t="s">
        <v>7036</v>
      </c>
      <c r="B4694" s="2">
        <f t="shared" si="146"/>
        <v>2021</v>
      </c>
      <c r="C4694" s="1" t="s">
        <v>119</v>
      </c>
      <c r="D4694" s="1" t="s">
        <v>24</v>
      </c>
      <c r="E4694" s="1">
        <v>80004994</v>
      </c>
      <c r="F4694" s="1" t="s">
        <v>3984</v>
      </c>
      <c r="G4694" s="1" t="s">
        <v>120</v>
      </c>
      <c r="I4694" s="1" t="s">
        <v>558</v>
      </c>
      <c r="J4694" s="1">
        <v>316</v>
      </c>
      <c r="K4694" s="1" t="s">
        <v>28</v>
      </c>
      <c r="L4694" s="1">
        <v>18486</v>
      </c>
      <c r="M4694" s="1">
        <v>19118</v>
      </c>
      <c r="N4694" s="1">
        <v>65412</v>
      </c>
      <c r="O4694" s="1">
        <v>2800</v>
      </c>
      <c r="P4694" s="1">
        <v>654.12</v>
      </c>
      <c r="Q4694" s="1">
        <v>68866.12</v>
      </c>
      <c r="R4694" s="1">
        <f t="shared" si="147"/>
        <v>217.93075949367088</v>
      </c>
      <c r="S4694" s="1" t="s">
        <v>29</v>
      </c>
      <c r="T4694" s="1" t="s">
        <v>30</v>
      </c>
      <c r="U4694" s="1" t="s">
        <v>3986</v>
      </c>
      <c r="V4694" s="1" t="s">
        <v>7037</v>
      </c>
      <c r="W4694" s="1" t="s">
        <v>7037</v>
      </c>
    </row>
    <row r="4695" spans="1:23">
      <c r="A4695" s="2" t="s">
        <v>1332</v>
      </c>
      <c r="B4695" s="2">
        <f t="shared" si="146"/>
        <v>2021</v>
      </c>
      <c r="C4695" s="1" t="s">
        <v>119</v>
      </c>
      <c r="D4695" s="1" t="s">
        <v>24</v>
      </c>
      <c r="E4695" s="1">
        <v>80004994</v>
      </c>
      <c r="F4695" s="1" t="s">
        <v>3984</v>
      </c>
      <c r="G4695" s="1" t="s">
        <v>120</v>
      </c>
      <c r="H4695" s="1" t="s">
        <v>6979</v>
      </c>
      <c r="I4695" s="1" t="s">
        <v>558</v>
      </c>
      <c r="J4695" s="1">
        <v>4</v>
      </c>
      <c r="K4695" s="1" t="s">
        <v>28</v>
      </c>
      <c r="L4695" s="1">
        <v>300</v>
      </c>
      <c r="M4695" s="1">
        <v>308</v>
      </c>
      <c r="N4695" s="1">
        <v>1368</v>
      </c>
      <c r="O4695" s="1">
        <v>57.84</v>
      </c>
      <c r="P4695" s="1">
        <v>13.68</v>
      </c>
      <c r="Q4695" s="1">
        <v>1412.16</v>
      </c>
      <c r="R4695" s="1">
        <f t="shared" si="147"/>
        <v>353.04</v>
      </c>
      <c r="S4695" s="1" t="s">
        <v>29</v>
      </c>
      <c r="T4695" s="1" t="s">
        <v>30</v>
      </c>
      <c r="U4695" s="1" t="s">
        <v>3986</v>
      </c>
      <c r="V4695" s="1" t="s">
        <v>7039</v>
      </c>
      <c r="W4695" s="1" t="s">
        <v>7040</v>
      </c>
    </row>
    <row r="4696" spans="1:23">
      <c r="A4696" s="2" t="s">
        <v>448</v>
      </c>
      <c r="B4696" s="2">
        <f t="shared" si="146"/>
        <v>2021</v>
      </c>
      <c r="C4696" s="1" t="s">
        <v>119</v>
      </c>
      <c r="D4696" s="1" t="s">
        <v>24</v>
      </c>
      <c r="E4696" s="1">
        <v>80004994</v>
      </c>
      <c r="F4696" s="1" t="s">
        <v>3984</v>
      </c>
      <c r="G4696" s="1" t="s">
        <v>120</v>
      </c>
      <c r="I4696" s="1" t="s">
        <v>558</v>
      </c>
      <c r="J4696" s="1">
        <v>292</v>
      </c>
      <c r="K4696" s="1" t="s">
        <v>28</v>
      </c>
      <c r="L4696" s="1">
        <v>21024</v>
      </c>
      <c r="M4696" s="1">
        <v>21608</v>
      </c>
      <c r="N4696" s="1">
        <v>102200</v>
      </c>
      <c r="O4696" s="1">
        <v>2800</v>
      </c>
      <c r="P4696" s="1">
        <v>1022</v>
      </c>
      <c r="Q4696" s="1">
        <v>106022</v>
      </c>
      <c r="R4696" s="1">
        <f t="shared" si="147"/>
        <v>363.08904109589042</v>
      </c>
      <c r="S4696" s="1" t="s">
        <v>29</v>
      </c>
      <c r="T4696" s="1" t="s">
        <v>30</v>
      </c>
      <c r="U4696" s="1" t="s">
        <v>3986</v>
      </c>
      <c r="V4696" s="1" t="s">
        <v>7041</v>
      </c>
      <c r="W4696" s="1" t="s">
        <v>7041</v>
      </c>
    </row>
    <row r="4697" spans="1:23">
      <c r="A4697" s="2" t="s">
        <v>1408</v>
      </c>
      <c r="B4697" s="2">
        <f t="shared" si="146"/>
        <v>2021</v>
      </c>
      <c r="C4697" s="1" t="s">
        <v>119</v>
      </c>
      <c r="D4697" s="1" t="s">
        <v>24</v>
      </c>
      <c r="E4697" s="1">
        <v>80004994</v>
      </c>
      <c r="F4697" s="1" t="s">
        <v>3984</v>
      </c>
      <c r="G4697" s="1" t="s">
        <v>120</v>
      </c>
      <c r="H4697" s="1" t="s">
        <v>6979</v>
      </c>
      <c r="I4697" s="1" t="s">
        <v>558</v>
      </c>
      <c r="J4697" s="1">
        <v>1150</v>
      </c>
      <c r="K4697" s="1" t="s">
        <v>28</v>
      </c>
      <c r="L4697" s="1">
        <v>55672</v>
      </c>
      <c r="M4697" s="1">
        <v>57972</v>
      </c>
      <c r="N4697" s="1">
        <v>182360</v>
      </c>
      <c r="O4697" s="1">
        <v>8400</v>
      </c>
      <c r="P4697" s="1">
        <v>1823.6</v>
      </c>
      <c r="Q4697" s="1">
        <v>188956.42</v>
      </c>
      <c r="R4697" s="1">
        <f t="shared" si="147"/>
        <v>164.30993043478261</v>
      </c>
      <c r="S4697" s="1" t="s">
        <v>29</v>
      </c>
      <c r="T4697" s="1" t="s">
        <v>419</v>
      </c>
      <c r="U4697" s="1" t="s">
        <v>3986</v>
      </c>
      <c r="V4697" s="1" t="s">
        <v>7042</v>
      </c>
      <c r="W4697" s="1" t="s">
        <v>7000</v>
      </c>
    </row>
    <row r="4698" spans="1:23">
      <c r="A4698" s="2" t="s">
        <v>7036</v>
      </c>
      <c r="B4698" s="2">
        <f t="shared" si="146"/>
        <v>2021</v>
      </c>
      <c r="C4698" s="1" t="s">
        <v>119</v>
      </c>
      <c r="D4698" s="1" t="s">
        <v>24</v>
      </c>
      <c r="E4698" s="1">
        <v>80004994</v>
      </c>
      <c r="F4698" s="1" t="s">
        <v>3984</v>
      </c>
      <c r="G4698" s="1" t="s">
        <v>120</v>
      </c>
      <c r="H4698" s="1" t="s">
        <v>6979</v>
      </c>
      <c r="I4698" s="1" t="s">
        <v>558</v>
      </c>
      <c r="J4698" s="1">
        <v>474</v>
      </c>
      <c r="K4698" s="1" t="s">
        <v>28</v>
      </c>
      <c r="L4698" s="1">
        <v>27729</v>
      </c>
      <c r="M4698" s="1">
        <v>28677</v>
      </c>
      <c r="N4698" s="1">
        <v>102858</v>
      </c>
      <c r="O4698" s="1">
        <v>4200</v>
      </c>
      <c r="P4698" s="1">
        <v>1028.58</v>
      </c>
      <c r="Q4698" s="1">
        <v>108086.58</v>
      </c>
      <c r="R4698" s="1">
        <f t="shared" si="147"/>
        <v>228.0307594936709</v>
      </c>
      <c r="S4698" s="1" t="s">
        <v>29</v>
      </c>
      <c r="T4698" s="1" t="s">
        <v>30</v>
      </c>
      <c r="U4698" s="1" t="s">
        <v>3986</v>
      </c>
      <c r="V4698" s="1" t="s">
        <v>7043</v>
      </c>
      <c r="W4698" s="1" t="s">
        <v>7043</v>
      </c>
    </row>
    <row r="4699" spans="1:23">
      <c r="A4699" s="2" t="s">
        <v>439</v>
      </c>
      <c r="B4699" s="2">
        <f t="shared" si="146"/>
        <v>2021</v>
      </c>
      <c r="C4699" s="1" t="s">
        <v>119</v>
      </c>
      <c r="D4699" s="1" t="s">
        <v>24</v>
      </c>
      <c r="E4699" s="1">
        <v>80004994</v>
      </c>
      <c r="F4699" s="1" t="s">
        <v>3984</v>
      </c>
      <c r="G4699" s="1" t="s">
        <v>120</v>
      </c>
      <c r="I4699" s="1" t="s">
        <v>558</v>
      </c>
      <c r="J4699" s="1">
        <v>352</v>
      </c>
      <c r="K4699" s="1" t="s">
        <v>28</v>
      </c>
      <c r="L4699" s="1">
        <v>17248</v>
      </c>
      <c r="M4699" s="1">
        <v>17952</v>
      </c>
      <c r="N4699" s="1">
        <v>54560</v>
      </c>
      <c r="O4699" s="1">
        <v>3500</v>
      </c>
      <c r="P4699" s="1">
        <v>545.6</v>
      </c>
      <c r="Q4699" s="1">
        <v>58605.599999999999</v>
      </c>
      <c r="R4699" s="1">
        <f t="shared" si="147"/>
        <v>166.49318181818182</v>
      </c>
      <c r="S4699" s="1" t="s">
        <v>29</v>
      </c>
      <c r="T4699" s="1" t="s">
        <v>30</v>
      </c>
      <c r="U4699" s="1" t="s">
        <v>3986</v>
      </c>
      <c r="V4699" s="1" t="s">
        <v>7044</v>
      </c>
      <c r="W4699" s="1" t="s">
        <v>7044</v>
      </c>
    </row>
    <row r="4700" spans="1:23">
      <c r="A4700" s="2" t="s">
        <v>6994</v>
      </c>
      <c r="B4700" s="2">
        <f t="shared" si="146"/>
        <v>2021</v>
      </c>
      <c r="C4700" s="1" t="s">
        <v>119</v>
      </c>
      <c r="D4700" s="1" t="s">
        <v>24</v>
      </c>
      <c r="E4700" s="1">
        <v>80004994</v>
      </c>
      <c r="F4700" s="1" t="s">
        <v>3984</v>
      </c>
      <c r="G4700" s="1" t="s">
        <v>120</v>
      </c>
      <c r="H4700" s="1" t="s">
        <v>6979</v>
      </c>
      <c r="I4700" s="1" t="s">
        <v>558</v>
      </c>
      <c r="J4700" s="1">
        <v>304</v>
      </c>
      <c r="K4700" s="1" t="s">
        <v>28</v>
      </c>
      <c r="L4700" s="1">
        <v>20064</v>
      </c>
      <c r="M4700" s="1">
        <v>20584</v>
      </c>
      <c r="N4700" s="1">
        <v>68096</v>
      </c>
      <c r="O4700" s="1">
        <v>2800</v>
      </c>
      <c r="P4700" s="1">
        <v>680.96</v>
      </c>
      <c r="Q4700" s="1">
        <v>70215.039999999994</v>
      </c>
      <c r="R4700" s="1">
        <f t="shared" si="147"/>
        <v>230.97052631578944</v>
      </c>
      <c r="S4700" s="1" t="s">
        <v>29</v>
      </c>
      <c r="T4700" s="1" t="s">
        <v>30</v>
      </c>
      <c r="U4700" s="1" t="s">
        <v>3986</v>
      </c>
      <c r="V4700" s="1" t="s">
        <v>31</v>
      </c>
      <c r="W4700" s="1" t="s">
        <v>7046</v>
      </c>
    </row>
    <row r="4701" spans="1:23">
      <c r="A4701" s="2" t="s">
        <v>1397</v>
      </c>
      <c r="B4701" s="2">
        <f t="shared" si="146"/>
        <v>2021</v>
      </c>
      <c r="C4701" s="1" t="s">
        <v>119</v>
      </c>
      <c r="D4701" s="1" t="s">
        <v>24</v>
      </c>
      <c r="E4701" s="1">
        <v>80004994</v>
      </c>
      <c r="F4701" s="1" t="s">
        <v>3984</v>
      </c>
      <c r="G4701" s="1" t="s">
        <v>120</v>
      </c>
      <c r="H4701" s="1" t="s">
        <v>6979</v>
      </c>
      <c r="I4701" s="1" t="s">
        <v>558</v>
      </c>
      <c r="J4701" s="1">
        <v>378</v>
      </c>
      <c r="K4701" s="1" t="s">
        <v>28</v>
      </c>
      <c r="L4701" s="1">
        <v>24948</v>
      </c>
      <c r="M4701" s="1">
        <v>25704</v>
      </c>
      <c r="N4701" s="1">
        <v>88452</v>
      </c>
      <c r="O4701" s="1">
        <v>3500</v>
      </c>
      <c r="P4701" s="1">
        <v>884.52</v>
      </c>
      <c r="Q4701" s="1">
        <v>91067.48</v>
      </c>
      <c r="R4701" s="1">
        <f t="shared" si="147"/>
        <v>240.91925925925923</v>
      </c>
      <c r="S4701" s="1" t="s">
        <v>29</v>
      </c>
      <c r="T4701" s="1" t="s">
        <v>30</v>
      </c>
      <c r="U4701" s="1" t="s">
        <v>3986</v>
      </c>
      <c r="V4701" s="1" t="s">
        <v>7047</v>
      </c>
      <c r="W4701" s="1" t="s">
        <v>7048</v>
      </c>
    </row>
    <row r="4702" spans="1:23">
      <c r="A4702" s="2" t="s">
        <v>7028</v>
      </c>
      <c r="B4702" s="2">
        <f t="shared" si="146"/>
        <v>2021</v>
      </c>
      <c r="C4702" s="1" t="s">
        <v>119</v>
      </c>
      <c r="D4702" s="1" t="s">
        <v>24</v>
      </c>
      <c r="E4702" s="1">
        <v>80004994</v>
      </c>
      <c r="F4702" s="1" t="s">
        <v>3984</v>
      </c>
      <c r="G4702" s="1" t="s">
        <v>120</v>
      </c>
      <c r="H4702" s="1" t="s">
        <v>6979</v>
      </c>
      <c r="I4702" s="1" t="s">
        <v>558</v>
      </c>
      <c r="J4702" s="1">
        <v>4</v>
      </c>
      <c r="K4702" s="1" t="s">
        <v>28</v>
      </c>
      <c r="L4702" s="1">
        <v>196</v>
      </c>
      <c r="M4702" s="1">
        <v>204</v>
      </c>
      <c r="N4702" s="1">
        <v>620</v>
      </c>
      <c r="O4702" s="1">
        <v>28.5</v>
      </c>
      <c r="P4702" s="1">
        <v>6.2</v>
      </c>
      <c r="Q4702" s="1">
        <v>642.30999999999995</v>
      </c>
      <c r="R4702" s="1">
        <f t="shared" si="147"/>
        <v>160.57749999999999</v>
      </c>
      <c r="S4702" s="1" t="s">
        <v>29</v>
      </c>
      <c r="T4702" s="1" t="s">
        <v>30</v>
      </c>
      <c r="U4702" s="1" t="s">
        <v>3986</v>
      </c>
      <c r="V4702" s="1" t="s">
        <v>7049</v>
      </c>
      <c r="W4702" s="1" t="s">
        <v>7049</v>
      </c>
    </row>
    <row r="4703" spans="1:23">
      <c r="A4703" s="2" t="s">
        <v>7050</v>
      </c>
      <c r="B4703" s="2">
        <f t="shared" si="146"/>
        <v>2021</v>
      </c>
      <c r="C4703" s="1" t="s">
        <v>119</v>
      </c>
      <c r="D4703" s="1" t="s">
        <v>24</v>
      </c>
      <c r="E4703" s="1">
        <v>80004994</v>
      </c>
      <c r="F4703" s="1" t="s">
        <v>3984</v>
      </c>
      <c r="G4703" s="1" t="s">
        <v>120</v>
      </c>
      <c r="H4703" s="1" t="s">
        <v>6979</v>
      </c>
      <c r="I4703" s="1" t="s">
        <v>558</v>
      </c>
      <c r="J4703" s="1">
        <v>312</v>
      </c>
      <c r="K4703" s="1" t="s">
        <v>28</v>
      </c>
      <c r="L4703" s="1">
        <v>15288</v>
      </c>
      <c r="M4703" s="1">
        <v>15912</v>
      </c>
      <c r="N4703" s="1">
        <v>49920</v>
      </c>
      <c r="O4703" s="1">
        <v>3200</v>
      </c>
      <c r="P4703" s="1">
        <v>499.2</v>
      </c>
      <c r="Q4703" s="1">
        <v>52620.800000000003</v>
      </c>
      <c r="R4703" s="1">
        <f t="shared" si="147"/>
        <v>168.65641025641025</v>
      </c>
      <c r="S4703" s="1" t="s">
        <v>29</v>
      </c>
      <c r="T4703" s="1" t="s">
        <v>419</v>
      </c>
      <c r="U4703" s="1" t="s">
        <v>3986</v>
      </c>
      <c r="V4703" s="1" t="s">
        <v>7051</v>
      </c>
      <c r="W4703" s="1" t="s">
        <v>7051</v>
      </c>
    </row>
    <row r="4704" spans="1:23">
      <c r="A4704" s="2" t="s">
        <v>7052</v>
      </c>
      <c r="B4704" s="2">
        <f t="shared" si="146"/>
        <v>2021</v>
      </c>
      <c r="C4704" s="1" t="s">
        <v>119</v>
      </c>
      <c r="D4704" s="1" t="s">
        <v>24</v>
      </c>
      <c r="E4704" s="1">
        <v>80004994</v>
      </c>
      <c r="F4704" s="1" t="s">
        <v>3984</v>
      </c>
      <c r="G4704" s="1" t="s">
        <v>120</v>
      </c>
      <c r="H4704" s="1" t="s">
        <v>6979</v>
      </c>
      <c r="I4704" s="1" t="s">
        <v>558</v>
      </c>
      <c r="J4704" s="1">
        <v>340</v>
      </c>
      <c r="K4704" s="1" t="s">
        <v>28</v>
      </c>
      <c r="L4704" s="1">
        <v>16660</v>
      </c>
      <c r="M4704" s="1">
        <v>17340</v>
      </c>
      <c r="N4704" s="1">
        <v>52700</v>
      </c>
      <c r="O4704" s="1">
        <v>2800</v>
      </c>
      <c r="P4704" s="1">
        <v>527</v>
      </c>
      <c r="Q4704" s="1">
        <v>54817.96</v>
      </c>
      <c r="R4704" s="1">
        <f t="shared" si="147"/>
        <v>161.22929411764704</v>
      </c>
      <c r="S4704" s="1" t="s">
        <v>29</v>
      </c>
      <c r="T4704" s="1" t="s">
        <v>419</v>
      </c>
      <c r="U4704" s="1" t="s">
        <v>3986</v>
      </c>
      <c r="V4704" s="1" t="s">
        <v>7053</v>
      </c>
      <c r="W4704" s="1" t="s">
        <v>7054</v>
      </c>
    </row>
    <row r="4705" spans="1:23">
      <c r="A4705" s="2" t="s">
        <v>7050</v>
      </c>
      <c r="B4705" s="2">
        <f t="shared" si="146"/>
        <v>2021</v>
      </c>
      <c r="C4705" s="1" t="s">
        <v>119</v>
      </c>
      <c r="D4705" s="1" t="s">
        <v>24</v>
      </c>
      <c r="E4705" s="1">
        <v>80004994</v>
      </c>
      <c r="F4705" s="1" t="s">
        <v>3984</v>
      </c>
      <c r="G4705" s="1" t="s">
        <v>120</v>
      </c>
      <c r="H4705" s="1" t="s">
        <v>6979</v>
      </c>
      <c r="I4705" s="1" t="s">
        <v>558</v>
      </c>
      <c r="J4705" s="1">
        <v>312</v>
      </c>
      <c r="K4705" s="1" t="s">
        <v>28</v>
      </c>
      <c r="L4705" s="1">
        <v>15288</v>
      </c>
      <c r="M4705" s="1">
        <v>15912</v>
      </c>
      <c r="N4705" s="1">
        <v>49920</v>
      </c>
      <c r="O4705" s="1">
        <v>3200</v>
      </c>
      <c r="P4705" s="1">
        <v>499.2</v>
      </c>
      <c r="Q4705" s="1">
        <v>52620.800000000003</v>
      </c>
      <c r="R4705" s="1">
        <f t="shared" si="147"/>
        <v>168.65641025641025</v>
      </c>
      <c r="S4705" s="1" t="s">
        <v>29</v>
      </c>
      <c r="T4705" s="1" t="s">
        <v>419</v>
      </c>
      <c r="U4705" s="1" t="s">
        <v>3986</v>
      </c>
      <c r="V4705" s="1" t="s">
        <v>7051</v>
      </c>
      <c r="W4705" s="1" t="s">
        <v>7051</v>
      </c>
    </row>
    <row r="4706" spans="1:23">
      <c r="A4706" s="2" t="s">
        <v>1332</v>
      </c>
      <c r="B4706" s="2">
        <f t="shared" si="146"/>
        <v>2021</v>
      </c>
      <c r="C4706" s="1" t="s">
        <v>119</v>
      </c>
      <c r="D4706" s="1" t="s">
        <v>24</v>
      </c>
      <c r="E4706" s="1">
        <v>80004994</v>
      </c>
      <c r="F4706" s="1" t="s">
        <v>3984</v>
      </c>
      <c r="G4706" s="1" t="s">
        <v>120</v>
      </c>
      <c r="H4706" s="1" t="s">
        <v>6979</v>
      </c>
      <c r="I4706" s="1" t="s">
        <v>558</v>
      </c>
      <c r="J4706" s="1">
        <v>67</v>
      </c>
      <c r="K4706" s="1" t="s">
        <v>28</v>
      </c>
      <c r="L4706" s="1">
        <v>4690</v>
      </c>
      <c r="M4706" s="1">
        <v>4824</v>
      </c>
      <c r="N4706" s="1">
        <v>21507</v>
      </c>
      <c r="O4706" s="1">
        <v>700</v>
      </c>
      <c r="P4706" s="1">
        <v>215.07</v>
      </c>
      <c r="Q4706" s="1">
        <v>21991.93</v>
      </c>
      <c r="R4706" s="1">
        <f t="shared" si="147"/>
        <v>328.23776119402987</v>
      </c>
      <c r="S4706" s="1" t="s">
        <v>29</v>
      </c>
      <c r="T4706" s="1" t="s">
        <v>30</v>
      </c>
      <c r="U4706" s="1" t="s">
        <v>3986</v>
      </c>
      <c r="V4706" s="1" t="s">
        <v>7031</v>
      </c>
      <c r="W4706" s="1" t="s">
        <v>7055</v>
      </c>
    </row>
    <row r="4707" spans="1:23">
      <c r="A4707" s="2" t="s">
        <v>6994</v>
      </c>
      <c r="B4707" s="2">
        <f t="shared" si="146"/>
        <v>2021</v>
      </c>
      <c r="C4707" s="1" t="s">
        <v>119</v>
      </c>
      <c r="D4707" s="1" t="s">
        <v>24</v>
      </c>
      <c r="E4707" s="1">
        <v>80004994</v>
      </c>
      <c r="F4707" s="1" t="s">
        <v>3984</v>
      </c>
      <c r="G4707" s="1" t="s">
        <v>120</v>
      </c>
      <c r="H4707" s="1" t="s">
        <v>6979</v>
      </c>
      <c r="I4707" s="1" t="s">
        <v>558</v>
      </c>
      <c r="J4707" s="1">
        <v>316</v>
      </c>
      <c r="K4707" s="1" t="s">
        <v>28</v>
      </c>
      <c r="L4707" s="1">
        <v>18486</v>
      </c>
      <c r="M4707" s="1">
        <v>19120</v>
      </c>
      <c r="N4707" s="1">
        <v>65412</v>
      </c>
      <c r="O4707" s="1">
        <v>2800</v>
      </c>
      <c r="P4707" s="1">
        <v>654.12</v>
      </c>
      <c r="Q4707" s="1">
        <v>67557.88</v>
      </c>
      <c r="R4707" s="1">
        <f t="shared" si="147"/>
        <v>213.79075949367089</v>
      </c>
      <c r="S4707" s="1" t="s">
        <v>29</v>
      </c>
      <c r="T4707" s="1" t="s">
        <v>30</v>
      </c>
      <c r="U4707" s="1" t="s">
        <v>3986</v>
      </c>
      <c r="V4707" s="1" t="s">
        <v>31</v>
      </c>
      <c r="W4707" s="1" t="s">
        <v>7057</v>
      </c>
    </row>
    <row r="4708" spans="1:23">
      <c r="A4708" s="2" t="s">
        <v>2329</v>
      </c>
      <c r="B4708" s="2">
        <f t="shared" si="146"/>
        <v>2021</v>
      </c>
      <c r="C4708" s="1" t="s">
        <v>119</v>
      </c>
      <c r="D4708" s="1" t="s">
        <v>24</v>
      </c>
      <c r="E4708" s="1">
        <v>80004994</v>
      </c>
      <c r="F4708" s="1" t="s">
        <v>3984</v>
      </c>
      <c r="G4708" s="1" t="s">
        <v>120</v>
      </c>
      <c r="H4708" s="1" t="s">
        <v>6979</v>
      </c>
      <c r="I4708" s="1" t="s">
        <v>558</v>
      </c>
      <c r="J4708" s="1">
        <v>194</v>
      </c>
      <c r="K4708" s="1" t="s">
        <v>28</v>
      </c>
      <c r="L4708" s="1">
        <v>14172</v>
      </c>
      <c r="M4708" s="1">
        <v>14618</v>
      </c>
      <c r="N4708" s="1">
        <v>58840</v>
      </c>
      <c r="O4708" s="1">
        <v>2100</v>
      </c>
      <c r="P4708" s="1">
        <v>588.4</v>
      </c>
      <c r="Q4708" s="1">
        <v>60351.6</v>
      </c>
      <c r="R4708" s="1">
        <f t="shared" si="147"/>
        <v>311.09072164948452</v>
      </c>
      <c r="S4708" s="1" t="s">
        <v>29</v>
      </c>
      <c r="T4708" s="1" t="s">
        <v>30</v>
      </c>
      <c r="U4708" s="1" t="s">
        <v>3986</v>
      </c>
      <c r="V4708" s="1" t="s">
        <v>7059</v>
      </c>
      <c r="W4708" s="1" t="s">
        <v>7060</v>
      </c>
    </row>
    <row r="4709" spans="1:23">
      <c r="A4709" s="2" t="s">
        <v>1354</v>
      </c>
      <c r="B4709" s="2">
        <f t="shared" si="146"/>
        <v>2021</v>
      </c>
      <c r="C4709" s="1" t="s">
        <v>119</v>
      </c>
      <c r="D4709" s="1" t="s">
        <v>24</v>
      </c>
      <c r="E4709" s="1">
        <v>80004994</v>
      </c>
      <c r="F4709" s="1" t="s">
        <v>3984</v>
      </c>
      <c r="G4709" s="1" t="s">
        <v>120</v>
      </c>
      <c r="H4709" s="1" t="s">
        <v>6979</v>
      </c>
      <c r="I4709" s="1" t="s">
        <v>558</v>
      </c>
      <c r="J4709" s="1">
        <v>473</v>
      </c>
      <c r="K4709" s="1" t="s">
        <v>28</v>
      </c>
      <c r="L4709" s="1">
        <v>27686</v>
      </c>
      <c r="M4709" s="1">
        <v>28632</v>
      </c>
      <c r="N4709" s="1">
        <v>102655</v>
      </c>
      <c r="O4709" s="1">
        <v>4200</v>
      </c>
      <c r="P4709" s="1">
        <v>1026.55</v>
      </c>
      <c r="Q4709" s="1">
        <v>105828.45</v>
      </c>
      <c r="R4709" s="1">
        <f t="shared" si="147"/>
        <v>223.73879492600423</v>
      </c>
      <c r="S4709" s="1" t="s">
        <v>29</v>
      </c>
      <c r="T4709" s="1" t="s">
        <v>30</v>
      </c>
      <c r="U4709" s="1" t="s">
        <v>3986</v>
      </c>
      <c r="V4709" s="1" t="s">
        <v>7066</v>
      </c>
      <c r="W4709" s="1" t="s">
        <v>7066</v>
      </c>
    </row>
    <row r="4710" spans="1:23">
      <c r="A4710" s="2" t="s">
        <v>7028</v>
      </c>
      <c r="B4710" s="2">
        <f t="shared" si="146"/>
        <v>2021</v>
      </c>
      <c r="C4710" s="1" t="s">
        <v>119</v>
      </c>
      <c r="D4710" s="1" t="s">
        <v>24</v>
      </c>
      <c r="E4710" s="1">
        <v>80004994</v>
      </c>
      <c r="F4710" s="1" t="s">
        <v>3984</v>
      </c>
      <c r="G4710" s="1" t="s">
        <v>120</v>
      </c>
      <c r="H4710" s="1" t="s">
        <v>6979</v>
      </c>
      <c r="I4710" s="1" t="s">
        <v>558</v>
      </c>
      <c r="J4710" s="1">
        <v>140</v>
      </c>
      <c r="K4710" s="1" t="s">
        <v>28</v>
      </c>
      <c r="L4710" s="1">
        <v>10500</v>
      </c>
      <c r="M4710" s="1">
        <v>10780</v>
      </c>
      <c r="N4710" s="1">
        <v>47880</v>
      </c>
      <c r="O4710" s="1">
        <v>1400</v>
      </c>
      <c r="P4710" s="1">
        <v>478.8</v>
      </c>
      <c r="Q4710" s="1">
        <v>48801.2</v>
      </c>
      <c r="R4710" s="1">
        <f t="shared" si="147"/>
        <v>348.58</v>
      </c>
      <c r="S4710" s="1" t="s">
        <v>29</v>
      </c>
      <c r="T4710" s="1" t="s">
        <v>30</v>
      </c>
      <c r="U4710" s="1" t="s">
        <v>3986</v>
      </c>
      <c r="V4710" s="1" t="s">
        <v>7067</v>
      </c>
      <c r="W4710" s="1" t="s">
        <v>7067</v>
      </c>
    </row>
    <row r="4711" spans="1:23">
      <c r="A4711" s="2" t="s">
        <v>7068</v>
      </c>
      <c r="B4711" s="2">
        <f t="shared" si="146"/>
        <v>2021</v>
      </c>
      <c r="C4711" s="1" t="s">
        <v>119</v>
      </c>
      <c r="D4711" s="1" t="s">
        <v>24</v>
      </c>
      <c r="E4711" s="1">
        <v>80004994</v>
      </c>
      <c r="F4711" s="1" t="s">
        <v>3984</v>
      </c>
      <c r="G4711" s="1" t="s">
        <v>120</v>
      </c>
      <c r="H4711" s="1" t="s">
        <v>6979</v>
      </c>
      <c r="I4711" s="1" t="s">
        <v>558</v>
      </c>
      <c r="J4711" s="1">
        <v>264</v>
      </c>
      <c r="K4711" s="1" t="s">
        <v>28</v>
      </c>
      <c r="L4711" s="1">
        <v>12672</v>
      </c>
      <c r="M4711" s="1">
        <v>13200</v>
      </c>
      <c r="N4711" s="1">
        <v>42240</v>
      </c>
      <c r="O4711" s="1">
        <v>2100</v>
      </c>
      <c r="P4711" s="1">
        <v>422.4</v>
      </c>
      <c r="Q4711" s="1">
        <v>43793.37</v>
      </c>
      <c r="R4711" s="1">
        <f t="shared" si="147"/>
        <v>165.88397727272729</v>
      </c>
      <c r="S4711" s="1" t="s">
        <v>29</v>
      </c>
      <c r="T4711" s="1" t="s">
        <v>419</v>
      </c>
      <c r="U4711" s="1" t="s">
        <v>3986</v>
      </c>
      <c r="V4711" s="1" t="s">
        <v>7069</v>
      </c>
      <c r="W4711" s="1" t="s">
        <v>7069</v>
      </c>
    </row>
    <row r="4712" spans="1:23">
      <c r="A4712" s="2" t="s">
        <v>7068</v>
      </c>
      <c r="B4712" s="2">
        <f t="shared" si="146"/>
        <v>2021</v>
      </c>
      <c r="C4712" s="1" t="s">
        <v>119</v>
      </c>
      <c r="D4712" s="1" t="s">
        <v>24</v>
      </c>
      <c r="E4712" s="1">
        <v>80004994</v>
      </c>
      <c r="F4712" s="1" t="s">
        <v>3984</v>
      </c>
      <c r="G4712" s="1" t="s">
        <v>120</v>
      </c>
      <c r="H4712" s="1" t="s">
        <v>6979</v>
      </c>
      <c r="I4712" s="1" t="s">
        <v>558</v>
      </c>
      <c r="J4712" s="1">
        <v>440</v>
      </c>
      <c r="K4712" s="1" t="s">
        <v>28</v>
      </c>
      <c r="L4712" s="1">
        <v>21120</v>
      </c>
      <c r="M4712" s="1">
        <v>22000</v>
      </c>
      <c r="N4712" s="1">
        <v>70400</v>
      </c>
      <c r="O4712" s="1">
        <v>3500</v>
      </c>
      <c r="P4712" s="1">
        <v>704</v>
      </c>
      <c r="Q4712" s="1">
        <v>73356</v>
      </c>
      <c r="R4712" s="1">
        <f t="shared" si="147"/>
        <v>166.71818181818182</v>
      </c>
      <c r="S4712" s="1" t="s">
        <v>29</v>
      </c>
      <c r="T4712" s="1" t="s">
        <v>419</v>
      </c>
      <c r="U4712" s="1" t="s">
        <v>3986</v>
      </c>
      <c r="V4712" s="1" t="s">
        <v>7070</v>
      </c>
      <c r="W4712" s="1" t="s">
        <v>7070</v>
      </c>
    </row>
    <row r="4713" spans="1:23">
      <c r="A4713" s="2" t="s">
        <v>7028</v>
      </c>
      <c r="B4713" s="2">
        <f t="shared" si="146"/>
        <v>2021</v>
      </c>
      <c r="C4713" s="1" t="s">
        <v>119</v>
      </c>
      <c r="D4713" s="1" t="s">
        <v>24</v>
      </c>
      <c r="E4713" s="1">
        <v>80004994</v>
      </c>
      <c r="F4713" s="1" t="s">
        <v>3984</v>
      </c>
      <c r="G4713" s="1" t="s">
        <v>120</v>
      </c>
      <c r="H4713" s="1" t="s">
        <v>6979</v>
      </c>
      <c r="I4713" s="1" t="s">
        <v>558</v>
      </c>
      <c r="J4713" s="1">
        <v>72</v>
      </c>
      <c r="K4713" s="1" t="s">
        <v>28</v>
      </c>
      <c r="L4713" s="1">
        <v>5040</v>
      </c>
      <c r="M4713" s="1">
        <v>5184</v>
      </c>
      <c r="N4713" s="1">
        <v>22320</v>
      </c>
      <c r="O4713" s="1">
        <v>700</v>
      </c>
      <c r="P4713" s="1">
        <v>223.2</v>
      </c>
      <c r="Q4713" s="1">
        <v>22796.799999999999</v>
      </c>
      <c r="R4713" s="1">
        <f t="shared" si="147"/>
        <v>316.62222222222221</v>
      </c>
      <c r="S4713" s="1" t="s">
        <v>29</v>
      </c>
      <c r="T4713" s="1" t="s">
        <v>30</v>
      </c>
      <c r="U4713" s="1" t="s">
        <v>3986</v>
      </c>
      <c r="V4713" s="1" t="s">
        <v>7071</v>
      </c>
      <c r="W4713" s="1" t="s">
        <v>7071</v>
      </c>
    </row>
    <row r="4714" spans="1:23">
      <c r="A4714" s="2" t="s">
        <v>7068</v>
      </c>
      <c r="B4714" s="2">
        <f t="shared" si="146"/>
        <v>2021</v>
      </c>
      <c r="C4714" s="1" t="s">
        <v>119</v>
      </c>
      <c r="D4714" s="1" t="s">
        <v>24</v>
      </c>
      <c r="E4714" s="1">
        <v>80004994</v>
      </c>
      <c r="F4714" s="1" t="s">
        <v>3984</v>
      </c>
      <c r="G4714" s="1" t="s">
        <v>120</v>
      </c>
      <c r="H4714" s="1" t="s">
        <v>6979</v>
      </c>
      <c r="I4714" s="1" t="s">
        <v>558</v>
      </c>
      <c r="J4714" s="1">
        <v>73</v>
      </c>
      <c r="K4714" s="1" t="s">
        <v>28</v>
      </c>
      <c r="L4714" s="1">
        <v>5256</v>
      </c>
      <c r="M4714" s="1">
        <v>5402</v>
      </c>
      <c r="N4714" s="1">
        <v>25550</v>
      </c>
      <c r="O4714" s="1">
        <v>882.12</v>
      </c>
      <c r="P4714" s="1">
        <v>255.5</v>
      </c>
      <c r="Q4714" s="1">
        <v>25854.65</v>
      </c>
      <c r="R4714" s="1">
        <f t="shared" si="147"/>
        <v>354.17328767123291</v>
      </c>
      <c r="S4714" s="1" t="s">
        <v>29</v>
      </c>
      <c r="T4714" s="1" t="s">
        <v>419</v>
      </c>
      <c r="U4714" s="1" t="s">
        <v>3986</v>
      </c>
      <c r="V4714" s="1" t="s">
        <v>7072</v>
      </c>
      <c r="W4714" s="1" t="s">
        <v>7072</v>
      </c>
    </row>
    <row r="4715" spans="1:23">
      <c r="A4715" s="2" t="s">
        <v>1531</v>
      </c>
      <c r="B4715" s="2">
        <f t="shared" si="146"/>
        <v>2021</v>
      </c>
      <c r="C4715" s="1" t="s">
        <v>119</v>
      </c>
      <c r="D4715" s="1" t="s">
        <v>24</v>
      </c>
      <c r="E4715" s="1">
        <v>80004994</v>
      </c>
      <c r="F4715" s="1" t="s">
        <v>3984</v>
      </c>
      <c r="G4715" s="1" t="s">
        <v>120</v>
      </c>
      <c r="H4715" s="1" t="s">
        <v>6979</v>
      </c>
      <c r="I4715" s="1" t="s">
        <v>558</v>
      </c>
      <c r="J4715" s="1">
        <v>312</v>
      </c>
      <c r="K4715" s="1" t="s">
        <v>28</v>
      </c>
      <c r="L4715" s="1">
        <v>14976</v>
      </c>
      <c r="M4715" s="1">
        <v>15600</v>
      </c>
      <c r="N4715" s="1">
        <v>49920</v>
      </c>
      <c r="O4715" s="1">
        <v>2800</v>
      </c>
      <c r="P4715" s="1">
        <v>499.2</v>
      </c>
      <c r="Q4715" s="1">
        <v>52220.800000000003</v>
      </c>
      <c r="R4715" s="1">
        <f t="shared" si="147"/>
        <v>167.37435897435898</v>
      </c>
      <c r="S4715" s="1" t="s">
        <v>29</v>
      </c>
      <c r="T4715" s="1" t="s">
        <v>419</v>
      </c>
      <c r="U4715" s="1" t="s">
        <v>3986</v>
      </c>
      <c r="V4715" s="1" t="s">
        <v>31</v>
      </c>
      <c r="W4715" s="1" t="s">
        <v>7073</v>
      </c>
    </row>
    <row r="4716" spans="1:23">
      <c r="A4716" s="2" t="s">
        <v>7074</v>
      </c>
      <c r="B4716" s="2">
        <f t="shared" si="146"/>
        <v>2021</v>
      </c>
      <c r="C4716" s="1" t="s">
        <v>119</v>
      </c>
      <c r="D4716" s="1" t="s">
        <v>24</v>
      </c>
      <c r="E4716" s="1">
        <v>80004994</v>
      </c>
      <c r="F4716" s="1" t="s">
        <v>3984</v>
      </c>
      <c r="G4716" s="1" t="s">
        <v>120</v>
      </c>
      <c r="H4716" s="1" t="s">
        <v>6979</v>
      </c>
      <c r="I4716" s="1" t="s">
        <v>558</v>
      </c>
      <c r="J4716" s="1">
        <v>474</v>
      </c>
      <c r="K4716" s="1" t="s">
        <v>28</v>
      </c>
      <c r="L4716" s="1">
        <v>27729</v>
      </c>
      <c r="M4716" s="1">
        <v>28679</v>
      </c>
      <c r="N4716" s="1">
        <v>102858</v>
      </c>
      <c r="O4716" s="1">
        <v>4200</v>
      </c>
      <c r="P4716" s="1">
        <v>1028.58</v>
      </c>
      <c r="Q4716" s="1">
        <v>106029.42</v>
      </c>
      <c r="R4716" s="1">
        <f t="shared" si="147"/>
        <v>223.6907594936709</v>
      </c>
      <c r="S4716" s="1" t="s">
        <v>29</v>
      </c>
      <c r="T4716" s="1" t="s">
        <v>30</v>
      </c>
      <c r="U4716" s="1" t="s">
        <v>3986</v>
      </c>
      <c r="V4716" s="1" t="s">
        <v>40</v>
      </c>
      <c r="W4716" s="1" t="s">
        <v>7075</v>
      </c>
    </row>
    <row r="4717" spans="1:23">
      <c r="A4717" s="2" t="s">
        <v>890</v>
      </c>
      <c r="B4717" s="2">
        <f t="shared" si="146"/>
        <v>2021</v>
      </c>
      <c r="C4717" s="1" t="s">
        <v>119</v>
      </c>
      <c r="D4717" s="1" t="s">
        <v>24</v>
      </c>
      <c r="E4717" s="1">
        <v>80004994</v>
      </c>
      <c r="F4717" s="1" t="s">
        <v>3984</v>
      </c>
      <c r="G4717" s="1" t="s">
        <v>120</v>
      </c>
      <c r="H4717" s="1" t="s">
        <v>6979</v>
      </c>
      <c r="I4717" s="1" t="s">
        <v>558</v>
      </c>
      <c r="J4717" s="1">
        <v>350</v>
      </c>
      <c r="K4717" s="1" t="s">
        <v>28</v>
      </c>
      <c r="L4717" s="1">
        <v>16800</v>
      </c>
      <c r="M4717" s="1">
        <v>17440</v>
      </c>
      <c r="N4717" s="1">
        <v>73500</v>
      </c>
      <c r="O4717" s="1">
        <v>2800</v>
      </c>
      <c r="P4717" s="1">
        <v>735</v>
      </c>
      <c r="Q4717" s="1">
        <v>75565</v>
      </c>
      <c r="R4717" s="1">
        <f t="shared" si="147"/>
        <v>215.9</v>
      </c>
      <c r="S4717" s="1" t="s">
        <v>29</v>
      </c>
      <c r="T4717" s="1" t="s">
        <v>136</v>
      </c>
      <c r="U4717" s="1" t="s">
        <v>3986</v>
      </c>
      <c r="V4717" s="1" t="s">
        <v>77</v>
      </c>
      <c r="W4717" s="1" t="s">
        <v>7076</v>
      </c>
    </row>
    <row r="4718" spans="1:23">
      <c r="A4718" s="2" t="s">
        <v>711</v>
      </c>
      <c r="B4718" s="2">
        <f t="shared" si="146"/>
        <v>2021</v>
      </c>
      <c r="C4718" s="1" t="s">
        <v>119</v>
      </c>
      <c r="D4718" s="1" t="s">
        <v>24</v>
      </c>
      <c r="E4718" s="1">
        <v>80004994</v>
      </c>
      <c r="F4718" s="1" t="s">
        <v>3984</v>
      </c>
      <c r="G4718" s="1" t="s">
        <v>120</v>
      </c>
      <c r="I4718" s="1" t="s">
        <v>558</v>
      </c>
      <c r="J4718" s="1">
        <v>27</v>
      </c>
      <c r="K4718" s="1" t="s">
        <v>28</v>
      </c>
      <c r="L4718" s="1">
        <v>1782</v>
      </c>
      <c r="M4718" s="1">
        <v>1836</v>
      </c>
      <c r="N4718" s="1">
        <v>6325</v>
      </c>
      <c r="O4718" s="1">
        <v>312.93</v>
      </c>
      <c r="P4718" s="1">
        <v>63.25</v>
      </c>
      <c r="Q4718" s="1">
        <v>6701.18</v>
      </c>
      <c r="R4718" s="1">
        <f t="shared" si="147"/>
        <v>248.19185185185185</v>
      </c>
      <c r="S4718" s="1" t="s">
        <v>29</v>
      </c>
      <c r="T4718" s="1" t="s">
        <v>30</v>
      </c>
      <c r="U4718" s="1" t="s">
        <v>3986</v>
      </c>
      <c r="V4718" s="1" t="s">
        <v>7079</v>
      </c>
      <c r="W4718" s="1" t="s">
        <v>7080</v>
      </c>
    </row>
    <row r="4719" spans="1:23">
      <c r="A4719" s="2" t="s">
        <v>439</v>
      </c>
      <c r="B4719" s="2">
        <f t="shared" si="146"/>
        <v>2021</v>
      </c>
      <c r="C4719" s="1" t="s">
        <v>119</v>
      </c>
      <c r="D4719" s="1" t="s">
        <v>24</v>
      </c>
      <c r="E4719" s="1">
        <v>80004994</v>
      </c>
      <c r="F4719" s="1" t="s">
        <v>3984</v>
      </c>
      <c r="G4719" s="1" t="s">
        <v>120</v>
      </c>
      <c r="I4719" s="1" t="s">
        <v>558</v>
      </c>
      <c r="J4719" s="1">
        <v>76</v>
      </c>
      <c r="K4719" s="1" t="s">
        <v>28</v>
      </c>
      <c r="L4719" s="1">
        <v>3648</v>
      </c>
      <c r="M4719" s="1">
        <v>3800</v>
      </c>
      <c r="N4719" s="1">
        <v>12160</v>
      </c>
      <c r="O4719" s="1">
        <v>700</v>
      </c>
      <c r="P4719" s="1">
        <v>121.6</v>
      </c>
      <c r="Q4719" s="1">
        <v>12981.6</v>
      </c>
      <c r="R4719" s="1">
        <f t="shared" si="147"/>
        <v>170.81052631578947</v>
      </c>
      <c r="S4719" s="1" t="s">
        <v>29</v>
      </c>
      <c r="T4719" s="1" t="s">
        <v>30</v>
      </c>
      <c r="U4719" s="1" t="s">
        <v>3986</v>
      </c>
      <c r="V4719" s="1" t="s">
        <v>7081</v>
      </c>
      <c r="W4719" s="1" t="s">
        <v>7081</v>
      </c>
    </row>
    <row r="4720" spans="1:23">
      <c r="A4720" s="2" t="s">
        <v>711</v>
      </c>
      <c r="B4720" s="2">
        <f t="shared" si="146"/>
        <v>2021</v>
      </c>
      <c r="C4720" s="1" t="s">
        <v>119</v>
      </c>
      <c r="D4720" s="1" t="s">
        <v>24</v>
      </c>
      <c r="E4720" s="1">
        <v>80004994</v>
      </c>
      <c r="F4720" s="1" t="s">
        <v>3984</v>
      </c>
      <c r="G4720" s="1" t="s">
        <v>120</v>
      </c>
      <c r="I4720" s="1" t="s">
        <v>558</v>
      </c>
      <c r="J4720" s="1">
        <v>202</v>
      </c>
      <c r="K4720" s="1" t="s">
        <v>28</v>
      </c>
      <c r="L4720" s="1">
        <v>13332</v>
      </c>
      <c r="M4720" s="1">
        <v>13736</v>
      </c>
      <c r="N4720" s="1">
        <v>45248</v>
      </c>
      <c r="O4720" s="1">
        <v>2100</v>
      </c>
      <c r="P4720" s="1">
        <v>452.48</v>
      </c>
      <c r="Q4720" s="1">
        <v>47800.480000000003</v>
      </c>
      <c r="R4720" s="1">
        <f t="shared" si="147"/>
        <v>236.6360396039604</v>
      </c>
      <c r="S4720" s="1" t="s">
        <v>29</v>
      </c>
      <c r="T4720" s="1" t="s">
        <v>30</v>
      </c>
      <c r="U4720" s="1" t="s">
        <v>3986</v>
      </c>
      <c r="V4720" s="1" t="s">
        <v>7082</v>
      </c>
      <c r="W4720" s="1" t="s">
        <v>7082</v>
      </c>
    </row>
    <row r="4721" spans="1:23">
      <c r="A4721" s="2" t="s">
        <v>711</v>
      </c>
      <c r="B4721" s="2">
        <f t="shared" si="146"/>
        <v>2021</v>
      </c>
      <c r="C4721" s="1" t="s">
        <v>119</v>
      </c>
      <c r="D4721" s="1" t="s">
        <v>24</v>
      </c>
      <c r="E4721" s="1">
        <v>80004994</v>
      </c>
      <c r="F4721" s="1" t="s">
        <v>3984</v>
      </c>
      <c r="G4721" s="1" t="s">
        <v>120</v>
      </c>
      <c r="I4721" s="1" t="s">
        <v>558</v>
      </c>
      <c r="J4721" s="1">
        <v>360</v>
      </c>
      <c r="K4721" s="1" t="s">
        <v>28</v>
      </c>
      <c r="L4721" s="1">
        <v>23760</v>
      </c>
      <c r="M4721" s="1">
        <v>24480</v>
      </c>
      <c r="N4721" s="1">
        <v>84240</v>
      </c>
      <c r="O4721" s="1">
        <v>3500</v>
      </c>
      <c r="P4721" s="1">
        <v>842.4</v>
      </c>
      <c r="Q4721" s="1">
        <v>88582.399999999994</v>
      </c>
      <c r="R4721" s="1">
        <f t="shared" si="147"/>
        <v>246.0622222222222</v>
      </c>
      <c r="S4721" s="1" t="s">
        <v>29</v>
      </c>
      <c r="T4721" s="1" t="s">
        <v>30</v>
      </c>
      <c r="U4721" s="1" t="s">
        <v>3986</v>
      </c>
      <c r="V4721" s="1" t="s">
        <v>7083</v>
      </c>
      <c r="W4721" s="1" t="s">
        <v>7083</v>
      </c>
    </row>
    <row r="4722" spans="1:23">
      <c r="A4722" s="2" t="s">
        <v>7026</v>
      </c>
      <c r="B4722" s="2">
        <f t="shared" si="146"/>
        <v>2021</v>
      </c>
      <c r="C4722" s="1" t="s">
        <v>119</v>
      </c>
      <c r="D4722" s="1" t="s">
        <v>24</v>
      </c>
      <c r="E4722" s="1">
        <v>80004994</v>
      </c>
      <c r="F4722" s="1" t="s">
        <v>3984</v>
      </c>
      <c r="G4722" s="1" t="s">
        <v>120</v>
      </c>
      <c r="H4722" s="1" t="s">
        <v>6979</v>
      </c>
      <c r="I4722" s="1" t="s">
        <v>558</v>
      </c>
      <c r="J4722" s="1">
        <v>440</v>
      </c>
      <c r="K4722" s="1" t="s">
        <v>28</v>
      </c>
      <c r="L4722" s="1">
        <v>21560</v>
      </c>
      <c r="M4722" s="1">
        <v>22440</v>
      </c>
      <c r="N4722" s="1">
        <v>68200</v>
      </c>
      <c r="O4722" s="1">
        <v>3425.66</v>
      </c>
      <c r="P4722" s="1">
        <v>682</v>
      </c>
      <c r="Q4722" s="1">
        <v>71098.399999999994</v>
      </c>
      <c r="R4722" s="1">
        <f t="shared" si="147"/>
        <v>161.5872727272727</v>
      </c>
      <c r="S4722" s="1" t="s">
        <v>29</v>
      </c>
      <c r="T4722" s="1" t="s">
        <v>30</v>
      </c>
      <c r="U4722" s="1" t="s">
        <v>3986</v>
      </c>
      <c r="V4722" s="1" t="s">
        <v>7084</v>
      </c>
      <c r="W4722" s="1" t="s">
        <v>7084</v>
      </c>
    </row>
    <row r="4723" spans="1:23">
      <c r="A4723" s="2" t="s">
        <v>7026</v>
      </c>
      <c r="B4723" s="2">
        <f t="shared" si="146"/>
        <v>2021</v>
      </c>
      <c r="C4723" s="1" t="s">
        <v>119</v>
      </c>
      <c r="D4723" s="1" t="s">
        <v>24</v>
      </c>
      <c r="E4723" s="1">
        <v>80004994</v>
      </c>
      <c r="F4723" s="1" t="s">
        <v>3984</v>
      </c>
      <c r="G4723" s="1" t="s">
        <v>120</v>
      </c>
      <c r="H4723" s="1" t="s">
        <v>6979</v>
      </c>
      <c r="I4723" s="1" t="s">
        <v>558</v>
      </c>
      <c r="J4723" s="1">
        <v>378</v>
      </c>
      <c r="K4723" s="1" t="s">
        <v>28</v>
      </c>
      <c r="L4723" s="1">
        <v>18964</v>
      </c>
      <c r="M4723" s="1">
        <v>19720</v>
      </c>
      <c r="N4723" s="1">
        <v>72704</v>
      </c>
      <c r="O4723" s="1">
        <v>2800</v>
      </c>
      <c r="P4723" s="1">
        <v>727.04</v>
      </c>
      <c r="Q4723" s="1">
        <v>74776.960000000006</v>
      </c>
      <c r="R4723" s="1">
        <f t="shared" si="147"/>
        <v>197.82264550264551</v>
      </c>
      <c r="S4723" s="1" t="s">
        <v>29</v>
      </c>
      <c r="T4723" s="1" t="s">
        <v>30</v>
      </c>
      <c r="U4723" s="1" t="s">
        <v>3986</v>
      </c>
      <c r="V4723" s="1" t="s">
        <v>7085</v>
      </c>
      <c r="W4723" s="1" t="s">
        <v>7086</v>
      </c>
    </row>
    <row r="4724" spans="1:23">
      <c r="A4724" s="2" t="s">
        <v>5926</v>
      </c>
      <c r="B4724" s="2">
        <f t="shared" si="146"/>
        <v>2021</v>
      </c>
      <c r="C4724" s="1" t="s">
        <v>119</v>
      </c>
      <c r="D4724" s="1" t="s">
        <v>24</v>
      </c>
      <c r="E4724" s="1">
        <v>80004994</v>
      </c>
      <c r="F4724" s="1" t="s">
        <v>3984</v>
      </c>
      <c r="G4724" s="1" t="s">
        <v>120</v>
      </c>
      <c r="H4724" s="1" t="s">
        <v>6979</v>
      </c>
      <c r="I4724" s="1" t="s">
        <v>558</v>
      </c>
      <c r="J4724" s="1">
        <v>240</v>
      </c>
      <c r="K4724" s="1" t="s">
        <v>28</v>
      </c>
      <c r="L4724" s="1">
        <v>15803</v>
      </c>
      <c r="M4724" s="1">
        <v>16283</v>
      </c>
      <c r="N4724" s="1">
        <v>53795</v>
      </c>
      <c r="O4724" s="1">
        <v>2100</v>
      </c>
      <c r="P4724" s="1">
        <v>537.95000000000005</v>
      </c>
      <c r="Q4724" s="1">
        <v>55357.05</v>
      </c>
      <c r="R4724" s="1">
        <f t="shared" si="147"/>
        <v>230.65437500000002</v>
      </c>
      <c r="S4724" s="1" t="s">
        <v>29</v>
      </c>
      <c r="T4724" s="1" t="s">
        <v>30</v>
      </c>
      <c r="U4724" s="1" t="s">
        <v>3986</v>
      </c>
      <c r="V4724" s="1" t="s">
        <v>7087</v>
      </c>
      <c r="W4724" s="1" t="s">
        <v>7088</v>
      </c>
    </row>
    <row r="4725" spans="1:23">
      <c r="A4725" s="2" t="s">
        <v>5926</v>
      </c>
      <c r="B4725" s="2">
        <f t="shared" si="146"/>
        <v>2021</v>
      </c>
      <c r="C4725" s="1" t="s">
        <v>119</v>
      </c>
      <c r="D4725" s="1" t="s">
        <v>24</v>
      </c>
      <c r="E4725" s="1">
        <v>80004994</v>
      </c>
      <c r="F4725" s="1" t="s">
        <v>3984</v>
      </c>
      <c r="G4725" s="1" t="s">
        <v>120</v>
      </c>
      <c r="H4725" s="1" t="s">
        <v>6979</v>
      </c>
      <c r="I4725" s="1" t="s">
        <v>558</v>
      </c>
      <c r="J4725" s="1">
        <v>271</v>
      </c>
      <c r="K4725" s="1" t="s">
        <v>28</v>
      </c>
      <c r="L4725" s="1">
        <v>18970</v>
      </c>
      <c r="M4725" s="1">
        <v>19512</v>
      </c>
      <c r="N4725" s="1">
        <v>86991</v>
      </c>
      <c r="O4725" s="1">
        <v>2800</v>
      </c>
      <c r="P4725" s="1">
        <v>869.91</v>
      </c>
      <c r="Q4725" s="1">
        <v>88921.09</v>
      </c>
      <c r="R4725" s="1">
        <f t="shared" si="147"/>
        <v>328.12210332103319</v>
      </c>
      <c r="S4725" s="1" t="s">
        <v>29</v>
      </c>
      <c r="T4725" s="1" t="s">
        <v>30</v>
      </c>
      <c r="U4725" s="1" t="s">
        <v>3986</v>
      </c>
      <c r="V4725" s="1" t="s">
        <v>7089</v>
      </c>
      <c r="W4725" s="1" t="s">
        <v>7089</v>
      </c>
    </row>
    <row r="4726" spans="1:23">
      <c r="A4726" s="2" t="s">
        <v>5926</v>
      </c>
      <c r="B4726" s="2">
        <f t="shared" si="146"/>
        <v>2021</v>
      </c>
      <c r="C4726" s="1" t="s">
        <v>119</v>
      </c>
      <c r="D4726" s="1" t="s">
        <v>24</v>
      </c>
      <c r="E4726" s="1">
        <v>80004994</v>
      </c>
      <c r="F4726" s="1" t="s">
        <v>3984</v>
      </c>
      <c r="G4726" s="1" t="s">
        <v>120</v>
      </c>
      <c r="H4726" s="1" t="s">
        <v>6979</v>
      </c>
      <c r="I4726" s="1" t="s">
        <v>558</v>
      </c>
      <c r="J4726" s="1">
        <v>471</v>
      </c>
      <c r="K4726" s="1" t="s">
        <v>28</v>
      </c>
      <c r="L4726" s="1">
        <v>27554</v>
      </c>
      <c r="M4726" s="1">
        <v>28496</v>
      </c>
      <c r="N4726" s="1">
        <v>97497</v>
      </c>
      <c r="O4726" s="1">
        <v>4200</v>
      </c>
      <c r="P4726" s="1">
        <v>974.97</v>
      </c>
      <c r="Q4726" s="1">
        <v>100722.03</v>
      </c>
      <c r="R4726" s="1">
        <f t="shared" si="147"/>
        <v>213.8471974522293</v>
      </c>
      <c r="S4726" s="1" t="s">
        <v>29</v>
      </c>
      <c r="T4726" s="1" t="s">
        <v>30</v>
      </c>
      <c r="U4726" s="1" t="s">
        <v>3986</v>
      </c>
      <c r="V4726" s="1" t="s">
        <v>7090</v>
      </c>
      <c r="W4726" s="1" t="s">
        <v>7090</v>
      </c>
    </row>
    <row r="4727" spans="1:23">
      <c r="A4727" s="2" t="s">
        <v>7006</v>
      </c>
      <c r="B4727" s="2">
        <f t="shared" si="146"/>
        <v>2021</v>
      </c>
      <c r="C4727" s="1" t="s">
        <v>119</v>
      </c>
      <c r="D4727" s="1" t="s">
        <v>24</v>
      </c>
      <c r="E4727" s="1">
        <v>80004994</v>
      </c>
      <c r="F4727" s="1" t="s">
        <v>3984</v>
      </c>
      <c r="G4727" s="1" t="s">
        <v>120</v>
      </c>
      <c r="H4727" s="1" t="s">
        <v>6979</v>
      </c>
      <c r="I4727" s="1" t="s">
        <v>7091</v>
      </c>
      <c r="J4727" s="1">
        <v>346</v>
      </c>
      <c r="K4727" s="1" t="s">
        <v>28</v>
      </c>
      <c r="L4727" s="1">
        <v>16954</v>
      </c>
      <c r="M4727" s="1">
        <v>17646</v>
      </c>
      <c r="N4727" s="1">
        <v>65740</v>
      </c>
      <c r="O4727" s="1">
        <v>2800</v>
      </c>
      <c r="P4727" s="1">
        <v>657.4</v>
      </c>
      <c r="Q4727" s="1">
        <v>67882.600000000006</v>
      </c>
      <c r="R4727" s="1">
        <f t="shared" si="147"/>
        <v>196.19248554913295</v>
      </c>
      <c r="S4727" s="1" t="s">
        <v>29</v>
      </c>
      <c r="T4727" s="1" t="s">
        <v>30</v>
      </c>
      <c r="U4727" s="1" t="s">
        <v>3986</v>
      </c>
      <c r="V4727" s="1" t="s">
        <v>7092</v>
      </c>
      <c r="W4727" s="1" t="s">
        <v>7092</v>
      </c>
    </row>
    <row r="4728" spans="1:23">
      <c r="A4728" s="2" t="s">
        <v>907</v>
      </c>
      <c r="B4728" s="2">
        <f t="shared" si="146"/>
        <v>2021</v>
      </c>
      <c r="C4728" s="1" t="s">
        <v>119</v>
      </c>
      <c r="D4728" s="1" t="s">
        <v>24</v>
      </c>
      <c r="E4728" s="1">
        <v>80004994</v>
      </c>
      <c r="F4728" s="1" t="s">
        <v>3984</v>
      </c>
      <c r="G4728" s="1" t="s">
        <v>120</v>
      </c>
      <c r="H4728" s="1" t="s">
        <v>6979</v>
      </c>
      <c r="I4728" s="1" t="s">
        <v>7102</v>
      </c>
      <c r="J4728" s="1">
        <v>309</v>
      </c>
      <c r="K4728" s="1" t="s">
        <v>28</v>
      </c>
      <c r="L4728" s="1">
        <v>16878</v>
      </c>
      <c r="M4728" s="1">
        <v>17571</v>
      </c>
      <c r="N4728" s="1">
        <v>52875</v>
      </c>
      <c r="O4728" s="1">
        <v>2800</v>
      </c>
      <c r="P4728" s="1">
        <v>528.75</v>
      </c>
      <c r="Q4728" s="1">
        <v>56203.75</v>
      </c>
      <c r="R4728" s="1">
        <f t="shared" si="147"/>
        <v>181.88915857605178</v>
      </c>
      <c r="S4728" s="1" t="s">
        <v>29</v>
      </c>
      <c r="T4728" s="1" t="s">
        <v>419</v>
      </c>
      <c r="U4728" s="1" t="s">
        <v>3986</v>
      </c>
      <c r="V4728" s="1" t="s">
        <v>7103</v>
      </c>
      <c r="W4728" s="1" t="s">
        <v>7104</v>
      </c>
    </row>
    <row r="4729" spans="1:23">
      <c r="A4729" s="2" t="s">
        <v>7006</v>
      </c>
      <c r="B4729" s="2">
        <f t="shared" si="146"/>
        <v>2021</v>
      </c>
      <c r="C4729" s="1" t="s">
        <v>962</v>
      </c>
      <c r="D4729" s="1" t="s">
        <v>24</v>
      </c>
      <c r="E4729" s="1">
        <v>80106606</v>
      </c>
      <c r="F4729" s="1" t="s">
        <v>7105</v>
      </c>
      <c r="G4729" s="1" t="s">
        <v>26</v>
      </c>
      <c r="H4729" s="1" t="s">
        <v>7106</v>
      </c>
      <c r="I4729" s="1" t="s">
        <v>7107</v>
      </c>
      <c r="J4729" s="1">
        <v>115</v>
      </c>
      <c r="K4729" s="1" t="s">
        <v>28</v>
      </c>
      <c r="L4729" s="1">
        <v>4980</v>
      </c>
      <c r="M4729" s="1">
        <v>5233</v>
      </c>
      <c r="N4729" s="1">
        <v>22845.31</v>
      </c>
      <c r="O4729" s="1">
        <v>2140.71</v>
      </c>
      <c r="P4729" s="1">
        <v>13.46</v>
      </c>
      <c r="Q4729" s="1">
        <v>24999.48</v>
      </c>
      <c r="R4729" s="1">
        <f t="shared" si="147"/>
        <v>217.38678260869565</v>
      </c>
      <c r="S4729" s="1" t="s">
        <v>29</v>
      </c>
      <c r="T4729" s="1" t="s">
        <v>30</v>
      </c>
      <c r="U4729" s="1" t="s">
        <v>7108</v>
      </c>
      <c r="V4729" s="1" t="s">
        <v>7109</v>
      </c>
      <c r="W4729" s="1" t="s">
        <v>7109</v>
      </c>
    </row>
    <row r="4730" spans="1:23">
      <c r="A4730" s="2" t="s">
        <v>784</v>
      </c>
      <c r="B4730" s="2">
        <f t="shared" si="146"/>
        <v>2021</v>
      </c>
      <c r="C4730" s="1" t="s">
        <v>942</v>
      </c>
      <c r="D4730" s="1" t="s">
        <v>24</v>
      </c>
      <c r="E4730" s="1">
        <v>80097074</v>
      </c>
      <c r="F4730" s="1" t="s">
        <v>7223</v>
      </c>
      <c r="G4730" s="1" t="s">
        <v>1158</v>
      </c>
      <c r="H4730" s="1" t="s">
        <v>80</v>
      </c>
      <c r="I4730" s="1" t="s">
        <v>7224</v>
      </c>
      <c r="J4730" s="1">
        <v>73</v>
      </c>
      <c r="K4730" s="1" t="s">
        <v>28</v>
      </c>
      <c r="L4730" s="1">
        <v>3935</v>
      </c>
      <c r="M4730" s="1">
        <v>3935</v>
      </c>
      <c r="N4730" s="1">
        <v>15596.45</v>
      </c>
      <c r="O4730" s="1">
        <v>3100</v>
      </c>
      <c r="P4730" s="1">
        <v>155.96</v>
      </c>
      <c r="Q4730" s="1">
        <v>18852.41</v>
      </c>
      <c r="R4730" s="1">
        <f t="shared" si="147"/>
        <v>258.25219178082193</v>
      </c>
      <c r="S4730" s="1" t="s">
        <v>38</v>
      </c>
      <c r="T4730" s="1" t="s">
        <v>136</v>
      </c>
      <c r="U4730" s="1" t="s">
        <v>7225</v>
      </c>
      <c r="V4730" s="1" t="s">
        <v>7226</v>
      </c>
      <c r="W4730" s="1" t="s">
        <v>7226</v>
      </c>
    </row>
    <row r="4731" spans="1:23">
      <c r="A4731" s="2" t="s">
        <v>701</v>
      </c>
      <c r="B4731" s="2">
        <f t="shared" si="146"/>
        <v>2021</v>
      </c>
      <c r="C4731" s="1" t="s">
        <v>936</v>
      </c>
      <c r="D4731" s="1" t="s">
        <v>24</v>
      </c>
      <c r="E4731" s="1">
        <v>80097074</v>
      </c>
      <c r="F4731" s="1" t="s">
        <v>7223</v>
      </c>
      <c r="G4731" s="1" t="s">
        <v>1158</v>
      </c>
      <c r="H4731" s="1" t="s">
        <v>983</v>
      </c>
      <c r="I4731" s="1" t="s">
        <v>7230</v>
      </c>
      <c r="J4731" s="1">
        <v>73</v>
      </c>
      <c r="K4731" s="1" t="s">
        <v>28</v>
      </c>
      <c r="L4731" s="1">
        <v>3983</v>
      </c>
      <c r="M4731" s="1">
        <v>3986.91</v>
      </c>
      <c r="N4731" s="1">
        <v>14996.39</v>
      </c>
      <c r="O4731" s="1">
        <v>9790</v>
      </c>
      <c r="P4731" s="1">
        <v>149.96</v>
      </c>
      <c r="Q4731" s="1">
        <v>24936.35</v>
      </c>
      <c r="R4731" s="1">
        <f t="shared" si="147"/>
        <v>341.59383561643835</v>
      </c>
      <c r="S4731" s="1" t="s">
        <v>38</v>
      </c>
      <c r="T4731" s="1" t="s">
        <v>30</v>
      </c>
      <c r="U4731" s="1" t="s">
        <v>7225</v>
      </c>
      <c r="V4731" s="1" t="s">
        <v>7231</v>
      </c>
      <c r="W4731" s="1" t="s">
        <v>7231</v>
      </c>
    </row>
    <row r="4732" spans="1:23">
      <c r="A4732" s="2" t="s">
        <v>7036</v>
      </c>
      <c r="B4732" s="2">
        <f t="shared" si="146"/>
        <v>2021</v>
      </c>
      <c r="C4732" s="1" t="s">
        <v>936</v>
      </c>
      <c r="D4732" s="1" t="s">
        <v>24</v>
      </c>
      <c r="E4732" s="1">
        <v>80097074</v>
      </c>
      <c r="F4732" s="1" t="s">
        <v>7223</v>
      </c>
      <c r="G4732" s="1" t="s">
        <v>36</v>
      </c>
      <c r="H4732" s="1" t="s">
        <v>979</v>
      </c>
      <c r="I4732" s="1" t="s">
        <v>7237</v>
      </c>
      <c r="J4732" s="1">
        <v>284</v>
      </c>
      <c r="K4732" s="1" t="s">
        <v>28</v>
      </c>
      <c r="L4732" s="1">
        <v>9650</v>
      </c>
      <c r="M4732" s="1">
        <v>11800</v>
      </c>
      <c r="N4732" s="1">
        <v>33554.6</v>
      </c>
      <c r="O4732" s="1">
        <v>19434.75</v>
      </c>
      <c r="P4732" s="1">
        <v>335.54</v>
      </c>
      <c r="Q4732" s="1">
        <v>53324.89</v>
      </c>
      <c r="R4732" s="1">
        <f t="shared" si="147"/>
        <v>187.7636971830986</v>
      </c>
      <c r="S4732" s="1" t="s">
        <v>38</v>
      </c>
      <c r="T4732" s="1" t="s">
        <v>30</v>
      </c>
      <c r="U4732" s="1" t="s">
        <v>7225</v>
      </c>
      <c r="V4732" s="1" t="s">
        <v>7238</v>
      </c>
      <c r="W4732" s="1" t="s">
        <v>7239</v>
      </c>
    </row>
    <row r="4733" spans="1:23">
      <c r="A4733" s="2" t="s">
        <v>7012</v>
      </c>
      <c r="B4733" s="2">
        <f t="shared" si="146"/>
        <v>2021</v>
      </c>
      <c r="C4733" s="1" t="s">
        <v>431</v>
      </c>
      <c r="D4733" s="1" t="s">
        <v>24</v>
      </c>
      <c r="E4733" s="1">
        <v>80013744</v>
      </c>
      <c r="F4733" s="1" t="s">
        <v>407</v>
      </c>
      <c r="G4733" s="1" t="s">
        <v>120</v>
      </c>
      <c r="H4733" s="1" t="s">
        <v>7502</v>
      </c>
      <c r="I4733" s="1" t="s">
        <v>409</v>
      </c>
      <c r="J4733" s="1">
        <v>9</v>
      </c>
      <c r="K4733" s="1" t="s">
        <v>28</v>
      </c>
      <c r="L4733" s="1">
        <v>585</v>
      </c>
      <c r="M4733" s="1">
        <v>599</v>
      </c>
      <c r="N4733" s="1">
        <v>3284.1</v>
      </c>
      <c r="O4733" s="1">
        <v>229.46</v>
      </c>
      <c r="P4733" s="1">
        <v>6.57</v>
      </c>
      <c r="Q4733" s="1">
        <v>3554.73</v>
      </c>
      <c r="R4733" s="1">
        <f t="shared" si="147"/>
        <v>394.97</v>
      </c>
      <c r="S4733" s="1" t="s">
        <v>29</v>
      </c>
      <c r="T4733" s="1" t="s">
        <v>419</v>
      </c>
      <c r="U4733" s="1" t="s">
        <v>410</v>
      </c>
      <c r="V4733" s="1" t="s">
        <v>1607</v>
      </c>
      <c r="W4733" s="1" t="s">
        <v>7511</v>
      </c>
    </row>
    <row r="4734" spans="1:23">
      <c r="A4734" s="2" t="s">
        <v>422</v>
      </c>
      <c r="B4734" s="2">
        <f t="shared" si="146"/>
        <v>2021</v>
      </c>
      <c r="C4734" s="1" t="s">
        <v>936</v>
      </c>
      <c r="D4734" s="1" t="s">
        <v>24</v>
      </c>
      <c r="E4734" s="1">
        <v>80070039</v>
      </c>
      <c r="F4734" s="1" t="s">
        <v>949</v>
      </c>
      <c r="G4734" s="1" t="s">
        <v>315</v>
      </c>
      <c r="H4734" s="1" t="s">
        <v>7526</v>
      </c>
      <c r="I4734" s="1" t="s">
        <v>1311</v>
      </c>
      <c r="J4734" s="1">
        <v>70</v>
      </c>
      <c r="K4734" s="1" t="s">
        <v>28</v>
      </c>
      <c r="L4734" s="1">
        <v>4253</v>
      </c>
      <c r="M4734" s="1">
        <v>4638</v>
      </c>
      <c r="N4734" s="1">
        <v>18792</v>
      </c>
      <c r="O4734" s="1">
        <v>4643</v>
      </c>
      <c r="P4734" s="1">
        <v>190</v>
      </c>
      <c r="Q4734" s="1">
        <v>23625</v>
      </c>
      <c r="R4734" s="1">
        <f t="shared" si="147"/>
        <v>337.5</v>
      </c>
      <c r="S4734" s="1" t="s">
        <v>38</v>
      </c>
      <c r="T4734" s="1" t="s">
        <v>136</v>
      </c>
      <c r="U4734" s="1" t="s">
        <v>64</v>
      </c>
      <c r="V4734" s="1" t="s">
        <v>7548</v>
      </c>
      <c r="W4734" s="1" t="s">
        <v>7549</v>
      </c>
    </row>
    <row r="4735" spans="1:23">
      <c r="A4735" s="2" t="s">
        <v>422</v>
      </c>
      <c r="B4735" s="2">
        <f t="shared" si="146"/>
        <v>2021</v>
      </c>
      <c r="C4735" s="1" t="s">
        <v>936</v>
      </c>
      <c r="D4735" s="1" t="s">
        <v>24</v>
      </c>
      <c r="E4735" s="1">
        <v>80070039</v>
      </c>
      <c r="F4735" s="1" t="s">
        <v>949</v>
      </c>
      <c r="G4735" s="1" t="s">
        <v>315</v>
      </c>
      <c r="H4735" s="1" t="s">
        <v>7550</v>
      </c>
      <c r="I4735" s="1" t="s">
        <v>1311</v>
      </c>
      <c r="J4735" s="1">
        <v>136</v>
      </c>
      <c r="K4735" s="1" t="s">
        <v>28</v>
      </c>
      <c r="L4735" s="1">
        <v>9333</v>
      </c>
      <c r="M4735" s="1">
        <v>10147</v>
      </c>
      <c r="N4735" s="1">
        <v>42518.52</v>
      </c>
      <c r="O4735" s="1">
        <v>9286</v>
      </c>
      <c r="P4735" s="1">
        <v>429.48</v>
      </c>
      <c r="Q4735" s="1">
        <v>52234</v>
      </c>
      <c r="R4735" s="1">
        <f t="shared" si="147"/>
        <v>384.0735294117647</v>
      </c>
      <c r="S4735" s="1" t="s">
        <v>38</v>
      </c>
      <c r="T4735" s="1" t="s">
        <v>136</v>
      </c>
      <c r="U4735" s="1" t="s">
        <v>64</v>
      </c>
      <c r="V4735" s="1" t="s">
        <v>1373</v>
      </c>
      <c r="W4735" s="1" t="s">
        <v>7551</v>
      </c>
    </row>
    <row r="4736" spans="1:23">
      <c r="A4736" s="2" t="s">
        <v>1447</v>
      </c>
      <c r="B4736" s="2">
        <f t="shared" si="146"/>
        <v>2021</v>
      </c>
      <c r="C4736" s="1" t="s">
        <v>1128</v>
      </c>
      <c r="D4736" s="1" t="s">
        <v>24</v>
      </c>
      <c r="E4736" s="1">
        <v>80070039</v>
      </c>
      <c r="F4736" s="1" t="s">
        <v>949</v>
      </c>
      <c r="G4736" s="1" t="s">
        <v>315</v>
      </c>
      <c r="H4736" s="1" t="s">
        <v>7526</v>
      </c>
      <c r="I4736" s="1" t="s">
        <v>1311</v>
      </c>
      <c r="J4736" s="1">
        <v>66</v>
      </c>
      <c r="K4736" s="1" t="s">
        <v>28</v>
      </c>
      <c r="L4736" s="1">
        <v>4851</v>
      </c>
      <c r="M4736" s="1">
        <v>5313</v>
      </c>
      <c r="N4736" s="1">
        <v>18926</v>
      </c>
      <c r="O4736" s="1">
        <v>4643</v>
      </c>
      <c r="P4736" s="1">
        <v>191</v>
      </c>
      <c r="Q4736" s="1">
        <v>23760</v>
      </c>
      <c r="R4736" s="1">
        <f t="shared" si="147"/>
        <v>360</v>
      </c>
      <c r="S4736" s="1" t="s">
        <v>38</v>
      </c>
      <c r="T4736" s="1" t="s">
        <v>30</v>
      </c>
      <c r="U4736" s="1" t="s">
        <v>64</v>
      </c>
      <c r="V4736" s="1" t="s">
        <v>7552</v>
      </c>
      <c r="W4736" s="1" t="s">
        <v>7552</v>
      </c>
    </row>
    <row r="4737" spans="1:23">
      <c r="A4737" s="2" t="s">
        <v>4181</v>
      </c>
      <c r="B4737" s="2">
        <f t="shared" si="146"/>
        <v>2021</v>
      </c>
      <c r="C4737" s="1" t="s">
        <v>936</v>
      </c>
      <c r="D4737" s="1" t="s">
        <v>24</v>
      </c>
      <c r="E4737" s="1">
        <v>80070039</v>
      </c>
      <c r="F4737" s="1" t="s">
        <v>949</v>
      </c>
      <c r="G4737" s="1" t="s">
        <v>36</v>
      </c>
      <c r="H4737" s="1" t="s">
        <v>7526</v>
      </c>
      <c r="I4737" s="1" t="s">
        <v>1311</v>
      </c>
      <c r="J4737" s="1">
        <v>36</v>
      </c>
      <c r="K4737" s="1" t="s">
        <v>28</v>
      </c>
      <c r="L4737" s="1">
        <v>3636</v>
      </c>
      <c r="M4737" s="1">
        <v>3888</v>
      </c>
      <c r="N4737" s="1">
        <v>14969.79</v>
      </c>
      <c r="O4737" s="1">
        <v>4643</v>
      </c>
      <c r="P4737" s="1">
        <v>151.21</v>
      </c>
      <c r="Q4737" s="1">
        <v>19764</v>
      </c>
      <c r="R4737" s="1">
        <f t="shared" si="147"/>
        <v>549</v>
      </c>
      <c r="S4737" s="1" t="s">
        <v>38</v>
      </c>
      <c r="T4737" s="1" t="s">
        <v>136</v>
      </c>
      <c r="U4737" s="1" t="s">
        <v>64</v>
      </c>
      <c r="V4737" s="1" t="s">
        <v>1353</v>
      </c>
      <c r="W4737" s="1" t="s">
        <v>1353</v>
      </c>
    </row>
    <row r="4738" spans="1:23">
      <c r="A4738" s="2" t="s">
        <v>1447</v>
      </c>
      <c r="B4738" s="2">
        <f t="shared" ref="B4738:B4801" si="148">+YEAR(A4738)</f>
        <v>2021</v>
      </c>
      <c r="C4738" s="1" t="s">
        <v>1128</v>
      </c>
      <c r="D4738" s="1" t="s">
        <v>24</v>
      </c>
      <c r="E4738" s="1">
        <v>80070039</v>
      </c>
      <c r="F4738" s="1" t="s">
        <v>949</v>
      </c>
      <c r="G4738" s="1" t="s">
        <v>315</v>
      </c>
      <c r="H4738" s="1" t="s">
        <v>7526</v>
      </c>
      <c r="I4738" s="1" t="s">
        <v>1311</v>
      </c>
      <c r="J4738" s="1">
        <v>209</v>
      </c>
      <c r="K4738" s="1" t="s">
        <v>28</v>
      </c>
      <c r="L4738" s="1">
        <v>12750</v>
      </c>
      <c r="M4738" s="1">
        <v>13820</v>
      </c>
      <c r="N4738" s="1">
        <v>54015</v>
      </c>
      <c r="O4738" s="1">
        <v>13929</v>
      </c>
      <c r="P4738" s="1">
        <v>545</v>
      </c>
      <c r="Q4738" s="1">
        <v>68489</v>
      </c>
      <c r="R4738" s="1">
        <f t="shared" si="147"/>
        <v>327.69856459330146</v>
      </c>
      <c r="S4738" s="1" t="s">
        <v>38</v>
      </c>
      <c r="T4738" s="1" t="s">
        <v>30</v>
      </c>
      <c r="U4738" s="1" t="s">
        <v>64</v>
      </c>
      <c r="V4738" s="1" t="s">
        <v>7553</v>
      </c>
      <c r="W4738" s="1" t="s">
        <v>1337</v>
      </c>
    </row>
    <row r="4739" spans="1:23">
      <c r="A4739" s="2" t="s">
        <v>4181</v>
      </c>
      <c r="B4739" s="2">
        <f t="shared" si="148"/>
        <v>2021</v>
      </c>
      <c r="C4739" s="1" t="s">
        <v>936</v>
      </c>
      <c r="D4739" s="1" t="s">
        <v>24</v>
      </c>
      <c r="E4739" s="1">
        <v>80070039</v>
      </c>
      <c r="F4739" s="1" t="s">
        <v>949</v>
      </c>
      <c r="G4739" s="1" t="s">
        <v>315</v>
      </c>
      <c r="H4739" s="1" t="s">
        <v>7526</v>
      </c>
      <c r="I4739" s="1" t="s">
        <v>1311</v>
      </c>
      <c r="J4739" s="1">
        <v>143</v>
      </c>
      <c r="K4739" s="1" t="s">
        <v>28</v>
      </c>
      <c r="L4739" s="1">
        <v>7932</v>
      </c>
      <c r="M4739" s="1">
        <v>8573</v>
      </c>
      <c r="N4739" s="1">
        <v>32540.31</v>
      </c>
      <c r="O4739" s="1">
        <v>9286</v>
      </c>
      <c r="P4739" s="1">
        <v>328.69</v>
      </c>
      <c r="Q4739" s="1">
        <v>42155</v>
      </c>
      <c r="R4739" s="1">
        <f t="shared" ref="R4739:R4802" si="149">+Q4739/J4739</f>
        <v>294.79020979020981</v>
      </c>
      <c r="S4739" s="1" t="s">
        <v>38</v>
      </c>
      <c r="T4739" s="1" t="s">
        <v>136</v>
      </c>
      <c r="U4739" s="1" t="s">
        <v>64</v>
      </c>
      <c r="V4739" s="1" t="s">
        <v>1491</v>
      </c>
      <c r="W4739" s="1" t="s">
        <v>7554</v>
      </c>
    </row>
    <row r="4740" spans="1:23">
      <c r="A4740" s="2" t="s">
        <v>4190</v>
      </c>
      <c r="B4740" s="2">
        <f t="shared" si="148"/>
        <v>2021</v>
      </c>
      <c r="C4740" s="1" t="s">
        <v>936</v>
      </c>
      <c r="D4740" s="1" t="s">
        <v>24</v>
      </c>
      <c r="E4740" s="1">
        <v>80070039</v>
      </c>
      <c r="F4740" s="1" t="s">
        <v>949</v>
      </c>
      <c r="G4740" s="1" t="s">
        <v>62</v>
      </c>
      <c r="H4740" s="1" t="s">
        <v>7526</v>
      </c>
      <c r="I4740" s="1" t="s">
        <v>1311</v>
      </c>
      <c r="J4740" s="1">
        <v>72</v>
      </c>
      <c r="K4740" s="1" t="s">
        <v>28</v>
      </c>
      <c r="L4740" s="1">
        <v>7776</v>
      </c>
      <c r="M4740" s="1">
        <v>8424</v>
      </c>
      <c r="N4740" s="1">
        <v>56949</v>
      </c>
      <c r="O4740" s="1">
        <v>6196</v>
      </c>
      <c r="P4740" s="1">
        <v>575</v>
      </c>
      <c r="Q4740" s="1">
        <v>63720</v>
      </c>
      <c r="R4740" s="1">
        <f t="shared" si="149"/>
        <v>885</v>
      </c>
      <c r="S4740" s="1" t="s">
        <v>38</v>
      </c>
      <c r="T4740" s="1" t="s">
        <v>136</v>
      </c>
      <c r="U4740" s="1" t="s">
        <v>64</v>
      </c>
      <c r="V4740" s="1" t="s">
        <v>7555</v>
      </c>
      <c r="W4740" s="1" t="s">
        <v>7555</v>
      </c>
    </row>
    <row r="4741" spans="1:23">
      <c r="A4741" s="2" t="s">
        <v>4190</v>
      </c>
      <c r="B4741" s="2">
        <f t="shared" si="148"/>
        <v>2021</v>
      </c>
      <c r="C4741" s="1" t="s">
        <v>936</v>
      </c>
      <c r="D4741" s="1" t="s">
        <v>24</v>
      </c>
      <c r="E4741" s="1">
        <v>80070039</v>
      </c>
      <c r="F4741" s="1" t="s">
        <v>949</v>
      </c>
      <c r="G4741" s="1" t="s">
        <v>62</v>
      </c>
      <c r="H4741" s="1" t="s">
        <v>7526</v>
      </c>
      <c r="I4741" s="1" t="s">
        <v>1311</v>
      </c>
      <c r="J4741" s="1">
        <v>36</v>
      </c>
      <c r="K4741" s="1" t="s">
        <v>28</v>
      </c>
      <c r="L4741" s="1">
        <v>3888</v>
      </c>
      <c r="M4741" s="1">
        <v>4212</v>
      </c>
      <c r="N4741" s="1">
        <v>27331</v>
      </c>
      <c r="O4741" s="1">
        <v>4253</v>
      </c>
      <c r="P4741" s="1">
        <v>276</v>
      </c>
      <c r="Q4741" s="1">
        <v>31860</v>
      </c>
      <c r="R4741" s="1">
        <f t="shared" si="149"/>
        <v>885</v>
      </c>
      <c r="S4741" s="1" t="s">
        <v>38</v>
      </c>
      <c r="T4741" s="1" t="s">
        <v>136</v>
      </c>
      <c r="U4741" s="1" t="s">
        <v>64</v>
      </c>
      <c r="V4741" s="1" t="s">
        <v>1346</v>
      </c>
      <c r="W4741" s="1" t="s">
        <v>1346</v>
      </c>
    </row>
    <row r="4742" spans="1:23">
      <c r="A4742" s="2" t="s">
        <v>1357</v>
      </c>
      <c r="B4742" s="2">
        <f t="shared" si="148"/>
        <v>2021</v>
      </c>
      <c r="C4742" s="1" t="s">
        <v>936</v>
      </c>
      <c r="D4742" s="1" t="s">
        <v>24</v>
      </c>
      <c r="E4742" s="1">
        <v>80070039</v>
      </c>
      <c r="F4742" s="1" t="s">
        <v>949</v>
      </c>
      <c r="G4742" s="1" t="s">
        <v>315</v>
      </c>
      <c r="H4742" s="1" t="s">
        <v>7526</v>
      </c>
      <c r="I4742" s="1" t="s">
        <v>1311</v>
      </c>
      <c r="J4742" s="1">
        <v>283</v>
      </c>
      <c r="K4742" s="1" t="s">
        <v>28</v>
      </c>
      <c r="L4742" s="1">
        <v>16437</v>
      </c>
      <c r="M4742" s="1">
        <v>17848</v>
      </c>
      <c r="N4742" s="1">
        <v>64751</v>
      </c>
      <c r="O4742" s="1">
        <v>24000</v>
      </c>
      <c r="P4742" s="1">
        <v>654</v>
      </c>
      <c r="Q4742" s="1">
        <v>89405</v>
      </c>
      <c r="R4742" s="1">
        <f t="shared" si="149"/>
        <v>315.91872791519432</v>
      </c>
      <c r="S4742" s="1" t="s">
        <v>38</v>
      </c>
      <c r="T4742" s="1" t="s">
        <v>30</v>
      </c>
      <c r="U4742" s="1" t="s">
        <v>64</v>
      </c>
      <c r="V4742" s="1" t="s">
        <v>7556</v>
      </c>
      <c r="W4742" s="1" t="s">
        <v>7557</v>
      </c>
    </row>
    <row r="4743" spans="1:23">
      <c r="A4743" s="2" t="s">
        <v>470</v>
      </c>
      <c r="B4743" s="2">
        <f t="shared" si="148"/>
        <v>2021</v>
      </c>
      <c r="C4743" s="1" t="s">
        <v>942</v>
      </c>
      <c r="D4743" s="1" t="s">
        <v>24</v>
      </c>
      <c r="E4743" s="1">
        <v>80070039</v>
      </c>
      <c r="F4743" s="1" t="s">
        <v>949</v>
      </c>
      <c r="G4743" s="1" t="s">
        <v>315</v>
      </c>
      <c r="H4743" s="1" t="s">
        <v>7526</v>
      </c>
      <c r="I4743" s="1" t="s">
        <v>1311</v>
      </c>
      <c r="J4743" s="1">
        <v>345</v>
      </c>
      <c r="K4743" s="1" t="s">
        <v>28</v>
      </c>
      <c r="L4743" s="1">
        <v>22151</v>
      </c>
      <c r="M4743" s="1">
        <v>24138</v>
      </c>
      <c r="N4743" s="1">
        <v>82762.990000000005</v>
      </c>
      <c r="O4743" s="1">
        <v>30000</v>
      </c>
      <c r="P4743" s="1">
        <v>836.01</v>
      </c>
      <c r="Q4743" s="1">
        <v>113599</v>
      </c>
      <c r="R4743" s="1">
        <f t="shared" si="149"/>
        <v>329.27246376811593</v>
      </c>
      <c r="S4743" s="1" t="s">
        <v>38</v>
      </c>
      <c r="T4743" s="1" t="s">
        <v>30</v>
      </c>
      <c r="U4743" s="1" t="s">
        <v>64</v>
      </c>
      <c r="V4743" s="1" t="s">
        <v>7558</v>
      </c>
      <c r="W4743" s="1" t="s">
        <v>1337</v>
      </c>
    </row>
    <row r="4744" spans="1:23">
      <c r="A4744" s="2" t="s">
        <v>4177</v>
      </c>
      <c r="B4744" s="2">
        <f t="shared" si="148"/>
        <v>2021</v>
      </c>
      <c r="C4744" s="1" t="s">
        <v>936</v>
      </c>
      <c r="D4744" s="1" t="s">
        <v>24</v>
      </c>
      <c r="E4744" s="1">
        <v>80070039</v>
      </c>
      <c r="F4744" s="1" t="s">
        <v>949</v>
      </c>
      <c r="G4744" s="1" t="s">
        <v>315</v>
      </c>
      <c r="H4744" s="1" t="s">
        <v>7526</v>
      </c>
      <c r="I4744" s="1" t="s">
        <v>1311</v>
      </c>
      <c r="J4744" s="1">
        <v>252</v>
      </c>
      <c r="K4744" s="1" t="s">
        <v>28</v>
      </c>
      <c r="L4744" s="1">
        <v>16079</v>
      </c>
      <c r="M4744" s="1">
        <v>17577</v>
      </c>
      <c r="N4744" s="1">
        <v>70276.14</v>
      </c>
      <c r="O4744" s="1">
        <v>18572</v>
      </c>
      <c r="P4744" s="1">
        <v>709.86</v>
      </c>
      <c r="Q4744" s="1">
        <v>89558</v>
      </c>
      <c r="R4744" s="1">
        <f t="shared" si="149"/>
        <v>355.38888888888891</v>
      </c>
      <c r="S4744" s="1" t="s">
        <v>38</v>
      </c>
      <c r="T4744" s="1" t="s">
        <v>136</v>
      </c>
      <c r="U4744" s="1" t="s">
        <v>64</v>
      </c>
      <c r="V4744" s="1" t="s">
        <v>7559</v>
      </c>
      <c r="W4744" s="1" t="s">
        <v>7551</v>
      </c>
    </row>
    <row r="4745" spans="1:23">
      <c r="A4745" s="2" t="s">
        <v>4177</v>
      </c>
      <c r="B4745" s="2">
        <f t="shared" si="148"/>
        <v>2021</v>
      </c>
      <c r="C4745" s="1" t="s">
        <v>936</v>
      </c>
      <c r="D4745" s="1" t="s">
        <v>24</v>
      </c>
      <c r="E4745" s="1">
        <v>80070039</v>
      </c>
      <c r="F4745" s="1" t="s">
        <v>949</v>
      </c>
      <c r="G4745" s="1" t="s">
        <v>62</v>
      </c>
      <c r="H4745" s="1" t="s">
        <v>7526</v>
      </c>
      <c r="I4745" s="1" t="s">
        <v>1311</v>
      </c>
      <c r="J4745" s="1">
        <v>36</v>
      </c>
      <c r="K4745" s="1" t="s">
        <v>28</v>
      </c>
      <c r="L4745" s="1">
        <v>3888</v>
      </c>
      <c r="M4745" s="1">
        <v>4212</v>
      </c>
      <c r="N4745" s="1">
        <v>28119</v>
      </c>
      <c r="O4745" s="1">
        <v>3457</v>
      </c>
      <c r="P4745" s="1">
        <v>284</v>
      </c>
      <c r="Q4745" s="1">
        <v>31860</v>
      </c>
      <c r="R4745" s="1">
        <f t="shared" si="149"/>
        <v>885</v>
      </c>
      <c r="S4745" s="1" t="s">
        <v>38</v>
      </c>
      <c r="T4745" s="1" t="s">
        <v>136</v>
      </c>
      <c r="U4745" s="1" t="s">
        <v>64</v>
      </c>
      <c r="V4745" s="1" t="s">
        <v>1346</v>
      </c>
      <c r="W4745" s="1" t="s">
        <v>1346</v>
      </c>
    </row>
    <row r="4746" spans="1:23">
      <c r="A4746" s="2" t="s">
        <v>493</v>
      </c>
      <c r="B4746" s="2">
        <f t="shared" si="148"/>
        <v>2021</v>
      </c>
      <c r="C4746" s="1" t="s">
        <v>1128</v>
      </c>
      <c r="D4746" s="1" t="s">
        <v>24</v>
      </c>
      <c r="E4746" s="1">
        <v>80013840</v>
      </c>
      <c r="F4746" s="1" t="s">
        <v>61</v>
      </c>
      <c r="G4746" s="1" t="s">
        <v>36</v>
      </c>
      <c r="H4746" s="1" t="s">
        <v>7526</v>
      </c>
      <c r="I4746" s="1" t="s">
        <v>1544</v>
      </c>
      <c r="J4746" s="1">
        <v>730</v>
      </c>
      <c r="K4746" s="1" t="s">
        <v>28</v>
      </c>
      <c r="L4746" s="1">
        <v>27927</v>
      </c>
      <c r="M4746" s="1">
        <v>31030</v>
      </c>
      <c r="N4746" s="1">
        <v>82490</v>
      </c>
      <c r="O4746" s="1">
        <v>51660.17</v>
      </c>
      <c r="P4746" s="1">
        <v>824.9</v>
      </c>
      <c r="Q4746" s="1">
        <v>134975.07</v>
      </c>
      <c r="R4746" s="1">
        <f t="shared" si="149"/>
        <v>184.89735616438358</v>
      </c>
      <c r="S4746" s="1" t="s">
        <v>38</v>
      </c>
      <c r="T4746" s="1" t="s">
        <v>30</v>
      </c>
      <c r="U4746" s="1" t="s">
        <v>70</v>
      </c>
      <c r="V4746" s="1" t="s">
        <v>7562</v>
      </c>
      <c r="W4746" s="1" t="s">
        <v>7562</v>
      </c>
    </row>
    <row r="4747" spans="1:23">
      <c r="A4747" s="2" t="s">
        <v>526</v>
      </c>
      <c r="B4747" s="2">
        <f t="shared" si="148"/>
        <v>2021</v>
      </c>
      <c r="C4747" s="1" t="s">
        <v>1128</v>
      </c>
      <c r="D4747" s="1" t="s">
        <v>24</v>
      </c>
      <c r="E4747" s="1">
        <v>80013840</v>
      </c>
      <c r="F4747" s="1" t="s">
        <v>61</v>
      </c>
      <c r="G4747" s="1" t="s">
        <v>36</v>
      </c>
      <c r="H4747" s="1" t="s">
        <v>7526</v>
      </c>
      <c r="I4747" s="1" t="s">
        <v>1544</v>
      </c>
      <c r="J4747" s="1">
        <v>730</v>
      </c>
      <c r="K4747" s="1" t="s">
        <v>28</v>
      </c>
      <c r="L4747" s="1">
        <v>27927</v>
      </c>
      <c r="M4747" s="1">
        <v>31030</v>
      </c>
      <c r="N4747" s="1">
        <v>82490</v>
      </c>
      <c r="O4747" s="1">
        <v>42962.92</v>
      </c>
      <c r="P4747" s="1">
        <v>824.9</v>
      </c>
      <c r="Q4747" s="1">
        <v>126277.82</v>
      </c>
      <c r="R4747" s="1">
        <f t="shared" si="149"/>
        <v>172.98331506849317</v>
      </c>
      <c r="S4747" s="1" t="s">
        <v>38</v>
      </c>
      <c r="T4747" s="1" t="s">
        <v>30</v>
      </c>
      <c r="U4747" s="1" t="s">
        <v>70</v>
      </c>
      <c r="V4747" s="1" t="s">
        <v>7562</v>
      </c>
      <c r="W4747" s="1" t="s">
        <v>7562</v>
      </c>
    </row>
    <row r="4748" spans="1:23">
      <c r="A4748" s="2" t="s">
        <v>526</v>
      </c>
      <c r="B4748" s="2">
        <f t="shared" si="148"/>
        <v>2021</v>
      </c>
      <c r="C4748" s="1" t="s">
        <v>1128</v>
      </c>
      <c r="D4748" s="1" t="s">
        <v>24</v>
      </c>
      <c r="E4748" s="1">
        <v>80013840</v>
      </c>
      <c r="F4748" s="1" t="s">
        <v>61</v>
      </c>
      <c r="G4748" s="1" t="s">
        <v>36</v>
      </c>
      <c r="H4748" s="1" t="s">
        <v>7526</v>
      </c>
      <c r="I4748" s="1" t="s">
        <v>1544</v>
      </c>
      <c r="J4748" s="1">
        <v>292</v>
      </c>
      <c r="K4748" s="1" t="s">
        <v>28</v>
      </c>
      <c r="L4748" s="1">
        <v>11176</v>
      </c>
      <c r="M4748" s="1">
        <v>12418</v>
      </c>
      <c r="N4748" s="1">
        <v>32996</v>
      </c>
      <c r="O4748" s="1">
        <v>17580.310000000001</v>
      </c>
      <c r="P4748" s="1">
        <v>329.96</v>
      </c>
      <c r="Q4748" s="1">
        <v>50906.27</v>
      </c>
      <c r="R4748" s="1">
        <f t="shared" si="149"/>
        <v>174.3365410958904</v>
      </c>
      <c r="S4748" s="1" t="s">
        <v>38</v>
      </c>
      <c r="T4748" s="1" t="s">
        <v>30</v>
      </c>
      <c r="U4748" s="1" t="s">
        <v>1571</v>
      </c>
      <c r="V4748" s="1" t="s">
        <v>7563</v>
      </c>
      <c r="W4748" s="1" t="s">
        <v>7563</v>
      </c>
    </row>
    <row r="4749" spans="1:23">
      <c r="A4749" s="2" t="s">
        <v>4256</v>
      </c>
      <c r="B4749" s="2">
        <f t="shared" si="148"/>
        <v>2021</v>
      </c>
      <c r="C4749" s="1" t="s">
        <v>43</v>
      </c>
      <c r="D4749" s="1" t="s">
        <v>24</v>
      </c>
      <c r="E4749" s="1">
        <v>80070039</v>
      </c>
      <c r="F4749" s="1" t="s">
        <v>949</v>
      </c>
      <c r="G4749" s="1" t="s">
        <v>120</v>
      </c>
      <c r="H4749" s="1" t="s">
        <v>7502</v>
      </c>
      <c r="I4749" s="1" t="s">
        <v>7564</v>
      </c>
      <c r="J4749" s="1">
        <v>166</v>
      </c>
      <c r="K4749" s="1" t="s">
        <v>28</v>
      </c>
      <c r="L4749" s="1">
        <v>11039</v>
      </c>
      <c r="M4749" s="1">
        <v>11404</v>
      </c>
      <c r="N4749" s="1">
        <v>57685</v>
      </c>
      <c r="O4749" s="1">
        <v>4200</v>
      </c>
      <c r="P4749" s="1">
        <v>576.85</v>
      </c>
      <c r="Q4749" s="1">
        <v>63049.85</v>
      </c>
      <c r="R4749" s="1">
        <f t="shared" si="149"/>
        <v>379.81837349397591</v>
      </c>
      <c r="S4749" s="1" t="s">
        <v>29</v>
      </c>
      <c r="T4749" s="1" t="s">
        <v>136</v>
      </c>
      <c r="U4749" s="1" t="s">
        <v>1443</v>
      </c>
      <c r="V4749" s="1" t="s">
        <v>7567</v>
      </c>
      <c r="W4749" s="1" t="s">
        <v>7568</v>
      </c>
    </row>
    <row r="4750" spans="1:23">
      <c r="A4750" s="2" t="s">
        <v>697</v>
      </c>
      <c r="B4750" s="2">
        <f t="shared" si="148"/>
        <v>2021</v>
      </c>
      <c r="C4750" s="1" t="s">
        <v>43</v>
      </c>
      <c r="D4750" s="1" t="s">
        <v>24</v>
      </c>
      <c r="E4750" s="1">
        <v>80070039</v>
      </c>
      <c r="F4750" s="1" t="s">
        <v>949</v>
      </c>
      <c r="G4750" s="1" t="s">
        <v>120</v>
      </c>
      <c r="H4750" s="1" t="s">
        <v>7569</v>
      </c>
      <c r="I4750" s="1" t="s">
        <v>7570</v>
      </c>
      <c r="J4750" s="1">
        <v>273</v>
      </c>
      <c r="K4750" s="1" t="s">
        <v>28</v>
      </c>
      <c r="L4750" s="1">
        <v>16191</v>
      </c>
      <c r="M4750" s="1">
        <v>16514</v>
      </c>
      <c r="N4750" s="1">
        <v>69597</v>
      </c>
      <c r="O4750" s="1">
        <v>5700</v>
      </c>
      <c r="P4750" s="1">
        <v>695.97</v>
      </c>
      <c r="Q4750" s="1">
        <v>76874.97</v>
      </c>
      <c r="R4750" s="1">
        <f t="shared" si="149"/>
        <v>281.59329670329669</v>
      </c>
      <c r="S4750" s="1" t="s">
        <v>29</v>
      </c>
      <c r="T4750" s="1" t="s">
        <v>419</v>
      </c>
      <c r="U4750" s="1" t="s">
        <v>1443</v>
      </c>
      <c r="V4750" s="1" t="s">
        <v>7571</v>
      </c>
      <c r="W4750" s="1" t="s">
        <v>7572</v>
      </c>
    </row>
    <row r="4751" spans="1:23">
      <c r="A4751" s="2" t="s">
        <v>700</v>
      </c>
      <c r="B4751" s="2">
        <f t="shared" si="148"/>
        <v>2021</v>
      </c>
      <c r="C4751" s="1" t="s">
        <v>43</v>
      </c>
      <c r="D4751" s="1" t="s">
        <v>24</v>
      </c>
      <c r="E4751" s="1">
        <v>80070039</v>
      </c>
      <c r="F4751" s="1" t="s">
        <v>949</v>
      </c>
      <c r="G4751" s="1" t="s">
        <v>120</v>
      </c>
      <c r="H4751" s="1" t="s">
        <v>7569</v>
      </c>
      <c r="I4751" s="1" t="s">
        <v>1591</v>
      </c>
      <c r="J4751" s="1">
        <v>249</v>
      </c>
      <c r="K4751" s="1" t="s">
        <v>28</v>
      </c>
      <c r="L4751" s="1">
        <v>16559</v>
      </c>
      <c r="M4751" s="1">
        <v>17106</v>
      </c>
      <c r="N4751" s="1">
        <v>69222</v>
      </c>
      <c r="O4751" s="1">
        <v>5700</v>
      </c>
      <c r="P4751" s="1">
        <v>692.22</v>
      </c>
      <c r="Q4751" s="1">
        <v>76543.28</v>
      </c>
      <c r="R4751" s="1">
        <f t="shared" si="149"/>
        <v>307.40273092369478</v>
      </c>
      <c r="S4751" s="1" t="s">
        <v>29</v>
      </c>
      <c r="T4751" s="1" t="s">
        <v>286</v>
      </c>
      <c r="U4751" s="1" t="s">
        <v>1443</v>
      </c>
      <c r="V4751" s="1" t="s">
        <v>7576</v>
      </c>
      <c r="W4751" s="1" t="s">
        <v>7577</v>
      </c>
    </row>
    <row r="4752" spans="1:23">
      <c r="A4752" s="2" t="s">
        <v>2726</v>
      </c>
      <c r="B4752" s="2">
        <f t="shared" si="148"/>
        <v>2021</v>
      </c>
      <c r="C4752" s="1" t="s">
        <v>43</v>
      </c>
      <c r="D4752" s="1" t="s">
        <v>24</v>
      </c>
      <c r="E4752" s="1">
        <v>80070039</v>
      </c>
      <c r="F4752" s="1" t="s">
        <v>949</v>
      </c>
      <c r="G4752" s="1" t="s">
        <v>120</v>
      </c>
      <c r="H4752" s="1" t="s">
        <v>7569</v>
      </c>
      <c r="I4752" s="1" t="s">
        <v>1591</v>
      </c>
      <c r="J4752" s="1">
        <v>175</v>
      </c>
      <c r="K4752" s="1" t="s">
        <v>28</v>
      </c>
      <c r="L4752" s="1">
        <v>10847</v>
      </c>
      <c r="M4752" s="1">
        <v>11120</v>
      </c>
      <c r="N4752" s="1">
        <v>56972</v>
      </c>
      <c r="O4752" s="1">
        <v>3800</v>
      </c>
      <c r="P4752" s="1">
        <v>569.72</v>
      </c>
      <c r="Q4752" s="1">
        <v>61926.03</v>
      </c>
      <c r="R4752" s="1">
        <f t="shared" si="149"/>
        <v>353.86302857142857</v>
      </c>
      <c r="S4752" s="1" t="s">
        <v>29</v>
      </c>
      <c r="T4752" s="1" t="s">
        <v>30</v>
      </c>
      <c r="U4752" s="1" t="s">
        <v>1443</v>
      </c>
      <c r="V4752" s="1" t="s">
        <v>7578</v>
      </c>
      <c r="W4752" s="1" t="s">
        <v>7579</v>
      </c>
    </row>
    <row r="4753" spans="1:23">
      <c r="A4753" s="2" t="s">
        <v>1840</v>
      </c>
      <c r="B4753" s="2">
        <f t="shared" si="148"/>
        <v>2021</v>
      </c>
      <c r="C4753" s="1" t="s">
        <v>43</v>
      </c>
      <c r="D4753" s="1" t="s">
        <v>24</v>
      </c>
      <c r="E4753" s="1">
        <v>80070039</v>
      </c>
      <c r="F4753" s="1" t="s">
        <v>949</v>
      </c>
      <c r="G4753" s="1" t="s">
        <v>120</v>
      </c>
      <c r="H4753" s="1" t="s">
        <v>7569</v>
      </c>
      <c r="I4753" s="1" t="s">
        <v>1591</v>
      </c>
      <c r="J4753" s="1">
        <v>87</v>
      </c>
      <c r="K4753" s="1" t="s">
        <v>28</v>
      </c>
      <c r="L4753" s="1">
        <v>5403</v>
      </c>
      <c r="M4753" s="1">
        <v>5540</v>
      </c>
      <c r="N4753" s="1">
        <v>22323</v>
      </c>
      <c r="O4753" s="1">
        <v>1900</v>
      </c>
      <c r="P4753" s="1">
        <v>223.23</v>
      </c>
      <c r="Q4753" s="1">
        <v>24740.23</v>
      </c>
      <c r="R4753" s="1">
        <f t="shared" si="149"/>
        <v>284.37045977011496</v>
      </c>
      <c r="S4753" s="1" t="s">
        <v>29</v>
      </c>
      <c r="T4753" s="1" t="s">
        <v>419</v>
      </c>
      <c r="U4753" s="1" t="s">
        <v>1443</v>
      </c>
      <c r="V4753" s="1" t="s">
        <v>7582</v>
      </c>
      <c r="W4753" s="1" t="s">
        <v>7583</v>
      </c>
    </row>
    <row r="4754" spans="1:23">
      <c r="A4754" s="2" t="s">
        <v>1397</v>
      </c>
      <c r="B4754" s="2">
        <f t="shared" si="148"/>
        <v>2021</v>
      </c>
      <c r="C4754" s="1" t="s">
        <v>43</v>
      </c>
      <c r="D4754" s="1" t="s">
        <v>24</v>
      </c>
      <c r="E4754" s="1">
        <v>80070039</v>
      </c>
      <c r="F4754" s="1" t="s">
        <v>949</v>
      </c>
      <c r="G4754" s="1" t="s">
        <v>120</v>
      </c>
      <c r="H4754" s="1" t="s">
        <v>7569</v>
      </c>
      <c r="I4754" s="1" t="s">
        <v>1591</v>
      </c>
      <c r="J4754" s="1">
        <v>185</v>
      </c>
      <c r="K4754" s="1" t="s">
        <v>28</v>
      </c>
      <c r="L4754" s="1">
        <v>10730</v>
      </c>
      <c r="M4754" s="1">
        <v>11007</v>
      </c>
      <c r="N4754" s="1">
        <v>53523</v>
      </c>
      <c r="O4754" s="1">
        <v>3800</v>
      </c>
      <c r="P4754" s="1">
        <v>535.23</v>
      </c>
      <c r="Q4754" s="1">
        <v>58446.23</v>
      </c>
      <c r="R4754" s="1">
        <f t="shared" si="149"/>
        <v>315.92556756756761</v>
      </c>
      <c r="S4754" s="1" t="s">
        <v>29</v>
      </c>
      <c r="T4754" s="1" t="s">
        <v>30</v>
      </c>
      <c r="U4754" s="1" t="s">
        <v>1443</v>
      </c>
      <c r="V4754" s="1" t="s">
        <v>7584</v>
      </c>
      <c r="W4754" s="1" t="s">
        <v>7585</v>
      </c>
    </row>
    <row r="4755" spans="1:23">
      <c r="A4755" s="2" t="s">
        <v>6450</v>
      </c>
      <c r="B4755" s="2">
        <f t="shared" si="148"/>
        <v>2021</v>
      </c>
      <c r="C4755" s="1" t="s">
        <v>43</v>
      </c>
      <c r="D4755" s="1" t="s">
        <v>24</v>
      </c>
      <c r="E4755" s="1">
        <v>80070039</v>
      </c>
      <c r="F4755" s="1" t="s">
        <v>949</v>
      </c>
      <c r="G4755" s="1" t="s">
        <v>120</v>
      </c>
      <c r="H4755" s="1" t="s">
        <v>7569</v>
      </c>
      <c r="I4755" s="1" t="s">
        <v>1591</v>
      </c>
      <c r="J4755" s="1">
        <v>268</v>
      </c>
      <c r="K4755" s="1" t="s">
        <v>28</v>
      </c>
      <c r="L4755" s="1">
        <v>16250</v>
      </c>
      <c r="M4755" s="1">
        <v>16709</v>
      </c>
      <c r="N4755" s="1">
        <v>81912</v>
      </c>
      <c r="O4755" s="1">
        <v>5700</v>
      </c>
      <c r="P4755" s="1">
        <v>819.12</v>
      </c>
      <c r="Q4755" s="1">
        <v>89313.12</v>
      </c>
      <c r="R4755" s="1">
        <f t="shared" si="149"/>
        <v>333.25791044776116</v>
      </c>
      <c r="S4755" s="1" t="s">
        <v>29</v>
      </c>
      <c r="T4755" s="1" t="s">
        <v>30</v>
      </c>
      <c r="U4755" s="1" t="s">
        <v>1443</v>
      </c>
      <c r="V4755" s="1" t="s">
        <v>583</v>
      </c>
      <c r="W4755" s="1" t="s">
        <v>7586</v>
      </c>
    </row>
    <row r="4756" spans="1:23">
      <c r="A4756" s="2" t="s">
        <v>1319</v>
      </c>
      <c r="B4756" s="2">
        <f t="shared" si="148"/>
        <v>2021</v>
      </c>
      <c r="C4756" s="1" t="s">
        <v>43</v>
      </c>
      <c r="D4756" s="1" t="s">
        <v>24</v>
      </c>
      <c r="E4756" s="1">
        <v>80070039</v>
      </c>
      <c r="F4756" s="1" t="s">
        <v>949</v>
      </c>
      <c r="G4756" s="1" t="s">
        <v>120</v>
      </c>
      <c r="H4756" s="1" t="s">
        <v>7569</v>
      </c>
      <c r="I4756" s="1" t="s">
        <v>1591</v>
      </c>
      <c r="J4756" s="1">
        <v>83</v>
      </c>
      <c r="K4756" s="1" t="s">
        <v>28</v>
      </c>
      <c r="L4756" s="1">
        <v>5520</v>
      </c>
      <c r="M4756" s="1">
        <v>5702</v>
      </c>
      <c r="N4756" s="1">
        <v>22078</v>
      </c>
      <c r="O4756" s="1">
        <v>1900</v>
      </c>
      <c r="P4756" s="1">
        <v>223.78</v>
      </c>
      <c r="Q4756" s="1">
        <v>24502.11</v>
      </c>
      <c r="R4756" s="1">
        <f t="shared" si="149"/>
        <v>295.20614457831329</v>
      </c>
      <c r="S4756" s="1" t="s">
        <v>29</v>
      </c>
      <c r="T4756" s="1" t="s">
        <v>419</v>
      </c>
      <c r="U4756" s="1" t="s">
        <v>1443</v>
      </c>
      <c r="V4756" s="1" t="s">
        <v>7593</v>
      </c>
      <c r="W4756" s="1" t="s">
        <v>7593</v>
      </c>
    </row>
    <row r="4757" spans="1:23">
      <c r="A4757" s="2" t="s">
        <v>2698</v>
      </c>
      <c r="B4757" s="2">
        <f t="shared" si="148"/>
        <v>2021</v>
      </c>
      <c r="C4757" s="1" t="s">
        <v>43</v>
      </c>
      <c r="D4757" s="1" t="s">
        <v>24</v>
      </c>
      <c r="E4757" s="1">
        <v>80070039</v>
      </c>
      <c r="F4757" s="1" t="s">
        <v>949</v>
      </c>
      <c r="G4757" s="1" t="s">
        <v>120</v>
      </c>
      <c r="H4757" s="1" t="s">
        <v>7569</v>
      </c>
      <c r="I4757" s="1" t="s">
        <v>1591</v>
      </c>
      <c r="J4757" s="1">
        <v>174</v>
      </c>
      <c r="K4757" s="1" t="s">
        <v>28</v>
      </c>
      <c r="L4757" s="1">
        <v>10798</v>
      </c>
      <c r="M4757" s="1">
        <v>11071</v>
      </c>
      <c r="N4757" s="1">
        <v>41916</v>
      </c>
      <c r="O4757" s="1">
        <v>3800</v>
      </c>
      <c r="P4757" s="1">
        <v>419.16</v>
      </c>
      <c r="Q4757" s="1">
        <v>46723.16</v>
      </c>
      <c r="R4757" s="1">
        <f t="shared" si="149"/>
        <v>268.52390804597701</v>
      </c>
      <c r="S4757" s="1" t="s">
        <v>29</v>
      </c>
      <c r="T4757" s="1" t="s">
        <v>419</v>
      </c>
      <c r="U4757" s="1" t="s">
        <v>1443</v>
      </c>
      <c r="V4757" s="1" t="s">
        <v>7598</v>
      </c>
      <c r="W4757" s="1" t="s">
        <v>7599</v>
      </c>
    </row>
    <row r="4758" spans="1:23">
      <c r="A4758" s="2" t="s">
        <v>1367</v>
      </c>
      <c r="B4758" s="2">
        <f t="shared" si="148"/>
        <v>2021</v>
      </c>
      <c r="C4758" s="1" t="s">
        <v>43</v>
      </c>
      <c r="D4758" s="1" t="s">
        <v>24</v>
      </c>
      <c r="E4758" s="1">
        <v>80070039</v>
      </c>
      <c r="F4758" s="1" t="s">
        <v>949</v>
      </c>
      <c r="G4758" s="1" t="s">
        <v>120</v>
      </c>
      <c r="H4758" s="1" t="s">
        <v>7569</v>
      </c>
      <c r="I4758" s="1" t="s">
        <v>1591</v>
      </c>
      <c r="J4758" s="1">
        <v>279</v>
      </c>
      <c r="K4758" s="1" t="s">
        <v>28</v>
      </c>
      <c r="L4758" s="1">
        <v>16182</v>
      </c>
      <c r="M4758" s="1">
        <v>16461</v>
      </c>
      <c r="N4758" s="1">
        <v>62031</v>
      </c>
      <c r="O4758" s="1">
        <v>5700</v>
      </c>
      <c r="P4758" s="1">
        <v>620.30999999999995</v>
      </c>
      <c r="Q4758" s="1">
        <v>69186.259999999995</v>
      </c>
      <c r="R4758" s="1">
        <f t="shared" si="149"/>
        <v>247.97942652329746</v>
      </c>
      <c r="S4758" s="1" t="s">
        <v>29</v>
      </c>
      <c r="T4758" s="1" t="s">
        <v>419</v>
      </c>
      <c r="U4758" s="1" t="s">
        <v>1443</v>
      </c>
      <c r="V4758" s="1" t="s">
        <v>7602</v>
      </c>
      <c r="W4758" s="1" t="s">
        <v>7603</v>
      </c>
    </row>
    <row r="4759" spans="1:23">
      <c r="A4759" s="2" t="s">
        <v>861</v>
      </c>
      <c r="B4759" s="2">
        <f t="shared" si="148"/>
        <v>2021</v>
      </c>
      <c r="C4759" s="1" t="s">
        <v>68</v>
      </c>
      <c r="D4759" s="1" t="s">
        <v>24</v>
      </c>
      <c r="E4759" s="1">
        <v>80013744</v>
      </c>
      <c r="F4759" s="1" t="s">
        <v>407</v>
      </c>
      <c r="G4759" s="1" t="s">
        <v>120</v>
      </c>
      <c r="H4759" s="1" t="s">
        <v>7604</v>
      </c>
      <c r="I4759" s="1" t="s">
        <v>1594</v>
      </c>
      <c r="J4759" s="1">
        <v>81</v>
      </c>
      <c r="K4759" s="1" t="s">
        <v>86</v>
      </c>
      <c r="L4759" s="1">
        <v>6784</v>
      </c>
      <c r="M4759" s="1">
        <v>6948</v>
      </c>
      <c r="N4759" s="1">
        <v>38096.449999999997</v>
      </c>
      <c r="O4759" s="1">
        <v>2071.11</v>
      </c>
      <c r="P4759" s="1">
        <v>76.2</v>
      </c>
      <c r="Q4759" s="1">
        <v>40568.26</v>
      </c>
      <c r="R4759" s="1">
        <f t="shared" si="149"/>
        <v>500.84271604938272</v>
      </c>
      <c r="S4759" s="1" t="s">
        <v>29</v>
      </c>
      <c r="T4759" s="1" t="s">
        <v>419</v>
      </c>
      <c r="U4759" s="1" t="s">
        <v>410</v>
      </c>
      <c r="V4759" s="1" t="s">
        <v>252</v>
      </c>
      <c r="W4759" s="1" t="s">
        <v>436</v>
      </c>
    </row>
    <row r="4760" spans="1:23">
      <c r="A4760" s="2" t="s">
        <v>861</v>
      </c>
      <c r="B4760" s="2">
        <f t="shared" si="148"/>
        <v>2021</v>
      </c>
      <c r="C4760" s="1" t="s">
        <v>431</v>
      </c>
      <c r="D4760" s="1" t="s">
        <v>24</v>
      </c>
      <c r="E4760" s="1">
        <v>80013744</v>
      </c>
      <c r="F4760" s="1" t="s">
        <v>407</v>
      </c>
      <c r="G4760" s="1" t="s">
        <v>120</v>
      </c>
      <c r="H4760" s="1" t="s">
        <v>7604</v>
      </c>
      <c r="I4760" s="1" t="s">
        <v>1605</v>
      </c>
      <c r="J4760" s="1">
        <v>81</v>
      </c>
      <c r="K4760" s="1" t="s">
        <v>28</v>
      </c>
      <c r="L4760" s="1">
        <v>5529</v>
      </c>
      <c r="M4760" s="1">
        <v>5612</v>
      </c>
      <c r="N4760" s="1">
        <v>29201.97</v>
      </c>
      <c r="O4760" s="1">
        <v>2017.11</v>
      </c>
      <c r="P4760" s="1">
        <v>58.4</v>
      </c>
      <c r="Q4760" s="1">
        <v>31526.23</v>
      </c>
      <c r="R4760" s="1">
        <f t="shared" si="149"/>
        <v>389.21271604938272</v>
      </c>
      <c r="S4760" s="1" t="s">
        <v>29</v>
      </c>
      <c r="T4760" s="1" t="s">
        <v>419</v>
      </c>
      <c r="U4760" s="1" t="s">
        <v>410</v>
      </c>
      <c r="V4760" s="1" t="s">
        <v>252</v>
      </c>
      <c r="W4760" s="1" t="s">
        <v>7605</v>
      </c>
    </row>
    <row r="4761" spans="1:23">
      <c r="A4761" s="2" t="s">
        <v>7606</v>
      </c>
      <c r="B4761" s="2">
        <f t="shared" si="148"/>
        <v>2021</v>
      </c>
      <c r="C4761" s="1" t="s">
        <v>68</v>
      </c>
      <c r="D4761" s="1" t="s">
        <v>24</v>
      </c>
      <c r="E4761" s="1">
        <v>80013744</v>
      </c>
      <c r="F4761" s="1" t="s">
        <v>407</v>
      </c>
      <c r="G4761" s="1" t="s">
        <v>120</v>
      </c>
      <c r="H4761" s="1" t="s">
        <v>7502</v>
      </c>
      <c r="I4761" s="1" t="s">
        <v>1605</v>
      </c>
      <c r="J4761" s="1">
        <v>75</v>
      </c>
      <c r="K4761" s="1" t="s">
        <v>28</v>
      </c>
      <c r="L4761" s="1">
        <v>6425</v>
      </c>
      <c r="M4761" s="1">
        <v>6551</v>
      </c>
      <c r="N4761" s="1">
        <v>37178.6</v>
      </c>
      <c r="O4761" s="1">
        <v>1950</v>
      </c>
      <c r="P4761" s="1">
        <v>92.95</v>
      </c>
      <c r="Q4761" s="1">
        <v>39631.11</v>
      </c>
      <c r="R4761" s="1">
        <f t="shared" si="149"/>
        <v>528.41480000000001</v>
      </c>
      <c r="S4761" s="1" t="s">
        <v>29</v>
      </c>
      <c r="T4761" s="1" t="s">
        <v>419</v>
      </c>
      <c r="U4761" s="1" t="s">
        <v>410</v>
      </c>
      <c r="V4761" s="1" t="s">
        <v>7607</v>
      </c>
      <c r="W4761" s="1" t="s">
        <v>7608</v>
      </c>
    </row>
    <row r="4762" spans="1:23">
      <c r="A4762" s="2" t="s">
        <v>5559</v>
      </c>
      <c r="B4762" s="2">
        <f t="shared" si="148"/>
        <v>2021</v>
      </c>
      <c r="C4762" s="1" t="s">
        <v>43</v>
      </c>
      <c r="D4762" s="1" t="s">
        <v>24</v>
      </c>
      <c r="E4762" s="1">
        <v>80070039</v>
      </c>
      <c r="F4762" s="1" t="s">
        <v>949</v>
      </c>
      <c r="G4762" s="1" t="s">
        <v>120</v>
      </c>
      <c r="H4762" s="1" t="s">
        <v>7609</v>
      </c>
      <c r="I4762" s="1" t="s">
        <v>7610</v>
      </c>
      <c r="J4762" s="1">
        <v>186</v>
      </c>
      <c r="K4762" s="1" t="s">
        <v>28</v>
      </c>
      <c r="L4762" s="1">
        <v>10788</v>
      </c>
      <c r="M4762" s="1">
        <v>10974</v>
      </c>
      <c r="N4762" s="1">
        <v>41757</v>
      </c>
      <c r="O4762" s="1">
        <v>3800</v>
      </c>
      <c r="P4762" s="1">
        <v>417.57</v>
      </c>
      <c r="Q4762" s="1">
        <v>46562.57</v>
      </c>
      <c r="R4762" s="1">
        <f t="shared" si="149"/>
        <v>250.33639784946237</v>
      </c>
      <c r="S4762" s="1" t="s">
        <v>29</v>
      </c>
      <c r="T4762" s="1" t="s">
        <v>419</v>
      </c>
      <c r="U4762" s="1" t="s">
        <v>1443</v>
      </c>
      <c r="V4762" s="1" t="s">
        <v>7611</v>
      </c>
      <c r="W4762" s="1" t="s">
        <v>7612</v>
      </c>
    </row>
    <row r="4763" spans="1:23">
      <c r="A4763" s="2" t="s">
        <v>7613</v>
      </c>
      <c r="B4763" s="2">
        <f t="shared" si="148"/>
        <v>2021</v>
      </c>
      <c r="C4763" s="1" t="s">
        <v>43</v>
      </c>
      <c r="D4763" s="1" t="s">
        <v>24</v>
      </c>
      <c r="E4763" s="1">
        <v>80070039</v>
      </c>
      <c r="F4763" s="1" t="s">
        <v>949</v>
      </c>
      <c r="G4763" s="1" t="s">
        <v>120</v>
      </c>
      <c r="H4763" s="1" t="s">
        <v>7569</v>
      </c>
      <c r="I4763" s="1" t="s">
        <v>3893</v>
      </c>
      <c r="J4763" s="1">
        <v>83</v>
      </c>
      <c r="K4763" s="1" t="s">
        <v>28</v>
      </c>
      <c r="L4763" s="1">
        <v>5520</v>
      </c>
      <c r="M4763" s="1">
        <v>5702</v>
      </c>
      <c r="N4763" s="1">
        <v>22078</v>
      </c>
      <c r="O4763" s="1">
        <v>1900</v>
      </c>
      <c r="P4763" s="1">
        <v>220.78</v>
      </c>
      <c r="Q4763" s="1">
        <v>24492.78</v>
      </c>
      <c r="R4763" s="1">
        <f t="shared" si="149"/>
        <v>295.09373493975903</v>
      </c>
      <c r="S4763" s="1" t="s">
        <v>29</v>
      </c>
      <c r="T4763" s="1" t="s">
        <v>419</v>
      </c>
      <c r="U4763" s="1" t="s">
        <v>1443</v>
      </c>
      <c r="V4763" s="1" t="s">
        <v>7614</v>
      </c>
      <c r="W4763" s="1" t="s">
        <v>7614</v>
      </c>
    </row>
    <row r="4764" spans="1:23">
      <c r="A4764" s="2" t="s">
        <v>7615</v>
      </c>
      <c r="B4764" s="2">
        <f t="shared" si="148"/>
        <v>2021</v>
      </c>
      <c r="C4764" s="1" t="s">
        <v>43</v>
      </c>
      <c r="D4764" s="1" t="s">
        <v>24</v>
      </c>
      <c r="E4764" s="1">
        <v>80070039</v>
      </c>
      <c r="F4764" s="1" t="s">
        <v>949</v>
      </c>
      <c r="G4764" s="1" t="s">
        <v>120</v>
      </c>
      <c r="H4764" s="1" t="s">
        <v>7569</v>
      </c>
      <c r="I4764" s="1" t="s">
        <v>3893</v>
      </c>
      <c r="J4764" s="1">
        <v>166</v>
      </c>
      <c r="K4764" s="1" t="s">
        <v>28</v>
      </c>
      <c r="L4764" s="1">
        <v>11039</v>
      </c>
      <c r="M4764" s="1">
        <v>11404</v>
      </c>
      <c r="N4764" s="1">
        <v>47144</v>
      </c>
      <c r="O4764" s="1">
        <v>3800</v>
      </c>
      <c r="P4764" s="1">
        <v>471</v>
      </c>
      <c r="Q4764" s="1">
        <v>52003</v>
      </c>
      <c r="R4764" s="1">
        <f t="shared" si="149"/>
        <v>313.27108433734941</v>
      </c>
      <c r="S4764" s="1" t="s">
        <v>29</v>
      </c>
      <c r="T4764" s="1" t="s">
        <v>419</v>
      </c>
      <c r="U4764" s="1" t="s">
        <v>1443</v>
      </c>
      <c r="V4764" s="1" t="s">
        <v>7616</v>
      </c>
      <c r="W4764" s="1" t="s">
        <v>7616</v>
      </c>
    </row>
    <row r="4765" spans="1:23">
      <c r="A4765" s="2" t="s">
        <v>7613</v>
      </c>
      <c r="B4765" s="2">
        <f t="shared" si="148"/>
        <v>2021</v>
      </c>
      <c r="C4765" s="1" t="s">
        <v>43</v>
      </c>
      <c r="D4765" s="1" t="s">
        <v>24</v>
      </c>
      <c r="E4765" s="1">
        <v>80070039</v>
      </c>
      <c r="F4765" s="1" t="s">
        <v>949</v>
      </c>
      <c r="G4765" s="1" t="s">
        <v>120</v>
      </c>
      <c r="H4765" s="1" t="s">
        <v>7569</v>
      </c>
      <c r="I4765" s="1" t="s">
        <v>7617</v>
      </c>
      <c r="J4765" s="1">
        <v>93</v>
      </c>
      <c r="K4765" s="1" t="s">
        <v>28</v>
      </c>
      <c r="L4765" s="1">
        <v>5394</v>
      </c>
      <c r="M4765" s="1">
        <v>5487</v>
      </c>
      <c r="N4765" s="1">
        <v>21483</v>
      </c>
      <c r="O4765" s="1">
        <v>1900</v>
      </c>
      <c r="P4765" s="1">
        <v>214.83</v>
      </c>
      <c r="Q4765" s="1">
        <v>23891.83</v>
      </c>
      <c r="R4765" s="1">
        <f t="shared" si="149"/>
        <v>256.9013978494624</v>
      </c>
      <c r="S4765" s="1" t="s">
        <v>29</v>
      </c>
      <c r="T4765" s="1" t="s">
        <v>419</v>
      </c>
      <c r="U4765" s="1" t="s">
        <v>1443</v>
      </c>
      <c r="V4765" s="1" t="s">
        <v>7618</v>
      </c>
      <c r="W4765" s="1" t="s">
        <v>7618</v>
      </c>
    </row>
    <row r="4766" spans="1:23">
      <c r="A4766" s="2" t="s">
        <v>526</v>
      </c>
      <c r="B4766" s="2">
        <f t="shared" si="148"/>
        <v>2021</v>
      </c>
      <c r="C4766" s="1" t="s">
        <v>1128</v>
      </c>
      <c r="D4766" s="1" t="s">
        <v>24</v>
      </c>
      <c r="E4766" s="1">
        <v>80013840</v>
      </c>
      <c r="F4766" s="1" t="s">
        <v>61</v>
      </c>
      <c r="G4766" s="1" t="s">
        <v>36</v>
      </c>
      <c r="H4766" s="1" t="s">
        <v>7526</v>
      </c>
      <c r="I4766" s="1" t="s">
        <v>7632</v>
      </c>
      <c r="J4766" s="1">
        <v>584</v>
      </c>
      <c r="K4766" s="1" t="s">
        <v>28</v>
      </c>
      <c r="L4766" s="1">
        <v>22342</v>
      </c>
      <c r="M4766" s="1">
        <v>24824</v>
      </c>
      <c r="N4766" s="1">
        <v>65992</v>
      </c>
      <c r="O4766" s="1">
        <v>34500.410000000003</v>
      </c>
      <c r="P4766" s="1">
        <v>659.92</v>
      </c>
      <c r="Q4766" s="1">
        <v>101152.33</v>
      </c>
      <c r="R4766" s="1">
        <f t="shared" si="149"/>
        <v>173.20604452054795</v>
      </c>
      <c r="S4766" s="1" t="s">
        <v>38</v>
      </c>
      <c r="T4766" s="1" t="s">
        <v>30</v>
      </c>
      <c r="U4766" s="1" t="s">
        <v>70</v>
      </c>
      <c r="V4766" s="1" t="s">
        <v>7633</v>
      </c>
      <c r="W4766" s="1" t="s">
        <v>7633</v>
      </c>
    </row>
    <row r="4767" spans="1:23">
      <c r="A4767" s="2" t="s">
        <v>1447</v>
      </c>
      <c r="B4767" s="2">
        <f t="shared" si="148"/>
        <v>2021</v>
      </c>
      <c r="C4767" s="1" t="s">
        <v>1128</v>
      </c>
      <c r="D4767" s="1" t="s">
        <v>24</v>
      </c>
      <c r="E4767" s="1">
        <v>80070039</v>
      </c>
      <c r="F4767" s="1" t="s">
        <v>949</v>
      </c>
      <c r="G4767" s="1" t="s">
        <v>315</v>
      </c>
      <c r="H4767" s="1" t="s">
        <v>7526</v>
      </c>
      <c r="I4767" s="1" t="s">
        <v>7634</v>
      </c>
      <c r="J4767" s="1">
        <v>182</v>
      </c>
      <c r="K4767" s="1" t="s">
        <v>28</v>
      </c>
      <c r="L4767" s="1">
        <v>12089</v>
      </c>
      <c r="M4767" s="1">
        <v>13202</v>
      </c>
      <c r="N4767" s="1">
        <v>53736.21</v>
      </c>
      <c r="O4767" s="1">
        <v>13929</v>
      </c>
      <c r="P4767" s="1">
        <v>542.79</v>
      </c>
      <c r="Q4767" s="1">
        <v>68208</v>
      </c>
      <c r="R4767" s="1">
        <f t="shared" si="149"/>
        <v>374.76923076923077</v>
      </c>
      <c r="S4767" s="1" t="s">
        <v>38</v>
      </c>
      <c r="T4767" s="1" t="s">
        <v>30</v>
      </c>
      <c r="U4767" s="1" t="s">
        <v>64</v>
      </c>
      <c r="V4767" s="1" t="s">
        <v>7635</v>
      </c>
      <c r="W4767" s="1" t="s">
        <v>1326</v>
      </c>
    </row>
    <row r="4768" spans="1:23">
      <c r="A4768" s="2" t="s">
        <v>803</v>
      </c>
      <c r="B4768" s="2">
        <f t="shared" si="148"/>
        <v>2021</v>
      </c>
      <c r="C4768" s="1" t="s">
        <v>962</v>
      </c>
      <c r="D4768" s="1" t="s">
        <v>24</v>
      </c>
      <c r="E4768" s="1">
        <v>3496643</v>
      </c>
      <c r="F4768" s="1" t="s">
        <v>3448</v>
      </c>
      <c r="G4768" s="1" t="s">
        <v>62</v>
      </c>
      <c r="H4768" s="1" t="s">
        <v>8233</v>
      </c>
      <c r="I4768" s="1" t="s">
        <v>3867</v>
      </c>
      <c r="J4768" s="1">
        <v>62</v>
      </c>
      <c r="K4768" s="1" t="s">
        <v>86</v>
      </c>
      <c r="L4768" s="1">
        <v>4743</v>
      </c>
      <c r="M4768" s="1">
        <v>4960</v>
      </c>
      <c r="N4768" s="1">
        <v>23250</v>
      </c>
      <c r="O4768" s="1">
        <v>3183.68</v>
      </c>
      <c r="P4768" s="1">
        <v>89.51</v>
      </c>
      <c r="Q4768" s="1">
        <v>26523.19</v>
      </c>
      <c r="R4768" s="1">
        <f t="shared" si="149"/>
        <v>427.79338709677415</v>
      </c>
      <c r="S4768" s="1" t="s">
        <v>29</v>
      </c>
      <c r="T4768" s="1" t="s">
        <v>30</v>
      </c>
      <c r="U4768" s="1" t="s">
        <v>2489</v>
      </c>
      <c r="V4768" s="1" t="s">
        <v>8234</v>
      </c>
      <c r="W4768" s="1" t="s">
        <v>8234</v>
      </c>
    </row>
    <row r="4769" spans="1:23">
      <c r="A4769" s="2" t="s">
        <v>803</v>
      </c>
      <c r="B4769" s="2">
        <f t="shared" si="148"/>
        <v>2021</v>
      </c>
      <c r="C4769" s="1" t="s">
        <v>962</v>
      </c>
      <c r="D4769" s="1" t="s">
        <v>24</v>
      </c>
      <c r="E4769" s="1">
        <v>3496643</v>
      </c>
      <c r="F4769" s="1" t="s">
        <v>3448</v>
      </c>
      <c r="G4769" s="1" t="s">
        <v>62</v>
      </c>
      <c r="H4769" s="1" t="s">
        <v>8233</v>
      </c>
      <c r="I4769" s="1" t="s">
        <v>3867</v>
      </c>
      <c r="J4769" s="1">
        <v>62</v>
      </c>
      <c r="K4769" s="1" t="s">
        <v>86</v>
      </c>
      <c r="L4769" s="1">
        <v>4743</v>
      </c>
      <c r="M4769" s="1">
        <v>4960</v>
      </c>
      <c r="N4769" s="1">
        <v>23250</v>
      </c>
      <c r="O4769" s="1">
        <v>3183.68</v>
      </c>
      <c r="P4769" s="1">
        <v>89.51</v>
      </c>
      <c r="Q4769" s="1">
        <v>26523.19</v>
      </c>
      <c r="R4769" s="1">
        <f t="shared" si="149"/>
        <v>427.79338709677415</v>
      </c>
      <c r="S4769" s="1" t="s">
        <v>29</v>
      </c>
      <c r="T4769" s="1" t="s">
        <v>30</v>
      </c>
      <c r="U4769" s="1" t="s">
        <v>2489</v>
      </c>
      <c r="V4769" s="1" t="s">
        <v>8235</v>
      </c>
      <c r="W4769" s="1" t="s">
        <v>8235</v>
      </c>
    </row>
    <row r="4770" spans="1:23">
      <c r="A4770" s="2" t="s">
        <v>8413</v>
      </c>
      <c r="B4770" s="2">
        <f t="shared" si="148"/>
        <v>2021</v>
      </c>
      <c r="C4770" s="1" t="s">
        <v>43</v>
      </c>
      <c r="D4770" s="1" t="s">
        <v>24</v>
      </c>
      <c r="E4770" s="1">
        <v>80083931</v>
      </c>
      <c r="F4770" s="1" t="s">
        <v>3870</v>
      </c>
      <c r="G4770" s="1" t="s">
        <v>26</v>
      </c>
      <c r="H4770" s="1" t="s">
        <v>7517</v>
      </c>
      <c r="I4770" s="1" t="s">
        <v>670</v>
      </c>
      <c r="J4770" s="1">
        <v>230</v>
      </c>
      <c r="K4770" s="1" t="s">
        <v>28</v>
      </c>
      <c r="L4770" s="1">
        <v>9752</v>
      </c>
      <c r="M4770" s="1">
        <v>10235</v>
      </c>
      <c r="N4770" s="1">
        <v>35880</v>
      </c>
      <c r="O4770" s="1">
        <v>2126.83</v>
      </c>
      <c r="P4770" s="1">
        <v>136</v>
      </c>
      <c r="Q4770" s="1">
        <v>38142.83</v>
      </c>
      <c r="R4770" s="1">
        <f t="shared" si="149"/>
        <v>165.83839130434782</v>
      </c>
      <c r="S4770" s="1" t="s">
        <v>29</v>
      </c>
      <c r="T4770" s="1" t="s">
        <v>419</v>
      </c>
      <c r="U4770" s="1" t="s">
        <v>2489</v>
      </c>
      <c r="V4770" s="1" t="s">
        <v>8414</v>
      </c>
      <c r="W4770" s="1" t="s">
        <v>8414</v>
      </c>
    </row>
    <row r="4771" spans="1:23">
      <c r="A4771" s="2" t="s">
        <v>823</v>
      </c>
      <c r="B4771" s="2">
        <f t="shared" si="148"/>
        <v>2021</v>
      </c>
      <c r="C4771" s="1" t="s">
        <v>43</v>
      </c>
      <c r="D4771" s="1" t="s">
        <v>24</v>
      </c>
      <c r="E4771" s="1">
        <v>80083931</v>
      </c>
      <c r="F4771" s="1" t="s">
        <v>3870</v>
      </c>
      <c r="G4771" s="1" t="s">
        <v>26</v>
      </c>
      <c r="H4771" s="1" t="s">
        <v>7517</v>
      </c>
      <c r="I4771" s="1" t="s">
        <v>904</v>
      </c>
      <c r="J4771" s="1">
        <v>230</v>
      </c>
      <c r="K4771" s="1" t="s">
        <v>28</v>
      </c>
      <c r="L4771" s="1">
        <v>9752</v>
      </c>
      <c r="M4771" s="1">
        <v>10235</v>
      </c>
      <c r="N4771" s="1">
        <v>35880</v>
      </c>
      <c r="O4771" s="1">
        <v>4253.66</v>
      </c>
      <c r="P4771" s="1">
        <v>136</v>
      </c>
      <c r="Q4771" s="1">
        <v>40269.660000000003</v>
      </c>
      <c r="R4771" s="1">
        <f t="shared" si="149"/>
        <v>175.08547826086959</v>
      </c>
      <c r="S4771" s="1" t="s">
        <v>29</v>
      </c>
      <c r="T4771" s="1" t="s">
        <v>419</v>
      </c>
      <c r="U4771" s="1" t="s">
        <v>2489</v>
      </c>
      <c r="V4771" s="1" t="s">
        <v>8415</v>
      </c>
      <c r="W4771" s="1" t="s">
        <v>8415</v>
      </c>
    </row>
    <row r="4772" spans="1:23">
      <c r="A4772" s="2" t="s">
        <v>4256</v>
      </c>
      <c r="B4772" s="2">
        <f t="shared" si="148"/>
        <v>2021</v>
      </c>
      <c r="C4772" s="1" t="s">
        <v>936</v>
      </c>
      <c r="D4772" s="1" t="s">
        <v>24</v>
      </c>
      <c r="E4772" s="1">
        <v>80009246</v>
      </c>
      <c r="F4772" s="1" t="s">
        <v>3075</v>
      </c>
      <c r="G4772" s="1" t="s">
        <v>36</v>
      </c>
      <c r="H4772" s="1" t="s">
        <v>7526</v>
      </c>
      <c r="I4772" s="1" t="s">
        <v>980</v>
      </c>
      <c r="J4772" s="1">
        <v>144</v>
      </c>
      <c r="K4772" s="1" t="s">
        <v>28</v>
      </c>
      <c r="L4772" s="1">
        <v>5040</v>
      </c>
      <c r="M4772" s="1">
        <v>5616</v>
      </c>
      <c r="N4772" s="1">
        <v>18741.599999999999</v>
      </c>
      <c r="O4772" s="1">
        <v>5400</v>
      </c>
      <c r="P4772" s="1">
        <v>34.07</v>
      </c>
      <c r="Q4772" s="1">
        <v>24175.67</v>
      </c>
      <c r="R4772" s="1">
        <f t="shared" si="149"/>
        <v>167.88659722222221</v>
      </c>
      <c r="S4772" s="1" t="s">
        <v>38</v>
      </c>
      <c r="T4772" s="1" t="s">
        <v>136</v>
      </c>
      <c r="U4772" s="1" t="s">
        <v>4690</v>
      </c>
      <c r="V4772" s="1" t="s">
        <v>5542</v>
      </c>
      <c r="W4772" s="1" t="s">
        <v>5542</v>
      </c>
    </row>
    <row r="4773" spans="1:23">
      <c r="A4773" s="2" t="s">
        <v>8601</v>
      </c>
      <c r="B4773" s="2">
        <f t="shared" si="148"/>
        <v>2021</v>
      </c>
      <c r="C4773" s="1" t="s">
        <v>68</v>
      </c>
      <c r="D4773" s="1" t="s">
        <v>24</v>
      </c>
      <c r="E4773" s="1">
        <v>80009129</v>
      </c>
      <c r="F4773" s="1" t="s">
        <v>3277</v>
      </c>
      <c r="G4773" s="1" t="s">
        <v>36</v>
      </c>
      <c r="H4773" s="1" t="s">
        <v>8602</v>
      </c>
      <c r="I4773" s="1" t="s">
        <v>8603</v>
      </c>
      <c r="J4773" s="1">
        <v>1538</v>
      </c>
      <c r="K4773" s="1" t="s">
        <v>28</v>
      </c>
      <c r="L4773" s="1">
        <v>59951</v>
      </c>
      <c r="M4773" s="1">
        <v>66612</v>
      </c>
      <c r="N4773" s="1">
        <v>127500</v>
      </c>
      <c r="O4773" s="1">
        <v>109803.88</v>
      </c>
      <c r="P4773" s="1">
        <v>1275</v>
      </c>
      <c r="Q4773" s="1">
        <v>238578.88</v>
      </c>
      <c r="R4773" s="1">
        <f t="shared" si="149"/>
        <v>155.1228088426528</v>
      </c>
      <c r="S4773" s="1" t="s">
        <v>29</v>
      </c>
      <c r="T4773" s="1" t="s">
        <v>419</v>
      </c>
      <c r="U4773" s="1" t="s">
        <v>5045</v>
      </c>
      <c r="V4773" s="1" t="s">
        <v>252</v>
      </c>
      <c r="W4773" s="1" t="s">
        <v>5666</v>
      </c>
    </row>
    <row r="4774" spans="1:23">
      <c r="A4774" s="2" t="s">
        <v>4208</v>
      </c>
      <c r="B4774" s="2">
        <f t="shared" si="148"/>
        <v>2021</v>
      </c>
      <c r="C4774" s="1" t="s">
        <v>936</v>
      </c>
      <c r="D4774" s="1" t="s">
        <v>24</v>
      </c>
      <c r="E4774" s="1">
        <v>80008970</v>
      </c>
      <c r="F4774" s="1" t="s">
        <v>4435</v>
      </c>
      <c r="G4774" s="1" t="s">
        <v>927</v>
      </c>
      <c r="H4774" s="1" t="s">
        <v>7526</v>
      </c>
      <c r="I4774" s="1" t="s">
        <v>1912</v>
      </c>
      <c r="J4774" s="1">
        <v>720</v>
      </c>
      <c r="K4774" s="1" t="s">
        <v>28</v>
      </c>
      <c r="L4774" s="1">
        <v>25920</v>
      </c>
      <c r="M4774" s="1">
        <v>28800</v>
      </c>
      <c r="N4774" s="1">
        <v>83124</v>
      </c>
      <c r="O4774" s="1">
        <v>35000</v>
      </c>
      <c r="P4774" s="1">
        <v>151.13</v>
      </c>
      <c r="Q4774" s="1">
        <v>118275.13</v>
      </c>
      <c r="R4774" s="1">
        <f t="shared" si="149"/>
        <v>164.27101388888889</v>
      </c>
      <c r="S4774" s="1" t="s">
        <v>38</v>
      </c>
      <c r="T4774" s="1" t="s">
        <v>30</v>
      </c>
      <c r="U4774" s="1" t="s">
        <v>1132</v>
      </c>
      <c r="V4774" s="1" t="s">
        <v>8621</v>
      </c>
      <c r="W4774" s="1" t="s">
        <v>8621</v>
      </c>
    </row>
    <row r="4775" spans="1:23">
      <c r="A4775" s="2" t="s">
        <v>1361</v>
      </c>
      <c r="B4775" s="2">
        <f t="shared" si="148"/>
        <v>2021</v>
      </c>
      <c r="C4775" s="1" t="s">
        <v>942</v>
      </c>
      <c r="D4775" s="1" t="s">
        <v>24</v>
      </c>
      <c r="E4775" s="1">
        <v>80009129</v>
      </c>
      <c r="F4775" s="1" t="s">
        <v>3277</v>
      </c>
      <c r="G4775" s="1" t="s">
        <v>36</v>
      </c>
      <c r="H4775" s="1" t="s">
        <v>7526</v>
      </c>
      <c r="I4775" s="1" t="s">
        <v>8648</v>
      </c>
      <c r="J4775" s="1">
        <v>36</v>
      </c>
      <c r="K4775" s="1" t="s">
        <v>28</v>
      </c>
      <c r="L4775" s="1">
        <v>4104</v>
      </c>
      <c r="M4775" s="1">
        <v>4104</v>
      </c>
      <c r="N4775" s="1">
        <v>14744.99</v>
      </c>
      <c r="O4775" s="1">
        <v>5150</v>
      </c>
      <c r="P4775" s="1">
        <v>4.01</v>
      </c>
      <c r="Q4775" s="1">
        <v>19899</v>
      </c>
      <c r="R4775" s="1">
        <f t="shared" si="149"/>
        <v>552.75</v>
      </c>
      <c r="S4775" s="1" t="s">
        <v>38</v>
      </c>
      <c r="T4775" s="1" t="s">
        <v>30</v>
      </c>
      <c r="U4775" s="1" t="s">
        <v>3107</v>
      </c>
      <c r="V4775" s="1" t="s">
        <v>6424</v>
      </c>
      <c r="W4775" s="1" t="s">
        <v>6424</v>
      </c>
    </row>
    <row r="4776" spans="1:23">
      <c r="A4776" s="2" t="s">
        <v>1361</v>
      </c>
      <c r="B4776" s="2">
        <f t="shared" si="148"/>
        <v>2021</v>
      </c>
      <c r="C4776" s="1" t="s">
        <v>942</v>
      </c>
      <c r="D4776" s="1" t="s">
        <v>24</v>
      </c>
      <c r="E4776" s="1">
        <v>80009129</v>
      </c>
      <c r="F4776" s="1" t="s">
        <v>3277</v>
      </c>
      <c r="G4776" s="1" t="s">
        <v>36</v>
      </c>
      <c r="H4776" s="1" t="s">
        <v>7526</v>
      </c>
      <c r="I4776" s="1" t="s">
        <v>8649</v>
      </c>
      <c r="J4776" s="1">
        <v>66</v>
      </c>
      <c r="K4776" s="1" t="s">
        <v>28</v>
      </c>
      <c r="L4776" s="1">
        <v>5478</v>
      </c>
      <c r="M4776" s="1">
        <v>5478</v>
      </c>
      <c r="N4776" s="1">
        <v>18723.990000000002</v>
      </c>
      <c r="O4776" s="1">
        <v>5150</v>
      </c>
      <c r="P4776" s="1">
        <v>4.8099999999999996</v>
      </c>
      <c r="Q4776" s="1">
        <v>23878.799999999999</v>
      </c>
      <c r="R4776" s="1">
        <f t="shared" si="149"/>
        <v>361.8</v>
      </c>
      <c r="S4776" s="1" t="s">
        <v>38</v>
      </c>
      <c r="T4776" s="1" t="s">
        <v>30</v>
      </c>
      <c r="U4776" s="1" t="s">
        <v>3107</v>
      </c>
      <c r="V4776" s="1" t="s">
        <v>6426</v>
      </c>
      <c r="W4776" s="1" t="s">
        <v>6426</v>
      </c>
    </row>
    <row r="4777" spans="1:23">
      <c r="A4777" s="2" t="s">
        <v>1361</v>
      </c>
      <c r="B4777" s="2">
        <f t="shared" si="148"/>
        <v>2021</v>
      </c>
      <c r="C4777" s="1" t="s">
        <v>942</v>
      </c>
      <c r="D4777" s="1" t="s">
        <v>24</v>
      </c>
      <c r="E4777" s="1">
        <v>80009129</v>
      </c>
      <c r="F4777" s="1" t="s">
        <v>3277</v>
      </c>
      <c r="G4777" s="1" t="s">
        <v>36</v>
      </c>
      <c r="H4777" s="1" t="s">
        <v>7526</v>
      </c>
      <c r="I4777" s="1" t="s">
        <v>8650</v>
      </c>
      <c r="J4777" s="1">
        <v>66</v>
      </c>
      <c r="K4777" s="1" t="s">
        <v>28</v>
      </c>
      <c r="L4777" s="1">
        <v>5544</v>
      </c>
      <c r="M4777" s="1">
        <v>5544</v>
      </c>
      <c r="N4777" s="1">
        <v>19387.16</v>
      </c>
      <c r="O4777" s="1">
        <v>5150</v>
      </c>
      <c r="P4777" s="1">
        <v>4.9400000000000004</v>
      </c>
      <c r="Q4777" s="1">
        <v>24542.1</v>
      </c>
      <c r="R4777" s="1">
        <f t="shared" si="149"/>
        <v>371.84999999999997</v>
      </c>
      <c r="S4777" s="1" t="s">
        <v>38</v>
      </c>
      <c r="T4777" s="1" t="s">
        <v>30</v>
      </c>
      <c r="U4777" s="1" t="s">
        <v>3107</v>
      </c>
      <c r="V4777" s="1" t="s">
        <v>6433</v>
      </c>
      <c r="W4777" s="1" t="s">
        <v>6433</v>
      </c>
    </row>
    <row r="4778" spans="1:23">
      <c r="A4778" s="2" t="s">
        <v>1361</v>
      </c>
      <c r="B4778" s="2">
        <f t="shared" si="148"/>
        <v>2021</v>
      </c>
      <c r="C4778" s="1" t="s">
        <v>942</v>
      </c>
      <c r="D4778" s="1" t="s">
        <v>24</v>
      </c>
      <c r="E4778" s="1">
        <v>80009129</v>
      </c>
      <c r="F4778" s="1" t="s">
        <v>3277</v>
      </c>
      <c r="G4778" s="1" t="s">
        <v>36</v>
      </c>
      <c r="H4778" s="1" t="s">
        <v>7526</v>
      </c>
      <c r="I4778" s="1" t="s">
        <v>8651</v>
      </c>
      <c r="J4778" s="1">
        <v>36</v>
      </c>
      <c r="K4778" s="1" t="s">
        <v>28</v>
      </c>
      <c r="L4778" s="1">
        <v>4404</v>
      </c>
      <c r="M4778" s="1">
        <v>4404</v>
      </c>
      <c r="N4778" s="1">
        <v>17859.97</v>
      </c>
      <c r="O4778" s="1">
        <v>5150</v>
      </c>
      <c r="P4778" s="1">
        <v>4.63</v>
      </c>
      <c r="Q4778" s="1">
        <v>23014.6</v>
      </c>
      <c r="R4778" s="1">
        <f t="shared" si="149"/>
        <v>639.29444444444437</v>
      </c>
      <c r="S4778" s="1" t="s">
        <v>38</v>
      </c>
      <c r="T4778" s="1" t="s">
        <v>30</v>
      </c>
      <c r="U4778" s="1" t="s">
        <v>3107</v>
      </c>
      <c r="V4778" s="1" t="s">
        <v>252</v>
      </c>
      <c r="W4778" s="1" t="s">
        <v>5654</v>
      </c>
    </row>
    <row r="4779" spans="1:23">
      <c r="A4779" s="2" t="s">
        <v>1361</v>
      </c>
      <c r="B4779" s="2">
        <f t="shared" si="148"/>
        <v>2021</v>
      </c>
      <c r="C4779" s="1" t="s">
        <v>936</v>
      </c>
      <c r="D4779" s="1" t="s">
        <v>24</v>
      </c>
      <c r="E4779" s="1">
        <v>80009129</v>
      </c>
      <c r="F4779" s="1" t="s">
        <v>3277</v>
      </c>
      <c r="G4779" s="1" t="s">
        <v>62</v>
      </c>
      <c r="H4779" s="1" t="s">
        <v>7526</v>
      </c>
      <c r="I4779" s="1" t="s">
        <v>8652</v>
      </c>
      <c r="J4779" s="1">
        <v>73</v>
      </c>
      <c r="K4779" s="1" t="s">
        <v>28</v>
      </c>
      <c r="L4779" s="1">
        <v>4380</v>
      </c>
      <c r="M4779" s="1">
        <v>4380</v>
      </c>
      <c r="N4779" s="1">
        <v>17237.13</v>
      </c>
      <c r="O4779" s="1">
        <v>4600</v>
      </c>
      <c r="P4779" s="1">
        <v>172.37</v>
      </c>
      <c r="Q4779" s="1">
        <v>22009.5</v>
      </c>
      <c r="R4779" s="1">
        <f t="shared" si="149"/>
        <v>301.5</v>
      </c>
      <c r="S4779" s="1" t="s">
        <v>38</v>
      </c>
      <c r="T4779" s="1" t="s">
        <v>30</v>
      </c>
      <c r="U4779" s="1" t="s">
        <v>3107</v>
      </c>
      <c r="V4779" s="1" t="s">
        <v>6468</v>
      </c>
      <c r="W4779" s="1" t="s">
        <v>6468</v>
      </c>
    </row>
    <row r="4780" spans="1:23">
      <c r="A4780" s="2" t="s">
        <v>423</v>
      </c>
      <c r="B4780" s="2">
        <f t="shared" si="148"/>
        <v>2021</v>
      </c>
      <c r="C4780" s="1" t="s">
        <v>43</v>
      </c>
      <c r="D4780" s="1" t="s">
        <v>24</v>
      </c>
      <c r="E4780" s="1">
        <v>80009129</v>
      </c>
      <c r="F4780" s="1" t="s">
        <v>3277</v>
      </c>
      <c r="G4780" s="1" t="s">
        <v>36</v>
      </c>
      <c r="H4780" s="1" t="s">
        <v>8233</v>
      </c>
      <c r="I4780" s="1" t="s">
        <v>8653</v>
      </c>
      <c r="J4780" s="1">
        <v>288</v>
      </c>
      <c r="K4780" s="1" t="s">
        <v>28</v>
      </c>
      <c r="L4780" s="1">
        <v>9648</v>
      </c>
      <c r="M4780" s="1">
        <v>10656</v>
      </c>
      <c r="N4780" s="1">
        <v>35009.279999999999</v>
      </c>
      <c r="O4780" s="1">
        <v>33500</v>
      </c>
      <c r="P4780" s="1">
        <v>350.09</v>
      </c>
      <c r="Q4780" s="1">
        <v>68859.37</v>
      </c>
      <c r="R4780" s="1">
        <f t="shared" si="149"/>
        <v>239.09503472222221</v>
      </c>
      <c r="S4780" s="1" t="s">
        <v>29</v>
      </c>
      <c r="T4780" s="1" t="s">
        <v>136</v>
      </c>
      <c r="U4780" s="1" t="s">
        <v>5045</v>
      </c>
      <c r="V4780" s="1" t="s">
        <v>6491</v>
      </c>
      <c r="W4780" s="1" t="s">
        <v>6491</v>
      </c>
    </row>
    <row r="4781" spans="1:23">
      <c r="A4781" s="2" t="s">
        <v>2325</v>
      </c>
      <c r="B4781" s="2">
        <f t="shared" si="148"/>
        <v>2021</v>
      </c>
      <c r="C4781" s="1" t="s">
        <v>942</v>
      </c>
      <c r="D4781" s="1" t="s">
        <v>24</v>
      </c>
      <c r="E4781" s="1">
        <v>80009129</v>
      </c>
      <c r="F4781" s="1" t="s">
        <v>3277</v>
      </c>
      <c r="G4781" s="1" t="s">
        <v>62</v>
      </c>
      <c r="H4781" s="1" t="s">
        <v>7526</v>
      </c>
      <c r="I4781" s="1" t="s">
        <v>8654</v>
      </c>
      <c r="J4781" s="1">
        <v>24</v>
      </c>
      <c r="K4781" s="1" t="s">
        <v>28</v>
      </c>
      <c r="L4781" s="1">
        <v>3300</v>
      </c>
      <c r="M4781" s="1">
        <v>3300</v>
      </c>
      <c r="N4781" s="1">
        <v>18295.12</v>
      </c>
      <c r="O4781" s="1">
        <v>2101</v>
      </c>
      <c r="P4781" s="1">
        <v>3.88</v>
      </c>
      <c r="Q4781" s="1">
        <v>20400</v>
      </c>
      <c r="R4781" s="1">
        <f t="shared" si="149"/>
        <v>850</v>
      </c>
      <c r="S4781" s="1" t="s">
        <v>38</v>
      </c>
      <c r="T4781" s="1" t="s">
        <v>30</v>
      </c>
      <c r="U4781" s="1" t="s">
        <v>3107</v>
      </c>
      <c r="V4781" s="1" t="s">
        <v>8655</v>
      </c>
      <c r="W4781" s="1" t="s">
        <v>8655</v>
      </c>
    </row>
    <row r="4782" spans="1:23">
      <c r="A4782" s="2" t="s">
        <v>2325</v>
      </c>
      <c r="B4782" s="2">
        <f t="shared" si="148"/>
        <v>2021</v>
      </c>
      <c r="C4782" s="1" t="s">
        <v>942</v>
      </c>
      <c r="D4782" s="1" t="s">
        <v>24</v>
      </c>
      <c r="E4782" s="1">
        <v>80009129</v>
      </c>
      <c r="F4782" s="1" t="s">
        <v>3277</v>
      </c>
      <c r="G4782" s="1" t="s">
        <v>62</v>
      </c>
      <c r="H4782" s="1" t="s">
        <v>7526</v>
      </c>
      <c r="I4782" s="1" t="s">
        <v>8656</v>
      </c>
      <c r="J4782" s="1">
        <v>24</v>
      </c>
      <c r="K4782" s="1" t="s">
        <v>28</v>
      </c>
      <c r="L4782" s="1">
        <v>3300</v>
      </c>
      <c r="M4782" s="1">
        <v>3300</v>
      </c>
      <c r="N4782" s="1">
        <v>18295.12</v>
      </c>
      <c r="O4782" s="1">
        <v>2101</v>
      </c>
      <c r="P4782" s="1">
        <v>3.88</v>
      </c>
      <c r="Q4782" s="1">
        <v>20400</v>
      </c>
      <c r="R4782" s="1">
        <f t="shared" si="149"/>
        <v>850</v>
      </c>
      <c r="S4782" s="1" t="s">
        <v>38</v>
      </c>
      <c r="T4782" s="1" t="s">
        <v>30</v>
      </c>
      <c r="U4782" s="1" t="s">
        <v>3107</v>
      </c>
      <c r="V4782" s="1" t="s">
        <v>8655</v>
      </c>
      <c r="W4782" s="1" t="s">
        <v>8655</v>
      </c>
    </row>
    <row r="4783" spans="1:23">
      <c r="A4783" s="2" t="s">
        <v>406</v>
      </c>
      <c r="B4783" s="2">
        <f t="shared" si="148"/>
        <v>2022</v>
      </c>
      <c r="C4783" s="1" t="s">
        <v>43</v>
      </c>
      <c r="D4783" s="1" t="s">
        <v>24</v>
      </c>
      <c r="E4783" s="1">
        <v>80013744</v>
      </c>
      <c r="F4783" s="1" t="s">
        <v>407</v>
      </c>
      <c r="G4783" s="1" t="s">
        <v>120</v>
      </c>
      <c r="H4783" s="1" t="s">
        <v>408</v>
      </c>
      <c r="I4783" s="1" t="s">
        <v>409</v>
      </c>
      <c r="J4783" s="1">
        <v>186</v>
      </c>
      <c r="K4783" s="1" t="s">
        <v>28</v>
      </c>
      <c r="L4783" s="1">
        <v>8277</v>
      </c>
      <c r="M4783" s="1">
        <v>8463</v>
      </c>
      <c r="N4783" s="1">
        <v>46686</v>
      </c>
      <c r="O4783" s="1">
        <v>3075</v>
      </c>
      <c r="P4783" s="1">
        <v>117.84</v>
      </c>
      <c r="Q4783" s="1">
        <v>50328.46</v>
      </c>
      <c r="R4783" s="1">
        <f t="shared" si="149"/>
        <v>270.58311827956987</v>
      </c>
      <c r="S4783" s="1" t="s">
        <v>29</v>
      </c>
      <c r="T4783" s="1" t="s">
        <v>30</v>
      </c>
      <c r="U4783" s="1" t="s">
        <v>410</v>
      </c>
      <c r="V4783" s="1" t="s">
        <v>411</v>
      </c>
      <c r="W4783" s="1" t="s">
        <v>411</v>
      </c>
    </row>
    <row r="4784" spans="1:23">
      <c r="A4784" s="2" t="s">
        <v>406</v>
      </c>
      <c r="B4784" s="2">
        <f t="shared" si="148"/>
        <v>2022</v>
      </c>
      <c r="C4784" s="1" t="s">
        <v>43</v>
      </c>
      <c r="D4784" s="1" t="s">
        <v>24</v>
      </c>
      <c r="E4784" s="1">
        <v>80013744</v>
      </c>
      <c r="F4784" s="1" t="s">
        <v>407</v>
      </c>
      <c r="G4784" s="1" t="s">
        <v>120</v>
      </c>
      <c r="H4784" s="1" t="s">
        <v>408</v>
      </c>
      <c r="I4784" s="1" t="s">
        <v>409</v>
      </c>
      <c r="J4784" s="1">
        <v>93</v>
      </c>
      <c r="K4784" s="1" t="s">
        <v>28</v>
      </c>
      <c r="L4784" s="1">
        <v>4301</v>
      </c>
      <c r="M4784" s="1">
        <v>4394</v>
      </c>
      <c r="N4784" s="1">
        <v>24834</v>
      </c>
      <c r="O4784" s="1">
        <v>1435</v>
      </c>
      <c r="P4784" s="1">
        <v>62.68</v>
      </c>
      <c r="Q4784" s="1">
        <v>26570.85</v>
      </c>
      <c r="R4784" s="1">
        <f t="shared" si="149"/>
        <v>285.70806451612901</v>
      </c>
      <c r="S4784" s="1" t="s">
        <v>29</v>
      </c>
      <c r="T4784" s="1" t="s">
        <v>30</v>
      </c>
      <c r="U4784" s="1" t="s">
        <v>410</v>
      </c>
      <c r="V4784" s="1" t="s">
        <v>413</v>
      </c>
      <c r="W4784" s="1" t="s">
        <v>417</v>
      </c>
    </row>
    <row r="4785" spans="1:23">
      <c r="A4785" s="2" t="s">
        <v>429</v>
      </c>
      <c r="B4785" s="2">
        <f t="shared" si="148"/>
        <v>2022</v>
      </c>
      <c r="C4785" s="1" t="s">
        <v>43</v>
      </c>
      <c r="D4785" s="1" t="s">
        <v>24</v>
      </c>
      <c r="E4785" s="1">
        <v>80013744</v>
      </c>
      <c r="F4785" s="1" t="s">
        <v>407</v>
      </c>
      <c r="G4785" s="1" t="s">
        <v>120</v>
      </c>
      <c r="H4785" s="1" t="s">
        <v>408</v>
      </c>
      <c r="I4785" s="1" t="s">
        <v>409</v>
      </c>
      <c r="J4785" s="1">
        <v>217</v>
      </c>
      <c r="K4785" s="1" t="s">
        <v>86</v>
      </c>
      <c r="L4785" s="1">
        <v>13765</v>
      </c>
      <c r="M4785" s="1">
        <v>14197</v>
      </c>
      <c r="N4785" s="1">
        <v>91832</v>
      </c>
      <c r="O4785" s="1">
        <v>3414.79</v>
      </c>
      <c r="P4785" s="1">
        <v>231.79</v>
      </c>
      <c r="Q4785" s="1">
        <v>96362.98</v>
      </c>
      <c r="R4785" s="1">
        <f t="shared" si="149"/>
        <v>444.06903225806451</v>
      </c>
      <c r="S4785" s="1" t="s">
        <v>29</v>
      </c>
      <c r="T4785" s="1" t="s">
        <v>30</v>
      </c>
      <c r="U4785" s="1" t="s">
        <v>410</v>
      </c>
      <c r="V4785" s="1" t="s">
        <v>413</v>
      </c>
      <c r="W4785" s="1" t="s">
        <v>414</v>
      </c>
    </row>
    <row r="4786" spans="1:23">
      <c r="A4786" s="2" t="s">
        <v>438</v>
      </c>
      <c r="B4786" s="2">
        <f t="shared" si="148"/>
        <v>2022</v>
      </c>
      <c r="C4786" s="1" t="s">
        <v>431</v>
      </c>
      <c r="D4786" s="1" t="s">
        <v>24</v>
      </c>
      <c r="E4786" s="1">
        <v>80013744</v>
      </c>
      <c r="F4786" s="1" t="s">
        <v>407</v>
      </c>
      <c r="G4786" s="1" t="s">
        <v>120</v>
      </c>
      <c r="H4786" s="1" t="s">
        <v>408</v>
      </c>
      <c r="I4786" s="1" t="s">
        <v>409</v>
      </c>
      <c r="J4786" s="1">
        <v>94</v>
      </c>
      <c r="K4786" s="1" t="s">
        <v>28</v>
      </c>
      <c r="L4786" s="1">
        <v>5452</v>
      </c>
      <c r="M4786" s="1">
        <v>5546</v>
      </c>
      <c r="N4786" s="1">
        <v>34404</v>
      </c>
      <c r="O4786" s="1">
        <v>1950</v>
      </c>
      <c r="P4786" s="1">
        <v>86.84</v>
      </c>
      <c r="Q4786" s="1">
        <v>36772.17</v>
      </c>
      <c r="R4786" s="1">
        <f t="shared" si="149"/>
        <v>391.19329787234039</v>
      </c>
      <c r="S4786" s="1" t="s">
        <v>29</v>
      </c>
      <c r="T4786" s="1" t="s">
        <v>136</v>
      </c>
      <c r="U4786" s="1" t="s">
        <v>410</v>
      </c>
      <c r="V4786" s="1" t="s">
        <v>414</v>
      </c>
      <c r="W4786" s="1" t="s">
        <v>413</v>
      </c>
    </row>
    <row r="4787" spans="1:23">
      <c r="A4787" s="2" t="s">
        <v>440</v>
      </c>
      <c r="B4787" s="2">
        <f t="shared" si="148"/>
        <v>2022</v>
      </c>
      <c r="C4787" s="1" t="s">
        <v>43</v>
      </c>
      <c r="D4787" s="1" t="s">
        <v>24</v>
      </c>
      <c r="E4787" s="1">
        <v>80013744</v>
      </c>
      <c r="F4787" s="1" t="s">
        <v>407</v>
      </c>
      <c r="G4787" s="1" t="s">
        <v>120</v>
      </c>
      <c r="H4787" s="1" t="s">
        <v>408</v>
      </c>
      <c r="I4787" s="1" t="s">
        <v>409</v>
      </c>
      <c r="J4787" s="1">
        <v>87</v>
      </c>
      <c r="K4787" s="1" t="s">
        <v>28</v>
      </c>
      <c r="L4787" s="1">
        <v>5986</v>
      </c>
      <c r="M4787" s="1">
        <v>6103</v>
      </c>
      <c r="N4787" s="1">
        <v>38678</v>
      </c>
      <c r="O4787" s="1">
        <v>1537.5</v>
      </c>
      <c r="P4787" s="1">
        <v>97.49</v>
      </c>
      <c r="Q4787" s="1">
        <v>40630.9</v>
      </c>
      <c r="R4787" s="1">
        <f t="shared" si="149"/>
        <v>467.02183908045981</v>
      </c>
      <c r="S4787" s="1" t="s">
        <v>29</v>
      </c>
      <c r="T4787" s="1" t="s">
        <v>30</v>
      </c>
      <c r="U4787" s="1" t="s">
        <v>410</v>
      </c>
      <c r="V4787" s="1" t="s">
        <v>441</v>
      </c>
      <c r="W4787" s="1" t="s">
        <v>442</v>
      </c>
    </row>
    <row r="4788" spans="1:23">
      <c r="A4788" s="2" t="s">
        <v>406</v>
      </c>
      <c r="B4788" s="2">
        <f t="shared" si="148"/>
        <v>2022</v>
      </c>
      <c r="C4788" s="1" t="s">
        <v>431</v>
      </c>
      <c r="D4788" s="1" t="s">
        <v>24</v>
      </c>
      <c r="E4788" s="1">
        <v>80013744</v>
      </c>
      <c r="F4788" s="1" t="s">
        <v>407</v>
      </c>
      <c r="G4788" s="1" t="s">
        <v>120</v>
      </c>
      <c r="H4788" s="1" t="s">
        <v>408</v>
      </c>
      <c r="I4788" s="1" t="s">
        <v>409</v>
      </c>
      <c r="J4788" s="1">
        <v>84</v>
      </c>
      <c r="K4788" s="1" t="s">
        <v>28</v>
      </c>
      <c r="L4788" s="1">
        <v>4368</v>
      </c>
      <c r="M4788" s="1">
        <v>4494</v>
      </c>
      <c r="N4788" s="1">
        <v>20832</v>
      </c>
      <c r="O4788" s="1">
        <v>1950</v>
      </c>
      <c r="P4788" s="1">
        <v>52.55</v>
      </c>
      <c r="Q4788" s="1">
        <v>23022.02</v>
      </c>
      <c r="R4788" s="1">
        <f t="shared" si="149"/>
        <v>274.07166666666666</v>
      </c>
      <c r="S4788" s="1" t="s">
        <v>29</v>
      </c>
      <c r="T4788" s="1" t="s">
        <v>30</v>
      </c>
      <c r="U4788" s="1" t="s">
        <v>410</v>
      </c>
      <c r="V4788" s="1" t="s">
        <v>413</v>
      </c>
      <c r="W4788" s="1" t="s">
        <v>413</v>
      </c>
    </row>
    <row r="4789" spans="1:23">
      <c r="A4789" s="2" t="s">
        <v>449</v>
      </c>
      <c r="B4789" s="2">
        <f t="shared" si="148"/>
        <v>2022</v>
      </c>
      <c r="C4789" s="1" t="s">
        <v>43</v>
      </c>
      <c r="D4789" s="1" t="s">
        <v>24</v>
      </c>
      <c r="E4789" s="1">
        <v>80013744</v>
      </c>
      <c r="F4789" s="1" t="s">
        <v>407</v>
      </c>
      <c r="G4789" s="1" t="s">
        <v>120</v>
      </c>
      <c r="H4789" s="1" t="s">
        <v>408</v>
      </c>
      <c r="I4789" s="1" t="s">
        <v>409</v>
      </c>
      <c r="J4789" s="1">
        <v>186</v>
      </c>
      <c r="K4789" s="1" t="s">
        <v>28</v>
      </c>
      <c r="L4789" s="1">
        <v>8277</v>
      </c>
      <c r="M4789" s="1">
        <v>8463</v>
      </c>
      <c r="N4789" s="1">
        <v>46686</v>
      </c>
      <c r="O4789" s="1">
        <v>3075</v>
      </c>
      <c r="P4789" s="1">
        <v>117.84</v>
      </c>
      <c r="Q4789" s="1">
        <v>50328.46</v>
      </c>
      <c r="R4789" s="1">
        <f t="shared" si="149"/>
        <v>270.58311827956987</v>
      </c>
      <c r="S4789" s="1" t="s">
        <v>29</v>
      </c>
      <c r="T4789" s="1" t="s">
        <v>30</v>
      </c>
      <c r="U4789" s="1" t="s">
        <v>410</v>
      </c>
      <c r="V4789" s="1" t="s">
        <v>450</v>
      </c>
      <c r="W4789" s="1" t="s">
        <v>450</v>
      </c>
    </row>
    <row r="4790" spans="1:23">
      <c r="A4790" s="2" t="s">
        <v>454</v>
      </c>
      <c r="B4790" s="2">
        <f t="shared" si="148"/>
        <v>2022</v>
      </c>
      <c r="C4790" s="1" t="s">
        <v>431</v>
      </c>
      <c r="D4790" s="1" t="s">
        <v>24</v>
      </c>
      <c r="E4790" s="1">
        <v>80013744</v>
      </c>
      <c r="F4790" s="1" t="s">
        <v>407</v>
      </c>
      <c r="G4790" s="1" t="s">
        <v>120</v>
      </c>
      <c r="H4790" s="1" t="s">
        <v>408</v>
      </c>
      <c r="I4790" s="1" t="s">
        <v>409</v>
      </c>
      <c r="J4790" s="1">
        <v>97</v>
      </c>
      <c r="K4790" s="1" t="s">
        <v>86</v>
      </c>
      <c r="L4790" s="1">
        <v>5044</v>
      </c>
      <c r="M4790" s="1">
        <v>5190</v>
      </c>
      <c r="N4790" s="1">
        <v>22795</v>
      </c>
      <c r="O4790" s="1">
        <v>1950</v>
      </c>
      <c r="P4790" s="1">
        <v>57.72</v>
      </c>
      <c r="Q4790" s="1">
        <v>25096.19</v>
      </c>
      <c r="R4790" s="1">
        <f t="shared" si="149"/>
        <v>258.72360824742265</v>
      </c>
      <c r="S4790" s="1" t="s">
        <v>29</v>
      </c>
      <c r="T4790" s="1" t="s">
        <v>30</v>
      </c>
      <c r="U4790" s="1" t="s">
        <v>410</v>
      </c>
      <c r="V4790" s="1" t="s">
        <v>413</v>
      </c>
      <c r="W4790" s="1" t="s">
        <v>413</v>
      </c>
    </row>
    <row r="4791" spans="1:23">
      <c r="A4791" s="2" t="s">
        <v>406</v>
      </c>
      <c r="B4791" s="2">
        <f t="shared" si="148"/>
        <v>2022</v>
      </c>
      <c r="C4791" s="1" t="s">
        <v>431</v>
      </c>
      <c r="D4791" s="1" t="s">
        <v>24</v>
      </c>
      <c r="E4791" s="1">
        <v>80013744</v>
      </c>
      <c r="F4791" s="1" t="s">
        <v>407</v>
      </c>
      <c r="G4791" s="1" t="s">
        <v>120</v>
      </c>
      <c r="H4791" s="1" t="s">
        <v>408</v>
      </c>
      <c r="I4791" s="1" t="s">
        <v>409</v>
      </c>
      <c r="J4791" s="1">
        <v>93</v>
      </c>
      <c r="K4791" s="1" t="s">
        <v>28</v>
      </c>
      <c r="L4791" s="1">
        <v>4139</v>
      </c>
      <c r="M4791" s="1">
        <v>4232</v>
      </c>
      <c r="N4791" s="1">
        <v>23343</v>
      </c>
      <c r="O4791" s="1">
        <v>1950</v>
      </c>
      <c r="P4791" s="1">
        <v>58.92</v>
      </c>
      <c r="Q4791" s="1">
        <v>25576.73</v>
      </c>
      <c r="R4791" s="1">
        <f t="shared" si="149"/>
        <v>275.01860215053762</v>
      </c>
      <c r="S4791" s="1" t="s">
        <v>29</v>
      </c>
      <c r="T4791" s="1" t="s">
        <v>30</v>
      </c>
      <c r="U4791" s="1" t="s">
        <v>410</v>
      </c>
      <c r="V4791" s="1" t="s">
        <v>413</v>
      </c>
      <c r="W4791" s="1" t="s">
        <v>413</v>
      </c>
    </row>
    <row r="4792" spans="1:23">
      <c r="A4792" s="2" t="s">
        <v>479</v>
      </c>
      <c r="B4792" s="2">
        <f t="shared" si="148"/>
        <v>2022</v>
      </c>
      <c r="C4792" s="1" t="s">
        <v>431</v>
      </c>
      <c r="D4792" s="1" t="s">
        <v>24</v>
      </c>
      <c r="E4792" s="1">
        <v>80013744</v>
      </c>
      <c r="F4792" s="1" t="s">
        <v>407</v>
      </c>
      <c r="G4792" s="1" t="s">
        <v>120</v>
      </c>
      <c r="H4792" s="1" t="s">
        <v>408</v>
      </c>
      <c r="I4792" s="1" t="s">
        <v>409</v>
      </c>
      <c r="J4792" s="1">
        <v>94</v>
      </c>
      <c r="K4792" s="1" t="s">
        <v>28</v>
      </c>
      <c r="L4792" s="1">
        <v>5452</v>
      </c>
      <c r="M4792" s="1">
        <v>5546</v>
      </c>
      <c r="N4792" s="1">
        <v>32336</v>
      </c>
      <c r="O4792" s="1">
        <v>1950</v>
      </c>
      <c r="P4792" s="1">
        <v>81.62</v>
      </c>
      <c r="Q4792" s="1">
        <v>34679.040000000001</v>
      </c>
      <c r="R4792" s="1">
        <f t="shared" si="149"/>
        <v>368.92595744680852</v>
      </c>
      <c r="S4792" s="1" t="s">
        <v>29</v>
      </c>
      <c r="T4792" s="1" t="s">
        <v>30</v>
      </c>
      <c r="U4792" s="1" t="s">
        <v>410</v>
      </c>
      <c r="V4792" s="1" t="s">
        <v>73</v>
      </c>
      <c r="W4792" s="1" t="s">
        <v>434</v>
      </c>
    </row>
    <row r="4793" spans="1:23">
      <c r="A4793" s="2" t="s">
        <v>480</v>
      </c>
      <c r="B4793" s="2">
        <f t="shared" si="148"/>
        <v>2022</v>
      </c>
      <c r="C4793" s="1" t="s">
        <v>43</v>
      </c>
      <c r="D4793" s="1" t="s">
        <v>24</v>
      </c>
      <c r="E4793" s="1">
        <v>80013744</v>
      </c>
      <c r="F4793" s="1" t="s">
        <v>407</v>
      </c>
      <c r="G4793" s="1" t="s">
        <v>120</v>
      </c>
      <c r="H4793" s="1" t="s">
        <v>408</v>
      </c>
      <c r="I4793" s="1" t="s">
        <v>409</v>
      </c>
      <c r="J4793" s="1">
        <v>93</v>
      </c>
      <c r="K4793" s="1" t="s">
        <v>28</v>
      </c>
      <c r="L4793" s="1">
        <v>5394</v>
      </c>
      <c r="M4793" s="1">
        <v>5487</v>
      </c>
      <c r="N4793" s="1">
        <v>32652</v>
      </c>
      <c r="O4793" s="1">
        <v>1473.6</v>
      </c>
      <c r="P4793" s="1">
        <v>81.63</v>
      </c>
      <c r="Q4793" s="1">
        <v>34475.61</v>
      </c>
      <c r="R4793" s="1">
        <f t="shared" si="149"/>
        <v>370.70548387096773</v>
      </c>
      <c r="S4793" s="1" t="s">
        <v>29</v>
      </c>
      <c r="T4793" s="1" t="s">
        <v>30</v>
      </c>
      <c r="U4793" s="1" t="s">
        <v>410</v>
      </c>
      <c r="V4793" s="1" t="s">
        <v>481</v>
      </c>
      <c r="W4793" s="1" t="s">
        <v>414</v>
      </c>
    </row>
    <row r="4794" spans="1:23">
      <c r="A4794" s="2" t="s">
        <v>406</v>
      </c>
      <c r="B4794" s="2">
        <f t="shared" si="148"/>
        <v>2022</v>
      </c>
      <c r="C4794" s="1" t="s">
        <v>43</v>
      </c>
      <c r="D4794" s="1" t="s">
        <v>24</v>
      </c>
      <c r="E4794" s="1">
        <v>80013744</v>
      </c>
      <c r="F4794" s="1" t="s">
        <v>407</v>
      </c>
      <c r="G4794" s="1" t="s">
        <v>120</v>
      </c>
      <c r="H4794" s="1" t="s">
        <v>408</v>
      </c>
      <c r="I4794" s="1" t="s">
        <v>409</v>
      </c>
      <c r="J4794" s="1">
        <v>186</v>
      </c>
      <c r="K4794" s="1" t="s">
        <v>28</v>
      </c>
      <c r="L4794" s="1">
        <v>8277</v>
      </c>
      <c r="M4794" s="1">
        <v>8463</v>
      </c>
      <c r="N4794" s="1">
        <v>46686</v>
      </c>
      <c r="O4794" s="1">
        <v>3075</v>
      </c>
      <c r="P4794" s="1">
        <v>117.84</v>
      </c>
      <c r="Q4794" s="1">
        <v>50328.46</v>
      </c>
      <c r="R4794" s="1">
        <f t="shared" si="149"/>
        <v>270.58311827956987</v>
      </c>
      <c r="S4794" s="1" t="s">
        <v>29</v>
      </c>
      <c r="T4794" s="1" t="s">
        <v>30</v>
      </c>
      <c r="U4794" s="1" t="s">
        <v>410</v>
      </c>
      <c r="V4794" s="1" t="s">
        <v>413</v>
      </c>
      <c r="W4794" s="1" t="s">
        <v>414</v>
      </c>
    </row>
    <row r="4795" spans="1:23">
      <c r="A4795" s="2" t="s">
        <v>499</v>
      </c>
      <c r="B4795" s="2">
        <f t="shared" si="148"/>
        <v>2022</v>
      </c>
      <c r="C4795" s="1" t="s">
        <v>43</v>
      </c>
      <c r="D4795" s="1" t="s">
        <v>24</v>
      </c>
      <c r="E4795" s="1">
        <v>80013744</v>
      </c>
      <c r="F4795" s="1" t="s">
        <v>407</v>
      </c>
      <c r="G4795" s="1" t="s">
        <v>120</v>
      </c>
      <c r="H4795" s="1" t="s">
        <v>408</v>
      </c>
      <c r="I4795" s="1" t="s">
        <v>409</v>
      </c>
      <c r="J4795" s="1">
        <v>81</v>
      </c>
      <c r="K4795" s="1" t="s">
        <v>86</v>
      </c>
      <c r="L4795" s="1">
        <v>4212</v>
      </c>
      <c r="M4795" s="1">
        <v>4334</v>
      </c>
      <c r="N4795" s="1">
        <v>20088</v>
      </c>
      <c r="O4795" s="1">
        <v>1183</v>
      </c>
      <c r="P4795" s="1">
        <v>50.87</v>
      </c>
      <c r="Q4795" s="1">
        <v>21580.49</v>
      </c>
      <c r="R4795" s="1">
        <f t="shared" si="149"/>
        <v>266.42580246913582</v>
      </c>
      <c r="S4795" s="1" t="s">
        <v>29</v>
      </c>
      <c r="T4795" s="1" t="s">
        <v>136</v>
      </c>
      <c r="U4795" s="1" t="s">
        <v>410</v>
      </c>
      <c r="V4795" s="1" t="s">
        <v>413</v>
      </c>
      <c r="W4795" s="1" t="s">
        <v>413</v>
      </c>
    </row>
    <row r="4796" spans="1:23">
      <c r="A4796" s="2" t="s">
        <v>500</v>
      </c>
      <c r="B4796" s="2">
        <f t="shared" si="148"/>
        <v>2022</v>
      </c>
      <c r="C4796" s="1" t="s">
        <v>43</v>
      </c>
      <c r="D4796" s="1" t="s">
        <v>24</v>
      </c>
      <c r="E4796" s="1">
        <v>80013744</v>
      </c>
      <c r="F4796" s="1" t="s">
        <v>407</v>
      </c>
      <c r="G4796" s="1" t="s">
        <v>120</v>
      </c>
      <c r="H4796" s="1" t="s">
        <v>408</v>
      </c>
      <c r="I4796" s="1" t="s">
        <v>409</v>
      </c>
      <c r="J4796" s="1">
        <v>22</v>
      </c>
      <c r="K4796" s="1" t="s">
        <v>28</v>
      </c>
      <c r="L4796" s="1">
        <v>979</v>
      </c>
      <c r="M4796" s="1">
        <v>1001</v>
      </c>
      <c r="N4796" s="1">
        <v>5588</v>
      </c>
      <c r="O4796" s="1">
        <v>304.52</v>
      </c>
      <c r="P4796" s="1">
        <v>11.28</v>
      </c>
      <c r="Q4796" s="1">
        <v>5957.62</v>
      </c>
      <c r="R4796" s="1">
        <f t="shared" si="149"/>
        <v>270.8009090909091</v>
      </c>
      <c r="S4796" s="1" t="s">
        <v>29</v>
      </c>
      <c r="T4796" s="1" t="s">
        <v>136</v>
      </c>
      <c r="U4796" s="1" t="s">
        <v>410</v>
      </c>
      <c r="V4796" s="1" t="s">
        <v>413</v>
      </c>
      <c r="W4796" s="1" t="s">
        <v>413</v>
      </c>
    </row>
    <row r="4797" spans="1:23">
      <c r="A4797" s="2" t="s">
        <v>449</v>
      </c>
      <c r="B4797" s="2">
        <f t="shared" si="148"/>
        <v>2022</v>
      </c>
      <c r="C4797" s="1" t="s">
        <v>43</v>
      </c>
      <c r="D4797" s="1" t="s">
        <v>24</v>
      </c>
      <c r="E4797" s="1">
        <v>80013744</v>
      </c>
      <c r="F4797" s="1" t="s">
        <v>407</v>
      </c>
      <c r="G4797" s="1" t="s">
        <v>120</v>
      </c>
      <c r="H4797" s="1" t="s">
        <v>408</v>
      </c>
      <c r="I4797" s="1" t="s">
        <v>409</v>
      </c>
      <c r="J4797" s="1">
        <v>93</v>
      </c>
      <c r="K4797" s="1" t="s">
        <v>28</v>
      </c>
      <c r="L4797" s="1">
        <v>8277</v>
      </c>
      <c r="M4797" s="1">
        <v>8463</v>
      </c>
      <c r="N4797" s="1">
        <v>46965</v>
      </c>
      <c r="O4797" s="1">
        <v>3075</v>
      </c>
      <c r="P4797" s="1">
        <v>118.54</v>
      </c>
      <c r="Q4797" s="1">
        <v>50610.85</v>
      </c>
      <c r="R4797" s="1">
        <f t="shared" si="149"/>
        <v>544.20268817204294</v>
      </c>
      <c r="S4797" s="1" t="s">
        <v>29</v>
      </c>
      <c r="T4797" s="1" t="s">
        <v>30</v>
      </c>
      <c r="U4797" s="1" t="s">
        <v>410</v>
      </c>
      <c r="V4797" s="1" t="s">
        <v>463</v>
      </c>
      <c r="W4797" s="1" t="s">
        <v>463</v>
      </c>
    </row>
    <row r="4798" spans="1:23">
      <c r="A4798" s="2" t="s">
        <v>528</v>
      </c>
      <c r="B4798" s="2">
        <f t="shared" si="148"/>
        <v>2022</v>
      </c>
      <c r="C4798" s="1" t="s">
        <v>43</v>
      </c>
      <c r="D4798" s="1" t="s">
        <v>24</v>
      </c>
      <c r="E4798" s="1">
        <v>80013744</v>
      </c>
      <c r="F4798" s="1" t="s">
        <v>407</v>
      </c>
      <c r="G4798" s="1" t="s">
        <v>120</v>
      </c>
      <c r="H4798" s="1" t="s">
        <v>408</v>
      </c>
      <c r="I4798" s="1" t="s">
        <v>409</v>
      </c>
      <c r="J4798" s="1">
        <v>70</v>
      </c>
      <c r="K4798" s="1" t="s">
        <v>86</v>
      </c>
      <c r="L4798" s="1">
        <v>4060</v>
      </c>
      <c r="M4798" s="1">
        <v>4164</v>
      </c>
      <c r="N4798" s="1">
        <v>25620</v>
      </c>
      <c r="O4798" s="1">
        <v>1184.6099999999999</v>
      </c>
      <c r="P4798" s="1">
        <v>64.569999999999993</v>
      </c>
      <c r="Q4798" s="1">
        <v>27079.759999999998</v>
      </c>
      <c r="R4798" s="1">
        <f t="shared" si="149"/>
        <v>386.85371428571426</v>
      </c>
      <c r="S4798" s="1" t="s">
        <v>29</v>
      </c>
      <c r="T4798" s="1" t="s">
        <v>30</v>
      </c>
      <c r="U4798" s="1" t="s">
        <v>410</v>
      </c>
      <c r="V4798" s="1" t="s">
        <v>413</v>
      </c>
      <c r="W4798" s="1" t="s">
        <v>413</v>
      </c>
    </row>
    <row r="4799" spans="1:23">
      <c r="A4799" s="2" t="s">
        <v>440</v>
      </c>
      <c r="B4799" s="2">
        <f t="shared" si="148"/>
        <v>2022</v>
      </c>
      <c r="C4799" s="1" t="s">
        <v>43</v>
      </c>
      <c r="D4799" s="1" t="s">
        <v>24</v>
      </c>
      <c r="E4799" s="1">
        <v>80013744</v>
      </c>
      <c r="F4799" s="1" t="s">
        <v>407</v>
      </c>
      <c r="G4799" s="1" t="s">
        <v>120</v>
      </c>
      <c r="H4799" s="1" t="s">
        <v>408</v>
      </c>
      <c r="I4799" s="1" t="s">
        <v>409</v>
      </c>
      <c r="J4799" s="1">
        <v>74</v>
      </c>
      <c r="K4799" s="1" t="s">
        <v>28</v>
      </c>
      <c r="L4799" s="1">
        <v>7066</v>
      </c>
      <c r="M4799" s="1">
        <v>7191</v>
      </c>
      <c r="N4799" s="1">
        <v>50029</v>
      </c>
      <c r="O4799" s="1">
        <v>1537.5</v>
      </c>
      <c r="P4799" s="1">
        <v>125.07</v>
      </c>
      <c r="Q4799" s="1">
        <v>52074.64</v>
      </c>
      <c r="R4799" s="1">
        <f t="shared" si="149"/>
        <v>703.71135135135137</v>
      </c>
      <c r="S4799" s="1" t="s">
        <v>29</v>
      </c>
      <c r="T4799" s="1" t="s">
        <v>30</v>
      </c>
      <c r="U4799" s="1" t="s">
        <v>410</v>
      </c>
      <c r="V4799" s="1" t="s">
        <v>481</v>
      </c>
      <c r="W4799" s="1" t="s">
        <v>414</v>
      </c>
    </row>
    <row r="4800" spans="1:23">
      <c r="A4800" s="2" t="s">
        <v>406</v>
      </c>
      <c r="B4800" s="2">
        <f t="shared" si="148"/>
        <v>2022</v>
      </c>
      <c r="C4800" s="1" t="s">
        <v>43</v>
      </c>
      <c r="D4800" s="1" t="s">
        <v>24</v>
      </c>
      <c r="E4800" s="1">
        <v>80013744</v>
      </c>
      <c r="F4800" s="1" t="s">
        <v>407</v>
      </c>
      <c r="G4800" s="1" t="s">
        <v>120</v>
      </c>
      <c r="H4800" s="1" t="s">
        <v>408</v>
      </c>
      <c r="I4800" s="1" t="s">
        <v>409</v>
      </c>
      <c r="J4800" s="1">
        <v>186</v>
      </c>
      <c r="K4800" s="1" t="s">
        <v>86</v>
      </c>
      <c r="L4800" s="1">
        <v>8277</v>
      </c>
      <c r="M4800" s="1">
        <v>8463</v>
      </c>
      <c r="N4800" s="1">
        <v>46686</v>
      </c>
      <c r="O4800" s="1">
        <v>3075</v>
      </c>
      <c r="P4800" s="1">
        <v>117.84</v>
      </c>
      <c r="Q4800" s="1">
        <v>50328.46</v>
      </c>
      <c r="R4800" s="1">
        <f t="shared" si="149"/>
        <v>270.58311827956987</v>
      </c>
      <c r="S4800" s="1" t="s">
        <v>29</v>
      </c>
      <c r="T4800" s="1" t="s">
        <v>30</v>
      </c>
      <c r="U4800" s="1" t="s">
        <v>410</v>
      </c>
      <c r="V4800" s="1" t="s">
        <v>413</v>
      </c>
      <c r="W4800" s="1" t="s">
        <v>414</v>
      </c>
    </row>
    <row r="4801" spans="1:23">
      <c r="A4801" s="2" t="s">
        <v>440</v>
      </c>
      <c r="B4801" s="2">
        <f t="shared" si="148"/>
        <v>2022</v>
      </c>
      <c r="C4801" s="1" t="s">
        <v>119</v>
      </c>
      <c r="D4801" s="1" t="s">
        <v>24</v>
      </c>
      <c r="E4801" s="1">
        <v>80014137</v>
      </c>
      <c r="F4801" s="1" t="s">
        <v>25</v>
      </c>
      <c r="G4801" s="1" t="s">
        <v>120</v>
      </c>
      <c r="H4801" s="1" t="s">
        <v>570</v>
      </c>
      <c r="I4801" s="1" t="s">
        <v>768</v>
      </c>
      <c r="J4801" s="1">
        <v>532</v>
      </c>
      <c r="K4801" s="1" t="s">
        <v>28</v>
      </c>
      <c r="L4801" s="1">
        <v>33400</v>
      </c>
      <c r="M4801" s="1">
        <v>34040</v>
      </c>
      <c r="N4801" s="1">
        <v>141856</v>
      </c>
      <c r="O4801" s="1">
        <v>10500</v>
      </c>
      <c r="P4801" s="1">
        <v>1418.56</v>
      </c>
      <c r="Q4801" s="1">
        <v>153774.56</v>
      </c>
      <c r="R4801" s="1">
        <f t="shared" si="149"/>
        <v>289.0499248120301</v>
      </c>
      <c r="S4801" s="1" t="s">
        <v>29</v>
      </c>
      <c r="T4801" s="1" t="s">
        <v>30</v>
      </c>
      <c r="U4801" s="1" t="s">
        <v>122</v>
      </c>
      <c r="V4801" s="1" t="s">
        <v>77</v>
      </c>
      <c r="W4801" s="1" t="s">
        <v>777</v>
      </c>
    </row>
    <row r="4802" spans="1:23">
      <c r="A4802" s="2" t="s">
        <v>824</v>
      </c>
      <c r="B4802" s="2">
        <f t="shared" ref="B4802:B4865" si="150">+YEAR(A4802)</f>
        <v>2022</v>
      </c>
      <c r="C4802" s="1" t="s">
        <v>119</v>
      </c>
      <c r="D4802" s="1" t="s">
        <v>24</v>
      </c>
      <c r="E4802" s="1">
        <v>80014137</v>
      </c>
      <c r="F4802" s="1" t="s">
        <v>25</v>
      </c>
      <c r="G4802" s="1" t="s">
        <v>120</v>
      </c>
      <c r="H4802" s="1" t="s">
        <v>570</v>
      </c>
      <c r="I4802" s="1" t="s">
        <v>768</v>
      </c>
      <c r="J4802" s="1">
        <v>340</v>
      </c>
      <c r="K4802" s="1" t="s">
        <v>28</v>
      </c>
      <c r="L4802" s="1">
        <v>33865</v>
      </c>
      <c r="M4802" s="1">
        <v>34764</v>
      </c>
      <c r="N4802" s="1">
        <v>208082.5</v>
      </c>
      <c r="O4802" s="1">
        <v>11716.23</v>
      </c>
      <c r="P4802" s="1">
        <v>2080.83</v>
      </c>
      <c r="Q4802" s="1">
        <v>221879.56</v>
      </c>
      <c r="R4802" s="1">
        <f t="shared" si="149"/>
        <v>652.58694117647053</v>
      </c>
      <c r="S4802" s="1" t="s">
        <v>29</v>
      </c>
      <c r="T4802" s="1" t="s">
        <v>136</v>
      </c>
      <c r="U4802" s="1" t="s">
        <v>122</v>
      </c>
      <c r="V4802" s="1" t="s">
        <v>622</v>
      </c>
      <c r="W4802" s="1" t="s">
        <v>825</v>
      </c>
    </row>
    <row r="4803" spans="1:23">
      <c r="A4803" s="2" t="s">
        <v>828</v>
      </c>
      <c r="B4803" s="2">
        <f t="shared" si="150"/>
        <v>2022</v>
      </c>
      <c r="C4803" s="1" t="s">
        <v>119</v>
      </c>
      <c r="D4803" s="1" t="s">
        <v>24</v>
      </c>
      <c r="E4803" s="1">
        <v>80014137</v>
      </c>
      <c r="F4803" s="1" t="s">
        <v>25</v>
      </c>
      <c r="G4803" s="1" t="s">
        <v>120</v>
      </c>
      <c r="H4803" s="1" t="s">
        <v>570</v>
      </c>
      <c r="I4803" s="1" t="s">
        <v>768</v>
      </c>
      <c r="J4803" s="1">
        <v>273</v>
      </c>
      <c r="K4803" s="1" t="s">
        <v>28</v>
      </c>
      <c r="L4803" s="1">
        <v>16362</v>
      </c>
      <c r="M4803" s="1">
        <v>19875</v>
      </c>
      <c r="N4803" s="1">
        <v>99330</v>
      </c>
      <c r="O4803" s="1">
        <v>5858.79</v>
      </c>
      <c r="P4803" s="1">
        <v>993.3</v>
      </c>
      <c r="Q4803" s="1">
        <v>106182.09</v>
      </c>
      <c r="R4803" s="1">
        <f t="shared" ref="R4803:R4866" si="151">+Q4803/J4803</f>
        <v>388.94538461538463</v>
      </c>
      <c r="S4803" s="1" t="s">
        <v>29</v>
      </c>
      <c r="T4803" s="1" t="s">
        <v>136</v>
      </c>
      <c r="U4803" s="1" t="s">
        <v>122</v>
      </c>
      <c r="V4803" s="1" t="s">
        <v>622</v>
      </c>
      <c r="W4803" s="1" t="s">
        <v>777</v>
      </c>
    </row>
    <row r="4804" spans="1:23">
      <c r="A4804" s="2" t="s">
        <v>835</v>
      </c>
      <c r="B4804" s="2">
        <f t="shared" si="150"/>
        <v>2022</v>
      </c>
      <c r="C4804" s="1" t="s">
        <v>119</v>
      </c>
      <c r="D4804" s="1" t="s">
        <v>24</v>
      </c>
      <c r="E4804" s="1">
        <v>80014137</v>
      </c>
      <c r="F4804" s="1" t="s">
        <v>25</v>
      </c>
      <c r="G4804" s="1" t="s">
        <v>120</v>
      </c>
      <c r="H4804" s="1" t="s">
        <v>570</v>
      </c>
      <c r="I4804" s="1" t="s">
        <v>768</v>
      </c>
      <c r="J4804" s="1">
        <v>423</v>
      </c>
      <c r="K4804" s="1" t="s">
        <v>28</v>
      </c>
      <c r="L4804" s="1">
        <v>32538</v>
      </c>
      <c r="M4804" s="1">
        <v>33280</v>
      </c>
      <c r="N4804" s="1">
        <v>179348</v>
      </c>
      <c r="O4804" s="1">
        <v>10176.57</v>
      </c>
      <c r="P4804" s="1">
        <v>1793.48</v>
      </c>
      <c r="Q4804" s="1">
        <v>191318.05</v>
      </c>
      <c r="R4804" s="1">
        <f t="shared" si="151"/>
        <v>452.28853427895979</v>
      </c>
      <c r="S4804" s="1" t="s">
        <v>29</v>
      </c>
      <c r="T4804" s="1" t="s">
        <v>136</v>
      </c>
      <c r="U4804" s="1" t="s">
        <v>122</v>
      </c>
      <c r="V4804" s="1" t="s">
        <v>77</v>
      </c>
      <c r="W4804" s="1" t="s">
        <v>781</v>
      </c>
    </row>
    <row r="4805" spans="1:23">
      <c r="A4805" s="2" t="s">
        <v>875</v>
      </c>
      <c r="B4805" s="2">
        <f t="shared" si="150"/>
        <v>2022</v>
      </c>
      <c r="C4805" s="1" t="s">
        <v>119</v>
      </c>
      <c r="D4805" s="1" t="s">
        <v>24</v>
      </c>
      <c r="E4805" s="1">
        <v>80014137</v>
      </c>
      <c r="F4805" s="1" t="s">
        <v>25</v>
      </c>
      <c r="G4805" s="1" t="s">
        <v>120</v>
      </c>
      <c r="H4805" s="1" t="s">
        <v>570</v>
      </c>
      <c r="I4805" s="1" t="s">
        <v>768</v>
      </c>
      <c r="J4805" s="1">
        <v>400</v>
      </c>
      <c r="K4805" s="1" t="s">
        <v>28</v>
      </c>
      <c r="L4805" s="1">
        <v>24800</v>
      </c>
      <c r="M4805" s="1">
        <v>25300</v>
      </c>
      <c r="N4805" s="1">
        <v>104000</v>
      </c>
      <c r="O4805" s="1">
        <v>7500</v>
      </c>
      <c r="P4805" s="1">
        <v>1040</v>
      </c>
      <c r="Q4805" s="1">
        <v>112540</v>
      </c>
      <c r="R4805" s="1">
        <f t="shared" si="151"/>
        <v>281.35000000000002</v>
      </c>
      <c r="S4805" s="1" t="s">
        <v>29</v>
      </c>
      <c r="T4805" s="1" t="s">
        <v>30</v>
      </c>
      <c r="U4805" s="1" t="s">
        <v>122</v>
      </c>
      <c r="V4805" s="1" t="s">
        <v>77</v>
      </c>
      <c r="W4805" s="1" t="s">
        <v>783</v>
      </c>
    </row>
    <row r="4806" spans="1:23">
      <c r="A4806" s="2" t="s">
        <v>941</v>
      </c>
      <c r="B4806" s="2">
        <f t="shared" si="150"/>
        <v>2022</v>
      </c>
      <c r="C4806" s="1" t="s">
        <v>942</v>
      </c>
      <c r="D4806" s="1" t="s">
        <v>24</v>
      </c>
      <c r="E4806" s="1">
        <v>80013840</v>
      </c>
      <c r="F4806" s="1" t="s">
        <v>61</v>
      </c>
      <c r="G4806" s="1" t="s">
        <v>937</v>
      </c>
      <c r="H4806" s="1" t="s">
        <v>943</v>
      </c>
      <c r="I4806" s="1" t="s">
        <v>938</v>
      </c>
      <c r="J4806" s="1">
        <v>329</v>
      </c>
      <c r="K4806" s="1" t="s">
        <v>28</v>
      </c>
      <c r="L4806" s="1">
        <v>31712</v>
      </c>
      <c r="M4806" s="1">
        <v>34313</v>
      </c>
      <c r="N4806" s="1">
        <v>172792</v>
      </c>
      <c r="O4806" s="1">
        <v>51970.080000000002</v>
      </c>
      <c r="P4806" s="1">
        <v>1727.92</v>
      </c>
      <c r="Q4806" s="1">
        <v>226490</v>
      </c>
      <c r="R4806" s="1">
        <f t="shared" si="151"/>
        <v>688.419452887538</v>
      </c>
      <c r="S4806" s="1" t="s">
        <v>38</v>
      </c>
      <c r="T4806" s="1" t="s">
        <v>30</v>
      </c>
      <c r="U4806" s="1" t="s">
        <v>939</v>
      </c>
      <c r="V4806" s="1" t="s">
        <v>944</v>
      </c>
      <c r="W4806" s="1" t="s">
        <v>945</v>
      </c>
    </row>
    <row r="4807" spans="1:23">
      <c r="A4807" s="2" t="s">
        <v>946</v>
      </c>
      <c r="B4807" s="2">
        <f t="shared" si="150"/>
        <v>2022</v>
      </c>
      <c r="C4807" s="1" t="s">
        <v>942</v>
      </c>
      <c r="D4807" s="1" t="s">
        <v>24</v>
      </c>
      <c r="E4807" s="1">
        <v>80013840</v>
      </c>
      <c r="F4807" s="1" t="s">
        <v>61</v>
      </c>
      <c r="G4807" s="1" t="s">
        <v>937</v>
      </c>
      <c r="H4807" s="1" t="s">
        <v>251</v>
      </c>
      <c r="I4807" s="1" t="s">
        <v>938</v>
      </c>
      <c r="J4807" s="1">
        <v>222</v>
      </c>
      <c r="K4807" s="1" t="s">
        <v>28</v>
      </c>
      <c r="L4807" s="1">
        <v>19939</v>
      </c>
      <c r="M4807" s="1">
        <v>21956</v>
      </c>
      <c r="N4807" s="1">
        <v>96710</v>
      </c>
      <c r="O4807" s="1">
        <v>31954.94</v>
      </c>
      <c r="P4807" s="1">
        <v>967.1</v>
      </c>
      <c r="Q4807" s="1">
        <v>129632.04</v>
      </c>
      <c r="R4807" s="1">
        <f t="shared" si="151"/>
        <v>583.92810810810806</v>
      </c>
      <c r="S4807" s="1" t="s">
        <v>38</v>
      </c>
      <c r="T4807" s="1" t="s">
        <v>30</v>
      </c>
      <c r="U4807" s="1" t="s">
        <v>939</v>
      </c>
      <c r="V4807" s="1" t="s">
        <v>944</v>
      </c>
      <c r="W4807" s="1" t="s">
        <v>947</v>
      </c>
    </row>
    <row r="4808" spans="1:23">
      <c r="A4808" s="2" t="s">
        <v>1123</v>
      </c>
      <c r="B4808" s="2">
        <f t="shared" si="150"/>
        <v>2022</v>
      </c>
      <c r="C4808" s="1" t="s">
        <v>942</v>
      </c>
      <c r="D4808" s="1" t="s">
        <v>24</v>
      </c>
      <c r="E4808" s="1">
        <v>80014137</v>
      </c>
      <c r="F4808" s="1" t="s">
        <v>25</v>
      </c>
      <c r="G4808" s="1" t="s">
        <v>36</v>
      </c>
      <c r="H4808" s="1" t="s">
        <v>979</v>
      </c>
      <c r="I4808" s="1" t="s">
        <v>1116</v>
      </c>
      <c r="J4808" s="1">
        <v>388</v>
      </c>
      <c r="K4808" s="1" t="s">
        <v>28</v>
      </c>
      <c r="L4808" s="1">
        <v>18236</v>
      </c>
      <c r="M4808" s="1">
        <v>20564</v>
      </c>
      <c r="N4808" s="1">
        <v>64838.68</v>
      </c>
      <c r="O4808" s="1">
        <v>21796.16</v>
      </c>
      <c r="P4808" s="1">
        <v>361.36</v>
      </c>
      <c r="Q4808" s="1">
        <v>86996.2</v>
      </c>
      <c r="R4808" s="1">
        <f t="shared" si="151"/>
        <v>224.21701030927835</v>
      </c>
      <c r="S4808" s="1" t="s">
        <v>38</v>
      </c>
      <c r="T4808" s="1" t="s">
        <v>30</v>
      </c>
      <c r="U4808" s="1" t="s">
        <v>81</v>
      </c>
      <c r="V4808" s="1" t="s">
        <v>1124</v>
      </c>
      <c r="W4808" s="1" t="s">
        <v>1124</v>
      </c>
    </row>
    <row r="4809" spans="1:23">
      <c r="A4809" s="2" t="s">
        <v>1125</v>
      </c>
      <c r="B4809" s="2">
        <f t="shared" si="150"/>
        <v>2022</v>
      </c>
      <c r="C4809" s="1" t="s">
        <v>936</v>
      </c>
      <c r="D4809" s="1" t="s">
        <v>24</v>
      </c>
      <c r="E4809" s="1">
        <v>80014137</v>
      </c>
      <c r="F4809" s="1" t="s">
        <v>25</v>
      </c>
      <c r="G4809" s="1" t="s">
        <v>36</v>
      </c>
      <c r="H4809" s="1" t="s">
        <v>955</v>
      </c>
      <c r="I4809" s="1" t="s">
        <v>1116</v>
      </c>
      <c r="J4809" s="1">
        <v>97</v>
      </c>
      <c r="K4809" s="1" t="s">
        <v>28</v>
      </c>
      <c r="L4809" s="1">
        <v>4608</v>
      </c>
      <c r="M4809" s="1">
        <v>5141</v>
      </c>
      <c r="N4809" s="1">
        <v>16209.67</v>
      </c>
      <c r="O4809" s="1">
        <v>5497.16</v>
      </c>
      <c r="P4809" s="1">
        <v>91.15</v>
      </c>
      <c r="Q4809" s="1">
        <v>21797.98</v>
      </c>
      <c r="R4809" s="1">
        <f t="shared" si="151"/>
        <v>224.72144329896906</v>
      </c>
      <c r="S4809" s="1" t="s">
        <v>38</v>
      </c>
      <c r="T4809" s="1" t="s">
        <v>136</v>
      </c>
      <c r="U4809" s="1" t="s">
        <v>81</v>
      </c>
      <c r="V4809" s="1" t="s">
        <v>1126</v>
      </c>
      <c r="W4809" s="1" t="s">
        <v>1126</v>
      </c>
    </row>
    <row r="4810" spans="1:23">
      <c r="A4810" s="2" t="s">
        <v>1125</v>
      </c>
      <c r="B4810" s="2">
        <f t="shared" si="150"/>
        <v>2022</v>
      </c>
      <c r="C4810" s="1" t="s">
        <v>936</v>
      </c>
      <c r="D4810" s="1" t="s">
        <v>24</v>
      </c>
      <c r="E4810" s="1">
        <v>80014137</v>
      </c>
      <c r="F4810" s="1" t="s">
        <v>25</v>
      </c>
      <c r="G4810" s="1" t="s">
        <v>36</v>
      </c>
      <c r="H4810" s="1" t="s">
        <v>955</v>
      </c>
      <c r="I4810" s="1" t="s">
        <v>1116</v>
      </c>
      <c r="J4810" s="1">
        <v>97</v>
      </c>
      <c r="K4810" s="1" t="s">
        <v>28</v>
      </c>
      <c r="L4810" s="1">
        <v>4608</v>
      </c>
      <c r="M4810" s="1">
        <v>5141</v>
      </c>
      <c r="N4810" s="1">
        <v>16209.67</v>
      </c>
      <c r="O4810" s="1">
        <v>5500</v>
      </c>
      <c r="P4810" s="1">
        <v>91.2</v>
      </c>
      <c r="Q4810" s="1">
        <v>21800.87</v>
      </c>
      <c r="R4810" s="1">
        <f t="shared" si="151"/>
        <v>224.75123711340206</v>
      </c>
      <c r="S4810" s="1" t="s">
        <v>38</v>
      </c>
      <c r="T4810" s="1" t="s">
        <v>136</v>
      </c>
      <c r="U4810" s="1" t="s">
        <v>81</v>
      </c>
      <c r="V4810" s="1" t="s">
        <v>1130</v>
      </c>
      <c r="W4810" s="1" t="s">
        <v>1130</v>
      </c>
    </row>
    <row r="4811" spans="1:23">
      <c r="A4811" s="2" t="s">
        <v>438</v>
      </c>
      <c r="B4811" s="2">
        <f t="shared" si="150"/>
        <v>2022</v>
      </c>
      <c r="C4811" s="1" t="s">
        <v>936</v>
      </c>
      <c r="D4811" s="1" t="s">
        <v>24</v>
      </c>
      <c r="E4811" s="1">
        <v>80070039</v>
      </c>
      <c r="F4811" s="1" t="s">
        <v>949</v>
      </c>
      <c r="G4811" s="1" t="s">
        <v>315</v>
      </c>
      <c r="H4811" s="1" t="s">
        <v>1024</v>
      </c>
      <c r="I4811" s="1" t="s">
        <v>1311</v>
      </c>
      <c r="J4811" s="1">
        <v>66</v>
      </c>
      <c r="K4811" s="1" t="s">
        <v>28</v>
      </c>
      <c r="L4811" s="1">
        <v>4851</v>
      </c>
      <c r="M4811" s="1">
        <v>5313</v>
      </c>
      <c r="N4811" s="1">
        <v>18925.830000000002</v>
      </c>
      <c r="O4811" s="1">
        <v>4643</v>
      </c>
      <c r="P4811" s="1">
        <v>191.17</v>
      </c>
      <c r="Q4811" s="1">
        <v>23760</v>
      </c>
      <c r="R4811" s="1">
        <f t="shared" si="151"/>
        <v>360</v>
      </c>
      <c r="S4811" s="1" t="s">
        <v>38</v>
      </c>
      <c r="T4811" s="1" t="s">
        <v>136</v>
      </c>
      <c r="U4811" s="1" t="s">
        <v>64</v>
      </c>
      <c r="V4811" s="1" t="s">
        <v>1318</v>
      </c>
      <c r="W4811" s="1" t="s">
        <v>1318</v>
      </c>
    </row>
    <row r="4812" spans="1:23">
      <c r="A4812" s="2" t="s">
        <v>828</v>
      </c>
      <c r="B4812" s="2">
        <f t="shared" si="150"/>
        <v>2022</v>
      </c>
      <c r="C4812" s="1" t="s">
        <v>936</v>
      </c>
      <c r="D4812" s="1" t="s">
        <v>24</v>
      </c>
      <c r="E4812" s="1">
        <v>80070039</v>
      </c>
      <c r="F4812" s="1" t="s">
        <v>949</v>
      </c>
      <c r="G4812" s="1" t="s">
        <v>315</v>
      </c>
      <c r="H4812" s="1" t="s">
        <v>1024</v>
      </c>
      <c r="I4812" s="1" t="s">
        <v>1311</v>
      </c>
      <c r="J4812" s="1">
        <v>73</v>
      </c>
      <c r="K4812" s="1" t="s">
        <v>28</v>
      </c>
      <c r="L4812" s="1">
        <v>3942</v>
      </c>
      <c r="M4812" s="1">
        <v>4198</v>
      </c>
      <c r="N4812" s="1">
        <v>15953.85</v>
      </c>
      <c r="O4812" s="1">
        <v>4690</v>
      </c>
      <c r="P4812" s="1">
        <v>161.15</v>
      </c>
      <c r="Q4812" s="1">
        <v>20805</v>
      </c>
      <c r="R4812" s="1">
        <f t="shared" si="151"/>
        <v>285</v>
      </c>
      <c r="S4812" s="1" t="s">
        <v>38</v>
      </c>
      <c r="T4812" s="1" t="s">
        <v>136</v>
      </c>
      <c r="U4812" s="1" t="s">
        <v>64</v>
      </c>
      <c r="V4812" s="1" t="s">
        <v>1327</v>
      </c>
      <c r="W4812" s="1" t="s">
        <v>1327</v>
      </c>
    </row>
    <row r="4813" spans="1:23">
      <c r="A4813" s="2" t="s">
        <v>835</v>
      </c>
      <c r="B4813" s="2">
        <f t="shared" si="150"/>
        <v>2022</v>
      </c>
      <c r="C4813" s="1" t="s">
        <v>936</v>
      </c>
      <c r="D4813" s="1" t="s">
        <v>24</v>
      </c>
      <c r="E4813" s="1">
        <v>80070039</v>
      </c>
      <c r="F4813" s="1" t="s">
        <v>949</v>
      </c>
      <c r="G4813" s="1" t="s">
        <v>315</v>
      </c>
      <c r="H4813" s="1" t="s">
        <v>1024</v>
      </c>
      <c r="I4813" s="1" t="s">
        <v>1311</v>
      </c>
      <c r="J4813" s="1">
        <v>66</v>
      </c>
      <c r="K4813" s="1" t="s">
        <v>28</v>
      </c>
      <c r="L4813" s="1">
        <v>4818</v>
      </c>
      <c r="M4813" s="1">
        <v>5247</v>
      </c>
      <c r="N4813" s="1">
        <v>23453</v>
      </c>
      <c r="O4813" s="1">
        <v>4690</v>
      </c>
      <c r="P4813" s="1">
        <v>237</v>
      </c>
      <c r="Q4813" s="1">
        <v>28380</v>
      </c>
      <c r="R4813" s="1">
        <f t="shared" si="151"/>
        <v>430</v>
      </c>
      <c r="S4813" s="1" t="s">
        <v>38</v>
      </c>
      <c r="T4813" s="1" t="s">
        <v>136</v>
      </c>
      <c r="U4813" s="1" t="s">
        <v>64</v>
      </c>
      <c r="V4813" s="1" t="s">
        <v>1338</v>
      </c>
      <c r="W4813" s="1" t="s">
        <v>1338</v>
      </c>
    </row>
    <row r="4814" spans="1:23">
      <c r="A4814" s="2" t="s">
        <v>835</v>
      </c>
      <c r="B4814" s="2">
        <f t="shared" si="150"/>
        <v>2022</v>
      </c>
      <c r="C4814" s="1" t="s">
        <v>936</v>
      </c>
      <c r="D4814" s="1" t="s">
        <v>24</v>
      </c>
      <c r="E4814" s="1">
        <v>80070039</v>
      </c>
      <c r="F4814" s="1" t="s">
        <v>949</v>
      </c>
      <c r="G4814" s="1" t="s">
        <v>315</v>
      </c>
      <c r="H4814" s="1" t="s">
        <v>1024</v>
      </c>
      <c r="I4814" s="1" t="s">
        <v>1311</v>
      </c>
      <c r="J4814" s="1">
        <v>73</v>
      </c>
      <c r="K4814" s="1" t="s">
        <v>28</v>
      </c>
      <c r="L4814" s="1">
        <v>3942</v>
      </c>
      <c r="M4814" s="1">
        <v>4198</v>
      </c>
      <c r="N4814" s="1">
        <v>18122</v>
      </c>
      <c r="O4814" s="1">
        <v>4690</v>
      </c>
      <c r="P4814" s="1">
        <v>183</v>
      </c>
      <c r="Q4814" s="1">
        <v>22995</v>
      </c>
      <c r="R4814" s="1">
        <f t="shared" si="151"/>
        <v>315</v>
      </c>
      <c r="S4814" s="1" t="s">
        <v>38</v>
      </c>
      <c r="T4814" s="1" t="s">
        <v>136</v>
      </c>
      <c r="U4814" s="1" t="s">
        <v>64</v>
      </c>
      <c r="V4814" s="1" t="s">
        <v>1339</v>
      </c>
      <c r="W4814" s="1" t="s">
        <v>1339</v>
      </c>
    </row>
    <row r="4815" spans="1:23">
      <c r="A4815" s="2" t="s">
        <v>528</v>
      </c>
      <c r="B4815" s="2">
        <f t="shared" si="150"/>
        <v>2022</v>
      </c>
      <c r="C4815" s="1" t="s">
        <v>942</v>
      </c>
      <c r="D4815" s="1" t="s">
        <v>24</v>
      </c>
      <c r="E4815" s="1">
        <v>80070039</v>
      </c>
      <c r="F4815" s="1" t="s">
        <v>949</v>
      </c>
      <c r="G4815" s="1" t="s">
        <v>958</v>
      </c>
      <c r="H4815" s="1" t="s">
        <v>80</v>
      </c>
      <c r="I4815" s="1" t="s">
        <v>1311</v>
      </c>
      <c r="J4815" s="1">
        <v>26</v>
      </c>
      <c r="K4815" s="1" t="s">
        <v>28</v>
      </c>
      <c r="L4815" s="1">
        <v>3978</v>
      </c>
      <c r="M4815" s="1">
        <v>4238</v>
      </c>
      <c r="N4815" s="1">
        <v>33759</v>
      </c>
      <c r="O4815" s="1">
        <v>4640</v>
      </c>
      <c r="P4815" s="1">
        <v>341</v>
      </c>
      <c r="Q4815" s="1">
        <v>38740</v>
      </c>
      <c r="R4815" s="1">
        <f t="shared" si="151"/>
        <v>1490</v>
      </c>
      <c r="S4815" s="1" t="s">
        <v>38</v>
      </c>
      <c r="T4815" s="1" t="s">
        <v>30</v>
      </c>
      <c r="U4815" s="1" t="s">
        <v>64</v>
      </c>
      <c r="V4815" s="1" t="s">
        <v>1340</v>
      </c>
      <c r="W4815" s="1" t="s">
        <v>1340</v>
      </c>
    </row>
    <row r="4816" spans="1:23">
      <c r="A4816" s="2" t="s">
        <v>438</v>
      </c>
      <c r="B4816" s="2">
        <f t="shared" si="150"/>
        <v>2022</v>
      </c>
      <c r="C4816" s="1" t="s">
        <v>936</v>
      </c>
      <c r="D4816" s="1" t="s">
        <v>24</v>
      </c>
      <c r="E4816" s="1">
        <v>80070039</v>
      </c>
      <c r="F4816" s="1" t="s">
        <v>949</v>
      </c>
      <c r="G4816" s="1" t="s">
        <v>315</v>
      </c>
      <c r="H4816" s="1" t="s">
        <v>1024</v>
      </c>
      <c r="I4816" s="1" t="s">
        <v>1311</v>
      </c>
      <c r="J4816" s="1">
        <v>70</v>
      </c>
      <c r="K4816" s="1" t="s">
        <v>28</v>
      </c>
      <c r="L4816" s="1">
        <v>3990</v>
      </c>
      <c r="M4816" s="1">
        <v>4375</v>
      </c>
      <c r="N4816" s="1">
        <v>18133.830000000002</v>
      </c>
      <c r="O4816" s="1">
        <v>4643</v>
      </c>
      <c r="P4816" s="1">
        <v>183.17</v>
      </c>
      <c r="Q4816" s="1">
        <v>22960</v>
      </c>
      <c r="R4816" s="1">
        <f t="shared" si="151"/>
        <v>328</v>
      </c>
      <c r="S4816" s="1" t="s">
        <v>38</v>
      </c>
      <c r="T4816" s="1" t="s">
        <v>136</v>
      </c>
      <c r="U4816" s="1" t="s">
        <v>64</v>
      </c>
      <c r="V4816" s="1" t="s">
        <v>1343</v>
      </c>
      <c r="W4816" s="1" t="s">
        <v>1343</v>
      </c>
    </row>
    <row r="4817" spans="1:23">
      <c r="A4817" s="2" t="s">
        <v>1344</v>
      </c>
      <c r="B4817" s="2">
        <f t="shared" si="150"/>
        <v>2022</v>
      </c>
      <c r="C4817" s="1" t="s">
        <v>936</v>
      </c>
      <c r="D4817" s="1" t="s">
        <v>24</v>
      </c>
      <c r="E4817" s="1">
        <v>80070039</v>
      </c>
      <c r="F4817" s="1" t="s">
        <v>949</v>
      </c>
      <c r="G4817" s="1" t="s">
        <v>315</v>
      </c>
      <c r="H4817" s="1" t="s">
        <v>114</v>
      </c>
      <c r="I4817" s="1" t="s">
        <v>1311</v>
      </c>
      <c r="J4817" s="1">
        <v>143</v>
      </c>
      <c r="K4817" s="1" t="s">
        <v>28</v>
      </c>
      <c r="L4817" s="1">
        <v>7932</v>
      </c>
      <c r="M4817" s="1">
        <v>8573</v>
      </c>
      <c r="N4817" s="1">
        <v>32447.25</v>
      </c>
      <c r="O4817" s="1">
        <v>9380</v>
      </c>
      <c r="P4817" s="1">
        <v>327.75</v>
      </c>
      <c r="Q4817" s="1">
        <v>42155</v>
      </c>
      <c r="R4817" s="1">
        <f t="shared" si="151"/>
        <v>294.79020979020981</v>
      </c>
      <c r="S4817" s="1" t="s">
        <v>38</v>
      </c>
      <c r="T4817" s="1" t="s">
        <v>30</v>
      </c>
      <c r="U4817" s="1" t="s">
        <v>64</v>
      </c>
      <c r="V4817" s="1" t="s">
        <v>1345</v>
      </c>
      <c r="W4817" s="1" t="s">
        <v>1337</v>
      </c>
    </row>
    <row r="4818" spans="1:23">
      <c r="A4818" s="2" t="s">
        <v>1347</v>
      </c>
      <c r="B4818" s="2">
        <f t="shared" si="150"/>
        <v>2022</v>
      </c>
      <c r="C4818" s="1" t="s">
        <v>936</v>
      </c>
      <c r="D4818" s="1" t="s">
        <v>24</v>
      </c>
      <c r="E4818" s="1">
        <v>80070039</v>
      </c>
      <c r="F4818" s="1" t="s">
        <v>949</v>
      </c>
      <c r="G4818" s="1" t="s">
        <v>62</v>
      </c>
      <c r="H4818" s="1" t="s">
        <v>1024</v>
      </c>
      <c r="I4818" s="1" t="s">
        <v>1311</v>
      </c>
      <c r="J4818" s="1">
        <v>36</v>
      </c>
      <c r="K4818" s="1" t="s">
        <v>28</v>
      </c>
      <c r="L4818" s="1">
        <v>3888</v>
      </c>
      <c r="M4818" s="1">
        <v>4212</v>
      </c>
      <c r="N4818" s="1">
        <v>26863</v>
      </c>
      <c r="O4818" s="1">
        <v>4726</v>
      </c>
      <c r="P4818" s="1">
        <v>271</v>
      </c>
      <c r="Q4818" s="1">
        <v>31860</v>
      </c>
      <c r="R4818" s="1">
        <f t="shared" si="151"/>
        <v>885</v>
      </c>
      <c r="S4818" s="1" t="s">
        <v>38</v>
      </c>
      <c r="T4818" s="1" t="s">
        <v>136</v>
      </c>
      <c r="U4818" s="1" t="s">
        <v>64</v>
      </c>
      <c r="V4818" s="1" t="s">
        <v>1348</v>
      </c>
      <c r="W4818" s="1" t="s">
        <v>1348</v>
      </c>
    </row>
    <row r="4819" spans="1:23">
      <c r="A4819" s="2" t="s">
        <v>1344</v>
      </c>
      <c r="B4819" s="2">
        <f t="shared" si="150"/>
        <v>2022</v>
      </c>
      <c r="C4819" s="1" t="s">
        <v>43</v>
      </c>
      <c r="D4819" s="1" t="s">
        <v>24</v>
      </c>
      <c r="E4819" s="1">
        <v>80070039</v>
      </c>
      <c r="F4819" s="1" t="s">
        <v>949</v>
      </c>
      <c r="G4819" s="1" t="s">
        <v>315</v>
      </c>
      <c r="H4819" s="1" t="s">
        <v>114</v>
      </c>
      <c r="I4819" s="1" t="s">
        <v>1311</v>
      </c>
      <c r="J4819" s="1">
        <v>70</v>
      </c>
      <c r="K4819" s="1" t="s">
        <v>28</v>
      </c>
      <c r="L4819" s="1">
        <v>3990</v>
      </c>
      <c r="M4819" s="1">
        <v>4375</v>
      </c>
      <c r="N4819" s="1">
        <v>17962.560000000001</v>
      </c>
      <c r="O4819" s="1">
        <v>4816</v>
      </c>
      <c r="P4819" s="1">
        <v>181.44</v>
      </c>
      <c r="Q4819" s="1">
        <v>22960</v>
      </c>
      <c r="R4819" s="1">
        <f t="shared" si="151"/>
        <v>328</v>
      </c>
      <c r="S4819" s="1" t="s">
        <v>38</v>
      </c>
      <c r="T4819" s="1" t="s">
        <v>30</v>
      </c>
      <c r="U4819" s="1" t="s">
        <v>64</v>
      </c>
      <c r="V4819" s="1" t="s">
        <v>1366</v>
      </c>
      <c r="W4819" s="1" t="s">
        <v>1366</v>
      </c>
    </row>
    <row r="4820" spans="1:23">
      <c r="A4820" s="2" t="s">
        <v>1344</v>
      </c>
      <c r="B4820" s="2">
        <f t="shared" si="150"/>
        <v>2022</v>
      </c>
      <c r="C4820" s="1" t="s">
        <v>936</v>
      </c>
      <c r="D4820" s="1" t="s">
        <v>24</v>
      </c>
      <c r="E4820" s="1">
        <v>80070039</v>
      </c>
      <c r="F4820" s="1" t="s">
        <v>949</v>
      </c>
      <c r="G4820" s="1" t="s">
        <v>315</v>
      </c>
      <c r="H4820" s="1" t="s">
        <v>114</v>
      </c>
      <c r="I4820" s="1" t="s">
        <v>1311</v>
      </c>
      <c r="J4820" s="1">
        <v>70</v>
      </c>
      <c r="K4820" s="1" t="s">
        <v>28</v>
      </c>
      <c r="L4820" s="1">
        <v>4253</v>
      </c>
      <c r="M4820" s="1">
        <v>4638</v>
      </c>
      <c r="N4820" s="1">
        <v>20166.3</v>
      </c>
      <c r="O4820" s="1">
        <v>4690</v>
      </c>
      <c r="P4820" s="1">
        <v>203.7</v>
      </c>
      <c r="Q4820" s="1">
        <v>25060</v>
      </c>
      <c r="R4820" s="1">
        <f t="shared" si="151"/>
        <v>358</v>
      </c>
      <c r="S4820" s="1" t="s">
        <v>38</v>
      </c>
      <c r="T4820" s="1" t="s">
        <v>30</v>
      </c>
      <c r="U4820" s="1" t="s">
        <v>64</v>
      </c>
      <c r="V4820" s="1" t="s">
        <v>1378</v>
      </c>
      <c r="W4820" s="1" t="s">
        <v>1379</v>
      </c>
    </row>
    <row r="4821" spans="1:23">
      <c r="A4821" s="2" t="s">
        <v>1344</v>
      </c>
      <c r="B4821" s="2">
        <f t="shared" si="150"/>
        <v>2022</v>
      </c>
      <c r="C4821" s="1" t="s">
        <v>936</v>
      </c>
      <c r="D4821" s="1" t="s">
        <v>24</v>
      </c>
      <c r="E4821" s="1">
        <v>80070039</v>
      </c>
      <c r="F4821" s="1" t="s">
        <v>949</v>
      </c>
      <c r="G4821" s="1" t="s">
        <v>315</v>
      </c>
      <c r="H4821" s="1" t="s">
        <v>114</v>
      </c>
      <c r="I4821" s="1" t="s">
        <v>1311</v>
      </c>
      <c r="J4821" s="1">
        <v>73</v>
      </c>
      <c r="K4821" s="1" t="s">
        <v>28</v>
      </c>
      <c r="L4821" s="1">
        <v>3942</v>
      </c>
      <c r="M4821" s="1">
        <v>4198</v>
      </c>
      <c r="N4821" s="1">
        <v>18121.95</v>
      </c>
      <c r="O4821" s="1">
        <v>4690</v>
      </c>
      <c r="P4821" s="1">
        <v>183.05</v>
      </c>
      <c r="Q4821" s="1">
        <v>22995</v>
      </c>
      <c r="R4821" s="1">
        <f t="shared" si="151"/>
        <v>315</v>
      </c>
      <c r="S4821" s="1" t="s">
        <v>38</v>
      </c>
      <c r="T4821" s="1" t="s">
        <v>30</v>
      </c>
      <c r="U4821" s="1" t="s">
        <v>64</v>
      </c>
      <c r="V4821" s="1" t="s">
        <v>1385</v>
      </c>
      <c r="W4821" s="1" t="s">
        <v>1385</v>
      </c>
    </row>
    <row r="4822" spans="1:23">
      <c r="A4822" s="2" t="s">
        <v>1344</v>
      </c>
      <c r="B4822" s="2">
        <f t="shared" si="150"/>
        <v>2022</v>
      </c>
      <c r="C4822" s="1" t="s">
        <v>936</v>
      </c>
      <c r="D4822" s="1" t="s">
        <v>24</v>
      </c>
      <c r="E4822" s="1">
        <v>80070039</v>
      </c>
      <c r="F4822" s="1" t="s">
        <v>949</v>
      </c>
      <c r="G4822" s="1" t="s">
        <v>315</v>
      </c>
      <c r="H4822" s="1" t="s">
        <v>114</v>
      </c>
      <c r="I4822" s="1" t="s">
        <v>1311</v>
      </c>
      <c r="J4822" s="1">
        <v>70</v>
      </c>
      <c r="K4822" s="1" t="s">
        <v>28</v>
      </c>
      <c r="L4822" s="1">
        <v>4515</v>
      </c>
      <c r="M4822" s="1">
        <v>4900</v>
      </c>
      <c r="N4822" s="1">
        <v>22245.3</v>
      </c>
      <c r="O4822" s="1">
        <v>4690</v>
      </c>
      <c r="P4822" s="1">
        <v>224.7</v>
      </c>
      <c r="Q4822" s="1">
        <v>27160</v>
      </c>
      <c r="R4822" s="1">
        <f t="shared" si="151"/>
        <v>388</v>
      </c>
      <c r="S4822" s="1" t="s">
        <v>38</v>
      </c>
      <c r="T4822" s="1" t="s">
        <v>30</v>
      </c>
      <c r="U4822" s="1" t="s">
        <v>64</v>
      </c>
      <c r="V4822" s="1" t="s">
        <v>1386</v>
      </c>
      <c r="W4822" s="1" t="s">
        <v>1386</v>
      </c>
    </row>
    <row r="4823" spans="1:23">
      <c r="A4823" s="2" t="s">
        <v>1344</v>
      </c>
      <c r="B4823" s="2">
        <f t="shared" si="150"/>
        <v>2022</v>
      </c>
      <c r="C4823" s="1" t="s">
        <v>936</v>
      </c>
      <c r="D4823" s="1" t="s">
        <v>24</v>
      </c>
      <c r="E4823" s="1">
        <v>80070039</v>
      </c>
      <c r="F4823" s="1" t="s">
        <v>949</v>
      </c>
      <c r="G4823" s="1" t="s">
        <v>315</v>
      </c>
      <c r="H4823" s="1" t="s">
        <v>114</v>
      </c>
      <c r="I4823" s="1" t="s">
        <v>1311</v>
      </c>
      <c r="J4823" s="1">
        <v>140</v>
      </c>
      <c r="K4823" s="1" t="s">
        <v>28</v>
      </c>
      <c r="L4823" s="1">
        <v>8505</v>
      </c>
      <c r="M4823" s="1">
        <v>9275</v>
      </c>
      <c r="N4823" s="1">
        <v>40332.6</v>
      </c>
      <c r="O4823" s="1">
        <v>9380</v>
      </c>
      <c r="P4823" s="1">
        <v>407.4</v>
      </c>
      <c r="Q4823" s="1">
        <v>50120</v>
      </c>
      <c r="R4823" s="1">
        <f t="shared" si="151"/>
        <v>358</v>
      </c>
      <c r="S4823" s="1" t="s">
        <v>38</v>
      </c>
      <c r="T4823" s="1" t="s">
        <v>30</v>
      </c>
      <c r="U4823" s="1" t="s">
        <v>64</v>
      </c>
      <c r="V4823" s="1" t="s">
        <v>1378</v>
      </c>
      <c r="W4823" s="1" t="s">
        <v>1396</v>
      </c>
    </row>
    <row r="4824" spans="1:23">
      <c r="A4824" s="2" t="s">
        <v>1400</v>
      </c>
      <c r="B4824" s="2">
        <f t="shared" si="150"/>
        <v>2022</v>
      </c>
      <c r="C4824" s="1" t="s">
        <v>43</v>
      </c>
      <c r="D4824" s="1" t="s">
        <v>24</v>
      </c>
      <c r="E4824" s="1">
        <v>80070039</v>
      </c>
      <c r="F4824" s="1" t="s">
        <v>949</v>
      </c>
      <c r="G4824" s="1" t="s">
        <v>315</v>
      </c>
      <c r="H4824" s="1" t="s">
        <v>1024</v>
      </c>
      <c r="I4824" s="1" t="s">
        <v>1311</v>
      </c>
      <c r="J4824" s="1">
        <v>108</v>
      </c>
      <c r="K4824" s="1" t="s">
        <v>28</v>
      </c>
      <c r="L4824" s="1">
        <v>8435</v>
      </c>
      <c r="M4824" s="1">
        <v>9240</v>
      </c>
      <c r="N4824" s="1">
        <v>34736</v>
      </c>
      <c r="O4824" s="1">
        <v>9632</v>
      </c>
      <c r="P4824" s="1">
        <v>350</v>
      </c>
      <c r="Q4824" s="1">
        <v>44718</v>
      </c>
      <c r="R4824" s="1">
        <f t="shared" si="151"/>
        <v>414.05555555555554</v>
      </c>
      <c r="S4824" s="1" t="s">
        <v>38</v>
      </c>
      <c r="T4824" s="1" t="s">
        <v>30</v>
      </c>
      <c r="U4824" s="1" t="s">
        <v>64</v>
      </c>
      <c r="V4824" s="1" t="s">
        <v>1401</v>
      </c>
      <c r="W4824" s="1" t="s">
        <v>1402</v>
      </c>
    </row>
    <row r="4825" spans="1:23">
      <c r="A4825" s="2" t="s">
        <v>1413</v>
      </c>
      <c r="B4825" s="2">
        <f t="shared" si="150"/>
        <v>2022</v>
      </c>
      <c r="C4825" s="1" t="s">
        <v>942</v>
      </c>
      <c r="D4825" s="1" t="s">
        <v>24</v>
      </c>
      <c r="E4825" s="1">
        <v>80070039</v>
      </c>
      <c r="F4825" s="1" t="s">
        <v>949</v>
      </c>
      <c r="G4825" s="1" t="s">
        <v>958</v>
      </c>
      <c r="H4825" s="1" t="s">
        <v>80</v>
      </c>
      <c r="I4825" s="1" t="s">
        <v>1311</v>
      </c>
      <c r="J4825" s="1">
        <v>25</v>
      </c>
      <c r="K4825" s="1" t="s">
        <v>28</v>
      </c>
      <c r="L4825" s="1">
        <v>3825</v>
      </c>
      <c r="M4825" s="1">
        <v>4075</v>
      </c>
      <c r="N4825" s="1">
        <v>33089.46</v>
      </c>
      <c r="O4825" s="1">
        <v>3826.31</v>
      </c>
      <c r="P4825" s="1">
        <v>334.24</v>
      </c>
      <c r="Q4825" s="1">
        <v>37250.01</v>
      </c>
      <c r="R4825" s="1">
        <f t="shared" si="151"/>
        <v>1490.0004000000001</v>
      </c>
      <c r="S4825" s="1" t="s">
        <v>38</v>
      </c>
      <c r="T4825" s="1" t="s">
        <v>30</v>
      </c>
      <c r="U4825" s="1" t="s">
        <v>64</v>
      </c>
      <c r="V4825" s="1" t="s">
        <v>1414</v>
      </c>
      <c r="W4825" s="1" t="s">
        <v>1414</v>
      </c>
    </row>
    <row r="4826" spans="1:23">
      <c r="A4826" s="2" t="s">
        <v>946</v>
      </c>
      <c r="B4826" s="2">
        <f t="shared" si="150"/>
        <v>2022</v>
      </c>
      <c r="C4826" s="1" t="s">
        <v>942</v>
      </c>
      <c r="D4826" s="1" t="s">
        <v>24</v>
      </c>
      <c r="E4826" s="1">
        <v>80070039</v>
      </c>
      <c r="F4826" s="1" t="s">
        <v>949</v>
      </c>
      <c r="G4826" s="1" t="s">
        <v>315</v>
      </c>
      <c r="H4826" s="1" t="s">
        <v>251</v>
      </c>
      <c r="I4826" s="1" t="s">
        <v>1311</v>
      </c>
      <c r="J4826" s="1">
        <v>66</v>
      </c>
      <c r="K4826" s="1" t="s">
        <v>28</v>
      </c>
      <c r="L4826" s="1">
        <v>4851</v>
      </c>
      <c r="M4826" s="1">
        <v>5313</v>
      </c>
      <c r="N4826" s="1">
        <v>20062</v>
      </c>
      <c r="O4826" s="1">
        <v>4816</v>
      </c>
      <c r="P4826" s="1">
        <v>202</v>
      </c>
      <c r="Q4826" s="1">
        <v>25080</v>
      </c>
      <c r="R4826" s="1">
        <f t="shared" si="151"/>
        <v>380</v>
      </c>
      <c r="S4826" s="1" t="s">
        <v>38</v>
      </c>
      <c r="T4826" s="1" t="s">
        <v>30</v>
      </c>
      <c r="U4826" s="1" t="s">
        <v>64</v>
      </c>
      <c r="V4826" s="1" t="s">
        <v>1318</v>
      </c>
      <c r="W4826" s="1" t="s">
        <v>1318</v>
      </c>
    </row>
    <row r="4827" spans="1:23">
      <c r="A4827" s="2" t="s">
        <v>1413</v>
      </c>
      <c r="B4827" s="2">
        <f t="shared" si="150"/>
        <v>2022</v>
      </c>
      <c r="C4827" s="1" t="s">
        <v>942</v>
      </c>
      <c r="D4827" s="1" t="s">
        <v>24</v>
      </c>
      <c r="E4827" s="1">
        <v>80070039</v>
      </c>
      <c r="F4827" s="1" t="s">
        <v>949</v>
      </c>
      <c r="G4827" s="1" t="s">
        <v>958</v>
      </c>
      <c r="H4827" s="1" t="s">
        <v>80</v>
      </c>
      <c r="I4827" s="1" t="s">
        <v>1311</v>
      </c>
      <c r="J4827" s="1">
        <v>72</v>
      </c>
      <c r="K4827" s="1" t="s">
        <v>28</v>
      </c>
      <c r="L4827" s="1">
        <v>7272</v>
      </c>
      <c r="M4827" s="1">
        <v>7776</v>
      </c>
      <c r="N4827" s="1">
        <v>32495.759999999998</v>
      </c>
      <c r="O4827" s="1">
        <v>7856</v>
      </c>
      <c r="P4827" s="1">
        <v>328.24</v>
      </c>
      <c r="Q4827" s="1">
        <v>40680</v>
      </c>
      <c r="R4827" s="1">
        <f t="shared" si="151"/>
        <v>565</v>
      </c>
      <c r="S4827" s="1" t="s">
        <v>38</v>
      </c>
      <c r="T4827" s="1" t="s">
        <v>30</v>
      </c>
      <c r="U4827" s="1" t="s">
        <v>64</v>
      </c>
      <c r="V4827" s="1" t="s">
        <v>1418</v>
      </c>
      <c r="W4827" s="1" t="s">
        <v>1418</v>
      </c>
    </row>
    <row r="4828" spans="1:23">
      <c r="A4828" s="2" t="s">
        <v>1435</v>
      </c>
      <c r="B4828" s="2">
        <f t="shared" si="150"/>
        <v>2022</v>
      </c>
      <c r="C4828" s="1" t="s">
        <v>43</v>
      </c>
      <c r="D4828" s="1" t="s">
        <v>24</v>
      </c>
      <c r="E4828" s="1">
        <v>80013744</v>
      </c>
      <c r="F4828" s="1" t="s">
        <v>407</v>
      </c>
      <c r="G4828" s="1" t="s">
        <v>120</v>
      </c>
      <c r="H4828" s="1" t="s">
        <v>408</v>
      </c>
      <c r="I4828" s="1" t="s">
        <v>1436</v>
      </c>
      <c r="J4828" s="1">
        <v>267</v>
      </c>
      <c r="K4828" s="1" t="s">
        <v>86</v>
      </c>
      <c r="L4828" s="1">
        <v>16371</v>
      </c>
      <c r="M4828" s="1">
        <v>16678</v>
      </c>
      <c r="N4828" s="1">
        <v>100006</v>
      </c>
      <c r="O4828" s="1">
        <v>4152.21</v>
      </c>
      <c r="P4828" s="1">
        <v>252.09</v>
      </c>
      <c r="Q4828" s="1">
        <v>105240.63</v>
      </c>
      <c r="R4828" s="1">
        <f t="shared" si="151"/>
        <v>394.15966292134834</v>
      </c>
      <c r="S4828" s="1" t="s">
        <v>29</v>
      </c>
      <c r="T4828" s="1" t="s">
        <v>30</v>
      </c>
      <c r="U4828" s="1" t="s">
        <v>410</v>
      </c>
      <c r="V4828" s="1" t="s">
        <v>413</v>
      </c>
      <c r="W4828" s="1" t="s">
        <v>414</v>
      </c>
    </row>
    <row r="4829" spans="1:23">
      <c r="A4829" s="2" t="s">
        <v>429</v>
      </c>
      <c r="B4829" s="2">
        <f t="shared" si="150"/>
        <v>2022</v>
      </c>
      <c r="C4829" s="1" t="s">
        <v>942</v>
      </c>
      <c r="D4829" s="1" t="s">
        <v>24</v>
      </c>
      <c r="E4829" s="1">
        <v>80013744</v>
      </c>
      <c r="F4829" s="1" t="s">
        <v>407</v>
      </c>
      <c r="G4829" s="1" t="s">
        <v>315</v>
      </c>
      <c r="H4829" s="1" t="s">
        <v>80</v>
      </c>
      <c r="I4829" s="1" t="s">
        <v>1436</v>
      </c>
      <c r="J4829" s="1">
        <v>27</v>
      </c>
      <c r="K4829" s="1" t="s">
        <v>28</v>
      </c>
      <c r="L4829" s="1">
        <v>3630</v>
      </c>
      <c r="M4829" s="1">
        <v>3630</v>
      </c>
      <c r="N4829" s="1">
        <v>32373</v>
      </c>
      <c r="O4829" s="1">
        <v>6165.73</v>
      </c>
      <c r="P4829" s="1">
        <v>76.63</v>
      </c>
      <c r="Q4829" s="1">
        <v>38742.94</v>
      </c>
      <c r="R4829" s="1">
        <f t="shared" si="151"/>
        <v>1434.9237037037037</v>
      </c>
      <c r="S4829" s="1" t="s">
        <v>38</v>
      </c>
      <c r="T4829" s="1" t="s">
        <v>30</v>
      </c>
      <c r="U4829" s="1" t="s">
        <v>410</v>
      </c>
      <c r="V4829" s="1" t="s">
        <v>1439</v>
      </c>
      <c r="W4829" s="1" t="s">
        <v>1439</v>
      </c>
    </row>
    <row r="4830" spans="1:23">
      <c r="A4830" s="2" t="s">
        <v>1483</v>
      </c>
      <c r="B4830" s="2">
        <f t="shared" si="150"/>
        <v>2022</v>
      </c>
      <c r="C4830" s="1" t="s">
        <v>942</v>
      </c>
      <c r="D4830" s="1" t="s">
        <v>24</v>
      </c>
      <c r="E4830" s="1">
        <v>80070039</v>
      </c>
      <c r="F4830" s="1" t="s">
        <v>949</v>
      </c>
      <c r="G4830" s="1" t="s">
        <v>36</v>
      </c>
      <c r="H4830" s="1" t="s">
        <v>97</v>
      </c>
      <c r="I4830" s="1" t="s">
        <v>1451</v>
      </c>
      <c r="J4830" s="1">
        <v>36</v>
      </c>
      <c r="K4830" s="1" t="s">
        <v>28</v>
      </c>
      <c r="L4830" s="1">
        <v>3636</v>
      </c>
      <c r="M4830" s="1">
        <v>3888</v>
      </c>
      <c r="N4830" s="1">
        <v>16206.3</v>
      </c>
      <c r="O4830" s="1">
        <v>3970</v>
      </c>
      <c r="P4830" s="1">
        <v>163.69999999999999</v>
      </c>
      <c r="Q4830" s="1">
        <v>20340</v>
      </c>
      <c r="R4830" s="1">
        <f t="shared" si="151"/>
        <v>565</v>
      </c>
      <c r="S4830" s="1" t="s">
        <v>38</v>
      </c>
      <c r="T4830" s="1" t="s">
        <v>30</v>
      </c>
      <c r="U4830" s="1" t="s">
        <v>64</v>
      </c>
      <c r="V4830" s="1" t="s">
        <v>1484</v>
      </c>
      <c r="W4830" s="1" t="s">
        <v>1484</v>
      </c>
    </row>
    <row r="4831" spans="1:23">
      <c r="A4831" s="2" t="s">
        <v>828</v>
      </c>
      <c r="B4831" s="2">
        <f t="shared" si="150"/>
        <v>2022</v>
      </c>
      <c r="C4831" s="1" t="s">
        <v>942</v>
      </c>
      <c r="D4831" s="1" t="s">
        <v>24</v>
      </c>
      <c r="E4831" s="1">
        <v>80070039</v>
      </c>
      <c r="F4831" s="1" t="s">
        <v>949</v>
      </c>
      <c r="G4831" s="1" t="s">
        <v>315</v>
      </c>
      <c r="H4831" s="1" t="s">
        <v>251</v>
      </c>
      <c r="I4831" s="1" t="s">
        <v>1451</v>
      </c>
      <c r="J4831" s="1">
        <v>66</v>
      </c>
      <c r="K4831" s="1" t="s">
        <v>28</v>
      </c>
      <c r="L4831" s="1">
        <v>4835</v>
      </c>
      <c r="M4831" s="1">
        <v>5280</v>
      </c>
      <c r="N4831" s="1">
        <v>21204.81</v>
      </c>
      <c r="O4831" s="1">
        <v>4816</v>
      </c>
      <c r="P4831" s="1">
        <v>214.19</v>
      </c>
      <c r="Q4831" s="1">
        <v>26235</v>
      </c>
      <c r="R4831" s="1">
        <f t="shared" si="151"/>
        <v>397.5</v>
      </c>
      <c r="S4831" s="1" t="s">
        <v>38</v>
      </c>
      <c r="T4831" s="1" t="s">
        <v>136</v>
      </c>
      <c r="U4831" s="1" t="s">
        <v>64</v>
      </c>
      <c r="V4831" s="1" t="s">
        <v>1497</v>
      </c>
      <c r="W4831" s="1" t="s">
        <v>1498</v>
      </c>
    </row>
    <row r="4832" spans="1:23">
      <c r="A4832" s="2" t="s">
        <v>1527</v>
      </c>
      <c r="B4832" s="2">
        <f t="shared" si="150"/>
        <v>2022</v>
      </c>
      <c r="C4832" s="1" t="s">
        <v>942</v>
      </c>
      <c r="D4832" s="1" t="s">
        <v>24</v>
      </c>
      <c r="E4832" s="1">
        <v>80014137</v>
      </c>
      <c r="F4832" s="1" t="s">
        <v>25</v>
      </c>
      <c r="G4832" s="1" t="s">
        <v>36</v>
      </c>
      <c r="H4832" s="1" t="s">
        <v>979</v>
      </c>
      <c r="I4832" s="1" t="s">
        <v>1524</v>
      </c>
      <c r="J4832" s="1">
        <v>291</v>
      </c>
      <c r="K4832" s="1" t="s">
        <v>28</v>
      </c>
      <c r="L4832" s="1">
        <v>14114</v>
      </c>
      <c r="M4832" s="1">
        <v>15714</v>
      </c>
      <c r="N4832" s="1">
        <v>51539.01</v>
      </c>
      <c r="O4832" s="1">
        <v>16377.35</v>
      </c>
      <c r="P4832" s="1">
        <v>344.97</v>
      </c>
      <c r="Q4832" s="1">
        <v>68261.33</v>
      </c>
      <c r="R4832" s="1">
        <f t="shared" si="151"/>
        <v>234.57501718213058</v>
      </c>
      <c r="S4832" s="1" t="s">
        <v>38</v>
      </c>
      <c r="T4832" s="1" t="s">
        <v>136</v>
      </c>
      <c r="U4832" s="1" t="s">
        <v>81</v>
      </c>
      <c r="V4832" s="1" t="s">
        <v>1528</v>
      </c>
      <c r="W4832" s="1" t="s">
        <v>1528</v>
      </c>
    </row>
    <row r="4833" spans="1:23">
      <c r="A4833" s="2" t="s">
        <v>480</v>
      </c>
      <c r="B4833" s="2">
        <f t="shared" si="150"/>
        <v>2022</v>
      </c>
      <c r="C4833" s="1" t="s">
        <v>936</v>
      </c>
      <c r="D4833" s="1" t="s">
        <v>24</v>
      </c>
      <c r="E4833" s="1">
        <v>80013840</v>
      </c>
      <c r="F4833" s="1" t="s">
        <v>61</v>
      </c>
      <c r="G4833" s="1" t="s">
        <v>36</v>
      </c>
      <c r="H4833" s="1" t="s">
        <v>1024</v>
      </c>
      <c r="I4833" s="1" t="s">
        <v>1544</v>
      </c>
      <c r="J4833" s="1">
        <v>292</v>
      </c>
      <c r="K4833" s="1" t="s">
        <v>28</v>
      </c>
      <c r="L4833" s="1">
        <v>17105</v>
      </c>
      <c r="M4833" s="1">
        <v>18841</v>
      </c>
      <c r="N4833" s="1">
        <v>61028</v>
      </c>
      <c r="O4833" s="1">
        <v>65643.5</v>
      </c>
      <c r="P4833" s="1">
        <v>610.28</v>
      </c>
      <c r="Q4833" s="1">
        <v>127281.78</v>
      </c>
      <c r="R4833" s="1">
        <f t="shared" si="151"/>
        <v>435.89650684931507</v>
      </c>
      <c r="S4833" s="1" t="s">
        <v>38</v>
      </c>
      <c r="T4833" s="1" t="s">
        <v>30</v>
      </c>
      <c r="U4833" s="1" t="s">
        <v>1546</v>
      </c>
      <c r="V4833" s="1" t="s">
        <v>1550</v>
      </c>
      <c r="W4833" s="1" t="s">
        <v>1550</v>
      </c>
    </row>
    <row r="4834" spans="1:23">
      <c r="A4834" s="2" t="s">
        <v>828</v>
      </c>
      <c r="B4834" s="2">
        <f t="shared" si="150"/>
        <v>2022</v>
      </c>
      <c r="C4834" s="1" t="s">
        <v>936</v>
      </c>
      <c r="D4834" s="1" t="s">
        <v>24</v>
      </c>
      <c r="E4834" s="1">
        <v>80070039</v>
      </c>
      <c r="F4834" s="1" t="s">
        <v>949</v>
      </c>
      <c r="G4834" s="1" t="s">
        <v>36</v>
      </c>
      <c r="H4834" s="1" t="s">
        <v>1024</v>
      </c>
      <c r="I4834" s="1" t="s">
        <v>1650</v>
      </c>
      <c r="J4834" s="1">
        <v>36</v>
      </c>
      <c r="K4834" s="1" t="s">
        <v>28</v>
      </c>
      <c r="L4834" s="1">
        <v>3636</v>
      </c>
      <c r="M4834" s="1">
        <v>3888</v>
      </c>
      <c r="N4834" s="1">
        <v>15493.5</v>
      </c>
      <c r="O4834" s="1">
        <v>4690</v>
      </c>
      <c r="P4834" s="1">
        <v>156.5</v>
      </c>
      <c r="Q4834" s="1">
        <v>20340</v>
      </c>
      <c r="R4834" s="1">
        <f t="shared" si="151"/>
        <v>565</v>
      </c>
      <c r="S4834" s="1" t="s">
        <v>38</v>
      </c>
      <c r="T4834" s="1" t="s">
        <v>136</v>
      </c>
      <c r="U4834" s="1" t="s">
        <v>64</v>
      </c>
      <c r="V4834" s="1" t="s">
        <v>1651</v>
      </c>
      <c r="W4834" s="1" t="s">
        <v>1651</v>
      </c>
    </row>
    <row r="4835" spans="1:23">
      <c r="A4835" s="2" t="s">
        <v>2034</v>
      </c>
      <c r="B4835" s="2">
        <f t="shared" si="150"/>
        <v>2022</v>
      </c>
      <c r="C4835" s="1" t="s">
        <v>936</v>
      </c>
      <c r="D4835" s="1" t="s">
        <v>24</v>
      </c>
      <c r="E4835" s="1">
        <v>80013840</v>
      </c>
      <c r="F4835" s="1" t="s">
        <v>61</v>
      </c>
      <c r="G4835" s="1" t="s">
        <v>1112</v>
      </c>
      <c r="H4835" s="1" t="s">
        <v>983</v>
      </c>
      <c r="I4835" s="1" t="s">
        <v>2035</v>
      </c>
      <c r="J4835" s="1">
        <v>72</v>
      </c>
      <c r="K4835" s="1" t="s">
        <v>28</v>
      </c>
      <c r="L4835" s="1">
        <v>3960</v>
      </c>
      <c r="M4835" s="1">
        <v>4176</v>
      </c>
      <c r="N4835" s="1">
        <v>13320</v>
      </c>
      <c r="O4835" s="1">
        <v>5181.3</v>
      </c>
      <c r="P4835" s="1">
        <v>133.19999999999999</v>
      </c>
      <c r="Q4835" s="1">
        <v>18634.5</v>
      </c>
      <c r="R4835" s="1">
        <f t="shared" si="151"/>
        <v>258.8125</v>
      </c>
      <c r="S4835" s="1" t="s">
        <v>38</v>
      </c>
      <c r="T4835" s="1" t="s">
        <v>30</v>
      </c>
      <c r="U4835" s="1" t="s">
        <v>939</v>
      </c>
      <c r="V4835" s="1" t="s">
        <v>2036</v>
      </c>
      <c r="W4835" s="1" t="s">
        <v>2036</v>
      </c>
    </row>
    <row r="4836" spans="1:23">
      <c r="A4836" s="2" t="s">
        <v>2039</v>
      </c>
      <c r="B4836" s="2">
        <f t="shared" si="150"/>
        <v>2022</v>
      </c>
      <c r="C4836" s="1" t="s">
        <v>942</v>
      </c>
      <c r="D4836" s="1" t="s">
        <v>24</v>
      </c>
      <c r="E4836" s="1">
        <v>80013840</v>
      </c>
      <c r="F4836" s="1" t="s">
        <v>61</v>
      </c>
      <c r="G4836" s="1" t="s">
        <v>1112</v>
      </c>
      <c r="H4836" s="1" t="s">
        <v>1391</v>
      </c>
      <c r="I4836" s="1" t="s">
        <v>2035</v>
      </c>
      <c r="J4836" s="1">
        <v>204</v>
      </c>
      <c r="K4836" s="1" t="s">
        <v>28</v>
      </c>
      <c r="L4836" s="1">
        <v>9486</v>
      </c>
      <c r="M4836" s="1">
        <v>10363</v>
      </c>
      <c r="N4836" s="1">
        <v>34272</v>
      </c>
      <c r="O4836" s="1">
        <v>9926.5</v>
      </c>
      <c r="P4836" s="1">
        <v>342.72</v>
      </c>
      <c r="Q4836" s="1">
        <v>44541.22</v>
      </c>
      <c r="R4836" s="1">
        <f t="shared" si="151"/>
        <v>218.3393137254902</v>
      </c>
      <c r="S4836" s="1" t="s">
        <v>38</v>
      </c>
      <c r="T4836" s="1" t="s">
        <v>30</v>
      </c>
      <c r="U4836" s="1" t="s">
        <v>939</v>
      </c>
      <c r="V4836" s="1" t="s">
        <v>2040</v>
      </c>
      <c r="W4836" s="1" t="s">
        <v>2040</v>
      </c>
    </row>
    <row r="4837" spans="1:23">
      <c r="A4837" s="2" t="s">
        <v>440</v>
      </c>
      <c r="B4837" s="2">
        <f t="shared" si="150"/>
        <v>2022</v>
      </c>
      <c r="C4837" s="1" t="s">
        <v>43</v>
      </c>
      <c r="D4837" s="1" t="s">
        <v>24</v>
      </c>
      <c r="E4837" s="1">
        <v>80013840</v>
      </c>
      <c r="F4837" s="1" t="s">
        <v>61</v>
      </c>
      <c r="G4837" s="1" t="s">
        <v>1112</v>
      </c>
      <c r="H4837" s="1" t="s">
        <v>1024</v>
      </c>
      <c r="I4837" s="1" t="s">
        <v>2332</v>
      </c>
      <c r="J4837" s="1">
        <v>72</v>
      </c>
      <c r="K4837" s="1" t="s">
        <v>28</v>
      </c>
      <c r="L4837" s="1">
        <v>3960</v>
      </c>
      <c r="M4837" s="1">
        <v>4176</v>
      </c>
      <c r="N4837" s="1">
        <v>13320</v>
      </c>
      <c r="O4837" s="1">
        <v>4963.25</v>
      </c>
      <c r="P4837" s="1">
        <v>133.19999999999999</v>
      </c>
      <c r="Q4837" s="1">
        <v>18416.45</v>
      </c>
      <c r="R4837" s="1">
        <f t="shared" si="151"/>
        <v>255.78402777777779</v>
      </c>
      <c r="S4837" s="1" t="s">
        <v>38</v>
      </c>
      <c r="T4837" s="1" t="s">
        <v>30</v>
      </c>
      <c r="U4837" s="1" t="s">
        <v>939</v>
      </c>
      <c r="V4837" s="1" t="s">
        <v>2282</v>
      </c>
      <c r="W4837" s="1" t="s">
        <v>2282</v>
      </c>
    </row>
    <row r="4838" spans="1:23">
      <c r="A4838" s="2" t="s">
        <v>2333</v>
      </c>
      <c r="B4838" s="2">
        <f t="shared" si="150"/>
        <v>2022</v>
      </c>
      <c r="C4838" s="1" t="s">
        <v>942</v>
      </c>
      <c r="D4838" s="1" t="s">
        <v>24</v>
      </c>
      <c r="E4838" s="1">
        <v>80013840</v>
      </c>
      <c r="F4838" s="1" t="s">
        <v>61</v>
      </c>
      <c r="G4838" s="1" t="s">
        <v>1112</v>
      </c>
      <c r="H4838" s="1" t="s">
        <v>983</v>
      </c>
      <c r="I4838" s="1" t="s">
        <v>2334</v>
      </c>
      <c r="J4838" s="1">
        <v>10</v>
      </c>
      <c r="K4838" s="1" t="s">
        <v>28</v>
      </c>
      <c r="L4838" s="1">
        <v>936</v>
      </c>
      <c r="M4838" s="1">
        <v>1000</v>
      </c>
      <c r="N4838" s="1">
        <v>1680</v>
      </c>
      <c r="O4838" s="1">
        <v>483.8</v>
      </c>
      <c r="P4838" s="1">
        <v>16.8</v>
      </c>
      <c r="Q4838" s="1">
        <v>2180.6</v>
      </c>
      <c r="R4838" s="1">
        <f t="shared" si="151"/>
        <v>218.06</v>
      </c>
      <c r="S4838" s="1" t="s">
        <v>38</v>
      </c>
      <c r="T4838" s="1" t="s">
        <v>30</v>
      </c>
      <c r="U4838" s="1" t="s">
        <v>939</v>
      </c>
      <c r="V4838" s="1" t="s">
        <v>2335</v>
      </c>
      <c r="W4838" s="1" t="s">
        <v>2335</v>
      </c>
    </row>
    <row r="4839" spans="1:23">
      <c r="A4839" s="2" t="s">
        <v>2336</v>
      </c>
      <c r="B4839" s="2">
        <f t="shared" si="150"/>
        <v>2022</v>
      </c>
      <c r="C4839" s="1" t="s">
        <v>936</v>
      </c>
      <c r="D4839" s="1" t="s">
        <v>24</v>
      </c>
      <c r="E4839" s="1">
        <v>80013840</v>
      </c>
      <c r="F4839" s="1" t="s">
        <v>61</v>
      </c>
      <c r="G4839" s="1" t="s">
        <v>1112</v>
      </c>
      <c r="H4839" s="1" t="s">
        <v>1024</v>
      </c>
      <c r="I4839" s="1" t="s">
        <v>2337</v>
      </c>
      <c r="J4839" s="1">
        <v>41</v>
      </c>
      <c r="K4839" s="1" t="s">
        <v>28</v>
      </c>
      <c r="L4839" s="1">
        <v>2353</v>
      </c>
      <c r="M4839" s="1">
        <v>2650</v>
      </c>
      <c r="N4839" s="1">
        <v>12874</v>
      </c>
      <c r="O4839" s="1">
        <v>3648.12</v>
      </c>
      <c r="P4839" s="1">
        <v>128.74</v>
      </c>
      <c r="Q4839" s="1">
        <v>16650.86</v>
      </c>
      <c r="R4839" s="1">
        <f t="shared" si="151"/>
        <v>406.11853658536586</v>
      </c>
      <c r="S4839" s="1" t="s">
        <v>38</v>
      </c>
      <c r="T4839" s="1" t="s">
        <v>30</v>
      </c>
      <c r="U4839" s="1" t="s">
        <v>939</v>
      </c>
      <c r="V4839" s="1" t="s">
        <v>73</v>
      </c>
      <c r="W4839" s="1" t="s">
        <v>2338</v>
      </c>
    </row>
    <row r="4840" spans="1:23">
      <c r="A4840" s="2" t="s">
        <v>438</v>
      </c>
      <c r="B4840" s="2">
        <f t="shared" si="150"/>
        <v>2022</v>
      </c>
      <c r="C4840" s="1" t="s">
        <v>43</v>
      </c>
      <c r="D4840" s="1" t="s">
        <v>24</v>
      </c>
      <c r="E4840" s="1">
        <v>80013840</v>
      </c>
      <c r="F4840" s="1" t="s">
        <v>61</v>
      </c>
      <c r="G4840" s="1" t="s">
        <v>1112</v>
      </c>
      <c r="H4840" s="1" t="s">
        <v>1024</v>
      </c>
      <c r="I4840" s="1" t="s">
        <v>2339</v>
      </c>
      <c r="J4840" s="1">
        <v>108</v>
      </c>
      <c r="K4840" s="1" t="s">
        <v>28</v>
      </c>
      <c r="L4840" s="1">
        <v>7560</v>
      </c>
      <c r="M4840" s="1">
        <v>7862</v>
      </c>
      <c r="N4840" s="1">
        <v>33912</v>
      </c>
      <c r="O4840" s="1">
        <v>9926.5</v>
      </c>
      <c r="P4840" s="1">
        <v>339.12</v>
      </c>
      <c r="Q4840" s="1">
        <v>44177.62</v>
      </c>
      <c r="R4840" s="1">
        <f t="shared" si="151"/>
        <v>409.05203703703705</v>
      </c>
      <c r="S4840" s="1" t="s">
        <v>38</v>
      </c>
      <c r="T4840" s="1" t="s">
        <v>136</v>
      </c>
      <c r="U4840" s="1" t="s">
        <v>939</v>
      </c>
      <c r="V4840" s="1" t="s">
        <v>73</v>
      </c>
      <c r="W4840" s="1" t="s">
        <v>2338</v>
      </c>
    </row>
    <row r="4841" spans="1:23">
      <c r="A4841" s="2" t="s">
        <v>2340</v>
      </c>
      <c r="B4841" s="2">
        <f t="shared" si="150"/>
        <v>2022</v>
      </c>
      <c r="C4841" s="1" t="s">
        <v>942</v>
      </c>
      <c r="D4841" s="1" t="s">
        <v>24</v>
      </c>
      <c r="E4841" s="1">
        <v>80013840</v>
      </c>
      <c r="F4841" s="1" t="s">
        <v>61</v>
      </c>
      <c r="G4841" s="1" t="s">
        <v>937</v>
      </c>
      <c r="H4841" s="1" t="s">
        <v>979</v>
      </c>
      <c r="I4841" s="1" t="s">
        <v>2341</v>
      </c>
      <c r="J4841" s="1">
        <v>2</v>
      </c>
      <c r="K4841" s="1" t="s">
        <v>28</v>
      </c>
      <c r="L4841" s="1">
        <v>109</v>
      </c>
      <c r="M4841" s="1">
        <v>218</v>
      </c>
      <c r="N4841" s="1">
        <v>1168</v>
      </c>
      <c r="O4841" s="1">
        <v>438.26</v>
      </c>
      <c r="P4841" s="1">
        <v>11.68</v>
      </c>
      <c r="Q4841" s="1">
        <v>1617.94</v>
      </c>
      <c r="R4841" s="1">
        <f t="shared" si="151"/>
        <v>808.97</v>
      </c>
      <c r="S4841" s="1" t="s">
        <v>38</v>
      </c>
      <c r="T4841" s="1" t="s">
        <v>136</v>
      </c>
      <c r="U4841" s="1" t="s">
        <v>939</v>
      </c>
      <c r="V4841" s="1" t="s">
        <v>2342</v>
      </c>
      <c r="W4841" s="1" t="s">
        <v>2342</v>
      </c>
    </row>
    <row r="4842" spans="1:23">
      <c r="A4842" s="2" t="s">
        <v>2546</v>
      </c>
      <c r="B4842" s="2">
        <f t="shared" si="150"/>
        <v>2022</v>
      </c>
      <c r="C4842" s="1" t="s">
        <v>43</v>
      </c>
      <c r="D4842" s="1" t="s">
        <v>24</v>
      </c>
      <c r="E4842" s="1" t="s">
        <v>2547</v>
      </c>
      <c r="F4842" s="1" t="s">
        <v>2547</v>
      </c>
      <c r="G4842" s="1" t="s">
        <v>120</v>
      </c>
      <c r="J4842" s="1">
        <v>93</v>
      </c>
      <c r="K4842" s="1" t="s">
        <v>28</v>
      </c>
      <c r="L4842" s="1">
        <v>5394</v>
      </c>
      <c r="M4842" s="1">
        <v>5487</v>
      </c>
      <c r="N4842" s="1">
        <v>29109</v>
      </c>
      <c r="O4842" s="1">
        <v>2150</v>
      </c>
      <c r="P4842" s="1">
        <v>291.08999999999997</v>
      </c>
      <c r="Q4842" s="1">
        <v>31830.68</v>
      </c>
      <c r="R4842" s="1">
        <f t="shared" si="151"/>
        <v>342.26537634408601</v>
      </c>
      <c r="S4842" s="1" t="s">
        <v>29</v>
      </c>
      <c r="T4842" s="1" t="s">
        <v>30</v>
      </c>
      <c r="U4842" s="1" t="s">
        <v>2547</v>
      </c>
      <c r="V4842" s="1" t="s">
        <v>2548</v>
      </c>
      <c r="W4842" s="1" t="s">
        <v>2549</v>
      </c>
    </row>
    <row r="4843" spans="1:23">
      <c r="A4843" s="2" t="s">
        <v>2546</v>
      </c>
      <c r="B4843" s="2">
        <f t="shared" si="150"/>
        <v>2022</v>
      </c>
      <c r="C4843" s="1" t="s">
        <v>942</v>
      </c>
      <c r="D4843" s="1" t="s">
        <v>24</v>
      </c>
      <c r="E4843" s="1" t="s">
        <v>2547</v>
      </c>
      <c r="F4843" s="1" t="s">
        <v>2547</v>
      </c>
      <c r="G4843" s="1" t="s">
        <v>36</v>
      </c>
      <c r="J4843" s="1">
        <v>222</v>
      </c>
      <c r="K4843" s="1" t="s">
        <v>28</v>
      </c>
      <c r="L4843" s="1">
        <v>12277</v>
      </c>
      <c r="M4843" s="1">
        <v>13831</v>
      </c>
      <c r="N4843" s="1">
        <v>40515</v>
      </c>
      <c r="O4843" s="1">
        <v>28500</v>
      </c>
      <c r="P4843" s="1">
        <v>73.66</v>
      </c>
      <c r="Q4843" s="1">
        <v>69088.66</v>
      </c>
      <c r="R4843" s="1">
        <f t="shared" si="151"/>
        <v>311.2101801801802</v>
      </c>
      <c r="S4843" s="1" t="s">
        <v>38</v>
      </c>
      <c r="T4843" s="1" t="s">
        <v>30</v>
      </c>
      <c r="U4843" s="1" t="s">
        <v>2547</v>
      </c>
      <c r="V4843" s="1" t="s">
        <v>2550</v>
      </c>
      <c r="W4843" s="1" t="s">
        <v>2551</v>
      </c>
    </row>
    <row r="4844" spans="1:23">
      <c r="A4844" s="2" t="s">
        <v>2546</v>
      </c>
      <c r="B4844" s="2">
        <f t="shared" si="150"/>
        <v>2022</v>
      </c>
      <c r="C4844" s="1" t="s">
        <v>43</v>
      </c>
      <c r="D4844" s="1" t="s">
        <v>24</v>
      </c>
      <c r="E4844" s="1" t="s">
        <v>2547</v>
      </c>
      <c r="F4844" s="1" t="s">
        <v>2547</v>
      </c>
      <c r="G4844" s="1" t="s">
        <v>120</v>
      </c>
      <c r="J4844" s="1">
        <v>5</v>
      </c>
      <c r="K4844" s="1" t="s">
        <v>86</v>
      </c>
      <c r="L4844" s="1">
        <v>637</v>
      </c>
      <c r="M4844" s="1">
        <v>637</v>
      </c>
      <c r="N4844" s="1">
        <v>6545</v>
      </c>
      <c r="O4844" s="1">
        <v>289.93</v>
      </c>
      <c r="P4844" s="1">
        <v>16.52</v>
      </c>
      <c r="Q4844" s="1">
        <v>6914.48</v>
      </c>
      <c r="R4844" s="1">
        <f t="shared" si="151"/>
        <v>1382.896</v>
      </c>
      <c r="S4844" s="1" t="s">
        <v>29</v>
      </c>
      <c r="T4844" s="1" t="s">
        <v>30</v>
      </c>
      <c r="U4844" s="1" t="s">
        <v>2547</v>
      </c>
      <c r="V4844" s="1" t="s">
        <v>413</v>
      </c>
      <c r="W4844" s="1" t="s">
        <v>2549</v>
      </c>
    </row>
    <row r="4845" spans="1:23">
      <c r="A4845" s="2" t="s">
        <v>2546</v>
      </c>
      <c r="B4845" s="2">
        <f t="shared" si="150"/>
        <v>2022</v>
      </c>
      <c r="C4845" s="1" t="s">
        <v>43</v>
      </c>
      <c r="D4845" s="1" t="s">
        <v>24</v>
      </c>
      <c r="E4845" s="1" t="s">
        <v>2547</v>
      </c>
      <c r="F4845" s="1" t="s">
        <v>2547</v>
      </c>
      <c r="G4845" s="1" t="s">
        <v>120</v>
      </c>
      <c r="J4845" s="1">
        <v>133</v>
      </c>
      <c r="K4845" s="1" t="s">
        <v>86</v>
      </c>
      <c r="L4845" s="1">
        <v>8694</v>
      </c>
      <c r="M4845" s="1">
        <v>8867</v>
      </c>
      <c r="N4845" s="1">
        <v>56144</v>
      </c>
      <c r="O4845" s="1">
        <v>2493.64</v>
      </c>
      <c r="P4845" s="1">
        <v>141.51</v>
      </c>
      <c r="Q4845" s="1">
        <v>59240.83</v>
      </c>
      <c r="R4845" s="1">
        <f t="shared" si="151"/>
        <v>445.41977443609022</v>
      </c>
      <c r="S4845" s="1" t="s">
        <v>29</v>
      </c>
      <c r="T4845" s="1" t="s">
        <v>30</v>
      </c>
      <c r="U4845" s="1" t="s">
        <v>2547</v>
      </c>
      <c r="V4845" s="1" t="s">
        <v>413</v>
      </c>
      <c r="W4845" s="1" t="s">
        <v>2549</v>
      </c>
    </row>
    <row r="4846" spans="1:23">
      <c r="A4846" s="2" t="s">
        <v>2546</v>
      </c>
      <c r="B4846" s="2">
        <f t="shared" si="150"/>
        <v>2022</v>
      </c>
      <c r="C4846" s="1" t="s">
        <v>942</v>
      </c>
      <c r="D4846" s="1" t="s">
        <v>24</v>
      </c>
      <c r="E4846" s="1" t="s">
        <v>2547</v>
      </c>
      <c r="F4846" s="1" t="s">
        <v>2547</v>
      </c>
      <c r="G4846" s="1" t="s">
        <v>937</v>
      </c>
      <c r="J4846" s="1">
        <v>804</v>
      </c>
      <c r="K4846" s="1" t="s">
        <v>28</v>
      </c>
      <c r="L4846" s="1">
        <v>31356</v>
      </c>
      <c r="M4846" s="1">
        <v>33768</v>
      </c>
      <c r="N4846" s="1">
        <v>93264</v>
      </c>
      <c r="O4846" s="1">
        <v>37758</v>
      </c>
      <c r="P4846" s="1">
        <v>932.64</v>
      </c>
      <c r="Q4846" s="1">
        <v>131954.64000000001</v>
      </c>
      <c r="R4846" s="1">
        <f t="shared" si="151"/>
        <v>164.12268656716421</v>
      </c>
      <c r="S4846" s="1" t="s">
        <v>38</v>
      </c>
      <c r="T4846" s="1" t="s">
        <v>30</v>
      </c>
      <c r="U4846" s="1" t="s">
        <v>2547</v>
      </c>
      <c r="V4846" s="1" t="s">
        <v>2552</v>
      </c>
      <c r="W4846" s="1" t="s">
        <v>2549</v>
      </c>
    </row>
    <row r="4847" spans="1:23">
      <c r="A4847" s="2" t="s">
        <v>2553</v>
      </c>
      <c r="B4847" s="2">
        <f t="shared" si="150"/>
        <v>2022</v>
      </c>
      <c r="C4847" s="1" t="s">
        <v>43</v>
      </c>
      <c r="D4847" s="1" t="s">
        <v>24</v>
      </c>
      <c r="E4847" s="1" t="s">
        <v>2547</v>
      </c>
      <c r="F4847" s="1" t="s">
        <v>2547</v>
      </c>
      <c r="G4847" s="1" t="s">
        <v>1158</v>
      </c>
      <c r="J4847" s="1">
        <v>73</v>
      </c>
      <c r="K4847" s="1" t="s">
        <v>28</v>
      </c>
      <c r="L4847" s="1">
        <v>3323</v>
      </c>
      <c r="M4847" s="1">
        <v>4104</v>
      </c>
      <c r="N4847" s="1">
        <v>17895.22</v>
      </c>
      <c r="O4847" s="1">
        <v>3429.18</v>
      </c>
      <c r="P4847" s="1">
        <v>178.95</v>
      </c>
      <c r="Q4847" s="1">
        <v>21503.35</v>
      </c>
      <c r="R4847" s="1">
        <f t="shared" si="151"/>
        <v>294.56643835616438</v>
      </c>
      <c r="S4847" s="1" t="s">
        <v>38</v>
      </c>
      <c r="T4847" s="1" t="s">
        <v>30</v>
      </c>
      <c r="V4847" s="1" t="s">
        <v>2554</v>
      </c>
      <c r="W4847" s="1" t="s">
        <v>2549</v>
      </c>
    </row>
    <row r="4848" spans="1:23">
      <c r="A4848" s="2" t="s">
        <v>2555</v>
      </c>
      <c r="B4848" s="2">
        <f t="shared" si="150"/>
        <v>2022</v>
      </c>
      <c r="C4848" s="1" t="s">
        <v>119</v>
      </c>
      <c r="D4848" s="1" t="s">
        <v>24</v>
      </c>
      <c r="E4848" s="1" t="s">
        <v>2547</v>
      </c>
      <c r="F4848" s="1" t="s">
        <v>2547</v>
      </c>
      <c r="G4848" s="1" t="s">
        <v>120</v>
      </c>
      <c r="J4848" s="1">
        <v>350</v>
      </c>
      <c r="K4848" s="1" t="s">
        <v>28</v>
      </c>
      <c r="L4848" s="1">
        <v>16800</v>
      </c>
      <c r="M4848" s="1">
        <v>17500</v>
      </c>
      <c r="N4848" s="1">
        <v>73500</v>
      </c>
      <c r="O4848" s="1">
        <v>2800</v>
      </c>
      <c r="P4848" s="1">
        <v>735</v>
      </c>
      <c r="Q4848" s="1">
        <v>75565</v>
      </c>
      <c r="R4848" s="1">
        <f t="shared" si="151"/>
        <v>215.9</v>
      </c>
      <c r="S4848" s="1" t="s">
        <v>29</v>
      </c>
      <c r="T4848" s="1" t="s">
        <v>30</v>
      </c>
      <c r="V4848" s="1" t="s">
        <v>2556</v>
      </c>
      <c r="W4848" s="1" t="s">
        <v>2557</v>
      </c>
    </row>
    <row r="4849" spans="1:23">
      <c r="A4849" s="2" t="s">
        <v>2546</v>
      </c>
      <c r="B4849" s="2">
        <f t="shared" si="150"/>
        <v>2022</v>
      </c>
      <c r="C4849" s="1" t="s">
        <v>942</v>
      </c>
      <c r="D4849" s="1" t="s">
        <v>24</v>
      </c>
      <c r="E4849" s="1" t="s">
        <v>2547</v>
      </c>
      <c r="F4849" s="1" t="s">
        <v>2547</v>
      </c>
      <c r="G4849" s="1" t="s">
        <v>36</v>
      </c>
      <c r="J4849" s="1">
        <v>144</v>
      </c>
      <c r="K4849" s="1" t="s">
        <v>28</v>
      </c>
      <c r="L4849" s="1">
        <v>4824</v>
      </c>
      <c r="M4849" s="1">
        <v>5328</v>
      </c>
      <c r="N4849" s="1">
        <v>16902.72</v>
      </c>
      <c r="O4849" s="1">
        <v>6800</v>
      </c>
      <c r="P4849" s="1">
        <v>169.03</v>
      </c>
      <c r="Q4849" s="1">
        <v>23871.75</v>
      </c>
      <c r="R4849" s="1">
        <f t="shared" si="151"/>
        <v>165.77604166666666</v>
      </c>
      <c r="S4849" s="1" t="s">
        <v>38</v>
      </c>
      <c r="T4849" s="1" t="s">
        <v>30</v>
      </c>
      <c r="U4849" s="1" t="s">
        <v>2547</v>
      </c>
      <c r="V4849" s="1" t="s">
        <v>2558</v>
      </c>
      <c r="W4849" s="1" t="s">
        <v>2551</v>
      </c>
    </row>
    <row r="4850" spans="1:23">
      <c r="A4850" s="2" t="s">
        <v>2546</v>
      </c>
      <c r="B4850" s="2">
        <f t="shared" si="150"/>
        <v>2022</v>
      </c>
      <c r="C4850" s="1" t="s">
        <v>942</v>
      </c>
      <c r="D4850" s="1" t="s">
        <v>24</v>
      </c>
      <c r="E4850" s="1" t="s">
        <v>2547</v>
      </c>
      <c r="F4850" s="1" t="s">
        <v>2547</v>
      </c>
      <c r="G4850" s="1" t="s">
        <v>36</v>
      </c>
      <c r="J4850" s="1">
        <v>36</v>
      </c>
      <c r="K4850" s="1" t="s">
        <v>28</v>
      </c>
      <c r="L4850" s="1">
        <v>5076</v>
      </c>
      <c r="M4850" s="1">
        <v>5076</v>
      </c>
      <c r="N4850" s="1">
        <v>32188.71</v>
      </c>
      <c r="O4850" s="1">
        <v>10819</v>
      </c>
      <c r="P4850" s="1">
        <v>321.89</v>
      </c>
      <c r="Q4850" s="1">
        <v>43329.599999999999</v>
      </c>
      <c r="R4850" s="1">
        <f t="shared" si="151"/>
        <v>1203.5999999999999</v>
      </c>
      <c r="S4850" s="1" t="s">
        <v>38</v>
      </c>
      <c r="T4850" s="1" t="s">
        <v>30</v>
      </c>
      <c r="U4850" s="1" t="s">
        <v>2547</v>
      </c>
      <c r="V4850" s="1" t="s">
        <v>2559</v>
      </c>
      <c r="W4850" s="1" t="s">
        <v>2549</v>
      </c>
    </row>
    <row r="4851" spans="1:23">
      <c r="A4851" s="2" t="s">
        <v>2555</v>
      </c>
      <c r="B4851" s="2">
        <f t="shared" si="150"/>
        <v>2022</v>
      </c>
      <c r="C4851" s="1" t="s">
        <v>119</v>
      </c>
      <c r="D4851" s="1" t="s">
        <v>24</v>
      </c>
      <c r="E4851" s="1" t="s">
        <v>2547</v>
      </c>
      <c r="F4851" s="1" t="s">
        <v>2547</v>
      </c>
      <c r="G4851" s="1" t="s">
        <v>120</v>
      </c>
      <c r="J4851" s="1">
        <v>144</v>
      </c>
      <c r="K4851" s="1" t="s">
        <v>28</v>
      </c>
      <c r="L4851" s="1">
        <v>10080</v>
      </c>
      <c r="M4851" s="1">
        <v>10340</v>
      </c>
      <c r="N4851" s="1">
        <v>46944</v>
      </c>
      <c r="O4851" s="1">
        <v>1400</v>
      </c>
      <c r="P4851" s="1">
        <v>469.44</v>
      </c>
      <c r="Q4851" s="1">
        <v>47874.559999999998</v>
      </c>
      <c r="R4851" s="1">
        <f t="shared" si="151"/>
        <v>332.46222222222218</v>
      </c>
      <c r="S4851" s="1" t="s">
        <v>29</v>
      </c>
      <c r="T4851" s="1" t="s">
        <v>30</v>
      </c>
      <c r="V4851" s="1" t="s">
        <v>2560</v>
      </c>
      <c r="W4851" s="1" t="s">
        <v>2557</v>
      </c>
    </row>
    <row r="4852" spans="1:23">
      <c r="A4852" s="2" t="s">
        <v>2561</v>
      </c>
      <c r="B4852" s="2">
        <f t="shared" si="150"/>
        <v>2022</v>
      </c>
      <c r="C4852" s="1" t="s">
        <v>34</v>
      </c>
      <c r="D4852" s="1" t="s">
        <v>24</v>
      </c>
      <c r="E4852" s="1" t="s">
        <v>2547</v>
      </c>
      <c r="F4852" s="1" t="s">
        <v>2547</v>
      </c>
      <c r="G4852" s="1" t="s">
        <v>26</v>
      </c>
      <c r="J4852" s="1">
        <v>78</v>
      </c>
      <c r="K4852" s="1" t="s">
        <v>28</v>
      </c>
      <c r="L4852" s="1">
        <v>3549</v>
      </c>
      <c r="M4852" s="1">
        <v>3713</v>
      </c>
      <c r="N4852" s="1">
        <v>18174</v>
      </c>
      <c r="O4852" s="1">
        <v>1550</v>
      </c>
      <c r="P4852" s="1">
        <v>181.74</v>
      </c>
      <c r="Q4852" s="1">
        <v>19905.740000000002</v>
      </c>
      <c r="R4852" s="1">
        <f t="shared" si="151"/>
        <v>255.2017948717949</v>
      </c>
      <c r="S4852" s="1" t="s">
        <v>29</v>
      </c>
      <c r="T4852" s="1" t="s">
        <v>30</v>
      </c>
      <c r="V4852" s="1" t="s">
        <v>2562</v>
      </c>
      <c r="W4852" s="1" t="s">
        <v>2557</v>
      </c>
    </row>
    <row r="4853" spans="1:23">
      <c r="A4853" s="2" t="s">
        <v>2555</v>
      </c>
      <c r="B4853" s="2">
        <f t="shared" si="150"/>
        <v>2022</v>
      </c>
      <c r="C4853" s="1" t="s">
        <v>942</v>
      </c>
      <c r="D4853" s="1" t="s">
        <v>24</v>
      </c>
      <c r="E4853" s="1" t="s">
        <v>2547</v>
      </c>
      <c r="F4853" s="1" t="s">
        <v>2547</v>
      </c>
      <c r="G4853" s="1" t="s">
        <v>62</v>
      </c>
      <c r="J4853" s="1">
        <v>39</v>
      </c>
      <c r="K4853" s="1" t="s">
        <v>28</v>
      </c>
      <c r="L4853" s="1">
        <v>4565</v>
      </c>
      <c r="M4853" s="1">
        <v>4565</v>
      </c>
      <c r="N4853" s="1">
        <v>24020.49</v>
      </c>
      <c r="O4853" s="1">
        <v>3356</v>
      </c>
      <c r="P4853" s="1">
        <v>5.41</v>
      </c>
      <c r="Q4853" s="1">
        <v>27381.9</v>
      </c>
      <c r="R4853" s="1">
        <f t="shared" si="151"/>
        <v>702.1</v>
      </c>
      <c r="S4853" s="1" t="s">
        <v>38</v>
      </c>
      <c r="T4853" s="1" t="s">
        <v>30</v>
      </c>
      <c r="V4853" s="1" t="s">
        <v>2563</v>
      </c>
      <c r="W4853" s="1" t="s">
        <v>2557</v>
      </c>
    </row>
    <row r="4854" spans="1:23">
      <c r="A4854" s="2" t="s">
        <v>2553</v>
      </c>
      <c r="B4854" s="2">
        <f t="shared" si="150"/>
        <v>2022</v>
      </c>
      <c r="C4854" s="1" t="s">
        <v>43</v>
      </c>
      <c r="D4854" s="1" t="s">
        <v>24</v>
      </c>
      <c r="E4854" s="1" t="s">
        <v>2547</v>
      </c>
      <c r="F4854" s="1" t="s">
        <v>2547</v>
      </c>
      <c r="G4854" s="1" t="s">
        <v>927</v>
      </c>
      <c r="J4854" s="1">
        <v>550</v>
      </c>
      <c r="K4854" s="1" t="s">
        <v>28</v>
      </c>
      <c r="L4854" s="1">
        <v>12353</v>
      </c>
      <c r="M4854" s="1">
        <v>13596</v>
      </c>
      <c r="N4854" s="1">
        <v>46293.5</v>
      </c>
      <c r="O4854" s="1">
        <v>16000</v>
      </c>
      <c r="P4854" s="1">
        <v>84.17</v>
      </c>
      <c r="Q4854" s="1">
        <v>62377.67</v>
      </c>
      <c r="R4854" s="1">
        <f t="shared" si="151"/>
        <v>113.41394545454546</v>
      </c>
      <c r="S4854" s="1" t="s">
        <v>38</v>
      </c>
      <c r="T4854" s="1" t="s">
        <v>30</v>
      </c>
      <c r="V4854" s="1" t="s">
        <v>2564</v>
      </c>
      <c r="W4854" s="1" t="s">
        <v>2549</v>
      </c>
    </row>
    <row r="4855" spans="1:23">
      <c r="A4855" s="2" t="s">
        <v>2555</v>
      </c>
      <c r="B4855" s="2">
        <f t="shared" si="150"/>
        <v>2022</v>
      </c>
      <c r="C4855" s="1" t="s">
        <v>942</v>
      </c>
      <c r="D4855" s="1" t="s">
        <v>24</v>
      </c>
      <c r="E4855" s="1" t="s">
        <v>2547</v>
      </c>
      <c r="F4855" s="1" t="s">
        <v>2547</v>
      </c>
      <c r="G4855" s="1" t="s">
        <v>1158</v>
      </c>
      <c r="J4855" s="1">
        <v>198</v>
      </c>
      <c r="K4855" s="1" t="s">
        <v>28</v>
      </c>
      <c r="L4855" s="1">
        <v>11714</v>
      </c>
      <c r="M4855" s="1">
        <v>12038</v>
      </c>
      <c r="N4855" s="1">
        <v>54324</v>
      </c>
      <c r="O4855" s="1">
        <v>12989.91</v>
      </c>
      <c r="P4855" s="1">
        <v>287.87</v>
      </c>
      <c r="Q4855" s="1">
        <v>67601.78</v>
      </c>
      <c r="R4855" s="1">
        <f t="shared" si="151"/>
        <v>341.42313131313131</v>
      </c>
      <c r="S4855" s="1" t="s">
        <v>38</v>
      </c>
      <c r="T4855" s="1" t="s">
        <v>30</v>
      </c>
      <c r="V4855" s="1" t="s">
        <v>2565</v>
      </c>
      <c r="W4855" s="1" t="s">
        <v>2557</v>
      </c>
    </row>
    <row r="4856" spans="1:23">
      <c r="A4856" s="2" t="s">
        <v>2561</v>
      </c>
      <c r="B4856" s="2">
        <f t="shared" si="150"/>
        <v>2022</v>
      </c>
      <c r="C4856" s="1" t="s">
        <v>942</v>
      </c>
      <c r="D4856" s="1" t="s">
        <v>24</v>
      </c>
      <c r="E4856" s="1" t="s">
        <v>2547</v>
      </c>
      <c r="F4856" s="1" t="s">
        <v>2547</v>
      </c>
      <c r="G4856" s="1" t="s">
        <v>62</v>
      </c>
      <c r="J4856" s="1">
        <v>126</v>
      </c>
      <c r="K4856" s="1" t="s">
        <v>28</v>
      </c>
      <c r="L4856" s="1">
        <v>10583</v>
      </c>
      <c r="M4856" s="1">
        <v>10583</v>
      </c>
      <c r="N4856" s="1">
        <v>53059.63</v>
      </c>
      <c r="O4856" s="1">
        <v>5856</v>
      </c>
      <c r="P4856" s="1">
        <v>12.24</v>
      </c>
      <c r="Q4856" s="1">
        <v>58927.87</v>
      </c>
      <c r="R4856" s="1">
        <f t="shared" si="151"/>
        <v>467.68150793650796</v>
      </c>
      <c r="S4856" s="1" t="s">
        <v>38</v>
      </c>
      <c r="T4856" s="1" t="s">
        <v>30</v>
      </c>
      <c r="V4856" s="1" t="s">
        <v>252</v>
      </c>
      <c r="W4856" s="1" t="s">
        <v>2557</v>
      </c>
    </row>
    <row r="4857" spans="1:23">
      <c r="A4857" s="2" t="s">
        <v>2546</v>
      </c>
      <c r="B4857" s="2">
        <f t="shared" si="150"/>
        <v>2022</v>
      </c>
      <c r="C4857" s="1" t="s">
        <v>43</v>
      </c>
      <c r="D4857" s="1" t="s">
        <v>24</v>
      </c>
      <c r="E4857" s="1" t="s">
        <v>2547</v>
      </c>
      <c r="F4857" s="1" t="s">
        <v>2547</v>
      </c>
      <c r="G4857" s="1" t="s">
        <v>315</v>
      </c>
      <c r="J4857" s="1">
        <v>276</v>
      </c>
      <c r="K4857" s="1" t="s">
        <v>28</v>
      </c>
      <c r="L4857" s="1">
        <v>16864</v>
      </c>
      <c r="M4857" s="1">
        <v>18924</v>
      </c>
      <c r="N4857" s="1">
        <v>75292</v>
      </c>
      <c r="O4857" s="1">
        <v>51560</v>
      </c>
      <c r="P4857" s="1">
        <v>752.92</v>
      </c>
      <c r="Q4857" s="1">
        <v>127604.92</v>
      </c>
      <c r="R4857" s="1">
        <f t="shared" si="151"/>
        <v>462.33666666666664</v>
      </c>
      <c r="S4857" s="1" t="s">
        <v>38</v>
      </c>
      <c r="T4857" s="1" t="s">
        <v>30</v>
      </c>
      <c r="U4857" s="1" t="s">
        <v>2547</v>
      </c>
      <c r="V4857" s="1" t="s">
        <v>2566</v>
      </c>
      <c r="W4857" s="1" t="s">
        <v>2549</v>
      </c>
    </row>
    <row r="4858" spans="1:23">
      <c r="A4858" s="2" t="s">
        <v>2553</v>
      </c>
      <c r="B4858" s="2">
        <f t="shared" si="150"/>
        <v>2022</v>
      </c>
      <c r="C4858" s="1" t="s">
        <v>43</v>
      </c>
      <c r="D4858" s="1" t="s">
        <v>24</v>
      </c>
      <c r="E4858" s="1" t="s">
        <v>2547</v>
      </c>
      <c r="F4858" s="1" t="s">
        <v>2547</v>
      </c>
      <c r="G4858" s="1" t="s">
        <v>26</v>
      </c>
      <c r="J4858" s="1">
        <v>230</v>
      </c>
      <c r="K4858" s="1" t="s">
        <v>28</v>
      </c>
      <c r="L4858" s="1">
        <v>10074</v>
      </c>
      <c r="M4858" s="1">
        <v>10557</v>
      </c>
      <c r="N4858" s="1">
        <v>45770</v>
      </c>
      <c r="O4858" s="1">
        <v>4760</v>
      </c>
      <c r="P4858" s="1">
        <v>170.5</v>
      </c>
      <c r="Q4858" s="1">
        <v>50700.5</v>
      </c>
      <c r="R4858" s="1">
        <f t="shared" si="151"/>
        <v>220.43695652173912</v>
      </c>
      <c r="S4858" s="1" t="s">
        <v>29</v>
      </c>
      <c r="T4858" s="1" t="s">
        <v>30</v>
      </c>
      <c r="V4858" s="1" t="s">
        <v>2567</v>
      </c>
      <c r="W4858" s="1" t="s">
        <v>2549</v>
      </c>
    </row>
    <row r="4859" spans="1:23">
      <c r="A4859" s="2" t="s">
        <v>2561</v>
      </c>
      <c r="B4859" s="2">
        <f t="shared" si="150"/>
        <v>2022</v>
      </c>
      <c r="C4859" s="1" t="s">
        <v>942</v>
      </c>
      <c r="D4859" s="1" t="s">
        <v>24</v>
      </c>
      <c r="E4859" s="1" t="s">
        <v>2547</v>
      </c>
      <c r="F4859" s="1" t="s">
        <v>2547</v>
      </c>
      <c r="G4859" s="1" t="s">
        <v>1158</v>
      </c>
      <c r="J4859" s="1">
        <v>64</v>
      </c>
      <c r="K4859" s="1" t="s">
        <v>28</v>
      </c>
      <c r="L4859" s="1">
        <v>3968</v>
      </c>
      <c r="M4859" s="1">
        <v>4096</v>
      </c>
      <c r="N4859" s="1">
        <v>20672</v>
      </c>
      <c r="O4859" s="1">
        <v>4820.38</v>
      </c>
      <c r="P4859" s="1">
        <v>68.22</v>
      </c>
      <c r="Q4859" s="1">
        <v>25560.6</v>
      </c>
      <c r="R4859" s="1">
        <f t="shared" si="151"/>
        <v>399.38437499999998</v>
      </c>
      <c r="S4859" s="1" t="s">
        <v>38</v>
      </c>
      <c r="T4859" s="1" t="s">
        <v>30</v>
      </c>
      <c r="V4859" s="1" t="s">
        <v>2568</v>
      </c>
      <c r="W4859" s="1" t="s">
        <v>2557</v>
      </c>
    </row>
    <row r="4860" spans="1:23">
      <c r="A4860" s="2" t="s">
        <v>2555</v>
      </c>
      <c r="B4860" s="2">
        <f t="shared" si="150"/>
        <v>2022</v>
      </c>
      <c r="C4860" s="1" t="s">
        <v>119</v>
      </c>
      <c r="D4860" s="1" t="s">
        <v>24</v>
      </c>
      <c r="E4860" s="1" t="s">
        <v>2547</v>
      </c>
      <c r="F4860" s="1" t="s">
        <v>2547</v>
      </c>
      <c r="G4860" s="1" t="s">
        <v>120</v>
      </c>
      <c r="J4860" s="1">
        <v>302</v>
      </c>
      <c r="K4860" s="1" t="s">
        <v>28</v>
      </c>
      <c r="L4860" s="1">
        <v>19900</v>
      </c>
      <c r="M4860" s="1">
        <v>20175</v>
      </c>
      <c r="N4860" s="1">
        <v>93108</v>
      </c>
      <c r="O4860" s="1">
        <v>6001.39</v>
      </c>
      <c r="P4860" s="1">
        <v>931.08</v>
      </c>
      <c r="Q4860" s="1">
        <v>100040.47</v>
      </c>
      <c r="R4860" s="1">
        <f t="shared" si="151"/>
        <v>331.25983443708611</v>
      </c>
      <c r="S4860" s="1" t="s">
        <v>29</v>
      </c>
      <c r="T4860" s="1" t="s">
        <v>30</v>
      </c>
      <c r="V4860" s="1" t="s">
        <v>2569</v>
      </c>
      <c r="W4860" s="1" t="s">
        <v>2557</v>
      </c>
    </row>
    <row r="4861" spans="1:23">
      <c r="A4861" s="2" t="s">
        <v>2555</v>
      </c>
      <c r="B4861" s="2">
        <f t="shared" si="150"/>
        <v>2022</v>
      </c>
      <c r="C4861" s="1" t="s">
        <v>43</v>
      </c>
      <c r="D4861" s="1" t="s">
        <v>24</v>
      </c>
      <c r="E4861" s="1" t="s">
        <v>2547</v>
      </c>
      <c r="F4861" s="1" t="s">
        <v>2547</v>
      </c>
      <c r="G4861" s="1" t="s">
        <v>120</v>
      </c>
      <c r="J4861" s="1">
        <v>15</v>
      </c>
      <c r="K4861" s="1" t="s">
        <v>86</v>
      </c>
      <c r="L4861" s="1">
        <v>1152</v>
      </c>
      <c r="M4861" s="1">
        <v>1152</v>
      </c>
      <c r="N4861" s="1">
        <v>7935</v>
      </c>
      <c r="O4861" s="1">
        <v>329.28</v>
      </c>
      <c r="P4861" s="1">
        <v>19.84</v>
      </c>
      <c r="Q4861" s="1">
        <v>8342.51</v>
      </c>
      <c r="R4861" s="1">
        <f t="shared" si="151"/>
        <v>556.16733333333332</v>
      </c>
      <c r="S4861" s="1" t="s">
        <v>29</v>
      </c>
      <c r="T4861" s="1" t="s">
        <v>30</v>
      </c>
      <c r="V4861" s="1" t="s">
        <v>2570</v>
      </c>
      <c r="W4861" s="1" t="s">
        <v>2557</v>
      </c>
    </row>
    <row r="4862" spans="1:23">
      <c r="A4862" s="2" t="s">
        <v>2561</v>
      </c>
      <c r="B4862" s="2">
        <f t="shared" si="150"/>
        <v>2022</v>
      </c>
      <c r="C4862" s="1" t="s">
        <v>942</v>
      </c>
      <c r="D4862" s="1" t="s">
        <v>24</v>
      </c>
      <c r="E4862" s="1" t="s">
        <v>2547</v>
      </c>
      <c r="F4862" s="1" t="s">
        <v>2547</v>
      </c>
      <c r="G4862" s="1" t="s">
        <v>1158</v>
      </c>
      <c r="J4862" s="1">
        <v>64</v>
      </c>
      <c r="K4862" s="1" t="s">
        <v>28</v>
      </c>
      <c r="L4862" s="1">
        <v>3968</v>
      </c>
      <c r="M4862" s="1">
        <v>4096</v>
      </c>
      <c r="N4862" s="1">
        <v>20672</v>
      </c>
      <c r="O4862" s="1">
        <v>4820.38</v>
      </c>
      <c r="P4862" s="1">
        <v>68.22</v>
      </c>
      <c r="Q4862" s="1">
        <v>25560.6</v>
      </c>
      <c r="R4862" s="1">
        <f t="shared" si="151"/>
        <v>399.38437499999998</v>
      </c>
      <c r="S4862" s="1" t="s">
        <v>38</v>
      </c>
      <c r="T4862" s="1" t="s">
        <v>30</v>
      </c>
      <c r="V4862" s="1" t="s">
        <v>2571</v>
      </c>
      <c r="W4862" s="1" t="s">
        <v>2557</v>
      </c>
    </row>
    <row r="4863" spans="1:23">
      <c r="A4863" s="2" t="s">
        <v>2546</v>
      </c>
      <c r="B4863" s="2">
        <f t="shared" si="150"/>
        <v>2022</v>
      </c>
      <c r="C4863" s="1" t="s">
        <v>34</v>
      </c>
      <c r="D4863" s="1" t="s">
        <v>24</v>
      </c>
      <c r="E4863" s="1" t="s">
        <v>2547</v>
      </c>
      <c r="F4863" s="1" t="s">
        <v>2547</v>
      </c>
      <c r="G4863" s="1" t="s">
        <v>26</v>
      </c>
      <c r="J4863" s="1">
        <v>222</v>
      </c>
      <c r="K4863" s="1" t="s">
        <v>28</v>
      </c>
      <c r="L4863" s="1">
        <v>9724</v>
      </c>
      <c r="M4863" s="1">
        <v>10123</v>
      </c>
      <c r="N4863" s="1">
        <v>44844</v>
      </c>
      <c r="O4863" s="1">
        <v>4261.7700000000004</v>
      </c>
      <c r="P4863" s="1">
        <v>448.44</v>
      </c>
      <c r="Q4863" s="1">
        <v>49554.21</v>
      </c>
      <c r="R4863" s="1">
        <f t="shared" si="151"/>
        <v>223.21716216216217</v>
      </c>
      <c r="S4863" s="1" t="s">
        <v>29</v>
      </c>
      <c r="T4863" s="1" t="s">
        <v>30</v>
      </c>
      <c r="U4863" s="1" t="s">
        <v>2547</v>
      </c>
      <c r="V4863" s="1" t="s">
        <v>2572</v>
      </c>
      <c r="W4863" s="1" t="s">
        <v>2549</v>
      </c>
    </row>
    <row r="4864" spans="1:23">
      <c r="A4864" s="2" t="s">
        <v>2561</v>
      </c>
      <c r="B4864" s="2">
        <f t="shared" si="150"/>
        <v>2022</v>
      </c>
      <c r="C4864" s="1" t="s">
        <v>43</v>
      </c>
      <c r="D4864" s="1" t="s">
        <v>24</v>
      </c>
      <c r="E4864" s="1" t="s">
        <v>2547</v>
      </c>
      <c r="F4864" s="1" t="s">
        <v>2547</v>
      </c>
      <c r="G4864" s="1" t="s">
        <v>927</v>
      </c>
      <c r="J4864" s="1">
        <v>144</v>
      </c>
      <c r="K4864" s="1" t="s">
        <v>28</v>
      </c>
      <c r="L4864" s="1">
        <v>5227</v>
      </c>
      <c r="M4864" s="1">
        <v>5731</v>
      </c>
      <c r="N4864" s="1">
        <v>16887.060000000001</v>
      </c>
      <c r="O4864" s="1">
        <v>8300</v>
      </c>
      <c r="P4864" s="1">
        <v>30.7</v>
      </c>
      <c r="Q4864" s="1">
        <v>25217.759999999998</v>
      </c>
      <c r="R4864" s="1">
        <f t="shared" si="151"/>
        <v>175.12333333333333</v>
      </c>
      <c r="S4864" s="1" t="s">
        <v>38</v>
      </c>
      <c r="T4864" s="1" t="s">
        <v>30</v>
      </c>
      <c r="V4864" s="1" t="s">
        <v>2573</v>
      </c>
      <c r="W4864" s="1" t="s">
        <v>2557</v>
      </c>
    </row>
    <row r="4865" spans="1:23">
      <c r="A4865" s="2" t="s">
        <v>2561</v>
      </c>
      <c r="B4865" s="2">
        <f t="shared" si="150"/>
        <v>2022</v>
      </c>
      <c r="C4865" s="1" t="s">
        <v>43</v>
      </c>
      <c r="D4865" s="1" t="s">
        <v>24</v>
      </c>
      <c r="E4865" s="1" t="s">
        <v>2547</v>
      </c>
      <c r="F4865" s="1" t="s">
        <v>2547</v>
      </c>
      <c r="G4865" s="1" t="s">
        <v>937</v>
      </c>
      <c r="J4865" s="1">
        <v>68</v>
      </c>
      <c r="K4865" s="1" t="s">
        <v>28</v>
      </c>
      <c r="L4865" s="1">
        <v>4760</v>
      </c>
      <c r="M4865" s="1">
        <v>5236</v>
      </c>
      <c r="N4865" s="1">
        <v>18292</v>
      </c>
      <c r="O4865" s="1">
        <v>6800</v>
      </c>
      <c r="P4865" s="1">
        <v>182.92</v>
      </c>
      <c r="Q4865" s="1">
        <v>25274.92</v>
      </c>
      <c r="R4865" s="1">
        <f t="shared" si="151"/>
        <v>371.69</v>
      </c>
      <c r="S4865" s="1" t="s">
        <v>38</v>
      </c>
      <c r="T4865" s="1" t="s">
        <v>30</v>
      </c>
      <c r="V4865" s="1" t="s">
        <v>2574</v>
      </c>
      <c r="W4865" s="1" t="s">
        <v>2557</v>
      </c>
    </row>
    <row r="4866" spans="1:23">
      <c r="A4866" s="2" t="s">
        <v>2561</v>
      </c>
      <c r="B4866" s="2">
        <f t="shared" ref="B4866:B4929" si="152">+YEAR(A4866)</f>
        <v>2022</v>
      </c>
      <c r="C4866" s="1" t="s">
        <v>942</v>
      </c>
      <c r="D4866" s="1" t="s">
        <v>24</v>
      </c>
      <c r="E4866" s="1" t="s">
        <v>2547</v>
      </c>
      <c r="F4866" s="1" t="s">
        <v>2547</v>
      </c>
      <c r="G4866" s="1" t="s">
        <v>1158</v>
      </c>
      <c r="J4866" s="1">
        <v>76</v>
      </c>
      <c r="K4866" s="1" t="s">
        <v>28</v>
      </c>
      <c r="L4866" s="1">
        <v>3967</v>
      </c>
      <c r="M4866" s="1">
        <v>4043</v>
      </c>
      <c r="N4866" s="1">
        <v>21280</v>
      </c>
      <c r="O4866" s="1">
        <v>4962.1499999999996</v>
      </c>
      <c r="P4866" s="1">
        <v>70.22</v>
      </c>
      <c r="Q4866" s="1">
        <v>26312.37</v>
      </c>
      <c r="R4866" s="1">
        <f t="shared" si="151"/>
        <v>346.21539473684209</v>
      </c>
      <c r="S4866" s="1" t="s">
        <v>38</v>
      </c>
      <c r="T4866" s="1" t="s">
        <v>30</v>
      </c>
      <c r="V4866" s="1" t="s">
        <v>2575</v>
      </c>
      <c r="W4866" s="1" t="s">
        <v>2557</v>
      </c>
    </row>
    <row r="4867" spans="1:23">
      <c r="A4867" s="2" t="s">
        <v>2561</v>
      </c>
      <c r="B4867" s="2">
        <f t="shared" si="152"/>
        <v>2022</v>
      </c>
      <c r="C4867" s="1" t="s">
        <v>936</v>
      </c>
      <c r="D4867" s="1" t="s">
        <v>24</v>
      </c>
      <c r="E4867" s="1" t="s">
        <v>2547</v>
      </c>
      <c r="F4867" s="1" t="s">
        <v>2547</v>
      </c>
      <c r="G4867" s="1" t="s">
        <v>36</v>
      </c>
      <c r="J4867" s="1">
        <v>3</v>
      </c>
      <c r="K4867" s="1" t="s">
        <v>28</v>
      </c>
      <c r="L4867" s="1">
        <v>393</v>
      </c>
      <c r="M4867" s="1">
        <v>438</v>
      </c>
      <c r="N4867" s="1">
        <v>3177</v>
      </c>
      <c r="O4867" s="1">
        <v>1879.9</v>
      </c>
      <c r="P4867" s="1">
        <v>31.77</v>
      </c>
      <c r="Q4867" s="1">
        <v>5088.67</v>
      </c>
      <c r="R4867" s="1">
        <f t="shared" ref="R4867:R4930" si="153">+Q4867/J4867</f>
        <v>1696.2233333333334</v>
      </c>
      <c r="S4867" s="1" t="s">
        <v>38</v>
      </c>
      <c r="T4867" s="1" t="s">
        <v>30</v>
      </c>
      <c r="V4867" s="1" t="s">
        <v>2576</v>
      </c>
      <c r="W4867" s="1" t="s">
        <v>2557</v>
      </c>
    </row>
    <row r="4868" spans="1:23">
      <c r="A4868" s="2" t="s">
        <v>2555</v>
      </c>
      <c r="B4868" s="2">
        <f t="shared" si="152"/>
        <v>2022</v>
      </c>
      <c r="C4868" s="1" t="s">
        <v>936</v>
      </c>
      <c r="D4868" s="1" t="s">
        <v>24</v>
      </c>
      <c r="E4868" s="1" t="s">
        <v>2547</v>
      </c>
      <c r="F4868" s="1" t="s">
        <v>2547</v>
      </c>
      <c r="G4868" s="1" t="s">
        <v>1158</v>
      </c>
      <c r="J4868" s="1">
        <v>76</v>
      </c>
      <c r="K4868" s="1" t="s">
        <v>28</v>
      </c>
      <c r="L4868" s="1">
        <v>3960</v>
      </c>
      <c r="M4868" s="1">
        <v>4043</v>
      </c>
      <c r="N4868" s="1">
        <v>20520</v>
      </c>
      <c r="O4868" s="1">
        <v>4120.8500000000004</v>
      </c>
      <c r="P4868" s="1">
        <v>67.67</v>
      </c>
      <c r="Q4868" s="1">
        <v>24708.52</v>
      </c>
      <c r="R4868" s="1">
        <f t="shared" si="153"/>
        <v>325.1121052631579</v>
      </c>
      <c r="S4868" s="1" t="s">
        <v>38</v>
      </c>
      <c r="T4868" s="1" t="s">
        <v>30</v>
      </c>
      <c r="V4868" s="1" t="s">
        <v>2577</v>
      </c>
      <c r="W4868" s="1" t="s">
        <v>2557</v>
      </c>
    </row>
    <row r="4869" spans="1:23">
      <c r="A4869" s="2" t="s">
        <v>2553</v>
      </c>
      <c r="B4869" s="2">
        <f t="shared" si="152"/>
        <v>2022</v>
      </c>
      <c r="C4869" s="1" t="s">
        <v>43</v>
      </c>
      <c r="D4869" s="1" t="s">
        <v>24</v>
      </c>
      <c r="E4869" s="1" t="s">
        <v>2547</v>
      </c>
      <c r="F4869" s="1" t="s">
        <v>2547</v>
      </c>
      <c r="G4869" s="1" t="s">
        <v>36</v>
      </c>
      <c r="J4869" s="1">
        <v>292</v>
      </c>
      <c r="K4869" s="1" t="s">
        <v>28</v>
      </c>
      <c r="L4869" s="1">
        <v>15914</v>
      </c>
      <c r="M4869" s="1">
        <v>17958</v>
      </c>
      <c r="N4869" s="1">
        <v>61174</v>
      </c>
      <c r="O4869" s="1">
        <v>32000</v>
      </c>
      <c r="P4869" s="1">
        <v>391.5</v>
      </c>
      <c r="Q4869" s="1">
        <v>93565.5</v>
      </c>
      <c r="R4869" s="1">
        <f t="shared" si="153"/>
        <v>320.42979452054794</v>
      </c>
      <c r="S4869" s="1" t="s">
        <v>38</v>
      </c>
      <c r="T4869" s="1" t="s">
        <v>30</v>
      </c>
      <c r="V4869" s="1" t="s">
        <v>2578</v>
      </c>
      <c r="W4869" s="1" t="s">
        <v>2549</v>
      </c>
    </row>
    <row r="4870" spans="1:23">
      <c r="A4870" s="2" t="s">
        <v>2546</v>
      </c>
      <c r="B4870" s="2">
        <f t="shared" si="152"/>
        <v>2022</v>
      </c>
      <c r="C4870" s="1" t="s">
        <v>942</v>
      </c>
      <c r="D4870" s="1" t="s">
        <v>24</v>
      </c>
      <c r="E4870" s="1" t="s">
        <v>2547</v>
      </c>
      <c r="F4870" s="1" t="s">
        <v>2547</v>
      </c>
      <c r="G4870" s="1" t="s">
        <v>36</v>
      </c>
      <c r="J4870" s="1">
        <v>66</v>
      </c>
      <c r="K4870" s="1" t="s">
        <v>28</v>
      </c>
      <c r="L4870" s="1">
        <v>5478</v>
      </c>
      <c r="M4870" s="1">
        <v>5478</v>
      </c>
      <c r="N4870" s="1">
        <v>12758.42</v>
      </c>
      <c r="O4870" s="1">
        <v>10874</v>
      </c>
      <c r="P4870" s="1">
        <v>127.58</v>
      </c>
      <c r="Q4870" s="1">
        <v>23760</v>
      </c>
      <c r="R4870" s="1">
        <f t="shared" si="153"/>
        <v>360</v>
      </c>
      <c r="S4870" s="1" t="s">
        <v>38</v>
      </c>
      <c r="T4870" s="1" t="s">
        <v>30</v>
      </c>
      <c r="U4870" s="1" t="s">
        <v>2547</v>
      </c>
      <c r="V4870" s="1" t="s">
        <v>2579</v>
      </c>
      <c r="W4870" s="1" t="s">
        <v>2551</v>
      </c>
    </row>
    <row r="4871" spans="1:23">
      <c r="A4871" s="2" t="s">
        <v>2546</v>
      </c>
      <c r="B4871" s="2">
        <f t="shared" si="152"/>
        <v>2022</v>
      </c>
      <c r="C4871" s="1" t="s">
        <v>942</v>
      </c>
      <c r="D4871" s="1" t="s">
        <v>24</v>
      </c>
      <c r="E4871" s="1" t="s">
        <v>2547</v>
      </c>
      <c r="F4871" s="1" t="s">
        <v>2547</v>
      </c>
      <c r="G4871" s="1" t="s">
        <v>36</v>
      </c>
      <c r="J4871" s="1">
        <v>36</v>
      </c>
      <c r="K4871" s="1" t="s">
        <v>28</v>
      </c>
      <c r="L4871" s="1">
        <v>4500</v>
      </c>
      <c r="M4871" s="1">
        <v>4500</v>
      </c>
      <c r="N4871" s="1">
        <v>13221.78</v>
      </c>
      <c r="O4871" s="1">
        <v>10874</v>
      </c>
      <c r="P4871" s="1">
        <v>132.22</v>
      </c>
      <c r="Q4871" s="1">
        <v>24228</v>
      </c>
      <c r="R4871" s="1">
        <f t="shared" si="153"/>
        <v>673</v>
      </c>
      <c r="S4871" s="1" t="s">
        <v>38</v>
      </c>
      <c r="T4871" s="1" t="s">
        <v>30</v>
      </c>
      <c r="U4871" s="1" t="s">
        <v>2547</v>
      </c>
      <c r="V4871" s="1" t="s">
        <v>2580</v>
      </c>
      <c r="W4871" s="1" t="s">
        <v>2551</v>
      </c>
    </row>
    <row r="4872" spans="1:23">
      <c r="A4872" s="2" t="s">
        <v>2561</v>
      </c>
      <c r="B4872" s="2">
        <f t="shared" si="152"/>
        <v>2022</v>
      </c>
      <c r="C4872" s="1" t="s">
        <v>936</v>
      </c>
      <c r="D4872" s="1" t="s">
        <v>24</v>
      </c>
      <c r="E4872" s="1" t="s">
        <v>2547</v>
      </c>
      <c r="F4872" s="1" t="s">
        <v>2547</v>
      </c>
      <c r="G4872" s="1" t="s">
        <v>937</v>
      </c>
      <c r="J4872" s="1">
        <v>2</v>
      </c>
      <c r="K4872" s="1" t="s">
        <v>28</v>
      </c>
      <c r="L4872" s="1">
        <v>218</v>
      </c>
      <c r="M4872" s="1">
        <v>230</v>
      </c>
      <c r="N4872" s="1">
        <v>1168</v>
      </c>
      <c r="O4872" s="1">
        <v>165.92</v>
      </c>
      <c r="P4872" s="1">
        <v>11.68</v>
      </c>
      <c r="Q4872" s="1">
        <v>1345.6</v>
      </c>
      <c r="R4872" s="1">
        <f t="shared" si="153"/>
        <v>672.8</v>
      </c>
      <c r="S4872" s="1" t="s">
        <v>38</v>
      </c>
      <c r="T4872" s="1" t="s">
        <v>30</v>
      </c>
      <c r="V4872" s="1" t="s">
        <v>2581</v>
      </c>
      <c r="W4872" s="1" t="s">
        <v>2557</v>
      </c>
    </row>
    <row r="4873" spans="1:23">
      <c r="A4873" s="2" t="s">
        <v>2561</v>
      </c>
      <c r="B4873" s="2">
        <f t="shared" si="152"/>
        <v>2022</v>
      </c>
      <c r="C4873" s="1" t="s">
        <v>936</v>
      </c>
      <c r="D4873" s="1" t="s">
        <v>24</v>
      </c>
      <c r="E4873" s="1" t="s">
        <v>2547</v>
      </c>
      <c r="F4873" s="1" t="s">
        <v>2547</v>
      </c>
      <c r="G4873" s="1" t="s">
        <v>62</v>
      </c>
      <c r="J4873" s="1">
        <v>59</v>
      </c>
      <c r="K4873" s="1" t="s">
        <v>28</v>
      </c>
      <c r="L4873" s="1">
        <v>4720</v>
      </c>
      <c r="M4873" s="1">
        <v>4868</v>
      </c>
      <c r="N4873" s="1">
        <v>22804</v>
      </c>
      <c r="O4873" s="1">
        <v>8000</v>
      </c>
      <c r="P4873" s="1">
        <v>230</v>
      </c>
      <c r="Q4873" s="1">
        <v>31034</v>
      </c>
      <c r="R4873" s="1">
        <f t="shared" si="153"/>
        <v>526</v>
      </c>
      <c r="S4873" s="1" t="s">
        <v>38</v>
      </c>
      <c r="T4873" s="1" t="s">
        <v>30</v>
      </c>
      <c r="V4873" s="1" t="s">
        <v>2582</v>
      </c>
      <c r="W4873" s="1" t="s">
        <v>2557</v>
      </c>
    </row>
    <row r="4874" spans="1:23">
      <c r="A4874" s="2" t="s">
        <v>2546</v>
      </c>
      <c r="B4874" s="2">
        <f t="shared" si="152"/>
        <v>2022</v>
      </c>
      <c r="C4874" s="1" t="s">
        <v>43</v>
      </c>
      <c r="D4874" s="1" t="s">
        <v>24</v>
      </c>
      <c r="E4874" s="1" t="s">
        <v>2547</v>
      </c>
      <c r="F4874" s="1" t="s">
        <v>2547</v>
      </c>
      <c r="G4874" s="1" t="s">
        <v>120</v>
      </c>
      <c r="J4874" s="1">
        <v>93</v>
      </c>
      <c r="K4874" s="1" t="s">
        <v>28</v>
      </c>
      <c r="L4874" s="1">
        <v>5394</v>
      </c>
      <c r="M4874" s="1">
        <v>5487</v>
      </c>
      <c r="N4874" s="1">
        <v>27621</v>
      </c>
      <c r="O4874" s="1">
        <v>2150</v>
      </c>
      <c r="P4874" s="1">
        <v>276.20999999999998</v>
      </c>
      <c r="Q4874" s="1">
        <v>30321.99</v>
      </c>
      <c r="R4874" s="1">
        <f t="shared" si="153"/>
        <v>326.04290322580647</v>
      </c>
      <c r="S4874" s="1" t="s">
        <v>29</v>
      </c>
      <c r="T4874" s="1" t="s">
        <v>30</v>
      </c>
      <c r="U4874" s="1" t="s">
        <v>2547</v>
      </c>
      <c r="V4874" s="1" t="s">
        <v>2583</v>
      </c>
      <c r="W4874" s="1" t="s">
        <v>2549</v>
      </c>
    </row>
    <row r="4875" spans="1:23">
      <c r="A4875" s="2" t="s">
        <v>2555</v>
      </c>
      <c r="B4875" s="2">
        <f t="shared" si="152"/>
        <v>2022</v>
      </c>
      <c r="C4875" s="1" t="s">
        <v>43</v>
      </c>
      <c r="D4875" s="1" t="s">
        <v>24</v>
      </c>
      <c r="E4875" s="1" t="s">
        <v>2547</v>
      </c>
      <c r="F4875" s="1" t="s">
        <v>2547</v>
      </c>
      <c r="G4875" s="1" t="s">
        <v>120</v>
      </c>
      <c r="J4875" s="1">
        <v>40</v>
      </c>
      <c r="K4875" s="1" t="s">
        <v>28</v>
      </c>
      <c r="L4875" s="1">
        <v>3072</v>
      </c>
      <c r="M4875" s="1">
        <v>3136</v>
      </c>
      <c r="N4875" s="1">
        <v>21160</v>
      </c>
      <c r="O4875" s="1">
        <v>858.97</v>
      </c>
      <c r="P4875" s="1">
        <v>53.29</v>
      </c>
      <c r="Q4875" s="1">
        <v>22227.98</v>
      </c>
      <c r="R4875" s="1">
        <f t="shared" si="153"/>
        <v>555.69949999999994</v>
      </c>
      <c r="S4875" s="1" t="s">
        <v>29</v>
      </c>
      <c r="T4875" s="1" t="s">
        <v>30</v>
      </c>
      <c r="V4875" s="1" t="s">
        <v>2570</v>
      </c>
      <c r="W4875" s="1" t="s">
        <v>2557</v>
      </c>
    </row>
    <row r="4876" spans="1:23">
      <c r="A4876" s="2" t="s">
        <v>2555</v>
      </c>
      <c r="B4876" s="2">
        <f t="shared" si="152"/>
        <v>2022</v>
      </c>
      <c r="C4876" s="1" t="s">
        <v>43</v>
      </c>
      <c r="D4876" s="1" t="s">
        <v>24</v>
      </c>
      <c r="E4876" s="1" t="s">
        <v>2547</v>
      </c>
      <c r="F4876" s="1" t="s">
        <v>2547</v>
      </c>
      <c r="G4876" s="1" t="s">
        <v>315</v>
      </c>
      <c r="J4876" s="1">
        <v>70</v>
      </c>
      <c r="K4876" s="1" t="s">
        <v>28</v>
      </c>
      <c r="L4876" s="1">
        <v>3990</v>
      </c>
      <c r="M4876" s="1">
        <v>4375</v>
      </c>
      <c r="N4876" s="1">
        <v>13113</v>
      </c>
      <c r="O4876" s="1">
        <v>12515</v>
      </c>
      <c r="P4876" s="1">
        <v>132</v>
      </c>
      <c r="Q4876" s="1">
        <v>25760</v>
      </c>
      <c r="R4876" s="1">
        <f t="shared" si="153"/>
        <v>368</v>
      </c>
      <c r="S4876" s="1" t="s">
        <v>38</v>
      </c>
      <c r="T4876" s="1" t="s">
        <v>30</v>
      </c>
      <c r="V4876" s="1" t="s">
        <v>2589</v>
      </c>
      <c r="W4876" s="1" t="s">
        <v>2557</v>
      </c>
    </row>
    <row r="4877" spans="1:23">
      <c r="A4877" s="2" t="s">
        <v>2546</v>
      </c>
      <c r="B4877" s="2">
        <f t="shared" si="152"/>
        <v>2022</v>
      </c>
      <c r="C4877" s="1" t="s">
        <v>119</v>
      </c>
      <c r="D4877" s="1" t="s">
        <v>24</v>
      </c>
      <c r="E4877" s="1" t="s">
        <v>2547</v>
      </c>
      <c r="F4877" s="1" t="s">
        <v>2547</v>
      </c>
      <c r="G4877" s="1" t="s">
        <v>120</v>
      </c>
      <c r="J4877" s="1">
        <v>144</v>
      </c>
      <c r="K4877" s="1" t="s">
        <v>28</v>
      </c>
      <c r="L4877" s="1">
        <v>10800</v>
      </c>
      <c r="M4877" s="1">
        <v>11159</v>
      </c>
      <c r="N4877" s="1">
        <v>49248</v>
      </c>
      <c r="O4877" s="1">
        <v>1400</v>
      </c>
      <c r="P4877" s="1">
        <v>492.48</v>
      </c>
      <c r="Q4877" s="1">
        <v>50155.519999999997</v>
      </c>
      <c r="R4877" s="1">
        <f t="shared" si="153"/>
        <v>348.30222222222221</v>
      </c>
      <c r="S4877" s="1" t="s">
        <v>29</v>
      </c>
      <c r="T4877" s="1" t="s">
        <v>30</v>
      </c>
      <c r="U4877" s="1" t="s">
        <v>2547</v>
      </c>
      <c r="V4877" s="1" t="s">
        <v>2590</v>
      </c>
      <c r="W4877" s="1" t="s">
        <v>2549</v>
      </c>
    </row>
    <row r="4878" spans="1:23">
      <c r="A4878" s="2" t="s">
        <v>2555</v>
      </c>
      <c r="B4878" s="2">
        <f t="shared" si="152"/>
        <v>2022</v>
      </c>
      <c r="C4878" s="1" t="s">
        <v>936</v>
      </c>
      <c r="D4878" s="1" t="s">
        <v>24</v>
      </c>
      <c r="E4878" s="1" t="s">
        <v>2547</v>
      </c>
      <c r="F4878" s="1" t="s">
        <v>2547</v>
      </c>
      <c r="G4878" s="1" t="s">
        <v>62</v>
      </c>
      <c r="J4878" s="1">
        <v>59</v>
      </c>
      <c r="K4878" s="1" t="s">
        <v>28</v>
      </c>
      <c r="L4878" s="1">
        <v>4720</v>
      </c>
      <c r="M4878" s="1">
        <v>4868</v>
      </c>
      <c r="N4878" s="1">
        <v>26649</v>
      </c>
      <c r="O4878" s="1">
        <v>3172</v>
      </c>
      <c r="P4878" s="1">
        <v>269</v>
      </c>
      <c r="Q4878" s="1">
        <v>30090</v>
      </c>
      <c r="R4878" s="1">
        <f t="shared" si="153"/>
        <v>510</v>
      </c>
      <c r="S4878" s="1" t="s">
        <v>38</v>
      </c>
      <c r="T4878" s="1" t="s">
        <v>30</v>
      </c>
      <c r="V4878" s="1" t="s">
        <v>2591</v>
      </c>
      <c r="W4878" s="1" t="s">
        <v>2557</v>
      </c>
    </row>
    <row r="4879" spans="1:23">
      <c r="A4879" s="2" t="s">
        <v>2555</v>
      </c>
      <c r="B4879" s="2">
        <f t="shared" si="152"/>
        <v>2022</v>
      </c>
      <c r="C4879" s="1" t="s">
        <v>119</v>
      </c>
      <c r="D4879" s="1" t="s">
        <v>24</v>
      </c>
      <c r="E4879" s="1" t="s">
        <v>2547</v>
      </c>
      <c r="F4879" s="1" t="s">
        <v>2547</v>
      </c>
      <c r="G4879" s="1" t="s">
        <v>120</v>
      </c>
      <c r="J4879" s="1">
        <v>216</v>
      </c>
      <c r="K4879" s="1" t="s">
        <v>28</v>
      </c>
      <c r="L4879" s="1">
        <v>15120</v>
      </c>
      <c r="M4879" s="1">
        <v>15480</v>
      </c>
      <c r="N4879" s="1">
        <v>72792</v>
      </c>
      <c r="O4879" s="1">
        <v>2100</v>
      </c>
      <c r="P4879" s="1">
        <v>727.92</v>
      </c>
      <c r="Q4879" s="1">
        <v>74164.08</v>
      </c>
      <c r="R4879" s="1">
        <f t="shared" si="153"/>
        <v>343.35222222222222</v>
      </c>
      <c r="S4879" s="1" t="s">
        <v>29</v>
      </c>
      <c r="T4879" s="1" t="s">
        <v>30</v>
      </c>
      <c r="V4879" s="1" t="s">
        <v>2592</v>
      </c>
      <c r="W4879" s="1" t="s">
        <v>2557</v>
      </c>
    </row>
    <row r="4880" spans="1:23">
      <c r="A4880" s="2" t="s">
        <v>2555</v>
      </c>
      <c r="B4880" s="2">
        <f t="shared" si="152"/>
        <v>2022</v>
      </c>
      <c r="C4880" s="1" t="s">
        <v>936</v>
      </c>
      <c r="D4880" s="1" t="s">
        <v>24</v>
      </c>
      <c r="E4880" s="1" t="s">
        <v>2547</v>
      </c>
      <c r="F4880" s="1" t="s">
        <v>2547</v>
      </c>
      <c r="G4880" s="1" t="s">
        <v>1158</v>
      </c>
      <c r="J4880" s="1">
        <v>76</v>
      </c>
      <c r="K4880" s="1" t="s">
        <v>28</v>
      </c>
      <c r="L4880" s="1">
        <v>3967</v>
      </c>
      <c r="M4880" s="1">
        <v>4043</v>
      </c>
      <c r="N4880" s="1">
        <v>21280</v>
      </c>
      <c r="O4880" s="1">
        <v>4273.4799999999996</v>
      </c>
      <c r="P4880" s="1">
        <v>70.180000000000007</v>
      </c>
      <c r="Q4880" s="1">
        <v>25623.66</v>
      </c>
      <c r="R4880" s="1">
        <f t="shared" si="153"/>
        <v>337.15342105263159</v>
      </c>
      <c r="S4880" s="1" t="s">
        <v>38</v>
      </c>
      <c r="T4880" s="1" t="s">
        <v>30</v>
      </c>
      <c r="V4880" s="1" t="s">
        <v>2593</v>
      </c>
      <c r="W4880" s="1" t="s">
        <v>2557</v>
      </c>
    </row>
    <row r="4881" spans="1:23">
      <c r="A4881" s="2" t="s">
        <v>2546</v>
      </c>
      <c r="B4881" s="2">
        <f t="shared" si="152"/>
        <v>2022</v>
      </c>
      <c r="C4881" s="1" t="s">
        <v>119</v>
      </c>
      <c r="D4881" s="1" t="s">
        <v>24</v>
      </c>
      <c r="E4881" s="1" t="s">
        <v>2547</v>
      </c>
      <c r="F4881" s="1" t="s">
        <v>2547</v>
      </c>
      <c r="G4881" s="1" t="s">
        <v>120</v>
      </c>
      <c r="J4881" s="1">
        <v>360</v>
      </c>
      <c r="K4881" s="1" t="s">
        <v>28</v>
      </c>
      <c r="L4881" s="1">
        <v>27996</v>
      </c>
      <c r="M4881" s="1">
        <v>28630</v>
      </c>
      <c r="N4881" s="1">
        <v>153948</v>
      </c>
      <c r="O4881" s="1">
        <v>9216.24</v>
      </c>
      <c r="P4881" s="1">
        <v>1539.48</v>
      </c>
      <c r="Q4881" s="1">
        <v>164703.72</v>
      </c>
      <c r="R4881" s="1">
        <f t="shared" si="153"/>
        <v>457.51033333333334</v>
      </c>
      <c r="S4881" s="1" t="s">
        <v>29</v>
      </c>
      <c r="T4881" s="1" t="s">
        <v>30</v>
      </c>
      <c r="U4881" s="1" t="s">
        <v>2547</v>
      </c>
      <c r="V4881" s="1" t="s">
        <v>622</v>
      </c>
      <c r="W4881" s="1" t="s">
        <v>2549</v>
      </c>
    </row>
    <row r="4882" spans="1:23">
      <c r="A4882" s="2" t="s">
        <v>2553</v>
      </c>
      <c r="B4882" s="2">
        <f t="shared" si="152"/>
        <v>2022</v>
      </c>
      <c r="C4882" s="1" t="s">
        <v>68</v>
      </c>
      <c r="D4882" s="1" t="s">
        <v>24</v>
      </c>
      <c r="E4882" s="1" t="s">
        <v>2547</v>
      </c>
      <c r="F4882" s="1" t="s">
        <v>2547</v>
      </c>
      <c r="G4882" s="1" t="s">
        <v>1112</v>
      </c>
      <c r="J4882" s="1">
        <v>174</v>
      </c>
      <c r="K4882" s="1" t="s">
        <v>28</v>
      </c>
      <c r="L4882" s="1">
        <v>8703</v>
      </c>
      <c r="M4882" s="1">
        <v>9358</v>
      </c>
      <c r="N4882" s="1">
        <v>31920</v>
      </c>
      <c r="O4882" s="1">
        <v>16230.06</v>
      </c>
      <c r="P4882" s="1">
        <v>319.2</v>
      </c>
      <c r="Q4882" s="1">
        <v>48469.26</v>
      </c>
      <c r="R4882" s="1">
        <f t="shared" si="153"/>
        <v>278.5589655172414</v>
      </c>
      <c r="S4882" s="1" t="s">
        <v>38</v>
      </c>
      <c r="T4882" s="1" t="s">
        <v>30</v>
      </c>
      <c r="V4882" s="1" t="s">
        <v>2594</v>
      </c>
      <c r="W4882" s="1" t="s">
        <v>2549</v>
      </c>
    </row>
    <row r="4883" spans="1:23">
      <c r="A4883" s="2" t="s">
        <v>2555</v>
      </c>
      <c r="B4883" s="2">
        <f t="shared" si="152"/>
        <v>2022</v>
      </c>
      <c r="C4883" s="1" t="s">
        <v>936</v>
      </c>
      <c r="D4883" s="1" t="s">
        <v>24</v>
      </c>
      <c r="E4883" s="1" t="s">
        <v>2547</v>
      </c>
      <c r="F4883" s="1" t="s">
        <v>2547</v>
      </c>
      <c r="G4883" s="1" t="s">
        <v>315</v>
      </c>
      <c r="J4883" s="1">
        <v>73</v>
      </c>
      <c r="K4883" s="1" t="s">
        <v>28</v>
      </c>
      <c r="L4883" s="1">
        <v>3942</v>
      </c>
      <c r="M4883" s="1">
        <v>4198</v>
      </c>
      <c r="N4883" s="1">
        <v>14598</v>
      </c>
      <c r="O4883" s="1">
        <v>8250</v>
      </c>
      <c r="P4883" s="1">
        <v>147</v>
      </c>
      <c r="Q4883" s="1">
        <v>22995</v>
      </c>
      <c r="R4883" s="1">
        <f t="shared" si="153"/>
        <v>315</v>
      </c>
      <c r="S4883" s="1" t="s">
        <v>38</v>
      </c>
      <c r="T4883" s="1" t="s">
        <v>30</v>
      </c>
      <c r="V4883" s="1" t="s">
        <v>2595</v>
      </c>
      <c r="W4883" s="1" t="s">
        <v>2557</v>
      </c>
    </row>
    <row r="4884" spans="1:23">
      <c r="A4884" s="2" t="s">
        <v>2546</v>
      </c>
      <c r="B4884" s="2">
        <f t="shared" si="152"/>
        <v>2022</v>
      </c>
      <c r="C4884" s="1" t="s">
        <v>942</v>
      </c>
      <c r="D4884" s="1" t="s">
        <v>24</v>
      </c>
      <c r="E4884" s="1" t="s">
        <v>2547</v>
      </c>
      <c r="F4884" s="1" t="s">
        <v>2547</v>
      </c>
      <c r="G4884" s="1" t="s">
        <v>36</v>
      </c>
      <c r="J4884" s="1">
        <v>36</v>
      </c>
      <c r="K4884" s="1" t="s">
        <v>28</v>
      </c>
      <c r="L4884" s="1">
        <v>4104</v>
      </c>
      <c r="M4884" s="1">
        <v>4104</v>
      </c>
      <c r="N4884" s="1">
        <v>8837.6200000000008</v>
      </c>
      <c r="O4884" s="1">
        <v>10874</v>
      </c>
      <c r="P4884" s="1">
        <v>88.38</v>
      </c>
      <c r="Q4884" s="1">
        <v>19800</v>
      </c>
      <c r="R4884" s="1">
        <f t="shared" si="153"/>
        <v>550</v>
      </c>
      <c r="S4884" s="1" t="s">
        <v>38</v>
      </c>
      <c r="T4884" s="1" t="s">
        <v>30</v>
      </c>
      <c r="U4884" s="1" t="s">
        <v>2547</v>
      </c>
      <c r="V4884" s="1" t="s">
        <v>2596</v>
      </c>
      <c r="W4884" s="1" t="s">
        <v>2551</v>
      </c>
    </row>
    <row r="4885" spans="1:23">
      <c r="A4885" s="2" t="s">
        <v>2555</v>
      </c>
      <c r="B4885" s="2">
        <f t="shared" si="152"/>
        <v>2022</v>
      </c>
      <c r="C4885" s="1" t="s">
        <v>119</v>
      </c>
      <c r="D4885" s="1" t="s">
        <v>24</v>
      </c>
      <c r="E4885" s="1" t="s">
        <v>2547</v>
      </c>
      <c r="F4885" s="1" t="s">
        <v>2547</v>
      </c>
      <c r="G4885" s="1" t="s">
        <v>120</v>
      </c>
      <c r="J4885" s="1">
        <v>400</v>
      </c>
      <c r="K4885" s="1" t="s">
        <v>28</v>
      </c>
      <c r="L4885" s="1">
        <v>24800</v>
      </c>
      <c r="M4885" s="1">
        <v>25300</v>
      </c>
      <c r="N4885" s="1">
        <v>109200</v>
      </c>
      <c r="O4885" s="1">
        <v>7234.98</v>
      </c>
      <c r="P4885" s="1">
        <v>1092</v>
      </c>
      <c r="Q4885" s="1">
        <v>117526.98</v>
      </c>
      <c r="R4885" s="1">
        <f t="shared" si="153"/>
        <v>293.81745000000001</v>
      </c>
      <c r="S4885" s="1" t="s">
        <v>29</v>
      </c>
      <c r="T4885" s="1" t="s">
        <v>30</v>
      </c>
      <c r="V4885" s="1" t="s">
        <v>2597</v>
      </c>
      <c r="W4885" s="1" t="s">
        <v>2557</v>
      </c>
    </row>
    <row r="4886" spans="1:23">
      <c r="A4886" s="2" t="s">
        <v>2555</v>
      </c>
      <c r="B4886" s="2">
        <f t="shared" si="152"/>
        <v>2022</v>
      </c>
      <c r="C4886" s="1" t="s">
        <v>942</v>
      </c>
      <c r="D4886" s="1" t="s">
        <v>24</v>
      </c>
      <c r="E4886" s="1" t="s">
        <v>2547</v>
      </c>
      <c r="F4886" s="1" t="s">
        <v>2547</v>
      </c>
      <c r="G4886" s="1" t="s">
        <v>36</v>
      </c>
      <c r="J4886" s="1">
        <v>156</v>
      </c>
      <c r="K4886" s="1" t="s">
        <v>28</v>
      </c>
      <c r="L4886" s="1">
        <v>3526</v>
      </c>
      <c r="M4886" s="1">
        <v>3994</v>
      </c>
      <c r="N4886" s="1">
        <v>11637.6</v>
      </c>
      <c r="O4886" s="1">
        <v>7924.92</v>
      </c>
      <c r="P4886" s="1">
        <v>116.38</v>
      </c>
      <c r="Q4886" s="1">
        <v>19678.900000000001</v>
      </c>
      <c r="R4886" s="1">
        <f t="shared" si="153"/>
        <v>126.14679487179488</v>
      </c>
      <c r="S4886" s="1" t="s">
        <v>38</v>
      </c>
      <c r="T4886" s="1" t="s">
        <v>30</v>
      </c>
      <c r="V4886" s="1" t="s">
        <v>944</v>
      </c>
      <c r="W4886" s="1" t="s">
        <v>2557</v>
      </c>
    </row>
    <row r="4887" spans="1:23">
      <c r="A4887" s="2" t="s">
        <v>2561</v>
      </c>
      <c r="B4887" s="2">
        <f t="shared" si="152"/>
        <v>2022</v>
      </c>
      <c r="C4887" s="1" t="s">
        <v>942</v>
      </c>
      <c r="D4887" s="1" t="s">
        <v>24</v>
      </c>
      <c r="E4887" s="1" t="s">
        <v>2547</v>
      </c>
      <c r="F4887" s="1" t="s">
        <v>2547</v>
      </c>
      <c r="G4887" s="1" t="s">
        <v>1158</v>
      </c>
      <c r="J4887" s="1">
        <v>76</v>
      </c>
      <c r="K4887" s="1" t="s">
        <v>28</v>
      </c>
      <c r="L4887" s="1">
        <v>3967</v>
      </c>
      <c r="M4887" s="1">
        <v>4043</v>
      </c>
      <c r="N4887" s="1">
        <v>21280</v>
      </c>
      <c r="O4887" s="1">
        <v>4962.16</v>
      </c>
      <c r="P4887" s="1">
        <v>70.22</v>
      </c>
      <c r="Q4887" s="1">
        <v>26312.38</v>
      </c>
      <c r="R4887" s="1">
        <f t="shared" si="153"/>
        <v>346.21552631578948</v>
      </c>
      <c r="S4887" s="1" t="s">
        <v>38</v>
      </c>
      <c r="T4887" s="1" t="s">
        <v>30</v>
      </c>
      <c r="V4887" s="1" t="s">
        <v>2575</v>
      </c>
      <c r="W4887" s="1" t="s">
        <v>2557</v>
      </c>
    </row>
    <row r="4888" spans="1:23">
      <c r="A4888" s="2" t="s">
        <v>2546</v>
      </c>
      <c r="B4888" s="2">
        <f t="shared" si="152"/>
        <v>2022</v>
      </c>
      <c r="C4888" s="1" t="s">
        <v>942</v>
      </c>
      <c r="D4888" s="1" t="s">
        <v>24</v>
      </c>
      <c r="E4888" s="1" t="s">
        <v>2547</v>
      </c>
      <c r="F4888" s="1" t="s">
        <v>2547</v>
      </c>
      <c r="G4888" s="1" t="s">
        <v>36</v>
      </c>
      <c r="J4888" s="1">
        <v>425</v>
      </c>
      <c r="K4888" s="1" t="s">
        <v>28</v>
      </c>
      <c r="L4888" s="1">
        <v>6800</v>
      </c>
      <c r="M4888" s="1">
        <v>7650</v>
      </c>
      <c r="N4888" s="1">
        <v>24437.5</v>
      </c>
      <c r="O4888" s="1">
        <v>14950</v>
      </c>
      <c r="P4888" s="1">
        <v>244.38</v>
      </c>
      <c r="Q4888" s="1">
        <v>39631.879999999997</v>
      </c>
      <c r="R4888" s="1">
        <f t="shared" si="153"/>
        <v>93.251482352941167</v>
      </c>
      <c r="S4888" s="1" t="s">
        <v>38</v>
      </c>
      <c r="T4888" s="1" t="s">
        <v>30</v>
      </c>
      <c r="U4888" s="1" t="s">
        <v>2547</v>
      </c>
      <c r="V4888" s="1" t="s">
        <v>2598</v>
      </c>
      <c r="W4888" s="1" t="s">
        <v>2551</v>
      </c>
    </row>
    <row r="4889" spans="1:23">
      <c r="A4889" s="2" t="s">
        <v>2555</v>
      </c>
      <c r="B4889" s="2">
        <f t="shared" si="152"/>
        <v>2022</v>
      </c>
      <c r="C4889" s="1" t="s">
        <v>942</v>
      </c>
      <c r="D4889" s="1" t="s">
        <v>24</v>
      </c>
      <c r="E4889" s="1" t="s">
        <v>2547</v>
      </c>
      <c r="F4889" s="1" t="s">
        <v>2547</v>
      </c>
      <c r="G4889" s="1" t="s">
        <v>36</v>
      </c>
      <c r="J4889" s="1">
        <v>144</v>
      </c>
      <c r="K4889" s="1" t="s">
        <v>28</v>
      </c>
      <c r="L4889" s="1">
        <v>4838</v>
      </c>
      <c r="M4889" s="1">
        <v>5342</v>
      </c>
      <c r="N4889" s="1">
        <v>18741.599999999999</v>
      </c>
      <c r="O4889" s="1">
        <v>9500</v>
      </c>
      <c r="P4889" s="1">
        <v>34.07</v>
      </c>
      <c r="Q4889" s="1">
        <v>28275.67</v>
      </c>
      <c r="R4889" s="1">
        <f t="shared" si="153"/>
        <v>196.35881944444444</v>
      </c>
      <c r="S4889" s="1" t="s">
        <v>38</v>
      </c>
      <c r="T4889" s="1" t="s">
        <v>30</v>
      </c>
      <c r="V4889" s="1" t="s">
        <v>2599</v>
      </c>
      <c r="W4889" s="1" t="s">
        <v>2557</v>
      </c>
    </row>
    <row r="4890" spans="1:23">
      <c r="A4890" s="2" t="s">
        <v>2546</v>
      </c>
      <c r="B4890" s="2">
        <f t="shared" si="152"/>
        <v>2022</v>
      </c>
      <c r="C4890" s="1" t="s">
        <v>43</v>
      </c>
      <c r="D4890" s="1" t="s">
        <v>24</v>
      </c>
      <c r="E4890" s="1" t="s">
        <v>2547</v>
      </c>
      <c r="F4890" s="1" t="s">
        <v>2547</v>
      </c>
      <c r="G4890" s="1" t="s">
        <v>120</v>
      </c>
      <c r="J4890" s="1">
        <v>83</v>
      </c>
      <c r="K4890" s="1" t="s">
        <v>28</v>
      </c>
      <c r="L4890" s="1">
        <v>5520</v>
      </c>
      <c r="M4890" s="1">
        <v>5702</v>
      </c>
      <c r="N4890" s="1">
        <v>32121</v>
      </c>
      <c r="O4890" s="1">
        <v>2150</v>
      </c>
      <c r="P4890" s="1">
        <v>321.20999999999998</v>
      </c>
      <c r="Q4890" s="1">
        <v>34906.71</v>
      </c>
      <c r="R4890" s="1">
        <f t="shared" si="153"/>
        <v>420.56277108433733</v>
      </c>
      <c r="S4890" s="1" t="s">
        <v>29</v>
      </c>
      <c r="T4890" s="1" t="s">
        <v>30</v>
      </c>
      <c r="U4890" s="1" t="s">
        <v>2547</v>
      </c>
      <c r="V4890" s="1" t="s">
        <v>2600</v>
      </c>
      <c r="W4890" s="1" t="s">
        <v>2549</v>
      </c>
    </row>
    <row r="4891" spans="1:23">
      <c r="A4891" s="2" t="s">
        <v>2546</v>
      </c>
      <c r="B4891" s="2">
        <f t="shared" si="152"/>
        <v>2022</v>
      </c>
      <c r="C4891" s="1" t="s">
        <v>942</v>
      </c>
      <c r="D4891" s="1" t="s">
        <v>24</v>
      </c>
      <c r="E4891" s="1" t="s">
        <v>2547</v>
      </c>
      <c r="F4891" s="1" t="s">
        <v>2547</v>
      </c>
      <c r="G4891" s="1" t="s">
        <v>36</v>
      </c>
      <c r="J4891" s="1">
        <v>315</v>
      </c>
      <c r="K4891" s="1" t="s">
        <v>28</v>
      </c>
      <c r="L4891" s="1">
        <v>17640</v>
      </c>
      <c r="M4891" s="1">
        <v>19530</v>
      </c>
      <c r="N4891" s="1">
        <v>39216.5</v>
      </c>
      <c r="O4891" s="1">
        <v>19466.61</v>
      </c>
      <c r="P4891" s="1">
        <v>392.17</v>
      </c>
      <c r="Q4891" s="1">
        <v>59075.28</v>
      </c>
      <c r="R4891" s="1">
        <f t="shared" si="153"/>
        <v>187.54057142857141</v>
      </c>
      <c r="S4891" s="1" t="s">
        <v>38</v>
      </c>
      <c r="T4891" s="1" t="s">
        <v>30</v>
      </c>
      <c r="U4891" s="1" t="s">
        <v>2547</v>
      </c>
      <c r="V4891" s="1" t="s">
        <v>2601</v>
      </c>
      <c r="W4891" s="1" t="s">
        <v>2551</v>
      </c>
    </row>
    <row r="4892" spans="1:23">
      <c r="A4892" s="2" t="s">
        <v>2555</v>
      </c>
      <c r="B4892" s="2">
        <f t="shared" si="152"/>
        <v>2022</v>
      </c>
      <c r="C4892" s="1" t="s">
        <v>936</v>
      </c>
      <c r="D4892" s="1" t="s">
        <v>24</v>
      </c>
      <c r="E4892" s="1" t="s">
        <v>2547</v>
      </c>
      <c r="F4892" s="1" t="s">
        <v>2547</v>
      </c>
      <c r="G4892" s="1" t="s">
        <v>315</v>
      </c>
      <c r="J4892" s="1">
        <v>70</v>
      </c>
      <c r="K4892" s="1" t="s">
        <v>28</v>
      </c>
      <c r="L4892" s="1">
        <v>3990</v>
      </c>
      <c r="M4892" s="1">
        <v>4375</v>
      </c>
      <c r="N4892" s="1">
        <v>16087</v>
      </c>
      <c r="O4892" s="1">
        <v>8250</v>
      </c>
      <c r="P4892" s="1">
        <v>163</v>
      </c>
      <c r="Q4892" s="1">
        <v>24500</v>
      </c>
      <c r="R4892" s="1">
        <f t="shared" si="153"/>
        <v>350</v>
      </c>
      <c r="S4892" s="1" t="s">
        <v>38</v>
      </c>
      <c r="T4892" s="1" t="s">
        <v>30</v>
      </c>
      <c r="V4892" s="1" t="s">
        <v>1415</v>
      </c>
      <c r="W4892" s="1" t="s">
        <v>2557</v>
      </c>
    </row>
    <row r="4893" spans="1:23">
      <c r="A4893" s="2" t="s">
        <v>2555</v>
      </c>
      <c r="B4893" s="2">
        <f t="shared" si="152"/>
        <v>2022</v>
      </c>
      <c r="C4893" s="1" t="s">
        <v>119</v>
      </c>
      <c r="D4893" s="1" t="s">
        <v>24</v>
      </c>
      <c r="E4893" s="1" t="s">
        <v>2547</v>
      </c>
      <c r="F4893" s="1" t="s">
        <v>2547</v>
      </c>
      <c r="G4893" s="1" t="s">
        <v>120</v>
      </c>
      <c r="J4893" s="1">
        <v>224</v>
      </c>
      <c r="K4893" s="1" t="s">
        <v>28</v>
      </c>
      <c r="L4893" s="1">
        <v>15700</v>
      </c>
      <c r="M4893" s="1">
        <v>16000</v>
      </c>
      <c r="N4893" s="1">
        <v>74818</v>
      </c>
      <c r="O4893" s="1">
        <v>2100</v>
      </c>
      <c r="P4893" s="1">
        <v>748.18</v>
      </c>
      <c r="Q4893" s="1">
        <v>76169.820000000007</v>
      </c>
      <c r="R4893" s="1">
        <f t="shared" si="153"/>
        <v>340.04383928571434</v>
      </c>
      <c r="S4893" s="1" t="s">
        <v>29</v>
      </c>
      <c r="T4893" s="1" t="s">
        <v>30</v>
      </c>
      <c r="V4893" s="1" t="s">
        <v>2602</v>
      </c>
      <c r="W4893" s="1" t="s">
        <v>2557</v>
      </c>
    </row>
    <row r="4894" spans="1:23">
      <c r="A4894" s="2" t="s">
        <v>2546</v>
      </c>
      <c r="B4894" s="2">
        <f t="shared" si="152"/>
        <v>2022</v>
      </c>
      <c r="C4894" s="1" t="s">
        <v>942</v>
      </c>
      <c r="D4894" s="1" t="s">
        <v>24</v>
      </c>
      <c r="E4894" s="1" t="s">
        <v>2547</v>
      </c>
      <c r="F4894" s="1" t="s">
        <v>2547</v>
      </c>
      <c r="G4894" s="1" t="s">
        <v>958</v>
      </c>
      <c r="J4894" s="1">
        <v>26</v>
      </c>
      <c r="K4894" s="1" t="s">
        <v>28</v>
      </c>
      <c r="L4894" s="1">
        <v>3978</v>
      </c>
      <c r="M4894" s="1">
        <v>4238</v>
      </c>
      <c r="N4894" s="1">
        <v>30433</v>
      </c>
      <c r="O4894" s="1">
        <v>8000</v>
      </c>
      <c r="P4894" s="1">
        <v>307</v>
      </c>
      <c r="Q4894" s="1">
        <v>38740</v>
      </c>
      <c r="R4894" s="1">
        <f t="shared" si="153"/>
        <v>1490</v>
      </c>
      <c r="S4894" s="1" t="s">
        <v>38</v>
      </c>
      <c r="T4894" s="1" t="s">
        <v>30</v>
      </c>
      <c r="U4894" s="1" t="s">
        <v>2547</v>
      </c>
      <c r="V4894" s="1" t="s">
        <v>2603</v>
      </c>
      <c r="W4894" s="1" t="s">
        <v>2549</v>
      </c>
    </row>
    <row r="4895" spans="1:23">
      <c r="A4895" s="2" t="s">
        <v>2546</v>
      </c>
      <c r="B4895" s="2">
        <f t="shared" si="152"/>
        <v>2022</v>
      </c>
      <c r="C4895" s="1" t="s">
        <v>43</v>
      </c>
      <c r="D4895" s="1" t="s">
        <v>24</v>
      </c>
      <c r="E4895" s="1" t="s">
        <v>2547</v>
      </c>
      <c r="F4895" s="1" t="s">
        <v>2547</v>
      </c>
      <c r="G4895" s="1" t="s">
        <v>120</v>
      </c>
      <c r="J4895" s="1">
        <v>83</v>
      </c>
      <c r="K4895" s="1" t="s">
        <v>28</v>
      </c>
      <c r="L4895" s="1">
        <v>5520</v>
      </c>
      <c r="M4895" s="1">
        <v>5702</v>
      </c>
      <c r="N4895" s="1">
        <v>29963</v>
      </c>
      <c r="O4895" s="1">
        <v>2200</v>
      </c>
      <c r="P4895" s="1">
        <v>299.63</v>
      </c>
      <c r="Q4895" s="1">
        <v>32768.76</v>
      </c>
      <c r="R4895" s="1">
        <f t="shared" si="153"/>
        <v>394.8043373493976</v>
      </c>
      <c r="S4895" s="1" t="s">
        <v>29</v>
      </c>
      <c r="T4895" s="1" t="s">
        <v>30</v>
      </c>
      <c r="U4895" s="1" t="s">
        <v>2547</v>
      </c>
      <c r="V4895" s="1" t="s">
        <v>2604</v>
      </c>
      <c r="W4895" s="1" t="s">
        <v>2549</v>
      </c>
    </row>
    <row r="4896" spans="1:23">
      <c r="A4896" s="2" t="s">
        <v>2561</v>
      </c>
      <c r="B4896" s="2">
        <f t="shared" si="152"/>
        <v>2022</v>
      </c>
      <c r="C4896" s="1" t="s">
        <v>942</v>
      </c>
      <c r="D4896" s="1" t="s">
        <v>24</v>
      </c>
      <c r="E4896" s="1" t="s">
        <v>2547</v>
      </c>
      <c r="F4896" s="1" t="s">
        <v>2547</v>
      </c>
      <c r="G4896" s="1" t="s">
        <v>1158</v>
      </c>
      <c r="J4896" s="1">
        <v>76</v>
      </c>
      <c r="K4896" s="1" t="s">
        <v>28</v>
      </c>
      <c r="L4896" s="1">
        <v>3967</v>
      </c>
      <c r="M4896" s="1">
        <v>4043</v>
      </c>
      <c r="N4896" s="1">
        <v>20520</v>
      </c>
      <c r="O4896" s="1">
        <v>4784.93</v>
      </c>
      <c r="P4896" s="1">
        <v>67.72</v>
      </c>
      <c r="Q4896" s="1">
        <v>25372.65</v>
      </c>
      <c r="R4896" s="1">
        <f t="shared" si="153"/>
        <v>333.85065789473686</v>
      </c>
      <c r="S4896" s="1" t="s">
        <v>38</v>
      </c>
      <c r="T4896" s="1" t="s">
        <v>30</v>
      </c>
      <c r="V4896" s="1" t="s">
        <v>2605</v>
      </c>
      <c r="W4896" s="1" t="s">
        <v>2557</v>
      </c>
    </row>
    <row r="4897" spans="1:23">
      <c r="A4897" s="2" t="s">
        <v>2546</v>
      </c>
      <c r="B4897" s="2">
        <f t="shared" si="152"/>
        <v>2022</v>
      </c>
      <c r="C4897" s="1" t="s">
        <v>942</v>
      </c>
      <c r="D4897" s="1" t="s">
        <v>24</v>
      </c>
      <c r="E4897" s="1" t="s">
        <v>2547</v>
      </c>
      <c r="F4897" s="1" t="s">
        <v>2547</v>
      </c>
      <c r="G4897" s="1" t="s">
        <v>36</v>
      </c>
      <c r="J4897" s="1">
        <v>132</v>
      </c>
      <c r="K4897" s="1" t="s">
        <v>28</v>
      </c>
      <c r="L4897" s="1">
        <v>10956</v>
      </c>
      <c r="M4897" s="1">
        <v>10956</v>
      </c>
      <c r="N4897" s="1">
        <v>24809.9</v>
      </c>
      <c r="O4897" s="1">
        <v>22462</v>
      </c>
      <c r="P4897" s="1">
        <v>248.1</v>
      </c>
      <c r="Q4897" s="1">
        <v>47520</v>
      </c>
      <c r="R4897" s="1">
        <f t="shared" si="153"/>
        <v>360</v>
      </c>
      <c r="S4897" s="1" t="s">
        <v>38</v>
      </c>
      <c r="T4897" s="1" t="s">
        <v>30</v>
      </c>
      <c r="U4897" s="1" t="s">
        <v>2547</v>
      </c>
      <c r="V4897" s="1" t="s">
        <v>2606</v>
      </c>
      <c r="W4897" s="1" t="s">
        <v>2549</v>
      </c>
    </row>
    <row r="4898" spans="1:23">
      <c r="A4898" s="2" t="s">
        <v>2555</v>
      </c>
      <c r="B4898" s="2">
        <f t="shared" si="152"/>
        <v>2022</v>
      </c>
      <c r="C4898" s="1" t="s">
        <v>936</v>
      </c>
      <c r="D4898" s="1" t="s">
        <v>24</v>
      </c>
      <c r="E4898" s="1" t="s">
        <v>2547</v>
      </c>
      <c r="F4898" s="1" t="s">
        <v>2547</v>
      </c>
      <c r="G4898" s="1" t="s">
        <v>62</v>
      </c>
      <c r="J4898" s="1">
        <v>36</v>
      </c>
      <c r="K4898" s="1" t="s">
        <v>28</v>
      </c>
      <c r="L4898" s="1">
        <v>4068</v>
      </c>
      <c r="M4898" s="1">
        <v>4212</v>
      </c>
      <c r="N4898" s="1">
        <v>29823</v>
      </c>
      <c r="O4898" s="1">
        <v>3176</v>
      </c>
      <c r="P4898" s="1">
        <v>301</v>
      </c>
      <c r="Q4898" s="1">
        <v>33300</v>
      </c>
      <c r="R4898" s="1">
        <f t="shared" si="153"/>
        <v>925</v>
      </c>
      <c r="S4898" s="1" t="s">
        <v>38</v>
      </c>
      <c r="T4898" s="1" t="s">
        <v>30</v>
      </c>
      <c r="V4898" s="1" t="s">
        <v>2607</v>
      </c>
      <c r="W4898" s="1" t="s">
        <v>2557</v>
      </c>
    </row>
    <row r="4899" spans="1:23">
      <c r="A4899" s="2" t="s">
        <v>2546</v>
      </c>
      <c r="B4899" s="2">
        <f t="shared" si="152"/>
        <v>2022</v>
      </c>
      <c r="C4899" s="1" t="s">
        <v>119</v>
      </c>
      <c r="D4899" s="1" t="s">
        <v>24</v>
      </c>
      <c r="E4899" s="1" t="s">
        <v>2547</v>
      </c>
      <c r="F4899" s="1" t="s">
        <v>2547</v>
      </c>
      <c r="G4899" s="1" t="s">
        <v>120</v>
      </c>
      <c r="J4899" s="1">
        <v>352</v>
      </c>
      <c r="K4899" s="1" t="s">
        <v>28</v>
      </c>
      <c r="L4899" s="1">
        <v>16896</v>
      </c>
      <c r="M4899" s="1">
        <v>17660</v>
      </c>
      <c r="N4899" s="1">
        <v>73920</v>
      </c>
      <c r="O4899" s="1">
        <v>2800</v>
      </c>
      <c r="P4899" s="1">
        <v>739.2</v>
      </c>
      <c r="Q4899" s="1">
        <v>75980.800000000003</v>
      </c>
      <c r="R4899" s="1">
        <f t="shared" si="153"/>
        <v>215.85454545454547</v>
      </c>
      <c r="S4899" s="1" t="s">
        <v>29</v>
      </c>
      <c r="T4899" s="1" t="s">
        <v>30</v>
      </c>
      <c r="U4899" s="1" t="s">
        <v>2547</v>
      </c>
      <c r="V4899" s="1" t="s">
        <v>2608</v>
      </c>
      <c r="W4899" s="1" t="s">
        <v>2551</v>
      </c>
    </row>
    <row r="4900" spans="1:23">
      <c r="A4900" s="2" t="s">
        <v>2546</v>
      </c>
      <c r="B4900" s="2">
        <f t="shared" si="152"/>
        <v>2022</v>
      </c>
      <c r="C4900" s="1" t="s">
        <v>942</v>
      </c>
      <c r="D4900" s="1" t="s">
        <v>24</v>
      </c>
      <c r="E4900" s="1" t="s">
        <v>2547</v>
      </c>
      <c r="F4900" s="1" t="s">
        <v>2547</v>
      </c>
      <c r="G4900" s="1" t="s">
        <v>62</v>
      </c>
      <c r="J4900" s="1">
        <v>107</v>
      </c>
      <c r="K4900" s="1" t="s">
        <v>28</v>
      </c>
      <c r="L4900" s="1">
        <v>8424</v>
      </c>
      <c r="M4900" s="1">
        <v>8424</v>
      </c>
      <c r="N4900" s="1">
        <v>41954.82</v>
      </c>
      <c r="O4900" s="1">
        <v>6711.99</v>
      </c>
      <c r="P4900" s="1">
        <v>9.6199999999999992</v>
      </c>
      <c r="Q4900" s="1">
        <v>48676.43</v>
      </c>
      <c r="R4900" s="1">
        <f t="shared" si="153"/>
        <v>454.91990654205608</v>
      </c>
      <c r="S4900" s="1" t="s">
        <v>38</v>
      </c>
      <c r="T4900" s="1" t="s">
        <v>30</v>
      </c>
      <c r="U4900" s="1" t="s">
        <v>2547</v>
      </c>
      <c r="V4900" s="1" t="s">
        <v>252</v>
      </c>
      <c r="W4900" s="1" t="s">
        <v>2549</v>
      </c>
    </row>
    <row r="4901" spans="1:23">
      <c r="A4901" s="2" t="s">
        <v>2561</v>
      </c>
      <c r="B4901" s="2">
        <f t="shared" si="152"/>
        <v>2022</v>
      </c>
      <c r="C4901" s="1" t="s">
        <v>942</v>
      </c>
      <c r="D4901" s="1" t="s">
        <v>24</v>
      </c>
      <c r="E4901" s="1" t="s">
        <v>2547</v>
      </c>
      <c r="F4901" s="1" t="s">
        <v>2547</v>
      </c>
      <c r="G4901" s="1" t="s">
        <v>958</v>
      </c>
      <c r="J4901" s="1">
        <v>26</v>
      </c>
      <c r="K4901" s="1" t="s">
        <v>28</v>
      </c>
      <c r="L4901" s="1">
        <v>3978</v>
      </c>
      <c r="M4901" s="1">
        <v>4238</v>
      </c>
      <c r="N4901" s="1">
        <v>31907</v>
      </c>
      <c r="O4901" s="1">
        <v>10150</v>
      </c>
      <c r="P4901" s="1">
        <v>323</v>
      </c>
      <c r="Q4901" s="1">
        <v>42380</v>
      </c>
      <c r="R4901" s="1">
        <f t="shared" si="153"/>
        <v>1630</v>
      </c>
      <c r="S4901" s="1" t="s">
        <v>38</v>
      </c>
      <c r="T4901" s="1" t="s">
        <v>30</v>
      </c>
      <c r="V4901" s="1" t="s">
        <v>1329</v>
      </c>
      <c r="W4901" s="1" t="s">
        <v>2557</v>
      </c>
    </row>
    <row r="4902" spans="1:23">
      <c r="A4902" s="2" t="s">
        <v>2555</v>
      </c>
      <c r="B4902" s="2">
        <f t="shared" si="152"/>
        <v>2022</v>
      </c>
      <c r="C4902" s="1" t="s">
        <v>68</v>
      </c>
      <c r="D4902" s="1" t="s">
        <v>24</v>
      </c>
      <c r="E4902" s="1" t="s">
        <v>2547</v>
      </c>
      <c r="F4902" s="1" t="s">
        <v>2547</v>
      </c>
      <c r="G4902" s="1" t="s">
        <v>937</v>
      </c>
      <c r="J4902" s="1">
        <v>1340</v>
      </c>
      <c r="K4902" s="1" t="s">
        <v>28</v>
      </c>
      <c r="L4902" s="1">
        <v>52260</v>
      </c>
      <c r="M4902" s="1">
        <v>56280</v>
      </c>
      <c r="N4902" s="1">
        <v>169510</v>
      </c>
      <c r="O4902" s="1">
        <v>68710.98</v>
      </c>
      <c r="P4902" s="1">
        <v>1695.1</v>
      </c>
      <c r="Q4902" s="1">
        <v>239916.08</v>
      </c>
      <c r="R4902" s="1">
        <f t="shared" si="153"/>
        <v>179.04185074626864</v>
      </c>
      <c r="S4902" s="1" t="s">
        <v>38</v>
      </c>
      <c r="T4902" s="1" t="s">
        <v>30</v>
      </c>
      <c r="V4902" s="1" t="s">
        <v>2609</v>
      </c>
      <c r="W4902" s="1" t="s">
        <v>2557</v>
      </c>
    </row>
    <row r="4903" spans="1:23">
      <c r="A4903" s="2" t="s">
        <v>2546</v>
      </c>
      <c r="B4903" s="2">
        <f t="shared" si="152"/>
        <v>2022</v>
      </c>
      <c r="C4903" s="1" t="s">
        <v>936</v>
      </c>
      <c r="D4903" s="1" t="s">
        <v>24</v>
      </c>
      <c r="E4903" s="1" t="s">
        <v>2547</v>
      </c>
      <c r="F4903" s="1" t="s">
        <v>2547</v>
      </c>
      <c r="G4903" s="1" t="s">
        <v>62</v>
      </c>
      <c r="J4903" s="1">
        <v>72</v>
      </c>
      <c r="K4903" s="1" t="s">
        <v>28</v>
      </c>
      <c r="L4903" s="1">
        <v>8136</v>
      </c>
      <c r="M4903" s="1">
        <v>8424</v>
      </c>
      <c r="N4903" s="1">
        <v>50506</v>
      </c>
      <c r="O4903" s="1">
        <v>12704</v>
      </c>
      <c r="P4903" s="1">
        <v>510</v>
      </c>
      <c r="Q4903" s="1">
        <v>63720</v>
      </c>
      <c r="R4903" s="1">
        <f t="shared" si="153"/>
        <v>885</v>
      </c>
      <c r="S4903" s="1" t="s">
        <v>38</v>
      </c>
      <c r="T4903" s="1" t="s">
        <v>30</v>
      </c>
      <c r="U4903" s="1" t="s">
        <v>2547</v>
      </c>
      <c r="V4903" s="1" t="s">
        <v>2610</v>
      </c>
      <c r="W4903" s="1" t="s">
        <v>2549</v>
      </c>
    </row>
    <row r="4904" spans="1:23">
      <c r="A4904" s="2" t="s">
        <v>2561</v>
      </c>
      <c r="B4904" s="2">
        <f t="shared" si="152"/>
        <v>2022</v>
      </c>
      <c r="C4904" s="1" t="s">
        <v>936</v>
      </c>
      <c r="D4904" s="1" t="s">
        <v>24</v>
      </c>
      <c r="E4904" s="1" t="s">
        <v>2547</v>
      </c>
      <c r="F4904" s="1" t="s">
        <v>2547</v>
      </c>
      <c r="G4904" s="1" t="s">
        <v>36</v>
      </c>
      <c r="J4904" s="1">
        <v>97</v>
      </c>
      <c r="K4904" s="1" t="s">
        <v>28</v>
      </c>
      <c r="L4904" s="1">
        <v>4549</v>
      </c>
      <c r="M4904" s="1">
        <v>5083</v>
      </c>
      <c r="N4904" s="1">
        <v>16209.67</v>
      </c>
      <c r="O4904" s="1">
        <v>8500</v>
      </c>
      <c r="P4904" s="1">
        <v>103.8</v>
      </c>
      <c r="Q4904" s="1">
        <v>24813.47</v>
      </c>
      <c r="R4904" s="1">
        <f t="shared" si="153"/>
        <v>255.80896907216496</v>
      </c>
      <c r="S4904" s="1" t="s">
        <v>38</v>
      </c>
      <c r="T4904" s="1" t="s">
        <v>30</v>
      </c>
      <c r="V4904" s="1" t="s">
        <v>2611</v>
      </c>
      <c r="W4904" s="1" t="s">
        <v>2557</v>
      </c>
    </row>
    <row r="4905" spans="1:23">
      <c r="A4905" s="2" t="s">
        <v>2546</v>
      </c>
      <c r="B4905" s="2">
        <f t="shared" si="152"/>
        <v>2022</v>
      </c>
      <c r="C4905" s="1" t="s">
        <v>119</v>
      </c>
      <c r="D4905" s="1" t="s">
        <v>24</v>
      </c>
      <c r="E4905" s="1" t="s">
        <v>2547</v>
      </c>
      <c r="F4905" s="1" t="s">
        <v>2547</v>
      </c>
      <c r="G4905" s="1" t="s">
        <v>120</v>
      </c>
      <c r="J4905" s="1">
        <v>216</v>
      </c>
      <c r="K4905" s="1" t="s">
        <v>28</v>
      </c>
      <c r="L4905" s="1">
        <v>16200</v>
      </c>
      <c r="M4905" s="1">
        <v>16620</v>
      </c>
      <c r="N4905" s="1">
        <v>81000</v>
      </c>
      <c r="O4905" s="1">
        <v>2100</v>
      </c>
      <c r="P4905" s="1">
        <v>810</v>
      </c>
      <c r="Q4905" s="1">
        <v>82290</v>
      </c>
      <c r="R4905" s="1">
        <f t="shared" si="153"/>
        <v>380.97222222222223</v>
      </c>
      <c r="S4905" s="1" t="s">
        <v>29</v>
      </c>
      <c r="T4905" s="1" t="s">
        <v>30</v>
      </c>
      <c r="U4905" s="1" t="s">
        <v>2547</v>
      </c>
      <c r="V4905" s="1" t="s">
        <v>2612</v>
      </c>
      <c r="W4905" s="1" t="s">
        <v>2551</v>
      </c>
    </row>
    <row r="4906" spans="1:23">
      <c r="A4906" s="2" t="s">
        <v>2561</v>
      </c>
      <c r="B4906" s="2">
        <f t="shared" si="152"/>
        <v>2022</v>
      </c>
      <c r="C4906" s="1" t="s">
        <v>942</v>
      </c>
      <c r="D4906" s="1" t="s">
        <v>24</v>
      </c>
      <c r="E4906" s="1" t="s">
        <v>2547</v>
      </c>
      <c r="F4906" s="1" t="s">
        <v>2547</v>
      </c>
      <c r="G4906" s="1" t="s">
        <v>1158</v>
      </c>
      <c r="J4906" s="1">
        <v>146</v>
      </c>
      <c r="K4906" s="1" t="s">
        <v>28</v>
      </c>
      <c r="L4906" s="1">
        <v>7723</v>
      </c>
      <c r="M4906" s="1">
        <v>8322</v>
      </c>
      <c r="N4906" s="1">
        <v>35916</v>
      </c>
      <c r="O4906" s="1">
        <v>7417.22</v>
      </c>
      <c r="P4906" s="1">
        <v>359.16</v>
      </c>
      <c r="Q4906" s="1">
        <v>43692.38</v>
      </c>
      <c r="R4906" s="1">
        <f t="shared" si="153"/>
        <v>299.26287671232876</v>
      </c>
      <c r="S4906" s="1" t="s">
        <v>38</v>
      </c>
      <c r="T4906" s="1" t="s">
        <v>30</v>
      </c>
      <c r="V4906" s="1" t="s">
        <v>2613</v>
      </c>
      <c r="W4906" s="1" t="s">
        <v>2557</v>
      </c>
    </row>
    <row r="4907" spans="1:23">
      <c r="A4907" s="2" t="s">
        <v>2555</v>
      </c>
      <c r="B4907" s="2">
        <f t="shared" si="152"/>
        <v>2022</v>
      </c>
      <c r="C4907" s="1" t="s">
        <v>936</v>
      </c>
      <c r="D4907" s="1" t="s">
        <v>24</v>
      </c>
      <c r="E4907" s="1" t="s">
        <v>2547</v>
      </c>
      <c r="F4907" s="1" t="s">
        <v>2547</v>
      </c>
      <c r="G4907" s="1" t="s">
        <v>315</v>
      </c>
      <c r="J4907" s="1">
        <v>143</v>
      </c>
      <c r="K4907" s="1" t="s">
        <v>28</v>
      </c>
      <c r="L4907" s="1">
        <v>7932</v>
      </c>
      <c r="M4907" s="1">
        <v>8573</v>
      </c>
      <c r="N4907" s="1">
        <v>30694</v>
      </c>
      <c r="O4907" s="1">
        <v>16500</v>
      </c>
      <c r="P4907" s="1">
        <v>301</v>
      </c>
      <c r="Q4907" s="1">
        <v>47495</v>
      </c>
      <c r="R4907" s="1">
        <f t="shared" si="153"/>
        <v>332.13286713286715</v>
      </c>
      <c r="S4907" s="1" t="s">
        <v>38</v>
      </c>
      <c r="T4907" s="1" t="s">
        <v>30</v>
      </c>
      <c r="V4907" s="1" t="s">
        <v>2614</v>
      </c>
      <c r="W4907" s="1" t="s">
        <v>2557</v>
      </c>
    </row>
    <row r="4908" spans="1:23">
      <c r="A4908" s="2" t="s">
        <v>2546</v>
      </c>
      <c r="B4908" s="2">
        <f t="shared" si="152"/>
        <v>2022</v>
      </c>
      <c r="C4908" s="1" t="s">
        <v>119</v>
      </c>
      <c r="D4908" s="1" t="s">
        <v>24</v>
      </c>
      <c r="E4908" s="1" t="s">
        <v>2547</v>
      </c>
      <c r="F4908" s="1" t="s">
        <v>2547</v>
      </c>
      <c r="G4908" s="1" t="s">
        <v>120</v>
      </c>
      <c r="J4908" s="1">
        <v>360</v>
      </c>
      <c r="K4908" s="1" t="s">
        <v>28</v>
      </c>
      <c r="L4908" s="1">
        <v>25200</v>
      </c>
      <c r="M4908" s="1">
        <v>25920</v>
      </c>
      <c r="N4908" s="1">
        <v>115560</v>
      </c>
      <c r="O4908" s="1">
        <v>3500</v>
      </c>
      <c r="P4908" s="1">
        <v>1155.5999999999999</v>
      </c>
      <c r="Q4908" s="1">
        <v>117904.4</v>
      </c>
      <c r="R4908" s="1">
        <f t="shared" si="153"/>
        <v>327.51222222222219</v>
      </c>
      <c r="S4908" s="1" t="s">
        <v>29</v>
      </c>
      <c r="T4908" s="1" t="s">
        <v>30</v>
      </c>
      <c r="U4908" s="1" t="s">
        <v>2547</v>
      </c>
      <c r="V4908" s="1" t="s">
        <v>2615</v>
      </c>
      <c r="W4908" s="1" t="s">
        <v>2549</v>
      </c>
    </row>
    <row r="4909" spans="1:23">
      <c r="A4909" s="2" t="s">
        <v>2546</v>
      </c>
      <c r="B4909" s="2">
        <f t="shared" si="152"/>
        <v>2022</v>
      </c>
      <c r="C4909" s="1" t="s">
        <v>942</v>
      </c>
      <c r="D4909" s="1" t="s">
        <v>24</v>
      </c>
      <c r="E4909" s="1" t="s">
        <v>2547</v>
      </c>
      <c r="F4909" s="1" t="s">
        <v>2547</v>
      </c>
      <c r="G4909" s="1" t="s">
        <v>36</v>
      </c>
      <c r="J4909" s="1">
        <v>134</v>
      </c>
      <c r="K4909" s="1" t="s">
        <v>28</v>
      </c>
      <c r="L4909" s="1">
        <v>9179</v>
      </c>
      <c r="M4909" s="1">
        <v>10184</v>
      </c>
      <c r="N4909" s="1">
        <v>29279</v>
      </c>
      <c r="O4909" s="1">
        <v>19000</v>
      </c>
      <c r="P4909" s="1">
        <v>53.23</v>
      </c>
      <c r="Q4909" s="1">
        <v>48332.23</v>
      </c>
      <c r="R4909" s="1">
        <f t="shared" si="153"/>
        <v>360.68828358208958</v>
      </c>
      <c r="S4909" s="1" t="s">
        <v>38</v>
      </c>
      <c r="T4909" s="1" t="s">
        <v>30</v>
      </c>
      <c r="U4909" s="1" t="s">
        <v>2547</v>
      </c>
      <c r="V4909" s="1" t="s">
        <v>2616</v>
      </c>
      <c r="W4909" s="1" t="s">
        <v>2549</v>
      </c>
    </row>
    <row r="4910" spans="1:23">
      <c r="A4910" s="2" t="s">
        <v>2546</v>
      </c>
      <c r="B4910" s="2">
        <f t="shared" si="152"/>
        <v>2022</v>
      </c>
      <c r="C4910" s="1" t="s">
        <v>942</v>
      </c>
      <c r="D4910" s="1" t="s">
        <v>24</v>
      </c>
      <c r="E4910" s="1" t="s">
        <v>2547</v>
      </c>
      <c r="F4910" s="1" t="s">
        <v>2547</v>
      </c>
      <c r="G4910" s="1" t="s">
        <v>36</v>
      </c>
      <c r="J4910" s="1">
        <v>66</v>
      </c>
      <c r="K4910" s="1" t="s">
        <v>28</v>
      </c>
      <c r="L4910" s="1">
        <v>5544</v>
      </c>
      <c r="M4910" s="1">
        <v>5544</v>
      </c>
      <c r="N4910" s="1">
        <v>16325.74</v>
      </c>
      <c r="O4910" s="1">
        <v>11231</v>
      </c>
      <c r="P4910" s="1">
        <v>163.26</v>
      </c>
      <c r="Q4910" s="1">
        <v>27720</v>
      </c>
      <c r="R4910" s="1">
        <f t="shared" si="153"/>
        <v>420</v>
      </c>
      <c r="S4910" s="1" t="s">
        <v>38</v>
      </c>
      <c r="T4910" s="1" t="s">
        <v>30</v>
      </c>
      <c r="U4910" s="1" t="s">
        <v>2547</v>
      </c>
      <c r="V4910" s="1" t="s">
        <v>2617</v>
      </c>
      <c r="W4910" s="1" t="s">
        <v>2549</v>
      </c>
    </row>
    <row r="4911" spans="1:23">
      <c r="A4911" s="2" t="s">
        <v>2561</v>
      </c>
      <c r="B4911" s="2">
        <f t="shared" si="152"/>
        <v>2022</v>
      </c>
      <c r="C4911" s="1" t="s">
        <v>936</v>
      </c>
      <c r="D4911" s="1" t="s">
        <v>24</v>
      </c>
      <c r="E4911" s="1" t="s">
        <v>2547</v>
      </c>
      <c r="F4911" s="1" t="s">
        <v>2547</v>
      </c>
      <c r="G4911" s="1" t="s">
        <v>36</v>
      </c>
      <c r="J4911" s="1">
        <v>3</v>
      </c>
      <c r="K4911" s="1" t="s">
        <v>28</v>
      </c>
      <c r="L4911" s="1">
        <v>351</v>
      </c>
      <c r="M4911" s="1">
        <v>396</v>
      </c>
      <c r="N4911" s="1">
        <v>2433</v>
      </c>
      <c r="O4911" s="1">
        <v>1439.66</v>
      </c>
      <c r="P4911" s="1">
        <v>24.33</v>
      </c>
      <c r="Q4911" s="1">
        <v>3896.99</v>
      </c>
      <c r="R4911" s="1">
        <f t="shared" si="153"/>
        <v>1298.9966666666667</v>
      </c>
      <c r="S4911" s="1" t="s">
        <v>38</v>
      </c>
      <c r="T4911" s="1" t="s">
        <v>30</v>
      </c>
      <c r="V4911" s="1" t="s">
        <v>2618</v>
      </c>
      <c r="W4911" s="1" t="s">
        <v>2557</v>
      </c>
    </row>
    <row r="4912" spans="1:23">
      <c r="A4912" s="2" t="s">
        <v>2546</v>
      </c>
      <c r="B4912" s="2">
        <f t="shared" si="152"/>
        <v>2022</v>
      </c>
      <c r="C4912" s="1" t="s">
        <v>942</v>
      </c>
      <c r="D4912" s="1" t="s">
        <v>24</v>
      </c>
      <c r="E4912" s="1" t="s">
        <v>2547</v>
      </c>
      <c r="F4912" s="1" t="s">
        <v>2547</v>
      </c>
      <c r="G4912" s="1" t="s">
        <v>36</v>
      </c>
      <c r="J4912" s="1">
        <v>291</v>
      </c>
      <c r="K4912" s="1" t="s">
        <v>28</v>
      </c>
      <c r="L4912" s="1">
        <v>14143</v>
      </c>
      <c r="M4912" s="1">
        <v>15743</v>
      </c>
      <c r="N4912" s="1">
        <v>51539.01</v>
      </c>
      <c r="O4912" s="1">
        <v>28500</v>
      </c>
      <c r="P4912" s="1">
        <v>336.3</v>
      </c>
      <c r="Q4912" s="1">
        <v>80375.31</v>
      </c>
      <c r="R4912" s="1">
        <f t="shared" si="153"/>
        <v>276.2038144329897</v>
      </c>
      <c r="S4912" s="1" t="s">
        <v>38</v>
      </c>
      <c r="T4912" s="1" t="s">
        <v>30</v>
      </c>
      <c r="U4912" s="1" t="s">
        <v>2547</v>
      </c>
      <c r="V4912" s="1" t="s">
        <v>2619</v>
      </c>
      <c r="W4912" s="1" t="s">
        <v>2551</v>
      </c>
    </row>
    <row r="4913" spans="1:23">
      <c r="A4913" s="2" t="s">
        <v>2553</v>
      </c>
      <c r="B4913" s="2">
        <f t="shared" si="152"/>
        <v>2022</v>
      </c>
      <c r="C4913" s="1" t="s">
        <v>119</v>
      </c>
      <c r="D4913" s="1" t="s">
        <v>24</v>
      </c>
      <c r="E4913" s="1" t="s">
        <v>2547</v>
      </c>
      <c r="F4913" s="1" t="s">
        <v>2547</v>
      </c>
      <c r="G4913" s="1" t="s">
        <v>120</v>
      </c>
      <c r="J4913" s="1">
        <v>422</v>
      </c>
      <c r="K4913" s="1" t="s">
        <v>28</v>
      </c>
      <c r="L4913" s="1">
        <v>29173</v>
      </c>
      <c r="M4913" s="1">
        <v>29900</v>
      </c>
      <c r="N4913" s="1">
        <v>155970</v>
      </c>
      <c r="O4913" s="1">
        <v>9900</v>
      </c>
      <c r="P4913" s="1">
        <v>1559.7</v>
      </c>
      <c r="Q4913" s="1">
        <v>167429.70000000001</v>
      </c>
      <c r="R4913" s="1">
        <f t="shared" si="153"/>
        <v>396.75284360189579</v>
      </c>
      <c r="S4913" s="1" t="s">
        <v>29</v>
      </c>
      <c r="T4913" s="1" t="s">
        <v>30</v>
      </c>
      <c r="V4913" s="1" t="s">
        <v>2569</v>
      </c>
      <c r="W4913" s="1" t="s">
        <v>2549</v>
      </c>
    </row>
    <row r="4914" spans="1:23">
      <c r="A4914" s="2" t="s">
        <v>2561</v>
      </c>
      <c r="B4914" s="2">
        <f t="shared" si="152"/>
        <v>2022</v>
      </c>
      <c r="C4914" s="1" t="s">
        <v>936</v>
      </c>
      <c r="D4914" s="1" t="s">
        <v>24</v>
      </c>
      <c r="E4914" s="1" t="s">
        <v>2547</v>
      </c>
      <c r="F4914" s="1" t="s">
        <v>2547</v>
      </c>
      <c r="G4914" s="1" t="s">
        <v>927</v>
      </c>
      <c r="J4914" s="1">
        <v>1440</v>
      </c>
      <c r="K4914" s="1" t="s">
        <v>28</v>
      </c>
      <c r="L4914" s="1">
        <v>52632</v>
      </c>
      <c r="M4914" s="1">
        <v>57672</v>
      </c>
      <c r="N4914" s="1">
        <v>169228.98</v>
      </c>
      <c r="O4914" s="1">
        <v>90000</v>
      </c>
      <c r="P4914" s="1">
        <v>307.69</v>
      </c>
      <c r="Q4914" s="1">
        <v>259536.67</v>
      </c>
      <c r="R4914" s="1">
        <f t="shared" si="153"/>
        <v>180.23379861111113</v>
      </c>
      <c r="S4914" s="1" t="s">
        <v>38</v>
      </c>
      <c r="T4914" s="1" t="s">
        <v>30</v>
      </c>
      <c r="V4914" s="1" t="s">
        <v>2620</v>
      </c>
      <c r="W4914" s="1" t="s">
        <v>2557</v>
      </c>
    </row>
    <row r="4915" spans="1:23">
      <c r="A4915" s="2" t="s">
        <v>2561</v>
      </c>
      <c r="B4915" s="2">
        <f t="shared" si="152"/>
        <v>2022</v>
      </c>
      <c r="C4915" s="1" t="s">
        <v>2621</v>
      </c>
      <c r="D4915" s="1" t="s">
        <v>24</v>
      </c>
      <c r="E4915" s="1" t="s">
        <v>2547</v>
      </c>
      <c r="F4915" s="1" t="s">
        <v>2547</v>
      </c>
      <c r="G4915" s="1" t="s">
        <v>1857</v>
      </c>
      <c r="J4915" s="1">
        <v>1</v>
      </c>
      <c r="K4915" s="1" t="s">
        <v>28</v>
      </c>
      <c r="L4915" s="1">
        <v>75</v>
      </c>
      <c r="M4915" s="1">
        <v>84</v>
      </c>
      <c r="N4915" s="1">
        <v>226.04</v>
      </c>
      <c r="O4915" s="1">
        <v>13.95</v>
      </c>
      <c r="P4915" s="1">
        <v>0.97</v>
      </c>
      <c r="Q4915" s="1">
        <v>240.96</v>
      </c>
      <c r="R4915" s="1">
        <f t="shared" si="153"/>
        <v>240.96</v>
      </c>
      <c r="S4915" s="1" t="s">
        <v>29</v>
      </c>
      <c r="T4915" s="1" t="s">
        <v>30</v>
      </c>
      <c r="V4915" s="1" t="s">
        <v>2622</v>
      </c>
      <c r="W4915" s="1" t="s">
        <v>2557</v>
      </c>
    </row>
    <row r="4916" spans="1:23">
      <c r="A4916" s="2" t="s">
        <v>2555</v>
      </c>
      <c r="B4916" s="2">
        <f t="shared" si="152"/>
        <v>2022</v>
      </c>
      <c r="C4916" s="1" t="s">
        <v>119</v>
      </c>
      <c r="D4916" s="1" t="s">
        <v>24</v>
      </c>
      <c r="E4916" s="1" t="s">
        <v>2547</v>
      </c>
      <c r="F4916" s="1" t="s">
        <v>2547</v>
      </c>
      <c r="G4916" s="1" t="s">
        <v>120</v>
      </c>
      <c r="J4916" s="1">
        <v>288</v>
      </c>
      <c r="K4916" s="1" t="s">
        <v>28</v>
      </c>
      <c r="L4916" s="1">
        <v>21600</v>
      </c>
      <c r="M4916" s="1">
        <v>22200</v>
      </c>
      <c r="N4916" s="1">
        <v>101664</v>
      </c>
      <c r="O4916" s="1">
        <v>2800</v>
      </c>
      <c r="P4916" s="1">
        <v>1016.64</v>
      </c>
      <c r="Q4916" s="1">
        <v>103447.36</v>
      </c>
      <c r="R4916" s="1">
        <f t="shared" si="153"/>
        <v>359.1922222222222</v>
      </c>
      <c r="S4916" s="1" t="s">
        <v>29</v>
      </c>
      <c r="T4916" s="1" t="s">
        <v>30</v>
      </c>
      <c r="V4916" s="1" t="s">
        <v>2623</v>
      </c>
      <c r="W4916" s="1" t="s">
        <v>2557</v>
      </c>
    </row>
    <row r="4917" spans="1:23">
      <c r="A4917" s="2" t="s">
        <v>2561</v>
      </c>
      <c r="B4917" s="2">
        <f t="shared" si="152"/>
        <v>2022</v>
      </c>
      <c r="C4917" s="1" t="s">
        <v>43</v>
      </c>
      <c r="D4917" s="1" t="s">
        <v>24</v>
      </c>
      <c r="E4917" s="1" t="s">
        <v>2547</v>
      </c>
      <c r="F4917" s="1" t="s">
        <v>2547</v>
      </c>
      <c r="G4917" s="1" t="s">
        <v>927</v>
      </c>
      <c r="J4917" s="1">
        <v>1440</v>
      </c>
      <c r="K4917" s="1" t="s">
        <v>28</v>
      </c>
      <c r="L4917" s="1">
        <v>52560</v>
      </c>
      <c r="M4917" s="1">
        <v>57600</v>
      </c>
      <c r="N4917" s="1">
        <v>169588.8</v>
      </c>
      <c r="O4917" s="1">
        <v>83000</v>
      </c>
      <c r="P4917" s="1">
        <v>308.33999999999997</v>
      </c>
      <c r="Q4917" s="1">
        <v>252897.14</v>
      </c>
      <c r="R4917" s="1">
        <f t="shared" si="153"/>
        <v>175.62301388888889</v>
      </c>
      <c r="S4917" s="1" t="s">
        <v>38</v>
      </c>
      <c r="T4917" s="1" t="s">
        <v>30</v>
      </c>
      <c r="V4917" s="1" t="s">
        <v>2624</v>
      </c>
      <c r="W4917" s="1" t="s">
        <v>2557</v>
      </c>
    </row>
    <row r="4918" spans="1:23">
      <c r="A4918" s="2" t="s">
        <v>2555</v>
      </c>
      <c r="B4918" s="2">
        <f t="shared" si="152"/>
        <v>2022</v>
      </c>
      <c r="C4918" s="1" t="s">
        <v>119</v>
      </c>
      <c r="D4918" s="1" t="s">
        <v>24</v>
      </c>
      <c r="E4918" s="1" t="s">
        <v>2547</v>
      </c>
      <c r="F4918" s="1" t="s">
        <v>2547</v>
      </c>
      <c r="G4918" s="1" t="s">
        <v>120</v>
      </c>
      <c r="J4918" s="1">
        <v>216</v>
      </c>
      <c r="K4918" s="1" t="s">
        <v>28</v>
      </c>
      <c r="L4918" s="1">
        <v>16200</v>
      </c>
      <c r="M4918" s="1">
        <v>16580</v>
      </c>
      <c r="N4918" s="1">
        <v>81000</v>
      </c>
      <c r="O4918" s="1">
        <v>2100</v>
      </c>
      <c r="P4918" s="1">
        <v>810</v>
      </c>
      <c r="Q4918" s="1">
        <v>82290</v>
      </c>
      <c r="R4918" s="1">
        <f t="shared" si="153"/>
        <v>380.97222222222223</v>
      </c>
      <c r="S4918" s="1" t="s">
        <v>29</v>
      </c>
      <c r="T4918" s="1" t="s">
        <v>30</v>
      </c>
      <c r="V4918" s="1" t="s">
        <v>2625</v>
      </c>
      <c r="W4918" s="1" t="s">
        <v>2557</v>
      </c>
    </row>
    <row r="4919" spans="1:23">
      <c r="A4919" s="2" t="s">
        <v>2561</v>
      </c>
      <c r="B4919" s="2">
        <f t="shared" si="152"/>
        <v>2022</v>
      </c>
      <c r="C4919" s="1" t="s">
        <v>43</v>
      </c>
      <c r="D4919" s="1" t="s">
        <v>24</v>
      </c>
      <c r="E4919" s="1" t="s">
        <v>2547</v>
      </c>
      <c r="F4919" s="1" t="s">
        <v>2547</v>
      </c>
      <c r="G4919" s="1" t="s">
        <v>315</v>
      </c>
      <c r="J4919" s="1">
        <v>143</v>
      </c>
      <c r="K4919" s="1" t="s">
        <v>28</v>
      </c>
      <c r="L4919" s="1">
        <v>8195</v>
      </c>
      <c r="M4919" s="1">
        <v>8835</v>
      </c>
      <c r="N4919" s="1">
        <v>26619</v>
      </c>
      <c r="O4919" s="1">
        <v>25030</v>
      </c>
      <c r="P4919" s="1">
        <v>269</v>
      </c>
      <c r="Q4919" s="1">
        <v>51918</v>
      </c>
      <c r="R4919" s="1">
        <f t="shared" si="153"/>
        <v>363.06293706293707</v>
      </c>
      <c r="S4919" s="1" t="s">
        <v>38</v>
      </c>
      <c r="T4919" s="1" t="s">
        <v>30</v>
      </c>
      <c r="V4919" s="1" t="s">
        <v>2626</v>
      </c>
      <c r="W4919" s="1" t="s">
        <v>2557</v>
      </c>
    </row>
    <row r="4920" spans="1:23">
      <c r="A4920" s="2" t="s">
        <v>2561</v>
      </c>
      <c r="B4920" s="2">
        <f t="shared" si="152"/>
        <v>2022</v>
      </c>
      <c r="C4920" s="1" t="s">
        <v>942</v>
      </c>
      <c r="D4920" s="1" t="s">
        <v>24</v>
      </c>
      <c r="E4920" s="1" t="s">
        <v>2547</v>
      </c>
      <c r="F4920" s="1" t="s">
        <v>2547</v>
      </c>
      <c r="G4920" s="1" t="s">
        <v>927</v>
      </c>
      <c r="J4920" s="1">
        <v>520</v>
      </c>
      <c r="K4920" s="1" t="s">
        <v>28</v>
      </c>
      <c r="L4920" s="1">
        <v>24544</v>
      </c>
      <c r="M4920" s="1">
        <v>26884</v>
      </c>
      <c r="N4920" s="1">
        <v>65613.600000000006</v>
      </c>
      <c r="O4920" s="1">
        <v>50400</v>
      </c>
      <c r="P4920" s="1">
        <v>119.3</v>
      </c>
      <c r="Q4920" s="1">
        <v>116132.9</v>
      </c>
      <c r="R4920" s="1">
        <f t="shared" si="153"/>
        <v>223.33249999999998</v>
      </c>
      <c r="S4920" s="1" t="s">
        <v>38</v>
      </c>
      <c r="T4920" s="1" t="s">
        <v>30</v>
      </c>
      <c r="V4920" s="1" t="s">
        <v>2627</v>
      </c>
      <c r="W4920" s="1" t="s">
        <v>2557</v>
      </c>
    </row>
    <row r="4921" spans="1:23">
      <c r="A4921" s="2" t="s">
        <v>2561</v>
      </c>
      <c r="B4921" s="2">
        <f t="shared" si="152"/>
        <v>2022</v>
      </c>
      <c r="C4921" s="1" t="s">
        <v>936</v>
      </c>
      <c r="D4921" s="1" t="s">
        <v>24</v>
      </c>
      <c r="E4921" s="1" t="s">
        <v>2547</v>
      </c>
      <c r="F4921" s="1" t="s">
        <v>2547</v>
      </c>
      <c r="G4921" s="1" t="s">
        <v>36</v>
      </c>
      <c r="J4921" s="1">
        <v>258</v>
      </c>
      <c r="K4921" s="1" t="s">
        <v>28</v>
      </c>
      <c r="L4921" s="1">
        <v>9734</v>
      </c>
      <c r="M4921" s="1">
        <v>10742</v>
      </c>
      <c r="N4921" s="1">
        <v>37152</v>
      </c>
      <c r="O4921" s="1">
        <v>13000</v>
      </c>
      <c r="P4921" s="1">
        <v>210.6</v>
      </c>
      <c r="Q4921" s="1">
        <v>50362.6</v>
      </c>
      <c r="R4921" s="1">
        <f t="shared" si="153"/>
        <v>195.20387596899224</v>
      </c>
      <c r="S4921" s="1" t="s">
        <v>38</v>
      </c>
      <c r="T4921" s="1" t="s">
        <v>30</v>
      </c>
      <c r="V4921" s="1" t="s">
        <v>2628</v>
      </c>
      <c r="W4921" s="1" t="s">
        <v>2557</v>
      </c>
    </row>
    <row r="4922" spans="1:23">
      <c r="A4922" s="2" t="s">
        <v>2561</v>
      </c>
      <c r="B4922" s="2">
        <f t="shared" si="152"/>
        <v>2022</v>
      </c>
      <c r="C4922" s="1" t="s">
        <v>936</v>
      </c>
      <c r="D4922" s="1" t="s">
        <v>24</v>
      </c>
      <c r="E4922" s="1" t="s">
        <v>2547</v>
      </c>
      <c r="F4922" s="1" t="s">
        <v>2547</v>
      </c>
      <c r="G4922" s="1" t="s">
        <v>36</v>
      </c>
      <c r="J4922" s="1">
        <v>292</v>
      </c>
      <c r="K4922" s="1" t="s">
        <v>28</v>
      </c>
      <c r="L4922" s="1">
        <v>16002</v>
      </c>
      <c r="M4922" s="1">
        <v>18046</v>
      </c>
      <c r="N4922" s="1">
        <v>58254</v>
      </c>
      <c r="O4922" s="1">
        <v>34000</v>
      </c>
      <c r="P4922" s="1">
        <v>387.6</v>
      </c>
      <c r="Q4922" s="1">
        <v>92641.600000000006</v>
      </c>
      <c r="R4922" s="1">
        <f t="shared" si="153"/>
        <v>317.26575342465753</v>
      </c>
      <c r="S4922" s="1" t="s">
        <v>38</v>
      </c>
      <c r="T4922" s="1" t="s">
        <v>30</v>
      </c>
      <c r="V4922" s="1" t="s">
        <v>2629</v>
      </c>
      <c r="W4922" s="1" t="s">
        <v>2557</v>
      </c>
    </row>
    <row r="4923" spans="1:23">
      <c r="A4923" s="2" t="s">
        <v>2561</v>
      </c>
      <c r="B4923" s="2">
        <f t="shared" si="152"/>
        <v>2022</v>
      </c>
      <c r="C4923" s="1" t="s">
        <v>942</v>
      </c>
      <c r="D4923" s="1" t="s">
        <v>24</v>
      </c>
      <c r="E4923" s="1" t="s">
        <v>2547</v>
      </c>
      <c r="F4923" s="1" t="s">
        <v>2547</v>
      </c>
      <c r="G4923" s="1" t="s">
        <v>36</v>
      </c>
      <c r="J4923" s="1">
        <v>292</v>
      </c>
      <c r="K4923" s="1" t="s">
        <v>28</v>
      </c>
      <c r="L4923" s="1">
        <v>15914</v>
      </c>
      <c r="M4923" s="1">
        <v>17958</v>
      </c>
      <c r="N4923" s="1">
        <v>61174</v>
      </c>
      <c r="O4923" s="1">
        <v>33400</v>
      </c>
      <c r="P4923" s="1">
        <v>397.35</v>
      </c>
      <c r="Q4923" s="1">
        <v>94971.35</v>
      </c>
      <c r="R4923" s="1">
        <f t="shared" si="153"/>
        <v>325.24434931506852</v>
      </c>
      <c r="S4923" s="1" t="s">
        <v>38</v>
      </c>
      <c r="T4923" s="1" t="s">
        <v>30</v>
      </c>
      <c r="V4923" s="1" t="s">
        <v>2633</v>
      </c>
      <c r="W4923" s="1" t="s">
        <v>2557</v>
      </c>
    </row>
    <row r="4924" spans="1:23">
      <c r="A4924" s="2" t="s">
        <v>2561</v>
      </c>
      <c r="B4924" s="2">
        <f t="shared" si="152"/>
        <v>2022</v>
      </c>
      <c r="C4924" s="1" t="s">
        <v>936</v>
      </c>
      <c r="D4924" s="1" t="s">
        <v>24</v>
      </c>
      <c r="E4924" s="1" t="s">
        <v>2547</v>
      </c>
      <c r="F4924" s="1" t="s">
        <v>2547</v>
      </c>
      <c r="G4924" s="1" t="s">
        <v>36</v>
      </c>
      <c r="J4924" s="1">
        <v>576</v>
      </c>
      <c r="K4924" s="1" t="s">
        <v>28</v>
      </c>
      <c r="L4924" s="1">
        <v>19469</v>
      </c>
      <c r="M4924" s="1">
        <v>21485</v>
      </c>
      <c r="N4924" s="1">
        <v>75168</v>
      </c>
      <c r="O4924" s="1">
        <v>26000</v>
      </c>
      <c r="P4924" s="1">
        <v>397.65</v>
      </c>
      <c r="Q4924" s="1">
        <v>101565.65</v>
      </c>
      <c r="R4924" s="1">
        <f t="shared" si="153"/>
        <v>176.32925347222221</v>
      </c>
      <c r="S4924" s="1" t="s">
        <v>38</v>
      </c>
      <c r="T4924" s="1" t="s">
        <v>30</v>
      </c>
      <c r="V4924" s="1" t="s">
        <v>2634</v>
      </c>
      <c r="W4924" s="1" t="s">
        <v>2557</v>
      </c>
    </row>
    <row r="4925" spans="1:23">
      <c r="A4925" s="2" t="s">
        <v>2555</v>
      </c>
      <c r="B4925" s="2">
        <f t="shared" si="152"/>
        <v>2022</v>
      </c>
      <c r="C4925" s="1" t="s">
        <v>119</v>
      </c>
      <c r="D4925" s="1" t="s">
        <v>24</v>
      </c>
      <c r="E4925" s="1" t="s">
        <v>2547</v>
      </c>
      <c r="F4925" s="1" t="s">
        <v>2547</v>
      </c>
      <c r="G4925" s="1" t="s">
        <v>120</v>
      </c>
      <c r="J4925" s="1">
        <v>72</v>
      </c>
      <c r="K4925" s="1" t="s">
        <v>28</v>
      </c>
      <c r="L4925" s="1">
        <v>5400</v>
      </c>
      <c r="M4925" s="1">
        <v>5500</v>
      </c>
      <c r="N4925" s="1">
        <v>26280</v>
      </c>
      <c r="O4925" s="1">
        <v>700</v>
      </c>
      <c r="P4925" s="1">
        <v>262.8</v>
      </c>
      <c r="Q4925" s="1">
        <v>26717.200000000001</v>
      </c>
      <c r="R4925" s="1">
        <f t="shared" si="153"/>
        <v>371.07222222222225</v>
      </c>
      <c r="S4925" s="1" t="s">
        <v>29</v>
      </c>
      <c r="T4925" s="1" t="s">
        <v>30</v>
      </c>
      <c r="V4925" s="1" t="s">
        <v>2635</v>
      </c>
      <c r="W4925" s="1" t="s">
        <v>2557</v>
      </c>
    </row>
    <row r="4926" spans="1:23">
      <c r="A4926" s="2" t="s">
        <v>2553</v>
      </c>
      <c r="B4926" s="2">
        <f t="shared" si="152"/>
        <v>2022</v>
      </c>
      <c r="C4926" s="1" t="s">
        <v>68</v>
      </c>
      <c r="D4926" s="1" t="s">
        <v>24</v>
      </c>
      <c r="E4926" s="1" t="s">
        <v>2547</v>
      </c>
      <c r="F4926" s="1" t="s">
        <v>2547</v>
      </c>
      <c r="G4926" s="1" t="s">
        <v>55</v>
      </c>
      <c r="J4926" s="1">
        <v>2</v>
      </c>
      <c r="K4926" s="1" t="s">
        <v>28</v>
      </c>
      <c r="L4926" s="1">
        <v>147</v>
      </c>
      <c r="M4926" s="1">
        <v>160</v>
      </c>
      <c r="N4926" s="1">
        <v>1107.55</v>
      </c>
      <c r="O4926" s="1">
        <v>111.35</v>
      </c>
      <c r="P4926" s="1">
        <v>11.08</v>
      </c>
      <c r="Q4926" s="1">
        <v>1206.33</v>
      </c>
      <c r="R4926" s="1">
        <f t="shared" si="153"/>
        <v>603.16499999999996</v>
      </c>
      <c r="S4926" s="1" t="s">
        <v>38</v>
      </c>
      <c r="T4926" s="1" t="s">
        <v>30</v>
      </c>
      <c r="V4926" s="1" t="s">
        <v>2636</v>
      </c>
      <c r="W4926" s="1" t="s">
        <v>2549</v>
      </c>
    </row>
    <row r="4927" spans="1:23">
      <c r="A4927" s="2" t="s">
        <v>2561</v>
      </c>
      <c r="B4927" s="2">
        <f t="shared" si="152"/>
        <v>2022</v>
      </c>
      <c r="C4927" s="1" t="s">
        <v>119</v>
      </c>
      <c r="D4927" s="1" t="s">
        <v>24</v>
      </c>
      <c r="E4927" s="1" t="s">
        <v>2547</v>
      </c>
      <c r="F4927" s="1" t="s">
        <v>2547</v>
      </c>
      <c r="G4927" s="1" t="s">
        <v>120</v>
      </c>
      <c r="J4927" s="1">
        <v>421</v>
      </c>
      <c r="K4927" s="1" t="s">
        <v>28</v>
      </c>
      <c r="L4927" s="1">
        <v>28838</v>
      </c>
      <c r="M4927" s="1">
        <v>29380</v>
      </c>
      <c r="N4927" s="1">
        <v>146715</v>
      </c>
      <c r="O4927" s="1">
        <v>9900</v>
      </c>
      <c r="P4927" s="1">
        <v>1467.15</v>
      </c>
      <c r="Q4927" s="1">
        <v>158082.15</v>
      </c>
      <c r="R4927" s="1">
        <f t="shared" si="153"/>
        <v>375.49204275534441</v>
      </c>
      <c r="S4927" s="1" t="s">
        <v>29</v>
      </c>
      <c r="T4927" s="1" t="s">
        <v>30</v>
      </c>
      <c r="V4927" s="1" t="s">
        <v>2569</v>
      </c>
      <c r="W4927" s="1" t="s">
        <v>2557</v>
      </c>
    </row>
    <row r="4928" spans="1:23">
      <c r="A4928" s="2" t="s">
        <v>2555</v>
      </c>
      <c r="B4928" s="2">
        <f t="shared" si="152"/>
        <v>2022</v>
      </c>
      <c r="C4928" s="1" t="s">
        <v>936</v>
      </c>
      <c r="D4928" s="1" t="s">
        <v>24</v>
      </c>
      <c r="E4928" s="1" t="s">
        <v>2547</v>
      </c>
      <c r="F4928" s="1" t="s">
        <v>2547</v>
      </c>
      <c r="G4928" s="1" t="s">
        <v>315</v>
      </c>
      <c r="J4928" s="1">
        <v>140</v>
      </c>
      <c r="K4928" s="1" t="s">
        <v>28</v>
      </c>
      <c r="L4928" s="1">
        <v>8505</v>
      </c>
      <c r="M4928" s="1">
        <v>9275</v>
      </c>
      <c r="N4928" s="1">
        <v>35986</v>
      </c>
      <c r="O4928" s="1">
        <v>16500</v>
      </c>
      <c r="P4928" s="1">
        <v>364</v>
      </c>
      <c r="Q4928" s="1">
        <v>52850</v>
      </c>
      <c r="R4928" s="1">
        <f t="shared" si="153"/>
        <v>377.5</v>
      </c>
      <c r="S4928" s="1" t="s">
        <v>38</v>
      </c>
      <c r="T4928" s="1" t="s">
        <v>30</v>
      </c>
      <c r="V4928" s="1" t="s">
        <v>2637</v>
      </c>
      <c r="W4928" s="1" t="s">
        <v>2557</v>
      </c>
    </row>
    <row r="4929" spans="1:23">
      <c r="A4929" s="2" t="s">
        <v>2561</v>
      </c>
      <c r="B4929" s="2">
        <f t="shared" si="152"/>
        <v>2022</v>
      </c>
      <c r="C4929" s="1" t="s">
        <v>936</v>
      </c>
      <c r="D4929" s="1" t="s">
        <v>24</v>
      </c>
      <c r="E4929" s="1" t="s">
        <v>2547</v>
      </c>
      <c r="F4929" s="1" t="s">
        <v>2547</v>
      </c>
      <c r="G4929" s="1" t="s">
        <v>36</v>
      </c>
      <c r="J4929" s="1">
        <v>2</v>
      </c>
      <c r="K4929" s="1" t="s">
        <v>28</v>
      </c>
      <c r="L4929" s="1">
        <v>394</v>
      </c>
      <c r="M4929" s="1">
        <v>424</v>
      </c>
      <c r="N4929" s="1">
        <v>3080</v>
      </c>
      <c r="O4929" s="1">
        <v>1822.5</v>
      </c>
      <c r="P4929" s="1">
        <v>30.8</v>
      </c>
      <c r="Q4929" s="1">
        <v>4933.3</v>
      </c>
      <c r="R4929" s="1">
        <f t="shared" si="153"/>
        <v>2466.65</v>
      </c>
      <c r="S4929" s="1" t="s">
        <v>38</v>
      </c>
      <c r="T4929" s="1" t="s">
        <v>30</v>
      </c>
      <c r="V4929" s="1" t="s">
        <v>2638</v>
      </c>
      <c r="W4929" s="1" t="s">
        <v>2557</v>
      </c>
    </row>
    <row r="4930" spans="1:23">
      <c r="A4930" s="2" t="s">
        <v>2555</v>
      </c>
      <c r="B4930" s="2">
        <f t="shared" ref="B4930:B4993" si="154">+YEAR(A4930)</f>
        <v>2022</v>
      </c>
      <c r="C4930" s="1" t="s">
        <v>942</v>
      </c>
      <c r="D4930" s="1" t="s">
        <v>24</v>
      </c>
      <c r="E4930" s="1" t="s">
        <v>2547</v>
      </c>
      <c r="F4930" s="1" t="s">
        <v>2547</v>
      </c>
      <c r="G4930" s="1" t="s">
        <v>36</v>
      </c>
      <c r="J4930" s="1">
        <v>104</v>
      </c>
      <c r="K4930" s="1" t="s">
        <v>28</v>
      </c>
      <c r="L4930" s="1">
        <v>2350</v>
      </c>
      <c r="M4930" s="1">
        <v>2662</v>
      </c>
      <c r="N4930" s="1">
        <v>7820.8</v>
      </c>
      <c r="O4930" s="1">
        <v>6313.54</v>
      </c>
      <c r="P4930" s="1">
        <v>78.209999999999994</v>
      </c>
      <c r="Q4930" s="1">
        <v>14212.55</v>
      </c>
      <c r="R4930" s="1">
        <f t="shared" si="153"/>
        <v>136.6591346153846</v>
      </c>
      <c r="S4930" s="1" t="s">
        <v>38</v>
      </c>
      <c r="T4930" s="1" t="s">
        <v>30</v>
      </c>
      <c r="V4930" s="1" t="s">
        <v>944</v>
      </c>
      <c r="W4930" s="1" t="s">
        <v>2557</v>
      </c>
    </row>
    <row r="4931" spans="1:23">
      <c r="A4931" s="2" t="s">
        <v>2553</v>
      </c>
      <c r="B4931" s="2">
        <f t="shared" si="154"/>
        <v>2022</v>
      </c>
      <c r="C4931" s="1" t="s">
        <v>936</v>
      </c>
      <c r="D4931" s="1" t="s">
        <v>24</v>
      </c>
      <c r="E4931" s="1" t="s">
        <v>2547</v>
      </c>
      <c r="F4931" s="1" t="s">
        <v>2547</v>
      </c>
      <c r="G4931" s="1" t="s">
        <v>36</v>
      </c>
      <c r="J4931" s="1">
        <v>36</v>
      </c>
      <c r="K4931" s="1" t="s">
        <v>28</v>
      </c>
      <c r="L4931" s="1">
        <v>3636</v>
      </c>
      <c r="M4931" s="1">
        <v>3888</v>
      </c>
      <c r="N4931" s="1">
        <v>18665</v>
      </c>
      <c r="O4931" s="1">
        <v>8326</v>
      </c>
      <c r="P4931" s="1">
        <v>189</v>
      </c>
      <c r="Q4931" s="1">
        <v>27180</v>
      </c>
      <c r="R4931" s="1">
        <f t="shared" ref="R4931:R4994" si="155">+Q4931/J4931</f>
        <v>755</v>
      </c>
      <c r="S4931" s="1" t="s">
        <v>38</v>
      </c>
      <c r="T4931" s="1" t="s">
        <v>30</v>
      </c>
      <c r="V4931" s="1" t="s">
        <v>2643</v>
      </c>
      <c r="W4931" s="1" t="s">
        <v>2549</v>
      </c>
    </row>
    <row r="4932" spans="1:23">
      <c r="A4932" s="2" t="s">
        <v>2555</v>
      </c>
      <c r="B4932" s="2">
        <f t="shared" si="154"/>
        <v>2022</v>
      </c>
      <c r="C4932" s="1" t="s">
        <v>68</v>
      </c>
      <c r="D4932" s="1" t="s">
        <v>24</v>
      </c>
      <c r="E4932" s="1" t="s">
        <v>2547</v>
      </c>
      <c r="F4932" s="1" t="s">
        <v>2547</v>
      </c>
      <c r="G4932" s="1" t="s">
        <v>62</v>
      </c>
      <c r="J4932" s="1">
        <v>85</v>
      </c>
      <c r="K4932" s="1" t="s">
        <v>28</v>
      </c>
      <c r="L4932" s="1">
        <v>10348</v>
      </c>
      <c r="M4932" s="1">
        <v>10348</v>
      </c>
      <c r="N4932" s="1">
        <v>70577.960000000006</v>
      </c>
      <c r="O4932" s="1">
        <v>8500</v>
      </c>
      <c r="P4932" s="1">
        <v>16.61</v>
      </c>
      <c r="Q4932" s="1">
        <v>79094.570000000007</v>
      </c>
      <c r="R4932" s="1">
        <f t="shared" si="155"/>
        <v>930.52435294117652</v>
      </c>
      <c r="S4932" s="1" t="s">
        <v>38</v>
      </c>
      <c r="T4932" s="1" t="s">
        <v>30</v>
      </c>
      <c r="V4932" s="1" t="s">
        <v>252</v>
      </c>
      <c r="W4932" s="1" t="s">
        <v>2557</v>
      </c>
    </row>
    <row r="4933" spans="1:23">
      <c r="A4933" s="2" t="s">
        <v>2546</v>
      </c>
      <c r="B4933" s="2">
        <f t="shared" si="154"/>
        <v>2022</v>
      </c>
      <c r="C4933" s="1" t="s">
        <v>68</v>
      </c>
      <c r="D4933" s="1" t="s">
        <v>24</v>
      </c>
      <c r="E4933" s="1" t="s">
        <v>2547</v>
      </c>
      <c r="F4933" s="1" t="s">
        <v>2547</v>
      </c>
      <c r="G4933" s="1" t="s">
        <v>937</v>
      </c>
      <c r="J4933" s="1">
        <v>2139</v>
      </c>
      <c r="K4933" s="1" t="s">
        <v>28</v>
      </c>
      <c r="L4933" s="1">
        <v>83421</v>
      </c>
      <c r="M4933" s="1">
        <v>91121</v>
      </c>
      <c r="N4933" s="1">
        <v>248397</v>
      </c>
      <c r="O4933" s="1">
        <v>116000</v>
      </c>
      <c r="P4933" s="1">
        <v>1530.6</v>
      </c>
      <c r="Q4933" s="1">
        <v>365927.6</v>
      </c>
      <c r="R4933" s="1">
        <f t="shared" si="155"/>
        <v>171.07414679756894</v>
      </c>
      <c r="S4933" s="1" t="s">
        <v>38</v>
      </c>
      <c r="T4933" s="1" t="s">
        <v>30</v>
      </c>
      <c r="U4933" s="1" t="s">
        <v>2547</v>
      </c>
      <c r="V4933" s="1" t="s">
        <v>2644</v>
      </c>
      <c r="W4933" s="1" t="s">
        <v>2549</v>
      </c>
    </row>
    <row r="4934" spans="1:23">
      <c r="A4934" s="2" t="s">
        <v>2555</v>
      </c>
      <c r="B4934" s="2">
        <f t="shared" si="154"/>
        <v>2022</v>
      </c>
      <c r="C4934" s="1" t="s">
        <v>942</v>
      </c>
      <c r="D4934" s="1" t="s">
        <v>24</v>
      </c>
      <c r="E4934" s="1" t="s">
        <v>2547</v>
      </c>
      <c r="F4934" s="1" t="s">
        <v>2547</v>
      </c>
      <c r="G4934" s="1" t="s">
        <v>1112</v>
      </c>
      <c r="J4934" s="1">
        <v>102</v>
      </c>
      <c r="K4934" s="1" t="s">
        <v>28</v>
      </c>
      <c r="L4934" s="1">
        <v>4743</v>
      </c>
      <c r="M4934" s="1">
        <v>5182</v>
      </c>
      <c r="N4934" s="1">
        <v>17952</v>
      </c>
      <c r="O4934" s="1">
        <v>5792.13</v>
      </c>
      <c r="P4934" s="1">
        <v>179.52</v>
      </c>
      <c r="Q4934" s="1">
        <v>23923.65</v>
      </c>
      <c r="R4934" s="1">
        <f t="shared" si="155"/>
        <v>234.54558823529413</v>
      </c>
      <c r="S4934" s="1" t="s">
        <v>38</v>
      </c>
      <c r="T4934" s="1" t="s">
        <v>30</v>
      </c>
      <c r="V4934" s="1" t="s">
        <v>2645</v>
      </c>
      <c r="W4934" s="1" t="s">
        <v>2557</v>
      </c>
    </row>
    <row r="4935" spans="1:23">
      <c r="A4935" s="2" t="s">
        <v>2553</v>
      </c>
      <c r="B4935" s="2">
        <f t="shared" si="154"/>
        <v>2022</v>
      </c>
      <c r="C4935" s="1" t="s">
        <v>43</v>
      </c>
      <c r="D4935" s="1" t="s">
        <v>24</v>
      </c>
      <c r="E4935" s="1" t="s">
        <v>2547</v>
      </c>
      <c r="F4935" s="1" t="s">
        <v>2547</v>
      </c>
      <c r="G4935" s="1" t="s">
        <v>26</v>
      </c>
      <c r="J4935" s="1">
        <v>59</v>
      </c>
      <c r="K4935" s="1" t="s">
        <v>28</v>
      </c>
      <c r="L4935" s="1">
        <v>2555</v>
      </c>
      <c r="M4935" s="1">
        <v>2685</v>
      </c>
      <c r="N4935" s="1">
        <v>12154</v>
      </c>
      <c r="O4935" s="1">
        <v>1221.04</v>
      </c>
      <c r="P4935" s="1">
        <v>45.15</v>
      </c>
      <c r="Q4935" s="1">
        <v>13420.19</v>
      </c>
      <c r="R4935" s="1">
        <f t="shared" si="155"/>
        <v>227.46084745762712</v>
      </c>
      <c r="S4935" s="1" t="s">
        <v>29</v>
      </c>
      <c r="T4935" s="1" t="s">
        <v>30</v>
      </c>
      <c r="V4935" s="1" t="s">
        <v>2646</v>
      </c>
      <c r="W4935" s="1" t="s">
        <v>2549</v>
      </c>
    </row>
    <row r="4936" spans="1:23">
      <c r="A4936" s="2" t="s">
        <v>2555</v>
      </c>
      <c r="B4936" s="2">
        <f t="shared" si="154"/>
        <v>2022</v>
      </c>
      <c r="C4936" s="1" t="s">
        <v>119</v>
      </c>
      <c r="D4936" s="1" t="s">
        <v>24</v>
      </c>
      <c r="E4936" s="1" t="s">
        <v>2547</v>
      </c>
      <c r="F4936" s="1" t="s">
        <v>2547</v>
      </c>
      <c r="G4936" s="1" t="s">
        <v>120</v>
      </c>
      <c r="J4936" s="1">
        <v>344</v>
      </c>
      <c r="K4936" s="1" t="s">
        <v>28</v>
      </c>
      <c r="L4936" s="1">
        <v>16512</v>
      </c>
      <c r="M4936" s="1">
        <v>17280</v>
      </c>
      <c r="N4936" s="1">
        <v>72240</v>
      </c>
      <c r="O4936" s="1">
        <v>2800</v>
      </c>
      <c r="P4936" s="1">
        <v>722.4</v>
      </c>
      <c r="Q4936" s="1">
        <v>74317.600000000006</v>
      </c>
      <c r="R4936" s="1">
        <f t="shared" si="155"/>
        <v>216.03953488372096</v>
      </c>
      <c r="S4936" s="1" t="s">
        <v>29</v>
      </c>
      <c r="T4936" s="1" t="s">
        <v>30</v>
      </c>
      <c r="V4936" s="1" t="s">
        <v>2647</v>
      </c>
      <c r="W4936" s="1" t="s">
        <v>2557</v>
      </c>
    </row>
    <row r="4937" spans="1:23">
      <c r="A4937" s="2" t="s">
        <v>2553</v>
      </c>
      <c r="B4937" s="2">
        <f t="shared" si="154"/>
        <v>2022</v>
      </c>
      <c r="C4937" s="1" t="s">
        <v>43</v>
      </c>
      <c r="D4937" s="1" t="s">
        <v>24</v>
      </c>
      <c r="E4937" s="1" t="s">
        <v>2547</v>
      </c>
      <c r="F4937" s="1" t="s">
        <v>2547</v>
      </c>
      <c r="G4937" s="1" t="s">
        <v>1158</v>
      </c>
      <c r="J4937" s="1">
        <v>71</v>
      </c>
      <c r="K4937" s="1" t="s">
        <v>28</v>
      </c>
      <c r="L4937" s="1">
        <v>3232</v>
      </c>
      <c r="M4937" s="1">
        <v>4000</v>
      </c>
      <c r="N4937" s="1">
        <v>17404.939999999999</v>
      </c>
      <c r="O4937" s="1">
        <v>3335.23</v>
      </c>
      <c r="P4937" s="1">
        <v>174.05</v>
      </c>
      <c r="Q4937" s="1">
        <v>20914.22</v>
      </c>
      <c r="R4937" s="1">
        <f t="shared" si="155"/>
        <v>294.56647887323948</v>
      </c>
      <c r="S4937" s="1" t="s">
        <v>38</v>
      </c>
      <c r="T4937" s="1" t="s">
        <v>30</v>
      </c>
      <c r="V4937" s="1" t="s">
        <v>2648</v>
      </c>
      <c r="W4937" s="1" t="s">
        <v>2549</v>
      </c>
    </row>
    <row r="4938" spans="1:23">
      <c r="A4938" s="2" t="s">
        <v>2555</v>
      </c>
      <c r="B4938" s="2">
        <f t="shared" si="154"/>
        <v>2022</v>
      </c>
      <c r="C4938" s="1" t="s">
        <v>119</v>
      </c>
      <c r="D4938" s="1" t="s">
        <v>24</v>
      </c>
      <c r="E4938" s="1" t="s">
        <v>2547</v>
      </c>
      <c r="F4938" s="1" t="s">
        <v>2547</v>
      </c>
      <c r="G4938" s="1" t="s">
        <v>120</v>
      </c>
      <c r="J4938" s="1">
        <v>352</v>
      </c>
      <c r="K4938" s="1" t="s">
        <v>28</v>
      </c>
      <c r="L4938" s="1">
        <v>16896</v>
      </c>
      <c r="M4938" s="1">
        <v>17720</v>
      </c>
      <c r="N4938" s="1">
        <v>73920</v>
      </c>
      <c r="O4938" s="1">
        <v>2800</v>
      </c>
      <c r="P4938" s="1">
        <v>739.2</v>
      </c>
      <c r="Q4938" s="1">
        <v>75980.800000000003</v>
      </c>
      <c r="R4938" s="1">
        <f t="shared" si="155"/>
        <v>215.85454545454547</v>
      </c>
      <c r="S4938" s="1" t="s">
        <v>29</v>
      </c>
      <c r="T4938" s="1" t="s">
        <v>30</v>
      </c>
      <c r="V4938" s="1" t="s">
        <v>2649</v>
      </c>
      <c r="W4938" s="1" t="s">
        <v>2557</v>
      </c>
    </row>
    <row r="4939" spans="1:23">
      <c r="A4939" s="2" t="s">
        <v>2553</v>
      </c>
      <c r="B4939" s="2">
        <f t="shared" si="154"/>
        <v>2022</v>
      </c>
      <c r="C4939" s="1" t="s">
        <v>119</v>
      </c>
      <c r="D4939" s="1" t="s">
        <v>24</v>
      </c>
      <c r="E4939" s="1" t="s">
        <v>2547</v>
      </c>
      <c r="F4939" s="1" t="s">
        <v>2547</v>
      </c>
      <c r="G4939" s="1" t="s">
        <v>120</v>
      </c>
      <c r="J4939" s="1">
        <v>282</v>
      </c>
      <c r="K4939" s="1" t="s">
        <v>28</v>
      </c>
      <c r="L4939" s="1">
        <v>20040</v>
      </c>
      <c r="M4939" s="1">
        <v>20360</v>
      </c>
      <c r="N4939" s="1">
        <v>122148</v>
      </c>
      <c r="O4939" s="1">
        <v>6086.74</v>
      </c>
      <c r="P4939" s="1">
        <v>1221.48</v>
      </c>
      <c r="Q4939" s="1">
        <v>129456.22</v>
      </c>
      <c r="R4939" s="1">
        <f t="shared" si="155"/>
        <v>459.06460992907802</v>
      </c>
      <c r="S4939" s="1" t="s">
        <v>29</v>
      </c>
      <c r="T4939" s="1" t="s">
        <v>30</v>
      </c>
      <c r="V4939" s="1" t="s">
        <v>2569</v>
      </c>
      <c r="W4939" s="1" t="s">
        <v>2549</v>
      </c>
    </row>
    <row r="4940" spans="1:23">
      <c r="A4940" s="2" t="s">
        <v>2561</v>
      </c>
      <c r="B4940" s="2">
        <f t="shared" si="154"/>
        <v>2022</v>
      </c>
      <c r="C4940" s="1" t="s">
        <v>43</v>
      </c>
      <c r="D4940" s="1" t="s">
        <v>24</v>
      </c>
      <c r="E4940" s="1" t="s">
        <v>2547</v>
      </c>
      <c r="F4940" s="1" t="s">
        <v>2547</v>
      </c>
      <c r="G4940" s="1" t="s">
        <v>120</v>
      </c>
      <c r="J4940" s="1">
        <v>93</v>
      </c>
      <c r="K4940" s="1" t="s">
        <v>28</v>
      </c>
      <c r="L4940" s="1">
        <v>5394</v>
      </c>
      <c r="M4940" s="1">
        <v>5487</v>
      </c>
      <c r="N4940" s="1">
        <v>30225</v>
      </c>
      <c r="O4940" s="1">
        <v>2250</v>
      </c>
      <c r="P4940" s="1">
        <v>302.25</v>
      </c>
      <c r="Q4940" s="1">
        <v>33068.78</v>
      </c>
      <c r="R4940" s="1">
        <f t="shared" si="155"/>
        <v>355.57827956989246</v>
      </c>
      <c r="S4940" s="1" t="s">
        <v>29</v>
      </c>
      <c r="T4940" s="1" t="s">
        <v>30</v>
      </c>
      <c r="V4940" s="1" t="s">
        <v>2650</v>
      </c>
      <c r="W4940" s="1" t="s">
        <v>2557</v>
      </c>
    </row>
    <row r="4941" spans="1:23">
      <c r="A4941" s="2" t="s">
        <v>2561</v>
      </c>
      <c r="B4941" s="2">
        <f t="shared" si="154"/>
        <v>2022</v>
      </c>
      <c r="C4941" s="1" t="s">
        <v>34</v>
      </c>
      <c r="D4941" s="1" t="s">
        <v>24</v>
      </c>
      <c r="E4941" s="1" t="s">
        <v>2547</v>
      </c>
      <c r="F4941" s="1" t="s">
        <v>2547</v>
      </c>
      <c r="G4941" s="1" t="s">
        <v>26</v>
      </c>
      <c r="J4941" s="1">
        <v>77</v>
      </c>
      <c r="K4941" s="1" t="s">
        <v>28</v>
      </c>
      <c r="L4941" s="1">
        <v>3504</v>
      </c>
      <c r="M4941" s="1">
        <v>3665</v>
      </c>
      <c r="N4941" s="1">
        <v>17941</v>
      </c>
      <c r="O4941" s="1">
        <v>1580</v>
      </c>
      <c r="P4941" s="1">
        <v>179.41</v>
      </c>
      <c r="Q4941" s="1">
        <v>19700.41</v>
      </c>
      <c r="R4941" s="1">
        <f t="shared" si="155"/>
        <v>255.84948051948052</v>
      </c>
      <c r="S4941" s="1" t="s">
        <v>29</v>
      </c>
      <c r="T4941" s="1" t="s">
        <v>30</v>
      </c>
      <c r="V4941" s="1" t="s">
        <v>2651</v>
      </c>
      <c r="W4941" s="1" t="s">
        <v>2557</v>
      </c>
    </row>
    <row r="4942" spans="1:23">
      <c r="A4942" s="2" t="s">
        <v>2561</v>
      </c>
      <c r="B4942" s="2">
        <f t="shared" si="154"/>
        <v>2022</v>
      </c>
      <c r="C4942" s="1" t="s">
        <v>942</v>
      </c>
      <c r="D4942" s="1" t="s">
        <v>24</v>
      </c>
      <c r="E4942" s="1" t="s">
        <v>2547</v>
      </c>
      <c r="F4942" s="1" t="s">
        <v>2547</v>
      </c>
      <c r="G4942" s="1" t="s">
        <v>1158</v>
      </c>
      <c r="J4942" s="1">
        <v>146</v>
      </c>
      <c r="K4942" s="1" t="s">
        <v>28</v>
      </c>
      <c r="L4942" s="1">
        <v>7723</v>
      </c>
      <c r="M4942" s="1">
        <v>8322</v>
      </c>
      <c r="N4942" s="1">
        <v>35916</v>
      </c>
      <c r="O4942" s="1">
        <v>7892</v>
      </c>
      <c r="P4942" s="1">
        <v>359.16</v>
      </c>
      <c r="Q4942" s="1">
        <v>44167.16</v>
      </c>
      <c r="R4942" s="1">
        <f t="shared" si="155"/>
        <v>302.51479452054798</v>
      </c>
      <c r="S4942" s="1" t="s">
        <v>38</v>
      </c>
      <c r="T4942" s="1" t="s">
        <v>30</v>
      </c>
      <c r="V4942" s="1" t="s">
        <v>2613</v>
      </c>
      <c r="W4942" s="1" t="s">
        <v>2557</v>
      </c>
    </row>
    <row r="4943" spans="1:23">
      <c r="A4943" s="2" t="s">
        <v>2555</v>
      </c>
      <c r="B4943" s="2">
        <f t="shared" si="154"/>
        <v>2022</v>
      </c>
      <c r="C4943" s="1" t="s">
        <v>942</v>
      </c>
      <c r="D4943" s="1" t="s">
        <v>24</v>
      </c>
      <c r="E4943" s="1" t="s">
        <v>2547</v>
      </c>
      <c r="F4943" s="1" t="s">
        <v>2547</v>
      </c>
      <c r="G4943" s="1" t="s">
        <v>36</v>
      </c>
      <c r="J4943" s="1">
        <v>288</v>
      </c>
      <c r="K4943" s="1" t="s">
        <v>28</v>
      </c>
      <c r="L4943" s="1">
        <v>9706</v>
      </c>
      <c r="M4943" s="1">
        <v>10714</v>
      </c>
      <c r="N4943" s="1">
        <v>34562.879999999997</v>
      </c>
      <c r="O4943" s="1">
        <v>19000</v>
      </c>
      <c r="P4943" s="1">
        <v>62.84</v>
      </c>
      <c r="Q4943" s="1">
        <v>53625.72</v>
      </c>
      <c r="R4943" s="1">
        <f t="shared" si="155"/>
        <v>186.20041666666668</v>
      </c>
      <c r="S4943" s="1" t="s">
        <v>38</v>
      </c>
      <c r="T4943" s="1" t="s">
        <v>30</v>
      </c>
      <c r="V4943" s="1" t="s">
        <v>2652</v>
      </c>
      <c r="W4943" s="1" t="s">
        <v>2557</v>
      </c>
    </row>
    <row r="4944" spans="1:23">
      <c r="A4944" s="2" t="s">
        <v>2561</v>
      </c>
      <c r="B4944" s="2">
        <f t="shared" si="154"/>
        <v>2022</v>
      </c>
      <c r="C4944" s="1" t="s">
        <v>43</v>
      </c>
      <c r="D4944" s="1" t="s">
        <v>24</v>
      </c>
      <c r="E4944" s="1" t="s">
        <v>2547</v>
      </c>
      <c r="F4944" s="1" t="s">
        <v>2547</v>
      </c>
      <c r="G4944" s="1" t="s">
        <v>120</v>
      </c>
      <c r="J4944" s="1">
        <v>86</v>
      </c>
      <c r="K4944" s="1" t="s">
        <v>28</v>
      </c>
      <c r="L4944" s="1">
        <v>5345</v>
      </c>
      <c r="M4944" s="1">
        <v>5481</v>
      </c>
      <c r="N4944" s="1">
        <v>30430</v>
      </c>
      <c r="O4944" s="1">
        <v>2250</v>
      </c>
      <c r="P4944" s="1">
        <v>304.3</v>
      </c>
      <c r="Q4944" s="1">
        <v>33281.17</v>
      </c>
      <c r="R4944" s="1">
        <f t="shared" si="155"/>
        <v>386.9903488372093</v>
      </c>
      <c r="S4944" s="1" t="s">
        <v>29</v>
      </c>
      <c r="T4944" s="1" t="s">
        <v>30</v>
      </c>
      <c r="V4944" s="1" t="s">
        <v>2653</v>
      </c>
      <c r="W4944" s="1" t="s">
        <v>2557</v>
      </c>
    </row>
    <row r="4945" spans="1:23">
      <c r="A4945" s="2" t="s">
        <v>2546</v>
      </c>
      <c r="B4945" s="2">
        <f t="shared" si="154"/>
        <v>2022</v>
      </c>
      <c r="C4945" s="1" t="s">
        <v>68</v>
      </c>
      <c r="D4945" s="1" t="s">
        <v>24</v>
      </c>
      <c r="E4945" s="1" t="s">
        <v>2547</v>
      </c>
      <c r="F4945" s="1" t="s">
        <v>2547</v>
      </c>
      <c r="G4945" s="1" t="s">
        <v>36</v>
      </c>
      <c r="J4945" s="1">
        <v>11</v>
      </c>
      <c r="K4945" s="1" t="s">
        <v>28</v>
      </c>
      <c r="L4945" s="1">
        <v>975</v>
      </c>
      <c r="M4945" s="1">
        <v>1065</v>
      </c>
      <c r="N4945" s="1">
        <v>5424</v>
      </c>
      <c r="O4945" s="1">
        <v>714.93</v>
      </c>
      <c r="P4945" s="1">
        <v>11.32</v>
      </c>
      <c r="Q4945" s="1">
        <v>6150.25</v>
      </c>
      <c r="R4945" s="1">
        <f t="shared" si="155"/>
        <v>559.11363636363637</v>
      </c>
      <c r="S4945" s="1" t="s">
        <v>38</v>
      </c>
      <c r="T4945" s="1" t="s">
        <v>30</v>
      </c>
      <c r="U4945" s="1" t="s">
        <v>2547</v>
      </c>
      <c r="V4945" s="1" t="s">
        <v>2654</v>
      </c>
      <c r="W4945" s="1" t="s">
        <v>2549</v>
      </c>
    </row>
    <row r="4946" spans="1:23">
      <c r="A4946" s="2" t="s">
        <v>2553</v>
      </c>
      <c r="B4946" s="2">
        <f t="shared" si="154"/>
        <v>2022</v>
      </c>
      <c r="C4946" s="1" t="s">
        <v>43</v>
      </c>
      <c r="D4946" s="1" t="s">
        <v>24</v>
      </c>
      <c r="E4946" s="1" t="s">
        <v>2547</v>
      </c>
      <c r="F4946" s="1" t="s">
        <v>2547</v>
      </c>
      <c r="G4946" s="1" t="s">
        <v>26</v>
      </c>
      <c r="J4946" s="1">
        <v>115</v>
      </c>
      <c r="K4946" s="1" t="s">
        <v>28</v>
      </c>
      <c r="L4946" s="1">
        <v>4980</v>
      </c>
      <c r="M4946" s="1">
        <v>5233</v>
      </c>
      <c r="N4946" s="1">
        <v>23690</v>
      </c>
      <c r="O4946" s="1">
        <v>2380</v>
      </c>
      <c r="P4946" s="1">
        <v>88</v>
      </c>
      <c r="Q4946" s="1">
        <v>26158</v>
      </c>
      <c r="R4946" s="1">
        <f t="shared" si="155"/>
        <v>227.46086956521739</v>
      </c>
      <c r="S4946" s="1" t="s">
        <v>29</v>
      </c>
      <c r="T4946" s="1" t="s">
        <v>30</v>
      </c>
      <c r="V4946" s="1" t="s">
        <v>2655</v>
      </c>
      <c r="W4946" s="1" t="s">
        <v>2549</v>
      </c>
    </row>
    <row r="4947" spans="1:23">
      <c r="A4947" s="2" t="s">
        <v>2546</v>
      </c>
      <c r="B4947" s="2">
        <f t="shared" si="154"/>
        <v>2022</v>
      </c>
      <c r="C4947" s="1" t="s">
        <v>43</v>
      </c>
      <c r="D4947" s="1" t="s">
        <v>24</v>
      </c>
      <c r="E4947" s="1" t="s">
        <v>2547</v>
      </c>
      <c r="F4947" s="1" t="s">
        <v>2547</v>
      </c>
      <c r="G4947" s="1" t="s">
        <v>120</v>
      </c>
      <c r="J4947" s="1">
        <v>93</v>
      </c>
      <c r="K4947" s="1" t="s">
        <v>28</v>
      </c>
      <c r="L4947" s="1">
        <v>5394</v>
      </c>
      <c r="M4947" s="1">
        <v>5487</v>
      </c>
      <c r="N4947" s="1">
        <v>28005</v>
      </c>
      <c r="O4947" s="1">
        <v>2200</v>
      </c>
      <c r="P4947" s="1">
        <v>280.05</v>
      </c>
      <c r="Q4947" s="1">
        <v>30763.72</v>
      </c>
      <c r="R4947" s="1">
        <f t="shared" si="155"/>
        <v>330.79268817204303</v>
      </c>
      <c r="S4947" s="1" t="s">
        <v>29</v>
      </c>
      <c r="T4947" s="1" t="s">
        <v>30</v>
      </c>
      <c r="U4947" s="1" t="s">
        <v>2547</v>
      </c>
      <c r="V4947" s="1" t="s">
        <v>2656</v>
      </c>
      <c r="W4947" s="1" t="s">
        <v>2551</v>
      </c>
    </row>
    <row r="4948" spans="1:23">
      <c r="A4948" s="2" t="s">
        <v>2555</v>
      </c>
      <c r="B4948" s="2">
        <f t="shared" si="154"/>
        <v>2022</v>
      </c>
      <c r="C4948" s="1" t="s">
        <v>936</v>
      </c>
      <c r="D4948" s="1" t="s">
        <v>24</v>
      </c>
      <c r="E4948" s="1" t="s">
        <v>2547</v>
      </c>
      <c r="F4948" s="1" t="s">
        <v>2547</v>
      </c>
      <c r="G4948" s="1" t="s">
        <v>315</v>
      </c>
      <c r="J4948" s="1">
        <v>70</v>
      </c>
      <c r="K4948" s="1" t="s">
        <v>28</v>
      </c>
      <c r="L4948" s="1">
        <v>3990</v>
      </c>
      <c r="M4948" s="1">
        <v>4375</v>
      </c>
      <c r="N4948" s="1">
        <v>11865</v>
      </c>
      <c r="O4948" s="1">
        <v>12515</v>
      </c>
      <c r="P4948" s="1">
        <v>120</v>
      </c>
      <c r="Q4948" s="1">
        <v>24500</v>
      </c>
      <c r="R4948" s="1">
        <f t="shared" si="155"/>
        <v>350</v>
      </c>
      <c r="S4948" s="1" t="s">
        <v>38</v>
      </c>
      <c r="T4948" s="1" t="s">
        <v>30</v>
      </c>
      <c r="V4948" s="1" t="s">
        <v>2657</v>
      </c>
      <c r="W4948" s="1" t="s">
        <v>2557</v>
      </c>
    </row>
    <row r="4949" spans="1:23">
      <c r="A4949" s="2" t="s">
        <v>2555</v>
      </c>
      <c r="B4949" s="2">
        <f t="shared" si="154"/>
        <v>2022</v>
      </c>
      <c r="C4949" s="1" t="s">
        <v>942</v>
      </c>
      <c r="D4949" s="1" t="s">
        <v>24</v>
      </c>
      <c r="E4949" s="1" t="s">
        <v>2547</v>
      </c>
      <c r="F4949" s="1" t="s">
        <v>2547</v>
      </c>
      <c r="G4949" s="1" t="s">
        <v>36</v>
      </c>
      <c r="J4949" s="1">
        <v>864</v>
      </c>
      <c r="K4949" s="1" t="s">
        <v>28</v>
      </c>
      <c r="L4949" s="1">
        <v>29894</v>
      </c>
      <c r="M4949" s="1">
        <v>32918</v>
      </c>
      <c r="N4949" s="1">
        <v>103688.64</v>
      </c>
      <c r="O4949" s="1">
        <v>57000</v>
      </c>
      <c r="P4949" s="1">
        <v>188.53</v>
      </c>
      <c r="Q4949" s="1">
        <v>160877.17000000001</v>
      </c>
      <c r="R4949" s="1">
        <f t="shared" si="155"/>
        <v>186.20042824074076</v>
      </c>
      <c r="S4949" s="1" t="s">
        <v>38</v>
      </c>
      <c r="T4949" s="1" t="s">
        <v>30</v>
      </c>
      <c r="V4949" s="1" t="s">
        <v>2658</v>
      </c>
      <c r="W4949" s="1" t="s">
        <v>2557</v>
      </c>
    </row>
    <row r="4950" spans="1:23">
      <c r="A4950" s="2" t="s">
        <v>2553</v>
      </c>
      <c r="B4950" s="2">
        <f t="shared" si="154"/>
        <v>2022</v>
      </c>
      <c r="C4950" s="1" t="s">
        <v>119</v>
      </c>
      <c r="D4950" s="1" t="s">
        <v>24</v>
      </c>
      <c r="E4950" s="1" t="s">
        <v>2547</v>
      </c>
      <c r="F4950" s="1" t="s">
        <v>2547</v>
      </c>
      <c r="G4950" s="1" t="s">
        <v>120</v>
      </c>
      <c r="J4950" s="1">
        <v>320</v>
      </c>
      <c r="K4950" s="1" t="s">
        <v>28</v>
      </c>
      <c r="L4950" s="1">
        <v>19840</v>
      </c>
      <c r="M4950" s="1">
        <v>20220</v>
      </c>
      <c r="N4950" s="1">
        <v>107520</v>
      </c>
      <c r="O4950" s="1">
        <v>6600</v>
      </c>
      <c r="P4950" s="1">
        <v>1075.2</v>
      </c>
      <c r="Q4950" s="1">
        <v>115195.2</v>
      </c>
      <c r="R4950" s="1">
        <f t="shared" si="155"/>
        <v>359.98500000000001</v>
      </c>
      <c r="S4950" s="1" t="s">
        <v>29</v>
      </c>
      <c r="T4950" s="1" t="s">
        <v>30</v>
      </c>
      <c r="V4950" s="1" t="s">
        <v>2659</v>
      </c>
      <c r="W4950" s="1" t="s">
        <v>2549</v>
      </c>
    </row>
    <row r="4951" spans="1:23">
      <c r="A4951" s="2" t="s">
        <v>2553</v>
      </c>
      <c r="B4951" s="2">
        <f t="shared" si="154"/>
        <v>2022</v>
      </c>
      <c r="C4951" s="1" t="s">
        <v>43</v>
      </c>
      <c r="D4951" s="1" t="s">
        <v>24</v>
      </c>
      <c r="E4951" s="1" t="s">
        <v>2547</v>
      </c>
      <c r="F4951" s="1" t="s">
        <v>2547</v>
      </c>
      <c r="G4951" s="1" t="s">
        <v>36</v>
      </c>
      <c r="J4951" s="1">
        <v>97</v>
      </c>
      <c r="K4951" s="1" t="s">
        <v>28</v>
      </c>
      <c r="L4951" s="1">
        <v>4549</v>
      </c>
      <c r="M4951" s="1">
        <v>5083</v>
      </c>
      <c r="N4951" s="1">
        <v>16209.67</v>
      </c>
      <c r="O4951" s="1">
        <v>8000</v>
      </c>
      <c r="P4951" s="1">
        <v>99.6</v>
      </c>
      <c r="Q4951" s="1">
        <v>24309.27</v>
      </c>
      <c r="R4951" s="1">
        <f t="shared" si="155"/>
        <v>250.61103092783506</v>
      </c>
      <c r="S4951" s="1" t="s">
        <v>38</v>
      </c>
      <c r="T4951" s="1" t="s">
        <v>30</v>
      </c>
      <c r="V4951" s="1" t="s">
        <v>2660</v>
      </c>
      <c r="W4951" s="1" t="s">
        <v>2549</v>
      </c>
    </row>
    <row r="4952" spans="1:23">
      <c r="A4952" s="2" t="s">
        <v>2553</v>
      </c>
      <c r="B4952" s="2">
        <f t="shared" si="154"/>
        <v>2022</v>
      </c>
      <c r="C4952" s="1" t="s">
        <v>43</v>
      </c>
      <c r="D4952" s="1" t="s">
        <v>24</v>
      </c>
      <c r="E4952" s="1" t="s">
        <v>2547</v>
      </c>
      <c r="F4952" s="1" t="s">
        <v>2547</v>
      </c>
      <c r="G4952" s="1" t="s">
        <v>1158</v>
      </c>
      <c r="J4952" s="1">
        <v>73</v>
      </c>
      <c r="K4952" s="1" t="s">
        <v>28</v>
      </c>
      <c r="L4952" s="1">
        <v>3323</v>
      </c>
      <c r="M4952" s="1">
        <v>4104</v>
      </c>
      <c r="N4952" s="1">
        <v>17895.22</v>
      </c>
      <c r="O4952" s="1">
        <v>3429.18</v>
      </c>
      <c r="P4952" s="1">
        <v>178.95</v>
      </c>
      <c r="Q4952" s="1">
        <v>21503.35</v>
      </c>
      <c r="R4952" s="1">
        <f t="shared" si="155"/>
        <v>294.56643835616438</v>
      </c>
      <c r="S4952" s="1" t="s">
        <v>38</v>
      </c>
      <c r="T4952" s="1" t="s">
        <v>30</v>
      </c>
      <c r="V4952" s="1" t="s">
        <v>2661</v>
      </c>
      <c r="W4952" s="1" t="s">
        <v>2549</v>
      </c>
    </row>
    <row r="4953" spans="1:23">
      <c r="A4953" s="2" t="s">
        <v>2553</v>
      </c>
      <c r="B4953" s="2">
        <f t="shared" si="154"/>
        <v>2022</v>
      </c>
      <c r="C4953" s="1" t="s">
        <v>43</v>
      </c>
      <c r="D4953" s="1" t="s">
        <v>24</v>
      </c>
      <c r="E4953" s="1" t="s">
        <v>2547</v>
      </c>
      <c r="F4953" s="1" t="s">
        <v>2547</v>
      </c>
      <c r="G4953" s="1" t="s">
        <v>26</v>
      </c>
      <c r="J4953" s="1">
        <v>115</v>
      </c>
      <c r="K4953" s="1" t="s">
        <v>28</v>
      </c>
      <c r="L4953" s="1">
        <v>4980</v>
      </c>
      <c r="M4953" s="1">
        <v>5233</v>
      </c>
      <c r="N4953" s="1">
        <v>23690</v>
      </c>
      <c r="O4953" s="1">
        <v>2380</v>
      </c>
      <c r="P4953" s="1">
        <v>88</v>
      </c>
      <c r="Q4953" s="1">
        <v>26158</v>
      </c>
      <c r="R4953" s="1">
        <f t="shared" si="155"/>
        <v>227.46086956521739</v>
      </c>
      <c r="S4953" s="1" t="s">
        <v>29</v>
      </c>
      <c r="T4953" s="1" t="s">
        <v>30</v>
      </c>
      <c r="V4953" s="1" t="s">
        <v>2662</v>
      </c>
      <c r="W4953" s="1" t="s">
        <v>2549</v>
      </c>
    </row>
    <row r="4954" spans="1:23">
      <c r="A4954" s="2" t="s">
        <v>2553</v>
      </c>
      <c r="B4954" s="2">
        <f t="shared" si="154"/>
        <v>2022</v>
      </c>
      <c r="C4954" s="1" t="s">
        <v>43</v>
      </c>
      <c r="D4954" s="1" t="s">
        <v>24</v>
      </c>
      <c r="E4954" s="1" t="s">
        <v>2547</v>
      </c>
      <c r="F4954" s="1" t="s">
        <v>2547</v>
      </c>
      <c r="G4954" s="1" t="s">
        <v>26</v>
      </c>
      <c r="J4954" s="1">
        <v>115</v>
      </c>
      <c r="K4954" s="1" t="s">
        <v>28</v>
      </c>
      <c r="L4954" s="1">
        <v>4980</v>
      </c>
      <c r="M4954" s="1">
        <v>5233</v>
      </c>
      <c r="N4954" s="1">
        <v>23690</v>
      </c>
      <c r="O4954" s="1">
        <v>2380</v>
      </c>
      <c r="P4954" s="1">
        <v>88</v>
      </c>
      <c r="Q4954" s="1">
        <v>26158</v>
      </c>
      <c r="R4954" s="1">
        <f t="shared" si="155"/>
        <v>227.46086956521739</v>
      </c>
      <c r="S4954" s="1" t="s">
        <v>29</v>
      </c>
      <c r="T4954" s="1" t="s">
        <v>30</v>
      </c>
      <c r="V4954" s="1" t="s">
        <v>2663</v>
      </c>
      <c r="W4954" s="1" t="s">
        <v>2549</v>
      </c>
    </row>
    <row r="4955" spans="1:23">
      <c r="A4955" s="2" t="s">
        <v>2553</v>
      </c>
      <c r="B4955" s="2">
        <f t="shared" si="154"/>
        <v>2022</v>
      </c>
      <c r="C4955" s="1" t="s">
        <v>43</v>
      </c>
      <c r="D4955" s="1" t="s">
        <v>24</v>
      </c>
      <c r="E4955" s="1" t="s">
        <v>2547</v>
      </c>
      <c r="F4955" s="1" t="s">
        <v>2547</v>
      </c>
      <c r="G4955" s="1" t="s">
        <v>26</v>
      </c>
      <c r="J4955" s="1">
        <v>115</v>
      </c>
      <c r="K4955" s="1" t="s">
        <v>28</v>
      </c>
      <c r="L4955" s="1">
        <v>4980</v>
      </c>
      <c r="M4955" s="1">
        <v>5233</v>
      </c>
      <c r="N4955" s="1">
        <v>23690</v>
      </c>
      <c r="O4955" s="1">
        <v>2415</v>
      </c>
      <c r="P4955" s="1">
        <v>88.11</v>
      </c>
      <c r="Q4955" s="1">
        <v>26193.11</v>
      </c>
      <c r="R4955" s="1">
        <f t="shared" si="155"/>
        <v>227.76617391304347</v>
      </c>
      <c r="S4955" s="1" t="s">
        <v>29</v>
      </c>
      <c r="T4955" s="1" t="s">
        <v>30</v>
      </c>
      <c r="V4955" s="1" t="s">
        <v>2664</v>
      </c>
      <c r="W4955" s="1" t="s">
        <v>2549</v>
      </c>
    </row>
    <row r="4956" spans="1:23">
      <c r="A4956" s="2" t="s">
        <v>2546</v>
      </c>
      <c r="B4956" s="2">
        <f t="shared" si="154"/>
        <v>2022</v>
      </c>
      <c r="C4956" s="1" t="s">
        <v>942</v>
      </c>
      <c r="D4956" s="1" t="s">
        <v>24</v>
      </c>
      <c r="E4956" s="1" t="s">
        <v>2547</v>
      </c>
      <c r="F4956" s="1" t="s">
        <v>2547</v>
      </c>
      <c r="G4956" s="1" t="s">
        <v>36</v>
      </c>
      <c r="J4956" s="1">
        <v>74</v>
      </c>
      <c r="K4956" s="1" t="s">
        <v>28</v>
      </c>
      <c r="L4956" s="1">
        <v>4107</v>
      </c>
      <c r="M4956" s="1">
        <v>4625</v>
      </c>
      <c r="N4956" s="1">
        <v>14763</v>
      </c>
      <c r="O4956" s="1">
        <v>9500</v>
      </c>
      <c r="P4956" s="1">
        <v>27.27</v>
      </c>
      <c r="Q4956" s="1">
        <v>24290.27</v>
      </c>
      <c r="R4956" s="1">
        <f t="shared" si="155"/>
        <v>328.24689189189189</v>
      </c>
      <c r="S4956" s="1" t="s">
        <v>38</v>
      </c>
      <c r="T4956" s="1" t="s">
        <v>30</v>
      </c>
      <c r="U4956" s="1" t="s">
        <v>2547</v>
      </c>
      <c r="V4956" s="1" t="s">
        <v>2665</v>
      </c>
      <c r="W4956" s="1" t="s">
        <v>2551</v>
      </c>
    </row>
    <row r="4957" spans="1:23">
      <c r="A4957" s="2" t="s">
        <v>2553</v>
      </c>
      <c r="B4957" s="2">
        <f t="shared" si="154"/>
        <v>2022</v>
      </c>
      <c r="C4957" s="1" t="s">
        <v>936</v>
      </c>
      <c r="D4957" s="1" t="s">
        <v>24</v>
      </c>
      <c r="E4957" s="1" t="s">
        <v>2547</v>
      </c>
      <c r="F4957" s="1" t="s">
        <v>2547</v>
      </c>
      <c r="G4957" s="1" t="s">
        <v>36</v>
      </c>
      <c r="J4957" s="1">
        <v>208</v>
      </c>
      <c r="K4957" s="1" t="s">
        <v>28</v>
      </c>
      <c r="L4957" s="1">
        <v>4701</v>
      </c>
      <c r="M4957" s="1">
        <v>5325</v>
      </c>
      <c r="N4957" s="1">
        <v>15641.6</v>
      </c>
      <c r="O4957" s="1">
        <v>7806.06</v>
      </c>
      <c r="P4957" s="1">
        <v>156.41999999999999</v>
      </c>
      <c r="Q4957" s="1">
        <v>23604.080000000002</v>
      </c>
      <c r="R4957" s="1">
        <f t="shared" si="155"/>
        <v>113.48115384615386</v>
      </c>
      <c r="S4957" s="1" t="s">
        <v>38</v>
      </c>
      <c r="T4957" s="1" t="s">
        <v>30</v>
      </c>
      <c r="V4957" s="1" t="s">
        <v>944</v>
      </c>
      <c r="W4957" s="1" t="s">
        <v>2549</v>
      </c>
    </row>
    <row r="4958" spans="1:23">
      <c r="A4958" s="2" t="s">
        <v>2553</v>
      </c>
      <c r="B4958" s="2">
        <f t="shared" si="154"/>
        <v>2022</v>
      </c>
      <c r="C4958" s="1" t="s">
        <v>43</v>
      </c>
      <c r="D4958" s="1" t="s">
        <v>24</v>
      </c>
      <c r="E4958" s="1" t="s">
        <v>2547</v>
      </c>
      <c r="F4958" s="1" t="s">
        <v>2547</v>
      </c>
      <c r="G4958" s="1" t="s">
        <v>62</v>
      </c>
      <c r="J4958" s="1">
        <v>73</v>
      </c>
      <c r="K4958" s="1" t="s">
        <v>28</v>
      </c>
      <c r="L4958" s="1">
        <v>4176</v>
      </c>
      <c r="M4958" s="1">
        <v>4380</v>
      </c>
      <c r="N4958" s="1">
        <v>17476.3</v>
      </c>
      <c r="O4958" s="1">
        <v>4263</v>
      </c>
      <c r="P4958" s="1">
        <v>6.67</v>
      </c>
      <c r="Q4958" s="1">
        <v>21745.97</v>
      </c>
      <c r="R4958" s="1">
        <f t="shared" si="155"/>
        <v>297.89000000000004</v>
      </c>
      <c r="S4958" s="1" t="s">
        <v>38</v>
      </c>
      <c r="T4958" s="1" t="s">
        <v>30</v>
      </c>
      <c r="V4958" s="1" t="s">
        <v>2666</v>
      </c>
      <c r="W4958" s="1" t="s">
        <v>2549</v>
      </c>
    </row>
    <row r="4959" spans="1:23">
      <c r="A4959" s="2" t="s">
        <v>2553</v>
      </c>
      <c r="B4959" s="2">
        <f t="shared" si="154"/>
        <v>2022</v>
      </c>
      <c r="C4959" s="1" t="s">
        <v>43</v>
      </c>
      <c r="D4959" s="1" t="s">
        <v>24</v>
      </c>
      <c r="E4959" s="1" t="s">
        <v>2547</v>
      </c>
      <c r="F4959" s="1" t="s">
        <v>2547</v>
      </c>
      <c r="G4959" s="1" t="s">
        <v>26</v>
      </c>
      <c r="J4959" s="1">
        <v>56</v>
      </c>
      <c r="K4959" s="1" t="s">
        <v>28</v>
      </c>
      <c r="L4959" s="1">
        <v>2425</v>
      </c>
      <c r="M4959" s="1">
        <v>2548</v>
      </c>
      <c r="N4959" s="1">
        <v>11536</v>
      </c>
      <c r="O4959" s="1">
        <v>1158.96</v>
      </c>
      <c r="P4959" s="1">
        <v>42.85</v>
      </c>
      <c r="Q4959" s="1">
        <v>12737.81</v>
      </c>
      <c r="R4959" s="1">
        <f t="shared" si="155"/>
        <v>227.46089285714285</v>
      </c>
      <c r="S4959" s="1" t="s">
        <v>29</v>
      </c>
      <c r="T4959" s="1" t="s">
        <v>30</v>
      </c>
      <c r="V4959" s="1" t="s">
        <v>2667</v>
      </c>
      <c r="W4959" s="1" t="s">
        <v>2549</v>
      </c>
    </row>
    <row r="4960" spans="1:23">
      <c r="A4960" s="2" t="s">
        <v>2553</v>
      </c>
      <c r="B4960" s="2">
        <f t="shared" si="154"/>
        <v>2022</v>
      </c>
      <c r="C4960" s="1" t="s">
        <v>43</v>
      </c>
      <c r="D4960" s="1" t="s">
        <v>24</v>
      </c>
      <c r="E4960" s="1" t="s">
        <v>2547</v>
      </c>
      <c r="F4960" s="1" t="s">
        <v>2547</v>
      </c>
      <c r="G4960" s="1" t="s">
        <v>26</v>
      </c>
      <c r="J4960" s="1">
        <v>115</v>
      </c>
      <c r="K4960" s="1" t="s">
        <v>28</v>
      </c>
      <c r="L4960" s="1">
        <v>4980</v>
      </c>
      <c r="M4960" s="1">
        <v>5233</v>
      </c>
      <c r="N4960" s="1">
        <v>23690</v>
      </c>
      <c r="O4960" s="1">
        <v>2415</v>
      </c>
      <c r="P4960" s="1">
        <v>88.11</v>
      </c>
      <c r="Q4960" s="1">
        <v>26193.11</v>
      </c>
      <c r="R4960" s="1">
        <f t="shared" si="155"/>
        <v>227.76617391304347</v>
      </c>
      <c r="S4960" s="1" t="s">
        <v>29</v>
      </c>
      <c r="T4960" s="1" t="s">
        <v>30</v>
      </c>
      <c r="V4960" s="1" t="s">
        <v>2668</v>
      </c>
      <c r="W4960" s="1" t="s">
        <v>2549</v>
      </c>
    </row>
    <row r="4961" spans="1:23">
      <c r="A4961" s="2" t="s">
        <v>2553</v>
      </c>
      <c r="B4961" s="2">
        <f t="shared" si="154"/>
        <v>2022</v>
      </c>
      <c r="C4961" s="1" t="s">
        <v>43</v>
      </c>
      <c r="D4961" s="1" t="s">
        <v>24</v>
      </c>
      <c r="E4961" s="1" t="s">
        <v>2547</v>
      </c>
      <c r="F4961" s="1" t="s">
        <v>2547</v>
      </c>
      <c r="G4961" s="1" t="s">
        <v>1158</v>
      </c>
      <c r="J4961" s="1">
        <v>73</v>
      </c>
      <c r="K4961" s="1" t="s">
        <v>28</v>
      </c>
      <c r="L4961" s="1">
        <v>3323</v>
      </c>
      <c r="M4961" s="1">
        <v>4104</v>
      </c>
      <c r="N4961" s="1">
        <v>17895.22</v>
      </c>
      <c r="O4961" s="1">
        <v>3429.18</v>
      </c>
      <c r="P4961" s="1">
        <v>178.95</v>
      </c>
      <c r="Q4961" s="1">
        <v>21503.35</v>
      </c>
      <c r="R4961" s="1">
        <f t="shared" si="155"/>
        <v>294.56643835616438</v>
      </c>
      <c r="S4961" s="1" t="s">
        <v>38</v>
      </c>
      <c r="T4961" s="1" t="s">
        <v>30</v>
      </c>
      <c r="V4961" s="1" t="s">
        <v>2672</v>
      </c>
      <c r="W4961" s="1" t="s">
        <v>2549</v>
      </c>
    </row>
    <row r="4962" spans="1:23">
      <c r="A4962" s="2" t="s">
        <v>2555</v>
      </c>
      <c r="B4962" s="2">
        <f t="shared" si="154"/>
        <v>2022</v>
      </c>
      <c r="C4962" s="1" t="s">
        <v>119</v>
      </c>
      <c r="D4962" s="1" t="s">
        <v>24</v>
      </c>
      <c r="E4962" s="1" t="s">
        <v>2547</v>
      </c>
      <c r="F4962" s="1" t="s">
        <v>2547</v>
      </c>
      <c r="G4962" s="1" t="s">
        <v>120</v>
      </c>
      <c r="J4962" s="1">
        <v>400</v>
      </c>
      <c r="K4962" s="1" t="s">
        <v>28</v>
      </c>
      <c r="L4962" s="1">
        <v>24800</v>
      </c>
      <c r="M4962" s="1">
        <v>25240</v>
      </c>
      <c r="N4962" s="1">
        <v>109200</v>
      </c>
      <c r="O4962" s="1">
        <v>7500</v>
      </c>
      <c r="P4962" s="1">
        <v>1092</v>
      </c>
      <c r="Q4962" s="1">
        <v>117792</v>
      </c>
      <c r="R4962" s="1">
        <f t="shared" si="155"/>
        <v>294.48</v>
      </c>
      <c r="S4962" s="1" t="s">
        <v>29</v>
      </c>
      <c r="T4962" s="1" t="s">
        <v>30</v>
      </c>
      <c r="V4962" s="1" t="s">
        <v>2673</v>
      </c>
      <c r="W4962" s="1" t="s">
        <v>2557</v>
      </c>
    </row>
    <row r="4963" spans="1:23">
      <c r="A4963" s="2" t="s">
        <v>2555</v>
      </c>
      <c r="B4963" s="2">
        <f t="shared" si="154"/>
        <v>2022</v>
      </c>
      <c r="C4963" s="1" t="s">
        <v>43</v>
      </c>
      <c r="D4963" s="1" t="s">
        <v>24</v>
      </c>
      <c r="E4963" s="1" t="s">
        <v>2547</v>
      </c>
      <c r="F4963" s="1" t="s">
        <v>2547</v>
      </c>
      <c r="G4963" s="1" t="s">
        <v>315</v>
      </c>
      <c r="J4963" s="1">
        <v>70</v>
      </c>
      <c r="K4963" s="1" t="s">
        <v>28</v>
      </c>
      <c r="L4963" s="1">
        <v>4515</v>
      </c>
      <c r="M4963" s="1">
        <v>4900</v>
      </c>
      <c r="N4963" s="1">
        <v>15677</v>
      </c>
      <c r="O4963" s="1">
        <v>12515</v>
      </c>
      <c r="P4963" s="1">
        <v>158</v>
      </c>
      <c r="Q4963" s="1">
        <v>28350</v>
      </c>
      <c r="R4963" s="1">
        <f t="shared" si="155"/>
        <v>405</v>
      </c>
      <c r="S4963" s="1" t="s">
        <v>38</v>
      </c>
      <c r="T4963" s="1" t="s">
        <v>30</v>
      </c>
      <c r="V4963" s="1" t="s">
        <v>2674</v>
      </c>
      <c r="W4963" s="1" t="s">
        <v>2557</v>
      </c>
    </row>
    <row r="4964" spans="1:23">
      <c r="A4964" s="2" t="s">
        <v>2553</v>
      </c>
      <c r="B4964" s="2">
        <f t="shared" si="154"/>
        <v>2022</v>
      </c>
      <c r="C4964" s="1" t="s">
        <v>43</v>
      </c>
      <c r="D4964" s="1" t="s">
        <v>24</v>
      </c>
      <c r="E4964" s="1" t="s">
        <v>2547</v>
      </c>
      <c r="F4964" s="1" t="s">
        <v>2547</v>
      </c>
      <c r="G4964" s="1" t="s">
        <v>120</v>
      </c>
      <c r="J4964" s="1">
        <v>93</v>
      </c>
      <c r="K4964" s="1" t="s">
        <v>28</v>
      </c>
      <c r="L4964" s="1">
        <v>5394</v>
      </c>
      <c r="M4964" s="1">
        <v>5487</v>
      </c>
      <c r="N4964" s="1">
        <v>32085</v>
      </c>
      <c r="O4964" s="1">
        <v>2200</v>
      </c>
      <c r="P4964" s="1">
        <v>320.85000000000002</v>
      </c>
      <c r="Q4964" s="1">
        <v>34899.85</v>
      </c>
      <c r="R4964" s="1">
        <f t="shared" si="155"/>
        <v>375.26720430107525</v>
      </c>
      <c r="S4964" s="1" t="s">
        <v>29</v>
      </c>
      <c r="T4964" s="1" t="s">
        <v>30</v>
      </c>
      <c r="V4964" s="1" t="s">
        <v>2675</v>
      </c>
      <c r="W4964" s="1" t="s">
        <v>2549</v>
      </c>
    </row>
    <row r="4965" spans="1:23">
      <c r="A4965" s="2" t="s">
        <v>2546</v>
      </c>
      <c r="B4965" s="2">
        <f t="shared" si="154"/>
        <v>2022</v>
      </c>
      <c r="C4965" s="1" t="s">
        <v>43</v>
      </c>
      <c r="D4965" s="1" t="s">
        <v>24</v>
      </c>
      <c r="E4965" s="1" t="s">
        <v>2547</v>
      </c>
      <c r="F4965" s="1" t="s">
        <v>2547</v>
      </c>
      <c r="G4965" s="1" t="s">
        <v>120</v>
      </c>
      <c r="J4965" s="1">
        <v>84</v>
      </c>
      <c r="K4965" s="1" t="s">
        <v>28</v>
      </c>
      <c r="L4965" s="1">
        <v>5382</v>
      </c>
      <c r="M4965" s="1">
        <v>5538</v>
      </c>
      <c r="N4965" s="1">
        <v>29406</v>
      </c>
      <c r="O4965" s="1">
        <v>2200</v>
      </c>
      <c r="P4965" s="1">
        <v>294.06</v>
      </c>
      <c r="Q4965" s="1">
        <v>32197.4</v>
      </c>
      <c r="R4965" s="1">
        <f t="shared" si="155"/>
        <v>383.30238095238099</v>
      </c>
      <c r="S4965" s="1" t="s">
        <v>29</v>
      </c>
      <c r="T4965" s="1" t="s">
        <v>30</v>
      </c>
      <c r="U4965" s="1" t="s">
        <v>2547</v>
      </c>
      <c r="V4965" s="1" t="s">
        <v>2680</v>
      </c>
      <c r="W4965" s="1" t="s">
        <v>2551</v>
      </c>
    </row>
    <row r="4966" spans="1:23">
      <c r="A4966" s="2" t="s">
        <v>2561</v>
      </c>
      <c r="B4966" s="2">
        <f t="shared" si="154"/>
        <v>2022</v>
      </c>
      <c r="C4966" s="1" t="s">
        <v>68</v>
      </c>
      <c r="D4966" s="1" t="s">
        <v>24</v>
      </c>
      <c r="E4966" s="1" t="s">
        <v>2547</v>
      </c>
      <c r="F4966" s="1" t="s">
        <v>2547</v>
      </c>
      <c r="G4966" s="1" t="s">
        <v>36</v>
      </c>
      <c r="J4966" s="1">
        <v>20</v>
      </c>
      <c r="K4966" s="1" t="s">
        <v>28</v>
      </c>
      <c r="L4966" s="1">
        <v>1510</v>
      </c>
      <c r="M4966" s="1">
        <v>1650</v>
      </c>
      <c r="N4966" s="1">
        <v>8051.8</v>
      </c>
      <c r="O4966" s="1">
        <v>886.9</v>
      </c>
      <c r="P4966" s="1">
        <v>16.91</v>
      </c>
      <c r="Q4966" s="1">
        <v>8955.61</v>
      </c>
      <c r="R4966" s="1">
        <f t="shared" si="155"/>
        <v>447.78050000000002</v>
      </c>
      <c r="S4966" s="1" t="s">
        <v>38</v>
      </c>
      <c r="T4966" s="1" t="s">
        <v>30</v>
      </c>
      <c r="V4966" s="1" t="s">
        <v>2681</v>
      </c>
      <c r="W4966" s="1" t="s">
        <v>2557</v>
      </c>
    </row>
    <row r="4967" spans="1:23">
      <c r="A4967" s="2" t="s">
        <v>2546</v>
      </c>
      <c r="B4967" s="2">
        <f t="shared" si="154"/>
        <v>2022</v>
      </c>
      <c r="C4967" s="1" t="s">
        <v>942</v>
      </c>
      <c r="D4967" s="1" t="s">
        <v>24</v>
      </c>
      <c r="E4967" s="1" t="s">
        <v>2547</v>
      </c>
      <c r="F4967" s="1" t="s">
        <v>2547</v>
      </c>
      <c r="G4967" s="1" t="s">
        <v>36</v>
      </c>
      <c r="J4967" s="1">
        <v>288</v>
      </c>
      <c r="K4967" s="1" t="s">
        <v>28</v>
      </c>
      <c r="L4967" s="1">
        <v>9677</v>
      </c>
      <c r="M4967" s="1">
        <v>10685</v>
      </c>
      <c r="N4967" s="1">
        <v>37483.199999999997</v>
      </c>
      <c r="O4967" s="1">
        <v>19000</v>
      </c>
      <c r="P4967" s="1">
        <v>68.150000000000006</v>
      </c>
      <c r="Q4967" s="1">
        <v>56551.35</v>
      </c>
      <c r="R4967" s="1">
        <f t="shared" si="155"/>
        <v>196.35885416666667</v>
      </c>
      <c r="S4967" s="1" t="s">
        <v>38</v>
      </c>
      <c r="T4967" s="1" t="s">
        <v>30</v>
      </c>
      <c r="U4967" s="1" t="s">
        <v>2547</v>
      </c>
      <c r="V4967" s="1" t="s">
        <v>2682</v>
      </c>
      <c r="W4967" s="1" t="s">
        <v>2549</v>
      </c>
    </row>
    <row r="4968" spans="1:23">
      <c r="A4968" s="2" t="s">
        <v>2553</v>
      </c>
      <c r="B4968" s="2">
        <f t="shared" si="154"/>
        <v>2022</v>
      </c>
      <c r="C4968" s="1" t="s">
        <v>942</v>
      </c>
      <c r="D4968" s="1" t="s">
        <v>24</v>
      </c>
      <c r="E4968" s="1" t="s">
        <v>2547</v>
      </c>
      <c r="F4968" s="1" t="s">
        <v>2547</v>
      </c>
      <c r="G4968" s="1" t="s">
        <v>62</v>
      </c>
      <c r="J4968" s="1">
        <v>101</v>
      </c>
      <c r="K4968" s="1" t="s">
        <v>28</v>
      </c>
      <c r="L4968" s="1">
        <v>9202</v>
      </c>
      <c r="M4968" s="1">
        <v>9202</v>
      </c>
      <c r="N4968" s="1">
        <v>48965.55</v>
      </c>
      <c r="O4968" s="1">
        <v>4202</v>
      </c>
      <c r="P4968" s="1">
        <v>11.04</v>
      </c>
      <c r="Q4968" s="1">
        <v>53178.59</v>
      </c>
      <c r="R4968" s="1">
        <f t="shared" si="155"/>
        <v>526.52069306930684</v>
      </c>
      <c r="S4968" s="1" t="s">
        <v>38</v>
      </c>
      <c r="T4968" s="1" t="s">
        <v>30</v>
      </c>
      <c r="V4968" s="1" t="s">
        <v>252</v>
      </c>
      <c r="W4968" s="1" t="s">
        <v>2549</v>
      </c>
    </row>
    <row r="4969" spans="1:23">
      <c r="A4969" s="2" t="s">
        <v>2553</v>
      </c>
      <c r="B4969" s="2">
        <f t="shared" si="154"/>
        <v>2022</v>
      </c>
      <c r="C4969" s="1" t="s">
        <v>936</v>
      </c>
      <c r="D4969" s="1" t="s">
        <v>24</v>
      </c>
      <c r="E4969" s="1" t="s">
        <v>2547</v>
      </c>
      <c r="F4969" s="1" t="s">
        <v>2547</v>
      </c>
      <c r="G4969" s="1" t="s">
        <v>36</v>
      </c>
      <c r="J4969" s="1">
        <v>292</v>
      </c>
      <c r="K4969" s="1" t="s">
        <v>28</v>
      </c>
      <c r="L4969" s="1">
        <v>16002</v>
      </c>
      <c r="M4969" s="1">
        <v>18046</v>
      </c>
      <c r="N4969" s="1">
        <v>58254</v>
      </c>
      <c r="O4969" s="1">
        <v>32000</v>
      </c>
      <c r="P4969" s="1">
        <v>379.2</v>
      </c>
      <c r="Q4969" s="1">
        <v>90633.2</v>
      </c>
      <c r="R4969" s="1">
        <f t="shared" si="155"/>
        <v>310.3876712328767</v>
      </c>
      <c r="S4969" s="1" t="s">
        <v>38</v>
      </c>
      <c r="T4969" s="1" t="s">
        <v>30</v>
      </c>
      <c r="V4969" s="1" t="s">
        <v>2683</v>
      </c>
      <c r="W4969" s="1" t="s">
        <v>2549</v>
      </c>
    </row>
    <row r="4970" spans="1:23">
      <c r="A4970" s="2" t="s">
        <v>2553</v>
      </c>
      <c r="B4970" s="2">
        <f t="shared" si="154"/>
        <v>2022</v>
      </c>
      <c r="C4970" s="1" t="s">
        <v>936</v>
      </c>
      <c r="D4970" s="1" t="s">
        <v>24</v>
      </c>
      <c r="E4970" s="1" t="s">
        <v>2547</v>
      </c>
      <c r="F4970" s="1" t="s">
        <v>2547</v>
      </c>
      <c r="G4970" s="1" t="s">
        <v>36</v>
      </c>
      <c r="J4970" s="1">
        <v>72</v>
      </c>
      <c r="K4970" s="1" t="s">
        <v>28</v>
      </c>
      <c r="L4970" s="1">
        <v>7272</v>
      </c>
      <c r="M4970" s="1">
        <v>7776</v>
      </c>
      <c r="N4970" s="1">
        <v>37331</v>
      </c>
      <c r="O4970" s="1">
        <v>16652</v>
      </c>
      <c r="P4970" s="1">
        <v>377</v>
      </c>
      <c r="Q4970" s="1">
        <v>54360</v>
      </c>
      <c r="R4970" s="1">
        <f t="shared" si="155"/>
        <v>755</v>
      </c>
      <c r="S4970" s="1" t="s">
        <v>38</v>
      </c>
      <c r="T4970" s="1" t="s">
        <v>30</v>
      </c>
      <c r="V4970" s="1" t="s">
        <v>2684</v>
      </c>
      <c r="W4970" s="1" t="s">
        <v>2549</v>
      </c>
    </row>
    <row r="4971" spans="1:23">
      <c r="A4971" s="2" t="s">
        <v>2546</v>
      </c>
      <c r="B4971" s="2">
        <f t="shared" si="154"/>
        <v>2022</v>
      </c>
      <c r="C4971" s="1" t="s">
        <v>43</v>
      </c>
      <c r="D4971" s="1" t="s">
        <v>24</v>
      </c>
      <c r="E4971" s="1" t="s">
        <v>2547</v>
      </c>
      <c r="F4971" s="1" t="s">
        <v>2547</v>
      </c>
      <c r="G4971" s="1" t="s">
        <v>120</v>
      </c>
      <c r="J4971" s="1">
        <v>15</v>
      </c>
      <c r="K4971" s="1" t="s">
        <v>86</v>
      </c>
      <c r="L4971" s="1">
        <v>1152</v>
      </c>
      <c r="M4971" s="1">
        <v>1176</v>
      </c>
      <c r="N4971" s="1">
        <v>7785</v>
      </c>
      <c r="O4971" s="1">
        <v>717.5</v>
      </c>
      <c r="P4971" s="1">
        <v>19.600000000000001</v>
      </c>
      <c r="Q4971" s="1">
        <v>8577.7000000000007</v>
      </c>
      <c r="R4971" s="1">
        <f t="shared" si="155"/>
        <v>571.84666666666669</v>
      </c>
      <c r="S4971" s="1" t="s">
        <v>29</v>
      </c>
      <c r="T4971" s="1" t="s">
        <v>30</v>
      </c>
      <c r="U4971" s="1" t="s">
        <v>2547</v>
      </c>
      <c r="V4971" s="1" t="s">
        <v>413</v>
      </c>
      <c r="W4971" s="1" t="s">
        <v>2551</v>
      </c>
    </row>
    <row r="4972" spans="1:23">
      <c r="A4972" s="2" t="s">
        <v>2546</v>
      </c>
      <c r="B4972" s="2">
        <f t="shared" si="154"/>
        <v>2022</v>
      </c>
      <c r="C4972" s="1" t="s">
        <v>942</v>
      </c>
      <c r="D4972" s="1" t="s">
        <v>24</v>
      </c>
      <c r="E4972" s="1" t="s">
        <v>2547</v>
      </c>
      <c r="F4972" s="1" t="s">
        <v>2547</v>
      </c>
      <c r="G4972" s="1" t="s">
        <v>36</v>
      </c>
      <c r="J4972" s="1">
        <v>576</v>
      </c>
      <c r="K4972" s="1" t="s">
        <v>28</v>
      </c>
      <c r="L4972" s="1">
        <v>18950</v>
      </c>
      <c r="M4972" s="1">
        <v>20966</v>
      </c>
      <c r="N4972" s="1">
        <v>67610.880000000005</v>
      </c>
      <c r="O4972" s="1">
        <v>38000</v>
      </c>
      <c r="P4972" s="1">
        <v>676.11</v>
      </c>
      <c r="Q4972" s="1">
        <v>106286.99</v>
      </c>
      <c r="R4972" s="1">
        <f t="shared" si="155"/>
        <v>184.52602430555555</v>
      </c>
      <c r="S4972" s="1" t="s">
        <v>38</v>
      </c>
      <c r="T4972" s="1" t="s">
        <v>30</v>
      </c>
      <c r="U4972" s="1" t="s">
        <v>2547</v>
      </c>
      <c r="V4972" s="1" t="s">
        <v>2685</v>
      </c>
      <c r="W4972" s="1" t="s">
        <v>2549</v>
      </c>
    </row>
    <row r="4973" spans="1:23">
      <c r="A4973" s="2" t="s">
        <v>2553</v>
      </c>
      <c r="B4973" s="2">
        <f t="shared" si="154"/>
        <v>2022</v>
      </c>
      <c r="C4973" s="1" t="s">
        <v>34</v>
      </c>
      <c r="D4973" s="1" t="s">
        <v>24</v>
      </c>
      <c r="E4973" s="1" t="s">
        <v>2547</v>
      </c>
      <c r="F4973" s="1" t="s">
        <v>2547</v>
      </c>
      <c r="G4973" s="1" t="s">
        <v>26</v>
      </c>
      <c r="J4973" s="1">
        <v>153</v>
      </c>
      <c r="K4973" s="1" t="s">
        <v>28</v>
      </c>
      <c r="L4973" s="1">
        <v>6962</v>
      </c>
      <c r="M4973" s="1">
        <v>7283</v>
      </c>
      <c r="N4973" s="1">
        <v>35649</v>
      </c>
      <c r="O4973" s="1">
        <v>3400</v>
      </c>
      <c r="P4973" s="1">
        <v>356.49</v>
      </c>
      <c r="Q4973" s="1">
        <v>39405.49</v>
      </c>
      <c r="R4973" s="1">
        <f t="shared" si="155"/>
        <v>257.55222222222221</v>
      </c>
      <c r="S4973" s="1" t="s">
        <v>29</v>
      </c>
      <c r="T4973" s="1" t="s">
        <v>30</v>
      </c>
      <c r="V4973" s="1" t="s">
        <v>2686</v>
      </c>
      <c r="W4973" s="1" t="s">
        <v>2549</v>
      </c>
    </row>
    <row r="4974" spans="1:23">
      <c r="A4974" s="2" t="s">
        <v>2553</v>
      </c>
      <c r="B4974" s="2">
        <f t="shared" si="154"/>
        <v>2022</v>
      </c>
      <c r="C4974" s="1" t="s">
        <v>43</v>
      </c>
      <c r="D4974" s="1" t="s">
        <v>24</v>
      </c>
      <c r="E4974" s="1" t="s">
        <v>2547</v>
      </c>
      <c r="F4974" s="1" t="s">
        <v>2547</v>
      </c>
      <c r="G4974" s="1" t="s">
        <v>26</v>
      </c>
      <c r="J4974" s="1">
        <v>115</v>
      </c>
      <c r="K4974" s="1" t="s">
        <v>28</v>
      </c>
      <c r="L4974" s="1">
        <v>4980</v>
      </c>
      <c r="M4974" s="1">
        <v>5233</v>
      </c>
      <c r="N4974" s="1">
        <v>23690</v>
      </c>
      <c r="O4974" s="1">
        <v>2380</v>
      </c>
      <c r="P4974" s="1">
        <v>88.25</v>
      </c>
      <c r="Q4974" s="1">
        <v>26158.25</v>
      </c>
      <c r="R4974" s="1">
        <f t="shared" si="155"/>
        <v>227.46304347826086</v>
      </c>
      <c r="S4974" s="1" t="s">
        <v>29</v>
      </c>
      <c r="T4974" s="1" t="s">
        <v>30</v>
      </c>
      <c r="V4974" s="1" t="s">
        <v>2662</v>
      </c>
      <c r="W4974" s="1" t="s">
        <v>2549</v>
      </c>
    </row>
    <row r="4975" spans="1:23">
      <c r="A4975" s="2" t="s">
        <v>2553</v>
      </c>
      <c r="B4975" s="2">
        <f t="shared" si="154"/>
        <v>2022</v>
      </c>
      <c r="C4975" s="1" t="s">
        <v>43</v>
      </c>
      <c r="D4975" s="1" t="s">
        <v>24</v>
      </c>
      <c r="E4975" s="1" t="s">
        <v>2547</v>
      </c>
      <c r="F4975" s="1" t="s">
        <v>2547</v>
      </c>
      <c r="G4975" s="1" t="s">
        <v>26</v>
      </c>
      <c r="J4975" s="1">
        <v>110</v>
      </c>
      <c r="K4975" s="1" t="s">
        <v>28</v>
      </c>
      <c r="L4975" s="1">
        <v>4763</v>
      </c>
      <c r="M4975" s="1">
        <v>5005</v>
      </c>
      <c r="N4975" s="1">
        <v>22660</v>
      </c>
      <c r="O4975" s="1">
        <v>2310</v>
      </c>
      <c r="P4975" s="1">
        <v>84.28</v>
      </c>
      <c r="Q4975" s="1">
        <v>25054.28</v>
      </c>
      <c r="R4975" s="1">
        <f t="shared" si="155"/>
        <v>227.76618181818182</v>
      </c>
      <c r="S4975" s="1" t="s">
        <v>29</v>
      </c>
      <c r="T4975" s="1" t="s">
        <v>30</v>
      </c>
      <c r="V4975" s="1" t="s">
        <v>2687</v>
      </c>
      <c r="W4975" s="1" t="s">
        <v>2549</v>
      </c>
    </row>
    <row r="4976" spans="1:23">
      <c r="A4976" s="2" t="s">
        <v>2553</v>
      </c>
      <c r="B4976" s="2">
        <f t="shared" si="154"/>
        <v>2022</v>
      </c>
      <c r="C4976" s="1" t="s">
        <v>43</v>
      </c>
      <c r="D4976" s="1" t="s">
        <v>24</v>
      </c>
      <c r="E4976" s="1" t="s">
        <v>2547</v>
      </c>
      <c r="F4976" s="1" t="s">
        <v>2547</v>
      </c>
      <c r="G4976" s="1" t="s">
        <v>26</v>
      </c>
      <c r="J4976" s="1">
        <v>115</v>
      </c>
      <c r="K4976" s="1" t="s">
        <v>28</v>
      </c>
      <c r="L4976" s="1">
        <v>4980</v>
      </c>
      <c r="M4976" s="1">
        <v>5233</v>
      </c>
      <c r="N4976" s="1">
        <v>23690</v>
      </c>
      <c r="O4976" s="1">
        <v>2380</v>
      </c>
      <c r="P4976" s="1">
        <v>88.25</v>
      </c>
      <c r="Q4976" s="1">
        <v>26158.25</v>
      </c>
      <c r="R4976" s="1">
        <f t="shared" si="155"/>
        <v>227.46304347826086</v>
      </c>
      <c r="S4976" s="1" t="s">
        <v>29</v>
      </c>
      <c r="T4976" s="1" t="s">
        <v>30</v>
      </c>
      <c r="V4976" s="1" t="s">
        <v>2690</v>
      </c>
      <c r="W4976" s="1" t="s">
        <v>2549</v>
      </c>
    </row>
    <row r="4977" spans="1:23">
      <c r="A4977" s="2" t="s">
        <v>824</v>
      </c>
      <c r="B4977" s="2">
        <f t="shared" si="154"/>
        <v>2022</v>
      </c>
      <c r="C4977" s="1" t="s">
        <v>273</v>
      </c>
      <c r="D4977" s="1" t="s">
        <v>24</v>
      </c>
      <c r="E4977" s="1">
        <v>80087526</v>
      </c>
      <c r="F4977" s="1" t="s">
        <v>2708</v>
      </c>
      <c r="G4977" s="1" t="s">
        <v>55</v>
      </c>
      <c r="H4977" s="1" t="s">
        <v>2720</v>
      </c>
      <c r="I4977" s="1" t="s">
        <v>2717</v>
      </c>
      <c r="J4977" s="1">
        <v>9</v>
      </c>
      <c r="K4977" s="1" t="s">
        <v>28</v>
      </c>
      <c r="L4977" s="1">
        <v>1265</v>
      </c>
      <c r="M4977" s="1">
        <v>1531</v>
      </c>
      <c r="N4977" s="1">
        <v>15440.99</v>
      </c>
      <c r="O4977" s="1">
        <v>391.38</v>
      </c>
      <c r="P4977" s="1">
        <v>154.41</v>
      </c>
      <c r="Q4977" s="1">
        <v>15829.01</v>
      </c>
      <c r="R4977" s="1">
        <f t="shared" si="155"/>
        <v>1758.778888888889</v>
      </c>
      <c r="S4977" s="1" t="s">
        <v>29</v>
      </c>
      <c r="T4977" s="1" t="s">
        <v>136</v>
      </c>
      <c r="U4977" s="1" t="s">
        <v>2710</v>
      </c>
      <c r="V4977" s="1" t="s">
        <v>2721</v>
      </c>
      <c r="W4977" s="1" t="s">
        <v>2722</v>
      </c>
    </row>
    <row r="4978" spans="1:23">
      <c r="A4978" s="2" t="s">
        <v>2965</v>
      </c>
      <c r="B4978" s="2">
        <f t="shared" si="154"/>
        <v>2022</v>
      </c>
      <c r="C4978" s="1" t="s">
        <v>942</v>
      </c>
      <c r="D4978" s="1" t="s">
        <v>24</v>
      </c>
      <c r="E4978" s="1">
        <v>80046755</v>
      </c>
      <c r="F4978" s="1" t="s">
        <v>2966</v>
      </c>
      <c r="G4978" s="1" t="s">
        <v>2967</v>
      </c>
      <c r="H4978" s="1" t="s">
        <v>979</v>
      </c>
      <c r="I4978" s="1" t="s">
        <v>2968</v>
      </c>
      <c r="J4978" s="1">
        <v>1</v>
      </c>
      <c r="K4978" s="1" t="s">
        <v>28</v>
      </c>
      <c r="L4978" s="1">
        <v>89</v>
      </c>
      <c r="M4978" s="1">
        <v>89</v>
      </c>
      <c r="N4978" s="1">
        <v>77.78</v>
      </c>
      <c r="O4978" s="1">
        <v>22.22</v>
      </c>
      <c r="P4978" s="1">
        <v>0.78</v>
      </c>
      <c r="Q4978" s="1">
        <v>100.78</v>
      </c>
      <c r="R4978" s="1">
        <f t="shared" si="155"/>
        <v>100.78</v>
      </c>
      <c r="S4978" s="1" t="s">
        <v>38</v>
      </c>
      <c r="T4978" s="1" t="s">
        <v>136</v>
      </c>
      <c r="U4978" s="1" t="s">
        <v>2969</v>
      </c>
      <c r="V4978" s="1" t="s">
        <v>2970</v>
      </c>
      <c r="W4978" s="1" t="s">
        <v>2970</v>
      </c>
    </row>
    <row r="4979" spans="1:23">
      <c r="A4979" s="2" t="s">
        <v>3378</v>
      </c>
      <c r="B4979" s="2">
        <f t="shared" si="154"/>
        <v>2022</v>
      </c>
      <c r="C4979" s="1" t="s">
        <v>936</v>
      </c>
      <c r="D4979" s="1" t="s">
        <v>24</v>
      </c>
      <c r="E4979" s="1">
        <v>80010844</v>
      </c>
      <c r="F4979" s="1" t="s">
        <v>3379</v>
      </c>
      <c r="G4979" s="1" t="s">
        <v>36</v>
      </c>
      <c r="H4979" s="1" t="s">
        <v>1024</v>
      </c>
      <c r="I4979" s="1" t="s">
        <v>3380</v>
      </c>
      <c r="J4979" s="1">
        <v>20</v>
      </c>
      <c r="K4979" s="1" t="s">
        <v>28</v>
      </c>
      <c r="L4979" s="1">
        <v>768</v>
      </c>
      <c r="M4979" s="1">
        <v>880</v>
      </c>
      <c r="N4979" s="1">
        <v>3688</v>
      </c>
      <c r="O4979" s="1">
        <v>1189.3399999999999</v>
      </c>
      <c r="P4979" s="1">
        <v>36.880000000000003</v>
      </c>
      <c r="Q4979" s="1">
        <v>4914.22</v>
      </c>
      <c r="R4979" s="1">
        <f t="shared" si="155"/>
        <v>245.71100000000001</v>
      </c>
      <c r="S4979" s="1" t="s">
        <v>38</v>
      </c>
      <c r="T4979" s="1" t="s">
        <v>136</v>
      </c>
      <c r="U4979" s="1" t="s">
        <v>3381</v>
      </c>
      <c r="V4979" s="1" t="s">
        <v>3382</v>
      </c>
      <c r="W4979" s="1" t="s">
        <v>3382</v>
      </c>
    </row>
    <row r="4980" spans="1:23">
      <c r="A4980" s="2" t="s">
        <v>4175</v>
      </c>
      <c r="B4980" s="2">
        <f t="shared" si="154"/>
        <v>2022</v>
      </c>
      <c r="C4980" s="1" t="s">
        <v>43</v>
      </c>
      <c r="D4980" s="1" t="s">
        <v>24</v>
      </c>
      <c r="E4980" s="1">
        <v>80083931</v>
      </c>
      <c r="F4980" s="1" t="s">
        <v>3870</v>
      </c>
      <c r="G4980" s="1" t="s">
        <v>26</v>
      </c>
      <c r="H4980" s="1" t="s">
        <v>673</v>
      </c>
      <c r="I4980" s="1" t="s">
        <v>670</v>
      </c>
      <c r="J4980" s="1">
        <v>230</v>
      </c>
      <c r="K4980" s="1" t="s">
        <v>28</v>
      </c>
      <c r="L4980" s="1">
        <v>10074</v>
      </c>
      <c r="M4980" s="1">
        <v>10557</v>
      </c>
      <c r="N4980" s="1">
        <v>45310</v>
      </c>
      <c r="O4980" s="1">
        <v>4300</v>
      </c>
      <c r="P4980" s="1">
        <v>167.44</v>
      </c>
      <c r="Q4980" s="1">
        <v>49777.440000000002</v>
      </c>
      <c r="R4980" s="1">
        <f t="shared" si="155"/>
        <v>216.42365217391304</v>
      </c>
      <c r="S4980" s="1" t="s">
        <v>29</v>
      </c>
      <c r="T4980" s="1" t="s">
        <v>30</v>
      </c>
      <c r="U4980" s="1" t="s">
        <v>2489</v>
      </c>
      <c r="V4980" s="1" t="s">
        <v>4176</v>
      </c>
      <c r="W4980" s="1" t="s">
        <v>4176</v>
      </c>
    </row>
    <row r="4981" spans="1:23">
      <c r="A4981" s="2" t="s">
        <v>4183</v>
      </c>
      <c r="B4981" s="2">
        <f t="shared" si="154"/>
        <v>2022</v>
      </c>
      <c r="C4981" s="1" t="s">
        <v>43</v>
      </c>
      <c r="D4981" s="1" t="s">
        <v>24</v>
      </c>
      <c r="E4981" s="1">
        <v>80083931</v>
      </c>
      <c r="F4981" s="1" t="s">
        <v>3870</v>
      </c>
      <c r="G4981" s="1" t="s">
        <v>26</v>
      </c>
      <c r="H4981" s="1" t="s">
        <v>673</v>
      </c>
      <c r="I4981" s="1" t="s">
        <v>670</v>
      </c>
      <c r="J4981" s="1">
        <v>230</v>
      </c>
      <c r="K4981" s="1" t="s">
        <v>28</v>
      </c>
      <c r="L4981" s="1">
        <v>10603</v>
      </c>
      <c r="M4981" s="1">
        <v>11086</v>
      </c>
      <c r="N4981" s="1">
        <v>49220</v>
      </c>
      <c r="O4981" s="1">
        <v>4300</v>
      </c>
      <c r="P4981" s="1">
        <v>180.75</v>
      </c>
      <c r="Q4981" s="1">
        <v>53700.75</v>
      </c>
      <c r="R4981" s="1">
        <f t="shared" si="155"/>
        <v>233.48152173913044</v>
      </c>
      <c r="S4981" s="1" t="s">
        <v>29</v>
      </c>
      <c r="T4981" s="1" t="s">
        <v>30</v>
      </c>
      <c r="U4981" s="1" t="s">
        <v>2489</v>
      </c>
      <c r="V4981" s="1" t="s">
        <v>4179</v>
      </c>
      <c r="W4981" s="1" t="s">
        <v>4179</v>
      </c>
    </row>
    <row r="4982" spans="1:23">
      <c r="A4982" s="2" t="s">
        <v>406</v>
      </c>
      <c r="B4982" s="2">
        <f t="shared" si="154"/>
        <v>2022</v>
      </c>
      <c r="C4982" s="1" t="s">
        <v>43</v>
      </c>
      <c r="D4982" s="1" t="s">
        <v>24</v>
      </c>
      <c r="E4982" s="1">
        <v>80083931</v>
      </c>
      <c r="F4982" s="1" t="s">
        <v>3870</v>
      </c>
      <c r="G4982" s="1" t="s">
        <v>26</v>
      </c>
      <c r="H4982" s="1" t="s">
        <v>673</v>
      </c>
      <c r="I4982" s="1" t="s">
        <v>670</v>
      </c>
      <c r="J4982" s="1">
        <v>230</v>
      </c>
      <c r="K4982" s="1" t="s">
        <v>28</v>
      </c>
      <c r="L4982" s="1">
        <v>10603</v>
      </c>
      <c r="M4982" s="1">
        <v>11086</v>
      </c>
      <c r="N4982" s="1">
        <v>49220</v>
      </c>
      <c r="O4982" s="1">
        <v>4300</v>
      </c>
      <c r="P4982" s="1">
        <v>180.75</v>
      </c>
      <c r="Q4982" s="1">
        <v>53700.75</v>
      </c>
      <c r="R4982" s="1">
        <f t="shared" si="155"/>
        <v>233.48152173913044</v>
      </c>
      <c r="S4982" s="1" t="s">
        <v>29</v>
      </c>
      <c r="T4982" s="1" t="s">
        <v>30</v>
      </c>
      <c r="U4982" s="1" t="s">
        <v>2489</v>
      </c>
      <c r="V4982" s="1" t="s">
        <v>4185</v>
      </c>
      <c r="W4982" s="1" t="s">
        <v>4185</v>
      </c>
    </row>
    <row r="4983" spans="1:23">
      <c r="A4983" s="2" t="s">
        <v>499</v>
      </c>
      <c r="B4983" s="2">
        <f t="shared" si="154"/>
        <v>2022</v>
      </c>
      <c r="C4983" s="1" t="s">
        <v>942</v>
      </c>
      <c r="D4983" s="1" t="s">
        <v>24</v>
      </c>
      <c r="E4983" s="1">
        <v>80083931</v>
      </c>
      <c r="F4983" s="1" t="s">
        <v>3870</v>
      </c>
      <c r="G4983" s="1" t="s">
        <v>1158</v>
      </c>
      <c r="H4983" s="1" t="s">
        <v>979</v>
      </c>
      <c r="I4983" s="1" t="s">
        <v>2486</v>
      </c>
      <c r="J4983" s="1">
        <v>76</v>
      </c>
      <c r="K4983" s="1" t="s">
        <v>28</v>
      </c>
      <c r="L4983" s="1">
        <v>3853</v>
      </c>
      <c r="M4983" s="1">
        <v>3929</v>
      </c>
      <c r="N4983" s="1">
        <v>15580</v>
      </c>
      <c r="O4983" s="1">
        <v>4210</v>
      </c>
      <c r="P4983" s="1">
        <v>83.1</v>
      </c>
      <c r="Q4983" s="1">
        <v>19873.099999999999</v>
      </c>
      <c r="R4983" s="1">
        <f t="shared" si="155"/>
        <v>261.48815789473684</v>
      </c>
      <c r="S4983" s="1" t="s">
        <v>38</v>
      </c>
      <c r="T4983" s="1" t="s">
        <v>136</v>
      </c>
      <c r="U4983" s="1" t="s">
        <v>2489</v>
      </c>
      <c r="V4983" s="1" t="s">
        <v>4212</v>
      </c>
      <c r="W4983" s="1" t="s">
        <v>4212</v>
      </c>
    </row>
    <row r="4984" spans="1:23">
      <c r="A4984" s="2" t="s">
        <v>4343</v>
      </c>
      <c r="B4984" s="2">
        <f t="shared" si="154"/>
        <v>2022</v>
      </c>
      <c r="C4984" s="1" t="s">
        <v>68</v>
      </c>
      <c r="D4984" s="1" t="s">
        <v>24</v>
      </c>
      <c r="E4984" s="1">
        <v>80023705</v>
      </c>
      <c r="F4984" s="1" t="s">
        <v>3975</v>
      </c>
      <c r="G4984" s="1" t="s">
        <v>36</v>
      </c>
      <c r="H4984" s="1" t="s">
        <v>983</v>
      </c>
      <c r="I4984" s="1" t="s">
        <v>4340</v>
      </c>
      <c r="J4984" s="1">
        <v>3</v>
      </c>
      <c r="K4984" s="1" t="s">
        <v>28</v>
      </c>
      <c r="L4984" s="1">
        <v>315</v>
      </c>
      <c r="M4984" s="1">
        <v>339</v>
      </c>
      <c r="N4984" s="1">
        <v>1521</v>
      </c>
      <c r="O4984" s="1">
        <v>139.16999999999999</v>
      </c>
      <c r="P4984" s="1">
        <v>1.9</v>
      </c>
      <c r="Q4984" s="1">
        <v>1662.07</v>
      </c>
      <c r="R4984" s="1">
        <f t="shared" si="155"/>
        <v>554.02333333333331</v>
      </c>
      <c r="S4984" s="1" t="s">
        <v>38</v>
      </c>
      <c r="T4984" s="1" t="s">
        <v>30</v>
      </c>
      <c r="U4984" s="1" t="s">
        <v>4341</v>
      </c>
      <c r="V4984" s="1" t="s">
        <v>73</v>
      </c>
      <c r="W4984" s="1" t="s">
        <v>4344</v>
      </c>
    </row>
    <row r="4985" spans="1:23">
      <c r="A4985" s="2" t="s">
        <v>4399</v>
      </c>
      <c r="B4985" s="2">
        <f t="shared" si="154"/>
        <v>2022</v>
      </c>
      <c r="C4985" s="1" t="s">
        <v>43</v>
      </c>
      <c r="D4985" s="1" t="s">
        <v>24</v>
      </c>
      <c r="E4985" s="1">
        <v>80083931</v>
      </c>
      <c r="F4985" s="1" t="s">
        <v>3870</v>
      </c>
      <c r="G4985" s="1" t="s">
        <v>26</v>
      </c>
      <c r="H4985" s="1" t="s">
        <v>673</v>
      </c>
      <c r="I4985" s="1" t="s">
        <v>4400</v>
      </c>
      <c r="J4985" s="1">
        <v>114</v>
      </c>
      <c r="K4985" s="1" t="s">
        <v>28</v>
      </c>
      <c r="L4985" s="1">
        <v>4993</v>
      </c>
      <c r="M4985" s="1">
        <v>5233</v>
      </c>
      <c r="N4985" s="1">
        <v>22458</v>
      </c>
      <c r="O4985" s="1">
        <v>2150</v>
      </c>
      <c r="P4985" s="1">
        <v>83.13</v>
      </c>
      <c r="Q4985" s="1">
        <v>24691.13</v>
      </c>
      <c r="R4985" s="1">
        <f t="shared" si="155"/>
        <v>216.58885964912281</v>
      </c>
      <c r="S4985" s="1" t="s">
        <v>29</v>
      </c>
      <c r="T4985" s="1" t="s">
        <v>30</v>
      </c>
      <c r="U4985" s="1" t="s">
        <v>2489</v>
      </c>
      <c r="V4985" s="1" t="s">
        <v>4401</v>
      </c>
      <c r="W4985" s="1" t="s">
        <v>4401</v>
      </c>
    </row>
    <row r="4986" spans="1:23">
      <c r="A4986" s="2" t="s">
        <v>5242</v>
      </c>
      <c r="B4986" s="2">
        <f t="shared" si="154"/>
        <v>2022</v>
      </c>
      <c r="C4986" s="1" t="s">
        <v>936</v>
      </c>
      <c r="D4986" s="1" t="s">
        <v>24</v>
      </c>
      <c r="E4986" s="1">
        <v>80009246</v>
      </c>
      <c r="F4986" s="1" t="s">
        <v>3075</v>
      </c>
      <c r="G4986" s="1" t="s">
        <v>36</v>
      </c>
      <c r="H4986" s="1" t="s">
        <v>979</v>
      </c>
      <c r="I4986" s="1" t="s">
        <v>5239</v>
      </c>
      <c r="J4986" s="1">
        <v>362</v>
      </c>
      <c r="K4986" s="1" t="s">
        <v>28</v>
      </c>
      <c r="L4986" s="1">
        <v>15597</v>
      </c>
      <c r="M4986" s="1">
        <v>17123</v>
      </c>
      <c r="N4986" s="1">
        <v>49325.88</v>
      </c>
      <c r="O4986" s="1">
        <v>19500</v>
      </c>
      <c r="P4986" s="1">
        <v>89.68</v>
      </c>
      <c r="Q4986" s="1">
        <v>68915.56</v>
      </c>
      <c r="R4986" s="1">
        <f t="shared" si="155"/>
        <v>190.37447513812154</v>
      </c>
      <c r="S4986" s="1" t="s">
        <v>38</v>
      </c>
      <c r="T4986" s="1" t="s">
        <v>30</v>
      </c>
      <c r="U4986" s="1" t="s">
        <v>4690</v>
      </c>
      <c r="V4986" s="1" t="s">
        <v>5243</v>
      </c>
      <c r="W4986" s="1" t="s">
        <v>5244</v>
      </c>
    </row>
    <row r="4987" spans="1:23">
      <c r="A4987" s="2" t="s">
        <v>5242</v>
      </c>
      <c r="B4987" s="2">
        <f t="shared" si="154"/>
        <v>2022</v>
      </c>
      <c r="C4987" s="1" t="s">
        <v>936</v>
      </c>
      <c r="D4987" s="1" t="s">
        <v>24</v>
      </c>
      <c r="E4987" s="1">
        <v>80009246</v>
      </c>
      <c r="F4987" s="1" t="s">
        <v>3075</v>
      </c>
      <c r="G4987" s="1" t="s">
        <v>36</v>
      </c>
      <c r="H4987" s="1" t="s">
        <v>979</v>
      </c>
      <c r="I4987" s="1" t="s">
        <v>5239</v>
      </c>
      <c r="J4987" s="1">
        <v>432</v>
      </c>
      <c r="K4987" s="1" t="s">
        <v>28</v>
      </c>
      <c r="L4987" s="1">
        <v>14904</v>
      </c>
      <c r="M4987" s="1">
        <v>16416</v>
      </c>
      <c r="N4987" s="1">
        <v>51844.32</v>
      </c>
      <c r="O4987" s="1">
        <v>19462.46</v>
      </c>
      <c r="P4987" s="1">
        <v>94.08</v>
      </c>
      <c r="Q4987" s="1">
        <v>71400.86</v>
      </c>
      <c r="R4987" s="1">
        <f t="shared" si="155"/>
        <v>165.27976851851852</v>
      </c>
      <c r="S4987" s="1" t="s">
        <v>38</v>
      </c>
      <c r="T4987" s="1" t="s">
        <v>30</v>
      </c>
      <c r="U4987" s="1" t="s">
        <v>4690</v>
      </c>
      <c r="V4987" s="1" t="s">
        <v>5268</v>
      </c>
      <c r="W4987" s="1" t="s">
        <v>5268</v>
      </c>
    </row>
    <row r="4988" spans="1:23">
      <c r="A4988" s="2" t="s">
        <v>5277</v>
      </c>
      <c r="B4988" s="2">
        <f t="shared" si="154"/>
        <v>2022</v>
      </c>
      <c r="C4988" s="1" t="s">
        <v>942</v>
      </c>
      <c r="D4988" s="1" t="s">
        <v>24</v>
      </c>
      <c r="E4988" s="1">
        <v>80009246</v>
      </c>
      <c r="F4988" s="1" t="s">
        <v>3075</v>
      </c>
      <c r="G4988" s="1" t="s">
        <v>36</v>
      </c>
      <c r="H4988" s="1" t="s">
        <v>979</v>
      </c>
      <c r="I4988" s="1" t="s">
        <v>980</v>
      </c>
      <c r="J4988" s="1">
        <v>67</v>
      </c>
      <c r="K4988" s="1" t="s">
        <v>28</v>
      </c>
      <c r="L4988" s="1">
        <v>4603</v>
      </c>
      <c r="M4988" s="1">
        <v>5105</v>
      </c>
      <c r="N4988" s="1">
        <v>14639.5</v>
      </c>
      <c r="O4988" s="1">
        <v>9500</v>
      </c>
      <c r="P4988" s="1">
        <v>27.27</v>
      </c>
      <c r="Q4988" s="1">
        <v>24166.77</v>
      </c>
      <c r="R4988" s="1">
        <f t="shared" si="155"/>
        <v>360.69805970149253</v>
      </c>
      <c r="S4988" s="1" t="s">
        <v>38</v>
      </c>
      <c r="T4988" s="1" t="s">
        <v>30</v>
      </c>
      <c r="U4988" s="1" t="s">
        <v>4690</v>
      </c>
      <c r="V4988" s="1" t="s">
        <v>5278</v>
      </c>
      <c r="W4988" s="1" t="s">
        <v>5278</v>
      </c>
    </row>
    <row r="4989" spans="1:23">
      <c r="A4989" s="2" t="s">
        <v>5350</v>
      </c>
      <c r="B4989" s="2">
        <f t="shared" si="154"/>
        <v>2022</v>
      </c>
      <c r="C4989" s="1" t="s">
        <v>942</v>
      </c>
      <c r="D4989" s="1" t="s">
        <v>24</v>
      </c>
      <c r="E4989" s="1">
        <v>80009246</v>
      </c>
      <c r="F4989" s="1" t="s">
        <v>3075</v>
      </c>
      <c r="G4989" s="1" t="s">
        <v>36</v>
      </c>
      <c r="H4989" s="1" t="s">
        <v>1391</v>
      </c>
      <c r="I4989" s="1" t="s">
        <v>980</v>
      </c>
      <c r="J4989" s="1">
        <v>432</v>
      </c>
      <c r="K4989" s="1" t="s">
        <v>28</v>
      </c>
      <c r="L4989" s="1">
        <v>14904</v>
      </c>
      <c r="M4989" s="1">
        <v>16416</v>
      </c>
      <c r="N4989" s="1">
        <v>51844.32</v>
      </c>
      <c r="O4989" s="1">
        <v>19500</v>
      </c>
      <c r="P4989" s="1">
        <v>94.26</v>
      </c>
      <c r="Q4989" s="1">
        <v>71438.58</v>
      </c>
      <c r="R4989" s="1">
        <f t="shared" si="155"/>
        <v>165.36708333333334</v>
      </c>
      <c r="S4989" s="1" t="s">
        <v>38</v>
      </c>
      <c r="T4989" s="1" t="s">
        <v>30</v>
      </c>
      <c r="U4989" s="1" t="s">
        <v>4690</v>
      </c>
      <c r="V4989" s="1" t="s">
        <v>5351</v>
      </c>
      <c r="W4989" s="1" t="s">
        <v>5351</v>
      </c>
    </row>
    <row r="4990" spans="1:23">
      <c r="A4990" s="2" t="s">
        <v>941</v>
      </c>
      <c r="B4990" s="2">
        <f t="shared" si="154"/>
        <v>2022</v>
      </c>
      <c r="C4990" s="1" t="s">
        <v>43</v>
      </c>
      <c r="D4990" s="1" t="s">
        <v>24</v>
      </c>
      <c r="E4990" s="1">
        <v>80009246</v>
      </c>
      <c r="F4990" s="1" t="s">
        <v>3075</v>
      </c>
      <c r="G4990" s="1" t="s">
        <v>36</v>
      </c>
      <c r="H4990" s="1" t="s">
        <v>1024</v>
      </c>
      <c r="I4990" s="1" t="s">
        <v>980</v>
      </c>
      <c r="J4990" s="1">
        <v>144</v>
      </c>
      <c r="K4990" s="1" t="s">
        <v>28</v>
      </c>
      <c r="L4990" s="1">
        <v>4968</v>
      </c>
      <c r="M4990" s="1">
        <v>5472</v>
      </c>
      <c r="N4990" s="1">
        <v>17281.439999999999</v>
      </c>
      <c r="O4990" s="1">
        <v>7450</v>
      </c>
      <c r="P4990" s="1">
        <v>31.42</v>
      </c>
      <c r="Q4990" s="1">
        <v>24762.86</v>
      </c>
      <c r="R4990" s="1">
        <f t="shared" si="155"/>
        <v>171.96430555555557</v>
      </c>
      <c r="S4990" s="1" t="s">
        <v>38</v>
      </c>
      <c r="T4990" s="1" t="s">
        <v>30</v>
      </c>
      <c r="U4990" s="1" t="s">
        <v>4690</v>
      </c>
      <c r="V4990" s="1" t="s">
        <v>5358</v>
      </c>
      <c r="W4990" s="1" t="s">
        <v>5358</v>
      </c>
    </row>
    <row r="4991" spans="1:23">
      <c r="A4991" s="2" t="s">
        <v>4343</v>
      </c>
      <c r="B4991" s="2">
        <f t="shared" si="154"/>
        <v>2022</v>
      </c>
      <c r="C4991" s="1" t="s">
        <v>942</v>
      </c>
      <c r="D4991" s="1" t="s">
        <v>24</v>
      </c>
      <c r="E4991" s="1">
        <v>80009246</v>
      </c>
      <c r="F4991" s="1" t="s">
        <v>3075</v>
      </c>
      <c r="G4991" s="1" t="s">
        <v>36</v>
      </c>
      <c r="H4991" s="1" t="s">
        <v>979</v>
      </c>
      <c r="I4991" s="1" t="s">
        <v>980</v>
      </c>
      <c r="J4991" s="1">
        <v>387</v>
      </c>
      <c r="K4991" s="1" t="s">
        <v>28</v>
      </c>
      <c r="L4991" s="1">
        <v>14531</v>
      </c>
      <c r="M4991" s="1">
        <v>16133</v>
      </c>
      <c r="N4991" s="1">
        <v>54764.639999999999</v>
      </c>
      <c r="O4991" s="1">
        <v>19464.46</v>
      </c>
      <c r="P4991" s="1">
        <v>99.39</v>
      </c>
      <c r="Q4991" s="1">
        <v>74328.490000000005</v>
      </c>
      <c r="R4991" s="1">
        <f t="shared" si="155"/>
        <v>192.06328165374677</v>
      </c>
      <c r="S4991" s="1" t="s">
        <v>38</v>
      </c>
      <c r="T4991" s="1" t="s">
        <v>30</v>
      </c>
      <c r="U4991" s="1" t="s">
        <v>4690</v>
      </c>
      <c r="V4991" s="1" t="s">
        <v>5262</v>
      </c>
      <c r="W4991" s="1" t="s">
        <v>5359</v>
      </c>
    </row>
    <row r="4992" spans="1:23">
      <c r="A4992" s="2" t="s">
        <v>1413</v>
      </c>
      <c r="B4992" s="2">
        <f t="shared" si="154"/>
        <v>2022</v>
      </c>
      <c r="C4992" s="1" t="s">
        <v>942</v>
      </c>
      <c r="D4992" s="1" t="s">
        <v>24</v>
      </c>
      <c r="E4992" s="1">
        <v>80009246</v>
      </c>
      <c r="F4992" s="1" t="s">
        <v>3075</v>
      </c>
      <c r="G4992" s="1" t="s">
        <v>36</v>
      </c>
      <c r="H4992" s="1" t="s">
        <v>979</v>
      </c>
      <c r="I4992" s="1" t="s">
        <v>980</v>
      </c>
      <c r="J4992" s="1">
        <v>74</v>
      </c>
      <c r="K4992" s="1" t="s">
        <v>28</v>
      </c>
      <c r="L4992" s="1">
        <v>4107</v>
      </c>
      <c r="M4992" s="1">
        <v>4625</v>
      </c>
      <c r="N4992" s="1">
        <v>13505</v>
      </c>
      <c r="O4992" s="1">
        <v>5940.98</v>
      </c>
      <c r="P4992" s="1">
        <v>24.55</v>
      </c>
      <c r="Q4992" s="1">
        <v>19470.53</v>
      </c>
      <c r="R4992" s="1">
        <f t="shared" si="155"/>
        <v>263.11527027027023</v>
      </c>
      <c r="S4992" s="1" t="s">
        <v>38</v>
      </c>
      <c r="T4992" s="1" t="s">
        <v>30</v>
      </c>
      <c r="U4992" s="1" t="s">
        <v>4690</v>
      </c>
      <c r="V4992" s="1" t="s">
        <v>5391</v>
      </c>
      <c r="W4992" s="1" t="s">
        <v>5391</v>
      </c>
    </row>
    <row r="4993" spans="1:23">
      <c r="A4993" s="2" t="s">
        <v>2336</v>
      </c>
      <c r="B4993" s="2">
        <f t="shared" si="154"/>
        <v>2022</v>
      </c>
      <c r="C4993" s="1" t="s">
        <v>43</v>
      </c>
      <c r="D4993" s="1" t="s">
        <v>24</v>
      </c>
      <c r="E4993" s="1">
        <v>80009246</v>
      </c>
      <c r="F4993" s="1" t="s">
        <v>3075</v>
      </c>
      <c r="G4993" s="1" t="s">
        <v>36</v>
      </c>
      <c r="H4993" s="1" t="s">
        <v>1024</v>
      </c>
      <c r="I4993" s="1" t="s">
        <v>980</v>
      </c>
      <c r="J4993" s="1">
        <v>288</v>
      </c>
      <c r="K4993" s="1" t="s">
        <v>28</v>
      </c>
      <c r="L4993" s="1">
        <v>9936</v>
      </c>
      <c r="M4993" s="1">
        <v>10944</v>
      </c>
      <c r="N4993" s="1">
        <v>34562.879999999997</v>
      </c>
      <c r="O4993" s="1">
        <v>14900</v>
      </c>
      <c r="P4993" s="1">
        <v>62.84</v>
      </c>
      <c r="Q4993" s="1">
        <v>49525.72</v>
      </c>
      <c r="R4993" s="1">
        <f t="shared" si="155"/>
        <v>171.96430555555557</v>
      </c>
      <c r="S4993" s="1" t="s">
        <v>38</v>
      </c>
      <c r="T4993" s="1" t="s">
        <v>30</v>
      </c>
      <c r="U4993" s="1" t="s">
        <v>4690</v>
      </c>
      <c r="V4993" s="1" t="s">
        <v>5396</v>
      </c>
      <c r="W4993" s="1" t="s">
        <v>5396</v>
      </c>
    </row>
    <row r="4994" spans="1:23">
      <c r="A4994" s="2" t="s">
        <v>5397</v>
      </c>
      <c r="B4994" s="2">
        <f t="shared" ref="B4994:B5057" si="156">+YEAR(A4994)</f>
        <v>2022</v>
      </c>
      <c r="C4994" s="1" t="s">
        <v>43</v>
      </c>
      <c r="D4994" s="1" t="s">
        <v>24</v>
      </c>
      <c r="E4994" s="1">
        <v>80009246</v>
      </c>
      <c r="F4994" s="1" t="s">
        <v>3075</v>
      </c>
      <c r="G4994" s="1" t="s">
        <v>36</v>
      </c>
      <c r="H4994" s="1" t="s">
        <v>1024</v>
      </c>
      <c r="I4994" s="1" t="s">
        <v>980</v>
      </c>
      <c r="J4994" s="1">
        <v>576</v>
      </c>
      <c r="K4994" s="1" t="s">
        <v>28</v>
      </c>
      <c r="L4994" s="1">
        <v>19872</v>
      </c>
      <c r="M4994" s="1">
        <v>21888</v>
      </c>
      <c r="N4994" s="1">
        <v>69125.759999999995</v>
      </c>
      <c r="O4994" s="1">
        <v>26000</v>
      </c>
      <c r="P4994" s="1">
        <v>125.68</v>
      </c>
      <c r="Q4994" s="1">
        <v>95251.44</v>
      </c>
      <c r="R4994" s="1">
        <f t="shared" si="155"/>
        <v>165.36708333333334</v>
      </c>
      <c r="S4994" s="1" t="s">
        <v>38</v>
      </c>
      <c r="T4994" s="1" t="s">
        <v>30</v>
      </c>
      <c r="U4994" s="1" t="s">
        <v>4690</v>
      </c>
      <c r="V4994" s="1" t="s">
        <v>5398</v>
      </c>
      <c r="W4994" s="1" t="s">
        <v>5398</v>
      </c>
    </row>
    <row r="4995" spans="1:23">
      <c r="A4995" s="2" t="s">
        <v>5428</v>
      </c>
      <c r="B4995" s="2">
        <f t="shared" si="156"/>
        <v>2022</v>
      </c>
      <c r="C4995" s="1" t="s">
        <v>936</v>
      </c>
      <c r="D4995" s="1" t="s">
        <v>24</v>
      </c>
      <c r="E4995" s="1">
        <v>80009246</v>
      </c>
      <c r="F4995" s="1" t="s">
        <v>3075</v>
      </c>
      <c r="G4995" s="1" t="s">
        <v>36</v>
      </c>
      <c r="H4995" s="1" t="s">
        <v>955</v>
      </c>
      <c r="I4995" s="1" t="s">
        <v>980</v>
      </c>
      <c r="J4995" s="1">
        <v>74</v>
      </c>
      <c r="K4995" s="1" t="s">
        <v>28</v>
      </c>
      <c r="L4995" s="1">
        <v>4107</v>
      </c>
      <c r="M4995" s="1">
        <v>4625</v>
      </c>
      <c r="N4995" s="1">
        <v>14763</v>
      </c>
      <c r="O4995" s="1">
        <v>6500</v>
      </c>
      <c r="P4995" s="1">
        <v>27.27</v>
      </c>
      <c r="Q4995" s="1">
        <v>21290.27</v>
      </c>
      <c r="R4995" s="1">
        <f t="shared" ref="R4995:R5049" si="157">+Q4995/J4995</f>
        <v>287.70635135135137</v>
      </c>
      <c r="S4995" s="1" t="s">
        <v>38</v>
      </c>
      <c r="T4995" s="1" t="s">
        <v>136</v>
      </c>
      <c r="U4995" s="1" t="s">
        <v>4690</v>
      </c>
      <c r="V4995" s="1" t="s">
        <v>5429</v>
      </c>
      <c r="W4995" s="1" t="s">
        <v>5429</v>
      </c>
    </row>
    <row r="4996" spans="1:23">
      <c r="A4996" s="2" t="s">
        <v>5397</v>
      </c>
      <c r="B4996" s="2">
        <f t="shared" si="156"/>
        <v>2022</v>
      </c>
      <c r="C4996" s="1" t="s">
        <v>43</v>
      </c>
      <c r="D4996" s="1" t="s">
        <v>24</v>
      </c>
      <c r="E4996" s="1">
        <v>80009246</v>
      </c>
      <c r="F4996" s="1" t="s">
        <v>3075</v>
      </c>
      <c r="G4996" s="1" t="s">
        <v>36</v>
      </c>
      <c r="H4996" s="1" t="s">
        <v>1024</v>
      </c>
      <c r="I4996" s="1" t="s">
        <v>980</v>
      </c>
      <c r="J4996" s="1">
        <v>144</v>
      </c>
      <c r="K4996" s="1" t="s">
        <v>28</v>
      </c>
      <c r="L4996" s="1">
        <v>4968</v>
      </c>
      <c r="M4996" s="1">
        <v>5472</v>
      </c>
      <c r="N4996" s="1">
        <v>17281.439999999999</v>
      </c>
      <c r="O4996" s="1">
        <v>6500</v>
      </c>
      <c r="P4996" s="1">
        <v>31.42</v>
      </c>
      <c r="Q4996" s="1">
        <v>23812.86</v>
      </c>
      <c r="R4996" s="1">
        <f t="shared" si="157"/>
        <v>165.36708333333334</v>
      </c>
      <c r="S4996" s="1" t="s">
        <v>38</v>
      </c>
      <c r="T4996" s="1" t="s">
        <v>30</v>
      </c>
      <c r="U4996" s="1" t="s">
        <v>4690</v>
      </c>
      <c r="V4996" s="1" t="s">
        <v>5442</v>
      </c>
      <c r="W4996" s="1" t="s">
        <v>5442</v>
      </c>
    </row>
    <row r="4997" spans="1:23">
      <c r="A4997" s="2" t="s">
        <v>941</v>
      </c>
      <c r="B4997" s="2">
        <f t="shared" si="156"/>
        <v>2022</v>
      </c>
      <c r="C4997" s="1" t="s">
        <v>43</v>
      </c>
      <c r="D4997" s="1" t="s">
        <v>24</v>
      </c>
      <c r="E4997" s="1">
        <v>80009246</v>
      </c>
      <c r="F4997" s="1" t="s">
        <v>3075</v>
      </c>
      <c r="G4997" s="1" t="s">
        <v>36</v>
      </c>
      <c r="H4997" s="1" t="s">
        <v>1024</v>
      </c>
      <c r="I4997" s="1" t="s">
        <v>1116</v>
      </c>
      <c r="J4997" s="1">
        <v>576</v>
      </c>
      <c r="K4997" s="1" t="s">
        <v>28</v>
      </c>
      <c r="L4997" s="1">
        <v>19872</v>
      </c>
      <c r="M4997" s="1">
        <v>21888</v>
      </c>
      <c r="N4997" s="1">
        <v>69125.759999999995</v>
      </c>
      <c r="O4997" s="1">
        <v>29800</v>
      </c>
      <c r="P4997" s="1">
        <v>125.68</v>
      </c>
      <c r="Q4997" s="1">
        <v>99051.44</v>
      </c>
      <c r="R4997" s="1">
        <f t="shared" si="157"/>
        <v>171.96430555555557</v>
      </c>
      <c r="S4997" s="1" t="s">
        <v>38</v>
      </c>
      <c r="T4997" s="1" t="s">
        <v>30</v>
      </c>
      <c r="U4997" s="1" t="s">
        <v>4690</v>
      </c>
      <c r="V4997" s="1" t="s">
        <v>5564</v>
      </c>
      <c r="W4997" s="1" t="s">
        <v>5564</v>
      </c>
    </row>
    <row r="4998" spans="1:23">
      <c r="A4998" s="2" t="s">
        <v>5277</v>
      </c>
      <c r="B4998" s="2">
        <f t="shared" si="156"/>
        <v>2022</v>
      </c>
      <c r="C4998" s="1" t="s">
        <v>942</v>
      </c>
      <c r="D4998" s="1" t="s">
        <v>24</v>
      </c>
      <c r="E4998" s="1">
        <v>80009246</v>
      </c>
      <c r="F4998" s="1" t="s">
        <v>3075</v>
      </c>
      <c r="G4998" s="1" t="s">
        <v>36</v>
      </c>
      <c r="H4998" s="1" t="s">
        <v>979</v>
      </c>
      <c r="I4998" s="1" t="s">
        <v>5605</v>
      </c>
      <c r="J4998" s="1">
        <v>67</v>
      </c>
      <c r="K4998" s="1" t="s">
        <v>28</v>
      </c>
      <c r="L4998" s="1">
        <v>4650</v>
      </c>
      <c r="M4998" s="1">
        <v>5152</v>
      </c>
      <c r="N4998" s="1">
        <v>16046.5</v>
      </c>
      <c r="O4998" s="1">
        <v>9500</v>
      </c>
      <c r="P4998" s="1">
        <v>29.17</v>
      </c>
      <c r="Q4998" s="1">
        <v>25575.67</v>
      </c>
      <c r="R4998" s="1">
        <f t="shared" si="157"/>
        <v>381.72641791044771</v>
      </c>
      <c r="S4998" s="1" t="s">
        <v>38</v>
      </c>
      <c r="T4998" s="1" t="s">
        <v>30</v>
      </c>
      <c r="U4998" s="1" t="s">
        <v>4690</v>
      </c>
      <c r="V4998" s="1" t="s">
        <v>5606</v>
      </c>
      <c r="W4998" s="1" t="s">
        <v>5606</v>
      </c>
    </row>
    <row r="4999" spans="1:23">
      <c r="A4999" s="2" t="s">
        <v>500</v>
      </c>
      <c r="B4999" s="2">
        <f t="shared" si="156"/>
        <v>2022</v>
      </c>
      <c r="C4999" s="1" t="s">
        <v>942</v>
      </c>
      <c r="D4999" s="1" t="s">
        <v>24</v>
      </c>
      <c r="E4999" s="1">
        <v>80009246</v>
      </c>
      <c r="F4999" s="1" t="s">
        <v>3075</v>
      </c>
      <c r="G4999" s="1" t="s">
        <v>36</v>
      </c>
      <c r="H4999" s="1" t="s">
        <v>943</v>
      </c>
      <c r="I4999" s="1" t="s">
        <v>5620</v>
      </c>
      <c r="J4999" s="1">
        <v>198</v>
      </c>
      <c r="K4999" s="1" t="s">
        <v>28</v>
      </c>
      <c r="L4999" s="1">
        <v>8514</v>
      </c>
      <c r="M4999" s="1">
        <v>9702</v>
      </c>
      <c r="N4999" s="1">
        <v>34562.879999999997</v>
      </c>
      <c r="O4999" s="1">
        <v>14900</v>
      </c>
      <c r="P4999" s="1">
        <v>62.84</v>
      </c>
      <c r="Q4999" s="1">
        <v>49525.72</v>
      </c>
      <c r="R4999" s="1">
        <f t="shared" si="157"/>
        <v>250.129898989899</v>
      </c>
      <c r="S4999" s="1" t="s">
        <v>38</v>
      </c>
      <c r="T4999" s="1" t="s">
        <v>136</v>
      </c>
      <c r="U4999" s="1" t="s">
        <v>4690</v>
      </c>
      <c r="V4999" s="1" t="s">
        <v>5627</v>
      </c>
      <c r="W4999" s="1" t="s">
        <v>5627</v>
      </c>
    </row>
    <row r="5000" spans="1:23">
      <c r="A5000" s="2" t="s">
        <v>941</v>
      </c>
      <c r="B5000" s="2">
        <f t="shared" si="156"/>
        <v>2022</v>
      </c>
      <c r="C5000" s="1" t="s">
        <v>942</v>
      </c>
      <c r="D5000" s="1" t="s">
        <v>24</v>
      </c>
      <c r="E5000" s="1">
        <v>80009129</v>
      </c>
      <c r="F5000" s="1" t="s">
        <v>3277</v>
      </c>
      <c r="G5000" s="1" t="s">
        <v>62</v>
      </c>
      <c r="H5000" s="1" t="s">
        <v>983</v>
      </c>
      <c r="I5000" s="1" t="s">
        <v>5692</v>
      </c>
      <c r="J5000" s="1">
        <v>39</v>
      </c>
      <c r="K5000" s="1" t="s">
        <v>28</v>
      </c>
      <c r="L5000" s="1">
        <v>4565</v>
      </c>
      <c r="M5000" s="1">
        <v>4565</v>
      </c>
      <c r="N5000" s="1">
        <v>25170.25</v>
      </c>
      <c r="O5000" s="1">
        <v>2125</v>
      </c>
      <c r="P5000" s="1">
        <v>4.75</v>
      </c>
      <c r="Q5000" s="1">
        <v>27300</v>
      </c>
      <c r="R5000" s="1">
        <f t="shared" si="157"/>
        <v>700</v>
      </c>
      <c r="S5000" s="1" t="s">
        <v>38</v>
      </c>
      <c r="T5000" s="1" t="s">
        <v>30</v>
      </c>
      <c r="U5000" s="1" t="s">
        <v>3107</v>
      </c>
      <c r="V5000" s="1" t="s">
        <v>2563</v>
      </c>
      <c r="W5000" s="1" t="s">
        <v>2563</v>
      </c>
    </row>
    <row r="5001" spans="1:23">
      <c r="A5001" s="2" t="s">
        <v>2034</v>
      </c>
      <c r="B5001" s="2">
        <f t="shared" si="156"/>
        <v>2022</v>
      </c>
      <c r="C5001" s="1" t="s">
        <v>43</v>
      </c>
      <c r="D5001" s="1" t="s">
        <v>24</v>
      </c>
      <c r="E5001" s="1">
        <v>80008970</v>
      </c>
      <c r="F5001" s="1" t="s">
        <v>4435</v>
      </c>
      <c r="G5001" s="1" t="s">
        <v>36</v>
      </c>
      <c r="H5001" s="1" t="s">
        <v>1024</v>
      </c>
      <c r="I5001" s="1" t="s">
        <v>5700</v>
      </c>
      <c r="J5001" s="1">
        <v>275</v>
      </c>
      <c r="K5001" s="1" t="s">
        <v>28</v>
      </c>
      <c r="L5001" s="1">
        <v>6179</v>
      </c>
      <c r="M5001" s="1">
        <v>6790</v>
      </c>
      <c r="N5001" s="1">
        <v>23081.5</v>
      </c>
      <c r="O5001" s="1">
        <v>6300</v>
      </c>
      <c r="P5001" s="1">
        <v>41.96</v>
      </c>
      <c r="Q5001" s="1">
        <v>29423.46</v>
      </c>
      <c r="R5001" s="1">
        <f t="shared" si="157"/>
        <v>106.9944</v>
      </c>
      <c r="S5001" s="1" t="s">
        <v>38</v>
      </c>
      <c r="T5001" s="1" t="s">
        <v>30</v>
      </c>
      <c r="U5001" s="1" t="s">
        <v>1132</v>
      </c>
      <c r="V5001" s="1" t="s">
        <v>5705</v>
      </c>
      <c r="W5001" s="1" t="s">
        <v>5706</v>
      </c>
    </row>
    <row r="5002" spans="1:23">
      <c r="A5002" s="2" t="s">
        <v>5277</v>
      </c>
      <c r="B5002" s="2">
        <f t="shared" si="156"/>
        <v>2022</v>
      </c>
      <c r="C5002" s="1" t="s">
        <v>942</v>
      </c>
      <c r="D5002" s="1" t="s">
        <v>24</v>
      </c>
      <c r="E5002" s="1">
        <v>80009246</v>
      </c>
      <c r="F5002" s="1" t="s">
        <v>3075</v>
      </c>
      <c r="G5002" s="1" t="s">
        <v>36</v>
      </c>
      <c r="H5002" s="1" t="s">
        <v>979</v>
      </c>
      <c r="I5002" s="1" t="s">
        <v>5758</v>
      </c>
      <c r="J5002" s="1">
        <v>74</v>
      </c>
      <c r="K5002" s="1" t="s">
        <v>28</v>
      </c>
      <c r="L5002" s="1">
        <v>4070</v>
      </c>
      <c r="M5002" s="1">
        <v>4588</v>
      </c>
      <c r="N5002" s="1">
        <v>13505</v>
      </c>
      <c r="O5002" s="1">
        <v>9500</v>
      </c>
      <c r="P5002" s="1">
        <v>27.27</v>
      </c>
      <c r="Q5002" s="1">
        <v>23032.27</v>
      </c>
      <c r="R5002" s="1">
        <f t="shared" si="157"/>
        <v>311.24689189189189</v>
      </c>
      <c r="S5002" s="1" t="s">
        <v>38</v>
      </c>
      <c r="T5002" s="1" t="s">
        <v>30</v>
      </c>
      <c r="U5002" s="1" t="s">
        <v>4690</v>
      </c>
      <c r="V5002" s="1" t="s">
        <v>5760</v>
      </c>
      <c r="W5002" s="1" t="s">
        <v>5760</v>
      </c>
    </row>
    <row r="5003" spans="1:23">
      <c r="A5003" s="2" t="s">
        <v>1344</v>
      </c>
      <c r="B5003" s="2">
        <f t="shared" si="156"/>
        <v>2022</v>
      </c>
      <c r="C5003" s="1" t="s">
        <v>942</v>
      </c>
      <c r="D5003" s="1" t="s">
        <v>24</v>
      </c>
      <c r="E5003" s="1">
        <v>80009246</v>
      </c>
      <c r="F5003" s="1" t="s">
        <v>3075</v>
      </c>
      <c r="G5003" s="1" t="s">
        <v>36</v>
      </c>
      <c r="H5003" s="1" t="s">
        <v>92</v>
      </c>
      <c r="I5003" s="1" t="s">
        <v>5758</v>
      </c>
      <c r="J5003" s="1">
        <v>288</v>
      </c>
      <c r="K5003" s="1" t="s">
        <v>28</v>
      </c>
      <c r="L5003" s="1">
        <v>9936</v>
      </c>
      <c r="M5003" s="1">
        <v>10944</v>
      </c>
      <c r="N5003" s="1">
        <v>34562.879999999997</v>
      </c>
      <c r="O5003" s="1">
        <v>13000</v>
      </c>
      <c r="P5003" s="1">
        <v>62.84</v>
      </c>
      <c r="Q5003" s="1">
        <v>47625.72</v>
      </c>
      <c r="R5003" s="1">
        <f t="shared" si="157"/>
        <v>165.36708333333334</v>
      </c>
      <c r="S5003" s="1" t="s">
        <v>38</v>
      </c>
      <c r="T5003" s="1" t="s">
        <v>30</v>
      </c>
      <c r="U5003" s="1" t="s">
        <v>4690</v>
      </c>
      <c r="V5003" s="1" t="s">
        <v>5396</v>
      </c>
      <c r="W5003" s="1" t="s">
        <v>5396</v>
      </c>
    </row>
    <row r="5004" spans="1:23">
      <c r="A5004" s="2" t="s">
        <v>1527</v>
      </c>
      <c r="B5004" s="2">
        <f t="shared" si="156"/>
        <v>2022</v>
      </c>
      <c r="C5004" s="1" t="s">
        <v>942</v>
      </c>
      <c r="D5004" s="1" t="s">
        <v>24</v>
      </c>
      <c r="E5004" s="1">
        <v>80009246</v>
      </c>
      <c r="F5004" s="1" t="s">
        <v>3075</v>
      </c>
      <c r="G5004" s="1" t="s">
        <v>36</v>
      </c>
      <c r="H5004" s="1" t="s">
        <v>943</v>
      </c>
      <c r="I5004" s="1" t="s">
        <v>5758</v>
      </c>
      <c r="J5004" s="1">
        <v>74</v>
      </c>
      <c r="K5004" s="1" t="s">
        <v>28</v>
      </c>
      <c r="L5004" s="1">
        <v>4144</v>
      </c>
      <c r="M5004" s="1">
        <v>4662</v>
      </c>
      <c r="N5004" s="1">
        <v>13505</v>
      </c>
      <c r="O5004" s="1">
        <v>6155.85</v>
      </c>
      <c r="P5004" s="1">
        <v>25.83</v>
      </c>
      <c r="Q5004" s="1">
        <v>19686.68</v>
      </c>
      <c r="R5004" s="1">
        <f t="shared" si="157"/>
        <v>266.03621621621625</v>
      </c>
      <c r="S5004" s="1" t="s">
        <v>38</v>
      </c>
      <c r="T5004" s="1" t="s">
        <v>136</v>
      </c>
      <c r="U5004" s="1" t="s">
        <v>4690</v>
      </c>
      <c r="V5004" s="1" t="s">
        <v>5761</v>
      </c>
      <c r="W5004" s="1" t="s">
        <v>5761</v>
      </c>
    </row>
    <row r="5005" spans="1:23">
      <c r="A5005" s="2" t="s">
        <v>5350</v>
      </c>
      <c r="B5005" s="2">
        <f t="shared" si="156"/>
        <v>2022</v>
      </c>
      <c r="C5005" s="1" t="s">
        <v>942</v>
      </c>
      <c r="D5005" s="1" t="s">
        <v>24</v>
      </c>
      <c r="E5005" s="1">
        <v>80009246</v>
      </c>
      <c r="F5005" s="1" t="s">
        <v>3075</v>
      </c>
      <c r="G5005" s="1" t="s">
        <v>36</v>
      </c>
      <c r="H5005" s="1" t="s">
        <v>955</v>
      </c>
      <c r="I5005" s="1" t="s">
        <v>5758</v>
      </c>
      <c r="J5005" s="1">
        <v>486</v>
      </c>
      <c r="K5005" s="1" t="s">
        <v>28</v>
      </c>
      <c r="L5005" s="1">
        <v>18882</v>
      </c>
      <c r="M5005" s="1">
        <v>21078</v>
      </c>
      <c r="N5005" s="1">
        <v>72040.14</v>
      </c>
      <c r="O5005" s="1">
        <v>29800</v>
      </c>
      <c r="P5005" s="1">
        <v>130.97999999999999</v>
      </c>
      <c r="Q5005" s="1">
        <v>101971.12</v>
      </c>
      <c r="R5005" s="1">
        <f t="shared" si="157"/>
        <v>209.81711934156377</v>
      </c>
      <c r="S5005" s="1" t="s">
        <v>38</v>
      </c>
      <c r="T5005" s="1" t="s">
        <v>30</v>
      </c>
      <c r="U5005" s="1" t="s">
        <v>4690</v>
      </c>
      <c r="V5005" s="1" t="s">
        <v>5764</v>
      </c>
      <c r="W5005" s="1" t="s">
        <v>5765</v>
      </c>
    </row>
    <row r="5006" spans="1:23">
      <c r="A5006" s="2" t="s">
        <v>2336</v>
      </c>
      <c r="B5006" s="2">
        <f t="shared" si="156"/>
        <v>2022</v>
      </c>
      <c r="C5006" s="1" t="s">
        <v>43</v>
      </c>
      <c r="D5006" s="1" t="s">
        <v>24</v>
      </c>
      <c r="E5006" s="1">
        <v>80009246</v>
      </c>
      <c r="F5006" s="1" t="s">
        <v>3075</v>
      </c>
      <c r="G5006" s="1" t="s">
        <v>36</v>
      </c>
      <c r="H5006" s="1" t="s">
        <v>1024</v>
      </c>
      <c r="I5006" s="1" t="s">
        <v>5758</v>
      </c>
      <c r="J5006" s="1">
        <v>432</v>
      </c>
      <c r="K5006" s="1" t="s">
        <v>28</v>
      </c>
      <c r="L5006" s="1">
        <v>14904</v>
      </c>
      <c r="M5006" s="1">
        <v>16416</v>
      </c>
      <c r="N5006" s="1">
        <v>51844.32</v>
      </c>
      <c r="O5006" s="1">
        <v>22350</v>
      </c>
      <c r="P5006" s="1">
        <v>94.26</v>
      </c>
      <c r="Q5006" s="1">
        <v>74288.58</v>
      </c>
      <c r="R5006" s="1">
        <f t="shared" si="157"/>
        <v>171.96430555555557</v>
      </c>
      <c r="S5006" s="1" t="s">
        <v>38</v>
      </c>
      <c r="T5006" s="1" t="s">
        <v>30</v>
      </c>
      <c r="U5006" s="1" t="s">
        <v>4690</v>
      </c>
      <c r="V5006" s="1" t="s">
        <v>5351</v>
      </c>
      <c r="W5006" s="1" t="s">
        <v>5351</v>
      </c>
    </row>
    <row r="5007" spans="1:23">
      <c r="A5007" s="2" t="s">
        <v>2034</v>
      </c>
      <c r="B5007" s="2">
        <f t="shared" si="156"/>
        <v>2022</v>
      </c>
      <c r="C5007" s="1" t="s">
        <v>43</v>
      </c>
      <c r="D5007" s="1" t="s">
        <v>24</v>
      </c>
      <c r="E5007" s="1">
        <v>80009246</v>
      </c>
      <c r="F5007" s="1" t="s">
        <v>3075</v>
      </c>
      <c r="G5007" s="1" t="s">
        <v>36</v>
      </c>
      <c r="H5007" s="1" t="s">
        <v>1024</v>
      </c>
      <c r="I5007" s="1" t="s">
        <v>5869</v>
      </c>
      <c r="J5007" s="1">
        <v>550</v>
      </c>
      <c r="K5007" s="1" t="s">
        <v>28</v>
      </c>
      <c r="L5007" s="1">
        <v>12491</v>
      </c>
      <c r="M5007" s="1">
        <v>14003</v>
      </c>
      <c r="N5007" s="1">
        <v>46051.5</v>
      </c>
      <c r="O5007" s="1">
        <v>12971.83</v>
      </c>
      <c r="P5007" s="1">
        <v>83.55</v>
      </c>
      <c r="Q5007" s="1">
        <v>59106.879999999997</v>
      </c>
      <c r="R5007" s="1">
        <f t="shared" si="157"/>
        <v>107.46705454545454</v>
      </c>
      <c r="S5007" s="1" t="s">
        <v>38</v>
      </c>
      <c r="T5007" s="1" t="s">
        <v>30</v>
      </c>
      <c r="U5007" s="1" t="s">
        <v>4690</v>
      </c>
      <c r="V5007" s="1" t="s">
        <v>5870</v>
      </c>
      <c r="W5007" s="1" t="s">
        <v>5870</v>
      </c>
    </row>
    <row r="5008" spans="1:23">
      <c r="A5008" s="2" t="s">
        <v>5428</v>
      </c>
      <c r="B5008" s="2">
        <f t="shared" si="156"/>
        <v>2022</v>
      </c>
      <c r="C5008" s="1" t="s">
        <v>936</v>
      </c>
      <c r="D5008" s="1" t="s">
        <v>24</v>
      </c>
      <c r="E5008" s="1">
        <v>80009246</v>
      </c>
      <c r="F5008" s="1" t="s">
        <v>3075</v>
      </c>
      <c r="G5008" s="1" t="s">
        <v>36</v>
      </c>
      <c r="H5008" s="1" t="s">
        <v>955</v>
      </c>
      <c r="I5008" s="1" t="s">
        <v>5915</v>
      </c>
      <c r="J5008" s="1">
        <v>144</v>
      </c>
      <c r="K5008" s="1" t="s">
        <v>28</v>
      </c>
      <c r="L5008" s="1">
        <v>4968</v>
      </c>
      <c r="M5008" s="1">
        <v>5472</v>
      </c>
      <c r="N5008" s="1">
        <v>17281.439999999999</v>
      </c>
      <c r="O5008" s="1">
        <v>6500</v>
      </c>
      <c r="P5008" s="1">
        <v>31.42</v>
      </c>
      <c r="Q5008" s="1">
        <v>23812.86</v>
      </c>
      <c r="R5008" s="1">
        <f t="shared" si="157"/>
        <v>165.36708333333334</v>
      </c>
      <c r="S5008" s="1" t="s">
        <v>38</v>
      </c>
      <c r="T5008" s="1" t="s">
        <v>136</v>
      </c>
      <c r="U5008" s="1" t="s">
        <v>4690</v>
      </c>
      <c r="V5008" s="1" t="s">
        <v>5916</v>
      </c>
      <c r="W5008" s="1" t="s">
        <v>5916</v>
      </c>
    </row>
    <row r="5009" spans="1:23">
      <c r="A5009" s="2" t="s">
        <v>835</v>
      </c>
      <c r="B5009" s="2">
        <f t="shared" si="156"/>
        <v>2022</v>
      </c>
      <c r="C5009" s="1" t="s">
        <v>942</v>
      </c>
      <c r="D5009" s="1" t="s">
        <v>24</v>
      </c>
      <c r="E5009" s="1">
        <v>80008970</v>
      </c>
      <c r="F5009" s="1" t="s">
        <v>4435</v>
      </c>
      <c r="G5009" s="1" t="s">
        <v>927</v>
      </c>
      <c r="H5009" s="1" t="s">
        <v>1035</v>
      </c>
      <c r="I5009" s="1" t="s">
        <v>1912</v>
      </c>
      <c r="J5009" s="1">
        <v>275</v>
      </c>
      <c r="K5009" s="1" t="s">
        <v>28</v>
      </c>
      <c r="L5009" s="1">
        <v>6215</v>
      </c>
      <c r="M5009" s="1">
        <v>6815</v>
      </c>
      <c r="N5009" s="1">
        <v>22910.25</v>
      </c>
      <c r="O5009" s="1">
        <v>6300</v>
      </c>
      <c r="P5009" s="1">
        <v>40.75</v>
      </c>
      <c r="Q5009" s="1">
        <v>29251</v>
      </c>
      <c r="R5009" s="1">
        <f t="shared" si="157"/>
        <v>106.36727272727273</v>
      </c>
      <c r="S5009" s="1" t="s">
        <v>38</v>
      </c>
      <c r="T5009" s="1" t="s">
        <v>136</v>
      </c>
      <c r="U5009" s="1" t="s">
        <v>1132</v>
      </c>
      <c r="V5009" s="1" t="s">
        <v>5924</v>
      </c>
      <c r="W5009" s="1" t="s">
        <v>5924</v>
      </c>
    </row>
    <row r="5010" spans="1:23">
      <c r="A5010" s="2" t="s">
        <v>6489</v>
      </c>
      <c r="B5010" s="2">
        <f t="shared" si="156"/>
        <v>2022</v>
      </c>
      <c r="C5010" s="1" t="s">
        <v>942</v>
      </c>
      <c r="D5010" s="1" t="s">
        <v>24</v>
      </c>
      <c r="E5010" s="1">
        <v>80009129</v>
      </c>
      <c r="F5010" s="1" t="s">
        <v>3277</v>
      </c>
      <c r="G5010" s="1" t="s">
        <v>36</v>
      </c>
      <c r="H5010" s="1" t="s">
        <v>979</v>
      </c>
      <c r="I5010" s="1" t="s">
        <v>6490</v>
      </c>
      <c r="J5010" s="1">
        <v>288</v>
      </c>
      <c r="K5010" s="1" t="s">
        <v>28</v>
      </c>
      <c r="L5010" s="1">
        <v>9648</v>
      </c>
      <c r="M5010" s="1">
        <v>10656</v>
      </c>
      <c r="N5010" s="1">
        <v>35009.279999999999</v>
      </c>
      <c r="O5010" s="1">
        <v>13600</v>
      </c>
      <c r="P5010" s="1">
        <v>350.09</v>
      </c>
      <c r="Q5010" s="1">
        <v>48959.37</v>
      </c>
      <c r="R5010" s="1">
        <f t="shared" si="157"/>
        <v>169.99781250000001</v>
      </c>
      <c r="S5010" s="1" t="s">
        <v>38</v>
      </c>
      <c r="T5010" s="1" t="s">
        <v>30</v>
      </c>
      <c r="U5010" s="1" t="s">
        <v>5045</v>
      </c>
      <c r="V5010" s="1" t="s">
        <v>6491</v>
      </c>
      <c r="W5010" s="1" t="s">
        <v>6491</v>
      </c>
    </row>
    <row r="5011" spans="1:23">
      <c r="A5011" s="2" t="s">
        <v>479</v>
      </c>
      <c r="B5011" s="2">
        <f t="shared" si="156"/>
        <v>2022</v>
      </c>
      <c r="C5011" s="1" t="s">
        <v>942</v>
      </c>
      <c r="D5011" s="1" t="s">
        <v>24</v>
      </c>
      <c r="E5011" s="1">
        <v>80009129</v>
      </c>
      <c r="F5011" s="1" t="s">
        <v>3277</v>
      </c>
      <c r="G5011" s="1" t="s">
        <v>36</v>
      </c>
      <c r="H5011" s="1" t="s">
        <v>979</v>
      </c>
      <c r="I5011" s="1" t="s">
        <v>6492</v>
      </c>
      <c r="J5011" s="1">
        <v>144</v>
      </c>
      <c r="K5011" s="1" t="s">
        <v>28</v>
      </c>
      <c r="L5011" s="1">
        <v>4752</v>
      </c>
      <c r="M5011" s="1">
        <v>5256</v>
      </c>
      <c r="N5011" s="1">
        <v>16902.72</v>
      </c>
      <c r="O5011" s="1">
        <v>6800</v>
      </c>
      <c r="P5011" s="1">
        <v>169.03</v>
      </c>
      <c r="Q5011" s="1">
        <v>23871.75</v>
      </c>
      <c r="R5011" s="1">
        <f t="shared" si="157"/>
        <v>165.77604166666666</v>
      </c>
      <c r="S5011" s="1" t="s">
        <v>38</v>
      </c>
      <c r="T5011" s="1" t="s">
        <v>30</v>
      </c>
      <c r="U5011" s="1" t="s">
        <v>5045</v>
      </c>
      <c r="V5011" s="1" t="s">
        <v>2558</v>
      </c>
      <c r="W5011" s="1" t="s">
        <v>2558</v>
      </c>
    </row>
    <row r="5012" spans="1:23">
      <c r="A5012" s="2" t="s">
        <v>6493</v>
      </c>
      <c r="B5012" s="2">
        <f t="shared" si="156"/>
        <v>2022</v>
      </c>
      <c r="C5012" s="1" t="s">
        <v>942</v>
      </c>
      <c r="D5012" s="1" t="s">
        <v>24</v>
      </c>
      <c r="E5012" s="1">
        <v>80009129</v>
      </c>
      <c r="F5012" s="1" t="s">
        <v>3277</v>
      </c>
      <c r="G5012" s="1" t="s">
        <v>36</v>
      </c>
      <c r="H5012" s="1" t="s">
        <v>955</v>
      </c>
      <c r="I5012" s="1" t="s">
        <v>6494</v>
      </c>
      <c r="J5012" s="1">
        <v>288</v>
      </c>
      <c r="K5012" s="1" t="s">
        <v>28</v>
      </c>
      <c r="L5012" s="1">
        <v>9504</v>
      </c>
      <c r="M5012" s="1">
        <v>10512</v>
      </c>
      <c r="N5012" s="1">
        <v>33805.440000000002</v>
      </c>
      <c r="O5012" s="1">
        <v>13600</v>
      </c>
      <c r="P5012" s="1">
        <v>338.05</v>
      </c>
      <c r="Q5012" s="1">
        <v>47743.49</v>
      </c>
      <c r="R5012" s="1">
        <f t="shared" si="157"/>
        <v>165.77600694444445</v>
      </c>
      <c r="S5012" s="1" t="s">
        <v>38</v>
      </c>
      <c r="T5012" s="1" t="s">
        <v>30</v>
      </c>
      <c r="U5012" s="1" t="s">
        <v>5045</v>
      </c>
      <c r="V5012" s="1" t="s">
        <v>6495</v>
      </c>
      <c r="W5012" s="1" t="s">
        <v>6495</v>
      </c>
    </row>
    <row r="5013" spans="1:23">
      <c r="A5013" s="2" t="s">
        <v>479</v>
      </c>
      <c r="B5013" s="2">
        <f t="shared" si="156"/>
        <v>2022</v>
      </c>
      <c r="C5013" s="1" t="s">
        <v>942</v>
      </c>
      <c r="D5013" s="1" t="s">
        <v>24</v>
      </c>
      <c r="E5013" s="1">
        <v>80009129</v>
      </c>
      <c r="F5013" s="1" t="s">
        <v>3277</v>
      </c>
      <c r="G5013" s="1" t="s">
        <v>36</v>
      </c>
      <c r="H5013" s="1" t="s">
        <v>979</v>
      </c>
      <c r="I5013" s="1" t="s">
        <v>6496</v>
      </c>
      <c r="J5013" s="1">
        <v>576</v>
      </c>
      <c r="K5013" s="1" t="s">
        <v>28</v>
      </c>
      <c r="L5013" s="1">
        <v>19008</v>
      </c>
      <c r="M5013" s="1">
        <v>21024</v>
      </c>
      <c r="N5013" s="1">
        <v>67610.880000000005</v>
      </c>
      <c r="O5013" s="1">
        <v>27200</v>
      </c>
      <c r="P5013" s="1">
        <v>676.11</v>
      </c>
      <c r="Q5013" s="1">
        <v>95486.99</v>
      </c>
      <c r="R5013" s="1">
        <f t="shared" si="157"/>
        <v>165.77602430555555</v>
      </c>
      <c r="S5013" s="1" t="s">
        <v>38</v>
      </c>
      <c r="T5013" s="1" t="s">
        <v>30</v>
      </c>
      <c r="U5013" s="1" t="s">
        <v>5045</v>
      </c>
      <c r="V5013" s="1" t="s">
        <v>2685</v>
      </c>
      <c r="W5013" s="1" t="s">
        <v>2685</v>
      </c>
    </row>
    <row r="5014" spans="1:23">
      <c r="A5014" s="2" t="s">
        <v>438</v>
      </c>
      <c r="B5014" s="2">
        <f t="shared" si="156"/>
        <v>2022</v>
      </c>
      <c r="C5014" s="1" t="s">
        <v>942</v>
      </c>
      <c r="D5014" s="1" t="s">
        <v>24</v>
      </c>
      <c r="E5014" s="1">
        <v>80009129</v>
      </c>
      <c r="F5014" s="1" t="s">
        <v>3277</v>
      </c>
      <c r="G5014" s="1" t="s">
        <v>62</v>
      </c>
      <c r="H5014" s="1" t="s">
        <v>251</v>
      </c>
      <c r="I5014" s="1" t="s">
        <v>6497</v>
      </c>
      <c r="J5014" s="1">
        <v>73</v>
      </c>
      <c r="K5014" s="1" t="s">
        <v>28</v>
      </c>
      <c r="L5014" s="1">
        <v>4380</v>
      </c>
      <c r="M5014" s="1">
        <v>4380</v>
      </c>
      <c r="N5014" s="1">
        <v>19406.099999999999</v>
      </c>
      <c r="O5014" s="1">
        <v>2125</v>
      </c>
      <c r="P5014" s="1">
        <v>3.9</v>
      </c>
      <c r="Q5014" s="1">
        <v>21535</v>
      </c>
      <c r="R5014" s="1">
        <f t="shared" si="157"/>
        <v>295</v>
      </c>
      <c r="S5014" s="1" t="s">
        <v>38</v>
      </c>
      <c r="T5014" s="1" t="s">
        <v>136</v>
      </c>
      <c r="U5014" s="1" t="s">
        <v>3107</v>
      </c>
      <c r="V5014" s="1" t="s">
        <v>6468</v>
      </c>
      <c r="W5014" s="1" t="s">
        <v>6468</v>
      </c>
    </row>
    <row r="5015" spans="1:23">
      <c r="A5015" s="2" t="s">
        <v>6498</v>
      </c>
      <c r="B5015" s="2">
        <f t="shared" si="156"/>
        <v>2022</v>
      </c>
      <c r="C5015" s="1" t="s">
        <v>936</v>
      </c>
      <c r="D5015" s="1" t="s">
        <v>24</v>
      </c>
      <c r="E5015" s="1">
        <v>80009129</v>
      </c>
      <c r="F5015" s="1" t="s">
        <v>3277</v>
      </c>
      <c r="G5015" s="1" t="s">
        <v>36</v>
      </c>
      <c r="H5015" s="1" t="s">
        <v>955</v>
      </c>
      <c r="I5015" s="1" t="s">
        <v>6499</v>
      </c>
      <c r="J5015" s="1">
        <v>720</v>
      </c>
      <c r="K5015" s="1" t="s">
        <v>28</v>
      </c>
      <c r="L5015" s="1">
        <v>24120</v>
      </c>
      <c r="M5015" s="1">
        <v>26640</v>
      </c>
      <c r="N5015" s="1">
        <v>84513.600000000006</v>
      </c>
      <c r="O5015" s="1">
        <v>34000</v>
      </c>
      <c r="P5015" s="1">
        <v>845.14</v>
      </c>
      <c r="Q5015" s="1">
        <v>119358.74</v>
      </c>
      <c r="R5015" s="1">
        <f t="shared" si="157"/>
        <v>165.77602777777778</v>
      </c>
      <c r="S5015" s="1" t="s">
        <v>38</v>
      </c>
      <c r="T5015" s="1" t="s">
        <v>136</v>
      </c>
      <c r="U5015" s="1" t="s">
        <v>5045</v>
      </c>
      <c r="V5015" s="1" t="s">
        <v>6500</v>
      </c>
      <c r="W5015" s="1" t="s">
        <v>6500</v>
      </c>
    </row>
    <row r="5016" spans="1:23">
      <c r="A5016" s="2" t="s">
        <v>3378</v>
      </c>
      <c r="B5016" s="2">
        <f t="shared" si="156"/>
        <v>2022</v>
      </c>
      <c r="C5016" s="1" t="s">
        <v>34</v>
      </c>
      <c r="D5016" s="1" t="s">
        <v>24</v>
      </c>
      <c r="E5016" s="1">
        <v>80009129</v>
      </c>
      <c r="F5016" s="1" t="s">
        <v>3277</v>
      </c>
      <c r="G5016" s="1" t="s">
        <v>26</v>
      </c>
      <c r="H5016" s="1" t="s">
        <v>4514</v>
      </c>
      <c r="I5016" s="1" t="s">
        <v>6501</v>
      </c>
      <c r="J5016" s="1">
        <v>100</v>
      </c>
      <c r="K5016" s="1" t="s">
        <v>28</v>
      </c>
      <c r="L5016" s="1">
        <v>4380</v>
      </c>
      <c r="M5016" s="1">
        <v>4560</v>
      </c>
      <c r="N5016" s="1">
        <v>20200</v>
      </c>
      <c r="O5016" s="1">
        <v>2152.5</v>
      </c>
      <c r="P5016" s="1">
        <v>232.3</v>
      </c>
      <c r="Q5016" s="1">
        <v>22584.799999999999</v>
      </c>
      <c r="R5016" s="1">
        <f t="shared" si="157"/>
        <v>225.84799999999998</v>
      </c>
      <c r="S5016" s="1" t="s">
        <v>29</v>
      </c>
      <c r="T5016" s="1" t="s">
        <v>136</v>
      </c>
      <c r="U5016" s="1" t="s">
        <v>2489</v>
      </c>
      <c r="V5016" s="1" t="s">
        <v>6502</v>
      </c>
      <c r="W5016" s="1" t="s">
        <v>6502</v>
      </c>
    </row>
    <row r="5017" spans="1:23">
      <c r="A5017" s="2" t="s">
        <v>499</v>
      </c>
      <c r="B5017" s="2">
        <f t="shared" si="156"/>
        <v>2022</v>
      </c>
      <c r="C5017" s="1" t="s">
        <v>942</v>
      </c>
      <c r="D5017" s="1" t="s">
        <v>24</v>
      </c>
      <c r="E5017" s="1">
        <v>80009129</v>
      </c>
      <c r="F5017" s="1" t="s">
        <v>3277</v>
      </c>
      <c r="G5017" s="1" t="s">
        <v>36</v>
      </c>
      <c r="H5017" s="1" t="s">
        <v>1035</v>
      </c>
      <c r="I5017" s="1" t="s">
        <v>6503</v>
      </c>
      <c r="J5017" s="1">
        <v>144</v>
      </c>
      <c r="K5017" s="1" t="s">
        <v>28</v>
      </c>
      <c r="L5017" s="1">
        <v>4824</v>
      </c>
      <c r="M5017" s="1">
        <v>5328</v>
      </c>
      <c r="N5017" s="1">
        <v>16902.72</v>
      </c>
      <c r="O5017" s="1">
        <v>6800</v>
      </c>
      <c r="P5017" s="1">
        <v>169.03</v>
      </c>
      <c r="Q5017" s="1">
        <v>23871.75</v>
      </c>
      <c r="R5017" s="1">
        <f t="shared" si="157"/>
        <v>165.77604166666666</v>
      </c>
      <c r="S5017" s="1" t="s">
        <v>38</v>
      </c>
      <c r="T5017" s="1" t="s">
        <v>136</v>
      </c>
      <c r="U5017" s="1" t="s">
        <v>5045</v>
      </c>
      <c r="V5017" s="1" t="s">
        <v>2558</v>
      </c>
      <c r="W5017" s="1" t="s">
        <v>2558</v>
      </c>
    </row>
    <row r="5018" spans="1:23">
      <c r="A5018" s="2" t="s">
        <v>6504</v>
      </c>
      <c r="B5018" s="2">
        <f t="shared" si="156"/>
        <v>2022</v>
      </c>
      <c r="C5018" s="1" t="s">
        <v>942</v>
      </c>
      <c r="D5018" s="1" t="s">
        <v>24</v>
      </c>
      <c r="E5018" s="1">
        <v>80009129</v>
      </c>
      <c r="F5018" s="1" t="s">
        <v>3277</v>
      </c>
      <c r="G5018" s="1" t="s">
        <v>36</v>
      </c>
      <c r="H5018" s="1" t="s">
        <v>1035</v>
      </c>
      <c r="I5018" s="1" t="s">
        <v>6505</v>
      </c>
      <c r="J5018" s="1">
        <v>144</v>
      </c>
      <c r="K5018" s="1" t="s">
        <v>28</v>
      </c>
      <c r="L5018" s="1">
        <v>4824</v>
      </c>
      <c r="M5018" s="1">
        <v>5328</v>
      </c>
      <c r="N5018" s="1">
        <v>16902.72</v>
      </c>
      <c r="O5018" s="1">
        <v>6800</v>
      </c>
      <c r="P5018" s="1">
        <v>169.03</v>
      </c>
      <c r="Q5018" s="1">
        <v>23871.75</v>
      </c>
      <c r="R5018" s="1">
        <f t="shared" si="157"/>
        <v>165.77604166666666</v>
      </c>
      <c r="S5018" s="1" t="s">
        <v>38</v>
      </c>
      <c r="T5018" s="1" t="s">
        <v>136</v>
      </c>
      <c r="U5018" s="1" t="s">
        <v>5045</v>
      </c>
      <c r="V5018" s="1" t="s">
        <v>2558</v>
      </c>
      <c r="W5018" s="1" t="s">
        <v>2558</v>
      </c>
    </row>
    <row r="5019" spans="1:23">
      <c r="A5019" s="2" t="s">
        <v>6504</v>
      </c>
      <c r="B5019" s="2">
        <f t="shared" si="156"/>
        <v>2022</v>
      </c>
      <c r="C5019" s="1" t="s">
        <v>942</v>
      </c>
      <c r="D5019" s="1" t="s">
        <v>24</v>
      </c>
      <c r="E5019" s="1">
        <v>80009129</v>
      </c>
      <c r="F5019" s="1" t="s">
        <v>3277</v>
      </c>
      <c r="G5019" s="1" t="s">
        <v>36</v>
      </c>
      <c r="H5019" s="1" t="s">
        <v>1035</v>
      </c>
      <c r="I5019" s="1" t="s">
        <v>6506</v>
      </c>
      <c r="J5019" s="1">
        <v>144</v>
      </c>
      <c r="K5019" s="1" t="s">
        <v>28</v>
      </c>
      <c r="L5019" s="1">
        <v>4824</v>
      </c>
      <c r="M5019" s="1">
        <v>5328</v>
      </c>
      <c r="N5019" s="1">
        <v>16902.72</v>
      </c>
      <c r="O5019" s="1">
        <v>6800</v>
      </c>
      <c r="P5019" s="1">
        <v>169.03</v>
      </c>
      <c r="Q5019" s="1">
        <v>23871.75</v>
      </c>
      <c r="R5019" s="1">
        <f t="shared" si="157"/>
        <v>165.77604166666666</v>
      </c>
      <c r="S5019" s="1" t="s">
        <v>38</v>
      </c>
      <c r="T5019" s="1" t="s">
        <v>136</v>
      </c>
      <c r="U5019" s="1" t="s">
        <v>5045</v>
      </c>
      <c r="V5019" s="1" t="s">
        <v>2558</v>
      </c>
      <c r="W5019" s="1" t="s">
        <v>2558</v>
      </c>
    </row>
    <row r="5020" spans="1:23">
      <c r="A5020" s="2" t="s">
        <v>1123</v>
      </c>
      <c r="B5020" s="2">
        <f t="shared" si="156"/>
        <v>2022</v>
      </c>
      <c r="C5020" s="1" t="s">
        <v>119</v>
      </c>
      <c r="D5020" s="1" t="s">
        <v>24</v>
      </c>
      <c r="E5020" s="1">
        <v>80004994</v>
      </c>
      <c r="F5020" s="1" t="s">
        <v>3984</v>
      </c>
      <c r="G5020" s="1" t="s">
        <v>120</v>
      </c>
      <c r="H5020" s="1" t="s">
        <v>6979</v>
      </c>
      <c r="I5020" s="1" t="s">
        <v>558</v>
      </c>
      <c r="J5020" s="1">
        <v>316</v>
      </c>
      <c r="K5020" s="1" t="s">
        <v>28</v>
      </c>
      <c r="L5020" s="1">
        <v>18486</v>
      </c>
      <c r="M5020" s="1">
        <v>19044</v>
      </c>
      <c r="N5020" s="1">
        <v>68572</v>
      </c>
      <c r="O5020" s="1">
        <v>2800</v>
      </c>
      <c r="P5020" s="1">
        <v>685.72</v>
      </c>
      <c r="Q5020" s="1">
        <v>70686.28</v>
      </c>
      <c r="R5020" s="1">
        <f t="shared" si="157"/>
        <v>223.6907594936709</v>
      </c>
      <c r="S5020" s="1" t="s">
        <v>29</v>
      </c>
      <c r="T5020" s="1" t="s">
        <v>30</v>
      </c>
      <c r="U5020" s="1" t="s">
        <v>3986</v>
      </c>
      <c r="V5020" s="1" t="s">
        <v>77</v>
      </c>
      <c r="W5020" s="1" t="s">
        <v>6996</v>
      </c>
    </row>
    <row r="5021" spans="1:23">
      <c r="A5021" s="2" t="s">
        <v>5350</v>
      </c>
      <c r="B5021" s="2">
        <f t="shared" si="156"/>
        <v>2022</v>
      </c>
      <c r="C5021" s="1" t="s">
        <v>119</v>
      </c>
      <c r="D5021" s="1" t="s">
        <v>24</v>
      </c>
      <c r="E5021" s="1">
        <v>80004994</v>
      </c>
      <c r="F5021" s="1" t="s">
        <v>3984</v>
      </c>
      <c r="G5021" s="1" t="s">
        <v>120</v>
      </c>
      <c r="H5021" s="1" t="s">
        <v>6979</v>
      </c>
      <c r="I5021" s="1" t="s">
        <v>558</v>
      </c>
      <c r="J5021" s="1">
        <v>2</v>
      </c>
      <c r="K5021" s="1" t="s">
        <v>28</v>
      </c>
      <c r="L5021" s="1">
        <v>140</v>
      </c>
      <c r="M5021" s="1">
        <v>144</v>
      </c>
      <c r="N5021" s="1">
        <v>674</v>
      </c>
      <c r="O5021" s="1">
        <v>33.54</v>
      </c>
      <c r="P5021" s="1">
        <v>6.74</v>
      </c>
      <c r="Q5021" s="1">
        <v>700.8</v>
      </c>
      <c r="R5021" s="1">
        <f t="shared" si="157"/>
        <v>350.4</v>
      </c>
      <c r="S5021" s="1" t="s">
        <v>29</v>
      </c>
      <c r="T5021" s="1" t="s">
        <v>30</v>
      </c>
      <c r="U5021" s="1" t="s">
        <v>3986</v>
      </c>
      <c r="V5021" s="1" t="s">
        <v>7005</v>
      </c>
      <c r="W5021" s="1" t="s">
        <v>7005</v>
      </c>
    </row>
    <row r="5022" spans="1:23">
      <c r="A5022" s="2" t="s">
        <v>7010</v>
      </c>
      <c r="B5022" s="2">
        <f t="shared" si="156"/>
        <v>2022</v>
      </c>
      <c r="C5022" s="1" t="s">
        <v>119</v>
      </c>
      <c r="D5022" s="1" t="s">
        <v>24</v>
      </c>
      <c r="E5022" s="1">
        <v>80004994</v>
      </c>
      <c r="F5022" s="1" t="s">
        <v>3984</v>
      </c>
      <c r="G5022" s="1" t="s">
        <v>120</v>
      </c>
      <c r="H5022" s="1" t="s">
        <v>6979</v>
      </c>
      <c r="I5022" s="1" t="s">
        <v>558</v>
      </c>
      <c r="J5022" s="1">
        <v>144</v>
      </c>
      <c r="K5022" s="1" t="s">
        <v>28</v>
      </c>
      <c r="L5022" s="1">
        <v>10368</v>
      </c>
      <c r="M5022" s="1">
        <v>10620</v>
      </c>
      <c r="N5022" s="1">
        <v>51420</v>
      </c>
      <c r="O5022" s="1">
        <v>1400</v>
      </c>
      <c r="P5022" s="1">
        <v>514.20000000000005</v>
      </c>
      <c r="Q5022" s="1">
        <v>52305.8</v>
      </c>
      <c r="R5022" s="1">
        <f t="shared" si="157"/>
        <v>363.23472222222222</v>
      </c>
      <c r="S5022" s="1" t="s">
        <v>29</v>
      </c>
      <c r="T5022" s="1" t="s">
        <v>30</v>
      </c>
      <c r="U5022" s="1" t="s">
        <v>3986</v>
      </c>
      <c r="V5022" s="1" t="s">
        <v>77</v>
      </c>
      <c r="W5022" s="1" t="s">
        <v>7011</v>
      </c>
    </row>
    <row r="5023" spans="1:23">
      <c r="A5023" s="2" t="s">
        <v>499</v>
      </c>
      <c r="B5023" s="2">
        <f t="shared" si="156"/>
        <v>2022</v>
      </c>
      <c r="C5023" s="1" t="s">
        <v>119</v>
      </c>
      <c r="D5023" s="1" t="s">
        <v>24</v>
      </c>
      <c r="E5023" s="1">
        <v>80004994</v>
      </c>
      <c r="F5023" s="1" t="s">
        <v>3984</v>
      </c>
      <c r="G5023" s="1" t="s">
        <v>120</v>
      </c>
      <c r="H5023" s="1" t="s">
        <v>6979</v>
      </c>
      <c r="I5023" s="1" t="s">
        <v>558</v>
      </c>
      <c r="J5023" s="1">
        <v>304</v>
      </c>
      <c r="K5023" s="1" t="s">
        <v>28</v>
      </c>
      <c r="L5023" s="1">
        <v>20064</v>
      </c>
      <c r="M5023" s="1">
        <v>20672</v>
      </c>
      <c r="N5023" s="1">
        <v>71136</v>
      </c>
      <c r="O5023" s="1">
        <v>2767.01</v>
      </c>
      <c r="P5023" s="1">
        <v>711.36</v>
      </c>
      <c r="Q5023" s="1">
        <v>73191.649999999994</v>
      </c>
      <c r="R5023" s="1">
        <f t="shared" si="157"/>
        <v>240.76200657894734</v>
      </c>
      <c r="S5023" s="1" t="s">
        <v>29</v>
      </c>
      <c r="T5023" s="1" t="s">
        <v>136</v>
      </c>
      <c r="U5023" s="1" t="s">
        <v>3986</v>
      </c>
      <c r="V5023" s="1" t="s">
        <v>77</v>
      </c>
      <c r="W5023" s="1" t="s">
        <v>7038</v>
      </c>
    </row>
    <row r="5024" spans="1:23">
      <c r="A5024" s="2" t="s">
        <v>1123</v>
      </c>
      <c r="B5024" s="2">
        <f t="shared" si="156"/>
        <v>2022</v>
      </c>
      <c r="C5024" s="1" t="s">
        <v>119</v>
      </c>
      <c r="D5024" s="1" t="s">
        <v>24</v>
      </c>
      <c r="E5024" s="1">
        <v>80004994</v>
      </c>
      <c r="F5024" s="1" t="s">
        <v>3984</v>
      </c>
      <c r="G5024" s="1" t="s">
        <v>120</v>
      </c>
      <c r="H5024" s="1" t="s">
        <v>6979</v>
      </c>
      <c r="I5024" s="1" t="s">
        <v>558</v>
      </c>
      <c r="J5024" s="1">
        <v>322</v>
      </c>
      <c r="K5024" s="1" t="s">
        <v>28</v>
      </c>
      <c r="L5024" s="1">
        <v>18752</v>
      </c>
      <c r="M5024" s="1">
        <v>19322</v>
      </c>
      <c r="N5024" s="1">
        <v>69631</v>
      </c>
      <c r="O5024" s="1">
        <v>2800</v>
      </c>
      <c r="P5024" s="1">
        <v>696.31</v>
      </c>
      <c r="Q5024" s="1">
        <v>71734.69</v>
      </c>
      <c r="R5024" s="1">
        <f t="shared" si="157"/>
        <v>222.77854037267082</v>
      </c>
      <c r="S5024" s="1" t="s">
        <v>29</v>
      </c>
      <c r="T5024" s="1" t="s">
        <v>30</v>
      </c>
      <c r="U5024" s="1" t="s">
        <v>3986</v>
      </c>
      <c r="V5024" s="1" t="s">
        <v>77</v>
      </c>
      <c r="W5024" s="1" t="s">
        <v>7056</v>
      </c>
    </row>
    <row r="5025" spans="1:23">
      <c r="A5025" s="2" t="s">
        <v>499</v>
      </c>
      <c r="B5025" s="2">
        <f t="shared" si="156"/>
        <v>2022</v>
      </c>
      <c r="C5025" s="1" t="s">
        <v>119</v>
      </c>
      <c r="D5025" s="1" t="s">
        <v>24</v>
      </c>
      <c r="E5025" s="1">
        <v>80004994</v>
      </c>
      <c r="F5025" s="1" t="s">
        <v>3984</v>
      </c>
      <c r="G5025" s="1" t="s">
        <v>120</v>
      </c>
      <c r="H5025" s="1" t="s">
        <v>6979</v>
      </c>
      <c r="I5025" s="1" t="s">
        <v>558</v>
      </c>
      <c r="J5025" s="1">
        <v>316</v>
      </c>
      <c r="K5025" s="1" t="s">
        <v>28</v>
      </c>
      <c r="L5025" s="1">
        <v>20890</v>
      </c>
      <c r="M5025" s="1">
        <v>21534</v>
      </c>
      <c r="N5025" s="1">
        <v>74804</v>
      </c>
      <c r="O5025" s="1">
        <v>2800</v>
      </c>
      <c r="P5025" s="1">
        <v>748.04</v>
      </c>
      <c r="Q5025" s="1">
        <v>76855.960000000006</v>
      </c>
      <c r="R5025" s="1">
        <f t="shared" si="157"/>
        <v>243.21506329113927</v>
      </c>
      <c r="S5025" s="1" t="s">
        <v>29</v>
      </c>
      <c r="T5025" s="1" t="s">
        <v>136</v>
      </c>
      <c r="U5025" s="1" t="s">
        <v>3986</v>
      </c>
      <c r="V5025" s="1" t="s">
        <v>77</v>
      </c>
      <c r="W5025" s="1" t="s">
        <v>7058</v>
      </c>
    </row>
    <row r="5026" spans="1:23">
      <c r="A5026" s="2" t="s">
        <v>1123</v>
      </c>
      <c r="B5026" s="2">
        <f t="shared" si="156"/>
        <v>2022</v>
      </c>
      <c r="C5026" s="1" t="s">
        <v>119</v>
      </c>
      <c r="D5026" s="1" t="s">
        <v>24</v>
      </c>
      <c r="E5026" s="1">
        <v>80004994</v>
      </c>
      <c r="F5026" s="1" t="s">
        <v>3984</v>
      </c>
      <c r="G5026" s="1" t="s">
        <v>120</v>
      </c>
      <c r="H5026" s="1" t="s">
        <v>6979</v>
      </c>
      <c r="I5026" s="1" t="s">
        <v>7110</v>
      </c>
      <c r="J5026" s="1">
        <v>2</v>
      </c>
      <c r="K5026" s="1" t="s">
        <v>28</v>
      </c>
      <c r="L5026" s="1">
        <v>96</v>
      </c>
      <c r="M5026" s="1">
        <v>100</v>
      </c>
      <c r="N5026" s="1">
        <v>420</v>
      </c>
      <c r="O5026" s="1">
        <v>19.38</v>
      </c>
      <c r="P5026" s="1">
        <v>4.2</v>
      </c>
      <c r="Q5026" s="1">
        <v>435.18</v>
      </c>
      <c r="R5026" s="1">
        <f t="shared" si="157"/>
        <v>217.59</v>
      </c>
      <c r="S5026" s="1" t="s">
        <v>29</v>
      </c>
      <c r="T5026" s="1" t="s">
        <v>30</v>
      </c>
      <c r="U5026" s="1" t="s">
        <v>3986</v>
      </c>
      <c r="V5026" s="1" t="s">
        <v>77</v>
      </c>
      <c r="W5026" s="1" t="s">
        <v>7111</v>
      </c>
    </row>
    <row r="5027" spans="1:23">
      <c r="A5027" s="2" t="s">
        <v>835</v>
      </c>
      <c r="B5027" s="2">
        <f t="shared" si="156"/>
        <v>2022</v>
      </c>
      <c r="C5027" s="1" t="s">
        <v>119</v>
      </c>
      <c r="D5027" s="1" t="s">
        <v>24</v>
      </c>
      <c r="E5027" s="1">
        <v>80014137</v>
      </c>
      <c r="F5027" s="1" t="s">
        <v>25</v>
      </c>
      <c r="G5027" s="1" t="s">
        <v>120</v>
      </c>
      <c r="H5027" s="1" t="s">
        <v>7514</v>
      </c>
      <c r="I5027" s="1" t="s">
        <v>768</v>
      </c>
      <c r="J5027" s="1">
        <v>480</v>
      </c>
      <c r="K5027" s="1" t="s">
        <v>28</v>
      </c>
      <c r="L5027" s="1">
        <v>29760</v>
      </c>
      <c r="M5027" s="1">
        <v>30320</v>
      </c>
      <c r="N5027" s="1">
        <v>127200</v>
      </c>
      <c r="O5027" s="1">
        <v>10500</v>
      </c>
      <c r="P5027" s="1">
        <v>464.75</v>
      </c>
      <c r="Q5027" s="1">
        <v>138164.75</v>
      </c>
      <c r="R5027" s="1">
        <f t="shared" si="157"/>
        <v>287.84322916666667</v>
      </c>
      <c r="S5027" s="1" t="s">
        <v>29</v>
      </c>
      <c r="T5027" s="1" t="s">
        <v>136</v>
      </c>
      <c r="U5027" s="1" t="s">
        <v>122</v>
      </c>
      <c r="V5027" s="1" t="s">
        <v>77</v>
      </c>
      <c r="W5027" s="1" t="s">
        <v>7515</v>
      </c>
    </row>
    <row r="5028" spans="1:23">
      <c r="A5028" s="2" t="s">
        <v>1413</v>
      </c>
      <c r="B5028" s="2">
        <f t="shared" si="156"/>
        <v>2022</v>
      </c>
      <c r="C5028" s="1" t="s">
        <v>1128</v>
      </c>
      <c r="D5028" s="1" t="s">
        <v>24</v>
      </c>
      <c r="E5028" s="1">
        <v>80013840</v>
      </c>
      <c r="F5028" s="1" t="s">
        <v>61</v>
      </c>
      <c r="G5028" s="1" t="s">
        <v>937</v>
      </c>
      <c r="H5028" s="1" t="s">
        <v>7526</v>
      </c>
      <c r="I5028" s="1" t="s">
        <v>938</v>
      </c>
      <c r="J5028" s="1">
        <v>169</v>
      </c>
      <c r="K5028" s="1" t="s">
        <v>28</v>
      </c>
      <c r="L5028" s="1">
        <v>15884</v>
      </c>
      <c r="M5028" s="1">
        <v>17454</v>
      </c>
      <c r="N5028" s="1">
        <v>83324</v>
      </c>
      <c r="O5028" s="1">
        <v>22198.42</v>
      </c>
      <c r="P5028" s="1">
        <v>833.24</v>
      </c>
      <c r="Q5028" s="1">
        <v>106355.66</v>
      </c>
      <c r="R5028" s="1">
        <f t="shared" si="157"/>
        <v>629.32343195266276</v>
      </c>
      <c r="S5028" s="1" t="s">
        <v>38</v>
      </c>
      <c r="T5028" s="1" t="s">
        <v>30</v>
      </c>
      <c r="U5028" s="1" t="s">
        <v>7527</v>
      </c>
      <c r="V5028" s="1" t="s">
        <v>7528</v>
      </c>
      <c r="W5028" s="1" t="s">
        <v>7529</v>
      </c>
    </row>
    <row r="5029" spans="1:23">
      <c r="A5029" s="2" t="s">
        <v>7560</v>
      </c>
      <c r="B5029" s="2">
        <f t="shared" si="156"/>
        <v>2022</v>
      </c>
      <c r="C5029" s="1" t="s">
        <v>1128</v>
      </c>
      <c r="D5029" s="1" t="s">
        <v>24</v>
      </c>
      <c r="E5029" s="1">
        <v>80070039</v>
      </c>
      <c r="F5029" s="1" t="s">
        <v>949</v>
      </c>
      <c r="G5029" s="1" t="s">
        <v>62</v>
      </c>
      <c r="H5029" s="1" t="s">
        <v>7526</v>
      </c>
      <c r="I5029" s="1" t="s">
        <v>1311</v>
      </c>
      <c r="J5029" s="1">
        <v>36</v>
      </c>
      <c r="K5029" s="1" t="s">
        <v>28</v>
      </c>
      <c r="L5029" s="1">
        <v>3888</v>
      </c>
      <c r="M5029" s="1">
        <v>4212</v>
      </c>
      <c r="N5029" s="1">
        <v>27645</v>
      </c>
      <c r="O5029" s="1">
        <v>3936</v>
      </c>
      <c r="P5029" s="1">
        <v>279</v>
      </c>
      <c r="Q5029" s="1">
        <v>31860</v>
      </c>
      <c r="R5029" s="1">
        <f t="shared" si="157"/>
        <v>885</v>
      </c>
      <c r="S5029" s="1" t="s">
        <v>38</v>
      </c>
      <c r="T5029" s="1" t="s">
        <v>30</v>
      </c>
      <c r="U5029" s="1" t="s">
        <v>64</v>
      </c>
      <c r="V5029" s="1" t="s">
        <v>7561</v>
      </c>
      <c r="W5029" s="1" t="s">
        <v>7561</v>
      </c>
    </row>
    <row r="5030" spans="1:23">
      <c r="A5030" s="2" t="s">
        <v>3378</v>
      </c>
      <c r="B5030" s="2">
        <f t="shared" si="156"/>
        <v>2022</v>
      </c>
      <c r="C5030" s="1" t="s">
        <v>43</v>
      </c>
      <c r="D5030" s="1" t="s">
        <v>24</v>
      </c>
      <c r="E5030" s="1">
        <v>80070039</v>
      </c>
      <c r="F5030" s="1" t="s">
        <v>949</v>
      </c>
      <c r="G5030" s="1" t="s">
        <v>120</v>
      </c>
      <c r="H5030" s="1" t="s">
        <v>7502</v>
      </c>
      <c r="I5030" s="1" t="s">
        <v>7564</v>
      </c>
      <c r="J5030" s="1">
        <v>84</v>
      </c>
      <c r="K5030" s="1" t="s">
        <v>28</v>
      </c>
      <c r="L5030" s="1">
        <v>5382</v>
      </c>
      <c r="M5030" s="1">
        <v>5538</v>
      </c>
      <c r="N5030" s="1">
        <v>30348</v>
      </c>
      <c r="O5030" s="1">
        <v>2200</v>
      </c>
      <c r="P5030" s="1">
        <v>303.48</v>
      </c>
      <c r="Q5030" s="1">
        <v>33152.5</v>
      </c>
      <c r="R5030" s="1">
        <f t="shared" si="157"/>
        <v>394.67261904761904</v>
      </c>
      <c r="S5030" s="1" t="s">
        <v>29</v>
      </c>
      <c r="T5030" s="1" t="s">
        <v>136</v>
      </c>
      <c r="U5030" s="1" t="s">
        <v>1443</v>
      </c>
      <c r="V5030" s="1" t="s">
        <v>7565</v>
      </c>
      <c r="W5030" s="1" t="s">
        <v>7566</v>
      </c>
    </row>
    <row r="5031" spans="1:23">
      <c r="A5031" s="2" t="s">
        <v>7573</v>
      </c>
      <c r="B5031" s="2">
        <f t="shared" si="156"/>
        <v>2022</v>
      </c>
      <c r="C5031" s="1" t="s">
        <v>43</v>
      </c>
      <c r="D5031" s="1" t="s">
        <v>24</v>
      </c>
      <c r="E5031" s="1">
        <v>80070039</v>
      </c>
      <c r="F5031" s="1" t="s">
        <v>949</v>
      </c>
      <c r="G5031" s="1" t="s">
        <v>120</v>
      </c>
      <c r="H5031" s="1" t="s">
        <v>7502</v>
      </c>
      <c r="I5031" s="1" t="s">
        <v>1591</v>
      </c>
      <c r="J5031" s="1">
        <v>84</v>
      </c>
      <c r="K5031" s="1" t="s">
        <v>28</v>
      </c>
      <c r="L5031" s="1">
        <v>5382</v>
      </c>
      <c r="M5031" s="1">
        <v>5538</v>
      </c>
      <c r="N5031" s="1">
        <v>30732</v>
      </c>
      <c r="O5031" s="1">
        <v>2200</v>
      </c>
      <c r="P5031" s="1">
        <v>307</v>
      </c>
      <c r="Q5031" s="1">
        <v>33541.53</v>
      </c>
      <c r="R5031" s="1">
        <f t="shared" si="157"/>
        <v>399.30392857142857</v>
      </c>
      <c r="S5031" s="1" t="s">
        <v>29</v>
      </c>
      <c r="T5031" s="1" t="s">
        <v>30</v>
      </c>
      <c r="U5031" s="1" t="s">
        <v>1443</v>
      </c>
      <c r="V5031" s="1" t="s">
        <v>7574</v>
      </c>
      <c r="W5031" s="1" t="s">
        <v>7575</v>
      </c>
    </row>
    <row r="5032" spans="1:23">
      <c r="A5032" s="2" t="s">
        <v>7573</v>
      </c>
      <c r="B5032" s="2">
        <f t="shared" si="156"/>
        <v>2022</v>
      </c>
      <c r="C5032" s="1" t="s">
        <v>43</v>
      </c>
      <c r="D5032" s="1" t="s">
        <v>24</v>
      </c>
      <c r="E5032" s="1">
        <v>80070039</v>
      </c>
      <c r="F5032" s="1" t="s">
        <v>949</v>
      </c>
      <c r="G5032" s="1" t="s">
        <v>120</v>
      </c>
      <c r="H5032" s="1" t="s">
        <v>7502</v>
      </c>
      <c r="I5032" s="1" t="s">
        <v>1591</v>
      </c>
      <c r="J5032" s="1">
        <v>84</v>
      </c>
      <c r="K5032" s="1" t="s">
        <v>28</v>
      </c>
      <c r="L5032" s="1">
        <v>5382</v>
      </c>
      <c r="M5032" s="1">
        <v>5538</v>
      </c>
      <c r="N5032" s="1">
        <v>29172</v>
      </c>
      <c r="O5032" s="1">
        <v>2200</v>
      </c>
      <c r="P5032" s="1">
        <v>291.72000000000003</v>
      </c>
      <c r="Q5032" s="1">
        <v>31960.14</v>
      </c>
      <c r="R5032" s="1">
        <f t="shared" si="157"/>
        <v>380.47785714285715</v>
      </c>
      <c r="S5032" s="1" t="s">
        <v>29</v>
      </c>
      <c r="T5032" s="1" t="s">
        <v>30</v>
      </c>
      <c r="U5032" s="1" t="s">
        <v>1443</v>
      </c>
      <c r="V5032" s="1" t="s">
        <v>7580</v>
      </c>
      <c r="W5032" s="1" t="s">
        <v>7581</v>
      </c>
    </row>
    <row r="5033" spans="1:23">
      <c r="A5033" s="2" t="s">
        <v>824</v>
      </c>
      <c r="B5033" s="2">
        <f t="shared" si="156"/>
        <v>2022</v>
      </c>
      <c r="C5033" s="1" t="s">
        <v>43</v>
      </c>
      <c r="D5033" s="1" t="s">
        <v>24</v>
      </c>
      <c r="E5033" s="1">
        <v>80070039</v>
      </c>
      <c r="F5033" s="1" t="s">
        <v>949</v>
      </c>
      <c r="G5033" s="1" t="s">
        <v>120</v>
      </c>
      <c r="H5033" s="1" t="s">
        <v>7502</v>
      </c>
      <c r="I5033" s="1" t="s">
        <v>1591</v>
      </c>
      <c r="J5033" s="1">
        <v>93</v>
      </c>
      <c r="K5033" s="1" t="s">
        <v>28</v>
      </c>
      <c r="L5033" s="1">
        <v>5394</v>
      </c>
      <c r="M5033" s="1">
        <v>5487</v>
      </c>
      <c r="N5033" s="1">
        <v>27621</v>
      </c>
      <c r="O5033" s="1">
        <v>2200</v>
      </c>
      <c r="P5033" s="1">
        <v>276.20999999999998</v>
      </c>
      <c r="Q5033" s="1">
        <v>30374.37</v>
      </c>
      <c r="R5033" s="1">
        <f t="shared" si="157"/>
        <v>326.60612903225808</v>
      </c>
      <c r="S5033" s="1" t="s">
        <v>29</v>
      </c>
      <c r="T5033" s="1" t="s">
        <v>136</v>
      </c>
      <c r="U5033" s="1" t="s">
        <v>1443</v>
      </c>
      <c r="V5033" s="1" t="s">
        <v>7591</v>
      </c>
      <c r="W5033" s="1" t="s">
        <v>7591</v>
      </c>
    </row>
    <row r="5034" spans="1:23">
      <c r="A5034" s="2" t="s">
        <v>1400</v>
      </c>
      <c r="B5034" s="2">
        <f t="shared" si="156"/>
        <v>2022</v>
      </c>
      <c r="C5034" s="1" t="s">
        <v>43</v>
      </c>
      <c r="D5034" s="1" t="s">
        <v>24</v>
      </c>
      <c r="E5034" s="1">
        <v>80070039</v>
      </c>
      <c r="F5034" s="1" t="s">
        <v>949</v>
      </c>
      <c r="G5034" s="1" t="s">
        <v>120</v>
      </c>
      <c r="H5034" s="1" t="s">
        <v>7514</v>
      </c>
      <c r="I5034" s="1" t="s">
        <v>1591</v>
      </c>
      <c r="J5034" s="1">
        <v>246</v>
      </c>
      <c r="K5034" s="1" t="s">
        <v>28</v>
      </c>
      <c r="L5034" s="1">
        <v>16359</v>
      </c>
      <c r="M5034" s="1">
        <v>16900</v>
      </c>
      <c r="N5034" s="1">
        <v>90364</v>
      </c>
      <c r="O5034" s="1">
        <v>6240</v>
      </c>
      <c r="P5034" s="1">
        <v>903.64</v>
      </c>
      <c r="Q5034" s="1">
        <v>98428.35</v>
      </c>
      <c r="R5034" s="1">
        <f t="shared" si="157"/>
        <v>400.11524390243903</v>
      </c>
      <c r="S5034" s="1" t="s">
        <v>29</v>
      </c>
      <c r="T5034" s="1" t="s">
        <v>30</v>
      </c>
      <c r="U5034" s="1" t="s">
        <v>1443</v>
      </c>
      <c r="V5034" s="1" t="s">
        <v>1401</v>
      </c>
      <c r="W5034" s="1" t="s">
        <v>7568</v>
      </c>
    </row>
    <row r="5035" spans="1:23">
      <c r="A5035" s="2" t="s">
        <v>946</v>
      </c>
      <c r="B5035" s="2">
        <f t="shared" si="156"/>
        <v>2022</v>
      </c>
      <c r="C5035" s="1" t="s">
        <v>43</v>
      </c>
      <c r="D5035" s="1" t="s">
        <v>24</v>
      </c>
      <c r="E5035" s="1">
        <v>80070039</v>
      </c>
      <c r="F5035" s="1" t="s">
        <v>949</v>
      </c>
      <c r="G5035" s="1" t="s">
        <v>120</v>
      </c>
      <c r="H5035" s="1" t="s">
        <v>7514</v>
      </c>
      <c r="I5035" s="1" t="s">
        <v>1591</v>
      </c>
      <c r="J5035" s="1">
        <v>186</v>
      </c>
      <c r="K5035" s="1" t="s">
        <v>28</v>
      </c>
      <c r="L5035" s="1">
        <v>10788</v>
      </c>
      <c r="M5035" s="1">
        <v>10974</v>
      </c>
      <c r="N5035" s="1">
        <v>53196</v>
      </c>
      <c r="O5035" s="1">
        <v>4160</v>
      </c>
      <c r="P5035" s="1">
        <v>531.96</v>
      </c>
      <c r="Q5035" s="1">
        <v>58440.959999999999</v>
      </c>
      <c r="R5035" s="1">
        <f t="shared" si="157"/>
        <v>314.19870967741934</v>
      </c>
      <c r="S5035" s="1" t="s">
        <v>29</v>
      </c>
      <c r="T5035" s="1" t="s">
        <v>30</v>
      </c>
      <c r="U5035" s="1" t="s">
        <v>1443</v>
      </c>
      <c r="V5035" s="1" t="s">
        <v>7592</v>
      </c>
      <c r="W5035" s="1" t="s">
        <v>7592</v>
      </c>
    </row>
    <row r="5036" spans="1:23">
      <c r="A5036" s="2" t="s">
        <v>429</v>
      </c>
      <c r="B5036" s="2">
        <f t="shared" si="156"/>
        <v>2022</v>
      </c>
      <c r="C5036" s="1" t="s">
        <v>43</v>
      </c>
      <c r="D5036" s="1" t="s">
        <v>24</v>
      </c>
      <c r="E5036" s="1">
        <v>80070039</v>
      </c>
      <c r="F5036" s="1" t="s">
        <v>949</v>
      </c>
      <c r="G5036" s="1" t="s">
        <v>120</v>
      </c>
      <c r="H5036" s="1" t="s">
        <v>7502</v>
      </c>
      <c r="I5036" s="1" t="s">
        <v>1591</v>
      </c>
      <c r="J5036" s="1">
        <v>93</v>
      </c>
      <c r="K5036" s="1" t="s">
        <v>28</v>
      </c>
      <c r="L5036" s="1">
        <v>5394</v>
      </c>
      <c r="M5036" s="1">
        <v>5487</v>
      </c>
      <c r="N5036" s="1">
        <v>27621</v>
      </c>
      <c r="O5036" s="1">
        <v>2200</v>
      </c>
      <c r="P5036" s="1">
        <v>276.20999999999998</v>
      </c>
      <c r="Q5036" s="1">
        <v>30374.37</v>
      </c>
      <c r="R5036" s="1">
        <f t="shared" si="157"/>
        <v>326.60612903225808</v>
      </c>
      <c r="S5036" s="1" t="s">
        <v>29</v>
      </c>
      <c r="T5036" s="1" t="s">
        <v>30</v>
      </c>
      <c r="U5036" s="1" t="s">
        <v>1443</v>
      </c>
      <c r="V5036" s="1" t="s">
        <v>7594</v>
      </c>
      <c r="W5036" s="1" t="s">
        <v>7594</v>
      </c>
    </row>
    <row r="5037" spans="1:23">
      <c r="A5037" s="2" t="s">
        <v>7595</v>
      </c>
      <c r="B5037" s="2">
        <f t="shared" si="156"/>
        <v>2022</v>
      </c>
      <c r="C5037" s="1" t="s">
        <v>43</v>
      </c>
      <c r="D5037" s="1" t="s">
        <v>24</v>
      </c>
      <c r="E5037" s="1">
        <v>80070039</v>
      </c>
      <c r="F5037" s="1" t="s">
        <v>949</v>
      </c>
      <c r="G5037" s="1" t="s">
        <v>120</v>
      </c>
      <c r="H5037" s="1" t="s">
        <v>7502</v>
      </c>
      <c r="I5037" s="1" t="s">
        <v>1591</v>
      </c>
      <c r="J5037" s="1">
        <v>83</v>
      </c>
      <c r="K5037" s="1" t="s">
        <v>28</v>
      </c>
      <c r="L5037" s="1">
        <v>5324</v>
      </c>
      <c r="M5037" s="1">
        <v>5502</v>
      </c>
      <c r="N5037" s="1">
        <v>30032</v>
      </c>
      <c r="O5037" s="1">
        <v>2200</v>
      </c>
      <c r="P5037" s="1">
        <v>300.32</v>
      </c>
      <c r="Q5037" s="1">
        <v>32824.629999999997</v>
      </c>
      <c r="R5037" s="1">
        <f t="shared" si="157"/>
        <v>395.47746987951803</v>
      </c>
      <c r="S5037" s="1" t="s">
        <v>29</v>
      </c>
      <c r="T5037" s="1" t="s">
        <v>136</v>
      </c>
      <c r="U5037" s="1" t="s">
        <v>1443</v>
      </c>
      <c r="V5037" s="1" t="s">
        <v>1401</v>
      </c>
      <c r="W5037" s="1" t="s">
        <v>7596</v>
      </c>
    </row>
    <row r="5038" spans="1:23">
      <c r="A5038" s="2" t="s">
        <v>5428</v>
      </c>
      <c r="B5038" s="2">
        <f t="shared" si="156"/>
        <v>2022</v>
      </c>
      <c r="C5038" s="1" t="s">
        <v>43</v>
      </c>
      <c r="D5038" s="1" t="s">
        <v>24</v>
      </c>
      <c r="E5038" s="1">
        <v>80070039</v>
      </c>
      <c r="F5038" s="1" t="s">
        <v>949</v>
      </c>
      <c r="G5038" s="1" t="s">
        <v>120</v>
      </c>
      <c r="H5038" s="1" t="s">
        <v>7502</v>
      </c>
      <c r="I5038" s="1" t="s">
        <v>1591</v>
      </c>
      <c r="J5038" s="1">
        <v>84</v>
      </c>
      <c r="K5038" s="1" t="s">
        <v>28</v>
      </c>
      <c r="L5038" s="1">
        <v>5382</v>
      </c>
      <c r="M5038" s="1">
        <v>5538</v>
      </c>
      <c r="N5038" s="1">
        <v>30732</v>
      </c>
      <c r="O5038" s="1">
        <v>2200</v>
      </c>
      <c r="P5038" s="1">
        <v>307.32</v>
      </c>
      <c r="Q5038" s="1">
        <v>33541.85</v>
      </c>
      <c r="R5038" s="1">
        <f t="shared" si="157"/>
        <v>399.30773809523805</v>
      </c>
      <c r="S5038" s="1" t="s">
        <v>29</v>
      </c>
      <c r="T5038" s="1" t="s">
        <v>136</v>
      </c>
      <c r="U5038" s="1" t="s">
        <v>1443</v>
      </c>
      <c r="V5038" s="1" t="s">
        <v>7597</v>
      </c>
      <c r="W5038" s="1" t="s">
        <v>7586</v>
      </c>
    </row>
    <row r="5039" spans="1:23">
      <c r="A5039" s="2" t="s">
        <v>5428</v>
      </c>
      <c r="B5039" s="2">
        <f t="shared" si="156"/>
        <v>2022</v>
      </c>
      <c r="C5039" s="1" t="s">
        <v>43</v>
      </c>
      <c r="D5039" s="1" t="s">
        <v>24</v>
      </c>
      <c r="E5039" s="1">
        <v>80070039</v>
      </c>
      <c r="F5039" s="1" t="s">
        <v>949</v>
      </c>
      <c r="G5039" s="1" t="s">
        <v>120</v>
      </c>
      <c r="H5039" s="1" t="s">
        <v>7502</v>
      </c>
      <c r="I5039" s="1" t="s">
        <v>1591</v>
      </c>
      <c r="J5039" s="1">
        <v>84</v>
      </c>
      <c r="K5039" s="1" t="s">
        <v>28</v>
      </c>
      <c r="L5039" s="1">
        <v>5382</v>
      </c>
      <c r="M5039" s="1">
        <v>5538</v>
      </c>
      <c r="N5039" s="1">
        <v>30732</v>
      </c>
      <c r="O5039" s="1">
        <v>2200</v>
      </c>
      <c r="P5039" s="1">
        <v>307.32</v>
      </c>
      <c r="Q5039" s="1">
        <v>33541.85</v>
      </c>
      <c r="R5039" s="1">
        <f t="shared" si="157"/>
        <v>399.30773809523805</v>
      </c>
      <c r="S5039" s="1" t="s">
        <v>29</v>
      </c>
      <c r="T5039" s="1" t="s">
        <v>136</v>
      </c>
      <c r="U5039" s="1" t="s">
        <v>1443</v>
      </c>
      <c r="V5039" s="1" t="s">
        <v>4150</v>
      </c>
      <c r="W5039" s="1" t="s">
        <v>7586</v>
      </c>
    </row>
    <row r="5040" spans="1:23">
      <c r="A5040" s="2" t="s">
        <v>7595</v>
      </c>
      <c r="B5040" s="2">
        <f t="shared" si="156"/>
        <v>2022</v>
      </c>
      <c r="C5040" s="1" t="s">
        <v>43</v>
      </c>
      <c r="D5040" s="1" t="s">
        <v>24</v>
      </c>
      <c r="E5040" s="1">
        <v>80070039</v>
      </c>
      <c r="F5040" s="1" t="s">
        <v>949</v>
      </c>
      <c r="G5040" s="1" t="s">
        <v>120</v>
      </c>
      <c r="H5040" s="1" t="s">
        <v>7502</v>
      </c>
      <c r="I5040" s="1" t="s">
        <v>1591</v>
      </c>
      <c r="J5040" s="1">
        <v>83</v>
      </c>
      <c r="K5040" s="1" t="s">
        <v>28</v>
      </c>
      <c r="L5040" s="1">
        <v>5324</v>
      </c>
      <c r="M5040" s="1">
        <v>5502</v>
      </c>
      <c r="N5040" s="1">
        <v>29273</v>
      </c>
      <c r="O5040" s="1">
        <v>2200</v>
      </c>
      <c r="P5040" s="1">
        <v>292.73</v>
      </c>
      <c r="Q5040" s="1">
        <v>32051.200000000001</v>
      </c>
      <c r="R5040" s="1">
        <f t="shared" si="157"/>
        <v>386.15903614457829</v>
      </c>
      <c r="S5040" s="1" t="s">
        <v>29</v>
      </c>
      <c r="T5040" s="1" t="s">
        <v>136</v>
      </c>
      <c r="U5040" s="1" t="s">
        <v>1443</v>
      </c>
      <c r="V5040" s="1" t="s">
        <v>7600</v>
      </c>
      <c r="W5040" s="1" t="s">
        <v>7601</v>
      </c>
    </row>
    <row r="5041" spans="1:23">
      <c r="A5041" s="2" t="s">
        <v>7619</v>
      </c>
      <c r="B5041" s="2">
        <f t="shared" si="156"/>
        <v>2022</v>
      </c>
      <c r="C5041" s="1" t="s">
        <v>43</v>
      </c>
      <c r="D5041" s="1" t="s">
        <v>24</v>
      </c>
      <c r="E5041" s="1">
        <v>80070039</v>
      </c>
      <c r="F5041" s="1" t="s">
        <v>949</v>
      </c>
      <c r="G5041" s="1" t="s">
        <v>120</v>
      </c>
      <c r="H5041" s="1" t="s">
        <v>7514</v>
      </c>
      <c r="I5041" s="1" t="s">
        <v>1648</v>
      </c>
      <c r="J5041" s="1">
        <v>93</v>
      </c>
      <c r="K5041" s="1" t="s">
        <v>86</v>
      </c>
      <c r="L5041" s="1">
        <v>5394</v>
      </c>
      <c r="M5041" s="1">
        <v>5487</v>
      </c>
      <c r="N5041" s="1">
        <v>29109</v>
      </c>
      <c r="O5041" s="1">
        <v>2080</v>
      </c>
      <c r="P5041" s="1">
        <v>291.08999999999997</v>
      </c>
      <c r="Q5041" s="1">
        <v>31763.11</v>
      </c>
      <c r="R5041" s="1">
        <f t="shared" si="157"/>
        <v>341.5388172043011</v>
      </c>
      <c r="S5041" s="1" t="s">
        <v>29</v>
      </c>
      <c r="T5041" s="1" t="s">
        <v>30</v>
      </c>
      <c r="U5041" s="1" t="s">
        <v>1443</v>
      </c>
      <c r="V5041" s="1" t="s">
        <v>7620</v>
      </c>
      <c r="W5041" s="1" t="s">
        <v>7620</v>
      </c>
    </row>
    <row r="5042" spans="1:23">
      <c r="A5042" s="2" t="s">
        <v>7619</v>
      </c>
      <c r="B5042" s="2">
        <f t="shared" si="156"/>
        <v>2022</v>
      </c>
      <c r="C5042" s="1" t="s">
        <v>43</v>
      </c>
      <c r="D5042" s="1" t="s">
        <v>24</v>
      </c>
      <c r="E5042" s="1">
        <v>80070039</v>
      </c>
      <c r="F5042" s="1" t="s">
        <v>949</v>
      </c>
      <c r="G5042" s="1" t="s">
        <v>120</v>
      </c>
      <c r="H5042" s="1" t="s">
        <v>7514</v>
      </c>
      <c r="I5042" s="1" t="s">
        <v>1648</v>
      </c>
      <c r="J5042" s="1">
        <v>90</v>
      </c>
      <c r="K5042" s="1" t="s">
        <v>28</v>
      </c>
      <c r="L5042" s="1">
        <v>5373</v>
      </c>
      <c r="M5042" s="1">
        <v>5531</v>
      </c>
      <c r="N5042" s="1">
        <v>30621</v>
      </c>
      <c r="O5042" s="1">
        <v>2080</v>
      </c>
      <c r="P5042" s="1">
        <v>306.20999999999998</v>
      </c>
      <c r="Q5042" s="1">
        <v>33284.36</v>
      </c>
      <c r="R5042" s="1">
        <f t="shared" si="157"/>
        <v>369.82622222222221</v>
      </c>
      <c r="S5042" s="1" t="s">
        <v>29</v>
      </c>
      <c r="T5042" s="1" t="s">
        <v>30</v>
      </c>
      <c r="U5042" s="1" t="s">
        <v>1443</v>
      </c>
      <c r="V5042" s="1" t="s">
        <v>7621</v>
      </c>
      <c r="W5042" s="1" t="s">
        <v>7622</v>
      </c>
    </row>
    <row r="5043" spans="1:23">
      <c r="A5043" s="2" t="s">
        <v>7623</v>
      </c>
      <c r="B5043" s="2">
        <f t="shared" si="156"/>
        <v>2022</v>
      </c>
      <c r="C5043" s="1" t="s">
        <v>936</v>
      </c>
      <c r="D5043" s="1" t="s">
        <v>24</v>
      </c>
      <c r="E5043" s="1">
        <v>80014137</v>
      </c>
      <c r="F5043" s="1" t="s">
        <v>25</v>
      </c>
      <c r="G5043" s="1" t="s">
        <v>937</v>
      </c>
      <c r="H5043" s="1" t="s">
        <v>7526</v>
      </c>
      <c r="I5043" s="1" t="s">
        <v>7624</v>
      </c>
      <c r="J5043" s="1">
        <v>2412</v>
      </c>
      <c r="K5043" s="1" t="s">
        <v>28</v>
      </c>
      <c r="L5043" s="1">
        <v>94068</v>
      </c>
      <c r="M5043" s="1">
        <v>102751</v>
      </c>
      <c r="N5043" s="1">
        <v>282204</v>
      </c>
      <c r="O5043" s="1">
        <v>153000</v>
      </c>
      <c r="P5043" s="1">
        <v>1735.8</v>
      </c>
      <c r="Q5043" s="1">
        <v>436939.8</v>
      </c>
      <c r="R5043" s="1">
        <f t="shared" si="157"/>
        <v>181.15248756218904</v>
      </c>
      <c r="S5043" s="1" t="s">
        <v>38</v>
      </c>
      <c r="T5043" s="1" t="s">
        <v>136</v>
      </c>
      <c r="U5043" s="1" t="s">
        <v>81</v>
      </c>
      <c r="V5043" s="1" t="s">
        <v>7625</v>
      </c>
      <c r="W5043" s="1" t="s">
        <v>7626</v>
      </c>
    </row>
    <row r="5044" spans="1:23">
      <c r="A5044" s="2" t="s">
        <v>1413</v>
      </c>
      <c r="B5044" s="2">
        <f t="shared" si="156"/>
        <v>2022</v>
      </c>
      <c r="C5044" s="1" t="s">
        <v>1128</v>
      </c>
      <c r="D5044" s="1" t="s">
        <v>24</v>
      </c>
      <c r="E5044" s="1">
        <v>80013840</v>
      </c>
      <c r="F5044" s="1" t="s">
        <v>61</v>
      </c>
      <c r="G5044" s="1" t="s">
        <v>937</v>
      </c>
      <c r="H5044" s="1" t="s">
        <v>7526</v>
      </c>
      <c r="I5044" s="1" t="s">
        <v>7636</v>
      </c>
      <c r="J5044" s="1">
        <v>77</v>
      </c>
      <c r="K5044" s="1" t="s">
        <v>28</v>
      </c>
      <c r="L5044" s="1">
        <v>9672</v>
      </c>
      <c r="M5044" s="1">
        <v>9850</v>
      </c>
      <c r="N5044" s="1">
        <v>56236</v>
      </c>
      <c r="O5044" s="1">
        <v>12462.34</v>
      </c>
      <c r="P5044" s="1">
        <v>562.36</v>
      </c>
      <c r="Q5044" s="1">
        <v>69260.7</v>
      </c>
      <c r="R5044" s="1">
        <f t="shared" si="157"/>
        <v>899.48961038961033</v>
      </c>
      <c r="S5044" s="1" t="s">
        <v>38</v>
      </c>
      <c r="T5044" s="1" t="s">
        <v>30</v>
      </c>
      <c r="U5044" s="1" t="s">
        <v>939</v>
      </c>
      <c r="V5044" s="1" t="s">
        <v>73</v>
      </c>
      <c r="W5044" s="1" t="s">
        <v>7637</v>
      </c>
    </row>
    <row r="5045" spans="1:23">
      <c r="A5045" s="2" t="s">
        <v>1413</v>
      </c>
      <c r="B5045" s="2">
        <f t="shared" si="156"/>
        <v>2022</v>
      </c>
      <c r="C5045" s="1" t="s">
        <v>1128</v>
      </c>
      <c r="D5045" s="1" t="s">
        <v>24</v>
      </c>
      <c r="E5045" s="1">
        <v>80013840</v>
      </c>
      <c r="F5045" s="1" t="s">
        <v>61</v>
      </c>
      <c r="G5045" s="1" t="s">
        <v>937</v>
      </c>
      <c r="H5045" s="1" t="s">
        <v>7526</v>
      </c>
      <c r="I5045" s="1" t="s">
        <v>7638</v>
      </c>
      <c r="J5045" s="1">
        <v>60</v>
      </c>
      <c r="K5045" s="1" t="s">
        <v>28</v>
      </c>
      <c r="L5045" s="1">
        <v>4538</v>
      </c>
      <c r="M5045" s="1">
        <v>5055</v>
      </c>
      <c r="N5045" s="1">
        <v>22725</v>
      </c>
      <c r="O5045" s="1">
        <v>6640</v>
      </c>
      <c r="P5045" s="1">
        <v>227.25</v>
      </c>
      <c r="Q5045" s="1">
        <v>29592.25</v>
      </c>
      <c r="R5045" s="1">
        <f t="shared" si="157"/>
        <v>493.20416666666665</v>
      </c>
      <c r="S5045" s="1" t="s">
        <v>38</v>
      </c>
      <c r="T5045" s="1" t="s">
        <v>30</v>
      </c>
      <c r="U5045" s="1" t="s">
        <v>939</v>
      </c>
      <c r="V5045" s="1" t="s">
        <v>73</v>
      </c>
      <c r="W5045" s="1" t="s">
        <v>7639</v>
      </c>
    </row>
    <row r="5046" spans="1:23">
      <c r="A5046" s="2" t="s">
        <v>1125</v>
      </c>
      <c r="B5046" s="2">
        <f t="shared" si="156"/>
        <v>2022</v>
      </c>
      <c r="C5046" s="1" t="s">
        <v>68</v>
      </c>
      <c r="D5046" s="1" t="s">
        <v>24</v>
      </c>
      <c r="E5046" s="1">
        <v>80014137</v>
      </c>
      <c r="F5046" s="1" t="s">
        <v>25</v>
      </c>
      <c r="G5046" s="1" t="s">
        <v>937</v>
      </c>
      <c r="H5046" s="1" t="s">
        <v>7526</v>
      </c>
      <c r="I5046" s="1" t="s">
        <v>7640</v>
      </c>
      <c r="J5046" s="1">
        <v>2408</v>
      </c>
      <c r="K5046" s="1" t="s">
        <v>28</v>
      </c>
      <c r="L5046" s="1">
        <v>93912</v>
      </c>
      <c r="M5046" s="1">
        <v>102751</v>
      </c>
      <c r="N5046" s="1">
        <v>281744</v>
      </c>
      <c r="O5046" s="1">
        <v>153000</v>
      </c>
      <c r="P5046" s="1">
        <v>1827.9</v>
      </c>
      <c r="Q5046" s="1">
        <v>436571.9</v>
      </c>
      <c r="R5046" s="1">
        <f t="shared" si="157"/>
        <v>181.30062292358804</v>
      </c>
      <c r="S5046" s="1" t="s">
        <v>38</v>
      </c>
      <c r="T5046" s="1" t="s">
        <v>136</v>
      </c>
      <c r="U5046" s="1" t="s">
        <v>81</v>
      </c>
      <c r="V5046" s="1" t="s">
        <v>77</v>
      </c>
      <c r="W5046" s="1" t="s">
        <v>7641</v>
      </c>
    </row>
    <row r="5047" spans="1:23">
      <c r="A5047" s="2" t="s">
        <v>480</v>
      </c>
      <c r="B5047" s="2">
        <f t="shared" si="156"/>
        <v>2022</v>
      </c>
      <c r="C5047" s="1" t="s">
        <v>936</v>
      </c>
      <c r="D5047" s="1" t="s">
        <v>24</v>
      </c>
      <c r="E5047" s="1">
        <v>80009246</v>
      </c>
      <c r="F5047" s="1" t="s">
        <v>3075</v>
      </c>
      <c r="G5047" s="1" t="s">
        <v>36</v>
      </c>
      <c r="H5047" s="1" t="s">
        <v>7526</v>
      </c>
      <c r="I5047" s="1" t="s">
        <v>980</v>
      </c>
      <c r="J5047" s="1">
        <v>432</v>
      </c>
      <c r="K5047" s="1" t="s">
        <v>28</v>
      </c>
      <c r="L5047" s="1">
        <v>15120</v>
      </c>
      <c r="M5047" s="1">
        <v>16848</v>
      </c>
      <c r="N5047" s="1">
        <v>56224.800000000003</v>
      </c>
      <c r="O5047" s="1">
        <v>16200</v>
      </c>
      <c r="P5047" s="1">
        <v>102.22</v>
      </c>
      <c r="Q5047" s="1">
        <v>72527.02</v>
      </c>
      <c r="R5047" s="1">
        <f t="shared" si="157"/>
        <v>167.88662037037037</v>
      </c>
      <c r="S5047" s="1" t="s">
        <v>38</v>
      </c>
      <c r="T5047" s="1" t="s">
        <v>30</v>
      </c>
      <c r="U5047" s="1" t="s">
        <v>4690</v>
      </c>
      <c r="V5047" s="1" t="s">
        <v>8596</v>
      </c>
      <c r="W5047" s="1" t="s">
        <v>8596</v>
      </c>
    </row>
    <row r="5048" spans="1:23">
      <c r="A5048" s="2" t="s">
        <v>1344</v>
      </c>
      <c r="B5048" s="2">
        <f t="shared" si="156"/>
        <v>2022</v>
      </c>
      <c r="C5048" s="1" t="s">
        <v>942</v>
      </c>
      <c r="D5048" s="1" t="s">
        <v>24</v>
      </c>
      <c r="E5048" s="1">
        <v>80009246</v>
      </c>
      <c r="F5048" s="1" t="s">
        <v>3075</v>
      </c>
      <c r="G5048" s="1" t="s">
        <v>36</v>
      </c>
      <c r="H5048" s="1" t="s">
        <v>7534</v>
      </c>
      <c r="I5048" s="1" t="s">
        <v>5758</v>
      </c>
      <c r="J5048" s="1">
        <v>432</v>
      </c>
      <c r="K5048" s="1" t="s">
        <v>28</v>
      </c>
      <c r="L5048" s="1">
        <v>14904</v>
      </c>
      <c r="M5048" s="1">
        <v>16416</v>
      </c>
      <c r="N5048" s="1">
        <v>51844.32</v>
      </c>
      <c r="O5048" s="1">
        <v>19500</v>
      </c>
      <c r="P5048" s="1">
        <v>94.26</v>
      </c>
      <c r="Q5048" s="1">
        <v>71438.58</v>
      </c>
      <c r="R5048" s="1">
        <f t="shared" si="157"/>
        <v>165.36708333333334</v>
      </c>
      <c r="S5048" s="1" t="s">
        <v>38</v>
      </c>
      <c r="T5048" s="1" t="s">
        <v>30</v>
      </c>
      <c r="U5048" s="1" t="s">
        <v>4690</v>
      </c>
      <c r="V5048" s="1" t="s">
        <v>5351</v>
      </c>
      <c r="W5048" s="1" t="s">
        <v>5351</v>
      </c>
    </row>
    <row r="5049" spans="1:23">
      <c r="A5049" s="2" t="s">
        <v>1483</v>
      </c>
      <c r="B5049" s="2">
        <f t="shared" si="156"/>
        <v>2022</v>
      </c>
      <c r="C5049" s="1" t="s">
        <v>942</v>
      </c>
      <c r="D5049" s="1" t="s">
        <v>24</v>
      </c>
      <c r="E5049" s="1">
        <v>80009129</v>
      </c>
      <c r="F5049" s="1" t="s">
        <v>3277</v>
      </c>
      <c r="G5049" s="1" t="s">
        <v>5211</v>
      </c>
      <c r="H5049" s="1" t="s">
        <v>8074</v>
      </c>
      <c r="I5049" s="1" t="s">
        <v>8657</v>
      </c>
      <c r="J5049" s="1">
        <v>67</v>
      </c>
      <c r="K5049" s="1" t="s">
        <v>28</v>
      </c>
      <c r="L5049" s="1">
        <v>5226</v>
      </c>
      <c r="M5049" s="1">
        <v>5226</v>
      </c>
      <c r="N5049" s="1">
        <v>18945.150000000001</v>
      </c>
      <c r="O5049" s="1">
        <v>4618</v>
      </c>
      <c r="P5049" s="1">
        <v>4.0999999999999996</v>
      </c>
      <c r="Q5049" s="1">
        <v>23567.25</v>
      </c>
      <c r="R5049" s="1">
        <f t="shared" si="157"/>
        <v>351.75</v>
      </c>
      <c r="S5049" s="1" t="s">
        <v>38</v>
      </c>
      <c r="T5049" s="1" t="s">
        <v>30</v>
      </c>
      <c r="U5049" s="1" t="s">
        <v>3107</v>
      </c>
      <c r="V5049" s="1" t="s">
        <v>6442</v>
      </c>
      <c r="W5049" s="1" t="s">
        <v>6442</v>
      </c>
    </row>
  </sheetData>
  <autoFilter ref="A1:W5049" xr:uid="{E852B628-E7A9-4487-B28B-8CB16E378850}">
    <sortState xmlns:xlrd2="http://schemas.microsoft.com/office/spreadsheetml/2017/richdata2" ref="A2:W5049">
      <sortCondition ref="B1:B504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Importacion de heladeras por añ</vt:lpstr>
      <vt:lpstr>Encuesta Hogares</vt:lpstr>
      <vt:lpstr>Bd importaciones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Tatiana Mikelj</dc:creator>
  <cp:lastModifiedBy>Ing. Tatiana Mikelj</cp:lastModifiedBy>
  <dcterms:created xsi:type="dcterms:W3CDTF">2022-08-29T21:48:39Z</dcterms:created>
  <dcterms:modified xsi:type="dcterms:W3CDTF">2023-08-17T19:07:02Z</dcterms:modified>
</cp:coreProperties>
</file>